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24226"/>
  <mc:AlternateContent xmlns:mc="http://schemas.openxmlformats.org/markup-compatibility/2006">
    <mc:Choice Requires="x15">
      <x15ac:absPath xmlns:x15ac="http://schemas.microsoft.com/office/spreadsheetml/2010/11/ac" url="Z:\Estimating &amp; Procurement\Tenders\Current\Moorfields\Doors\Addendum 5\"/>
    </mc:Choice>
  </mc:AlternateContent>
  <xr:revisionPtr revIDLastSave="0" documentId="13_ncr:1_{934BE9FA-F6F3-4664-9CE6-1A15550979B6}" xr6:coauthVersionLast="45" xr6:coauthVersionMax="45" xr10:uidLastSave="{00000000-0000-0000-0000-000000000000}"/>
  <bookViews>
    <workbookView xWindow="-108" yWindow="-108" windowWidth="23256" windowHeight="12576" activeTab="4" xr2:uid="{00000000-000D-0000-FFFF-FFFF00000000}"/>
  </bookViews>
  <sheets>
    <sheet name="Door Comparison" sheetId="6" r:id="rId1"/>
    <sheet name="Door Labour" sheetId="5" r:id="rId2"/>
    <sheet name="Iron Lab" sheetId="11" r:id="rId3"/>
    <sheet name="Door Materials" sheetId="4" r:id="rId4"/>
    <sheet name="Door Summary" sheetId="7" r:id="rId5"/>
    <sheet name="Selo" sheetId="13" r:id="rId6"/>
  </sheets>
  <externalReferences>
    <externalReference r:id="rId7"/>
  </externalReferences>
  <definedNames>
    <definedName name="_xlnm._FilterDatabase" localSheetId="0" hidden="1">'Door Comparison'!$A$8:$Q$1213</definedName>
    <definedName name="_xlnm._FilterDatabase" localSheetId="1" hidden="1">'Door Labour'!$A$7:$Z$1213</definedName>
    <definedName name="_xlnm._FilterDatabase" localSheetId="3" hidden="1">'Door Materials'!$A$7:$Z$1213</definedName>
    <definedName name="_xlnm._FilterDatabase" localSheetId="4" hidden="1">'Door Summary'!$A$8:$O$1220</definedName>
    <definedName name="_xlnm._FilterDatabase" localSheetId="5" hidden="1">Selo!$A$24:$AY$1211</definedName>
    <definedName name="_Val48">[1]Validation!$C$879:$C$880</definedName>
    <definedName name="_Val7">[1]Validation!$C$46:$C$54</definedName>
    <definedName name="_xlnm.Print_Titles" localSheetId="0">'Door Comparison'!$1:$7</definedName>
    <definedName name="_xlnm.Print_Titles" localSheetId="1">'Door Labour'!$1:$8</definedName>
    <definedName name="_xlnm.Print_Titles" localSheetId="3">'Door Materials'!$1:$6</definedName>
    <definedName name="_xlnm.Print_Titles" localSheetId="4">'Door Summary'!$1:$8</definedName>
  </definedNames>
  <calcPr calcId="191029" fullPrecision="0"/>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213" i="7" l="1"/>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9" i="7"/>
  <c r="D1078" i="7"/>
  <c r="D1077"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760" i="7"/>
  <c r="D759" i="7"/>
  <c r="D758" i="7"/>
  <c r="D757" i="7"/>
  <c r="D756" i="7"/>
  <c r="D755" i="7"/>
  <c r="D754" i="7"/>
  <c r="D753" i="7"/>
  <c r="D752" i="7"/>
  <c r="D751" i="7"/>
  <c r="D750" i="7"/>
  <c r="D749" i="7"/>
  <c r="D748" i="7"/>
  <c r="D747" i="7"/>
  <c r="D746" i="7"/>
  <c r="D745" i="7"/>
  <c r="D744" i="7"/>
  <c r="D743"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6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620" i="7"/>
  <c r="D619" i="7"/>
  <c r="D618" i="7"/>
  <c r="D617" i="7"/>
  <c r="D616" i="7"/>
  <c r="D615" i="7"/>
  <c r="D614" i="7"/>
  <c r="D613" i="7"/>
  <c r="D612" i="7"/>
  <c r="D611" i="7"/>
  <c r="D610" i="7"/>
  <c r="D609" i="7"/>
  <c r="D608" i="7"/>
  <c r="D607"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486" i="7"/>
  <c r="D485" i="7"/>
  <c r="D484" i="7"/>
  <c r="D483" i="7"/>
  <c r="D482" i="7"/>
  <c r="D481" i="7"/>
  <c r="D480" i="7"/>
  <c r="D479" i="7"/>
  <c r="D478" i="7"/>
  <c r="D477" i="7"/>
  <c r="D476" i="7"/>
  <c r="D475" i="7"/>
  <c r="D474" i="7"/>
  <c r="D473" i="7"/>
  <c r="D472" i="7"/>
  <c r="D471" i="7"/>
  <c r="D470" i="7"/>
  <c r="D469" i="7"/>
  <c r="D468" i="7"/>
  <c r="D467" i="7"/>
  <c r="D466" i="7"/>
  <c r="D465" i="7"/>
  <c r="D464"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5" i="7"/>
  <c r="D324" i="7"/>
  <c r="D323" i="7"/>
  <c r="D322" i="7"/>
  <c r="D321"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198"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C1213" i="7"/>
  <c r="C1212" i="7"/>
  <c r="C1211" i="7"/>
  <c r="C1210" i="7"/>
  <c r="C1209" i="7"/>
  <c r="C1208" i="7"/>
  <c r="C1207" i="7"/>
  <c r="C1206" i="7"/>
  <c r="C1205" i="7"/>
  <c r="C1204" i="7"/>
  <c r="C1203" i="7"/>
  <c r="C1202" i="7"/>
  <c r="C1201" i="7"/>
  <c r="C1200" i="7"/>
  <c r="C1199" i="7"/>
  <c r="C1198" i="7"/>
  <c r="C1197" i="7"/>
  <c r="C1196" i="7"/>
  <c r="C1195" i="7"/>
  <c r="C1194" i="7"/>
  <c r="C1193" i="7"/>
  <c r="C1192" i="7"/>
  <c r="C1191" i="7"/>
  <c r="C1190" i="7"/>
  <c r="C1189" i="7"/>
  <c r="C1188" i="7"/>
  <c r="C1187" i="7"/>
  <c r="C1186" i="7"/>
  <c r="C1185" i="7"/>
  <c r="C1184" i="7"/>
  <c r="C1183" i="7"/>
  <c r="C1182" i="7"/>
  <c r="C1181" i="7"/>
  <c r="C1180" i="7"/>
  <c r="C1179" i="7"/>
  <c r="C1178" i="7"/>
  <c r="C1177" i="7"/>
  <c r="C1176" i="7"/>
  <c r="C1175" i="7"/>
  <c r="C1174" i="7"/>
  <c r="C1173" i="7"/>
  <c r="C1172" i="7"/>
  <c r="C1171" i="7"/>
  <c r="C1170" i="7"/>
  <c r="C1169" i="7"/>
  <c r="C1168" i="7"/>
  <c r="C1167" i="7"/>
  <c r="C1166" i="7"/>
  <c r="C1165" i="7"/>
  <c r="C1164" i="7"/>
  <c r="C1163" i="7"/>
  <c r="C1162" i="7"/>
  <c r="C1161" i="7"/>
  <c r="C1160" i="7"/>
  <c r="C1159" i="7"/>
  <c r="C1158" i="7"/>
  <c r="C1157" i="7"/>
  <c r="C1156" i="7"/>
  <c r="C1155" i="7"/>
  <c r="C1154" i="7"/>
  <c r="C1153" i="7"/>
  <c r="C1152" i="7"/>
  <c r="C1151" i="7"/>
  <c r="C1150" i="7"/>
  <c r="C1149" i="7"/>
  <c r="C1148" i="7"/>
  <c r="C1147" i="7"/>
  <c r="C1146" i="7"/>
  <c r="C1145" i="7"/>
  <c r="C1144" i="7"/>
  <c r="C1143" i="7"/>
  <c r="C1142" i="7"/>
  <c r="C1141" i="7"/>
  <c r="C1140" i="7"/>
  <c r="C1139" i="7"/>
  <c r="C1138" i="7"/>
  <c r="C1137" i="7"/>
  <c r="C1136" i="7"/>
  <c r="C1135" i="7"/>
  <c r="C1134" i="7"/>
  <c r="C1133" i="7"/>
  <c r="C1132" i="7"/>
  <c r="C1131" i="7"/>
  <c r="C1130" i="7"/>
  <c r="C1129" i="7"/>
  <c r="C1128" i="7"/>
  <c r="C1127" i="7"/>
  <c r="C1126" i="7"/>
  <c r="C1125" i="7"/>
  <c r="C1124" i="7"/>
  <c r="C1123" i="7"/>
  <c r="C1122" i="7"/>
  <c r="C1121" i="7"/>
  <c r="C1120" i="7"/>
  <c r="C1119" i="7"/>
  <c r="C1118" i="7"/>
  <c r="C1117" i="7"/>
  <c r="C1116" i="7"/>
  <c r="C1115" i="7"/>
  <c r="C1114" i="7"/>
  <c r="C1113" i="7"/>
  <c r="C1112" i="7"/>
  <c r="C1111" i="7"/>
  <c r="C1110" i="7"/>
  <c r="C1109" i="7"/>
  <c r="C1108" i="7"/>
  <c r="C1107" i="7"/>
  <c r="C1106" i="7"/>
  <c r="C1105" i="7"/>
  <c r="C1104" i="7"/>
  <c r="C1103" i="7"/>
  <c r="C1102" i="7"/>
  <c r="C1101" i="7"/>
  <c r="C1100" i="7"/>
  <c r="C1099" i="7"/>
  <c r="C1098" i="7"/>
  <c r="C1097" i="7"/>
  <c r="C1096" i="7"/>
  <c r="C1095" i="7"/>
  <c r="C1094" i="7"/>
  <c r="C1093" i="7"/>
  <c r="C1092" i="7"/>
  <c r="C1091" i="7"/>
  <c r="C1090" i="7"/>
  <c r="C1089" i="7"/>
  <c r="C1088" i="7"/>
  <c r="C1087" i="7"/>
  <c r="C1086" i="7"/>
  <c r="C1085" i="7"/>
  <c r="C1084" i="7"/>
  <c r="C1083" i="7"/>
  <c r="C1082" i="7"/>
  <c r="C1081" i="7"/>
  <c r="C1080" i="7"/>
  <c r="C1079" i="7"/>
  <c r="C1078" i="7"/>
  <c r="C1077" i="7"/>
  <c r="C1076" i="7"/>
  <c r="C1075" i="7"/>
  <c r="C1074" i="7"/>
  <c r="C1073" i="7"/>
  <c r="C1072" i="7"/>
  <c r="C1071" i="7"/>
  <c r="C1070" i="7"/>
  <c r="C1069" i="7"/>
  <c r="C1068" i="7"/>
  <c r="C1067" i="7"/>
  <c r="C1066" i="7"/>
  <c r="C1065" i="7"/>
  <c r="C1064" i="7"/>
  <c r="C1063" i="7"/>
  <c r="C1062" i="7"/>
  <c r="C1061" i="7"/>
  <c r="C1060" i="7"/>
  <c r="C1059" i="7"/>
  <c r="C1058" i="7"/>
  <c r="C1057" i="7"/>
  <c r="C1056" i="7"/>
  <c r="C1055" i="7"/>
  <c r="C1054" i="7"/>
  <c r="C1053" i="7"/>
  <c r="C1052" i="7"/>
  <c r="C1051" i="7"/>
  <c r="C1050" i="7"/>
  <c r="C1049" i="7"/>
  <c r="C1048" i="7"/>
  <c r="C1047" i="7"/>
  <c r="C1046" i="7"/>
  <c r="C1045" i="7"/>
  <c r="C1044" i="7"/>
  <c r="C1043" i="7"/>
  <c r="C1042" i="7"/>
  <c r="C1041" i="7"/>
  <c r="C1040" i="7"/>
  <c r="C1039" i="7"/>
  <c r="C1038" i="7"/>
  <c r="C1037" i="7"/>
  <c r="C1036" i="7"/>
  <c r="C1035" i="7"/>
  <c r="C1034" i="7"/>
  <c r="C1033" i="7"/>
  <c r="C1032" i="7"/>
  <c r="C1031" i="7"/>
  <c r="C1030" i="7"/>
  <c r="C1029" i="7"/>
  <c r="C1028" i="7"/>
  <c r="C1027" i="7"/>
  <c r="C1026" i="7"/>
  <c r="C1025" i="7"/>
  <c r="C1024" i="7"/>
  <c r="C1023" i="7"/>
  <c r="C1022" i="7"/>
  <c r="C1021" i="7"/>
  <c r="C1020" i="7"/>
  <c r="C1019" i="7"/>
  <c r="C1018" i="7"/>
  <c r="C1017" i="7"/>
  <c r="C1016" i="7"/>
  <c r="C1015" i="7"/>
  <c r="C1014" i="7"/>
  <c r="C1013" i="7"/>
  <c r="C1012" i="7"/>
  <c r="C1011" i="7"/>
  <c r="C1010" i="7"/>
  <c r="C1009" i="7"/>
  <c r="C1008" i="7"/>
  <c r="C1007" i="7"/>
  <c r="C1006" i="7"/>
  <c r="C1005" i="7"/>
  <c r="C1004" i="7"/>
  <c r="C1003" i="7"/>
  <c r="C1002" i="7"/>
  <c r="C1001" i="7"/>
  <c r="C1000" i="7"/>
  <c r="C999" i="7"/>
  <c r="C998" i="7"/>
  <c r="C997" i="7"/>
  <c r="C996" i="7"/>
  <c r="C995" i="7"/>
  <c r="C994" i="7"/>
  <c r="C993" i="7"/>
  <c r="C992" i="7"/>
  <c r="C991" i="7"/>
  <c r="C990" i="7"/>
  <c r="C989" i="7"/>
  <c r="C988" i="7"/>
  <c r="C987" i="7"/>
  <c r="C986" i="7"/>
  <c r="C985" i="7"/>
  <c r="C984" i="7"/>
  <c r="C983" i="7"/>
  <c r="C982" i="7"/>
  <c r="C981" i="7"/>
  <c r="C980" i="7"/>
  <c r="C979" i="7"/>
  <c r="C978" i="7"/>
  <c r="C977" i="7"/>
  <c r="C976" i="7"/>
  <c r="C975" i="7"/>
  <c r="C974" i="7"/>
  <c r="C973" i="7"/>
  <c r="C972" i="7"/>
  <c r="C971" i="7"/>
  <c r="C970" i="7"/>
  <c r="C969" i="7"/>
  <c r="C968" i="7"/>
  <c r="C967" i="7"/>
  <c r="C966" i="7"/>
  <c r="C965" i="7"/>
  <c r="C964" i="7"/>
  <c r="C963" i="7"/>
  <c r="C962" i="7"/>
  <c r="C961" i="7"/>
  <c r="C960" i="7"/>
  <c r="C959" i="7"/>
  <c r="C958" i="7"/>
  <c r="C957" i="7"/>
  <c r="C956" i="7"/>
  <c r="C955" i="7"/>
  <c r="C954" i="7"/>
  <c r="C953" i="7"/>
  <c r="C952" i="7"/>
  <c r="C951" i="7"/>
  <c r="C950" i="7"/>
  <c r="C949" i="7"/>
  <c r="C948" i="7"/>
  <c r="C947" i="7"/>
  <c r="C946" i="7"/>
  <c r="C945" i="7"/>
  <c r="C944" i="7"/>
  <c r="C943" i="7"/>
  <c r="C942" i="7"/>
  <c r="C941" i="7"/>
  <c r="C940" i="7"/>
  <c r="C939" i="7"/>
  <c r="C938" i="7"/>
  <c r="C937" i="7"/>
  <c r="C936" i="7"/>
  <c r="C935" i="7"/>
  <c r="C934" i="7"/>
  <c r="C933" i="7"/>
  <c r="C932" i="7"/>
  <c r="C931" i="7"/>
  <c r="C930" i="7"/>
  <c r="C929" i="7"/>
  <c r="C928" i="7"/>
  <c r="C927" i="7"/>
  <c r="C926" i="7"/>
  <c r="C925" i="7"/>
  <c r="C924" i="7"/>
  <c r="C923" i="7"/>
  <c r="C922" i="7"/>
  <c r="C921" i="7"/>
  <c r="C920" i="7"/>
  <c r="C919" i="7"/>
  <c r="C918" i="7"/>
  <c r="C917" i="7"/>
  <c r="C916" i="7"/>
  <c r="C915" i="7"/>
  <c r="C914" i="7"/>
  <c r="C913" i="7"/>
  <c r="C912" i="7"/>
  <c r="C911" i="7"/>
  <c r="C910" i="7"/>
  <c r="C909" i="7"/>
  <c r="C908" i="7"/>
  <c r="C907" i="7"/>
  <c r="C906" i="7"/>
  <c r="C905" i="7"/>
  <c r="C904" i="7"/>
  <c r="C903" i="7"/>
  <c r="C902" i="7"/>
  <c r="C901" i="7"/>
  <c r="C900" i="7"/>
  <c r="C899" i="7"/>
  <c r="C898" i="7"/>
  <c r="C897" i="7"/>
  <c r="C896" i="7"/>
  <c r="C895" i="7"/>
  <c r="C894" i="7"/>
  <c r="C893" i="7"/>
  <c r="C892" i="7"/>
  <c r="C891" i="7"/>
  <c r="C890" i="7"/>
  <c r="C889" i="7"/>
  <c r="C888" i="7"/>
  <c r="C887" i="7"/>
  <c r="C886" i="7"/>
  <c r="C885" i="7"/>
  <c r="C884" i="7"/>
  <c r="C883" i="7"/>
  <c r="C882" i="7"/>
  <c r="C881" i="7"/>
  <c r="C880" i="7"/>
  <c r="C879" i="7"/>
  <c r="C878" i="7"/>
  <c r="C877" i="7"/>
  <c r="C876" i="7"/>
  <c r="C875" i="7"/>
  <c r="C874" i="7"/>
  <c r="C873" i="7"/>
  <c r="C872" i="7"/>
  <c r="C871" i="7"/>
  <c r="C870" i="7"/>
  <c r="C869" i="7"/>
  <c r="C868" i="7"/>
  <c r="C867" i="7"/>
  <c r="C866" i="7"/>
  <c r="C865" i="7"/>
  <c r="C864" i="7"/>
  <c r="C863" i="7"/>
  <c r="C862" i="7"/>
  <c r="C861" i="7"/>
  <c r="C860" i="7"/>
  <c r="C859" i="7"/>
  <c r="C858" i="7"/>
  <c r="C857" i="7"/>
  <c r="C856" i="7"/>
  <c r="C855" i="7"/>
  <c r="C854" i="7"/>
  <c r="C853" i="7"/>
  <c r="C852" i="7"/>
  <c r="C851" i="7"/>
  <c r="C850" i="7"/>
  <c r="C849" i="7"/>
  <c r="C848" i="7"/>
  <c r="C847" i="7"/>
  <c r="C846" i="7"/>
  <c r="C845" i="7"/>
  <c r="C844" i="7"/>
  <c r="C843" i="7"/>
  <c r="C842" i="7"/>
  <c r="C841" i="7"/>
  <c r="C840" i="7"/>
  <c r="C839" i="7"/>
  <c r="C838" i="7"/>
  <c r="C837" i="7"/>
  <c r="C836" i="7"/>
  <c r="C835" i="7"/>
  <c r="C834" i="7"/>
  <c r="C833" i="7"/>
  <c r="C832" i="7"/>
  <c r="C831" i="7"/>
  <c r="C830" i="7"/>
  <c r="C829" i="7"/>
  <c r="C828" i="7"/>
  <c r="C827" i="7"/>
  <c r="C826" i="7"/>
  <c r="C825" i="7"/>
  <c r="C824" i="7"/>
  <c r="C823" i="7"/>
  <c r="C822" i="7"/>
  <c r="C821" i="7"/>
  <c r="C820" i="7"/>
  <c r="C819" i="7"/>
  <c r="C818" i="7"/>
  <c r="C817" i="7"/>
  <c r="C816" i="7"/>
  <c r="C815" i="7"/>
  <c r="C814" i="7"/>
  <c r="C813" i="7"/>
  <c r="C812" i="7"/>
  <c r="C811" i="7"/>
  <c r="C810" i="7"/>
  <c r="C809" i="7"/>
  <c r="C808" i="7"/>
  <c r="C807" i="7"/>
  <c r="C806" i="7"/>
  <c r="C805" i="7"/>
  <c r="C804" i="7"/>
  <c r="C803" i="7"/>
  <c r="C802" i="7"/>
  <c r="C801" i="7"/>
  <c r="C800" i="7"/>
  <c r="C799" i="7"/>
  <c r="C798" i="7"/>
  <c r="C797" i="7"/>
  <c r="C796" i="7"/>
  <c r="C795" i="7"/>
  <c r="C794" i="7"/>
  <c r="C793" i="7"/>
  <c r="C792" i="7"/>
  <c r="C791" i="7"/>
  <c r="C790" i="7"/>
  <c r="C789" i="7"/>
  <c r="C788" i="7"/>
  <c r="C787" i="7"/>
  <c r="C786" i="7"/>
  <c r="C785" i="7"/>
  <c r="C784" i="7"/>
  <c r="C783" i="7"/>
  <c r="C782" i="7"/>
  <c r="C781" i="7"/>
  <c r="C780" i="7"/>
  <c r="C779" i="7"/>
  <c r="C778" i="7"/>
  <c r="C777" i="7"/>
  <c r="C776" i="7"/>
  <c r="C775" i="7"/>
  <c r="C774" i="7"/>
  <c r="C773" i="7"/>
  <c r="C772" i="7"/>
  <c r="C771" i="7"/>
  <c r="C770" i="7"/>
  <c r="C769" i="7"/>
  <c r="C768" i="7"/>
  <c r="C767" i="7"/>
  <c r="C766" i="7"/>
  <c r="C765" i="7"/>
  <c r="C764" i="7"/>
  <c r="C763" i="7"/>
  <c r="C762" i="7"/>
  <c r="C761" i="7"/>
  <c r="C760" i="7"/>
  <c r="C759" i="7"/>
  <c r="C758" i="7"/>
  <c r="C757" i="7"/>
  <c r="C756" i="7"/>
  <c r="C755" i="7"/>
  <c r="C754" i="7"/>
  <c r="C753" i="7"/>
  <c r="C752" i="7"/>
  <c r="C751" i="7"/>
  <c r="C750" i="7"/>
  <c r="C749" i="7"/>
  <c r="C748" i="7"/>
  <c r="C747" i="7"/>
  <c r="C746" i="7"/>
  <c r="C745" i="7"/>
  <c r="C744" i="7"/>
  <c r="C743" i="7"/>
  <c r="C742" i="7"/>
  <c r="C741" i="7"/>
  <c r="C740" i="7"/>
  <c r="C739" i="7"/>
  <c r="C738" i="7"/>
  <c r="C737" i="7"/>
  <c r="C736" i="7"/>
  <c r="C735" i="7"/>
  <c r="C734" i="7"/>
  <c r="C733" i="7"/>
  <c r="C732" i="7"/>
  <c r="C731" i="7"/>
  <c r="C730" i="7"/>
  <c r="C729" i="7"/>
  <c r="C728" i="7"/>
  <c r="C727" i="7"/>
  <c r="C726" i="7"/>
  <c r="C725" i="7"/>
  <c r="C724" i="7"/>
  <c r="C723" i="7"/>
  <c r="C722" i="7"/>
  <c r="C721" i="7"/>
  <c r="C720" i="7"/>
  <c r="C719" i="7"/>
  <c r="C718" i="7"/>
  <c r="C717" i="7"/>
  <c r="C716" i="7"/>
  <c r="C715" i="7"/>
  <c r="C714" i="7"/>
  <c r="C713" i="7"/>
  <c r="C712" i="7"/>
  <c r="C711" i="7"/>
  <c r="C710" i="7"/>
  <c r="C709" i="7"/>
  <c r="C708" i="7"/>
  <c r="C707" i="7"/>
  <c r="C706" i="7"/>
  <c r="C705" i="7"/>
  <c r="C704" i="7"/>
  <c r="C703" i="7"/>
  <c r="C702" i="7"/>
  <c r="C701" i="7"/>
  <c r="C700" i="7"/>
  <c r="C699" i="7"/>
  <c r="C698" i="7"/>
  <c r="C697" i="7"/>
  <c r="C696" i="7"/>
  <c r="C695" i="7"/>
  <c r="C694" i="7"/>
  <c r="C693" i="7"/>
  <c r="C692" i="7"/>
  <c r="C691" i="7"/>
  <c r="C690" i="7"/>
  <c r="C689" i="7"/>
  <c r="C688" i="7"/>
  <c r="C687" i="7"/>
  <c r="C686" i="7"/>
  <c r="C685" i="7"/>
  <c r="C684" i="7"/>
  <c r="C683" i="7"/>
  <c r="C682" i="7"/>
  <c r="C681" i="7"/>
  <c r="C680" i="7"/>
  <c r="C679" i="7"/>
  <c r="C678" i="7"/>
  <c r="C677" i="7"/>
  <c r="C676" i="7"/>
  <c r="C675" i="7"/>
  <c r="C674" i="7"/>
  <c r="C673" i="7"/>
  <c r="C672" i="7"/>
  <c r="C671" i="7"/>
  <c r="C670" i="7"/>
  <c r="C669" i="7"/>
  <c r="C668" i="7"/>
  <c r="C667" i="7"/>
  <c r="C666" i="7"/>
  <c r="C665" i="7"/>
  <c r="C664" i="7"/>
  <c r="C663" i="7"/>
  <c r="C662" i="7"/>
  <c r="C661" i="7"/>
  <c r="C660" i="7"/>
  <c r="C659" i="7"/>
  <c r="C658" i="7"/>
  <c r="C657" i="7"/>
  <c r="C656" i="7"/>
  <c r="C655" i="7"/>
  <c r="C654" i="7"/>
  <c r="C653" i="7"/>
  <c r="C652" i="7"/>
  <c r="C651" i="7"/>
  <c r="C650" i="7"/>
  <c r="C649" i="7"/>
  <c r="C648" i="7"/>
  <c r="C647" i="7"/>
  <c r="C646" i="7"/>
  <c r="C645" i="7"/>
  <c r="C644" i="7"/>
  <c r="C643" i="7"/>
  <c r="C642" i="7"/>
  <c r="C641" i="7"/>
  <c r="C640" i="7"/>
  <c r="C639" i="7"/>
  <c r="C638" i="7"/>
  <c r="C637" i="7"/>
  <c r="C636" i="7"/>
  <c r="C635" i="7"/>
  <c r="C634" i="7"/>
  <c r="C633" i="7"/>
  <c r="C632" i="7"/>
  <c r="C631" i="7"/>
  <c r="C630" i="7"/>
  <c r="C629" i="7"/>
  <c r="C628" i="7"/>
  <c r="C627" i="7"/>
  <c r="C626" i="7"/>
  <c r="C625" i="7"/>
  <c r="C624" i="7"/>
  <c r="C623" i="7"/>
  <c r="C622" i="7"/>
  <c r="C621" i="7"/>
  <c r="C620" i="7"/>
  <c r="C619" i="7"/>
  <c r="C618" i="7"/>
  <c r="C617" i="7"/>
  <c r="C616" i="7"/>
  <c r="C615" i="7"/>
  <c r="C614" i="7"/>
  <c r="C613" i="7"/>
  <c r="C612" i="7"/>
  <c r="C611" i="7"/>
  <c r="C610" i="7"/>
  <c r="C609" i="7"/>
  <c r="C608" i="7"/>
  <c r="C607" i="7"/>
  <c r="C606" i="7"/>
  <c r="C605" i="7"/>
  <c r="C604" i="7"/>
  <c r="C603" i="7"/>
  <c r="C602" i="7"/>
  <c r="C601" i="7"/>
  <c r="C600" i="7"/>
  <c r="C599" i="7"/>
  <c r="C598" i="7"/>
  <c r="C597" i="7"/>
  <c r="C596" i="7"/>
  <c r="C595" i="7"/>
  <c r="C594" i="7"/>
  <c r="C593" i="7"/>
  <c r="C592" i="7"/>
  <c r="C591" i="7"/>
  <c r="C590" i="7"/>
  <c r="C589" i="7"/>
  <c r="C588" i="7"/>
  <c r="C587" i="7"/>
  <c r="C586" i="7"/>
  <c r="C585" i="7"/>
  <c r="C584" i="7"/>
  <c r="C583" i="7"/>
  <c r="C582" i="7"/>
  <c r="C581" i="7"/>
  <c r="C580" i="7"/>
  <c r="C579" i="7"/>
  <c r="C578" i="7"/>
  <c r="C577" i="7"/>
  <c r="C576" i="7"/>
  <c r="C575" i="7"/>
  <c r="C574" i="7"/>
  <c r="C573" i="7"/>
  <c r="C572" i="7"/>
  <c r="C571" i="7"/>
  <c r="C570" i="7"/>
  <c r="C569" i="7"/>
  <c r="C568" i="7"/>
  <c r="C567" i="7"/>
  <c r="C566" i="7"/>
  <c r="C565" i="7"/>
  <c r="C564" i="7"/>
  <c r="C563" i="7"/>
  <c r="C562" i="7"/>
  <c r="C561" i="7"/>
  <c r="C560" i="7"/>
  <c r="C559" i="7"/>
  <c r="C558" i="7"/>
  <c r="C557" i="7"/>
  <c r="C556" i="7"/>
  <c r="C555" i="7"/>
  <c r="C554" i="7"/>
  <c r="C553" i="7"/>
  <c r="C552" i="7"/>
  <c r="C551" i="7"/>
  <c r="C550" i="7"/>
  <c r="C549" i="7"/>
  <c r="C548" i="7"/>
  <c r="C547" i="7"/>
  <c r="C546" i="7"/>
  <c r="C545" i="7"/>
  <c r="C544" i="7"/>
  <c r="C543" i="7"/>
  <c r="C542" i="7"/>
  <c r="C541" i="7"/>
  <c r="C540" i="7"/>
  <c r="C539" i="7"/>
  <c r="C538" i="7"/>
  <c r="C537" i="7"/>
  <c r="C536" i="7"/>
  <c r="C535" i="7"/>
  <c r="C534" i="7"/>
  <c r="C533" i="7"/>
  <c r="C532" i="7"/>
  <c r="C531" i="7"/>
  <c r="C530" i="7"/>
  <c r="C529" i="7"/>
  <c r="C528" i="7"/>
  <c r="C527" i="7"/>
  <c r="C526" i="7"/>
  <c r="C525" i="7"/>
  <c r="C524" i="7"/>
  <c r="C523" i="7"/>
  <c r="C522" i="7"/>
  <c r="C521" i="7"/>
  <c r="C520" i="7"/>
  <c r="C519" i="7"/>
  <c r="C518" i="7"/>
  <c r="C517" i="7"/>
  <c r="C516" i="7"/>
  <c r="C515" i="7"/>
  <c r="C514" i="7"/>
  <c r="C513" i="7"/>
  <c r="C512" i="7"/>
  <c r="C511" i="7"/>
  <c r="C510" i="7"/>
  <c r="C509" i="7"/>
  <c r="C508" i="7"/>
  <c r="C507" i="7"/>
  <c r="C506" i="7"/>
  <c r="C505" i="7"/>
  <c r="C504" i="7"/>
  <c r="C503" i="7"/>
  <c r="C502" i="7"/>
  <c r="C501" i="7"/>
  <c r="C500" i="7"/>
  <c r="C499" i="7"/>
  <c r="C498" i="7"/>
  <c r="C497" i="7"/>
  <c r="C496" i="7"/>
  <c r="C495" i="7"/>
  <c r="C494" i="7"/>
  <c r="C493" i="7"/>
  <c r="C492" i="7"/>
  <c r="C491" i="7"/>
  <c r="C490" i="7"/>
  <c r="C489" i="7"/>
  <c r="C488" i="7"/>
  <c r="C487" i="7"/>
  <c r="C486" i="7"/>
  <c r="C485" i="7"/>
  <c r="C484" i="7"/>
  <c r="C483" i="7"/>
  <c r="C482" i="7"/>
  <c r="C481" i="7"/>
  <c r="C480" i="7"/>
  <c r="C479" i="7"/>
  <c r="C478" i="7"/>
  <c r="C477" i="7"/>
  <c r="C476" i="7"/>
  <c r="C475" i="7"/>
  <c r="C474" i="7"/>
  <c r="C473" i="7"/>
  <c r="C472" i="7"/>
  <c r="C471" i="7"/>
  <c r="C470" i="7"/>
  <c r="C469" i="7"/>
  <c r="C468" i="7"/>
  <c r="C467" i="7"/>
  <c r="C466" i="7"/>
  <c r="C465" i="7"/>
  <c r="C464" i="7"/>
  <c r="C463" i="7"/>
  <c r="C462" i="7"/>
  <c r="C461" i="7"/>
  <c r="C460" i="7"/>
  <c r="C459" i="7"/>
  <c r="C458" i="7"/>
  <c r="C457" i="7"/>
  <c r="C456" i="7"/>
  <c r="C455" i="7"/>
  <c r="C454" i="7"/>
  <c r="C453" i="7"/>
  <c r="C452" i="7"/>
  <c r="C451" i="7"/>
  <c r="C450" i="7"/>
  <c r="C449" i="7"/>
  <c r="C448" i="7"/>
  <c r="C447" i="7"/>
  <c r="C446" i="7"/>
  <c r="C445" i="7"/>
  <c r="C444" i="7"/>
  <c r="C443" i="7"/>
  <c r="C442" i="7"/>
  <c r="C441" i="7"/>
  <c r="C440" i="7"/>
  <c r="C439" i="7"/>
  <c r="C438" i="7"/>
  <c r="C437" i="7"/>
  <c r="C436" i="7"/>
  <c r="C435" i="7"/>
  <c r="C434" i="7"/>
  <c r="C433" i="7"/>
  <c r="C432" i="7"/>
  <c r="C431" i="7"/>
  <c r="C430" i="7"/>
  <c r="C429" i="7"/>
  <c r="C428" i="7"/>
  <c r="C427" i="7"/>
  <c r="C426" i="7"/>
  <c r="C425" i="7"/>
  <c r="C424" i="7"/>
  <c r="C423" i="7"/>
  <c r="C422" i="7"/>
  <c r="C421" i="7"/>
  <c r="C420" i="7"/>
  <c r="C419" i="7"/>
  <c r="C418" i="7"/>
  <c r="C417" i="7"/>
  <c r="C416" i="7"/>
  <c r="C415" i="7"/>
  <c r="C414" i="7"/>
  <c r="C413" i="7"/>
  <c r="C412" i="7"/>
  <c r="C411" i="7"/>
  <c r="C410" i="7"/>
  <c r="C409" i="7"/>
  <c r="C408" i="7"/>
  <c r="C407" i="7"/>
  <c r="C406" i="7"/>
  <c r="C405" i="7"/>
  <c r="C404" i="7"/>
  <c r="C403" i="7"/>
  <c r="C402" i="7"/>
  <c r="C401" i="7"/>
  <c r="C400" i="7"/>
  <c r="C399" i="7"/>
  <c r="C398" i="7"/>
  <c r="C397" i="7"/>
  <c r="C396" i="7"/>
  <c r="C395" i="7"/>
  <c r="C394" i="7"/>
  <c r="C393" i="7"/>
  <c r="C392" i="7"/>
  <c r="C391" i="7"/>
  <c r="C390" i="7"/>
  <c r="C389" i="7"/>
  <c r="C388" i="7"/>
  <c r="C387" i="7"/>
  <c r="C386" i="7"/>
  <c r="C385" i="7"/>
  <c r="C384" i="7"/>
  <c r="C383" i="7"/>
  <c r="C382" i="7"/>
  <c r="C381" i="7"/>
  <c r="C380" i="7"/>
  <c r="C379" i="7"/>
  <c r="C378" i="7"/>
  <c r="C377" i="7"/>
  <c r="C376" i="7"/>
  <c r="C375" i="7"/>
  <c r="C374" i="7"/>
  <c r="C373" i="7"/>
  <c r="C372" i="7"/>
  <c r="C371" i="7"/>
  <c r="C370" i="7"/>
  <c r="C369" i="7"/>
  <c r="C368" i="7"/>
  <c r="C367" i="7"/>
  <c r="C366" i="7"/>
  <c r="C365" i="7"/>
  <c r="C364" i="7"/>
  <c r="C363" i="7"/>
  <c r="C362" i="7"/>
  <c r="C361" i="7"/>
  <c r="C360" i="7"/>
  <c r="C359" i="7"/>
  <c r="C358" i="7"/>
  <c r="C357" i="7"/>
  <c r="C356" i="7"/>
  <c r="C355" i="7"/>
  <c r="C354" i="7"/>
  <c r="C353" i="7"/>
  <c r="C352" i="7"/>
  <c r="C351" i="7"/>
  <c r="C350" i="7"/>
  <c r="C349" i="7"/>
  <c r="C348" i="7"/>
  <c r="C347" i="7"/>
  <c r="C346" i="7"/>
  <c r="C345" i="7"/>
  <c r="C344" i="7"/>
  <c r="C343" i="7"/>
  <c r="C342" i="7"/>
  <c r="C341" i="7"/>
  <c r="C340" i="7"/>
  <c r="C339"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E1213" i="7" l="1"/>
  <c r="B1213" i="7"/>
  <c r="A1213" i="7"/>
  <c r="E1212" i="7"/>
  <c r="B1212" i="7"/>
  <c r="A1212" i="7"/>
  <c r="E1211" i="7"/>
  <c r="B1211" i="7"/>
  <c r="A1211" i="7"/>
  <c r="E1210" i="7"/>
  <c r="B1210" i="7"/>
  <c r="A1210" i="7"/>
  <c r="E1209" i="7"/>
  <c r="B1209" i="7"/>
  <c r="A1209" i="7"/>
  <c r="E1208" i="7"/>
  <c r="B1208" i="7"/>
  <c r="A1208" i="7"/>
  <c r="E1207" i="7"/>
  <c r="B1207" i="7"/>
  <c r="A1207" i="7"/>
  <c r="E1206" i="7"/>
  <c r="B1206" i="7"/>
  <c r="A1206" i="7"/>
  <c r="E1205" i="7"/>
  <c r="B1205" i="7"/>
  <c r="A1205" i="7"/>
  <c r="E1204" i="7"/>
  <c r="B1204" i="7"/>
  <c r="A1204" i="7"/>
  <c r="E1203" i="7"/>
  <c r="B1203" i="7"/>
  <c r="A1203" i="7"/>
  <c r="E1202" i="7"/>
  <c r="B1202" i="7"/>
  <c r="A1202" i="7"/>
  <c r="E1201" i="7"/>
  <c r="B1201" i="7"/>
  <c r="A1201" i="7"/>
  <c r="E1200" i="7"/>
  <c r="B1200" i="7"/>
  <c r="A1200" i="7"/>
  <c r="E1199" i="7"/>
  <c r="B1199" i="7"/>
  <c r="A1199" i="7"/>
  <c r="E1198" i="7"/>
  <c r="B1198" i="7"/>
  <c r="A1198" i="7"/>
  <c r="E1197" i="7"/>
  <c r="B1197" i="7"/>
  <c r="A1197" i="7"/>
  <c r="E1196" i="7"/>
  <c r="B1196" i="7"/>
  <c r="A1196" i="7"/>
  <c r="E1195" i="7"/>
  <c r="B1195" i="7"/>
  <c r="A1195" i="7"/>
  <c r="E1194" i="7"/>
  <c r="B1194" i="7"/>
  <c r="A1194" i="7"/>
  <c r="E1193" i="7"/>
  <c r="B1193" i="7"/>
  <c r="A1193" i="7"/>
  <c r="E1192" i="7"/>
  <c r="B1192" i="7"/>
  <c r="A1192" i="7"/>
  <c r="E1191" i="7"/>
  <c r="B1191" i="7"/>
  <c r="A1191" i="7"/>
  <c r="E1190" i="7"/>
  <c r="B1190" i="7"/>
  <c r="A1190" i="7"/>
  <c r="E1189" i="7"/>
  <c r="B1189" i="7"/>
  <c r="A1189" i="7"/>
  <c r="E1188" i="7"/>
  <c r="B1188" i="7"/>
  <c r="A1188" i="7"/>
  <c r="E1187" i="7"/>
  <c r="B1187" i="7"/>
  <c r="A1187" i="7"/>
  <c r="E1186" i="7"/>
  <c r="B1186" i="7"/>
  <c r="A1186" i="7"/>
  <c r="E1185" i="7"/>
  <c r="B1185" i="7"/>
  <c r="A1185" i="7"/>
  <c r="E1184" i="7"/>
  <c r="B1184" i="7"/>
  <c r="A1184" i="7"/>
  <c r="E1183" i="7"/>
  <c r="B1183" i="7"/>
  <c r="A1183" i="7"/>
  <c r="E1182" i="7"/>
  <c r="B1182" i="7"/>
  <c r="A1182" i="7"/>
  <c r="E1181" i="7"/>
  <c r="B1181" i="7"/>
  <c r="A1181" i="7"/>
  <c r="E1180" i="7"/>
  <c r="B1180" i="7"/>
  <c r="A1180" i="7"/>
  <c r="E1179" i="7"/>
  <c r="B1179" i="7"/>
  <c r="A1179" i="7"/>
  <c r="E1178" i="7"/>
  <c r="B1178" i="7"/>
  <c r="A1178" i="7"/>
  <c r="E1177" i="7"/>
  <c r="B1177" i="7"/>
  <c r="A1177" i="7"/>
  <c r="E1176" i="7"/>
  <c r="B1176" i="7"/>
  <c r="A1176" i="7"/>
  <c r="E1175" i="7"/>
  <c r="B1175" i="7"/>
  <c r="A1175" i="7"/>
  <c r="E1174" i="7"/>
  <c r="B1174" i="7"/>
  <c r="A1174" i="7"/>
  <c r="E1173" i="7"/>
  <c r="B1173" i="7"/>
  <c r="A1173" i="7"/>
  <c r="E1172" i="7"/>
  <c r="B1172" i="7"/>
  <c r="A1172" i="7"/>
  <c r="E1171" i="7"/>
  <c r="B1171" i="7"/>
  <c r="A1171" i="7"/>
  <c r="E1170" i="7"/>
  <c r="B1170" i="7"/>
  <c r="A1170" i="7"/>
  <c r="E1169" i="7"/>
  <c r="B1169" i="7"/>
  <c r="A1169" i="7"/>
  <c r="E1168" i="7"/>
  <c r="B1168" i="7"/>
  <c r="A1168" i="7"/>
  <c r="E1167" i="7"/>
  <c r="B1167" i="7"/>
  <c r="A1167" i="7"/>
  <c r="E1166" i="7"/>
  <c r="B1166" i="7"/>
  <c r="A1166" i="7"/>
  <c r="E1165" i="7"/>
  <c r="B1165" i="7"/>
  <c r="A1165" i="7"/>
  <c r="E1164" i="7"/>
  <c r="B1164" i="7"/>
  <c r="A1164" i="7"/>
  <c r="E1163" i="7"/>
  <c r="B1163" i="7"/>
  <c r="A1163" i="7"/>
  <c r="E1162" i="7"/>
  <c r="B1162" i="7"/>
  <c r="A1162" i="7"/>
  <c r="E1161" i="7"/>
  <c r="B1161" i="7"/>
  <c r="A1161" i="7"/>
  <c r="E1160" i="7"/>
  <c r="B1160" i="7"/>
  <c r="A1160" i="7"/>
  <c r="E1159" i="7"/>
  <c r="B1159" i="7"/>
  <c r="A1159" i="7"/>
  <c r="E1158" i="7"/>
  <c r="B1158" i="7"/>
  <c r="A1158" i="7"/>
  <c r="E1157" i="7"/>
  <c r="B1157" i="7"/>
  <c r="A1157" i="7"/>
  <c r="E1156" i="7"/>
  <c r="B1156" i="7"/>
  <c r="A1156" i="7"/>
  <c r="E1155" i="7"/>
  <c r="B1155" i="7"/>
  <c r="A1155" i="7"/>
  <c r="E1154" i="7"/>
  <c r="B1154" i="7"/>
  <c r="A1154" i="7"/>
  <c r="E1153" i="7"/>
  <c r="B1153" i="7"/>
  <c r="A1153" i="7"/>
  <c r="E1152" i="7"/>
  <c r="B1152" i="7"/>
  <c r="A1152" i="7"/>
  <c r="E1151" i="7"/>
  <c r="B1151" i="7"/>
  <c r="A1151" i="7"/>
  <c r="E1150" i="7"/>
  <c r="B1150" i="7"/>
  <c r="A1150" i="7"/>
  <c r="E1149" i="7"/>
  <c r="B1149" i="7"/>
  <c r="A1149" i="7"/>
  <c r="E1148" i="7"/>
  <c r="B1148" i="7"/>
  <c r="A1148" i="7"/>
  <c r="E1147" i="7"/>
  <c r="B1147" i="7"/>
  <c r="A1147" i="7"/>
  <c r="E1146" i="7"/>
  <c r="B1146" i="7"/>
  <c r="A1146" i="7"/>
  <c r="E1145" i="7"/>
  <c r="B1145" i="7"/>
  <c r="A1145" i="7"/>
  <c r="E1144" i="7"/>
  <c r="B1144" i="7"/>
  <c r="A1144" i="7"/>
  <c r="E1143" i="7"/>
  <c r="B1143" i="7"/>
  <c r="A1143" i="7"/>
  <c r="E1142" i="7"/>
  <c r="B1142" i="7"/>
  <c r="A1142" i="7"/>
  <c r="E1141" i="7"/>
  <c r="B1141" i="7"/>
  <c r="A1141" i="7"/>
  <c r="E1140" i="7"/>
  <c r="B1140" i="7"/>
  <c r="A1140" i="7"/>
  <c r="E1139" i="7"/>
  <c r="B1139" i="7"/>
  <c r="A1139" i="7"/>
  <c r="E1138" i="7"/>
  <c r="B1138" i="7"/>
  <c r="A1138" i="7"/>
  <c r="E1137" i="7"/>
  <c r="B1137" i="7"/>
  <c r="A1137" i="7"/>
  <c r="E1136" i="7"/>
  <c r="B1136" i="7"/>
  <c r="A1136" i="7"/>
  <c r="E1135" i="7"/>
  <c r="B1135" i="7"/>
  <c r="A1135" i="7"/>
  <c r="E1134" i="7"/>
  <c r="B1134" i="7"/>
  <c r="A1134" i="7"/>
  <c r="E1133" i="7"/>
  <c r="B1133" i="7"/>
  <c r="A1133" i="7"/>
  <c r="E1132" i="7"/>
  <c r="B1132" i="7"/>
  <c r="A1132" i="7"/>
  <c r="E1131" i="7"/>
  <c r="B1131" i="7"/>
  <c r="A1131" i="7"/>
  <c r="E1130" i="7"/>
  <c r="B1130" i="7"/>
  <c r="A1130" i="7"/>
  <c r="E1129" i="7"/>
  <c r="B1129" i="7"/>
  <c r="A1129" i="7"/>
  <c r="E1128" i="7"/>
  <c r="B1128" i="7"/>
  <c r="A1128" i="7"/>
  <c r="E1127" i="7"/>
  <c r="B1127" i="7"/>
  <c r="A1127" i="7"/>
  <c r="E1126" i="7"/>
  <c r="B1126" i="7"/>
  <c r="A1126" i="7"/>
  <c r="E1125" i="7"/>
  <c r="B1125" i="7"/>
  <c r="A1125" i="7"/>
  <c r="E1124" i="7"/>
  <c r="B1124" i="7"/>
  <c r="A1124" i="7"/>
  <c r="E1123" i="7"/>
  <c r="B1123" i="7"/>
  <c r="A1123" i="7"/>
  <c r="E1122" i="7"/>
  <c r="B1122" i="7"/>
  <c r="A1122" i="7"/>
  <c r="E1121" i="7"/>
  <c r="B1121" i="7"/>
  <c r="A1121" i="7"/>
  <c r="E1120" i="7"/>
  <c r="B1120" i="7"/>
  <c r="A1120" i="7"/>
  <c r="E1119" i="7"/>
  <c r="B1119" i="7"/>
  <c r="A1119" i="7"/>
  <c r="E1118" i="7"/>
  <c r="B1118" i="7"/>
  <c r="A1118" i="7"/>
  <c r="E1117" i="7"/>
  <c r="B1117" i="7"/>
  <c r="A1117" i="7"/>
  <c r="E1116" i="7"/>
  <c r="B1116" i="7"/>
  <c r="A1116" i="7"/>
  <c r="E1115" i="7"/>
  <c r="B1115" i="7"/>
  <c r="A1115" i="7"/>
  <c r="E1114" i="7"/>
  <c r="B1114" i="7"/>
  <c r="A1114" i="7"/>
  <c r="E1113" i="7"/>
  <c r="B1113" i="7"/>
  <c r="A1113" i="7"/>
  <c r="E1112" i="7"/>
  <c r="B1112" i="7"/>
  <c r="A1112" i="7"/>
  <c r="E1111" i="7"/>
  <c r="B1111" i="7"/>
  <c r="A1111" i="7"/>
  <c r="E1110" i="7"/>
  <c r="B1110" i="7"/>
  <c r="A1110" i="7"/>
  <c r="E1109" i="7"/>
  <c r="B1109" i="7"/>
  <c r="A1109" i="7"/>
  <c r="E1108" i="7"/>
  <c r="B1108" i="7"/>
  <c r="A1108" i="7"/>
  <c r="E1107" i="7"/>
  <c r="B1107" i="7"/>
  <c r="A1107" i="7"/>
  <c r="E1106" i="7"/>
  <c r="B1106" i="7"/>
  <c r="A1106" i="7"/>
  <c r="E1105" i="7"/>
  <c r="B1105" i="7"/>
  <c r="A1105" i="7"/>
  <c r="E1104" i="7"/>
  <c r="B1104" i="7"/>
  <c r="A1104" i="7"/>
  <c r="E1103" i="7"/>
  <c r="B1103" i="7"/>
  <c r="A1103" i="7"/>
  <c r="E1102" i="7"/>
  <c r="B1102" i="7"/>
  <c r="A1102" i="7"/>
  <c r="E1101" i="7"/>
  <c r="B1101" i="7"/>
  <c r="A1101" i="7"/>
  <c r="E1100" i="7"/>
  <c r="B1100" i="7"/>
  <c r="A1100" i="7"/>
  <c r="E1099" i="7"/>
  <c r="B1099" i="7"/>
  <c r="A1099" i="7"/>
  <c r="E1098" i="7"/>
  <c r="B1098" i="7"/>
  <c r="A1098" i="7"/>
  <c r="E1097" i="7"/>
  <c r="B1097" i="7"/>
  <c r="A1097" i="7"/>
  <c r="E1096" i="7"/>
  <c r="B1096" i="7"/>
  <c r="A1096" i="7"/>
  <c r="E1095" i="7"/>
  <c r="B1095" i="7"/>
  <c r="A1095" i="7"/>
  <c r="E1094" i="7"/>
  <c r="B1094" i="7"/>
  <c r="A1094" i="7"/>
  <c r="E1093" i="7"/>
  <c r="B1093" i="7"/>
  <c r="A1093" i="7"/>
  <c r="E1092" i="7"/>
  <c r="B1092" i="7"/>
  <c r="A1092" i="7"/>
  <c r="E1091" i="7"/>
  <c r="B1091" i="7"/>
  <c r="A1091" i="7"/>
  <c r="E1090" i="7"/>
  <c r="B1090" i="7"/>
  <c r="A1090" i="7"/>
  <c r="E1089" i="7"/>
  <c r="B1089" i="7"/>
  <c r="A1089" i="7"/>
  <c r="E1088" i="7"/>
  <c r="B1088" i="7"/>
  <c r="A1088" i="7"/>
  <c r="E1087" i="7"/>
  <c r="B1087" i="7"/>
  <c r="A1087" i="7"/>
  <c r="E1086" i="7"/>
  <c r="B1086" i="7"/>
  <c r="A1086" i="7"/>
  <c r="E1085" i="7"/>
  <c r="B1085" i="7"/>
  <c r="A1085" i="7"/>
  <c r="E1084" i="7"/>
  <c r="B1084" i="7"/>
  <c r="A1084" i="7"/>
  <c r="E1083" i="7"/>
  <c r="B1083" i="7"/>
  <c r="A1083" i="7"/>
  <c r="E1082" i="7"/>
  <c r="B1082" i="7"/>
  <c r="A1082" i="7"/>
  <c r="E1081" i="7"/>
  <c r="B1081" i="7"/>
  <c r="A1081" i="7"/>
  <c r="E1080" i="7"/>
  <c r="B1080" i="7"/>
  <c r="A1080" i="7"/>
  <c r="E1079" i="7"/>
  <c r="B1079" i="7"/>
  <c r="A1079" i="7"/>
  <c r="E1078" i="7"/>
  <c r="B1078" i="7"/>
  <c r="A1078" i="7"/>
  <c r="E1077" i="7"/>
  <c r="B1077" i="7"/>
  <c r="A1077" i="7"/>
  <c r="E1076" i="7"/>
  <c r="B1076" i="7"/>
  <c r="A1076" i="7"/>
  <c r="E1075" i="7"/>
  <c r="B1075" i="7"/>
  <c r="A1075" i="7"/>
  <c r="E1074" i="7"/>
  <c r="B1074" i="7"/>
  <c r="A1074" i="7"/>
  <c r="E1073" i="7"/>
  <c r="B1073" i="7"/>
  <c r="A1073" i="7"/>
  <c r="E1072" i="7"/>
  <c r="B1072" i="7"/>
  <c r="A1072" i="7"/>
  <c r="E1071" i="7"/>
  <c r="B1071" i="7"/>
  <c r="A1071" i="7"/>
  <c r="E1070" i="7"/>
  <c r="B1070" i="7"/>
  <c r="A1070" i="7"/>
  <c r="E1069" i="7"/>
  <c r="B1069" i="7"/>
  <c r="A1069" i="7"/>
  <c r="E1068" i="7"/>
  <c r="B1068" i="7"/>
  <c r="A1068" i="7"/>
  <c r="E1067" i="7"/>
  <c r="B1067" i="7"/>
  <c r="A1067" i="7"/>
  <c r="E1066" i="7"/>
  <c r="B1066" i="7"/>
  <c r="A1066" i="7"/>
  <c r="E1065" i="7"/>
  <c r="B1065" i="7"/>
  <c r="A1065" i="7"/>
  <c r="E1064" i="7"/>
  <c r="B1064" i="7"/>
  <c r="A1064" i="7"/>
  <c r="E1063" i="7"/>
  <c r="B1063" i="7"/>
  <c r="A1063" i="7"/>
  <c r="E1062" i="7"/>
  <c r="B1062" i="7"/>
  <c r="A1062" i="7"/>
  <c r="E1061" i="7"/>
  <c r="B1061" i="7"/>
  <c r="A1061" i="7"/>
  <c r="E1060" i="7"/>
  <c r="B1060" i="7"/>
  <c r="A1060" i="7"/>
  <c r="E1059" i="7"/>
  <c r="B1059" i="7"/>
  <c r="A1059" i="7"/>
  <c r="E1058" i="7"/>
  <c r="B1058" i="7"/>
  <c r="A1058" i="7"/>
  <c r="E1057" i="7"/>
  <c r="B1057" i="7"/>
  <c r="A1057" i="7"/>
  <c r="E1056" i="7"/>
  <c r="B1056" i="7"/>
  <c r="A1056" i="7"/>
  <c r="E1055" i="7"/>
  <c r="B1055" i="7"/>
  <c r="A1055" i="7"/>
  <c r="E1054" i="7"/>
  <c r="B1054" i="7"/>
  <c r="A1054" i="7"/>
  <c r="E1053" i="7"/>
  <c r="B1053" i="7"/>
  <c r="A1053" i="7"/>
  <c r="E1052" i="7"/>
  <c r="B1052" i="7"/>
  <c r="A1052" i="7"/>
  <c r="E1051" i="7"/>
  <c r="B1051" i="7"/>
  <c r="A1051" i="7"/>
  <c r="E1050" i="7"/>
  <c r="B1050" i="7"/>
  <c r="A1050" i="7"/>
  <c r="E1049" i="7"/>
  <c r="B1049" i="7"/>
  <c r="A1049" i="7"/>
  <c r="E1048" i="7"/>
  <c r="B1048" i="7"/>
  <c r="A1048" i="7"/>
  <c r="E1047" i="7"/>
  <c r="B1047" i="7"/>
  <c r="A1047" i="7"/>
  <c r="E1046" i="7"/>
  <c r="B1046" i="7"/>
  <c r="A1046" i="7"/>
  <c r="E1045" i="7"/>
  <c r="B1045" i="7"/>
  <c r="A1045" i="7"/>
  <c r="E1044" i="7"/>
  <c r="B1044" i="7"/>
  <c r="A1044" i="7"/>
  <c r="E1043" i="7"/>
  <c r="B1043" i="7"/>
  <c r="A1043" i="7"/>
  <c r="E1042" i="7"/>
  <c r="B1042" i="7"/>
  <c r="A1042" i="7"/>
  <c r="E1041" i="7"/>
  <c r="B1041" i="7"/>
  <c r="A1041" i="7"/>
  <c r="E1040" i="7"/>
  <c r="B1040" i="7"/>
  <c r="A1040" i="7"/>
  <c r="E1039" i="7"/>
  <c r="B1039" i="7"/>
  <c r="A1039" i="7"/>
  <c r="E1038" i="7"/>
  <c r="B1038" i="7"/>
  <c r="A1038" i="7"/>
  <c r="E1037" i="7"/>
  <c r="B1037" i="7"/>
  <c r="A1037" i="7"/>
  <c r="E1036" i="7"/>
  <c r="B1036" i="7"/>
  <c r="A1036" i="7"/>
  <c r="E1035" i="7"/>
  <c r="B1035" i="7"/>
  <c r="A1035" i="7"/>
  <c r="E1034" i="7"/>
  <c r="B1034" i="7"/>
  <c r="A1034" i="7"/>
  <c r="E1033" i="7"/>
  <c r="B1033" i="7"/>
  <c r="A1033" i="7"/>
  <c r="E1032" i="7"/>
  <c r="B1032" i="7"/>
  <c r="A1032" i="7"/>
  <c r="E1031" i="7"/>
  <c r="B1031" i="7"/>
  <c r="A1031" i="7"/>
  <c r="E1030" i="7"/>
  <c r="B1030" i="7"/>
  <c r="A1030" i="7"/>
  <c r="E1029" i="7"/>
  <c r="B1029" i="7"/>
  <c r="A1029" i="7"/>
  <c r="E1028" i="7"/>
  <c r="B1028" i="7"/>
  <c r="A1028" i="7"/>
  <c r="E1027" i="7"/>
  <c r="B1027" i="7"/>
  <c r="A1027" i="7"/>
  <c r="E1026" i="7"/>
  <c r="B1026" i="7"/>
  <c r="A1026" i="7"/>
  <c r="E1025" i="7"/>
  <c r="B1025" i="7"/>
  <c r="A1025" i="7"/>
  <c r="E1024" i="7"/>
  <c r="B1024" i="7"/>
  <c r="A1024" i="7"/>
  <c r="E1023" i="7"/>
  <c r="B1023" i="7"/>
  <c r="A1023" i="7"/>
  <c r="E1022" i="7"/>
  <c r="B1022" i="7"/>
  <c r="A1022" i="7"/>
  <c r="E1021" i="7"/>
  <c r="B1021" i="7"/>
  <c r="A1021" i="7"/>
  <c r="E1020" i="7"/>
  <c r="B1020" i="7"/>
  <c r="A1020" i="7"/>
  <c r="E1019" i="7"/>
  <c r="B1019" i="7"/>
  <c r="A1019" i="7"/>
  <c r="E1018" i="7"/>
  <c r="B1018" i="7"/>
  <c r="A1018" i="7"/>
  <c r="E1017" i="7"/>
  <c r="B1017" i="7"/>
  <c r="A1017" i="7"/>
  <c r="E1016" i="7"/>
  <c r="B1016" i="7"/>
  <c r="A1016" i="7"/>
  <c r="E1015" i="7"/>
  <c r="B1015" i="7"/>
  <c r="A1015" i="7"/>
  <c r="E1014" i="7"/>
  <c r="B1014" i="7"/>
  <c r="A1014" i="7"/>
  <c r="E1013" i="7"/>
  <c r="B1013" i="7"/>
  <c r="A1013" i="7"/>
  <c r="E1012" i="7"/>
  <c r="B1012" i="7"/>
  <c r="A1012" i="7"/>
  <c r="E1011" i="7"/>
  <c r="B1011" i="7"/>
  <c r="A1011" i="7"/>
  <c r="E1010" i="7"/>
  <c r="B1010" i="7"/>
  <c r="A1010" i="7"/>
  <c r="E1009" i="7"/>
  <c r="B1009" i="7"/>
  <c r="A1009" i="7"/>
  <c r="E1008" i="7"/>
  <c r="B1008" i="7"/>
  <c r="A1008" i="7"/>
  <c r="E1007" i="7"/>
  <c r="B1007" i="7"/>
  <c r="A1007" i="7"/>
  <c r="E1006" i="7"/>
  <c r="B1006" i="7"/>
  <c r="A1006" i="7"/>
  <c r="E1005" i="7"/>
  <c r="B1005" i="7"/>
  <c r="A1005" i="7"/>
  <c r="E1004" i="7"/>
  <c r="B1004" i="7"/>
  <c r="A1004" i="7"/>
  <c r="E1003" i="7"/>
  <c r="B1003" i="7"/>
  <c r="A1003" i="7"/>
  <c r="E1002" i="7"/>
  <c r="B1002" i="7"/>
  <c r="A1002" i="7"/>
  <c r="E1001" i="7"/>
  <c r="B1001" i="7"/>
  <c r="A1001" i="7"/>
  <c r="E1000" i="7"/>
  <c r="B1000" i="7"/>
  <c r="A1000" i="7"/>
  <c r="E999" i="7"/>
  <c r="B999" i="7"/>
  <c r="A999" i="7"/>
  <c r="E998" i="7"/>
  <c r="B998" i="7"/>
  <c r="A998" i="7"/>
  <c r="E997" i="7"/>
  <c r="B997" i="7"/>
  <c r="A997" i="7"/>
  <c r="E996" i="7"/>
  <c r="B996" i="7"/>
  <c r="A996" i="7"/>
  <c r="E995" i="7"/>
  <c r="B995" i="7"/>
  <c r="A995" i="7"/>
  <c r="E994" i="7"/>
  <c r="B994" i="7"/>
  <c r="A994" i="7"/>
  <c r="E993" i="7"/>
  <c r="B993" i="7"/>
  <c r="A993" i="7"/>
  <c r="E992" i="7"/>
  <c r="B992" i="7"/>
  <c r="A992" i="7"/>
  <c r="E991" i="7"/>
  <c r="B991" i="7"/>
  <c r="A991" i="7"/>
  <c r="E990" i="7"/>
  <c r="B990" i="7"/>
  <c r="A990" i="7"/>
  <c r="E989" i="7"/>
  <c r="B989" i="7"/>
  <c r="A989" i="7"/>
  <c r="E988" i="7"/>
  <c r="B988" i="7"/>
  <c r="A988" i="7"/>
  <c r="E987" i="7"/>
  <c r="B987" i="7"/>
  <c r="A987" i="7"/>
  <c r="E986" i="7"/>
  <c r="B986" i="7"/>
  <c r="A986" i="7"/>
  <c r="E985" i="7"/>
  <c r="B985" i="7"/>
  <c r="A985" i="7"/>
  <c r="E984" i="7"/>
  <c r="B984" i="7"/>
  <c r="A984" i="7"/>
  <c r="E983" i="7"/>
  <c r="B983" i="7"/>
  <c r="A983" i="7"/>
  <c r="E982" i="7"/>
  <c r="B982" i="7"/>
  <c r="A982" i="7"/>
  <c r="E981" i="7"/>
  <c r="B981" i="7"/>
  <c r="A981" i="7"/>
  <c r="E980" i="7"/>
  <c r="B980" i="7"/>
  <c r="A980" i="7"/>
  <c r="E979" i="7"/>
  <c r="B979" i="7"/>
  <c r="A979" i="7"/>
  <c r="E978" i="7"/>
  <c r="B978" i="7"/>
  <c r="A978" i="7"/>
  <c r="E977" i="7"/>
  <c r="B977" i="7"/>
  <c r="A977" i="7"/>
  <c r="E976" i="7"/>
  <c r="B976" i="7"/>
  <c r="A976" i="7"/>
  <c r="E975" i="7"/>
  <c r="B975" i="7"/>
  <c r="A975" i="7"/>
  <c r="E974" i="7"/>
  <c r="B974" i="7"/>
  <c r="A974" i="7"/>
  <c r="E973" i="7"/>
  <c r="B973" i="7"/>
  <c r="A973" i="7"/>
  <c r="E972" i="7"/>
  <c r="B972" i="7"/>
  <c r="A972" i="7"/>
  <c r="E971" i="7"/>
  <c r="B971" i="7"/>
  <c r="A971" i="7"/>
  <c r="E970" i="7"/>
  <c r="B970" i="7"/>
  <c r="A970" i="7"/>
  <c r="E969" i="7"/>
  <c r="B969" i="7"/>
  <c r="A969" i="7"/>
  <c r="E968" i="7"/>
  <c r="B968" i="7"/>
  <c r="A968" i="7"/>
  <c r="E967" i="7"/>
  <c r="B967" i="7"/>
  <c r="A967" i="7"/>
  <c r="E966" i="7"/>
  <c r="B966" i="7"/>
  <c r="A966" i="7"/>
  <c r="E965" i="7"/>
  <c r="B965" i="7"/>
  <c r="A965" i="7"/>
  <c r="E964" i="7"/>
  <c r="B964" i="7"/>
  <c r="A964" i="7"/>
  <c r="E963" i="7"/>
  <c r="B963" i="7"/>
  <c r="A963" i="7"/>
  <c r="E962" i="7"/>
  <c r="B962" i="7"/>
  <c r="A962" i="7"/>
  <c r="E961" i="7"/>
  <c r="B961" i="7"/>
  <c r="A961" i="7"/>
  <c r="E960" i="7"/>
  <c r="B960" i="7"/>
  <c r="A960" i="7"/>
  <c r="E959" i="7"/>
  <c r="B959" i="7"/>
  <c r="A959" i="7"/>
  <c r="E958" i="7"/>
  <c r="B958" i="7"/>
  <c r="A958" i="7"/>
  <c r="E957" i="7"/>
  <c r="B957" i="7"/>
  <c r="A957" i="7"/>
  <c r="E956" i="7"/>
  <c r="B956" i="7"/>
  <c r="A956" i="7"/>
  <c r="E955" i="7"/>
  <c r="B955" i="7"/>
  <c r="A955" i="7"/>
  <c r="E954" i="7"/>
  <c r="B954" i="7"/>
  <c r="A954" i="7"/>
  <c r="E953" i="7"/>
  <c r="B953" i="7"/>
  <c r="A953" i="7"/>
  <c r="E952" i="7"/>
  <c r="B952" i="7"/>
  <c r="A952" i="7"/>
  <c r="E951" i="7"/>
  <c r="B951" i="7"/>
  <c r="A951" i="7"/>
  <c r="E950" i="7"/>
  <c r="B950" i="7"/>
  <c r="A950" i="7"/>
  <c r="E949" i="7"/>
  <c r="B949" i="7"/>
  <c r="A949" i="7"/>
  <c r="E948" i="7"/>
  <c r="B948" i="7"/>
  <c r="A948" i="7"/>
  <c r="E947" i="7"/>
  <c r="B947" i="7"/>
  <c r="A947" i="7"/>
  <c r="E946" i="7"/>
  <c r="B946" i="7"/>
  <c r="A946" i="7"/>
  <c r="E945" i="7"/>
  <c r="B945" i="7"/>
  <c r="A945" i="7"/>
  <c r="E944" i="7"/>
  <c r="B944" i="7"/>
  <c r="A944" i="7"/>
  <c r="E943" i="7"/>
  <c r="B943" i="7"/>
  <c r="A943" i="7"/>
  <c r="E942" i="7"/>
  <c r="B942" i="7"/>
  <c r="A942" i="7"/>
  <c r="E941" i="7"/>
  <c r="B941" i="7"/>
  <c r="A941" i="7"/>
  <c r="E940" i="7"/>
  <c r="B940" i="7"/>
  <c r="A940" i="7"/>
  <c r="E939" i="7"/>
  <c r="B939" i="7"/>
  <c r="A939" i="7"/>
  <c r="E938" i="7"/>
  <c r="B938" i="7"/>
  <c r="A938" i="7"/>
  <c r="E937" i="7"/>
  <c r="B937" i="7"/>
  <c r="A937" i="7"/>
  <c r="E936" i="7"/>
  <c r="B936" i="7"/>
  <c r="A936" i="7"/>
  <c r="E935" i="7"/>
  <c r="B935" i="7"/>
  <c r="A935" i="7"/>
  <c r="E934" i="7"/>
  <c r="B934" i="7"/>
  <c r="A934" i="7"/>
  <c r="E933" i="7"/>
  <c r="B933" i="7"/>
  <c r="A933" i="7"/>
  <c r="E932" i="7"/>
  <c r="B932" i="7"/>
  <c r="A932" i="7"/>
  <c r="E931" i="7"/>
  <c r="B931" i="7"/>
  <c r="A931" i="7"/>
  <c r="E930" i="7"/>
  <c r="B930" i="7"/>
  <c r="A930" i="7"/>
  <c r="E929" i="7"/>
  <c r="B929" i="7"/>
  <c r="A929" i="7"/>
  <c r="E928" i="7"/>
  <c r="B928" i="7"/>
  <c r="A928" i="7"/>
  <c r="E927" i="7"/>
  <c r="B927" i="7"/>
  <c r="A927" i="7"/>
  <c r="E926" i="7"/>
  <c r="B926" i="7"/>
  <c r="A926" i="7"/>
  <c r="E925" i="7"/>
  <c r="B925" i="7"/>
  <c r="A925" i="7"/>
  <c r="E924" i="7"/>
  <c r="B924" i="7"/>
  <c r="A924" i="7"/>
  <c r="E923" i="7"/>
  <c r="B923" i="7"/>
  <c r="A923" i="7"/>
  <c r="E922" i="7"/>
  <c r="B922" i="7"/>
  <c r="A922" i="7"/>
  <c r="E921" i="7"/>
  <c r="B921" i="7"/>
  <c r="A921" i="7"/>
  <c r="E920" i="7"/>
  <c r="B920" i="7"/>
  <c r="A920" i="7"/>
  <c r="E919" i="7"/>
  <c r="B919" i="7"/>
  <c r="A919" i="7"/>
  <c r="E918" i="7"/>
  <c r="B918" i="7"/>
  <c r="A918" i="7"/>
  <c r="E917" i="7"/>
  <c r="B917" i="7"/>
  <c r="A917" i="7"/>
  <c r="E916" i="7"/>
  <c r="B916" i="7"/>
  <c r="A916" i="7"/>
  <c r="E915" i="7"/>
  <c r="B915" i="7"/>
  <c r="A915" i="7"/>
  <c r="E914" i="7"/>
  <c r="B914" i="7"/>
  <c r="A914" i="7"/>
  <c r="E913" i="7"/>
  <c r="B913" i="7"/>
  <c r="A913" i="7"/>
  <c r="E912" i="7"/>
  <c r="B912" i="7"/>
  <c r="A912" i="7"/>
  <c r="E911" i="7"/>
  <c r="B911" i="7"/>
  <c r="A911" i="7"/>
  <c r="E910" i="7"/>
  <c r="B910" i="7"/>
  <c r="A910" i="7"/>
  <c r="E909" i="7"/>
  <c r="B909" i="7"/>
  <c r="A909" i="7"/>
  <c r="E908" i="7"/>
  <c r="B908" i="7"/>
  <c r="A908" i="7"/>
  <c r="E907" i="7"/>
  <c r="B907" i="7"/>
  <c r="A907" i="7"/>
  <c r="E906" i="7"/>
  <c r="B906" i="7"/>
  <c r="A906" i="7"/>
  <c r="E905" i="7"/>
  <c r="B905" i="7"/>
  <c r="A905" i="7"/>
  <c r="E904" i="7"/>
  <c r="B904" i="7"/>
  <c r="A904" i="7"/>
  <c r="E903" i="7"/>
  <c r="B903" i="7"/>
  <c r="A903" i="7"/>
  <c r="E902" i="7"/>
  <c r="B902" i="7"/>
  <c r="A902" i="7"/>
  <c r="E901" i="7"/>
  <c r="B901" i="7"/>
  <c r="A901" i="7"/>
  <c r="E900" i="7"/>
  <c r="B900" i="7"/>
  <c r="A900" i="7"/>
  <c r="E899" i="7"/>
  <c r="B899" i="7"/>
  <c r="A899" i="7"/>
  <c r="E898" i="7"/>
  <c r="B898" i="7"/>
  <c r="A898" i="7"/>
  <c r="E897" i="7"/>
  <c r="B897" i="7"/>
  <c r="A897" i="7"/>
  <c r="E896" i="7"/>
  <c r="B896" i="7"/>
  <c r="A896" i="7"/>
  <c r="E895" i="7"/>
  <c r="B895" i="7"/>
  <c r="A895" i="7"/>
  <c r="E894" i="7"/>
  <c r="B894" i="7"/>
  <c r="A894" i="7"/>
  <c r="E893" i="7"/>
  <c r="B893" i="7"/>
  <c r="A893" i="7"/>
  <c r="E892" i="7"/>
  <c r="B892" i="7"/>
  <c r="A892" i="7"/>
  <c r="E891" i="7"/>
  <c r="B891" i="7"/>
  <c r="A891" i="7"/>
  <c r="E890" i="7"/>
  <c r="B890" i="7"/>
  <c r="A890" i="7"/>
  <c r="E889" i="7"/>
  <c r="B889" i="7"/>
  <c r="A889" i="7"/>
  <c r="E888" i="7"/>
  <c r="B888" i="7"/>
  <c r="A888" i="7"/>
  <c r="E887" i="7"/>
  <c r="B887" i="7"/>
  <c r="A887" i="7"/>
  <c r="E886" i="7"/>
  <c r="B886" i="7"/>
  <c r="A886" i="7"/>
  <c r="E885" i="7"/>
  <c r="B885" i="7"/>
  <c r="A885" i="7"/>
  <c r="E884" i="7"/>
  <c r="B884" i="7"/>
  <c r="A884" i="7"/>
  <c r="E883" i="7"/>
  <c r="B883" i="7"/>
  <c r="A883" i="7"/>
  <c r="E882" i="7"/>
  <c r="B882" i="7"/>
  <c r="A882" i="7"/>
  <c r="E881" i="7"/>
  <c r="B881" i="7"/>
  <c r="A881" i="7"/>
  <c r="E880" i="7"/>
  <c r="B880" i="7"/>
  <c r="A880" i="7"/>
  <c r="E879" i="7"/>
  <c r="B879" i="7"/>
  <c r="A879" i="7"/>
  <c r="E878" i="7"/>
  <c r="B878" i="7"/>
  <c r="A878" i="7"/>
  <c r="E877" i="7"/>
  <c r="B877" i="7"/>
  <c r="A877" i="7"/>
  <c r="E876" i="7"/>
  <c r="B876" i="7"/>
  <c r="A876" i="7"/>
  <c r="E875" i="7"/>
  <c r="B875" i="7"/>
  <c r="A875" i="7"/>
  <c r="E874" i="7"/>
  <c r="B874" i="7"/>
  <c r="A874" i="7"/>
  <c r="E873" i="7"/>
  <c r="B873" i="7"/>
  <c r="A873" i="7"/>
  <c r="E872" i="7"/>
  <c r="B872" i="7"/>
  <c r="A872" i="7"/>
  <c r="E871" i="7"/>
  <c r="B871" i="7"/>
  <c r="A871" i="7"/>
  <c r="E870" i="7"/>
  <c r="B870" i="7"/>
  <c r="A870" i="7"/>
  <c r="E869" i="7"/>
  <c r="B869" i="7"/>
  <c r="A869" i="7"/>
  <c r="E868" i="7"/>
  <c r="B868" i="7"/>
  <c r="A868" i="7"/>
  <c r="E867" i="7"/>
  <c r="B867" i="7"/>
  <c r="A867" i="7"/>
  <c r="E866" i="7"/>
  <c r="B866" i="7"/>
  <c r="A866" i="7"/>
  <c r="E865" i="7"/>
  <c r="B865" i="7"/>
  <c r="A865" i="7"/>
  <c r="E864" i="7"/>
  <c r="B864" i="7"/>
  <c r="A864" i="7"/>
  <c r="E863" i="7"/>
  <c r="B863" i="7"/>
  <c r="A863" i="7"/>
  <c r="E862" i="7"/>
  <c r="B862" i="7"/>
  <c r="A862" i="7"/>
  <c r="E861" i="7"/>
  <c r="B861" i="7"/>
  <c r="A861" i="7"/>
  <c r="E860" i="7"/>
  <c r="B860" i="7"/>
  <c r="A860" i="7"/>
  <c r="E859" i="7"/>
  <c r="B859" i="7"/>
  <c r="A859" i="7"/>
  <c r="E858" i="7"/>
  <c r="B858" i="7"/>
  <c r="A858" i="7"/>
  <c r="E857" i="7"/>
  <c r="B857" i="7"/>
  <c r="A857" i="7"/>
  <c r="E856" i="7"/>
  <c r="B856" i="7"/>
  <c r="A856" i="7"/>
  <c r="E855" i="7"/>
  <c r="B855" i="7"/>
  <c r="A855" i="7"/>
  <c r="E854" i="7"/>
  <c r="B854" i="7"/>
  <c r="A854" i="7"/>
  <c r="E853" i="7"/>
  <c r="B853" i="7"/>
  <c r="A853" i="7"/>
  <c r="E852" i="7"/>
  <c r="B852" i="7"/>
  <c r="A852" i="7"/>
  <c r="E851" i="7"/>
  <c r="B851" i="7"/>
  <c r="A851" i="7"/>
  <c r="E850" i="7"/>
  <c r="B850" i="7"/>
  <c r="A850" i="7"/>
  <c r="E849" i="7"/>
  <c r="B849" i="7"/>
  <c r="A849" i="7"/>
  <c r="E848" i="7"/>
  <c r="B848" i="7"/>
  <c r="A848" i="7"/>
  <c r="E847" i="7"/>
  <c r="B847" i="7"/>
  <c r="A847" i="7"/>
  <c r="E846" i="7"/>
  <c r="B846" i="7"/>
  <c r="A846" i="7"/>
  <c r="E845" i="7"/>
  <c r="B845" i="7"/>
  <c r="A845" i="7"/>
  <c r="E844" i="7"/>
  <c r="B844" i="7"/>
  <c r="A844" i="7"/>
  <c r="E843" i="7"/>
  <c r="B843" i="7"/>
  <c r="A843" i="7"/>
  <c r="E842" i="7"/>
  <c r="B842" i="7"/>
  <c r="A842" i="7"/>
  <c r="E841" i="7"/>
  <c r="B841" i="7"/>
  <c r="A841" i="7"/>
  <c r="E840" i="7"/>
  <c r="B840" i="7"/>
  <c r="A840" i="7"/>
  <c r="E839" i="7"/>
  <c r="B839" i="7"/>
  <c r="A839" i="7"/>
  <c r="E838" i="7"/>
  <c r="B838" i="7"/>
  <c r="A838" i="7"/>
  <c r="E837" i="7"/>
  <c r="B837" i="7"/>
  <c r="A837" i="7"/>
  <c r="E836" i="7"/>
  <c r="B836" i="7"/>
  <c r="A836" i="7"/>
  <c r="E835" i="7"/>
  <c r="B835" i="7"/>
  <c r="A835" i="7"/>
  <c r="E834" i="7"/>
  <c r="B834" i="7"/>
  <c r="A834" i="7"/>
  <c r="E833" i="7"/>
  <c r="B833" i="7"/>
  <c r="A833" i="7"/>
  <c r="E832" i="7"/>
  <c r="B832" i="7"/>
  <c r="A832" i="7"/>
  <c r="E831" i="7"/>
  <c r="B831" i="7"/>
  <c r="A831" i="7"/>
  <c r="E830" i="7"/>
  <c r="B830" i="7"/>
  <c r="A830" i="7"/>
  <c r="E829" i="7"/>
  <c r="B829" i="7"/>
  <c r="A829" i="7"/>
  <c r="E828" i="7"/>
  <c r="B828" i="7"/>
  <c r="A828" i="7"/>
  <c r="E827" i="7"/>
  <c r="B827" i="7"/>
  <c r="A827" i="7"/>
  <c r="E826" i="7"/>
  <c r="B826" i="7"/>
  <c r="A826" i="7"/>
  <c r="E825" i="7"/>
  <c r="B825" i="7"/>
  <c r="A825" i="7"/>
  <c r="E824" i="7"/>
  <c r="B824" i="7"/>
  <c r="A824" i="7"/>
  <c r="E823" i="7"/>
  <c r="B823" i="7"/>
  <c r="A823" i="7"/>
  <c r="E822" i="7"/>
  <c r="B822" i="7"/>
  <c r="A822" i="7"/>
  <c r="E821" i="7"/>
  <c r="B821" i="7"/>
  <c r="A821" i="7"/>
  <c r="E820" i="7"/>
  <c r="B820" i="7"/>
  <c r="A820" i="7"/>
  <c r="E819" i="7"/>
  <c r="B819" i="7"/>
  <c r="A819" i="7"/>
  <c r="E818" i="7"/>
  <c r="B818" i="7"/>
  <c r="A818" i="7"/>
  <c r="E817" i="7"/>
  <c r="B817" i="7"/>
  <c r="A817" i="7"/>
  <c r="E816" i="7"/>
  <c r="B816" i="7"/>
  <c r="A816" i="7"/>
  <c r="E815" i="7"/>
  <c r="B815" i="7"/>
  <c r="A815" i="7"/>
  <c r="E814" i="7"/>
  <c r="B814" i="7"/>
  <c r="A814" i="7"/>
  <c r="E813" i="7"/>
  <c r="B813" i="7"/>
  <c r="A813" i="7"/>
  <c r="E812" i="7"/>
  <c r="B812" i="7"/>
  <c r="A812" i="7"/>
  <c r="E811" i="7"/>
  <c r="B811" i="7"/>
  <c r="A811" i="7"/>
  <c r="E810" i="7"/>
  <c r="B810" i="7"/>
  <c r="A810" i="7"/>
  <c r="E809" i="7"/>
  <c r="B809" i="7"/>
  <c r="A809" i="7"/>
  <c r="E808" i="7"/>
  <c r="B808" i="7"/>
  <c r="A808" i="7"/>
  <c r="E807" i="7"/>
  <c r="B807" i="7"/>
  <c r="A807" i="7"/>
  <c r="E806" i="7"/>
  <c r="B806" i="7"/>
  <c r="A806" i="7"/>
  <c r="E805" i="7"/>
  <c r="B805" i="7"/>
  <c r="A805" i="7"/>
  <c r="E804" i="7"/>
  <c r="B804" i="7"/>
  <c r="A804" i="7"/>
  <c r="E803" i="7"/>
  <c r="B803" i="7"/>
  <c r="A803" i="7"/>
  <c r="E802" i="7"/>
  <c r="B802" i="7"/>
  <c r="A802" i="7"/>
  <c r="E801" i="7"/>
  <c r="B801" i="7"/>
  <c r="A801" i="7"/>
  <c r="E800" i="7"/>
  <c r="B800" i="7"/>
  <c r="A800" i="7"/>
  <c r="E799" i="7"/>
  <c r="B799" i="7"/>
  <c r="A799" i="7"/>
  <c r="E798" i="7"/>
  <c r="B798" i="7"/>
  <c r="A798" i="7"/>
  <c r="E797" i="7"/>
  <c r="B797" i="7"/>
  <c r="A797" i="7"/>
  <c r="E796" i="7"/>
  <c r="B796" i="7"/>
  <c r="A796" i="7"/>
  <c r="E795" i="7"/>
  <c r="B795" i="7"/>
  <c r="A795" i="7"/>
  <c r="E794" i="7"/>
  <c r="B794" i="7"/>
  <c r="A794" i="7"/>
  <c r="E793" i="7"/>
  <c r="B793" i="7"/>
  <c r="A793" i="7"/>
  <c r="E792" i="7"/>
  <c r="B792" i="7"/>
  <c r="A792" i="7"/>
  <c r="E791" i="7"/>
  <c r="B791" i="7"/>
  <c r="A791" i="7"/>
  <c r="E790" i="7"/>
  <c r="B790" i="7"/>
  <c r="A790" i="7"/>
  <c r="E789" i="7"/>
  <c r="B789" i="7"/>
  <c r="A789" i="7"/>
  <c r="E788" i="7"/>
  <c r="B788" i="7"/>
  <c r="A788" i="7"/>
  <c r="E787" i="7"/>
  <c r="B787" i="7"/>
  <c r="A787" i="7"/>
  <c r="E786" i="7"/>
  <c r="B786" i="7"/>
  <c r="A786" i="7"/>
  <c r="E785" i="7"/>
  <c r="B785" i="7"/>
  <c r="A785" i="7"/>
  <c r="E784" i="7"/>
  <c r="B784" i="7"/>
  <c r="A784" i="7"/>
  <c r="E783" i="7"/>
  <c r="B783" i="7"/>
  <c r="A783" i="7"/>
  <c r="E782" i="7"/>
  <c r="B782" i="7"/>
  <c r="A782" i="7"/>
  <c r="E781" i="7"/>
  <c r="B781" i="7"/>
  <c r="A781" i="7"/>
  <c r="E780" i="7"/>
  <c r="B780" i="7"/>
  <c r="A780" i="7"/>
  <c r="E779" i="7"/>
  <c r="B779" i="7"/>
  <c r="A779" i="7"/>
  <c r="E778" i="7"/>
  <c r="B778" i="7"/>
  <c r="A778" i="7"/>
  <c r="E777" i="7"/>
  <c r="B777" i="7"/>
  <c r="A777" i="7"/>
  <c r="E776" i="7"/>
  <c r="B776" i="7"/>
  <c r="A776" i="7"/>
  <c r="E775" i="7"/>
  <c r="B775" i="7"/>
  <c r="A775" i="7"/>
  <c r="E774" i="7"/>
  <c r="B774" i="7"/>
  <c r="A774" i="7"/>
  <c r="E773" i="7"/>
  <c r="B773" i="7"/>
  <c r="A773" i="7"/>
  <c r="E772" i="7"/>
  <c r="B772" i="7"/>
  <c r="A772" i="7"/>
  <c r="E771" i="7"/>
  <c r="B771" i="7"/>
  <c r="A771" i="7"/>
  <c r="E770" i="7"/>
  <c r="B770" i="7"/>
  <c r="A770" i="7"/>
  <c r="E769" i="7"/>
  <c r="B769" i="7"/>
  <c r="A769" i="7"/>
  <c r="E768" i="7"/>
  <c r="B768" i="7"/>
  <c r="A768" i="7"/>
  <c r="E767" i="7"/>
  <c r="B767" i="7"/>
  <c r="A767" i="7"/>
  <c r="E766" i="7"/>
  <c r="B766" i="7"/>
  <c r="A766" i="7"/>
  <c r="E765" i="7"/>
  <c r="B765" i="7"/>
  <c r="A765" i="7"/>
  <c r="E764" i="7"/>
  <c r="B764" i="7"/>
  <c r="A764" i="7"/>
  <c r="E763" i="7"/>
  <c r="B763" i="7"/>
  <c r="A763" i="7"/>
  <c r="E762" i="7"/>
  <c r="B762" i="7"/>
  <c r="A762" i="7"/>
  <c r="E761" i="7"/>
  <c r="B761" i="7"/>
  <c r="A761" i="7"/>
  <c r="E760" i="7"/>
  <c r="B760" i="7"/>
  <c r="A760" i="7"/>
  <c r="E759" i="7"/>
  <c r="B759" i="7"/>
  <c r="A759" i="7"/>
  <c r="E758" i="7"/>
  <c r="B758" i="7"/>
  <c r="A758" i="7"/>
  <c r="E757" i="7"/>
  <c r="B757" i="7"/>
  <c r="A757" i="7"/>
  <c r="E756" i="7"/>
  <c r="B756" i="7"/>
  <c r="A756" i="7"/>
  <c r="E755" i="7"/>
  <c r="B755" i="7"/>
  <c r="A755" i="7"/>
  <c r="E754" i="7"/>
  <c r="B754" i="7"/>
  <c r="A754" i="7"/>
  <c r="E753" i="7"/>
  <c r="B753" i="7"/>
  <c r="A753" i="7"/>
  <c r="E752" i="7"/>
  <c r="B752" i="7"/>
  <c r="A752" i="7"/>
  <c r="E751" i="7"/>
  <c r="B751" i="7"/>
  <c r="A751" i="7"/>
  <c r="E750" i="7"/>
  <c r="B750" i="7"/>
  <c r="A750" i="7"/>
  <c r="E749" i="7"/>
  <c r="B749" i="7"/>
  <c r="A749" i="7"/>
  <c r="E748" i="7"/>
  <c r="B748" i="7"/>
  <c r="A748" i="7"/>
  <c r="E747" i="7"/>
  <c r="B747" i="7"/>
  <c r="A747" i="7"/>
  <c r="E746" i="7"/>
  <c r="B746" i="7"/>
  <c r="A746" i="7"/>
  <c r="E745" i="7"/>
  <c r="B745" i="7"/>
  <c r="A745" i="7"/>
  <c r="E744" i="7"/>
  <c r="B744" i="7"/>
  <c r="A744" i="7"/>
  <c r="E743" i="7"/>
  <c r="B743" i="7"/>
  <c r="A743" i="7"/>
  <c r="E742" i="7"/>
  <c r="B742" i="7"/>
  <c r="A742" i="7"/>
  <c r="E741" i="7"/>
  <c r="B741" i="7"/>
  <c r="A741" i="7"/>
  <c r="E740" i="7"/>
  <c r="B740" i="7"/>
  <c r="A740" i="7"/>
  <c r="E739" i="7"/>
  <c r="B739" i="7"/>
  <c r="A739" i="7"/>
  <c r="E738" i="7"/>
  <c r="B738" i="7"/>
  <c r="A738" i="7"/>
  <c r="E737" i="7"/>
  <c r="B737" i="7"/>
  <c r="A737" i="7"/>
  <c r="E736" i="7"/>
  <c r="B736" i="7"/>
  <c r="A736" i="7"/>
  <c r="E735" i="7"/>
  <c r="B735" i="7"/>
  <c r="A735" i="7"/>
  <c r="E734" i="7"/>
  <c r="B734" i="7"/>
  <c r="A734" i="7"/>
  <c r="E733" i="7"/>
  <c r="B733" i="7"/>
  <c r="A733" i="7"/>
  <c r="E732" i="7"/>
  <c r="B732" i="7"/>
  <c r="A732" i="7"/>
  <c r="E731" i="7"/>
  <c r="B731" i="7"/>
  <c r="A731" i="7"/>
  <c r="E730" i="7"/>
  <c r="B730" i="7"/>
  <c r="A730" i="7"/>
  <c r="E729" i="7"/>
  <c r="B729" i="7"/>
  <c r="A729" i="7"/>
  <c r="E728" i="7"/>
  <c r="B728" i="7"/>
  <c r="A728" i="7"/>
  <c r="E727" i="7"/>
  <c r="B727" i="7"/>
  <c r="A727" i="7"/>
  <c r="E726" i="7"/>
  <c r="B726" i="7"/>
  <c r="A726" i="7"/>
  <c r="E725" i="7"/>
  <c r="B725" i="7"/>
  <c r="A725" i="7"/>
  <c r="E724" i="7"/>
  <c r="B724" i="7"/>
  <c r="A724" i="7"/>
  <c r="E723" i="7"/>
  <c r="B723" i="7"/>
  <c r="A723" i="7"/>
  <c r="E722" i="7"/>
  <c r="B722" i="7"/>
  <c r="A722" i="7"/>
  <c r="E721" i="7"/>
  <c r="B721" i="7"/>
  <c r="A721" i="7"/>
  <c r="E720" i="7"/>
  <c r="B720" i="7"/>
  <c r="A720" i="7"/>
  <c r="E719" i="7"/>
  <c r="B719" i="7"/>
  <c r="A719" i="7"/>
  <c r="E718" i="7"/>
  <c r="B718" i="7"/>
  <c r="A718" i="7"/>
  <c r="E717" i="7"/>
  <c r="B717" i="7"/>
  <c r="A717" i="7"/>
  <c r="E716" i="7"/>
  <c r="B716" i="7"/>
  <c r="A716" i="7"/>
  <c r="E715" i="7"/>
  <c r="B715" i="7"/>
  <c r="A715" i="7"/>
  <c r="E714" i="7"/>
  <c r="B714" i="7"/>
  <c r="A714" i="7"/>
  <c r="E713" i="7"/>
  <c r="B713" i="7"/>
  <c r="A713" i="7"/>
  <c r="E712" i="7"/>
  <c r="B712" i="7"/>
  <c r="A712" i="7"/>
  <c r="E711" i="7"/>
  <c r="B711" i="7"/>
  <c r="A711" i="7"/>
  <c r="E710" i="7"/>
  <c r="B710" i="7"/>
  <c r="A710" i="7"/>
  <c r="E709" i="7"/>
  <c r="B709" i="7"/>
  <c r="A709" i="7"/>
  <c r="E708" i="7"/>
  <c r="B708" i="7"/>
  <c r="A708" i="7"/>
  <c r="E707" i="7"/>
  <c r="B707" i="7"/>
  <c r="A707" i="7"/>
  <c r="E706" i="7"/>
  <c r="B706" i="7"/>
  <c r="A706" i="7"/>
  <c r="E705" i="7"/>
  <c r="B705" i="7"/>
  <c r="A705" i="7"/>
  <c r="E704" i="7"/>
  <c r="B704" i="7"/>
  <c r="A704" i="7"/>
  <c r="E703" i="7"/>
  <c r="B703" i="7"/>
  <c r="A703" i="7"/>
  <c r="E702" i="7"/>
  <c r="B702" i="7"/>
  <c r="A702" i="7"/>
  <c r="E701" i="7"/>
  <c r="B701" i="7"/>
  <c r="A701" i="7"/>
  <c r="E700" i="7"/>
  <c r="B700" i="7"/>
  <c r="A700" i="7"/>
  <c r="E699" i="7"/>
  <c r="B699" i="7"/>
  <c r="A699" i="7"/>
  <c r="E698" i="7"/>
  <c r="B698" i="7"/>
  <c r="A698" i="7"/>
  <c r="E697" i="7"/>
  <c r="B697" i="7"/>
  <c r="A697" i="7"/>
  <c r="E696" i="7"/>
  <c r="B696" i="7"/>
  <c r="A696" i="7"/>
  <c r="E695" i="7"/>
  <c r="B695" i="7"/>
  <c r="A695" i="7"/>
  <c r="E694" i="7"/>
  <c r="B694" i="7"/>
  <c r="A694" i="7"/>
  <c r="E693" i="7"/>
  <c r="B693" i="7"/>
  <c r="A693" i="7"/>
  <c r="E692" i="7"/>
  <c r="B692" i="7"/>
  <c r="A692" i="7"/>
  <c r="E691" i="7"/>
  <c r="B691" i="7"/>
  <c r="A691" i="7"/>
  <c r="E690" i="7"/>
  <c r="B690" i="7"/>
  <c r="A690" i="7"/>
  <c r="E689" i="7"/>
  <c r="B689" i="7"/>
  <c r="A689" i="7"/>
  <c r="E688" i="7"/>
  <c r="B688" i="7"/>
  <c r="A688" i="7"/>
  <c r="E687" i="7"/>
  <c r="B687" i="7"/>
  <c r="A687" i="7"/>
  <c r="E686" i="7"/>
  <c r="B686" i="7"/>
  <c r="A686" i="7"/>
  <c r="E685" i="7"/>
  <c r="B685" i="7"/>
  <c r="A685" i="7"/>
  <c r="E684" i="7"/>
  <c r="B684" i="7"/>
  <c r="A684" i="7"/>
  <c r="E683" i="7"/>
  <c r="B683" i="7"/>
  <c r="A683" i="7"/>
  <c r="E682" i="7"/>
  <c r="B682" i="7"/>
  <c r="A682" i="7"/>
  <c r="E681" i="7"/>
  <c r="B681" i="7"/>
  <c r="A681" i="7"/>
  <c r="E680" i="7"/>
  <c r="B680" i="7"/>
  <c r="A680" i="7"/>
  <c r="E679" i="7"/>
  <c r="B679" i="7"/>
  <c r="A679" i="7"/>
  <c r="E678" i="7"/>
  <c r="B678" i="7"/>
  <c r="A678" i="7"/>
  <c r="E677" i="7"/>
  <c r="B677" i="7"/>
  <c r="A677" i="7"/>
  <c r="E676" i="7"/>
  <c r="B676" i="7"/>
  <c r="A676" i="7"/>
  <c r="E675" i="7"/>
  <c r="B675" i="7"/>
  <c r="A675" i="7"/>
  <c r="E674" i="7"/>
  <c r="B674" i="7"/>
  <c r="A674" i="7"/>
  <c r="E673" i="7"/>
  <c r="B673" i="7"/>
  <c r="A673" i="7"/>
  <c r="E672" i="7"/>
  <c r="B672" i="7"/>
  <c r="A672" i="7"/>
  <c r="E671" i="7"/>
  <c r="B671" i="7"/>
  <c r="A671" i="7"/>
  <c r="E670" i="7"/>
  <c r="B670" i="7"/>
  <c r="A670" i="7"/>
  <c r="E669" i="7"/>
  <c r="B669" i="7"/>
  <c r="A669" i="7"/>
  <c r="E668" i="7"/>
  <c r="B668" i="7"/>
  <c r="A668" i="7"/>
  <c r="E667" i="7"/>
  <c r="B667" i="7"/>
  <c r="A667" i="7"/>
  <c r="E666" i="7"/>
  <c r="B666" i="7"/>
  <c r="A666" i="7"/>
  <c r="E665" i="7"/>
  <c r="B665" i="7"/>
  <c r="A665" i="7"/>
  <c r="E664" i="7"/>
  <c r="B664" i="7"/>
  <c r="A664" i="7"/>
  <c r="E663" i="7"/>
  <c r="B663" i="7"/>
  <c r="A663" i="7"/>
  <c r="E662" i="7"/>
  <c r="B662" i="7"/>
  <c r="A662" i="7"/>
  <c r="E661" i="7"/>
  <c r="B661" i="7"/>
  <c r="A661" i="7"/>
  <c r="E660" i="7"/>
  <c r="B660" i="7"/>
  <c r="A660" i="7"/>
  <c r="E659" i="7"/>
  <c r="B659" i="7"/>
  <c r="A659" i="7"/>
  <c r="E658" i="7"/>
  <c r="B658" i="7"/>
  <c r="A658" i="7"/>
  <c r="E657" i="7"/>
  <c r="B657" i="7"/>
  <c r="A657" i="7"/>
  <c r="E656" i="7"/>
  <c r="B656" i="7"/>
  <c r="A656" i="7"/>
  <c r="E655" i="7"/>
  <c r="B655" i="7"/>
  <c r="A655" i="7"/>
  <c r="E654" i="7"/>
  <c r="B654" i="7"/>
  <c r="A654" i="7"/>
  <c r="E653" i="7"/>
  <c r="B653" i="7"/>
  <c r="A653" i="7"/>
  <c r="E652" i="7"/>
  <c r="B652" i="7"/>
  <c r="A652" i="7"/>
  <c r="E651" i="7"/>
  <c r="B651" i="7"/>
  <c r="A651" i="7"/>
  <c r="E650" i="7"/>
  <c r="B650" i="7"/>
  <c r="A650" i="7"/>
  <c r="E649" i="7"/>
  <c r="B649" i="7"/>
  <c r="A649" i="7"/>
  <c r="E648" i="7"/>
  <c r="B648" i="7"/>
  <c r="A648" i="7"/>
  <c r="E647" i="7"/>
  <c r="B647" i="7"/>
  <c r="A647" i="7"/>
  <c r="E646" i="7"/>
  <c r="B646" i="7"/>
  <c r="A646" i="7"/>
  <c r="E645" i="7"/>
  <c r="B645" i="7"/>
  <c r="A645" i="7"/>
  <c r="E644" i="7"/>
  <c r="B644" i="7"/>
  <c r="A644" i="7"/>
  <c r="E643" i="7"/>
  <c r="B643" i="7"/>
  <c r="A643" i="7"/>
  <c r="E642" i="7"/>
  <c r="B642" i="7"/>
  <c r="A642" i="7"/>
  <c r="E641" i="7"/>
  <c r="B641" i="7"/>
  <c r="A641" i="7"/>
  <c r="E640" i="7"/>
  <c r="B640" i="7"/>
  <c r="A640" i="7"/>
  <c r="E639" i="7"/>
  <c r="B639" i="7"/>
  <c r="A639" i="7"/>
  <c r="E638" i="7"/>
  <c r="B638" i="7"/>
  <c r="A638" i="7"/>
  <c r="E637" i="7"/>
  <c r="B637" i="7"/>
  <c r="A637" i="7"/>
  <c r="E636" i="7"/>
  <c r="B636" i="7"/>
  <c r="A636" i="7"/>
  <c r="E635" i="7"/>
  <c r="B635" i="7"/>
  <c r="A635" i="7"/>
  <c r="E634" i="7"/>
  <c r="B634" i="7"/>
  <c r="A634" i="7"/>
  <c r="E633" i="7"/>
  <c r="B633" i="7"/>
  <c r="A633" i="7"/>
  <c r="E632" i="7"/>
  <c r="B632" i="7"/>
  <c r="A632" i="7"/>
  <c r="E631" i="7"/>
  <c r="B631" i="7"/>
  <c r="A631" i="7"/>
  <c r="E630" i="7"/>
  <c r="B630" i="7"/>
  <c r="A630" i="7"/>
  <c r="E629" i="7"/>
  <c r="B629" i="7"/>
  <c r="A629" i="7"/>
  <c r="E628" i="7"/>
  <c r="B628" i="7"/>
  <c r="A628" i="7"/>
  <c r="E627" i="7"/>
  <c r="B627" i="7"/>
  <c r="A627" i="7"/>
  <c r="E626" i="7"/>
  <c r="B626" i="7"/>
  <c r="A626" i="7"/>
  <c r="E625" i="7"/>
  <c r="B625" i="7"/>
  <c r="A625" i="7"/>
  <c r="E624" i="7"/>
  <c r="B624" i="7"/>
  <c r="A624" i="7"/>
  <c r="E623" i="7"/>
  <c r="B623" i="7"/>
  <c r="A623" i="7"/>
  <c r="E622" i="7"/>
  <c r="B622" i="7"/>
  <c r="A622" i="7"/>
  <c r="E621" i="7"/>
  <c r="B621" i="7"/>
  <c r="A621" i="7"/>
  <c r="E620" i="7"/>
  <c r="B620" i="7"/>
  <c r="A620" i="7"/>
  <c r="E619" i="7"/>
  <c r="B619" i="7"/>
  <c r="A619" i="7"/>
  <c r="E618" i="7"/>
  <c r="B618" i="7"/>
  <c r="A618" i="7"/>
  <c r="E617" i="7"/>
  <c r="B617" i="7"/>
  <c r="A617" i="7"/>
  <c r="E616" i="7"/>
  <c r="B616" i="7"/>
  <c r="A616" i="7"/>
  <c r="E615" i="7"/>
  <c r="B615" i="7"/>
  <c r="A615" i="7"/>
  <c r="E614" i="7"/>
  <c r="B614" i="7"/>
  <c r="A614" i="7"/>
  <c r="E613" i="7"/>
  <c r="B613" i="7"/>
  <c r="A613" i="7"/>
  <c r="E612" i="7"/>
  <c r="B612" i="7"/>
  <c r="A612" i="7"/>
  <c r="E611" i="7"/>
  <c r="B611" i="7"/>
  <c r="A611" i="7"/>
  <c r="E610" i="7"/>
  <c r="B610" i="7"/>
  <c r="A610" i="7"/>
  <c r="E609" i="7"/>
  <c r="B609" i="7"/>
  <c r="A609" i="7"/>
  <c r="E608" i="7"/>
  <c r="B608" i="7"/>
  <c r="A608" i="7"/>
  <c r="E607" i="7"/>
  <c r="B607" i="7"/>
  <c r="A607" i="7"/>
  <c r="E606" i="7"/>
  <c r="B606" i="7"/>
  <c r="A606" i="7"/>
  <c r="E605" i="7"/>
  <c r="B605" i="7"/>
  <c r="A605" i="7"/>
  <c r="E604" i="7"/>
  <c r="B604" i="7"/>
  <c r="A604" i="7"/>
  <c r="E603" i="7"/>
  <c r="B603" i="7"/>
  <c r="A603" i="7"/>
  <c r="E602" i="7"/>
  <c r="B602" i="7"/>
  <c r="A602" i="7"/>
  <c r="E601" i="7"/>
  <c r="B601" i="7"/>
  <c r="A601" i="7"/>
  <c r="E600" i="7"/>
  <c r="B600" i="7"/>
  <c r="A600" i="7"/>
  <c r="E599" i="7"/>
  <c r="B599" i="7"/>
  <c r="A599" i="7"/>
  <c r="E598" i="7"/>
  <c r="B598" i="7"/>
  <c r="A598" i="7"/>
  <c r="E597" i="7"/>
  <c r="B597" i="7"/>
  <c r="A597" i="7"/>
  <c r="E596" i="7"/>
  <c r="B596" i="7"/>
  <c r="A596" i="7"/>
  <c r="E595" i="7"/>
  <c r="B595" i="7"/>
  <c r="A595" i="7"/>
  <c r="E594" i="7"/>
  <c r="B594" i="7"/>
  <c r="A594" i="7"/>
  <c r="E593" i="7"/>
  <c r="B593" i="7"/>
  <c r="A593" i="7"/>
  <c r="E592" i="7"/>
  <c r="B592" i="7"/>
  <c r="A592" i="7"/>
  <c r="E591" i="7"/>
  <c r="B591" i="7"/>
  <c r="A591" i="7"/>
  <c r="E590" i="7"/>
  <c r="B590" i="7"/>
  <c r="A590" i="7"/>
  <c r="E589" i="7"/>
  <c r="B589" i="7"/>
  <c r="A589" i="7"/>
  <c r="E588" i="7"/>
  <c r="B588" i="7"/>
  <c r="A588" i="7"/>
  <c r="E587" i="7"/>
  <c r="B587" i="7"/>
  <c r="A587" i="7"/>
  <c r="E586" i="7"/>
  <c r="B586" i="7"/>
  <c r="A586" i="7"/>
  <c r="E585" i="7"/>
  <c r="B585" i="7"/>
  <c r="A585" i="7"/>
  <c r="E584" i="7"/>
  <c r="B584" i="7"/>
  <c r="A584" i="7"/>
  <c r="E583" i="7"/>
  <c r="B583" i="7"/>
  <c r="A583" i="7"/>
  <c r="E582" i="7"/>
  <c r="B582" i="7"/>
  <c r="A582" i="7"/>
  <c r="E581" i="7"/>
  <c r="B581" i="7"/>
  <c r="A581" i="7"/>
  <c r="E580" i="7"/>
  <c r="B580" i="7"/>
  <c r="A580" i="7"/>
  <c r="E579" i="7"/>
  <c r="B579" i="7"/>
  <c r="A579" i="7"/>
  <c r="E578" i="7"/>
  <c r="B578" i="7"/>
  <c r="A578" i="7"/>
  <c r="E577" i="7"/>
  <c r="B577" i="7"/>
  <c r="A577" i="7"/>
  <c r="E576" i="7"/>
  <c r="B576" i="7"/>
  <c r="A576" i="7"/>
  <c r="E575" i="7"/>
  <c r="B575" i="7"/>
  <c r="A575" i="7"/>
  <c r="E574" i="7"/>
  <c r="B574" i="7"/>
  <c r="A574" i="7"/>
  <c r="E573" i="7"/>
  <c r="B573" i="7"/>
  <c r="A573" i="7"/>
  <c r="E572" i="7"/>
  <c r="B572" i="7"/>
  <c r="A572" i="7"/>
  <c r="E571" i="7"/>
  <c r="B571" i="7"/>
  <c r="A571" i="7"/>
  <c r="E570" i="7"/>
  <c r="B570" i="7"/>
  <c r="A570" i="7"/>
  <c r="E569" i="7"/>
  <c r="B569" i="7"/>
  <c r="A569" i="7"/>
  <c r="E568" i="7"/>
  <c r="B568" i="7"/>
  <c r="A568" i="7"/>
  <c r="E567" i="7"/>
  <c r="B567" i="7"/>
  <c r="A567" i="7"/>
  <c r="E566" i="7"/>
  <c r="B566" i="7"/>
  <c r="A566" i="7"/>
  <c r="E565" i="7"/>
  <c r="B565" i="7"/>
  <c r="A565" i="7"/>
  <c r="E564" i="7"/>
  <c r="B564" i="7"/>
  <c r="A564" i="7"/>
  <c r="E563" i="7"/>
  <c r="B563" i="7"/>
  <c r="A563" i="7"/>
  <c r="E562" i="7"/>
  <c r="B562" i="7"/>
  <c r="A562" i="7"/>
  <c r="E561" i="7"/>
  <c r="B561" i="7"/>
  <c r="A561" i="7"/>
  <c r="E560" i="7"/>
  <c r="B560" i="7"/>
  <c r="A560" i="7"/>
  <c r="E559" i="7"/>
  <c r="B559" i="7"/>
  <c r="A559" i="7"/>
  <c r="E558" i="7"/>
  <c r="B558" i="7"/>
  <c r="A558" i="7"/>
  <c r="E557" i="7"/>
  <c r="B557" i="7"/>
  <c r="A557" i="7"/>
  <c r="E556" i="7"/>
  <c r="B556" i="7"/>
  <c r="A556" i="7"/>
  <c r="E555" i="7"/>
  <c r="B555" i="7"/>
  <c r="A555" i="7"/>
  <c r="E554" i="7"/>
  <c r="B554" i="7"/>
  <c r="A554" i="7"/>
  <c r="E553" i="7"/>
  <c r="B553" i="7"/>
  <c r="A553" i="7"/>
  <c r="E552" i="7"/>
  <c r="B552" i="7"/>
  <c r="A552" i="7"/>
  <c r="E551" i="7"/>
  <c r="B551" i="7"/>
  <c r="A551" i="7"/>
  <c r="E550" i="7"/>
  <c r="B550" i="7"/>
  <c r="A550" i="7"/>
  <c r="E549" i="7"/>
  <c r="B549" i="7"/>
  <c r="A549" i="7"/>
  <c r="E548" i="7"/>
  <c r="B548" i="7"/>
  <c r="A548" i="7"/>
  <c r="E547" i="7"/>
  <c r="B547" i="7"/>
  <c r="A547" i="7"/>
  <c r="E546" i="7"/>
  <c r="B546" i="7"/>
  <c r="A546" i="7"/>
  <c r="E545" i="7"/>
  <c r="B545" i="7"/>
  <c r="A545" i="7"/>
  <c r="E544" i="7"/>
  <c r="B544" i="7"/>
  <c r="A544" i="7"/>
  <c r="E543" i="7"/>
  <c r="B543" i="7"/>
  <c r="A543" i="7"/>
  <c r="E542" i="7"/>
  <c r="B542" i="7"/>
  <c r="A542" i="7"/>
  <c r="E541" i="7"/>
  <c r="B541" i="7"/>
  <c r="A541" i="7"/>
  <c r="E540" i="7"/>
  <c r="B540" i="7"/>
  <c r="A540" i="7"/>
  <c r="E539" i="7"/>
  <c r="B539" i="7"/>
  <c r="A539" i="7"/>
  <c r="E538" i="7"/>
  <c r="B538" i="7"/>
  <c r="A538" i="7"/>
  <c r="E537" i="7"/>
  <c r="B537" i="7"/>
  <c r="A537" i="7"/>
  <c r="E536" i="7"/>
  <c r="B536" i="7"/>
  <c r="A536" i="7"/>
  <c r="E535" i="7"/>
  <c r="B535" i="7"/>
  <c r="A535" i="7"/>
  <c r="E534" i="7"/>
  <c r="B534" i="7"/>
  <c r="A534" i="7"/>
  <c r="E533" i="7"/>
  <c r="B533" i="7"/>
  <c r="A533" i="7"/>
  <c r="E532" i="7"/>
  <c r="B532" i="7"/>
  <c r="A532" i="7"/>
  <c r="E531" i="7"/>
  <c r="B531" i="7"/>
  <c r="A531" i="7"/>
  <c r="E530" i="7"/>
  <c r="B530" i="7"/>
  <c r="A530" i="7"/>
  <c r="E529" i="7"/>
  <c r="B529" i="7"/>
  <c r="A529" i="7"/>
  <c r="E528" i="7"/>
  <c r="B528" i="7"/>
  <c r="A528" i="7"/>
  <c r="E527" i="7"/>
  <c r="B527" i="7"/>
  <c r="A527" i="7"/>
  <c r="E526" i="7"/>
  <c r="B526" i="7"/>
  <c r="A526" i="7"/>
  <c r="E525" i="7"/>
  <c r="B525" i="7"/>
  <c r="A525" i="7"/>
  <c r="E524" i="7"/>
  <c r="B524" i="7"/>
  <c r="A524" i="7"/>
  <c r="E523" i="7"/>
  <c r="B523" i="7"/>
  <c r="A523" i="7"/>
  <c r="E522" i="7"/>
  <c r="B522" i="7"/>
  <c r="A522" i="7"/>
  <c r="E521" i="7"/>
  <c r="B521" i="7"/>
  <c r="A521" i="7"/>
  <c r="E520" i="7"/>
  <c r="B520" i="7"/>
  <c r="A520" i="7"/>
  <c r="E519" i="7"/>
  <c r="B519" i="7"/>
  <c r="A519" i="7"/>
  <c r="E518" i="7"/>
  <c r="B518" i="7"/>
  <c r="A518" i="7"/>
  <c r="E517" i="7"/>
  <c r="B517" i="7"/>
  <c r="A517" i="7"/>
  <c r="E516" i="7"/>
  <c r="B516" i="7"/>
  <c r="A516" i="7"/>
  <c r="E515" i="7"/>
  <c r="B515" i="7"/>
  <c r="A515" i="7"/>
  <c r="E514" i="7"/>
  <c r="B514" i="7"/>
  <c r="A514" i="7"/>
  <c r="E513" i="7"/>
  <c r="B513" i="7"/>
  <c r="A513" i="7"/>
  <c r="E512" i="7"/>
  <c r="B512" i="7"/>
  <c r="A512" i="7"/>
  <c r="E511" i="7"/>
  <c r="B511" i="7"/>
  <c r="A511" i="7"/>
  <c r="E510" i="7"/>
  <c r="B510" i="7"/>
  <c r="A510" i="7"/>
  <c r="E509" i="7"/>
  <c r="B509" i="7"/>
  <c r="A509" i="7"/>
  <c r="E508" i="7"/>
  <c r="B508" i="7"/>
  <c r="A508" i="7"/>
  <c r="E507" i="7"/>
  <c r="B507" i="7"/>
  <c r="A507" i="7"/>
  <c r="E506" i="7"/>
  <c r="B506" i="7"/>
  <c r="A506" i="7"/>
  <c r="E505" i="7"/>
  <c r="B505" i="7"/>
  <c r="A505" i="7"/>
  <c r="E504" i="7"/>
  <c r="B504" i="7"/>
  <c r="A504" i="7"/>
  <c r="E503" i="7"/>
  <c r="B503" i="7"/>
  <c r="A503" i="7"/>
  <c r="E502" i="7"/>
  <c r="B502" i="7"/>
  <c r="A502" i="7"/>
  <c r="E501" i="7"/>
  <c r="B501" i="7"/>
  <c r="A501" i="7"/>
  <c r="E500" i="7"/>
  <c r="B500" i="7"/>
  <c r="A500" i="7"/>
  <c r="E499" i="7"/>
  <c r="B499" i="7"/>
  <c r="A499" i="7"/>
  <c r="E498" i="7"/>
  <c r="B498" i="7"/>
  <c r="A498" i="7"/>
  <c r="E497" i="7"/>
  <c r="B497" i="7"/>
  <c r="A497" i="7"/>
  <c r="E496" i="7"/>
  <c r="B496" i="7"/>
  <c r="A496" i="7"/>
  <c r="E495" i="7"/>
  <c r="B495" i="7"/>
  <c r="A495" i="7"/>
  <c r="E494" i="7"/>
  <c r="B494" i="7"/>
  <c r="A494" i="7"/>
  <c r="E493" i="7"/>
  <c r="B493" i="7"/>
  <c r="A493" i="7"/>
  <c r="E492" i="7"/>
  <c r="B492" i="7"/>
  <c r="A492" i="7"/>
  <c r="E491" i="7"/>
  <c r="B491" i="7"/>
  <c r="A491" i="7"/>
  <c r="E490" i="7"/>
  <c r="B490" i="7"/>
  <c r="A490" i="7"/>
  <c r="E489" i="7"/>
  <c r="B489" i="7"/>
  <c r="A489" i="7"/>
  <c r="E488" i="7"/>
  <c r="B488" i="7"/>
  <c r="A488" i="7"/>
  <c r="E487" i="7"/>
  <c r="B487" i="7"/>
  <c r="A487" i="7"/>
  <c r="E486" i="7"/>
  <c r="B486" i="7"/>
  <c r="A486" i="7"/>
  <c r="E485" i="7"/>
  <c r="B485" i="7"/>
  <c r="A485" i="7"/>
  <c r="E484" i="7"/>
  <c r="B484" i="7"/>
  <c r="A484" i="7"/>
  <c r="E483" i="7"/>
  <c r="B483" i="7"/>
  <c r="A483" i="7"/>
  <c r="E482" i="7"/>
  <c r="B482" i="7"/>
  <c r="A482" i="7"/>
  <c r="E481" i="7"/>
  <c r="B481" i="7"/>
  <c r="A481" i="7"/>
  <c r="E480" i="7"/>
  <c r="B480" i="7"/>
  <c r="A480" i="7"/>
  <c r="E479" i="7"/>
  <c r="B479" i="7"/>
  <c r="A479" i="7"/>
  <c r="E478" i="7"/>
  <c r="B478" i="7"/>
  <c r="A478" i="7"/>
  <c r="E477" i="7"/>
  <c r="B477" i="7"/>
  <c r="A477" i="7"/>
  <c r="E476" i="7"/>
  <c r="B476" i="7"/>
  <c r="A476" i="7"/>
  <c r="E475" i="7"/>
  <c r="B475" i="7"/>
  <c r="A475" i="7"/>
  <c r="E474" i="7"/>
  <c r="B474" i="7"/>
  <c r="A474" i="7"/>
  <c r="E473" i="7"/>
  <c r="B473" i="7"/>
  <c r="A473" i="7"/>
  <c r="E472" i="7"/>
  <c r="B472" i="7"/>
  <c r="A472" i="7"/>
  <c r="E471" i="7"/>
  <c r="B471" i="7"/>
  <c r="A471" i="7"/>
  <c r="E470" i="7"/>
  <c r="B470" i="7"/>
  <c r="A470" i="7"/>
  <c r="E469" i="7"/>
  <c r="B469" i="7"/>
  <c r="A469" i="7"/>
  <c r="E468" i="7"/>
  <c r="B468" i="7"/>
  <c r="A468" i="7"/>
  <c r="E467" i="7"/>
  <c r="B467" i="7"/>
  <c r="A467" i="7"/>
  <c r="E466" i="7"/>
  <c r="B466" i="7"/>
  <c r="A466" i="7"/>
  <c r="E465" i="7"/>
  <c r="B465" i="7"/>
  <c r="A465" i="7"/>
  <c r="E464" i="7"/>
  <c r="B464" i="7"/>
  <c r="A464" i="7"/>
  <c r="E463" i="7"/>
  <c r="B463" i="7"/>
  <c r="A463" i="7"/>
  <c r="E462" i="7"/>
  <c r="B462" i="7"/>
  <c r="A462" i="7"/>
  <c r="E461" i="7"/>
  <c r="B461" i="7"/>
  <c r="A461" i="7"/>
  <c r="E460" i="7"/>
  <c r="B460" i="7"/>
  <c r="A460" i="7"/>
  <c r="E459" i="7"/>
  <c r="B459" i="7"/>
  <c r="A459" i="7"/>
  <c r="E458" i="7"/>
  <c r="B458" i="7"/>
  <c r="A458" i="7"/>
  <c r="E457" i="7"/>
  <c r="B457" i="7"/>
  <c r="A457" i="7"/>
  <c r="E456" i="7"/>
  <c r="B456" i="7"/>
  <c r="A456" i="7"/>
  <c r="E455" i="7"/>
  <c r="B455" i="7"/>
  <c r="A455" i="7"/>
  <c r="E454" i="7"/>
  <c r="B454" i="7"/>
  <c r="A454" i="7"/>
  <c r="E453" i="7"/>
  <c r="B453" i="7"/>
  <c r="A453" i="7"/>
  <c r="E452" i="7"/>
  <c r="B452" i="7"/>
  <c r="A452" i="7"/>
  <c r="E451" i="7"/>
  <c r="B451" i="7"/>
  <c r="A451" i="7"/>
  <c r="E450" i="7"/>
  <c r="B450" i="7"/>
  <c r="A450" i="7"/>
  <c r="E449" i="7"/>
  <c r="B449" i="7"/>
  <c r="A449" i="7"/>
  <c r="E448" i="7"/>
  <c r="B448" i="7"/>
  <c r="A448" i="7"/>
  <c r="E447" i="7"/>
  <c r="B447" i="7"/>
  <c r="A447" i="7"/>
  <c r="E446" i="7"/>
  <c r="B446" i="7"/>
  <c r="A446" i="7"/>
  <c r="E445" i="7"/>
  <c r="B445" i="7"/>
  <c r="A445" i="7"/>
  <c r="E444" i="7"/>
  <c r="B444" i="7"/>
  <c r="A444" i="7"/>
  <c r="E443" i="7"/>
  <c r="B443" i="7"/>
  <c r="A443" i="7"/>
  <c r="E442" i="7"/>
  <c r="B442" i="7"/>
  <c r="A442" i="7"/>
  <c r="E441" i="7"/>
  <c r="B441" i="7"/>
  <c r="A441" i="7"/>
  <c r="E440" i="7"/>
  <c r="B440" i="7"/>
  <c r="A440" i="7"/>
  <c r="E439" i="7"/>
  <c r="B439" i="7"/>
  <c r="A439" i="7"/>
  <c r="E438" i="7"/>
  <c r="B438" i="7"/>
  <c r="A438" i="7"/>
  <c r="E437" i="7"/>
  <c r="B437" i="7"/>
  <c r="A437" i="7"/>
  <c r="E436" i="7"/>
  <c r="B436" i="7"/>
  <c r="A436" i="7"/>
  <c r="E435" i="7"/>
  <c r="B435" i="7"/>
  <c r="A435" i="7"/>
  <c r="E434" i="7"/>
  <c r="B434" i="7"/>
  <c r="A434" i="7"/>
  <c r="E433" i="7"/>
  <c r="B433" i="7"/>
  <c r="A433" i="7"/>
  <c r="E432" i="7"/>
  <c r="B432" i="7"/>
  <c r="A432" i="7"/>
  <c r="E431" i="7"/>
  <c r="B431" i="7"/>
  <c r="A431" i="7"/>
  <c r="E430" i="7"/>
  <c r="B430" i="7"/>
  <c r="A430" i="7"/>
  <c r="E429" i="7"/>
  <c r="B429" i="7"/>
  <c r="A429" i="7"/>
  <c r="E428" i="7"/>
  <c r="B428" i="7"/>
  <c r="A428" i="7"/>
  <c r="E427" i="7"/>
  <c r="B427" i="7"/>
  <c r="A427" i="7"/>
  <c r="E426" i="7"/>
  <c r="B426" i="7"/>
  <c r="A426" i="7"/>
  <c r="E425" i="7"/>
  <c r="B425" i="7"/>
  <c r="A425" i="7"/>
  <c r="E424" i="7"/>
  <c r="B424" i="7"/>
  <c r="A424" i="7"/>
  <c r="E423" i="7"/>
  <c r="B423" i="7"/>
  <c r="A423" i="7"/>
  <c r="E422" i="7"/>
  <c r="B422" i="7"/>
  <c r="A422" i="7"/>
  <c r="E421" i="7"/>
  <c r="B421" i="7"/>
  <c r="A421" i="7"/>
  <c r="E420" i="7"/>
  <c r="B420" i="7"/>
  <c r="A420" i="7"/>
  <c r="E419" i="7"/>
  <c r="B419" i="7"/>
  <c r="A419" i="7"/>
  <c r="E418" i="7"/>
  <c r="B418" i="7"/>
  <c r="A418" i="7"/>
  <c r="E417" i="7"/>
  <c r="B417" i="7"/>
  <c r="A417" i="7"/>
  <c r="E416" i="7"/>
  <c r="B416" i="7"/>
  <c r="A416" i="7"/>
  <c r="E415" i="7"/>
  <c r="B415" i="7"/>
  <c r="A415" i="7"/>
  <c r="E414" i="7"/>
  <c r="B414" i="7"/>
  <c r="A414" i="7"/>
  <c r="E413" i="7"/>
  <c r="B413" i="7"/>
  <c r="A413" i="7"/>
  <c r="E412" i="7"/>
  <c r="B412" i="7"/>
  <c r="A412" i="7"/>
  <c r="E411" i="7"/>
  <c r="B411" i="7"/>
  <c r="A411" i="7"/>
  <c r="E410" i="7"/>
  <c r="B410" i="7"/>
  <c r="A410" i="7"/>
  <c r="E409" i="7"/>
  <c r="B409" i="7"/>
  <c r="A409" i="7"/>
  <c r="E408" i="7"/>
  <c r="B408" i="7"/>
  <c r="A408" i="7"/>
  <c r="E407" i="7"/>
  <c r="B407" i="7"/>
  <c r="A407" i="7"/>
  <c r="E406" i="7"/>
  <c r="B406" i="7"/>
  <c r="A406" i="7"/>
  <c r="E405" i="7"/>
  <c r="B405" i="7"/>
  <c r="A405" i="7"/>
  <c r="E404" i="7"/>
  <c r="B404" i="7"/>
  <c r="A404" i="7"/>
  <c r="E403" i="7"/>
  <c r="B403" i="7"/>
  <c r="A403" i="7"/>
  <c r="E402" i="7"/>
  <c r="B402" i="7"/>
  <c r="A402" i="7"/>
  <c r="E401" i="7"/>
  <c r="B401" i="7"/>
  <c r="A401" i="7"/>
  <c r="E400" i="7"/>
  <c r="B400" i="7"/>
  <c r="A400" i="7"/>
  <c r="E399" i="7"/>
  <c r="B399" i="7"/>
  <c r="A399" i="7"/>
  <c r="E398" i="7"/>
  <c r="B398" i="7"/>
  <c r="A398" i="7"/>
  <c r="E397" i="7"/>
  <c r="B397" i="7"/>
  <c r="A397" i="7"/>
  <c r="E396" i="7"/>
  <c r="B396" i="7"/>
  <c r="A396" i="7"/>
  <c r="E395" i="7"/>
  <c r="B395" i="7"/>
  <c r="A395" i="7"/>
  <c r="E394" i="7"/>
  <c r="B394" i="7"/>
  <c r="A394" i="7"/>
  <c r="E393" i="7"/>
  <c r="B393" i="7"/>
  <c r="A393" i="7"/>
  <c r="E392" i="7"/>
  <c r="B392" i="7"/>
  <c r="A392" i="7"/>
  <c r="E391" i="7"/>
  <c r="B391" i="7"/>
  <c r="A391" i="7"/>
  <c r="E390" i="7"/>
  <c r="B390" i="7"/>
  <c r="A390" i="7"/>
  <c r="E389" i="7"/>
  <c r="B389" i="7"/>
  <c r="A389" i="7"/>
  <c r="E388" i="7"/>
  <c r="B388" i="7"/>
  <c r="A388" i="7"/>
  <c r="E387" i="7"/>
  <c r="B387" i="7"/>
  <c r="A387" i="7"/>
  <c r="E386" i="7"/>
  <c r="B386" i="7"/>
  <c r="A386" i="7"/>
  <c r="E385" i="7"/>
  <c r="B385" i="7"/>
  <c r="A385" i="7"/>
  <c r="E384" i="7"/>
  <c r="B384" i="7"/>
  <c r="A384" i="7"/>
  <c r="E383" i="7"/>
  <c r="B383" i="7"/>
  <c r="A383" i="7"/>
  <c r="E382" i="7"/>
  <c r="B382" i="7"/>
  <c r="A382" i="7"/>
  <c r="E381" i="7"/>
  <c r="B381" i="7"/>
  <c r="A381" i="7"/>
  <c r="E380" i="7"/>
  <c r="B380" i="7"/>
  <c r="A380" i="7"/>
  <c r="E379" i="7"/>
  <c r="B379" i="7"/>
  <c r="A379" i="7"/>
  <c r="E378" i="7"/>
  <c r="B378" i="7"/>
  <c r="A378" i="7"/>
  <c r="E377" i="7"/>
  <c r="B377" i="7"/>
  <c r="A377" i="7"/>
  <c r="E376" i="7"/>
  <c r="B376" i="7"/>
  <c r="A376" i="7"/>
  <c r="E375" i="7"/>
  <c r="B375" i="7"/>
  <c r="A375" i="7"/>
  <c r="E374" i="7"/>
  <c r="B374" i="7"/>
  <c r="A374" i="7"/>
  <c r="E373" i="7"/>
  <c r="B373" i="7"/>
  <c r="A373" i="7"/>
  <c r="E372" i="7"/>
  <c r="B372" i="7"/>
  <c r="A372" i="7"/>
  <c r="E371" i="7"/>
  <c r="B371" i="7"/>
  <c r="A371" i="7"/>
  <c r="E370" i="7"/>
  <c r="B370" i="7"/>
  <c r="A370" i="7"/>
  <c r="E369" i="7"/>
  <c r="B369" i="7"/>
  <c r="A369" i="7"/>
  <c r="E368" i="7"/>
  <c r="B368" i="7"/>
  <c r="A368" i="7"/>
  <c r="E367" i="7"/>
  <c r="B367" i="7"/>
  <c r="A367" i="7"/>
  <c r="E366" i="7"/>
  <c r="B366" i="7"/>
  <c r="A366" i="7"/>
  <c r="E365" i="7"/>
  <c r="B365" i="7"/>
  <c r="A365" i="7"/>
  <c r="E364" i="7"/>
  <c r="B364" i="7"/>
  <c r="A364" i="7"/>
  <c r="E363" i="7"/>
  <c r="B363" i="7"/>
  <c r="A363" i="7"/>
  <c r="E362" i="7"/>
  <c r="B362" i="7"/>
  <c r="A362" i="7"/>
  <c r="E361" i="7"/>
  <c r="B361" i="7"/>
  <c r="A361" i="7"/>
  <c r="E360" i="7"/>
  <c r="B360" i="7"/>
  <c r="A360" i="7"/>
  <c r="E359" i="7"/>
  <c r="B359" i="7"/>
  <c r="A359" i="7"/>
  <c r="E358" i="7"/>
  <c r="B358" i="7"/>
  <c r="A358" i="7"/>
  <c r="E357" i="7"/>
  <c r="B357" i="7"/>
  <c r="A357" i="7"/>
  <c r="E356" i="7"/>
  <c r="B356" i="7"/>
  <c r="A356" i="7"/>
  <c r="E355" i="7"/>
  <c r="B355" i="7"/>
  <c r="A355" i="7"/>
  <c r="E354" i="7"/>
  <c r="B354" i="7"/>
  <c r="A354" i="7"/>
  <c r="E353" i="7"/>
  <c r="B353" i="7"/>
  <c r="A353" i="7"/>
  <c r="E352" i="7"/>
  <c r="B352" i="7"/>
  <c r="A352" i="7"/>
  <c r="E351" i="7"/>
  <c r="B351" i="7"/>
  <c r="A351" i="7"/>
  <c r="E350" i="7"/>
  <c r="B350" i="7"/>
  <c r="A350" i="7"/>
  <c r="E349" i="7"/>
  <c r="B349" i="7"/>
  <c r="A349" i="7"/>
  <c r="E348" i="7"/>
  <c r="B348" i="7"/>
  <c r="A348" i="7"/>
  <c r="E347" i="7"/>
  <c r="B347" i="7"/>
  <c r="A347" i="7"/>
  <c r="E346" i="7"/>
  <c r="B346" i="7"/>
  <c r="A346" i="7"/>
  <c r="E345" i="7"/>
  <c r="B345" i="7"/>
  <c r="A345" i="7"/>
  <c r="E344" i="7"/>
  <c r="B344" i="7"/>
  <c r="A344" i="7"/>
  <c r="E343" i="7"/>
  <c r="B343" i="7"/>
  <c r="A343" i="7"/>
  <c r="E342" i="7"/>
  <c r="B342" i="7"/>
  <c r="A342" i="7"/>
  <c r="E341" i="7"/>
  <c r="B341" i="7"/>
  <c r="A341" i="7"/>
  <c r="E340" i="7"/>
  <c r="B340" i="7"/>
  <c r="A340" i="7"/>
  <c r="E339" i="7"/>
  <c r="B339" i="7"/>
  <c r="A339" i="7"/>
  <c r="E338" i="7"/>
  <c r="B338" i="7"/>
  <c r="A338" i="7"/>
  <c r="E337" i="7"/>
  <c r="B337" i="7"/>
  <c r="A337" i="7"/>
  <c r="E336" i="7"/>
  <c r="B336" i="7"/>
  <c r="A336" i="7"/>
  <c r="E335" i="7"/>
  <c r="B335" i="7"/>
  <c r="A335" i="7"/>
  <c r="E334" i="7"/>
  <c r="B334" i="7"/>
  <c r="A334" i="7"/>
  <c r="E333" i="7"/>
  <c r="B333" i="7"/>
  <c r="A333" i="7"/>
  <c r="E332" i="7"/>
  <c r="B332" i="7"/>
  <c r="A332" i="7"/>
  <c r="E331" i="7"/>
  <c r="B331" i="7"/>
  <c r="A331" i="7"/>
  <c r="E330" i="7"/>
  <c r="B330" i="7"/>
  <c r="A330" i="7"/>
  <c r="E329" i="7"/>
  <c r="B329" i="7"/>
  <c r="A329" i="7"/>
  <c r="E328" i="7"/>
  <c r="B328" i="7"/>
  <c r="A328" i="7"/>
  <c r="E327" i="7"/>
  <c r="B327" i="7"/>
  <c r="A327" i="7"/>
  <c r="E326" i="7"/>
  <c r="B326" i="7"/>
  <c r="A326" i="7"/>
  <c r="E325" i="7"/>
  <c r="B325" i="7"/>
  <c r="A325" i="7"/>
  <c r="E324" i="7"/>
  <c r="B324" i="7"/>
  <c r="A324" i="7"/>
  <c r="E323" i="7"/>
  <c r="B323" i="7"/>
  <c r="A323" i="7"/>
  <c r="E322" i="7"/>
  <c r="B322" i="7"/>
  <c r="A322" i="7"/>
  <c r="E321" i="7"/>
  <c r="B321" i="7"/>
  <c r="A321" i="7"/>
  <c r="E320" i="7"/>
  <c r="B320" i="7"/>
  <c r="A320" i="7"/>
  <c r="E319" i="7"/>
  <c r="B319" i="7"/>
  <c r="A319" i="7"/>
  <c r="E318" i="7"/>
  <c r="B318" i="7"/>
  <c r="A318" i="7"/>
  <c r="E317" i="7"/>
  <c r="B317" i="7"/>
  <c r="A317" i="7"/>
  <c r="E316" i="7"/>
  <c r="B316" i="7"/>
  <c r="A316" i="7"/>
  <c r="E315" i="7"/>
  <c r="B315" i="7"/>
  <c r="A315" i="7"/>
  <c r="E314" i="7"/>
  <c r="B314" i="7"/>
  <c r="A314" i="7"/>
  <c r="E313" i="7"/>
  <c r="B313" i="7"/>
  <c r="A313" i="7"/>
  <c r="E312" i="7"/>
  <c r="B312" i="7"/>
  <c r="A312" i="7"/>
  <c r="E311" i="7"/>
  <c r="B311" i="7"/>
  <c r="A311" i="7"/>
  <c r="E310" i="7"/>
  <c r="B310" i="7"/>
  <c r="A310" i="7"/>
  <c r="E309" i="7"/>
  <c r="B309" i="7"/>
  <c r="A309" i="7"/>
  <c r="E308" i="7"/>
  <c r="B308" i="7"/>
  <c r="A308" i="7"/>
  <c r="E307" i="7"/>
  <c r="B307" i="7"/>
  <c r="A307" i="7"/>
  <c r="E306" i="7"/>
  <c r="B306" i="7"/>
  <c r="A306" i="7"/>
  <c r="E305" i="7"/>
  <c r="B305" i="7"/>
  <c r="A305" i="7"/>
  <c r="E304" i="7"/>
  <c r="B304" i="7"/>
  <c r="A304" i="7"/>
  <c r="E303" i="7"/>
  <c r="B303" i="7"/>
  <c r="A303" i="7"/>
  <c r="E302" i="7"/>
  <c r="B302" i="7"/>
  <c r="A302" i="7"/>
  <c r="E301" i="7"/>
  <c r="B301" i="7"/>
  <c r="A301" i="7"/>
  <c r="E300" i="7"/>
  <c r="B300" i="7"/>
  <c r="A300" i="7"/>
  <c r="E299" i="7"/>
  <c r="B299" i="7"/>
  <c r="A299" i="7"/>
  <c r="E298" i="7"/>
  <c r="B298" i="7"/>
  <c r="A298" i="7"/>
  <c r="E297" i="7"/>
  <c r="B297" i="7"/>
  <c r="A297" i="7"/>
  <c r="E296" i="7"/>
  <c r="B296" i="7"/>
  <c r="A296" i="7"/>
  <c r="E295" i="7"/>
  <c r="B295" i="7"/>
  <c r="A295" i="7"/>
  <c r="E294" i="7"/>
  <c r="B294" i="7"/>
  <c r="A294" i="7"/>
  <c r="E293" i="7"/>
  <c r="B293" i="7"/>
  <c r="A293" i="7"/>
  <c r="E292" i="7"/>
  <c r="B292" i="7"/>
  <c r="A292" i="7"/>
  <c r="E291" i="7"/>
  <c r="B291" i="7"/>
  <c r="A291" i="7"/>
  <c r="E290" i="7"/>
  <c r="B290" i="7"/>
  <c r="A290" i="7"/>
  <c r="E289" i="7"/>
  <c r="B289" i="7"/>
  <c r="A289" i="7"/>
  <c r="E288" i="7"/>
  <c r="B288" i="7"/>
  <c r="A288" i="7"/>
  <c r="E287" i="7"/>
  <c r="B287" i="7"/>
  <c r="A287" i="7"/>
  <c r="E286" i="7"/>
  <c r="B286" i="7"/>
  <c r="A286" i="7"/>
  <c r="E285" i="7"/>
  <c r="B285" i="7"/>
  <c r="A285" i="7"/>
  <c r="E284" i="7"/>
  <c r="B284" i="7"/>
  <c r="A284" i="7"/>
  <c r="E283" i="7"/>
  <c r="B283" i="7"/>
  <c r="A283" i="7"/>
  <c r="E282" i="7"/>
  <c r="B282" i="7"/>
  <c r="A282" i="7"/>
  <c r="E281" i="7"/>
  <c r="B281" i="7"/>
  <c r="A281" i="7"/>
  <c r="E280" i="7"/>
  <c r="B280" i="7"/>
  <c r="A280" i="7"/>
  <c r="E279" i="7"/>
  <c r="B279" i="7"/>
  <c r="A279" i="7"/>
  <c r="E278" i="7"/>
  <c r="B278" i="7"/>
  <c r="A278" i="7"/>
  <c r="E277" i="7"/>
  <c r="B277" i="7"/>
  <c r="A277" i="7"/>
  <c r="E276" i="7"/>
  <c r="B276" i="7"/>
  <c r="A276" i="7"/>
  <c r="E275" i="7"/>
  <c r="B275" i="7"/>
  <c r="A275" i="7"/>
  <c r="E274" i="7"/>
  <c r="B274" i="7"/>
  <c r="A274" i="7"/>
  <c r="E273" i="7"/>
  <c r="B273" i="7"/>
  <c r="A273" i="7"/>
  <c r="E272" i="7"/>
  <c r="B272" i="7"/>
  <c r="A272" i="7"/>
  <c r="E271" i="7"/>
  <c r="B271" i="7"/>
  <c r="A271" i="7"/>
  <c r="E270" i="7"/>
  <c r="B270" i="7"/>
  <c r="A270" i="7"/>
  <c r="E269" i="7"/>
  <c r="B269" i="7"/>
  <c r="A269" i="7"/>
  <c r="E268" i="7"/>
  <c r="B268" i="7"/>
  <c r="A268" i="7"/>
  <c r="E267" i="7"/>
  <c r="B267" i="7"/>
  <c r="A267" i="7"/>
  <c r="E266" i="7"/>
  <c r="B266" i="7"/>
  <c r="A266" i="7"/>
  <c r="E265" i="7"/>
  <c r="B265" i="7"/>
  <c r="A265" i="7"/>
  <c r="E264" i="7"/>
  <c r="B264" i="7"/>
  <c r="A264" i="7"/>
  <c r="E263" i="7"/>
  <c r="B263" i="7"/>
  <c r="A263" i="7"/>
  <c r="E262" i="7"/>
  <c r="B262" i="7"/>
  <c r="A262" i="7"/>
  <c r="E261" i="7"/>
  <c r="B261" i="7"/>
  <c r="A261" i="7"/>
  <c r="E260" i="7"/>
  <c r="B260" i="7"/>
  <c r="A260" i="7"/>
  <c r="E259" i="7"/>
  <c r="B259" i="7"/>
  <c r="A259" i="7"/>
  <c r="E258" i="7"/>
  <c r="B258" i="7"/>
  <c r="A258" i="7"/>
  <c r="E257" i="7"/>
  <c r="B257" i="7"/>
  <c r="A257" i="7"/>
  <c r="E256" i="7"/>
  <c r="B256" i="7"/>
  <c r="A256" i="7"/>
  <c r="E255" i="7"/>
  <c r="B255" i="7"/>
  <c r="A255" i="7"/>
  <c r="E254" i="7"/>
  <c r="B254" i="7"/>
  <c r="A254" i="7"/>
  <c r="E253" i="7"/>
  <c r="B253" i="7"/>
  <c r="A253" i="7"/>
  <c r="E252" i="7"/>
  <c r="B252" i="7"/>
  <c r="A252" i="7"/>
  <c r="E251" i="7"/>
  <c r="B251" i="7"/>
  <c r="A251" i="7"/>
  <c r="E250" i="7"/>
  <c r="B250" i="7"/>
  <c r="A250" i="7"/>
  <c r="E249" i="7"/>
  <c r="B249" i="7"/>
  <c r="A249" i="7"/>
  <c r="E248" i="7"/>
  <c r="B248" i="7"/>
  <c r="A248" i="7"/>
  <c r="E247" i="7"/>
  <c r="B247" i="7"/>
  <c r="A247" i="7"/>
  <c r="E246" i="7"/>
  <c r="B246" i="7"/>
  <c r="A246" i="7"/>
  <c r="E245" i="7"/>
  <c r="B245" i="7"/>
  <c r="A245" i="7"/>
  <c r="E244" i="7"/>
  <c r="B244" i="7"/>
  <c r="A244" i="7"/>
  <c r="E243" i="7"/>
  <c r="B243" i="7"/>
  <c r="A243" i="7"/>
  <c r="E242" i="7"/>
  <c r="B242" i="7"/>
  <c r="A242" i="7"/>
  <c r="E241" i="7"/>
  <c r="B241" i="7"/>
  <c r="A241" i="7"/>
  <c r="E240" i="7"/>
  <c r="B240" i="7"/>
  <c r="A240" i="7"/>
  <c r="E239" i="7"/>
  <c r="B239" i="7"/>
  <c r="A239" i="7"/>
  <c r="E238" i="7"/>
  <c r="B238" i="7"/>
  <c r="A238" i="7"/>
  <c r="E237" i="7"/>
  <c r="B237" i="7"/>
  <c r="A237" i="7"/>
  <c r="E236" i="7"/>
  <c r="B236" i="7"/>
  <c r="A236" i="7"/>
  <c r="E235" i="7"/>
  <c r="B235" i="7"/>
  <c r="A235" i="7"/>
  <c r="E234" i="7"/>
  <c r="B234" i="7"/>
  <c r="A234" i="7"/>
  <c r="E233" i="7"/>
  <c r="B233" i="7"/>
  <c r="A233" i="7"/>
  <c r="E232" i="7"/>
  <c r="B232" i="7"/>
  <c r="A232" i="7"/>
  <c r="E231" i="7"/>
  <c r="B231" i="7"/>
  <c r="A231" i="7"/>
  <c r="E230" i="7"/>
  <c r="B230" i="7"/>
  <c r="A230" i="7"/>
  <c r="E229" i="7"/>
  <c r="B229" i="7"/>
  <c r="A229" i="7"/>
  <c r="E228" i="7"/>
  <c r="B228" i="7"/>
  <c r="A228" i="7"/>
  <c r="E227" i="7"/>
  <c r="B227" i="7"/>
  <c r="A227" i="7"/>
  <c r="E226" i="7"/>
  <c r="B226" i="7"/>
  <c r="A226" i="7"/>
  <c r="E225" i="7"/>
  <c r="B225" i="7"/>
  <c r="A225" i="7"/>
  <c r="E224" i="7"/>
  <c r="B224" i="7"/>
  <c r="A224" i="7"/>
  <c r="E223" i="7"/>
  <c r="B223" i="7"/>
  <c r="A223" i="7"/>
  <c r="E222" i="7"/>
  <c r="B222" i="7"/>
  <c r="A222" i="7"/>
  <c r="E221" i="7"/>
  <c r="B221" i="7"/>
  <c r="A221" i="7"/>
  <c r="E220" i="7"/>
  <c r="B220" i="7"/>
  <c r="A220" i="7"/>
  <c r="E219" i="7"/>
  <c r="B219" i="7"/>
  <c r="A219" i="7"/>
  <c r="E218" i="7"/>
  <c r="B218" i="7"/>
  <c r="A218" i="7"/>
  <c r="E217" i="7"/>
  <c r="B217" i="7"/>
  <c r="A217" i="7"/>
  <c r="E216" i="7"/>
  <c r="B216" i="7"/>
  <c r="A216" i="7"/>
  <c r="E215" i="7"/>
  <c r="B215" i="7"/>
  <c r="A215" i="7"/>
  <c r="E214" i="7"/>
  <c r="B214" i="7"/>
  <c r="A214" i="7"/>
  <c r="E213" i="7"/>
  <c r="B213" i="7"/>
  <c r="A213" i="7"/>
  <c r="E212" i="7"/>
  <c r="B212" i="7"/>
  <c r="A212" i="7"/>
  <c r="E211" i="7"/>
  <c r="B211" i="7"/>
  <c r="A211" i="7"/>
  <c r="E210" i="7"/>
  <c r="B210" i="7"/>
  <c r="A210" i="7"/>
  <c r="E209" i="7"/>
  <c r="B209" i="7"/>
  <c r="A209" i="7"/>
  <c r="E208" i="7"/>
  <c r="B208" i="7"/>
  <c r="A208" i="7"/>
  <c r="E207" i="7"/>
  <c r="B207" i="7"/>
  <c r="A207" i="7"/>
  <c r="E206" i="7"/>
  <c r="B206" i="7"/>
  <c r="A206" i="7"/>
  <c r="E205" i="7"/>
  <c r="B205" i="7"/>
  <c r="A205" i="7"/>
  <c r="E204" i="7"/>
  <c r="B204" i="7"/>
  <c r="A204" i="7"/>
  <c r="E203" i="7"/>
  <c r="B203" i="7"/>
  <c r="A203" i="7"/>
  <c r="E202" i="7"/>
  <c r="B202" i="7"/>
  <c r="A202" i="7"/>
  <c r="E201" i="7"/>
  <c r="B201" i="7"/>
  <c r="A201" i="7"/>
  <c r="E200" i="7"/>
  <c r="B200" i="7"/>
  <c r="A200" i="7"/>
  <c r="E199" i="7"/>
  <c r="B199" i="7"/>
  <c r="A199" i="7"/>
  <c r="E198" i="7"/>
  <c r="B198" i="7"/>
  <c r="A198" i="7"/>
  <c r="E197" i="7"/>
  <c r="B197" i="7"/>
  <c r="A197" i="7"/>
  <c r="E196" i="7"/>
  <c r="B196" i="7"/>
  <c r="A196" i="7"/>
  <c r="E195" i="7"/>
  <c r="B195" i="7"/>
  <c r="A195" i="7"/>
  <c r="E194" i="7"/>
  <c r="B194" i="7"/>
  <c r="A194" i="7"/>
  <c r="E193" i="7"/>
  <c r="B193" i="7"/>
  <c r="A193" i="7"/>
  <c r="E192" i="7"/>
  <c r="B192" i="7"/>
  <c r="A192" i="7"/>
  <c r="E191" i="7"/>
  <c r="B191" i="7"/>
  <c r="A191" i="7"/>
  <c r="E190" i="7"/>
  <c r="B190" i="7"/>
  <c r="A190" i="7"/>
  <c r="E189" i="7"/>
  <c r="B189" i="7"/>
  <c r="A189" i="7"/>
  <c r="E188" i="7"/>
  <c r="B188" i="7"/>
  <c r="A188" i="7"/>
  <c r="E187" i="7"/>
  <c r="B187" i="7"/>
  <c r="A187" i="7"/>
  <c r="E186" i="7"/>
  <c r="B186" i="7"/>
  <c r="A186" i="7"/>
  <c r="E185" i="7"/>
  <c r="B185" i="7"/>
  <c r="A185" i="7"/>
  <c r="E184" i="7"/>
  <c r="B184" i="7"/>
  <c r="A184" i="7"/>
  <c r="E183" i="7"/>
  <c r="B183" i="7"/>
  <c r="A183" i="7"/>
  <c r="E182" i="7"/>
  <c r="B182" i="7"/>
  <c r="A182" i="7"/>
  <c r="E181" i="7"/>
  <c r="B181" i="7"/>
  <c r="A181" i="7"/>
  <c r="E180" i="7"/>
  <c r="B180" i="7"/>
  <c r="A180" i="7"/>
  <c r="E179" i="7"/>
  <c r="B179" i="7"/>
  <c r="A179" i="7"/>
  <c r="E178" i="7"/>
  <c r="B178" i="7"/>
  <c r="A178" i="7"/>
  <c r="E177" i="7"/>
  <c r="B177" i="7"/>
  <c r="A177" i="7"/>
  <c r="E176" i="7"/>
  <c r="B176" i="7"/>
  <c r="A176" i="7"/>
  <c r="E175" i="7"/>
  <c r="B175" i="7"/>
  <c r="A175" i="7"/>
  <c r="E174" i="7"/>
  <c r="B174" i="7"/>
  <c r="A174" i="7"/>
  <c r="E173" i="7"/>
  <c r="B173" i="7"/>
  <c r="A173" i="7"/>
  <c r="E172" i="7"/>
  <c r="B172" i="7"/>
  <c r="A172" i="7"/>
  <c r="E171" i="7"/>
  <c r="B171" i="7"/>
  <c r="A171" i="7"/>
  <c r="E170" i="7"/>
  <c r="B170" i="7"/>
  <c r="A170" i="7"/>
  <c r="E169" i="7"/>
  <c r="B169" i="7"/>
  <c r="A169" i="7"/>
  <c r="E168" i="7"/>
  <c r="B168" i="7"/>
  <c r="A168" i="7"/>
  <c r="E167" i="7"/>
  <c r="B167" i="7"/>
  <c r="A167" i="7"/>
  <c r="E166" i="7"/>
  <c r="B166" i="7"/>
  <c r="A166" i="7"/>
  <c r="E165" i="7"/>
  <c r="B165" i="7"/>
  <c r="A165" i="7"/>
  <c r="E164" i="7"/>
  <c r="B164" i="7"/>
  <c r="A164" i="7"/>
  <c r="E163" i="7"/>
  <c r="B163" i="7"/>
  <c r="A163" i="7"/>
  <c r="E162" i="7"/>
  <c r="B162" i="7"/>
  <c r="A162" i="7"/>
  <c r="E161" i="7"/>
  <c r="B161" i="7"/>
  <c r="A161" i="7"/>
  <c r="E160" i="7"/>
  <c r="B160" i="7"/>
  <c r="A160" i="7"/>
  <c r="E159" i="7"/>
  <c r="B159" i="7"/>
  <c r="A159" i="7"/>
  <c r="E158" i="7"/>
  <c r="B158" i="7"/>
  <c r="A158" i="7"/>
  <c r="E157" i="7"/>
  <c r="B157" i="7"/>
  <c r="A157" i="7"/>
  <c r="E156" i="7"/>
  <c r="B156" i="7"/>
  <c r="A156" i="7"/>
  <c r="E155" i="7"/>
  <c r="B155" i="7"/>
  <c r="A155" i="7"/>
  <c r="E154" i="7"/>
  <c r="B154" i="7"/>
  <c r="A154" i="7"/>
  <c r="E153" i="7"/>
  <c r="B153" i="7"/>
  <c r="A153" i="7"/>
  <c r="E152" i="7"/>
  <c r="B152" i="7"/>
  <c r="A152" i="7"/>
  <c r="E151" i="7"/>
  <c r="B151" i="7"/>
  <c r="A151" i="7"/>
  <c r="E150" i="7"/>
  <c r="B150" i="7"/>
  <c r="A150" i="7"/>
  <c r="E149" i="7"/>
  <c r="B149" i="7"/>
  <c r="A149" i="7"/>
  <c r="E148" i="7"/>
  <c r="B148" i="7"/>
  <c r="A148" i="7"/>
  <c r="E147" i="7"/>
  <c r="B147" i="7"/>
  <c r="A147" i="7"/>
  <c r="E146" i="7"/>
  <c r="B146" i="7"/>
  <c r="A146" i="7"/>
  <c r="E145" i="7"/>
  <c r="B145" i="7"/>
  <c r="A145" i="7"/>
  <c r="E144" i="7"/>
  <c r="B144" i="7"/>
  <c r="A144" i="7"/>
  <c r="E143" i="7"/>
  <c r="B143" i="7"/>
  <c r="A143" i="7"/>
  <c r="E142" i="7"/>
  <c r="B142" i="7"/>
  <c r="A142" i="7"/>
  <c r="E141" i="7"/>
  <c r="B141" i="7"/>
  <c r="A141" i="7"/>
  <c r="E140" i="7"/>
  <c r="B140" i="7"/>
  <c r="A140" i="7"/>
  <c r="E139" i="7"/>
  <c r="B139" i="7"/>
  <c r="A139" i="7"/>
  <c r="E138" i="7"/>
  <c r="B138" i="7"/>
  <c r="A138" i="7"/>
  <c r="E137" i="7"/>
  <c r="B137" i="7"/>
  <c r="A137" i="7"/>
  <c r="E136" i="7"/>
  <c r="B136" i="7"/>
  <c r="A136" i="7"/>
  <c r="E135" i="7"/>
  <c r="B135" i="7"/>
  <c r="A135" i="7"/>
  <c r="E134" i="7"/>
  <c r="B134" i="7"/>
  <c r="A134" i="7"/>
  <c r="E133" i="7"/>
  <c r="B133" i="7"/>
  <c r="A133" i="7"/>
  <c r="E132" i="7"/>
  <c r="B132" i="7"/>
  <c r="A132" i="7"/>
  <c r="E131" i="7"/>
  <c r="B131" i="7"/>
  <c r="A131" i="7"/>
  <c r="E130" i="7"/>
  <c r="B130" i="7"/>
  <c r="A130" i="7"/>
  <c r="E129" i="7"/>
  <c r="B129" i="7"/>
  <c r="A129" i="7"/>
  <c r="E128" i="7"/>
  <c r="B128" i="7"/>
  <c r="A128" i="7"/>
  <c r="E127" i="7"/>
  <c r="B127" i="7"/>
  <c r="A127" i="7"/>
  <c r="E126" i="7"/>
  <c r="B126" i="7"/>
  <c r="A126" i="7"/>
  <c r="E125" i="7"/>
  <c r="B125" i="7"/>
  <c r="A125" i="7"/>
  <c r="E124" i="7"/>
  <c r="B124" i="7"/>
  <c r="A124" i="7"/>
  <c r="E123" i="7"/>
  <c r="B123" i="7"/>
  <c r="A123" i="7"/>
  <c r="E122" i="7"/>
  <c r="B122" i="7"/>
  <c r="A122" i="7"/>
  <c r="E121" i="7"/>
  <c r="B121" i="7"/>
  <c r="A121" i="7"/>
  <c r="E120" i="7"/>
  <c r="B120" i="7"/>
  <c r="A120" i="7"/>
  <c r="E119" i="7"/>
  <c r="B119" i="7"/>
  <c r="A119" i="7"/>
  <c r="E118" i="7"/>
  <c r="B118" i="7"/>
  <c r="A118" i="7"/>
  <c r="E117" i="7"/>
  <c r="B117" i="7"/>
  <c r="A117" i="7"/>
  <c r="E116" i="7"/>
  <c r="B116" i="7"/>
  <c r="A116" i="7"/>
  <c r="E115" i="7"/>
  <c r="B115" i="7"/>
  <c r="A115" i="7"/>
  <c r="E114" i="7"/>
  <c r="B114" i="7"/>
  <c r="A114" i="7"/>
  <c r="E113" i="7"/>
  <c r="B113" i="7"/>
  <c r="A113" i="7"/>
  <c r="E112" i="7"/>
  <c r="B112" i="7"/>
  <c r="A112" i="7"/>
  <c r="E111" i="7"/>
  <c r="B111" i="7"/>
  <c r="A111" i="7"/>
  <c r="E110" i="7"/>
  <c r="B110" i="7"/>
  <c r="A110" i="7"/>
  <c r="E109" i="7"/>
  <c r="B109" i="7"/>
  <c r="A109" i="7"/>
  <c r="E108" i="7"/>
  <c r="B108" i="7"/>
  <c r="A108" i="7"/>
  <c r="E107" i="7"/>
  <c r="B107" i="7"/>
  <c r="A107" i="7"/>
  <c r="E106" i="7"/>
  <c r="B106" i="7"/>
  <c r="A106" i="7"/>
  <c r="E105" i="7"/>
  <c r="B105" i="7"/>
  <c r="A105" i="7"/>
  <c r="E104" i="7"/>
  <c r="B104" i="7"/>
  <c r="A104" i="7"/>
  <c r="E103" i="7"/>
  <c r="B103" i="7"/>
  <c r="A103" i="7"/>
  <c r="E102" i="7"/>
  <c r="B102" i="7"/>
  <c r="A102" i="7"/>
  <c r="E101" i="7"/>
  <c r="B101" i="7"/>
  <c r="A101" i="7"/>
  <c r="E100" i="7"/>
  <c r="B100" i="7"/>
  <c r="A100" i="7"/>
  <c r="E99" i="7"/>
  <c r="B99" i="7"/>
  <c r="A99" i="7"/>
  <c r="E98" i="7"/>
  <c r="B98" i="7"/>
  <c r="A98" i="7"/>
  <c r="E97" i="7"/>
  <c r="B97" i="7"/>
  <c r="A97" i="7"/>
  <c r="E96" i="7"/>
  <c r="B96" i="7"/>
  <c r="A96" i="7"/>
  <c r="E95" i="7"/>
  <c r="B95" i="7"/>
  <c r="A95" i="7"/>
  <c r="E94" i="7"/>
  <c r="B94" i="7"/>
  <c r="A94" i="7"/>
  <c r="E93" i="7"/>
  <c r="B93" i="7"/>
  <c r="A93" i="7"/>
  <c r="E92" i="7"/>
  <c r="B92" i="7"/>
  <c r="A92" i="7"/>
  <c r="E91" i="7"/>
  <c r="B91" i="7"/>
  <c r="A91" i="7"/>
  <c r="E90" i="7"/>
  <c r="B90" i="7"/>
  <c r="A90" i="7"/>
  <c r="E89" i="7"/>
  <c r="B89" i="7"/>
  <c r="A89" i="7"/>
  <c r="E88" i="7"/>
  <c r="B88" i="7"/>
  <c r="A88" i="7"/>
  <c r="E87" i="7"/>
  <c r="B87" i="7"/>
  <c r="A87" i="7"/>
  <c r="E86" i="7"/>
  <c r="B86" i="7"/>
  <c r="A86" i="7"/>
  <c r="E85" i="7"/>
  <c r="B85" i="7"/>
  <c r="A85" i="7"/>
  <c r="E84" i="7"/>
  <c r="B84" i="7"/>
  <c r="A84" i="7"/>
  <c r="E83" i="7"/>
  <c r="B83" i="7"/>
  <c r="A83" i="7"/>
  <c r="E82" i="7"/>
  <c r="B82" i="7"/>
  <c r="A82" i="7"/>
  <c r="E81" i="7"/>
  <c r="B81" i="7"/>
  <c r="A81" i="7"/>
  <c r="E80" i="7"/>
  <c r="B80" i="7"/>
  <c r="A80" i="7"/>
  <c r="E79" i="7"/>
  <c r="B79" i="7"/>
  <c r="A79" i="7"/>
  <c r="E78" i="7"/>
  <c r="B78" i="7"/>
  <c r="A78" i="7"/>
  <c r="E77" i="7"/>
  <c r="B77" i="7"/>
  <c r="A77" i="7"/>
  <c r="E76" i="7"/>
  <c r="B76" i="7"/>
  <c r="A76" i="7"/>
  <c r="E75" i="7"/>
  <c r="B75" i="7"/>
  <c r="A75" i="7"/>
  <c r="E74" i="7"/>
  <c r="B74" i="7"/>
  <c r="A74" i="7"/>
  <c r="E73" i="7"/>
  <c r="B73" i="7"/>
  <c r="A73" i="7"/>
  <c r="E72" i="7"/>
  <c r="B72" i="7"/>
  <c r="A72" i="7"/>
  <c r="E71" i="7"/>
  <c r="B71" i="7"/>
  <c r="A71" i="7"/>
  <c r="E70" i="7"/>
  <c r="B70" i="7"/>
  <c r="A70" i="7"/>
  <c r="E69" i="7"/>
  <c r="B69" i="7"/>
  <c r="A69" i="7"/>
  <c r="E68" i="7"/>
  <c r="B68" i="7"/>
  <c r="A68" i="7"/>
  <c r="E67" i="7"/>
  <c r="B67" i="7"/>
  <c r="A67" i="7"/>
  <c r="E66" i="7"/>
  <c r="B66" i="7"/>
  <c r="A66" i="7"/>
  <c r="E65" i="7"/>
  <c r="B65" i="7"/>
  <c r="A65" i="7"/>
  <c r="E64" i="7"/>
  <c r="B64" i="7"/>
  <c r="A64" i="7"/>
  <c r="E63" i="7"/>
  <c r="B63" i="7"/>
  <c r="A63" i="7"/>
  <c r="E62" i="7"/>
  <c r="B62" i="7"/>
  <c r="A62" i="7"/>
  <c r="E61" i="7"/>
  <c r="B61" i="7"/>
  <c r="A61" i="7"/>
  <c r="E60" i="7"/>
  <c r="B60" i="7"/>
  <c r="A60" i="7"/>
  <c r="E59" i="7"/>
  <c r="B59" i="7"/>
  <c r="A59" i="7"/>
  <c r="E58" i="7"/>
  <c r="B58" i="7"/>
  <c r="A58" i="7"/>
  <c r="E57" i="7"/>
  <c r="B57" i="7"/>
  <c r="A57" i="7"/>
  <c r="E56" i="7"/>
  <c r="B56" i="7"/>
  <c r="A56" i="7"/>
  <c r="E55" i="7"/>
  <c r="B55" i="7"/>
  <c r="A55" i="7"/>
  <c r="E54" i="7"/>
  <c r="B54" i="7"/>
  <c r="A54" i="7"/>
  <c r="E53" i="7"/>
  <c r="B53" i="7"/>
  <c r="A53" i="7"/>
  <c r="E52" i="7"/>
  <c r="B52" i="7"/>
  <c r="A52" i="7"/>
  <c r="E51" i="7"/>
  <c r="B51" i="7"/>
  <c r="A51" i="7"/>
  <c r="E50" i="7"/>
  <c r="B50" i="7"/>
  <c r="A50" i="7"/>
  <c r="E49" i="7"/>
  <c r="B49" i="7"/>
  <c r="A49" i="7"/>
  <c r="E48" i="7"/>
  <c r="B48" i="7"/>
  <c r="A48" i="7"/>
  <c r="E47" i="7"/>
  <c r="B47" i="7"/>
  <c r="A47" i="7"/>
  <c r="E46" i="7"/>
  <c r="B46" i="7"/>
  <c r="A46" i="7"/>
  <c r="E45" i="7"/>
  <c r="B45" i="7"/>
  <c r="A45" i="7"/>
  <c r="E44" i="7"/>
  <c r="B44" i="7"/>
  <c r="A44" i="7"/>
  <c r="E43" i="7"/>
  <c r="B43" i="7"/>
  <c r="A43" i="7"/>
  <c r="E42" i="7"/>
  <c r="B42" i="7"/>
  <c r="A42" i="7"/>
  <c r="E41" i="7"/>
  <c r="B41" i="7"/>
  <c r="A41" i="7"/>
  <c r="E40" i="7"/>
  <c r="B40" i="7"/>
  <c r="A40" i="7"/>
  <c r="E39" i="7"/>
  <c r="B39" i="7"/>
  <c r="A39" i="7"/>
  <c r="E38" i="7"/>
  <c r="B38" i="7"/>
  <c r="A38" i="7"/>
  <c r="E37" i="7"/>
  <c r="B37" i="7"/>
  <c r="A37" i="7"/>
  <c r="E36" i="7"/>
  <c r="B36" i="7"/>
  <c r="A36" i="7"/>
  <c r="E35" i="7"/>
  <c r="B35" i="7"/>
  <c r="A35" i="7"/>
  <c r="E34" i="7"/>
  <c r="B34" i="7"/>
  <c r="A34" i="7"/>
  <c r="E33" i="7"/>
  <c r="B33" i="7"/>
  <c r="A33" i="7"/>
  <c r="E32" i="7"/>
  <c r="B32" i="7"/>
  <c r="A32" i="7"/>
  <c r="E31" i="7"/>
  <c r="B31" i="7"/>
  <c r="A31" i="7"/>
  <c r="E30" i="7"/>
  <c r="B30" i="7"/>
  <c r="A30" i="7"/>
  <c r="E29" i="7"/>
  <c r="B29" i="7"/>
  <c r="A29" i="7"/>
  <c r="E28" i="7"/>
  <c r="B28" i="7"/>
  <c r="A28" i="7"/>
  <c r="E27" i="7"/>
  <c r="B27" i="7"/>
  <c r="A27" i="7"/>
  <c r="E26" i="7"/>
  <c r="B26" i="7"/>
  <c r="A26" i="7"/>
  <c r="E25" i="7"/>
  <c r="B25" i="7"/>
  <c r="A25" i="7"/>
  <c r="E24" i="7"/>
  <c r="B24" i="7"/>
  <c r="A24" i="7"/>
  <c r="E23" i="7"/>
  <c r="B23" i="7"/>
  <c r="A23" i="7"/>
  <c r="E22" i="7"/>
  <c r="B22" i="7"/>
  <c r="A22" i="7"/>
  <c r="E21" i="7"/>
  <c r="B21" i="7"/>
  <c r="A21" i="7"/>
  <c r="E20" i="7"/>
  <c r="B20" i="7"/>
  <c r="A20" i="7"/>
  <c r="E19" i="7"/>
  <c r="B19" i="7"/>
  <c r="A19" i="7"/>
  <c r="E18" i="7"/>
  <c r="B18" i="7"/>
  <c r="A18" i="7"/>
  <c r="E17" i="7"/>
  <c r="B17" i="7"/>
  <c r="A17" i="7"/>
  <c r="E16" i="7"/>
  <c r="B16" i="7"/>
  <c r="A16" i="7"/>
  <c r="E15" i="7"/>
  <c r="B15" i="7"/>
  <c r="A15" i="7"/>
  <c r="E14" i="7"/>
  <c r="B14" i="7"/>
  <c r="A14" i="7"/>
  <c r="E13" i="7"/>
  <c r="B13" i="7"/>
  <c r="A13" i="7"/>
  <c r="E12" i="7"/>
  <c r="B12" i="7"/>
  <c r="A12" i="7"/>
  <c r="E11" i="7"/>
  <c r="B11" i="7"/>
  <c r="A11" i="7"/>
  <c r="E10" i="7"/>
  <c r="B10" i="7"/>
  <c r="A10" i="7"/>
  <c r="L1213" i="5"/>
  <c r="K1213" i="5"/>
  <c r="J1213" i="5"/>
  <c r="I1213" i="5"/>
  <c r="H1213" i="5"/>
  <c r="G1213" i="5"/>
  <c r="F1213" i="5"/>
  <c r="E1213" i="5"/>
  <c r="D1213" i="5"/>
  <c r="C1213" i="5"/>
  <c r="B1213" i="5"/>
  <c r="A1213" i="5"/>
  <c r="L1212" i="5"/>
  <c r="K1212" i="5"/>
  <c r="J1212" i="5"/>
  <c r="I1212" i="5"/>
  <c r="H1212" i="5"/>
  <c r="G1212" i="5"/>
  <c r="F1212" i="5"/>
  <c r="E1212" i="5"/>
  <c r="D1212" i="5"/>
  <c r="C1212" i="5"/>
  <c r="B1212" i="5"/>
  <c r="A1212" i="5"/>
  <c r="L1211" i="5"/>
  <c r="K1211" i="5"/>
  <c r="J1211" i="5"/>
  <c r="I1211" i="5"/>
  <c r="H1211" i="5"/>
  <c r="G1211" i="5"/>
  <c r="F1211" i="5"/>
  <c r="E1211" i="5"/>
  <c r="D1211" i="5"/>
  <c r="C1211" i="5"/>
  <c r="B1211" i="5"/>
  <c r="A1211" i="5"/>
  <c r="L1210" i="5"/>
  <c r="K1210" i="5"/>
  <c r="J1210" i="5"/>
  <c r="I1210" i="5"/>
  <c r="H1210" i="5"/>
  <c r="G1210" i="5"/>
  <c r="F1210" i="5"/>
  <c r="E1210" i="5"/>
  <c r="D1210" i="5"/>
  <c r="C1210" i="5"/>
  <c r="B1210" i="5"/>
  <c r="A1210" i="5"/>
  <c r="L1209" i="5"/>
  <c r="K1209" i="5"/>
  <c r="J1209" i="5"/>
  <c r="I1209" i="5"/>
  <c r="H1209" i="5"/>
  <c r="G1209" i="5"/>
  <c r="F1209" i="5"/>
  <c r="E1209" i="5"/>
  <c r="D1209" i="5"/>
  <c r="C1209" i="5"/>
  <c r="B1209" i="5"/>
  <c r="A1209" i="5"/>
  <c r="L1208" i="5"/>
  <c r="K1208" i="5"/>
  <c r="J1208" i="5"/>
  <c r="I1208" i="5"/>
  <c r="H1208" i="5"/>
  <c r="G1208" i="5"/>
  <c r="F1208" i="5"/>
  <c r="E1208" i="5"/>
  <c r="D1208" i="5"/>
  <c r="C1208" i="5"/>
  <c r="B1208" i="5"/>
  <c r="A1208" i="5"/>
  <c r="L1207" i="5"/>
  <c r="K1207" i="5"/>
  <c r="J1207" i="5"/>
  <c r="I1207" i="5"/>
  <c r="H1207" i="5"/>
  <c r="G1207" i="5"/>
  <c r="F1207" i="5"/>
  <c r="E1207" i="5"/>
  <c r="D1207" i="5"/>
  <c r="C1207" i="5"/>
  <c r="B1207" i="5"/>
  <c r="A1207" i="5"/>
  <c r="L1206" i="5"/>
  <c r="K1206" i="5"/>
  <c r="J1206" i="5"/>
  <c r="I1206" i="5"/>
  <c r="H1206" i="5"/>
  <c r="G1206" i="5"/>
  <c r="F1206" i="5"/>
  <c r="E1206" i="5"/>
  <c r="D1206" i="5"/>
  <c r="C1206" i="5"/>
  <c r="B1206" i="5"/>
  <c r="A1206" i="5"/>
  <c r="L1205" i="5"/>
  <c r="K1205" i="5"/>
  <c r="J1205" i="5"/>
  <c r="I1205" i="5"/>
  <c r="H1205" i="5"/>
  <c r="G1205" i="5"/>
  <c r="F1205" i="5"/>
  <c r="E1205" i="5"/>
  <c r="D1205" i="5"/>
  <c r="C1205" i="5"/>
  <c r="B1205" i="5"/>
  <c r="A1205" i="5"/>
  <c r="L1204" i="5"/>
  <c r="K1204" i="5"/>
  <c r="J1204" i="5"/>
  <c r="I1204" i="5"/>
  <c r="H1204" i="5"/>
  <c r="G1204" i="5"/>
  <c r="F1204" i="5"/>
  <c r="E1204" i="5"/>
  <c r="D1204" i="5"/>
  <c r="C1204" i="5"/>
  <c r="B1204" i="5"/>
  <c r="A1204" i="5"/>
  <c r="L1203" i="5"/>
  <c r="K1203" i="5"/>
  <c r="J1203" i="5"/>
  <c r="I1203" i="5"/>
  <c r="H1203" i="5"/>
  <c r="G1203" i="5"/>
  <c r="F1203" i="5"/>
  <c r="E1203" i="5"/>
  <c r="D1203" i="5"/>
  <c r="C1203" i="5"/>
  <c r="B1203" i="5"/>
  <c r="A1203" i="5"/>
  <c r="L1202" i="5"/>
  <c r="K1202" i="5"/>
  <c r="J1202" i="5"/>
  <c r="I1202" i="5"/>
  <c r="H1202" i="5"/>
  <c r="G1202" i="5"/>
  <c r="F1202" i="5"/>
  <c r="E1202" i="5"/>
  <c r="D1202" i="5"/>
  <c r="C1202" i="5"/>
  <c r="B1202" i="5"/>
  <c r="A1202" i="5"/>
  <c r="L1201" i="5"/>
  <c r="K1201" i="5"/>
  <c r="J1201" i="5"/>
  <c r="I1201" i="5"/>
  <c r="H1201" i="5"/>
  <c r="G1201" i="5"/>
  <c r="F1201" i="5"/>
  <c r="E1201" i="5"/>
  <c r="D1201" i="5"/>
  <c r="C1201" i="5"/>
  <c r="B1201" i="5"/>
  <c r="A1201" i="5"/>
  <c r="L1200" i="5"/>
  <c r="K1200" i="5"/>
  <c r="J1200" i="5"/>
  <c r="I1200" i="5"/>
  <c r="H1200" i="5"/>
  <c r="G1200" i="5"/>
  <c r="F1200" i="5"/>
  <c r="E1200" i="5"/>
  <c r="D1200" i="5"/>
  <c r="C1200" i="5"/>
  <c r="B1200" i="5"/>
  <c r="A1200" i="5"/>
  <c r="L1199" i="5"/>
  <c r="K1199" i="5"/>
  <c r="J1199" i="5"/>
  <c r="I1199" i="5"/>
  <c r="H1199" i="5"/>
  <c r="G1199" i="5"/>
  <c r="F1199" i="5"/>
  <c r="E1199" i="5"/>
  <c r="D1199" i="5"/>
  <c r="C1199" i="5"/>
  <c r="B1199" i="5"/>
  <c r="A1199" i="5"/>
  <c r="L1198" i="5"/>
  <c r="K1198" i="5"/>
  <c r="J1198" i="5"/>
  <c r="I1198" i="5"/>
  <c r="H1198" i="5"/>
  <c r="G1198" i="5"/>
  <c r="F1198" i="5"/>
  <c r="E1198" i="5"/>
  <c r="D1198" i="5"/>
  <c r="C1198" i="5"/>
  <c r="B1198" i="5"/>
  <c r="A1198" i="5"/>
  <c r="L1197" i="5"/>
  <c r="K1197" i="5"/>
  <c r="J1197" i="5"/>
  <c r="I1197" i="5"/>
  <c r="H1197" i="5"/>
  <c r="G1197" i="5"/>
  <c r="F1197" i="5"/>
  <c r="E1197" i="5"/>
  <c r="D1197" i="5"/>
  <c r="C1197" i="5"/>
  <c r="B1197" i="5"/>
  <c r="A1197" i="5"/>
  <c r="L1196" i="5"/>
  <c r="K1196" i="5"/>
  <c r="J1196" i="5"/>
  <c r="I1196" i="5"/>
  <c r="H1196" i="5"/>
  <c r="G1196" i="5"/>
  <c r="F1196" i="5"/>
  <c r="E1196" i="5"/>
  <c r="D1196" i="5"/>
  <c r="P1196" i="5" s="1"/>
  <c r="C1196" i="5"/>
  <c r="B1196" i="5"/>
  <c r="A1196" i="5"/>
  <c r="L1195" i="5"/>
  <c r="K1195" i="5"/>
  <c r="J1195" i="5"/>
  <c r="I1195" i="5"/>
  <c r="H1195" i="5"/>
  <c r="G1195" i="5"/>
  <c r="F1195" i="5"/>
  <c r="E1195" i="5"/>
  <c r="D1195" i="5"/>
  <c r="P1195" i="5" s="1"/>
  <c r="C1195" i="5"/>
  <c r="B1195" i="5"/>
  <c r="A1195" i="5"/>
  <c r="L1194" i="5"/>
  <c r="K1194" i="5"/>
  <c r="J1194" i="5"/>
  <c r="I1194" i="5"/>
  <c r="H1194" i="5"/>
  <c r="G1194" i="5"/>
  <c r="F1194" i="5"/>
  <c r="E1194" i="5"/>
  <c r="D1194" i="5"/>
  <c r="P1194" i="5" s="1"/>
  <c r="C1194" i="5"/>
  <c r="B1194" i="5"/>
  <c r="A1194" i="5"/>
  <c r="L1193" i="5"/>
  <c r="K1193" i="5"/>
  <c r="J1193" i="5"/>
  <c r="I1193" i="5"/>
  <c r="H1193" i="5"/>
  <c r="G1193" i="5"/>
  <c r="F1193" i="5"/>
  <c r="E1193" i="5"/>
  <c r="D1193" i="5"/>
  <c r="C1193" i="5"/>
  <c r="B1193" i="5"/>
  <c r="A1193" i="5"/>
  <c r="L1192" i="5"/>
  <c r="K1192" i="5"/>
  <c r="J1192" i="5"/>
  <c r="I1192" i="5"/>
  <c r="H1192" i="5"/>
  <c r="G1192" i="5"/>
  <c r="F1192" i="5"/>
  <c r="E1192" i="5"/>
  <c r="D1192" i="5"/>
  <c r="P1192" i="5" s="1"/>
  <c r="C1192" i="5"/>
  <c r="B1192" i="5"/>
  <c r="A1192" i="5"/>
  <c r="L1191" i="5"/>
  <c r="K1191" i="5"/>
  <c r="J1191" i="5"/>
  <c r="I1191" i="5"/>
  <c r="H1191" i="5"/>
  <c r="G1191" i="5"/>
  <c r="F1191" i="5"/>
  <c r="E1191" i="5"/>
  <c r="D1191" i="5"/>
  <c r="P1191" i="5" s="1"/>
  <c r="C1191" i="5"/>
  <c r="B1191" i="5"/>
  <c r="A1191" i="5"/>
  <c r="L1190" i="5"/>
  <c r="K1190" i="5"/>
  <c r="J1190" i="5"/>
  <c r="I1190" i="5"/>
  <c r="H1190" i="5"/>
  <c r="G1190" i="5"/>
  <c r="F1190" i="5"/>
  <c r="E1190" i="5"/>
  <c r="D1190" i="5"/>
  <c r="C1190" i="5"/>
  <c r="B1190" i="5"/>
  <c r="A1190" i="5"/>
  <c r="L1189" i="5"/>
  <c r="K1189" i="5"/>
  <c r="J1189" i="5"/>
  <c r="I1189" i="5"/>
  <c r="H1189" i="5"/>
  <c r="G1189" i="5"/>
  <c r="F1189" i="5"/>
  <c r="E1189" i="5"/>
  <c r="D1189" i="5"/>
  <c r="C1189" i="5"/>
  <c r="B1189" i="5"/>
  <c r="A1189" i="5"/>
  <c r="L1188" i="5"/>
  <c r="K1188" i="5"/>
  <c r="J1188" i="5"/>
  <c r="I1188" i="5"/>
  <c r="H1188" i="5"/>
  <c r="G1188" i="5"/>
  <c r="F1188" i="5"/>
  <c r="E1188" i="5"/>
  <c r="D1188" i="5"/>
  <c r="C1188" i="5"/>
  <c r="B1188" i="5"/>
  <c r="A1188" i="5"/>
  <c r="L1187" i="5"/>
  <c r="K1187" i="5"/>
  <c r="J1187" i="5"/>
  <c r="I1187" i="5"/>
  <c r="H1187" i="5"/>
  <c r="G1187" i="5"/>
  <c r="F1187" i="5"/>
  <c r="E1187" i="5"/>
  <c r="D1187" i="5"/>
  <c r="C1187" i="5"/>
  <c r="B1187" i="5"/>
  <c r="A1187" i="5"/>
  <c r="L1186" i="5"/>
  <c r="K1186" i="5"/>
  <c r="J1186" i="5"/>
  <c r="I1186" i="5"/>
  <c r="H1186" i="5"/>
  <c r="G1186" i="5"/>
  <c r="F1186" i="5"/>
  <c r="E1186" i="5"/>
  <c r="D1186" i="5"/>
  <c r="C1186" i="5"/>
  <c r="B1186" i="5"/>
  <c r="A1186" i="5"/>
  <c r="L1185" i="5"/>
  <c r="K1185" i="5"/>
  <c r="J1185" i="5"/>
  <c r="I1185" i="5"/>
  <c r="H1185" i="5"/>
  <c r="G1185" i="5"/>
  <c r="F1185" i="5"/>
  <c r="E1185" i="5"/>
  <c r="D1185" i="5"/>
  <c r="C1185" i="5"/>
  <c r="B1185" i="5"/>
  <c r="A1185" i="5"/>
  <c r="L1184" i="5"/>
  <c r="K1184" i="5"/>
  <c r="J1184" i="5"/>
  <c r="I1184" i="5"/>
  <c r="H1184" i="5"/>
  <c r="G1184" i="5"/>
  <c r="F1184" i="5"/>
  <c r="E1184" i="5"/>
  <c r="D1184" i="5"/>
  <c r="C1184" i="5"/>
  <c r="B1184" i="5"/>
  <c r="A1184" i="5"/>
  <c r="L1183" i="5"/>
  <c r="K1183" i="5"/>
  <c r="J1183" i="5"/>
  <c r="I1183" i="5"/>
  <c r="H1183" i="5"/>
  <c r="G1183" i="5"/>
  <c r="F1183" i="5"/>
  <c r="E1183" i="5"/>
  <c r="D1183" i="5"/>
  <c r="C1183" i="5"/>
  <c r="B1183" i="5"/>
  <c r="A1183" i="5"/>
  <c r="L1182" i="5"/>
  <c r="K1182" i="5"/>
  <c r="J1182" i="5"/>
  <c r="I1182" i="5"/>
  <c r="H1182" i="5"/>
  <c r="G1182" i="5"/>
  <c r="F1182" i="5"/>
  <c r="E1182" i="5"/>
  <c r="D1182" i="5"/>
  <c r="C1182" i="5"/>
  <c r="B1182" i="5"/>
  <c r="A1182" i="5"/>
  <c r="L1181" i="5"/>
  <c r="K1181" i="5"/>
  <c r="J1181" i="5"/>
  <c r="I1181" i="5"/>
  <c r="H1181" i="5"/>
  <c r="G1181" i="5"/>
  <c r="F1181" i="5"/>
  <c r="E1181" i="5"/>
  <c r="D1181" i="5"/>
  <c r="C1181" i="5"/>
  <c r="B1181" i="5"/>
  <c r="A1181" i="5"/>
  <c r="L1180" i="5"/>
  <c r="K1180" i="5"/>
  <c r="J1180" i="5"/>
  <c r="I1180" i="5"/>
  <c r="H1180" i="5"/>
  <c r="G1180" i="5"/>
  <c r="F1180" i="5"/>
  <c r="E1180" i="5"/>
  <c r="D1180" i="5"/>
  <c r="C1180" i="5"/>
  <c r="B1180" i="5"/>
  <c r="A1180" i="5"/>
  <c r="L1179" i="5"/>
  <c r="K1179" i="5"/>
  <c r="J1179" i="5"/>
  <c r="I1179" i="5"/>
  <c r="H1179" i="5"/>
  <c r="G1179" i="5"/>
  <c r="F1179" i="5"/>
  <c r="E1179" i="5"/>
  <c r="D1179" i="5"/>
  <c r="C1179" i="5"/>
  <c r="B1179" i="5"/>
  <c r="A1179" i="5"/>
  <c r="L1178" i="5"/>
  <c r="K1178" i="5"/>
  <c r="J1178" i="5"/>
  <c r="I1178" i="5"/>
  <c r="H1178" i="5"/>
  <c r="G1178" i="5"/>
  <c r="F1178" i="5"/>
  <c r="E1178" i="5"/>
  <c r="D1178" i="5"/>
  <c r="C1178" i="5"/>
  <c r="B1178" i="5"/>
  <c r="A1178" i="5"/>
  <c r="L1177" i="5"/>
  <c r="K1177" i="5"/>
  <c r="J1177" i="5"/>
  <c r="I1177" i="5"/>
  <c r="H1177" i="5"/>
  <c r="G1177" i="5"/>
  <c r="F1177" i="5"/>
  <c r="E1177" i="5"/>
  <c r="D1177" i="5"/>
  <c r="C1177" i="5"/>
  <c r="B1177" i="5"/>
  <c r="A1177" i="5"/>
  <c r="L1176" i="5"/>
  <c r="K1176" i="5"/>
  <c r="J1176" i="5"/>
  <c r="I1176" i="5"/>
  <c r="H1176" i="5"/>
  <c r="G1176" i="5"/>
  <c r="F1176" i="5"/>
  <c r="E1176" i="5"/>
  <c r="D1176" i="5"/>
  <c r="C1176" i="5"/>
  <c r="B1176" i="5"/>
  <c r="A1176" i="5"/>
  <c r="L1175" i="5"/>
  <c r="K1175" i="5"/>
  <c r="J1175" i="5"/>
  <c r="I1175" i="5"/>
  <c r="H1175" i="5"/>
  <c r="G1175" i="5"/>
  <c r="F1175" i="5"/>
  <c r="E1175" i="5"/>
  <c r="D1175" i="5"/>
  <c r="C1175" i="5"/>
  <c r="B1175" i="5"/>
  <c r="A1175" i="5"/>
  <c r="L1174" i="5"/>
  <c r="K1174" i="5"/>
  <c r="J1174" i="5"/>
  <c r="I1174" i="5"/>
  <c r="H1174" i="5"/>
  <c r="G1174" i="5"/>
  <c r="F1174" i="5"/>
  <c r="E1174" i="5"/>
  <c r="D1174" i="5"/>
  <c r="C1174" i="5"/>
  <c r="B1174" i="5"/>
  <c r="A1174" i="5"/>
  <c r="L1173" i="5"/>
  <c r="K1173" i="5"/>
  <c r="J1173" i="5"/>
  <c r="I1173" i="5"/>
  <c r="H1173" i="5"/>
  <c r="G1173" i="5"/>
  <c r="F1173" i="5"/>
  <c r="E1173" i="5"/>
  <c r="D1173" i="5"/>
  <c r="C1173" i="5"/>
  <c r="B1173" i="5"/>
  <c r="A1173" i="5"/>
  <c r="L1172" i="5"/>
  <c r="K1172" i="5"/>
  <c r="J1172" i="5"/>
  <c r="I1172" i="5"/>
  <c r="H1172" i="5"/>
  <c r="G1172" i="5"/>
  <c r="F1172" i="5"/>
  <c r="E1172" i="5"/>
  <c r="D1172" i="5"/>
  <c r="C1172" i="5"/>
  <c r="B1172" i="5"/>
  <c r="A1172" i="5"/>
  <c r="L1171" i="5"/>
  <c r="K1171" i="5"/>
  <c r="J1171" i="5"/>
  <c r="I1171" i="5"/>
  <c r="H1171" i="5"/>
  <c r="G1171" i="5"/>
  <c r="F1171" i="5"/>
  <c r="E1171" i="5"/>
  <c r="D1171" i="5"/>
  <c r="C1171" i="5"/>
  <c r="B1171" i="5"/>
  <c r="A1171" i="5"/>
  <c r="L1170" i="5"/>
  <c r="K1170" i="5"/>
  <c r="J1170" i="5"/>
  <c r="I1170" i="5"/>
  <c r="H1170" i="5"/>
  <c r="G1170" i="5"/>
  <c r="F1170" i="5"/>
  <c r="E1170" i="5"/>
  <c r="D1170" i="5"/>
  <c r="C1170" i="5"/>
  <c r="B1170" i="5"/>
  <c r="A1170" i="5"/>
  <c r="L1169" i="5"/>
  <c r="K1169" i="5"/>
  <c r="J1169" i="5"/>
  <c r="I1169" i="5"/>
  <c r="H1169" i="5"/>
  <c r="G1169" i="5"/>
  <c r="F1169" i="5"/>
  <c r="E1169" i="5"/>
  <c r="D1169" i="5"/>
  <c r="C1169" i="5"/>
  <c r="B1169" i="5"/>
  <c r="A1169" i="5"/>
  <c r="L1168" i="5"/>
  <c r="K1168" i="5"/>
  <c r="J1168" i="5"/>
  <c r="I1168" i="5"/>
  <c r="H1168" i="5"/>
  <c r="G1168" i="5"/>
  <c r="F1168" i="5"/>
  <c r="E1168" i="5"/>
  <c r="D1168" i="5"/>
  <c r="C1168" i="5"/>
  <c r="B1168" i="5"/>
  <c r="A1168" i="5"/>
  <c r="L1167" i="5"/>
  <c r="K1167" i="5"/>
  <c r="J1167" i="5"/>
  <c r="I1167" i="5"/>
  <c r="H1167" i="5"/>
  <c r="G1167" i="5"/>
  <c r="F1167" i="5"/>
  <c r="E1167" i="5"/>
  <c r="D1167" i="5"/>
  <c r="C1167" i="5"/>
  <c r="B1167" i="5"/>
  <c r="A1167" i="5"/>
  <c r="L1166" i="5"/>
  <c r="K1166" i="5"/>
  <c r="J1166" i="5"/>
  <c r="I1166" i="5"/>
  <c r="H1166" i="5"/>
  <c r="G1166" i="5"/>
  <c r="F1166" i="5"/>
  <c r="E1166" i="5"/>
  <c r="D1166" i="5"/>
  <c r="C1166" i="5"/>
  <c r="B1166" i="5"/>
  <c r="A1166" i="5"/>
  <c r="L1165" i="5"/>
  <c r="K1165" i="5"/>
  <c r="J1165" i="5"/>
  <c r="I1165" i="5"/>
  <c r="H1165" i="5"/>
  <c r="G1165" i="5"/>
  <c r="F1165" i="5"/>
  <c r="E1165" i="5"/>
  <c r="D1165" i="5"/>
  <c r="C1165" i="5"/>
  <c r="B1165" i="5"/>
  <c r="A1165" i="5"/>
  <c r="L1164" i="5"/>
  <c r="K1164" i="5"/>
  <c r="J1164" i="5"/>
  <c r="I1164" i="5"/>
  <c r="H1164" i="5"/>
  <c r="G1164" i="5"/>
  <c r="F1164" i="5"/>
  <c r="E1164" i="5"/>
  <c r="D1164" i="5"/>
  <c r="C1164" i="5"/>
  <c r="B1164" i="5"/>
  <c r="A1164" i="5"/>
  <c r="L1163" i="5"/>
  <c r="K1163" i="5"/>
  <c r="J1163" i="5"/>
  <c r="I1163" i="5"/>
  <c r="H1163" i="5"/>
  <c r="G1163" i="5"/>
  <c r="F1163" i="5"/>
  <c r="E1163" i="5"/>
  <c r="D1163" i="5"/>
  <c r="C1163" i="5"/>
  <c r="B1163" i="5"/>
  <c r="A1163" i="5"/>
  <c r="L1162" i="5"/>
  <c r="K1162" i="5"/>
  <c r="J1162" i="5"/>
  <c r="I1162" i="5"/>
  <c r="H1162" i="5"/>
  <c r="G1162" i="5"/>
  <c r="F1162" i="5"/>
  <c r="E1162" i="5"/>
  <c r="D1162" i="5"/>
  <c r="C1162" i="5"/>
  <c r="B1162" i="5"/>
  <c r="A1162" i="5"/>
  <c r="L1161" i="5"/>
  <c r="K1161" i="5"/>
  <c r="J1161" i="5"/>
  <c r="I1161" i="5"/>
  <c r="H1161" i="5"/>
  <c r="G1161" i="5"/>
  <c r="F1161" i="5"/>
  <c r="E1161" i="5"/>
  <c r="D1161" i="5"/>
  <c r="C1161" i="5"/>
  <c r="B1161" i="5"/>
  <c r="A1161" i="5"/>
  <c r="L1160" i="5"/>
  <c r="K1160" i="5"/>
  <c r="J1160" i="5"/>
  <c r="I1160" i="5"/>
  <c r="H1160" i="5"/>
  <c r="G1160" i="5"/>
  <c r="F1160" i="5"/>
  <c r="E1160" i="5"/>
  <c r="D1160" i="5"/>
  <c r="C1160" i="5"/>
  <c r="B1160" i="5"/>
  <c r="A1160" i="5"/>
  <c r="L1159" i="5"/>
  <c r="K1159" i="5"/>
  <c r="J1159" i="5"/>
  <c r="I1159" i="5"/>
  <c r="H1159" i="5"/>
  <c r="G1159" i="5"/>
  <c r="F1159" i="5"/>
  <c r="E1159" i="5"/>
  <c r="D1159" i="5"/>
  <c r="C1159" i="5"/>
  <c r="B1159" i="5"/>
  <c r="A1159" i="5"/>
  <c r="L1158" i="5"/>
  <c r="K1158" i="5"/>
  <c r="J1158" i="5"/>
  <c r="I1158" i="5"/>
  <c r="H1158" i="5"/>
  <c r="G1158" i="5"/>
  <c r="F1158" i="5"/>
  <c r="E1158" i="5"/>
  <c r="D1158" i="5"/>
  <c r="C1158" i="5"/>
  <c r="B1158" i="5"/>
  <c r="A1158" i="5"/>
  <c r="L1157" i="5"/>
  <c r="K1157" i="5"/>
  <c r="J1157" i="5"/>
  <c r="I1157" i="5"/>
  <c r="H1157" i="5"/>
  <c r="G1157" i="5"/>
  <c r="F1157" i="5"/>
  <c r="E1157" i="5"/>
  <c r="D1157" i="5"/>
  <c r="C1157" i="5"/>
  <c r="B1157" i="5"/>
  <c r="A1157" i="5"/>
  <c r="L1156" i="5"/>
  <c r="K1156" i="5"/>
  <c r="J1156" i="5"/>
  <c r="I1156" i="5"/>
  <c r="H1156" i="5"/>
  <c r="G1156" i="5"/>
  <c r="F1156" i="5"/>
  <c r="E1156" i="5"/>
  <c r="D1156" i="5"/>
  <c r="C1156" i="5"/>
  <c r="B1156" i="5"/>
  <c r="A1156" i="5"/>
  <c r="L1155" i="5"/>
  <c r="K1155" i="5"/>
  <c r="J1155" i="5"/>
  <c r="I1155" i="5"/>
  <c r="H1155" i="5"/>
  <c r="G1155" i="5"/>
  <c r="F1155" i="5"/>
  <c r="E1155" i="5"/>
  <c r="D1155" i="5"/>
  <c r="C1155" i="5"/>
  <c r="B1155" i="5"/>
  <c r="A1155" i="5"/>
  <c r="L1154" i="5"/>
  <c r="K1154" i="5"/>
  <c r="J1154" i="5"/>
  <c r="I1154" i="5"/>
  <c r="H1154" i="5"/>
  <c r="G1154" i="5"/>
  <c r="F1154" i="5"/>
  <c r="E1154" i="5"/>
  <c r="D1154" i="5"/>
  <c r="C1154" i="5"/>
  <c r="B1154" i="5"/>
  <c r="A1154" i="5"/>
  <c r="L1153" i="5"/>
  <c r="K1153" i="5"/>
  <c r="J1153" i="5"/>
  <c r="I1153" i="5"/>
  <c r="H1153" i="5"/>
  <c r="G1153" i="5"/>
  <c r="F1153" i="5"/>
  <c r="E1153" i="5"/>
  <c r="D1153" i="5"/>
  <c r="C1153" i="5"/>
  <c r="B1153" i="5"/>
  <c r="A1153" i="5"/>
  <c r="L1152" i="5"/>
  <c r="K1152" i="5"/>
  <c r="J1152" i="5"/>
  <c r="I1152" i="5"/>
  <c r="H1152" i="5"/>
  <c r="G1152" i="5"/>
  <c r="F1152" i="5"/>
  <c r="E1152" i="5"/>
  <c r="D1152" i="5"/>
  <c r="C1152" i="5"/>
  <c r="B1152" i="5"/>
  <c r="A1152" i="5"/>
  <c r="L1151" i="5"/>
  <c r="K1151" i="5"/>
  <c r="J1151" i="5"/>
  <c r="I1151" i="5"/>
  <c r="H1151" i="5"/>
  <c r="G1151" i="5"/>
  <c r="F1151" i="5"/>
  <c r="E1151" i="5"/>
  <c r="D1151" i="5"/>
  <c r="C1151" i="5"/>
  <c r="B1151" i="5"/>
  <c r="A1151" i="5"/>
  <c r="L1150" i="5"/>
  <c r="K1150" i="5"/>
  <c r="J1150" i="5"/>
  <c r="I1150" i="5"/>
  <c r="H1150" i="5"/>
  <c r="G1150" i="5"/>
  <c r="F1150" i="5"/>
  <c r="E1150" i="5"/>
  <c r="D1150" i="5"/>
  <c r="C1150" i="5"/>
  <c r="B1150" i="5"/>
  <c r="A1150" i="5"/>
  <c r="L1149" i="5"/>
  <c r="K1149" i="5"/>
  <c r="J1149" i="5"/>
  <c r="I1149" i="5"/>
  <c r="H1149" i="5"/>
  <c r="G1149" i="5"/>
  <c r="F1149" i="5"/>
  <c r="E1149" i="5"/>
  <c r="D1149" i="5"/>
  <c r="C1149" i="5"/>
  <c r="B1149" i="5"/>
  <c r="A1149" i="5"/>
  <c r="L1148" i="5"/>
  <c r="K1148" i="5"/>
  <c r="J1148" i="5"/>
  <c r="I1148" i="5"/>
  <c r="H1148" i="5"/>
  <c r="G1148" i="5"/>
  <c r="F1148" i="5"/>
  <c r="E1148" i="5"/>
  <c r="D1148" i="5"/>
  <c r="C1148" i="5"/>
  <c r="B1148" i="5"/>
  <c r="A1148" i="5"/>
  <c r="L1147" i="5"/>
  <c r="K1147" i="5"/>
  <c r="J1147" i="5"/>
  <c r="I1147" i="5"/>
  <c r="H1147" i="5"/>
  <c r="G1147" i="5"/>
  <c r="F1147" i="5"/>
  <c r="E1147" i="5"/>
  <c r="D1147" i="5"/>
  <c r="C1147" i="5"/>
  <c r="B1147" i="5"/>
  <c r="A1147" i="5"/>
  <c r="L1146" i="5"/>
  <c r="K1146" i="5"/>
  <c r="J1146" i="5"/>
  <c r="I1146" i="5"/>
  <c r="H1146" i="5"/>
  <c r="G1146" i="5"/>
  <c r="F1146" i="5"/>
  <c r="E1146" i="5"/>
  <c r="D1146" i="5"/>
  <c r="C1146" i="5"/>
  <c r="B1146" i="5"/>
  <c r="A1146" i="5"/>
  <c r="L1145" i="5"/>
  <c r="K1145" i="5"/>
  <c r="J1145" i="5"/>
  <c r="I1145" i="5"/>
  <c r="H1145" i="5"/>
  <c r="G1145" i="5"/>
  <c r="F1145" i="5"/>
  <c r="E1145" i="5"/>
  <c r="D1145" i="5"/>
  <c r="C1145" i="5"/>
  <c r="B1145" i="5"/>
  <c r="A1145" i="5"/>
  <c r="L1144" i="5"/>
  <c r="K1144" i="5"/>
  <c r="J1144" i="5"/>
  <c r="I1144" i="5"/>
  <c r="H1144" i="5"/>
  <c r="G1144" i="5"/>
  <c r="F1144" i="5"/>
  <c r="E1144" i="5"/>
  <c r="D1144" i="5"/>
  <c r="C1144" i="5"/>
  <c r="B1144" i="5"/>
  <c r="A1144" i="5"/>
  <c r="L1143" i="5"/>
  <c r="K1143" i="5"/>
  <c r="J1143" i="5"/>
  <c r="I1143" i="5"/>
  <c r="H1143" i="5"/>
  <c r="G1143" i="5"/>
  <c r="F1143" i="5"/>
  <c r="E1143" i="5"/>
  <c r="D1143" i="5"/>
  <c r="C1143" i="5"/>
  <c r="B1143" i="5"/>
  <c r="A1143" i="5"/>
  <c r="L1142" i="5"/>
  <c r="K1142" i="5"/>
  <c r="J1142" i="5"/>
  <c r="I1142" i="5"/>
  <c r="H1142" i="5"/>
  <c r="G1142" i="5"/>
  <c r="F1142" i="5"/>
  <c r="E1142" i="5"/>
  <c r="D1142" i="5"/>
  <c r="C1142" i="5"/>
  <c r="B1142" i="5"/>
  <c r="A1142" i="5"/>
  <c r="L1141" i="5"/>
  <c r="K1141" i="5"/>
  <c r="J1141" i="5"/>
  <c r="I1141" i="5"/>
  <c r="H1141" i="5"/>
  <c r="G1141" i="5"/>
  <c r="F1141" i="5"/>
  <c r="E1141" i="5"/>
  <c r="D1141" i="5"/>
  <c r="C1141" i="5"/>
  <c r="B1141" i="5"/>
  <c r="A1141" i="5"/>
  <c r="L1140" i="5"/>
  <c r="K1140" i="5"/>
  <c r="J1140" i="5"/>
  <c r="I1140" i="5"/>
  <c r="H1140" i="5"/>
  <c r="G1140" i="5"/>
  <c r="F1140" i="5"/>
  <c r="E1140" i="5"/>
  <c r="D1140" i="5"/>
  <c r="C1140" i="5"/>
  <c r="B1140" i="5"/>
  <c r="A1140" i="5"/>
  <c r="L1139" i="5"/>
  <c r="K1139" i="5"/>
  <c r="J1139" i="5"/>
  <c r="I1139" i="5"/>
  <c r="H1139" i="5"/>
  <c r="G1139" i="5"/>
  <c r="F1139" i="5"/>
  <c r="E1139" i="5"/>
  <c r="D1139" i="5"/>
  <c r="C1139" i="5"/>
  <c r="B1139" i="5"/>
  <c r="A1139" i="5"/>
  <c r="L1138" i="5"/>
  <c r="K1138" i="5"/>
  <c r="J1138" i="5"/>
  <c r="I1138" i="5"/>
  <c r="H1138" i="5"/>
  <c r="G1138" i="5"/>
  <c r="F1138" i="5"/>
  <c r="E1138" i="5"/>
  <c r="D1138" i="5"/>
  <c r="C1138" i="5"/>
  <c r="B1138" i="5"/>
  <c r="A1138" i="5"/>
  <c r="L1137" i="5"/>
  <c r="K1137" i="5"/>
  <c r="J1137" i="5"/>
  <c r="I1137" i="5"/>
  <c r="H1137" i="5"/>
  <c r="G1137" i="5"/>
  <c r="F1137" i="5"/>
  <c r="E1137" i="5"/>
  <c r="D1137" i="5"/>
  <c r="C1137" i="5"/>
  <c r="B1137" i="5"/>
  <c r="A1137" i="5"/>
  <c r="L1136" i="5"/>
  <c r="K1136" i="5"/>
  <c r="J1136" i="5"/>
  <c r="I1136" i="5"/>
  <c r="H1136" i="5"/>
  <c r="G1136" i="5"/>
  <c r="F1136" i="5"/>
  <c r="E1136" i="5"/>
  <c r="D1136" i="5"/>
  <c r="C1136" i="5"/>
  <c r="B1136" i="5"/>
  <c r="A1136" i="5"/>
  <c r="L1135" i="5"/>
  <c r="K1135" i="5"/>
  <c r="J1135" i="5"/>
  <c r="I1135" i="5"/>
  <c r="H1135" i="5"/>
  <c r="G1135" i="5"/>
  <c r="F1135" i="5"/>
  <c r="E1135" i="5"/>
  <c r="D1135" i="5"/>
  <c r="C1135" i="5"/>
  <c r="B1135" i="5"/>
  <c r="A1135" i="5"/>
  <c r="L1134" i="5"/>
  <c r="K1134" i="5"/>
  <c r="J1134" i="5"/>
  <c r="I1134" i="5"/>
  <c r="H1134" i="5"/>
  <c r="G1134" i="5"/>
  <c r="F1134" i="5"/>
  <c r="E1134" i="5"/>
  <c r="D1134" i="5"/>
  <c r="C1134" i="5"/>
  <c r="B1134" i="5"/>
  <c r="A1134" i="5"/>
  <c r="L1133" i="5"/>
  <c r="K1133" i="5"/>
  <c r="J1133" i="5"/>
  <c r="I1133" i="5"/>
  <c r="H1133" i="5"/>
  <c r="G1133" i="5"/>
  <c r="F1133" i="5"/>
  <c r="E1133" i="5"/>
  <c r="D1133" i="5"/>
  <c r="C1133" i="5"/>
  <c r="B1133" i="5"/>
  <c r="A1133" i="5"/>
  <c r="L1132" i="5"/>
  <c r="K1132" i="5"/>
  <c r="J1132" i="5"/>
  <c r="I1132" i="5"/>
  <c r="H1132" i="5"/>
  <c r="G1132" i="5"/>
  <c r="F1132" i="5"/>
  <c r="E1132" i="5"/>
  <c r="D1132" i="5"/>
  <c r="C1132" i="5"/>
  <c r="B1132" i="5"/>
  <c r="A1132" i="5"/>
  <c r="L1131" i="5"/>
  <c r="K1131" i="5"/>
  <c r="J1131" i="5"/>
  <c r="I1131" i="5"/>
  <c r="H1131" i="5"/>
  <c r="G1131" i="5"/>
  <c r="F1131" i="5"/>
  <c r="E1131" i="5"/>
  <c r="D1131" i="5"/>
  <c r="C1131" i="5"/>
  <c r="B1131" i="5"/>
  <c r="A1131" i="5"/>
  <c r="L1130" i="5"/>
  <c r="K1130" i="5"/>
  <c r="J1130" i="5"/>
  <c r="I1130" i="5"/>
  <c r="H1130" i="5"/>
  <c r="G1130" i="5"/>
  <c r="F1130" i="5"/>
  <c r="E1130" i="5"/>
  <c r="D1130" i="5"/>
  <c r="C1130" i="5"/>
  <c r="B1130" i="5"/>
  <c r="A1130" i="5"/>
  <c r="L1129" i="5"/>
  <c r="K1129" i="5"/>
  <c r="J1129" i="5"/>
  <c r="I1129" i="5"/>
  <c r="H1129" i="5"/>
  <c r="G1129" i="5"/>
  <c r="F1129" i="5"/>
  <c r="E1129" i="5"/>
  <c r="D1129" i="5"/>
  <c r="C1129" i="5"/>
  <c r="B1129" i="5"/>
  <c r="A1129" i="5"/>
  <c r="L1128" i="5"/>
  <c r="K1128" i="5"/>
  <c r="J1128" i="5"/>
  <c r="I1128" i="5"/>
  <c r="H1128" i="5"/>
  <c r="G1128" i="5"/>
  <c r="F1128" i="5"/>
  <c r="E1128" i="5"/>
  <c r="D1128" i="5"/>
  <c r="C1128" i="5"/>
  <c r="B1128" i="5"/>
  <c r="A1128" i="5"/>
  <c r="L1127" i="5"/>
  <c r="K1127" i="5"/>
  <c r="J1127" i="5"/>
  <c r="I1127" i="5"/>
  <c r="H1127" i="5"/>
  <c r="G1127" i="5"/>
  <c r="F1127" i="5"/>
  <c r="E1127" i="5"/>
  <c r="D1127" i="5"/>
  <c r="C1127" i="5"/>
  <c r="B1127" i="5"/>
  <c r="A1127" i="5"/>
  <c r="L1126" i="5"/>
  <c r="K1126" i="5"/>
  <c r="J1126" i="5"/>
  <c r="I1126" i="5"/>
  <c r="H1126" i="5"/>
  <c r="G1126" i="5"/>
  <c r="F1126" i="5"/>
  <c r="E1126" i="5"/>
  <c r="D1126" i="5"/>
  <c r="C1126" i="5"/>
  <c r="B1126" i="5"/>
  <c r="A1126" i="5"/>
  <c r="L1125" i="5"/>
  <c r="K1125" i="5"/>
  <c r="J1125" i="5"/>
  <c r="I1125" i="5"/>
  <c r="H1125" i="5"/>
  <c r="G1125" i="5"/>
  <c r="F1125" i="5"/>
  <c r="E1125" i="5"/>
  <c r="D1125" i="5"/>
  <c r="C1125" i="5"/>
  <c r="B1125" i="5"/>
  <c r="A1125" i="5"/>
  <c r="L1124" i="5"/>
  <c r="K1124" i="5"/>
  <c r="J1124" i="5"/>
  <c r="I1124" i="5"/>
  <c r="H1124" i="5"/>
  <c r="G1124" i="5"/>
  <c r="F1124" i="5"/>
  <c r="E1124" i="5"/>
  <c r="D1124" i="5"/>
  <c r="C1124" i="5"/>
  <c r="B1124" i="5"/>
  <c r="A1124" i="5"/>
  <c r="L1123" i="5"/>
  <c r="K1123" i="5"/>
  <c r="J1123" i="5"/>
  <c r="I1123" i="5"/>
  <c r="H1123" i="5"/>
  <c r="G1123" i="5"/>
  <c r="F1123" i="5"/>
  <c r="E1123" i="5"/>
  <c r="D1123" i="5"/>
  <c r="C1123" i="5"/>
  <c r="B1123" i="5"/>
  <c r="A1123" i="5"/>
  <c r="L1122" i="5"/>
  <c r="K1122" i="5"/>
  <c r="J1122" i="5"/>
  <c r="I1122" i="5"/>
  <c r="H1122" i="5"/>
  <c r="G1122" i="5"/>
  <c r="F1122" i="5"/>
  <c r="E1122" i="5"/>
  <c r="D1122" i="5"/>
  <c r="C1122" i="5"/>
  <c r="B1122" i="5"/>
  <c r="A1122" i="5"/>
  <c r="L1121" i="5"/>
  <c r="K1121" i="5"/>
  <c r="J1121" i="5"/>
  <c r="I1121" i="5"/>
  <c r="H1121" i="5"/>
  <c r="G1121" i="5"/>
  <c r="F1121" i="5"/>
  <c r="E1121" i="5"/>
  <c r="D1121" i="5"/>
  <c r="C1121" i="5"/>
  <c r="B1121" i="5"/>
  <c r="A1121" i="5"/>
  <c r="L1120" i="5"/>
  <c r="K1120" i="5"/>
  <c r="J1120" i="5"/>
  <c r="I1120" i="5"/>
  <c r="H1120" i="5"/>
  <c r="G1120" i="5"/>
  <c r="F1120" i="5"/>
  <c r="E1120" i="5"/>
  <c r="D1120" i="5"/>
  <c r="C1120" i="5"/>
  <c r="B1120" i="5"/>
  <c r="A1120" i="5"/>
  <c r="L1119" i="5"/>
  <c r="K1119" i="5"/>
  <c r="J1119" i="5"/>
  <c r="I1119" i="5"/>
  <c r="H1119" i="5"/>
  <c r="G1119" i="5"/>
  <c r="F1119" i="5"/>
  <c r="E1119" i="5"/>
  <c r="D1119" i="5"/>
  <c r="C1119" i="5"/>
  <c r="B1119" i="5"/>
  <c r="A1119" i="5"/>
  <c r="L1118" i="5"/>
  <c r="K1118" i="5"/>
  <c r="J1118" i="5"/>
  <c r="I1118" i="5"/>
  <c r="H1118" i="5"/>
  <c r="G1118" i="5"/>
  <c r="F1118" i="5"/>
  <c r="E1118" i="5"/>
  <c r="D1118" i="5"/>
  <c r="C1118" i="5"/>
  <c r="B1118" i="5"/>
  <c r="A1118" i="5"/>
  <c r="L1117" i="5"/>
  <c r="K1117" i="5"/>
  <c r="J1117" i="5"/>
  <c r="I1117" i="5"/>
  <c r="H1117" i="5"/>
  <c r="G1117" i="5"/>
  <c r="F1117" i="5"/>
  <c r="E1117" i="5"/>
  <c r="D1117" i="5"/>
  <c r="C1117" i="5"/>
  <c r="B1117" i="5"/>
  <c r="A1117" i="5"/>
  <c r="L1116" i="5"/>
  <c r="K1116" i="5"/>
  <c r="J1116" i="5"/>
  <c r="I1116" i="5"/>
  <c r="H1116" i="5"/>
  <c r="G1116" i="5"/>
  <c r="F1116" i="5"/>
  <c r="E1116" i="5"/>
  <c r="D1116" i="5"/>
  <c r="C1116" i="5"/>
  <c r="B1116" i="5"/>
  <c r="A1116" i="5"/>
  <c r="L1115" i="5"/>
  <c r="K1115" i="5"/>
  <c r="J1115" i="5"/>
  <c r="I1115" i="5"/>
  <c r="H1115" i="5"/>
  <c r="G1115" i="5"/>
  <c r="F1115" i="5"/>
  <c r="E1115" i="5"/>
  <c r="D1115" i="5"/>
  <c r="C1115" i="5"/>
  <c r="B1115" i="5"/>
  <c r="A1115" i="5"/>
  <c r="L1114" i="5"/>
  <c r="K1114" i="5"/>
  <c r="J1114" i="5"/>
  <c r="I1114" i="5"/>
  <c r="H1114" i="5"/>
  <c r="G1114" i="5"/>
  <c r="F1114" i="5"/>
  <c r="E1114" i="5"/>
  <c r="D1114" i="5"/>
  <c r="C1114" i="5"/>
  <c r="B1114" i="5"/>
  <c r="A1114" i="5"/>
  <c r="L1113" i="5"/>
  <c r="K1113" i="5"/>
  <c r="J1113" i="5"/>
  <c r="I1113" i="5"/>
  <c r="H1113" i="5"/>
  <c r="G1113" i="5"/>
  <c r="F1113" i="5"/>
  <c r="E1113" i="5"/>
  <c r="D1113" i="5"/>
  <c r="C1113" i="5"/>
  <c r="B1113" i="5"/>
  <c r="A1113" i="5"/>
  <c r="L1112" i="5"/>
  <c r="K1112" i="5"/>
  <c r="J1112" i="5"/>
  <c r="I1112" i="5"/>
  <c r="H1112" i="5"/>
  <c r="G1112" i="5"/>
  <c r="F1112" i="5"/>
  <c r="E1112" i="5"/>
  <c r="D1112" i="5"/>
  <c r="C1112" i="5"/>
  <c r="B1112" i="5"/>
  <c r="A1112" i="5"/>
  <c r="L1111" i="5"/>
  <c r="K1111" i="5"/>
  <c r="J1111" i="5"/>
  <c r="I1111" i="5"/>
  <c r="H1111" i="5"/>
  <c r="G1111" i="5"/>
  <c r="F1111" i="5"/>
  <c r="E1111" i="5"/>
  <c r="D1111" i="5"/>
  <c r="C1111" i="5"/>
  <c r="B1111" i="5"/>
  <c r="A1111" i="5"/>
  <c r="L1110" i="5"/>
  <c r="K1110" i="5"/>
  <c r="J1110" i="5"/>
  <c r="I1110" i="5"/>
  <c r="H1110" i="5"/>
  <c r="G1110" i="5"/>
  <c r="F1110" i="5"/>
  <c r="E1110" i="5"/>
  <c r="D1110" i="5"/>
  <c r="C1110" i="5"/>
  <c r="B1110" i="5"/>
  <c r="A1110" i="5"/>
  <c r="L1109" i="5"/>
  <c r="K1109" i="5"/>
  <c r="J1109" i="5"/>
  <c r="I1109" i="5"/>
  <c r="H1109" i="5"/>
  <c r="G1109" i="5"/>
  <c r="F1109" i="5"/>
  <c r="E1109" i="5"/>
  <c r="D1109" i="5"/>
  <c r="C1109" i="5"/>
  <c r="B1109" i="5"/>
  <c r="A1109" i="5"/>
  <c r="L1108" i="5"/>
  <c r="K1108" i="5"/>
  <c r="J1108" i="5"/>
  <c r="I1108" i="5"/>
  <c r="H1108" i="5"/>
  <c r="G1108" i="5"/>
  <c r="F1108" i="5"/>
  <c r="E1108" i="5"/>
  <c r="D1108" i="5"/>
  <c r="C1108" i="5"/>
  <c r="B1108" i="5"/>
  <c r="A1108" i="5"/>
  <c r="L1107" i="5"/>
  <c r="K1107" i="5"/>
  <c r="J1107" i="5"/>
  <c r="I1107" i="5"/>
  <c r="H1107" i="5"/>
  <c r="G1107" i="5"/>
  <c r="F1107" i="5"/>
  <c r="E1107" i="5"/>
  <c r="D1107" i="5"/>
  <c r="C1107" i="5"/>
  <c r="B1107" i="5"/>
  <c r="A1107" i="5"/>
  <c r="L1106" i="5"/>
  <c r="K1106" i="5"/>
  <c r="J1106" i="5"/>
  <c r="I1106" i="5"/>
  <c r="H1106" i="5"/>
  <c r="G1106" i="5"/>
  <c r="F1106" i="5"/>
  <c r="E1106" i="5"/>
  <c r="D1106" i="5"/>
  <c r="C1106" i="5"/>
  <c r="B1106" i="5"/>
  <c r="A1106" i="5"/>
  <c r="L1105" i="5"/>
  <c r="K1105" i="5"/>
  <c r="J1105" i="5"/>
  <c r="I1105" i="5"/>
  <c r="H1105" i="5"/>
  <c r="G1105" i="5"/>
  <c r="F1105" i="5"/>
  <c r="E1105" i="5"/>
  <c r="D1105" i="5"/>
  <c r="C1105" i="5"/>
  <c r="B1105" i="5"/>
  <c r="A1105" i="5"/>
  <c r="L1104" i="5"/>
  <c r="K1104" i="5"/>
  <c r="J1104" i="5"/>
  <c r="I1104" i="5"/>
  <c r="H1104" i="5"/>
  <c r="G1104" i="5"/>
  <c r="F1104" i="5"/>
  <c r="E1104" i="5"/>
  <c r="D1104" i="5"/>
  <c r="C1104" i="5"/>
  <c r="B1104" i="5"/>
  <c r="A1104" i="5"/>
  <c r="L1103" i="5"/>
  <c r="K1103" i="5"/>
  <c r="J1103" i="5"/>
  <c r="I1103" i="5"/>
  <c r="H1103" i="5"/>
  <c r="G1103" i="5"/>
  <c r="F1103" i="5"/>
  <c r="E1103" i="5"/>
  <c r="D1103" i="5"/>
  <c r="C1103" i="5"/>
  <c r="B1103" i="5"/>
  <c r="A1103" i="5"/>
  <c r="L1102" i="5"/>
  <c r="K1102" i="5"/>
  <c r="J1102" i="5"/>
  <c r="I1102" i="5"/>
  <c r="H1102" i="5"/>
  <c r="G1102" i="5"/>
  <c r="F1102" i="5"/>
  <c r="E1102" i="5"/>
  <c r="D1102" i="5"/>
  <c r="C1102" i="5"/>
  <c r="B1102" i="5"/>
  <c r="A1102" i="5"/>
  <c r="L1101" i="5"/>
  <c r="K1101" i="5"/>
  <c r="J1101" i="5"/>
  <c r="I1101" i="5"/>
  <c r="H1101" i="5"/>
  <c r="G1101" i="5"/>
  <c r="F1101" i="5"/>
  <c r="E1101" i="5"/>
  <c r="D1101" i="5"/>
  <c r="C1101" i="5"/>
  <c r="B1101" i="5"/>
  <c r="A1101" i="5"/>
  <c r="L1100" i="5"/>
  <c r="K1100" i="5"/>
  <c r="J1100" i="5"/>
  <c r="I1100" i="5"/>
  <c r="H1100" i="5"/>
  <c r="G1100" i="5"/>
  <c r="F1100" i="5"/>
  <c r="E1100" i="5"/>
  <c r="D1100" i="5"/>
  <c r="C1100" i="5"/>
  <c r="B1100" i="5"/>
  <c r="A1100" i="5"/>
  <c r="L1099" i="5"/>
  <c r="K1099" i="5"/>
  <c r="J1099" i="5"/>
  <c r="I1099" i="5"/>
  <c r="H1099" i="5"/>
  <c r="G1099" i="5"/>
  <c r="F1099" i="5"/>
  <c r="E1099" i="5"/>
  <c r="D1099" i="5"/>
  <c r="C1099" i="5"/>
  <c r="B1099" i="5"/>
  <c r="A1099" i="5"/>
  <c r="L1098" i="5"/>
  <c r="K1098" i="5"/>
  <c r="J1098" i="5"/>
  <c r="I1098" i="5"/>
  <c r="H1098" i="5"/>
  <c r="G1098" i="5"/>
  <c r="F1098" i="5"/>
  <c r="E1098" i="5"/>
  <c r="D1098" i="5"/>
  <c r="C1098" i="5"/>
  <c r="B1098" i="5"/>
  <c r="A1098" i="5"/>
  <c r="L1097" i="5"/>
  <c r="K1097" i="5"/>
  <c r="J1097" i="5"/>
  <c r="I1097" i="5"/>
  <c r="H1097" i="5"/>
  <c r="G1097" i="5"/>
  <c r="F1097" i="5"/>
  <c r="E1097" i="5"/>
  <c r="D1097" i="5"/>
  <c r="C1097" i="5"/>
  <c r="B1097" i="5"/>
  <c r="A1097" i="5"/>
  <c r="L1096" i="5"/>
  <c r="K1096" i="5"/>
  <c r="J1096" i="5"/>
  <c r="I1096" i="5"/>
  <c r="H1096" i="5"/>
  <c r="G1096" i="5"/>
  <c r="F1096" i="5"/>
  <c r="E1096" i="5"/>
  <c r="D1096" i="5"/>
  <c r="C1096" i="5"/>
  <c r="B1096" i="5"/>
  <c r="A1096" i="5"/>
  <c r="L1095" i="5"/>
  <c r="K1095" i="5"/>
  <c r="J1095" i="5"/>
  <c r="I1095" i="5"/>
  <c r="H1095" i="5"/>
  <c r="G1095" i="5"/>
  <c r="F1095" i="5"/>
  <c r="E1095" i="5"/>
  <c r="D1095" i="5"/>
  <c r="C1095" i="5"/>
  <c r="B1095" i="5"/>
  <c r="A1095" i="5"/>
  <c r="L1094" i="5"/>
  <c r="K1094" i="5"/>
  <c r="J1094" i="5"/>
  <c r="I1094" i="5"/>
  <c r="H1094" i="5"/>
  <c r="G1094" i="5"/>
  <c r="F1094" i="5"/>
  <c r="E1094" i="5"/>
  <c r="D1094" i="5"/>
  <c r="C1094" i="5"/>
  <c r="B1094" i="5"/>
  <c r="A1094" i="5"/>
  <c r="L1093" i="5"/>
  <c r="K1093" i="5"/>
  <c r="J1093" i="5"/>
  <c r="I1093" i="5"/>
  <c r="H1093" i="5"/>
  <c r="G1093" i="5"/>
  <c r="F1093" i="5"/>
  <c r="E1093" i="5"/>
  <c r="D1093" i="5"/>
  <c r="C1093" i="5"/>
  <c r="B1093" i="5"/>
  <c r="A1093" i="5"/>
  <c r="L1092" i="5"/>
  <c r="K1092" i="5"/>
  <c r="J1092" i="5"/>
  <c r="I1092" i="5"/>
  <c r="H1092" i="5"/>
  <c r="G1092" i="5"/>
  <c r="F1092" i="5"/>
  <c r="E1092" i="5"/>
  <c r="D1092" i="5"/>
  <c r="C1092" i="5"/>
  <c r="B1092" i="5"/>
  <c r="A1092" i="5"/>
  <c r="L1091" i="5"/>
  <c r="K1091" i="5"/>
  <c r="J1091" i="5"/>
  <c r="I1091" i="5"/>
  <c r="H1091" i="5"/>
  <c r="G1091" i="5"/>
  <c r="F1091" i="5"/>
  <c r="E1091" i="5"/>
  <c r="D1091" i="5"/>
  <c r="C1091" i="5"/>
  <c r="B1091" i="5"/>
  <c r="A1091" i="5"/>
  <c r="L1090" i="5"/>
  <c r="K1090" i="5"/>
  <c r="J1090" i="5"/>
  <c r="I1090" i="5"/>
  <c r="H1090" i="5"/>
  <c r="G1090" i="5"/>
  <c r="F1090" i="5"/>
  <c r="E1090" i="5"/>
  <c r="D1090" i="5"/>
  <c r="C1090" i="5"/>
  <c r="B1090" i="5"/>
  <c r="A1090" i="5"/>
  <c r="L1089" i="5"/>
  <c r="K1089" i="5"/>
  <c r="J1089" i="5"/>
  <c r="I1089" i="5"/>
  <c r="H1089" i="5"/>
  <c r="G1089" i="5"/>
  <c r="F1089" i="5"/>
  <c r="E1089" i="5"/>
  <c r="D1089" i="5"/>
  <c r="C1089" i="5"/>
  <c r="B1089" i="5"/>
  <c r="A1089" i="5"/>
  <c r="L1088" i="5"/>
  <c r="K1088" i="5"/>
  <c r="J1088" i="5"/>
  <c r="I1088" i="5"/>
  <c r="H1088" i="5"/>
  <c r="G1088" i="5"/>
  <c r="F1088" i="5"/>
  <c r="E1088" i="5"/>
  <c r="D1088" i="5"/>
  <c r="C1088" i="5"/>
  <c r="B1088" i="5"/>
  <c r="A1088" i="5"/>
  <c r="L1087" i="5"/>
  <c r="K1087" i="5"/>
  <c r="J1087" i="5"/>
  <c r="I1087" i="5"/>
  <c r="H1087" i="5"/>
  <c r="G1087" i="5"/>
  <c r="F1087" i="5"/>
  <c r="E1087" i="5"/>
  <c r="D1087" i="5"/>
  <c r="C1087" i="5"/>
  <c r="B1087" i="5"/>
  <c r="A1087" i="5"/>
  <c r="L1086" i="5"/>
  <c r="K1086" i="5"/>
  <c r="J1086" i="5"/>
  <c r="I1086" i="5"/>
  <c r="H1086" i="5"/>
  <c r="G1086" i="5"/>
  <c r="F1086" i="5"/>
  <c r="E1086" i="5"/>
  <c r="D1086" i="5"/>
  <c r="C1086" i="5"/>
  <c r="B1086" i="5"/>
  <c r="A1086" i="5"/>
  <c r="L1085" i="5"/>
  <c r="K1085" i="5"/>
  <c r="J1085" i="5"/>
  <c r="I1085" i="5"/>
  <c r="H1085" i="5"/>
  <c r="G1085" i="5"/>
  <c r="F1085" i="5"/>
  <c r="E1085" i="5"/>
  <c r="D1085" i="5"/>
  <c r="C1085" i="5"/>
  <c r="B1085" i="5"/>
  <c r="A1085" i="5"/>
  <c r="L1084" i="5"/>
  <c r="K1084" i="5"/>
  <c r="J1084" i="5"/>
  <c r="I1084" i="5"/>
  <c r="H1084" i="5"/>
  <c r="G1084" i="5"/>
  <c r="F1084" i="5"/>
  <c r="E1084" i="5"/>
  <c r="D1084" i="5"/>
  <c r="C1084" i="5"/>
  <c r="B1084" i="5"/>
  <c r="A1084" i="5"/>
  <c r="L1083" i="5"/>
  <c r="K1083" i="5"/>
  <c r="J1083" i="5"/>
  <c r="I1083" i="5"/>
  <c r="H1083" i="5"/>
  <c r="G1083" i="5"/>
  <c r="F1083" i="5"/>
  <c r="E1083" i="5"/>
  <c r="D1083" i="5"/>
  <c r="C1083" i="5"/>
  <c r="B1083" i="5"/>
  <c r="A1083" i="5"/>
  <c r="L1082" i="5"/>
  <c r="K1082" i="5"/>
  <c r="J1082" i="5"/>
  <c r="I1082" i="5"/>
  <c r="H1082" i="5"/>
  <c r="G1082" i="5"/>
  <c r="F1082" i="5"/>
  <c r="E1082" i="5"/>
  <c r="D1082" i="5"/>
  <c r="C1082" i="5"/>
  <c r="B1082" i="5"/>
  <c r="A1082" i="5"/>
  <c r="L1081" i="5"/>
  <c r="K1081" i="5"/>
  <c r="J1081" i="5"/>
  <c r="I1081" i="5"/>
  <c r="H1081" i="5"/>
  <c r="G1081" i="5"/>
  <c r="F1081" i="5"/>
  <c r="E1081" i="5"/>
  <c r="D1081" i="5"/>
  <c r="C1081" i="5"/>
  <c r="B1081" i="5"/>
  <c r="A1081" i="5"/>
  <c r="L1080" i="5"/>
  <c r="K1080" i="5"/>
  <c r="J1080" i="5"/>
  <c r="I1080" i="5"/>
  <c r="H1080" i="5"/>
  <c r="G1080" i="5"/>
  <c r="F1080" i="5"/>
  <c r="E1080" i="5"/>
  <c r="D1080" i="5"/>
  <c r="C1080" i="5"/>
  <c r="B1080" i="5"/>
  <c r="A1080" i="5"/>
  <c r="L1079" i="5"/>
  <c r="K1079" i="5"/>
  <c r="J1079" i="5"/>
  <c r="I1079" i="5"/>
  <c r="H1079" i="5"/>
  <c r="G1079" i="5"/>
  <c r="F1079" i="5"/>
  <c r="E1079" i="5"/>
  <c r="D1079" i="5"/>
  <c r="C1079" i="5"/>
  <c r="B1079" i="5"/>
  <c r="A1079" i="5"/>
  <c r="L1078" i="5"/>
  <c r="K1078" i="5"/>
  <c r="J1078" i="5"/>
  <c r="I1078" i="5"/>
  <c r="H1078" i="5"/>
  <c r="G1078" i="5"/>
  <c r="F1078" i="5"/>
  <c r="E1078" i="5"/>
  <c r="D1078" i="5"/>
  <c r="C1078" i="5"/>
  <c r="B1078" i="5"/>
  <c r="A1078" i="5"/>
  <c r="L1077" i="5"/>
  <c r="K1077" i="5"/>
  <c r="J1077" i="5"/>
  <c r="I1077" i="5"/>
  <c r="H1077" i="5"/>
  <c r="G1077" i="5"/>
  <c r="F1077" i="5"/>
  <c r="E1077" i="5"/>
  <c r="D1077" i="5"/>
  <c r="C1077" i="5"/>
  <c r="B1077" i="5"/>
  <c r="A1077" i="5"/>
  <c r="L1076" i="5"/>
  <c r="K1076" i="5"/>
  <c r="J1076" i="5"/>
  <c r="I1076" i="5"/>
  <c r="H1076" i="5"/>
  <c r="G1076" i="5"/>
  <c r="F1076" i="5"/>
  <c r="E1076" i="5"/>
  <c r="D1076" i="5"/>
  <c r="C1076" i="5"/>
  <c r="B1076" i="5"/>
  <c r="A1076" i="5"/>
  <c r="L1075" i="5"/>
  <c r="K1075" i="5"/>
  <c r="J1075" i="5"/>
  <c r="I1075" i="5"/>
  <c r="H1075" i="5"/>
  <c r="G1075" i="5"/>
  <c r="F1075" i="5"/>
  <c r="E1075" i="5"/>
  <c r="D1075" i="5"/>
  <c r="C1075" i="5"/>
  <c r="B1075" i="5"/>
  <c r="A1075" i="5"/>
  <c r="L1074" i="5"/>
  <c r="K1074" i="5"/>
  <c r="J1074" i="5"/>
  <c r="I1074" i="5"/>
  <c r="H1074" i="5"/>
  <c r="G1074" i="5"/>
  <c r="F1074" i="5"/>
  <c r="E1074" i="5"/>
  <c r="D1074" i="5"/>
  <c r="C1074" i="5"/>
  <c r="B1074" i="5"/>
  <c r="A1074" i="5"/>
  <c r="L1073" i="5"/>
  <c r="K1073" i="5"/>
  <c r="J1073" i="5"/>
  <c r="I1073" i="5"/>
  <c r="H1073" i="5"/>
  <c r="G1073" i="5"/>
  <c r="F1073" i="5"/>
  <c r="E1073" i="5"/>
  <c r="D1073" i="5"/>
  <c r="C1073" i="5"/>
  <c r="B1073" i="5"/>
  <c r="A1073" i="5"/>
  <c r="L1072" i="5"/>
  <c r="K1072" i="5"/>
  <c r="J1072" i="5"/>
  <c r="I1072" i="5"/>
  <c r="H1072" i="5"/>
  <c r="G1072" i="5"/>
  <c r="F1072" i="5"/>
  <c r="E1072" i="5"/>
  <c r="D1072" i="5"/>
  <c r="C1072" i="5"/>
  <c r="B1072" i="5"/>
  <c r="A1072" i="5"/>
  <c r="L1071" i="5"/>
  <c r="K1071" i="5"/>
  <c r="J1071" i="5"/>
  <c r="I1071" i="5"/>
  <c r="H1071" i="5"/>
  <c r="G1071" i="5"/>
  <c r="F1071" i="5"/>
  <c r="E1071" i="5"/>
  <c r="D1071" i="5"/>
  <c r="C1071" i="5"/>
  <c r="B1071" i="5"/>
  <c r="A1071" i="5"/>
  <c r="L1070" i="5"/>
  <c r="K1070" i="5"/>
  <c r="J1070" i="5"/>
  <c r="I1070" i="5"/>
  <c r="H1070" i="5"/>
  <c r="G1070" i="5"/>
  <c r="F1070" i="5"/>
  <c r="E1070" i="5"/>
  <c r="D1070" i="5"/>
  <c r="C1070" i="5"/>
  <c r="B1070" i="5"/>
  <c r="A1070" i="5"/>
  <c r="L1069" i="5"/>
  <c r="K1069" i="5"/>
  <c r="J1069" i="5"/>
  <c r="I1069" i="5"/>
  <c r="H1069" i="5"/>
  <c r="G1069" i="5"/>
  <c r="F1069" i="5"/>
  <c r="E1069" i="5"/>
  <c r="D1069" i="5"/>
  <c r="C1069" i="5"/>
  <c r="B1069" i="5"/>
  <c r="A1069" i="5"/>
  <c r="L1068" i="5"/>
  <c r="K1068" i="5"/>
  <c r="J1068" i="5"/>
  <c r="I1068" i="5"/>
  <c r="H1068" i="5"/>
  <c r="G1068" i="5"/>
  <c r="F1068" i="5"/>
  <c r="E1068" i="5"/>
  <c r="D1068" i="5"/>
  <c r="C1068" i="5"/>
  <c r="B1068" i="5"/>
  <c r="A1068" i="5"/>
  <c r="L1067" i="5"/>
  <c r="K1067" i="5"/>
  <c r="J1067" i="5"/>
  <c r="I1067" i="5"/>
  <c r="H1067" i="5"/>
  <c r="G1067" i="5"/>
  <c r="F1067" i="5"/>
  <c r="E1067" i="5"/>
  <c r="D1067" i="5"/>
  <c r="C1067" i="5"/>
  <c r="B1067" i="5"/>
  <c r="A1067" i="5"/>
  <c r="L1066" i="5"/>
  <c r="K1066" i="5"/>
  <c r="J1066" i="5"/>
  <c r="I1066" i="5"/>
  <c r="H1066" i="5"/>
  <c r="G1066" i="5"/>
  <c r="F1066" i="5"/>
  <c r="E1066" i="5"/>
  <c r="D1066" i="5"/>
  <c r="C1066" i="5"/>
  <c r="B1066" i="5"/>
  <c r="A1066" i="5"/>
  <c r="L1065" i="5"/>
  <c r="K1065" i="5"/>
  <c r="J1065" i="5"/>
  <c r="I1065" i="5"/>
  <c r="H1065" i="5"/>
  <c r="G1065" i="5"/>
  <c r="F1065" i="5"/>
  <c r="E1065" i="5"/>
  <c r="D1065" i="5"/>
  <c r="C1065" i="5"/>
  <c r="B1065" i="5"/>
  <c r="A1065" i="5"/>
  <c r="L1064" i="5"/>
  <c r="K1064" i="5"/>
  <c r="J1064" i="5"/>
  <c r="I1064" i="5"/>
  <c r="H1064" i="5"/>
  <c r="G1064" i="5"/>
  <c r="F1064" i="5"/>
  <c r="E1064" i="5"/>
  <c r="D1064" i="5"/>
  <c r="C1064" i="5"/>
  <c r="B1064" i="5"/>
  <c r="A1064" i="5"/>
  <c r="L1063" i="5"/>
  <c r="K1063" i="5"/>
  <c r="J1063" i="5"/>
  <c r="I1063" i="5"/>
  <c r="H1063" i="5"/>
  <c r="G1063" i="5"/>
  <c r="F1063" i="5"/>
  <c r="E1063" i="5"/>
  <c r="D1063" i="5"/>
  <c r="C1063" i="5"/>
  <c r="B1063" i="5"/>
  <c r="A1063" i="5"/>
  <c r="L1062" i="5"/>
  <c r="K1062" i="5"/>
  <c r="J1062" i="5"/>
  <c r="I1062" i="5"/>
  <c r="H1062" i="5"/>
  <c r="G1062" i="5"/>
  <c r="F1062" i="5"/>
  <c r="E1062" i="5"/>
  <c r="D1062" i="5"/>
  <c r="C1062" i="5"/>
  <c r="B1062" i="5"/>
  <c r="A1062" i="5"/>
  <c r="L1061" i="5"/>
  <c r="K1061" i="5"/>
  <c r="J1061" i="5"/>
  <c r="I1061" i="5"/>
  <c r="H1061" i="5"/>
  <c r="G1061" i="5"/>
  <c r="F1061" i="5"/>
  <c r="E1061" i="5"/>
  <c r="D1061" i="5"/>
  <c r="C1061" i="5"/>
  <c r="B1061" i="5"/>
  <c r="A1061" i="5"/>
  <c r="L1060" i="5"/>
  <c r="K1060" i="5"/>
  <c r="J1060" i="5"/>
  <c r="I1060" i="5"/>
  <c r="H1060" i="5"/>
  <c r="G1060" i="5"/>
  <c r="F1060" i="5"/>
  <c r="E1060" i="5"/>
  <c r="D1060" i="5"/>
  <c r="C1060" i="5"/>
  <c r="B1060" i="5"/>
  <c r="A1060" i="5"/>
  <c r="L1059" i="5"/>
  <c r="K1059" i="5"/>
  <c r="J1059" i="5"/>
  <c r="I1059" i="5"/>
  <c r="H1059" i="5"/>
  <c r="G1059" i="5"/>
  <c r="F1059" i="5"/>
  <c r="E1059" i="5"/>
  <c r="D1059" i="5"/>
  <c r="C1059" i="5"/>
  <c r="B1059" i="5"/>
  <c r="A1059" i="5"/>
  <c r="L1058" i="5"/>
  <c r="K1058" i="5"/>
  <c r="J1058" i="5"/>
  <c r="I1058" i="5"/>
  <c r="H1058" i="5"/>
  <c r="G1058" i="5"/>
  <c r="F1058" i="5"/>
  <c r="E1058" i="5"/>
  <c r="D1058" i="5"/>
  <c r="C1058" i="5"/>
  <c r="B1058" i="5"/>
  <c r="A1058" i="5"/>
  <c r="L1057" i="5"/>
  <c r="K1057" i="5"/>
  <c r="J1057" i="5"/>
  <c r="I1057" i="5"/>
  <c r="H1057" i="5"/>
  <c r="G1057" i="5"/>
  <c r="F1057" i="5"/>
  <c r="E1057" i="5"/>
  <c r="D1057" i="5"/>
  <c r="C1057" i="5"/>
  <c r="B1057" i="5"/>
  <c r="A1057" i="5"/>
  <c r="L1056" i="5"/>
  <c r="K1056" i="5"/>
  <c r="J1056" i="5"/>
  <c r="I1056" i="5"/>
  <c r="H1056" i="5"/>
  <c r="G1056" i="5"/>
  <c r="F1056" i="5"/>
  <c r="E1056" i="5"/>
  <c r="D1056" i="5"/>
  <c r="C1056" i="5"/>
  <c r="B1056" i="5"/>
  <c r="A1056" i="5"/>
  <c r="L1055" i="5"/>
  <c r="K1055" i="5"/>
  <c r="J1055" i="5"/>
  <c r="I1055" i="5"/>
  <c r="H1055" i="5"/>
  <c r="G1055" i="5"/>
  <c r="F1055" i="5"/>
  <c r="E1055" i="5"/>
  <c r="D1055" i="5"/>
  <c r="C1055" i="5"/>
  <c r="B1055" i="5"/>
  <c r="A1055" i="5"/>
  <c r="L1054" i="5"/>
  <c r="K1054" i="5"/>
  <c r="J1054" i="5"/>
  <c r="I1054" i="5"/>
  <c r="H1054" i="5"/>
  <c r="G1054" i="5"/>
  <c r="F1054" i="5"/>
  <c r="E1054" i="5"/>
  <c r="D1054" i="5"/>
  <c r="C1054" i="5"/>
  <c r="B1054" i="5"/>
  <c r="A1054" i="5"/>
  <c r="L1053" i="5"/>
  <c r="K1053" i="5"/>
  <c r="J1053" i="5"/>
  <c r="I1053" i="5"/>
  <c r="H1053" i="5"/>
  <c r="G1053" i="5"/>
  <c r="F1053" i="5"/>
  <c r="E1053" i="5"/>
  <c r="D1053" i="5"/>
  <c r="C1053" i="5"/>
  <c r="B1053" i="5"/>
  <c r="A1053" i="5"/>
  <c r="L1052" i="5"/>
  <c r="K1052" i="5"/>
  <c r="J1052" i="5"/>
  <c r="I1052" i="5"/>
  <c r="H1052" i="5"/>
  <c r="G1052" i="5"/>
  <c r="F1052" i="5"/>
  <c r="E1052" i="5"/>
  <c r="D1052" i="5"/>
  <c r="C1052" i="5"/>
  <c r="B1052" i="5"/>
  <c r="A1052" i="5"/>
  <c r="L1051" i="5"/>
  <c r="K1051" i="5"/>
  <c r="J1051" i="5"/>
  <c r="I1051" i="5"/>
  <c r="H1051" i="5"/>
  <c r="G1051" i="5"/>
  <c r="F1051" i="5"/>
  <c r="E1051" i="5"/>
  <c r="D1051" i="5"/>
  <c r="C1051" i="5"/>
  <c r="B1051" i="5"/>
  <c r="A1051" i="5"/>
  <c r="L1050" i="5"/>
  <c r="K1050" i="5"/>
  <c r="J1050" i="5"/>
  <c r="I1050" i="5"/>
  <c r="H1050" i="5"/>
  <c r="G1050" i="5"/>
  <c r="F1050" i="5"/>
  <c r="E1050" i="5"/>
  <c r="D1050" i="5"/>
  <c r="C1050" i="5"/>
  <c r="B1050" i="5"/>
  <c r="A1050" i="5"/>
  <c r="L1049" i="5"/>
  <c r="K1049" i="5"/>
  <c r="J1049" i="5"/>
  <c r="I1049" i="5"/>
  <c r="H1049" i="5"/>
  <c r="G1049" i="5"/>
  <c r="F1049" i="5"/>
  <c r="E1049" i="5"/>
  <c r="D1049" i="5"/>
  <c r="C1049" i="5"/>
  <c r="B1049" i="5"/>
  <c r="A1049" i="5"/>
  <c r="L1048" i="5"/>
  <c r="K1048" i="5"/>
  <c r="J1048" i="5"/>
  <c r="I1048" i="5"/>
  <c r="H1048" i="5"/>
  <c r="G1048" i="5"/>
  <c r="F1048" i="5"/>
  <c r="E1048" i="5"/>
  <c r="D1048" i="5"/>
  <c r="C1048" i="5"/>
  <c r="B1048" i="5"/>
  <c r="A1048" i="5"/>
  <c r="L1047" i="5"/>
  <c r="K1047" i="5"/>
  <c r="J1047" i="5"/>
  <c r="I1047" i="5"/>
  <c r="H1047" i="5"/>
  <c r="G1047" i="5"/>
  <c r="F1047" i="5"/>
  <c r="E1047" i="5"/>
  <c r="D1047" i="5"/>
  <c r="C1047" i="5"/>
  <c r="B1047" i="5"/>
  <c r="A1047" i="5"/>
  <c r="L1046" i="5"/>
  <c r="K1046" i="5"/>
  <c r="J1046" i="5"/>
  <c r="I1046" i="5"/>
  <c r="H1046" i="5"/>
  <c r="G1046" i="5"/>
  <c r="F1046" i="5"/>
  <c r="E1046" i="5"/>
  <c r="D1046" i="5"/>
  <c r="C1046" i="5"/>
  <c r="B1046" i="5"/>
  <c r="A1046" i="5"/>
  <c r="L1045" i="5"/>
  <c r="K1045" i="5"/>
  <c r="J1045" i="5"/>
  <c r="I1045" i="5"/>
  <c r="H1045" i="5"/>
  <c r="G1045" i="5"/>
  <c r="F1045" i="5"/>
  <c r="E1045" i="5"/>
  <c r="D1045" i="5"/>
  <c r="C1045" i="5"/>
  <c r="B1045" i="5"/>
  <c r="A1045" i="5"/>
  <c r="L1044" i="5"/>
  <c r="K1044" i="5"/>
  <c r="J1044" i="5"/>
  <c r="I1044" i="5"/>
  <c r="H1044" i="5"/>
  <c r="G1044" i="5"/>
  <c r="F1044" i="5"/>
  <c r="E1044" i="5"/>
  <c r="D1044" i="5"/>
  <c r="C1044" i="5"/>
  <c r="B1044" i="5"/>
  <c r="A1044" i="5"/>
  <c r="L1043" i="5"/>
  <c r="K1043" i="5"/>
  <c r="J1043" i="5"/>
  <c r="I1043" i="5"/>
  <c r="H1043" i="5"/>
  <c r="G1043" i="5"/>
  <c r="F1043" i="5"/>
  <c r="E1043" i="5"/>
  <c r="D1043" i="5"/>
  <c r="C1043" i="5"/>
  <c r="B1043" i="5"/>
  <c r="A1043" i="5"/>
  <c r="L1042" i="5"/>
  <c r="K1042" i="5"/>
  <c r="J1042" i="5"/>
  <c r="I1042" i="5"/>
  <c r="H1042" i="5"/>
  <c r="G1042" i="5"/>
  <c r="F1042" i="5"/>
  <c r="E1042" i="5"/>
  <c r="D1042" i="5"/>
  <c r="C1042" i="5"/>
  <c r="B1042" i="5"/>
  <c r="A1042" i="5"/>
  <c r="L1041" i="5"/>
  <c r="K1041" i="5"/>
  <c r="J1041" i="5"/>
  <c r="I1041" i="5"/>
  <c r="H1041" i="5"/>
  <c r="G1041" i="5"/>
  <c r="F1041" i="5"/>
  <c r="E1041" i="5"/>
  <c r="D1041" i="5"/>
  <c r="C1041" i="5"/>
  <c r="B1041" i="5"/>
  <c r="A1041" i="5"/>
  <c r="L1040" i="5"/>
  <c r="K1040" i="5"/>
  <c r="J1040" i="5"/>
  <c r="I1040" i="5"/>
  <c r="H1040" i="5"/>
  <c r="G1040" i="5"/>
  <c r="F1040" i="5"/>
  <c r="E1040" i="5"/>
  <c r="D1040" i="5"/>
  <c r="C1040" i="5"/>
  <c r="B1040" i="5"/>
  <c r="A1040" i="5"/>
  <c r="L1039" i="5"/>
  <c r="K1039" i="5"/>
  <c r="J1039" i="5"/>
  <c r="I1039" i="5"/>
  <c r="H1039" i="5"/>
  <c r="G1039" i="5"/>
  <c r="F1039" i="5"/>
  <c r="E1039" i="5"/>
  <c r="D1039" i="5"/>
  <c r="C1039" i="5"/>
  <c r="B1039" i="5"/>
  <c r="A1039" i="5"/>
  <c r="L1038" i="5"/>
  <c r="K1038" i="5"/>
  <c r="J1038" i="5"/>
  <c r="I1038" i="5"/>
  <c r="H1038" i="5"/>
  <c r="G1038" i="5"/>
  <c r="F1038" i="5"/>
  <c r="E1038" i="5"/>
  <c r="D1038" i="5"/>
  <c r="C1038" i="5"/>
  <c r="B1038" i="5"/>
  <c r="A1038" i="5"/>
  <c r="L1037" i="5"/>
  <c r="K1037" i="5"/>
  <c r="J1037" i="5"/>
  <c r="I1037" i="5"/>
  <c r="H1037" i="5"/>
  <c r="G1037" i="5"/>
  <c r="F1037" i="5"/>
  <c r="E1037" i="5"/>
  <c r="D1037" i="5"/>
  <c r="C1037" i="5"/>
  <c r="B1037" i="5"/>
  <c r="A1037" i="5"/>
  <c r="L1036" i="5"/>
  <c r="K1036" i="5"/>
  <c r="J1036" i="5"/>
  <c r="I1036" i="5"/>
  <c r="H1036" i="5"/>
  <c r="G1036" i="5"/>
  <c r="F1036" i="5"/>
  <c r="E1036" i="5"/>
  <c r="D1036" i="5"/>
  <c r="C1036" i="5"/>
  <c r="B1036" i="5"/>
  <c r="A1036" i="5"/>
  <c r="L1035" i="5"/>
  <c r="K1035" i="5"/>
  <c r="J1035" i="5"/>
  <c r="I1035" i="5"/>
  <c r="H1035" i="5"/>
  <c r="G1035" i="5"/>
  <c r="F1035" i="5"/>
  <c r="E1035" i="5"/>
  <c r="D1035" i="5"/>
  <c r="C1035" i="5"/>
  <c r="B1035" i="5"/>
  <c r="A1035" i="5"/>
  <c r="L1034" i="5"/>
  <c r="K1034" i="5"/>
  <c r="J1034" i="5"/>
  <c r="I1034" i="5"/>
  <c r="H1034" i="5"/>
  <c r="G1034" i="5"/>
  <c r="F1034" i="5"/>
  <c r="E1034" i="5"/>
  <c r="D1034" i="5"/>
  <c r="C1034" i="5"/>
  <c r="B1034" i="5"/>
  <c r="A1034" i="5"/>
  <c r="L1033" i="5"/>
  <c r="K1033" i="5"/>
  <c r="J1033" i="5"/>
  <c r="I1033" i="5"/>
  <c r="H1033" i="5"/>
  <c r="G1033" i="5"/>
  <c r="F1033" i="5"/>
  <c r="E1033" i="5"/>
  <c r="D1033" i="5"/>
  <c r="C1033" i="5"/>
  <c r="B1033" i="5"/>
  <c r="A1033" i="5"/>
  <c r="L1032" i="5"/>
  <c r="K1032" i="5"/>
  <c r="J1032" i="5"/>
  <c r="I1032" i="5"/>
  <c r="H1032" i="5"/>
  <c r="G1032" i="5"/>
  <c r="F1032" i="5"/>
  <c r="E1032" i="5"/>
  <c r="D1032" i="5"/>
  <c r="C1032" i="5"/>
  <c r="B1032" i="5"/>
  <c r="A1032" i="5"/>
  <c r="L1031" i="5"/>
  <c r="K1031" i="5"/>
  <c r="J1031" i="5"/>
  <c r="I1031" i="5"/>
  <c r="H1031" i="5"/>
  <c r="G1031" i="5"/>
  <c r="F1031" i="5"/>
  <c r="E1031" i="5"/>
  <c r="D1031" i="5"/>
  <c r="C1031" i="5"/>
  <c r="B1031" i="5"/>
  <c r="A1031" i="5"/>
  <c r="L1030" i="5"/>
  <c r="K1030" i="5"/>
  <c r="J1030" i="5"/>
  <c r="I1030" i="5"/>
  <c r="H1030" i="5"/>
  <c r="G1030" i="5"/>
  <c r="F1030" i="5"/>
  <c r="E1030" i="5"/>
  <c r="D1030" i="5"/>
  <c r="C1030" i="5"/>
  <c r="B1030" i="5"/>
  <c r="A1030" i="5"/>
  <c r="L1029" i="5"/>
  <c r="K1029" i="5"/>
  <c r="J1029" i="5"/>
  <c r="I1029" i="5"/>
  <c r="H1029" i="5"/>
  <c r="G1029" i="5"/>
  <c r="F1029" i="5"/>
  <c r="E1029" i="5"/>
  <c r="D1029" i="5"/>
  <c r="C1029" i="5"/>
  <c r="B1029" i="5"/>
  <c r="A1029" i="5"/>
  <c r="L1028" i="5"/>
  <c r="K1028" i="5"/>
  <c r="J1028" i="5"/>
  <c r="I1028" i="5"/>
  <c r="H1028" i="5"/>
  <c r="G1028" i="5"/>
  <c r="F1028" i="5"/>
  <c r="E1028" i="5"/>
  <c r="D1028" i="5"/>
  <c r="C1028" i="5"/>
  <c r="B1028" i="5"/>
  <c r="A1028" i="5"/>
  <c r="L1027" i="5"/>
  <c r="K1027" i="5"/>
  <c r="J1027" i="5"/>
  <c r="I1027" i="5"/>
  <c r="H1027" i="5"/>
  <c r="G1027" i="5"/>
  <c r="F1027" i="5"/>
  <c r="E1027" i="5"/>
  <c r="D1027" i="5"/>
  <c r="C1027" i="5"/>
  <c r="B1027" i="5"/>
  <c r="A1027" i="5"/>
  <c r="L1026" i="5"/>
  <c r="K1026" i="5"/>
  <c r="J1026" i="5"/>
  <c r="I1026" i="5"/>
  <c r="H1026" i="5"/>
  <c r="G1026" i="5"/>
  <c r="F1026" i="5"/>
  <c r="E1026" i="5"/>
  <c r="D1026" i="5"/>
  <c r="C1026" i="5"/>
  <c r="B1026" i="5"/>
  <c r="A1026" i="5"/>
  <c r="L1025" i="5"/>
  <c r="K1025" i="5"/>
  <c r="J1025" i="5"/>
  <c r="I1025" i="5"/>
  <c r="H1025" i="5"/>
  <c r="G1025" i="5"/>
  <c r="F1025" i="5"/>
  <c r="E1025" i="5"/>
  <c r="D1025" i="5"/>
  <c r="C1025" i="5"/>
  <c r="B1025" i="5"/>
  <c r="A1025" i="5"/>
  <c r="L1024" i="5"/>
  <c r="K1024" i="5"/>
  <c r="J1024" i="5"/>
  <c r="I1024" i="5"/>
  <c r="H1024" i="5"/>
  <c r="G1024" i="5"/>
  <c r="F1024" i="5"/>
  <c r="E1024" i="5"/>
  <c r="D1024" i="5"/>
  <c r="C1024" i="5"/>
  <c r="B1024" i="5"/>
  <c r="A1024" i="5"/>
  <c r="L1023" i="5"/>
  <c r="K1023" i="5"/>
  <c r="J1023" i="5"/>
  <c r="I1023" i="5"/>
  <c r="H1023" i="5"/>
  <c r="G1023" i="5"/>
  <c r="F1023" i="5"/>
  <c r="E1023" i="5"/>
  <c r="D1023" i="5"/>
  <c r="C1023" i="5"/>
  <c r="B1023" i="5"/>
  <c r="A1023" i="5"/>
  <c r="L1022" i="5"/>
  <c r="K1022" i="5"/>
  <c r="J1022" i="5"/>
  <c r="I1022" i="5"/>
  <c r="H1022" i="5"/>
  <c r="G1022" i="5"/>
  <c r="F1022" i="5"/>
  <c r="E1022" i="5"/>
  <c r="D1022" i="5"/>
  <c r="C1022" i="5"/>
  <c r="B1022" i="5"/>
  <c r="A1022" i="5"/>
  <c r="L1021" i="5"/>
  <c r="K1021" i="5"/>
  <c r="J1021" i="5"/>
  <c r="I1021" i="5"/>
  <c r="H1021" i="5"/>
  <c r="G1021" i="5"/>
  <c r="F1021" i="5"/>
  <c r="E1021" i="5"/>
  <c r="D1021" i="5"/>
  <c r="C1021" i="5"/>
  <c r="B1021" i="5"/>
  <c r="A1021" i="5"/>
  <c r="L1020" i="5"/>
  <c r="K1020" i="5"/>
  <c r="J1020" i="5"/>
  <c r="I1020" i="5"/>
  <c r="H1020" i="5"/>
  <c r="G1020" i="5"/>
  <c r="F1020" i="5"/>
  <c r="E1020" i="5"/>
  <c r="D1020" i="5"/>
  <c r="C1020" i="5"/>
  <c r="B1020" i="5"/>
  <c r="A1020" i="5"/>
  <c r="L1019" i="5"/>
  <c r="K1019" i="5"/>
  <c r="J1019" i="5"/>
  <c r="I1019" i="5"/>
  <c r="H1019" i="5"/>
  <c r="G1019" i="5"/>
  <c r="F1019" i="5"/>
  <c r="E1019" i="5"/>
  <c r="D1019" i="5"/>
  <c r="C1019" i="5"/>
  <c r="B1019" i="5"/>
  <c r="A1019" i="5"/>
  <c r="L1018" i="5"/>
  <c r="K1018" i="5"/>
  <c r="J1018" i="5"/>
  <c r="I1018" i="5"/>
  <c r="H1018" i="5"/>
  <c r="G1018" i="5"/>
  <c r="F1018" i="5"/>
  <c r="E1018" i="5"/>
  <c r="D1018" i="5"/>
  <c r="C1018" i="5"/>
  <c r="B1018" i="5"/>
  <c r="A1018" i="5"/>
  <c r="L1017" i="5"/>
  <c r="K1017" i="5"/>
  <c r="J1017" i="5"/>
  <c r="I1017" i="5"/>
  <c r="H1017" i="5"/>
  <c r="G1017" i="5"/>
  <c r="F1017" i="5"/>
  <c r="E1017" i="5"/>
  <c r="D1017" i="5"/>
  <c r="C1017" i="5"/>
  <c r="B1017" i="5"/>
  <c r="A1017" i="5"/>
  <c r="L1016" i="5"/>
  <c r="K1016" i="5"/>
  <c r="J1016" i="5"/>
  <c r="I1016" i="5"/>
  <c r="H1016" i="5"/>
  <c r="G1016" i="5"/>
  <c r="F1016" i="5"/>
  <c r="E1016" i="5"/>
  <c r="D1016" i="5"/>
  <c r="C1016" i="5"/>
  <c r="B1016" i="5"/>
  <c r="A1016" i="5"/>
  <c r="L1015" i="5"/>
  <c r="K1015" i="5"/>
  <c r="J1015" i="5"/>
  <c r="I1015" i="5"/>
  <c r="H1015" i="5"/>
  <c r="G1015" i="5"/>
  <c r="F1015" i="5"/>
  <c r="E1015" i="5"/>
  <c r="D1015" i="5"/>
  <c r="C1015" i="5"/>
  <c r="B1015" i="5"/>
  <c r="A1015" i="5"/>
  <c r="L1014" i="5"/>
  <c r="K1014" i="5"/>
  <c r="J1014" i="5"/>
  <c r="I1014" i="5"/>
  <c r="H1014" i="5"/>
  <c r="G1014" i="5"/>
  <c r="F1014" i="5"/>
  <c r="E1014" i="5"/>
  <c r="D1014" i="5"/>
  <c r="C1014" i="5"/>
  <c r="B1014" i="5"/>
  <c r="A1014" i="5"/>
  <c r="L1013" i="5"/>
  <c r="K1013" i="5"/>
  <c r="J1013" i="5"/>
  <c r="I1013" i="5"/>
  <c r="H1013" i="5"/>
  <c r="G1013" i="5"/>
  <c r="F1013" i="5"/>
  <c r="E1013" i="5"/>
  <c r="D1013" i="5"/>
  <c r="C1013" i="5"/>
  <c r="B1013" i="5"/>
  <c r="A1013" i="5"/>
  <c r="L1012" i="5"/>
  <c r="K1012" i="5"/>
  <c r="J1012" i="5"/>
  <c r="I1012" i="5"/>
  <c r="H1012" i="5"/>
  <c r="G1012" i="5"/>
  <c r="F1012" i="5"/>
  <c r="E1012" i="5"/>
  <c r="D1012" i="5"/>
  <c r="C1012" i="5"/>
  <c r="B1012" i="5"/>
  <c r="A1012" i="5"/>
  <c r="L1011" i="5"/>
  <c r="K1011" i="5"/>
  <c r="J1011" i="5"/>
  <c r="I1011" i="5"/>
  <c r="H1011" i="5"/>
  <c r="G1011" i="5"/>
  <c r="F1011" i="5"/>
  <c r="E1011" i="5"/>
  <c r="D1011" i="5"/>
  <c r="C1011" i="5"/>
  <c r="B1011" i="5"/>
  <c r="A1011" i="5"/>
  <c r="L1010" i="5"/>
  <c r="K1010" i="5"/>
  <c r="J1010" i="5"/>
  <c r="I1010" i="5"/>
  <c r="H1010" i="5"/>
  <c r="G1010" i="5"/>
  <c r="F1010" i="5"/>
  <c r="E1010" i="5"/>
  <c r="D1010" i="5"/>
  <c r="C1010" i="5"/>
  <c r="B1010" i="5"/>
  <c r="A1010" i="5"/>
  <c r="L1009" i="5"/>
  <c r="K1009" i="5"/>
  <c r="J1009" i="5"/>
  <c r="I1009" i="5"/>
  <c r="H1009" i="5"/>
  <c r="G1009" i="5"/>
  <c r="F1009" i="5"/>
  <c r="E1009" i="5"/>
  <c r="D1009" i="5"/>
  <c r="C1009" i="5"/>
  <c r="B1009" i="5"/>
  <c r="A1009" i="5"/>
  <c r="L1008" i="5"/>
  <c r="K1008" i="5"/>
  <c r="J1008" i="5"/>
  <c r="I1008" i="5"/>
  <c r="H1008" i="5"/>
  <c r="G1008" i="5"/>
  <c r="F1008" i="5"/>
  <c r="E1008" i="5"/>
  <c r="D1008" i="5"/>
  <c r="C1008" i="5"/>
  <c r="B1008" i="5"/>
  <c r="A1008" i="5"/>
  <c r="L1007" i="5"/>
  <c r="K1007" i="5"/>
  <c r="J1007" i="5"/>
  <c r="I1007" i="5"/>
  <c r="H1007" i="5"/>
  <c r="G1007" i="5"/>
  <c r="F1007" i="5"/>
  <c r="E1007" i="5"/>
  <c r="D1007" i="5"/>
  <c r="C1007" i="5"/>
  <c r="B1007" i="5"/>
  <c r="A1007" i="5"/>
  <c r="L1006" i="5"/>
  <c r="K1006" i="5"/>
  <c r="J1006" i="5"/>
  <c r="I1006" i="5"/>
  <c r="H1006" i="5"/>
  <c r="G1006" i="5"/>
  <c r="F1006" i="5"/>
  <c r="E1006" i="5"/>
  <c r="D1006" i="5"/>
  <c r="C1006" i="5"/>
  <c r="B1006" i="5"/>
  <c r="A1006" i="5"/>
  <c r="L1005" i="5"/>
  <c r="K1005" i="5"/>
  <c r="J1005" i="5"/>
  <c r="I1005" i="5"/>
  <c r="H1005" i="5"/>
  <c r="G1005" i="5"/>
  <c r="F1005" i="5"/>
  <c r="E1005" i="5"/>
  <c r="D1005" i="5"/>
  <c r="C1005" i="5"/>
  <c r="B1005" i="5"/>
  <c r="A1005" i="5"/>
  <c r="L1004" i="5"/>
  <c r="K1004" i="5"/>
  <c r="J1004" i="5"/>
  <c r="I1004" i="5"/>
  <c r="H1004" i="5"/>
  <c r="G1004" i="5"/>
  <c r="F1004" i="5"/>
  <c r="E1004" i="5"/>
  <c r="D1004" i="5"/>
  <c r="C1004" i="5"/>
  <c r="B1004" i="5"/>
  <c r="A1004" i="5"/>
  <c r="L1003" i="5"/>
  <c r="K1003" i="5"/>
  <c r="J1003" i="5"/>
  <c r="I1003" i="5"/>
  <c r="H1003" i="5"/>
  <c r="G1003" i="5"/>
  <c r="F1003" i="5"/>
  <c r="E1003" i="5"/>
  <c r="D1003" i="5"/>
  <c r="C1003" i="5"/>
  <c r="B1003" i="5"/>
  <c r="A1003" i="5"/>
  <c r="L1002" i="5"/>
  <c r="K1002" i="5"/>
  <c r="J1002" i="5"/>
  <c r="I1002" i="5"/>
  <c r="H1002" i="5"/>
  <c r="G1002" i="5"/>
  <c r="F1002" i="5"/>
  <c r="E1002" i="5"/>
  <c r="D1002" i="5"/>
  <c r="C1002" i="5"/>
  <c r="B1002" i="5"/>
  <c r="A1002" i="5"/>
  <c r="L1001" i="5"/>
  <c r="K1001" i="5"/>
  <c r="J1001" i="5"/>
  <c r="I1001" i="5"/>
  <c r="H1001" i="5"/>
  <c r="G1001" i="5"/>
  <c r="F1001" i="5"/>
  <c r="E1001" i="5"/>
  <c r="D1001" i="5"/>
  <c r="C1001" i="5"/>
  <c r="B1001" i="5"/>
  <c r="A1001" i="5"/>
  <c r="L1000" i="5"/>
  <c r="K1000" i="5"/>
  <c r="J1000" i="5"/>
  <c r="I1000" i="5"/>
  <c r="H1000" i="5"/>
  <c r="G1000" i="5"/>
  <c r="F1000" i="5"/>
  <c r="E1000" i="5"/>
  <c r="D1000" i="5"/>
  <c r="C1000" i="5"/>
  <c r="B1000" i="5"/>
  <c r="A1000" i="5"/>
  <c r="L999" i="5"/>
  <c r="K999" i="5"/>
  <c r="J999" i="5"/>
  <c r="I999" i="5"/>
  <c r="H999" i="5"/>
  <c r="G999" i="5"/>
  <c r="F999" i="5"/>
  <c r="E999" i="5"/>
  <c r="D999" i="5"/>
  <c r="C999" i="5"/>
  <c r="B999" i="5"/>
  <c r="A999" i="5"/>
  <c r="L998" i="5"/>
  <c r="K998" i="5"/>
  <c r="J998" i="5"/>
  <c r="I998" i="5"/>
  <c r="H998" i="5"/>
  <c r="G998" i="5"/>
  <c r="F998" i="5"/>
  <c r="E998" i="5"/>
  <c r="D998" i="5"/>
  <c r="C998" i="5"/>
  <c r="B998" i="5"/>
  <c r="A998" i="5"/>
  <c r="L997" i="5"/>
  <c r="K997" i="5"/>
  <c r="J997" i="5"/>
  <c r="I997" i="5"/>
  <c r="H997" i="5"/>
  <c r="G997" i="5"/>
  <c r="F997" i="5"/>
  <c r="E997" i="5"/>
  <c r="D997" i="5"/>
  <c r="C997" i="5"/>
  <c r="B997" i="5"/>
  <c r="A997" i="5"/>
  <c r="L996" i="5"/>
  <c r="K996" i="5"/>
  <c r="J996" i="5"/>
  <c r="I996" i="5"/>
  <c r="H996" i="5"/>
  <c r="G996" i="5"/>
  <c r="F996" i="5"/>
  <c r="E996" i="5"/>
  <c r="D996" i="5"/>
  <c r="C996" i="5"/>
  <c r="B996" i="5"/>
  <c r="A996" i="5"/>
  <c r="L995" i="5"/>
  <c r="K995" i="5"/>
  <c r="J995" i="5"/>
  <c r="I995" i="5"/>
  <c r="H995" i="5"/>
  <c r="G995" i="5"/>
  <c r="F995" i="5"/>
  <c r="E995" i="5"/>
  <c r="D995" i="5"/>
  <c r="C995" i="5"/>
  <c r="B995" i="5"/>
  <c r="A995" i="5"/>
  <c r="L994" i="5"/>
  <c r="K994" i="5"/>
  <c r="J994" i="5"/>
  <c r="I994" i="5"/>
  <c r="H994" i="5"/>
  <c r="G994" i="5"/>
  <c r="F994" i="5"/>
  <c r="E994" i="5"/>
  <c r="D994" i="5"/>
  <c r="C994" i="5"/>
  <c r="B994" i="5"/>
  <c r="A994" i="5"/>
  <c r="L993" i="5"/>
  <c r="K993" i="5"/>
  <c r="J993" i="5"/>
  <c r="I993" i="5"/>
  <c r="H993" i="5"/>
  <c r="G993" i="5"/>
  <c r="F993" i="5"/>
  <c r="E993" i="5"/>
  <c r="D993" i="5"/>
  <c r="C993" i="5"/>
  <c r="B993" i="5"/>
  <c r="A993" i="5"/>
  <c r="L992" i="5"/>
  <c r="K992" i="5"/>
  <c r="J992" i="5"/>
  <c r="I992" i="5"/>
  <c r="H992" i="5"/>
  <c r="G992" i="5"/>
  <c r="F992" i="5"/>
  <c r="E992" i="5"/>
  <c r="D992" i="5"/>
  <c r="C992" i="5"/>
  <c r="B992" i="5"/>
  <c r="A992" i="5"/>
  <c r="L991" i="5"/>
  <c r="K991" i="5"/>
  <c r="J991" i="5"/>
  <c r="I991" i="5"/>
  <c r="H991" i="5"/>
  <c r="G991" i="5"/>
  <c r="F991" i="5"/>
  <c r="E991" i="5"/>
  <c r="D991" i="5"/>
  <c r="C991" i="5"/>
  <c r="B991" i="5"/>
  <c r="A991" i="5"/>
  <c r="L990" i="5"/>
  <c r="K990" i="5"/>
  <c r="J990" i="5"/>
  <c r="I990" i="5"/>
  <c r="H990" i="5"/>
  <c r="G990" i="5"/>
  <c r="F990" i="5"/>
  <c r="E990" i="5"/>
  <c r="D990" i="5"/>
  <c r="C990" i="5"/>
  <c r="B990" i="5"/>
  <c r="A990" i="5"/>
  <c r="L989" i="5"/>
  <c r="K989" i="5"/>
  <c r="J989" i="5"/>
  <c r="I989" i="5"/>
  <c r="H989" i="5"/>
  <c r="G989" i="5"/>
  <c r="F989" i="5"/>
  <c r="E989" i="5"/>
  <c r="D989" i="5"/>
  <c r="C989" i="5"/>
  <c r="B989" i="5"/>
  <c r="A989" i="5"/>
  <c r="L988" i="5"/>
  <c r="K988" i="5"/>
  <c r="J988" i="5"/>
  <c r="I988" i="5"/>
  <c r="H988" i="5"/>
  <c r="G988" i="5"/>
  <c r="F988" i="5"/>
  <c r="E988" i="5"/>
  <c r="D988" i="5"/>
  <c r="C988" i="5"/>
  <c r="B988" i="5"/>
  <c r="A988" i="5"/>
  <c r="L987" i="5"/>
  <c r="K987" i="5"/>
  <c r="J987" i="5"/>
  <c r="I987" i="5"/>
  <c r="H987" i="5"/>
  <c r="G987" i="5"/>
  <c r="F987" i="5"/>
  <c r="E987" i="5"/>
  <c r="D987" i="5"/>
  <c r="C987" i="5"/>
  <c r="B987" i="5"/>
  <c r="A987" i="5"/>
  <c r="L986" i="5"/>
  <c r="K986" i="5"/>
  <c r="J986" i="5"/>
  <c r="I986" i="5"/>
  <c r="H986" i="5"/>
  <c r="G986" i="5"/>
  <c r="F986" i="5"/>
  <c r="E986" i="5"/>
  <c r="D986" i="5"/>
  <c r="C986" i="5"/>
  <c r="B986" i="5"/>
  <c r="A986" i="5"/>
  <c r="L985" i="5"/>
  <c r="K985" i="5"/>
  <c r="J985" i="5"/>
  <c r="I985" i="5"/>
  <c r="H985" i="5"/>
  <c r="G985" i="5"/>
  <c r="F985" i="5"/>
  <c r="E985" i="5"/>
  <c r="D985" i="5"/>
  <c r="C985" i="5"/>
  <c r="B985" i="5"/>
  <c r="A985" i="5"/>
  <c r="L984" i="5"/>
  <c r="K984" i="5"/>
  <c r="J984" i="5"/>
  <c r="I984" i="5"/>
  <c r="H984" i="5"/>
  <c r="G984" i="5"/>
  <c r="F984" i="5"/>
  <c r="E984" i="5"/>
  <c r="D984" i="5"/>
  <c r="C984" i="5"/>
  <c r="B984" i="5"/>
  <c r="A984" i="5"/>
  <c r="L983" i="5"/>
  <c r="K983" i="5"/>
  <c r="J983" i="5"/>
  <c r="I983" i="5"/>
  <c r="H983" i="5"/>
  <c r="G983" i="5"/>
  <c r="F983" i="5"/>
  <c r="E983" i="5"/>
  <c r="D983" i="5"/>
  <c r="C983" i="5"/>
  <c r="B983" i="5"/>
  <c r="A983" i="5"/>
  <c r="L982" i="5"/>
  <c r="K982" i="5"/>
  <c r="J982" i="5"/>
  <c r="I982" i="5"/>
  <c r="H982" i="5"/>
  <c r="G982" i="5"/>
  <c r="F982" i="5"/>
  <c r="E982" i="5"/>
  <c r="D982" i="5"/>
  <c r="C982" i="5"/>
  <c r="B982" i="5"/>
  <c r="A982" i="5"/>
  <c r="L981" i="5"/>
  <c r="K981" i="5"/>
  <c r="J981" i="5"/>
  <c r="I981" i="5"/>
  <c r="H981" i="5"/>
  <c r="G981" i="5"/>
  <c r="F981" i="5"/>
  <c r="E981" i="5"/>
  <c r="D981" i="5"/>
  <c r="C981" i="5"/>
  <c r="B981" i="5"/>
  <c r="A981" i="5"/>
  <c r="L980" i="5"/>
  <c r="K980" i="5"/>
  <c r="J980" i="5"/>
  <c r="I980" i="5"/>
  <c r="H980" i="5"/>
  <c r="G980" i="5"/>
  <c r="F980" i="5"/>
  <c r="E980" i="5"/>
  <c r="D980" i="5"/>
  <c r="C980" i="5"/>
  <c r="B980" i="5"/>
  <c r="A980" i="5"/>
  <c r="L979" i="5"/>
  <c r="K979" i="5"/>
  <c r="J979" i="5"/>
  <c r="I979" i="5"/>
  <c r="H979" i="5"/>
  <c r="G979" i="5"/>
  <c r="F979" i="5"/>
  <c r="E979" i="5"/>
  <c r="D979" i="5"/>
  <c r="C979" i="5"/>
  <c r="B979" i="5"/>
  <c r="A979" i="5"/>
  <c r="L978" i="5"/>
  <c r="K978" i="5"/>
  <c r="J978" i="5"/>
  <c r="I978" i="5"/>
  <c r="H978" i="5"/>
  <c r="G978" i="5"/>
  <c r="F978" i="5"/>
  <c r="E978" i="5"/>
  <c r="D978" i="5"/>
  <c r="C978" i="5"/>
  <c r="B978" i="5"/>
  <c r="A978" i="5"/>
  <c r="L977" i="5"/>
  <c r="K977" i="5"/>
  <c r="J977" i="5"/>
  <c r="I977" i="5"/>
  <c r="H977" i="5"/>
  <c r="G977" i="5"/>
  <c r="F977" i="5"/>
  <c r="E977" i="5"/>
  <c r="D977" i="5"/>
  <c r="C977" i="5"/>
  <c r="B977" i="5"/>
  <c r="A977" i="5"/>
  <c r="L976" i="5"/>
  <c r="K976" i="5"/>
  <c r="J976" i="5"/>
  <c r="I976" i="5"/>
  <c r="H976" i="5"/>
  <c r="G976" i="5"/>
  <c r="F976" i="5"/>
  <c r="E976" i="5"/>
  <c r="D976" i="5"/>
  <c r="C976" i="5"/>
  <c r="B976" i="5"/>
  <c r="A976" i="5"/>
  <c r="L975" i="5"/>
  <c r="K975" i="5"/>
  <c r="J975" i="5"/>
  <c r="I975" i="5"/>
  <c r="H975" i="5"/>
  <c r="G975" i="5"/>
  <c r="F975" i="5"/>
  <c r="E975" i="5"/>
  <c r="D975" i="5"/>
  <c r="C975" i="5"/>
  <c r="B975" i="5"/>
  <c r="A975" i="5"/>
  <c r="L974" i="5"/>
  <c r="K974" i="5"/>
  <c r="J974" i="5"/>
  <c r="I974" i="5"/>
  <c r="H974" i="5"/>
  <c r="G974" i="5"/>
  <c r="F974" i="5"/>
  <c r="E974" i="5"/>
  <c r="D974" i="5"/>
  <c r="C974" i="5"/>
  <c r="B974" i="5"/>
  <c r="A974" i="5"/>
  <c r="L973" i="5"/>
  <c r="K973" i="5"/>
  <c r="J973" i="5"/>
  <c r="I973" i="5"/>
  <c r="H973" i="5"/>
  <c r="G973" i="5"/>
  <c r="F973" i="5"/>
  <c r="E973" i="5"/>
  <c r="D973" i="5"/>
  <c r="C973" i="5"/>
  <c r="B973" i="5"/>
  <c r="A973" i="5"/>
  <c r="L972" i="5"/>
  <c r="K972" i="5"/>
  <c r="J972" i="5"/>
  <c r="I972" i="5"/>
  <c r="H972" i="5"/>
  <c r="G972" i="5"/>
  <c r="F972" i="5"/>
  <c r="E972" i="5"/>
  <c r="D972" i="5"/>
  <c r="C972" i="5"/>
  <c r="B972" i="5"/>
  <c r="A972" i="5"/>
  <c r="L971" i="5"/>
  <c r="K971" i="5"/>
  <c r="J971" i="5"/>
  <c r="I971" i="5"/>
  <c r="H971" i="5"/>
  <c r="G971" i="5"/>
  <c r="F971" i="5"/>
  <c r="E971" i="5"/>
  <c r="D971" i="5"/>
  <c r="C971" i="5"/>
  <c r="B971" i="5"/>
  <c r="A971" i="5"/>
  <c r="L970" i="5"/>
  <c r="K970" i="5"/>
  <c r="J970" i="5"/>
  <c r="I970" i="5"/>
  <c r="H970" i="5"/>
  <c r="G970" i="5"/>
  <c r="F970" i="5"/>
  <c r="E970" i="5"/>
  <c r="D970" i="5"/>
  <c r="C970" i="5"/>
  <c r="B970" i="5"/>
  <c r="A970" i="5"/>
  <c r="L969" i="5"/>
  <c r="K969" i="5"/>
  <c r="J969" i="5"/>
  <c r="I969" i="5"/>
  <c r="H969" i="5"/>
  <c r="G969" i="5"/>
  <c r="F969" i="5"/>
  <c r="E969" i="5"/>
  <c r="D969" i="5"/>
  <c r="C969" i="5"/>
  <c r="B969" i="5"/>
  <c r="A969" i="5"/>
  <c r="L968" i="5"/>
  <c r="K968" i="5"/>
  <c r="J968" i="5"/>
  <c r="I968" i="5"/>
  <c r="H968" i="5"/>
  <c r="G968" i="5"/>
  <c r="F968" i="5"/>
  <c r="E968" i="5"/>
  <c r="D968" i="5"/>
  <c r="C968" i="5"/>
  <c r="B968" i="5"/>
  <c r="A968" i="5"/>
  <c r="L967" i="5"/>
  <c r="K967" i="5"/>
  <c r="J967" i="5"/>
  <c r="I967" i="5"/>
  <c r="H967" i="5"/>
  <c r="G967" i="5"/>
  <c r="F967" i="5"/>
  <c r="E967" i="5"/>
  <c r="D967" i="5"/>
  <c r="C967" i="5"/>
  <c r="B967" i="5"/>
  <c r="A967" i="5"/>
  <c r="L966" i="5"/>
  <c r="K966" i="5"/>
  <c r="J966" i="5"/>
  <c r="I966" i="5"/>
  <c r="H966" i="5"/>
  <c r="G966" i="5"/>
  <c r="F966" i="5"/>
  <c r="E966" i="5"/>
  <c r="D966" i="5"/>
  <c r="C966" i="5"/>
  <c r="B966" i="5"/>
  <c r="A966" i="5"/>
  <c r="L965" i="5"/>
  <c r="K965" i="5"/>
  <c r="J965" i="5"/>
  <c r="I965" i="5"/>
  <c r="H965" i="5"/>
  <c r="G965" i="5"/>
  <c r="F965" i="5"/>
  <c r="E965" i="5"/>
  <c r="D965" i="5"/>
  <c r="C965" i="5"/>
  <c r="B965" i="5"/>
  <c r="A965" i="5"/>
  <c r="L964" i="5"/>
  <c r="K964" i="5"/>
  <c r="J964" i="5"/>
  <c r="I964" i="5"/>
  <c r="H964" i="5"/>
  <c r="G964" i="5"/>
  <c r="F964" i="5"/>
  <c r="E964" i="5"/>
  <c r="D964" i="5"/>
  <c r="C964" i="5"/>
  <c r="B964" i="5"/>
  <c r="A964" i="5"/>
  <c r="L963" i="5"/>
  <c r="K963" i="5"/>
  <c r="J963" i="5"/>
  <c r="I963" i="5"/>
  <c r="H963" i="5"/>
  <c r="G963" i="5"/>
  <c r="F963" i="5"/>
  <c r="E963" i="5"/>
  <c r="D963" i="5"/>
  <c r="C963" i="5"/>
  <c r="B963" i="5"/>
  <c r="A963" i="5"/>
  <c r="L962" i="5"/>
  <c r="K962" i="5"/>
  <c r="J962" i="5"/>
  <c r="I962" i="5"/>
  <c r="H962" i="5"/>
  <c r="G962" i="5"/>
  <c r="F962" i="5"/>
  <c r="E962" i="5"/>
  <c r="D962" i="5"/>
  <c r="C962" i="5"/>
  <c r="B962" i="5"/>
  <c r="A962" i="5"/>
  <c r="L961" i="5"/>
  <c r="K961" i="5"/>
  <c r="J961" i="5"/>
  <c r="I961" i="5"/>
  <c r="H961" i="5"/>
  <c r="G961" i="5"/>
  <c r="F961" i="5"/>
  <c r="E961" i="5"/>
  <c r="D961" i="5"/>
  <c r="C961" i="5"/>
  <c r="B961" i="5"/>
  <c r="A961" i="5"/>
  <c r="L960" i="5"/>
  <c r="K960" i="5"/>
  <c r="J960" i="5"/>
  <c r="I960" i="5"/>
  <c r="H960" i="5"/>
  <c r="G960" i="5"/>
  <c r="F960" i="5"/>
  <c r="E960" i="5"/>
  <c r="D960" i="5"/>
  <c r="C960" i="5"/>
  <c r="B960" i="5"/>
  <c r="A960" i="5"/>
  <c r="L959" i="5"/>
  <c r="K959" i="5"/>
  <c r="J959" i="5"/>
  <c r="I959" i="5"/>
  <c r="H959" i="5"/>
  <c r="G959" i="5"/>
  <c r="F959" i="5"/>
  <c r="E959" i="5"/>
  <c r="D959" i="5"/>
  <c r="C959" i="5"/>
  <c r="B959" i="5"/>
  <c r="A959" i="5"/>
  <c r="L958" i="5"/>
  <c r="K958" i="5"/>
  <c r="J958" i="5"/>
  <c r="I958" i="5"/>
  <c r="H958" i="5"/>
  <c r="G958" i="5"/>
  <c r="F958" i="5"/>
  <c r="E958" i="5"/>
  <c r="D958" i="5"/>
  <c r="C958" i="5"/>
  <c r="B958" i="5"/>
  <c r="A958" i="5"/>
  <c r="L957" i="5"/>
  <c r="K957" i="5"/>
  <c r="J957" i="5"/>
  <c r="I957" i="5"/>
  <c r="H957" i="5"/>
  <c r="G957" i="5"/>
  <c r="F957" i="5"/>
  <c r="E957" i="5"/>
  <c r="D957" i="5"/>
  <c r="C957" i="5"/>
  <c r="B957" i="5"/>
  <c r="A957" i="5"/>
  <c r="L956" i="5"/>
  <c r="K956" i="5"/>
  <c r="J956" i="5"/>
  <c r="I956" i="5"/>
  <c r="H956" i="5"/>
  <c r="G956" i="5"/>
  <c r="F956" i="5"/>
  <c r="E956" i="5"/>
  <c r="D956" i="5"/>
  <c r="C956" i="5"/>
  <c r="B956" i="5"/>
  <c r="A956" i="5"/>
  <c r="L955" i="5"/>
  <c r="K955" i="5"/>
  <c r="J955" i="5"/>
  <c r="I955" i="5"/>
  <c r="H955" i="5"/>
  <c r="G955" i="5"/>
  <c r="F955" i="5"/>
  <c r="E955" i="5"/>
  <c r="D955" i="5"/>
  <c r="C955" i="5"/>
  <c r="B955" i="5"/>
  <c r="A955" i="5"/>
  <c r="L954" i="5"/>
  <c r="K954" i="5"/>
  <c r="J954" i="5"/>
  <c r="I954" i="5"/>
  <c r="H954" i="5"/>
  <c r="G954" i="5"/>
  <c r="F954" i="5"/>
  <c r="E954" i="5"/>
  <c r="D954" i="5"/>
  <c r="C954" i="5"/>
  <c r="B954" i="5"/>
  <c r="A954" i="5"/>
  <c r="L953" i="5"/>
  <c r="K953" i="5"/>
  <c r="J953" i="5"/>
  <c r="I953" i="5"/>
  <c r="H953" i="5"/>
  <c r="G953" i="5"/>
  <c r="F953" i="5"/>
  <c r="E953" i="5"/>
  <c r="D953" i="5"/>
  <c r="C953" i="5"/>
  <c r="B953" i="5"/>
  <c r="A953" i="5"/>
  <c r="L952" i="5"/>
  <c r="K952" i="5"/>
  <c r="J952" i="5"/>
  <c r="I952" i="5"/>
  <c r="H952" i="5"/>
  <c r="G952" i="5"/>
  <c r="F952" i="5"/>
  <c r="E952" i="5"/>
  <c r="D952" i="5"/>
  <c r="C952" i="5"/>
  <c r="B952" i="5"/>
  <c r="A952" i="5"/>
  <c r="L951" i="5"/>
  <c r="K951" i="5"/>
  <c r="J951" i="5"/>
  <c r="I951" i="5"/>
  <c r="H951" i="5"/>
  <c r="G951" i="5"/>
  <c r="F951" i="5"/>
  <c r="E951" i="5"/>
  <c r="D951" i="5"/>
  <c r="C951" i="5"/>
  <c r="B951" i="5"/>
  <c r="A951" i="5"/>
  <c r="L950" i="5"/>
  <c r="K950" i="5"/>
  <c r="J950" i="5"/>
  <c r="I950" i="5"/>
  <c r="H950" i="5"/>
  <c r="G950" i="5"/>
  <c r="F950" i="5"/>
  <c r="E950" i="5"/>
  <c r="D950" i="5"/>
  <c r="C950" i="5"/>
  <c r="B950" i="5"/>
  <c r="A950" i="5"/>
  <c r="L949" i="5"/>
  <c r="K949" i="5"/>
  <c r="J949" i="5"/>
  <c r="I949" i="5"/>
  <c r="H949" i="5"/>
  <c r="G949" i="5"/>
  <c r="F949" i="5"/>
  <c r="E949" i="5"/>
  <c r="D949" i="5"/>
  <c r="C949" i="5"/>
  <c r="B949" i="5"/>
  <c r="A949" i="5"/>
  <c r="L948" i="5"/>
  <c r="K948" i="5"/>
  <c r="J948" i="5"/>
  <c r="I948" i="5"/>
  <c r="H948" i="5"/>
  <c r="G948" i="5"/>
  <c r="F948" i="5"/>
  <c r="E948" i="5"/>
  <c r="D948" i="5"/>
  <c r="C948" i="5"/>
  <c r="B948" i="5"/>
  <c r="A948" i="5"/>
  <c r="L947" i="5"/>
  <c r="K947" i="5"/>
  <c r="J947" i="5"/>
  <c r="I947" i="5"/>
  <c r="H947" i="5"/>
  <c r="G947" i="5"/>
  <c r="F947" i="5"/>
  <c r="E947" i="5"/>
  <c r="D947" i="5"/>
  <c r="C947" i="5"/>
  <c r="B947" i="5"/>
  <c r="A947" i="5"/>
  <c r="L946" i="5"/>
  <c r="K946" i="5"/>
  <c r="J946" i="5"/>
  <c r="I946" i="5"/>
  <c r="H946" i="5"/>
  <c r="G946" i="5"/>
  <c r="F946" i="5"/>
  <c r="E946" i="5"/>
  <c r="D946" i="5"/>
  <c r="C946" i="5"/>
  <c r="B946" i="5"/>
  <c r="A946" i="5"/>
  <c r="L945" i="5"/>
  <c r="K945" i="5"/>
  <c r="J945" i="5"/>
  <c r="I945" i="5"/>
  <c r="H945" i="5"/>
  <c r="G945" i="5"/>
  <c r="F945" i="5"/>
  <c r="E945" i="5"/>
  <c r="D945" i="5"/>
  <c r="C945" i="5"/>
  <c r="B945" i="5"/>
  <c r="A945" i="5"/>
  <c r="L944" i="5"/>
  <c r="K944" i="5"/>
  <c r="J944" i="5"/>
  <c r="I944" i="5"/>
  <c r="H944" i="5"/>
  <c r="G944" i="5"/>
  <c r="F944" i="5"/>
  <c r="E944" i="5"/>
  <c r="D944" i="5"/>
  <c r="C944" i="5"/>
  <c r="B944" i="5"/>
  <c r="A944" i="5"/>
  <c r="L943" i="5"/>
  <c r="K943" i="5"/>
  <c r="J943" i="5"/>
  <c r="I943" i="5"/>
  <c r="H943" i="5"/>
  <c r="G943" i="5"/>
  <c r="F943" i="5"/>
  <c r="E943" i="5"/>
  <c r="D943" i="5"/>
  <c r="C943" i="5"/>
  <c r="B943" i="5"/>
  <c r="A943" i="5"/>
  <c r="L942" i="5"/>
  <c r="K942" i="5"/>
  <c r="J942" i="5"/>
  <c r="I942" i="5"/>
  <c r="H942" i="5"/>
  <c r="G942" i="5"/>
  <c r="F942" i="5"/>
  <c r="E942" i="5"/>
  <c r="D942" i="5"/>
  <c r="C942" i="5"/>
  <c r="B942" i="5"/>
  <c r="A942" i="5"/>
  <c r="L941" i="5"/>
  <c r="K941" i="5"/>
  <c r="J941" i="5"/>
  <c r="I941" i="5"/>
  <c r="H941" i="5"/>
  <c r="G941" i="5"/>
  <c r="F941" i="5"/>
  <c r="E941" i="5"/>
  <c r="D941" i="5"/>
  <c r="C941" i="5"/>
  <c r="B941" i="5"/>
  <c r="A941" i="5"/>
  <c r="L940" i="5"/>
  <c r="K940" i="5"/>
  <c r="J940" i="5"/>
  <c r="I940" i="5"/>
  <c r="H940" i="5"/>
  <c r="G940" i="5"/>
  <c r="F940" i="5"/>
  <c r="E940" i="5"/>
  <c r="D940" i="5"/>
  <c r="C940" i="5"/>
  <c r="B940" i="5"/>
  <c r="A940" i="5"/>
  <c r="L939" i="5"/>
  <c r="K939" i="5"/>
  <c r="J939" i="5"/>
  <c r="I939" i="5"/>
  <c r="H939" i="5"/>
  <c r="G939" i="5"/>
  <c r="F939" i="5"/>
  <c r="E939" i="5"/>
  <c r="D939" i="5"/>
  <c r="C939" i="5"/>
  <c r="B939" i="5"/>
  <c r="A939" i="5"/>
  <c r="L938" i="5"/>
  <c r="K938" i="5"/>
  <c r="J938" i="5"/>
  <c r="I938" i="5"/>
  <c r="H938" i="5"/>
  <c r="G938" i="5"/>
  <c r="F938" i="5"/>
  <c r="E938" i="5"/>
  <c r="D938" i="5"/>
  <c r="C938" i="5"/>
  <c r="B938" i="5"/>
  <c r="A938" i="5"/>
  <c r="L937" i="5"/>
  <c r="K937" i="5"/>
  <c r="J937" i="5"/>
  <c r="I937" i="5"/>
  <c r="H937" i="5"/>
  <c r="G937" i="5"/>
  <c r="F937" i="5"/>
  <c r="E937" i="5"/>
  <c r="D937" i="5"/>
  <c r="C937" i="5"/>
  <c r="B937" i="5"/>
  <c r="A937" i="5"/>
  <c r="L936" i="5"/>
  <c r="K936" i="5"/>
  <c r="J936" i="5"/>
  <c r="I936" i="5"/>
  <c r="H936" i="5"/>
  <c r="G936" i="5"/>
  <c r="F936" i="5"/>
  <c r="E936" i="5"/>
  <c r="D936" i="5"/>
  <c r="C936" i="5"/>
  <c r="B936" i="5"/>
  <c r="A936" i="5"/>
  <c r="L935" i="5"/>
  <c r="K935" i="5"/>
  <c r="J935" i="5"/>
  <c r="I935" i="5"/>
  <c r="H935" i="5"/>
  <c r="G935" i="5"/>
  <c r="F935" i="5"/>
  <c r="E935" i="5"/>
  <c r="D935" i="5"/>
  <c r="C935" i="5"/>
  <c r="B935" i="5"/>
  <c r="A935" i="5"/>
  <c r="L934" i="5"/>
  <c r="K934" i="5"/>
  <c r="J934" i="5"/>
  <c r="I934" i="5"/>
  <c r="H934" i="5"/>
  <c r="G934" i="5"/>
  <c r="F934" i="5"/>
  <c r="E934" i="5"/>
  <c r="D934" i="5"/>
  <c r="C934" i="5"/>
  <c r="B934" i="5"/>
  <c r="A934" i="5"/>
  <c r="L933" i="5"/>
  <c r="K933" i="5"/>
  <c r="J933" i="5"/>
  <c r="I933" i="5"/>
  <c r="H933" i="5"/>
  <c r="G933" i="5"/>
  <c r="F933" i="5"/>
  <c r="E933" i="5"/>
  <c r="D933" i="5"/>
  <c r="C933" i="5"/>
  <c r="B933" i="5"/>
  <c r="A933" i="5"/>
  <c r="L932" i="5"/>
  <c r="K932" i="5"/>
  <c r="J932" i="5"/>
  <c r="I932" i="5"/>
  <c r="H932" i="5"/>
  <c r="G932" i="5"/>
  <c r="F932" i="5"/>
  <c r="E932" i="5"/>
  <c r="D932" i="5"/>
  <c r="C932" i="5"/>
  <c r="B932" i="5"/>
  <c r="A932" i="5"/>
  <c r="L931" i="5"/>
  <c r="K931" i="5"/>
  <c r="J931" i="5"/>
  <c r="I931" i="5"/>
  <c r="H931" i="5"/>
  <c r="G931" i="5"/>
  <c r="F931" i="5"/>
  <c r="E931" i="5"/>
  <c r="D931" i="5"/>
  <c r="C931" i="5"/>
  <c r="B931" i="5"/>
  <c r="A931" i="5"/>
  <c r="L930" i="5"/>
  <c r="K930" i="5"/>
  <c r="J930" i="5"/>
  <c r="I930" i="5"/>
  <c r="H930" i="5"/>
  <c r="G930" i="5"/>
  <c r="F930" i="5"/>
  <c r="E930" i="5"/>
  <c r="D930" i="5"/>
  <c r="C930" i="5"/>
  <c r="B930" i="5"/>
  <c r="A930" i="5"/>
  <c r="L929" i="5"/>
  <c r="K929" i="5"/>
  <c r="J929" i="5"/>
  <c r="I929" i="5"/>
  <c r="H929" i="5"/>
  <c r="G929" i="5"/>
  <c r="F929" i="5"/>
  <c r="E929" i="5"/>
  <c r="D929" i="5"/>
  <c r="C929" i="5"/>
  <c r="B929" i="5"/>
  <c r="A929" i="5"/>
  <c r="L928" i="5"/>
  <c r="K928" i="5"/>
  <c r="J928" i="5"/>
  <c r="I928" i="5"/>
  <c r="H928" i="5"/>
  <c r="G928" i="5"/>
  <c r="F928" i="5"/>
  <c r="E928" i="5"/>
  <c r="D928" i="5"/>
  <c r="C928" i="5"/>
  <c r="B928" i="5"/>
  <c r="A928" i="5"/>
  <c r="L927" i="5"/>
  <c r="K927" i="5"/>
  <c r="J927" i="5"/>
  <c r="I927" i="5"/>
  <c r="H927" i="5"/>
  <c r="G927" i="5"/>
  <c r="F927" i="5"/>
  <c r="E927" i="5"/>
  <c r="D927" i="5"/>
  <c r="C927" i="5"/>
  <c r="B927" i="5"/>
  <c r="A927" i="5"/>
  <c r="L926" i="5"/>
  <c r="K926" i="5"/>
  <c r="J926" i="5"/>
  <c r="I926" i="5"/>
  <c r="H926" i="5"/>
  <c r="G926" i="5"/>
  <c r="F926" i="5"/>
  <c r="E926" i="5"/>
  <c r="D926" i="5"/>
  <c r="C926" i="5"/>
  <c r="B926" i="5"/>
  <c r="A926" i="5"/>
  <c r="L925" i="5"/>
  <c r="K925" i="5"/>
  <c r="J925" i="5"/>
  <c r="I925" i="5"/>
  <c r="H925" i="5"/>
  <c r="G925" i="5"/>
  <c r="F925" i="5"/>
  <c r="E925" i="5"/>
  <c r="D925" i="5"/>
  <c r="C925" i="5"/>
  <c r="B925" i="5"/>
  <c r="A925" i="5"/>
  <c r="L924" i="5"/>
  <c r="K924" i="5"/>
  <c r="J924" i="5"/>
  <c r="I924" i="5"/>
  <c r="H924" i="5"/>
  <c r="G924" i="5"/>
  <c r="F924" i="5"/>
  <c r="E924" i="5"/>
  <c r="D924" i="5"/>
  <c r="C924" i="5"/>
  <c r="B924" i="5"/>
  <c r="A924" i="5"/>
  <c r="L923" i="5"/>
  <c r="K923" i="5"/>
  <c r="J923" i="5"/>
  <c r="I923" i="5"/>
  <c r="H923" i="5"/>
  <c r="G923" i="5"/>
  <c r="F923" i="5"/>
  <c r="E923" i="5"/>
  <c r="D923" i="5"/>
  <c r="C923" i="5"/>
  <c r="B923" i="5"/>
  <c r="A923" i="5"/>
  <c r="L922" i="5"/>
  <c r="K922" i="5"/>
  <c r="J922" i="5"/>
  <c r="I922" i="5"/>
  <c r="H922" i="5"/>
  <c r="G922" i="5"/>
  <c r="F922" i="5"/>
  <c r="E922" i="5"/>
  <c r="D922" i="5"/>
  <c r="C922" i="5"/>
  <c r="B922" i="5"/>
  <c r="A922" i="5"/>
  <c r="L921" i="5"/>
  <c r="K921" i="5"/>
  <c r="J921" i="5"/>
  <c r="I921" i="5"/>
  <c r="H921" i="5"/>
  <c r="G921" i="5"/>
  <c r="F921" i="5"/>
  <c r="E921" i="5"/>
  <c r="D921" i="5"/>
  <c r="C921" i="5"/>
  <c r="B921" i="5"/>
  <c r="A921" i="5"/>
  <c r="L920" i="5"/>
  <c r="K920" i="5"/>
  <c r="J920" i="5"/>
  <c r="I920" i="5"/>
  <c r="H920" i="5"/>
  <c r="G920" i="5"/>
  <c r="F920" i="5"/>
  <c r="E920" i="5"/>
  <c r="D920" i="5"/>
  <c r="C920" i="5"/>
  <c r="B920" i="5"/>
  <c r="A920" i="5"/>
  <c r="L919" i="5"/>
  <c r="K919" i="5"/>
  <c r="J919" i="5"/>
  <c r="I919" i="5"/>
  <c r="H919" i="5"/>
  <c r="G919" i="5"/>
  <c r="F919" i="5"/>
  <c r="E919" i="5"/>
  <c r="D919" i="5"/>
  <c r="C919" i="5"/>
  <c r="B919" i="5"/>
  <c r="A919" i="5"/>
  <c r="L918" i="5"/>
  <c r="K918" i="5"/>
  <c r="J918" i="5"/>
  <c r="I918" i="5"/>
  <c r="H918" i="5"/>
  <c r="G918" i="5"/>
  <c r="F918" i="5"/>
  <c r="E918" i="5"/>
  <c r="D918" i="5"/>
  <c r="C918" i="5"/>
  <c r="B918" i="5"/>
  <c r="A918" i="5"/>
  <c r="L917" i="5"/>
  <c r="K917" i="5"/>
  <c r="J917" i="5"/>
  <c r="I917" i="5"/>
  <c r="H917" i="5"/>
  <c r="G917" i="5"/>
  <c r="F917" i="5"/>
  <c r="E917" i="5"/>
  <c r="D917" i="5"/>
  <c r="C917" i="5"/>
  <c r="B917" i="5"/>
  <c r="A917" i="5"/>
  <c r="L916" i="5"/>
  <c r="K916" i="5"/>
  <c r="J916" i="5"/>
  <c r="I916" i="5"/>
  <c r="H916" i="5"/>
  <c r="G916" i="5"/>
  <c r="F916" i="5"/>
  <c r="E916" i="5"/>
  <c r="D916" i="5"/>
  <c r="C916" i="5"/>
  <c r="B916" i="5"/>
  <c r="A916" i="5"/>
  <c r="L915" i="5"/>
  <c r="K915" i="5"/>
  <c r="J915" i="5"/>
  <c r="I915" i="5"/>
  <c r="H915" i="5"/>
  <c r="G915" i="5"/>
  <c r="F915" i="5"/>
  <c r="E915" i="5"/>
  <c r="D915" i="5"/>
  <c r="C915" i="5"/>
  <c r="B915" i="5"/>
  <c r="A915" i="5"/>
  <c r="L914" i="5"/>
  <c r="K914" i="5"/>
  <c r="J914" i="5"/>
  <c r="I914" i="5"/>
  <c r="H914" i="5"/>
  <c r="G914" i="5"/>
  <c r="F914" i="5"/>
  <c r="E914" i="5"/>
  <c r="D914" i="5"/>
  <c r="C914" i="5"/>
  <c r="B914" i="5"/>
  <c r="A914" i="5"/>
  <c r="L913" i="5"/>
  <c r="K913" i="5"/>
  <c r="J913" i="5"/>
  <c r="I913" i="5"/>
  <c r="H913" i="5"/>
  <c r="G913" i="5"/>
  <c r="F913" i="5"/>
  <c r="E913" i="5"/>
  <c r="D913" i="5"/>
  <c r="C913" i="5"/>
  <c r="B913" i="5"/>
  <c r="A913" i="5"/>
  <c r="L912" i="5"/>
  <c r="K912" i="5"/>
  <c r="J912" i="5"/>
  <c r="I912" i="5"/>
  <c r="H912" i="5"/>
  <c r="G912" i="5"/>
  <c r="F912" i="5"/>
  <c r="E912" i="5"/>
  <c r="D912" i="5"/>
  <c r="C912" i="5"/>
  <c r="B912" i="5"/>
  <c r="A912" i="5"/>
  <c r="L911" i="5"/>
  <c r="K911" i="5"/>
  <c r="J911" i="5"/>
  <c r="I911" i="5"/>
  <c r="H911" i="5"/>
  <c r="G911" i="5"/>
  <c r="F911" i="5"/>
  <c r="E911" i="5"/>
  <c r="D911" i="5"/>
  <c r="C911" i="5"/>
  <c r="B911" i="5"/>
  <c r="A911" i="5"/>
  <c r="L910" i="5"/>
  <c r="K910" i="5"/>
  <c r="J910" i="5"/>
  <c r="I910" i="5"/>
  <c r="H910" i="5"/>
  <c r="G910" i="5"/>
  <c r="F910" i="5"/>
  <c r="E910" i="5"/>
  <c r="D910" i="5"/>
  <c r="C910" i="5"/>
  <c r="B910" i="5"/>
  <c r="A910" i="5"/>
  <c r="L909" i="5"/>
  <c r="K909" i="5"/>
  <c r="J909" i="5"/>
  <c r="I909" i="5"/>
  <c r="H909" i="5"/>
  <c r="G909" i="5"/>
  <c r="F909" i="5"/>
  <c r="E909" i="5"/>
  <c r="D909" i="5"/>
  <c r="C909" i="5"/>
  <c r="B909" i="5"/>
  <c r="A909" i="5"/>
  <c r="L908" i="5"/>
  <c r="K908" i="5"/>
  <c r="J908" i="5"/>
  <c r="I908" i="5"/>
  <c r="H908" i="5"/>
  <c r="G908" i="5"/>
  <c r="F908" i="5"/>
  <c r="E908" i="5"/>
  <c r="D908" i="5"/>
  <c r="C908" i="5"/>
  <c r="B908" i="5"/>
  <c r="A908" i="5"/>
  <c r="L907" i="5"/>
  <c r="K907" i="5"/>
  <c r="J907" i="5"/>
  <c r="I907" i="5"/>
  <c r="H907" i="5"/>
  <c r="G907" i="5"/>
  <c r="F907" i="5"/>
  <c r="E907" i="5"/>
  <c r="D907" i="5"/>
  <c r="C907" i="5"/>
  <c r="B907" i="5"/>
  <c r="A907" i="5"/>
  <c r="L906" i="5"/>
  <c r="K906" i="5"/>
  <c r="J906" i="5"/>
  <c r="I906" i="5"/>
  <c r="H906" i="5"/>
  <c r="G906" i="5"/>
  <c r="F906" i="5"/>
  <c r="E906" i="5"/>
  <c r="D906" i="5"/>
  <c r="C906" i="5"/>
  <c r="B906" i="5"/>
  <c r="A906" i="5"/>
  <c r="L905" i="5"/>
  <c r="K905" i="5"/>
  <c r="J905" i="5"/>
  <c r="I905" i="5"/>
  <c r="H905" i="5"/>
  <c r="G905" i="5"/>
  <c r="F905" i="5"/>
  <c r="E905" i="5"/>
  <c r="D905" i="5"/>
  <c r="C905" i="5"/>
  <c r="B905" i="5"/>
  <c r="A905" i="5"/>
  <c r="L904" i="5"/>
  <c r="K904" i="5"/>
  <c r="J904" i="5"/>
  <c r="I904" i="5"/>
  <c r="H904" i="5"/>
  <c r="G904" i="5"/>
  <c r="F904" i="5"/>
  <c r="E904" i="5"/>
  <c r="D904" i="5"/>
  <c r="C904" i="5"/>
  <c r="B904" i="5"/>
  <c r="A904" i="5"/>
  <c r="L903" i="5"/>
  <c r="K903" i="5"/>
  <c r="J903" i="5"/>
  <c r="I903" i="5"/>
  <c r="H903" i="5"/>
  <c r="G903" i="5"/>
  <c r="F903" i="5"/>
  <c r="E903" i="5"/>
  <c r="D903" i="5"/>
  <c r="C903" i="5"/>
  <c r="B903" i="5"/>
  <c r="A903" i="5"/>
  <c r="L902" i="5"/>
  <c r="K902" i="5"/>
  <c r="J902" i="5"/>
  <c r="I902" i="5"/>
  <c r="H902" i="5"/>
  <c r="G902" i="5"/>
  <c r="F902" i="5"/>
  <c r="E902" i="5"/>
  <c r="D902" i="5"/>
  <c r="C902" i="5"/>
  <c r="B902" i="5"/>
  <c r="A902" i="5"/>
  <c r="L901" i="5"/>
  <c r="K901" i="5"/>
  <c r="J901" i="5"/>
  <c r="I901" i="5"/>
  <c r="H901" i="5"/>
  <c r="G901" i="5"/>
  <c r="F901" i="5"/>
  <c r="E901" i="5"/>
  <c r="D901" i="5"/>
  <c r="C901" i="5"/>
  <c r="B901" i="5"/>
  <c r="A901" i="5"/>
  <c r="L900" i="5"/>
  <c r="K900" i="5"/>
  <c r="J900" i="5"/>
  <c r="I900" i="5"/>
  <c r="H900" i="5"/>
  <c r="G900" i="5"/>
  <c r="F900" i="5"/>
  <c r="E900" i="5"/>
  <c r="D900" i="5"/>
  <c r="C900" i="5"/>
  <c r="B900" i="5"/>
  <c r="A900" i="5"/>
  <c r="L899" i="5"/>
  <c r="K899" i="5"/>
  <c r="J899" i="5"/>
  <c r="I899" i="5"/>
  <c r="H899" i="5"/>
  <c r="G899" i="5"/>
  <c r="F899" i="5"/>
  <c r="E899" i="5"/>
  <c r="D899" i="5"/>
  <c r="C899" i="5"/>
  <c r="B899" i="5"/>
  <c r="A899" i="5"/>
  <c r="L898" i="5"/>
  <c r="K898" i="5"/>
  <c r="J898" i="5"/>
  <c r="I898" i="5"/>
  <c r="H898" i="5"/>
  <c r="G898" i="5"/>
  <c r="F898" i="5"/>
  <c r="E898" i="5"/>
  <c r="D898" i="5"/>
  <c r="C898" i="5"/>
  <c r="B898" i="5"/>
  <c r="A898" i="5"/>
  <c r="L897" i="5"/>
  <c r="K897" i="5"/>
  <c r="J897" i="5"/>
  <c r="I897" i="5"/>
  <c r="H897" i="5"/>
  <c r="G897" i="5"/>
  <c r="F897" i="5"/>
  <c r="E897" i="5"/>
  <c r="D897" i="5"/>
  <c r="C897" i="5"/>
  <c r="B897" i="5"/>
  <c r="A897" i="5"/>
  <c r="L896" i="5"/>
  <c r="K896" i="5"/>
  <c r="J896" i="5"/>
  <c r="I896" i="5"/>
  <c r="H896" i="5"/>
  <c r="G896" i="5"/>
  <c r="F896" i="5"/>
  <c r="E896" i="5"/>
  <c r="D896" i="5"/>
  <c r="C896" i="5"/>
  <c r="B896" i="5"/>
  <c r="A896" i="5"/>
  <c r="L895" i="5"/>
  <c r="K895" i="5"/>
  <c r="J895" i="5"/>
  <c r="I895" i="5"/>
  <c r="H895" i="5"/>
  <c r="G895" i="5"/>
  <c r="F895" i="5"/>
  <c r="E895" i="5"/>
  <c r="D895" i="5"/>
  <c r="C895" i="5"/>
  <c r="B895" i="5"/>
  <c r="A895" i="5"/>
  <c r="L894" i="5"/>
  <c r="K894" i="5"/>
  <c r="J894" i="5"/>
  <c r="I894" i="5"/>
  <c r="H894" i="5"/>
  <c r="G894" i="5"/>
  <c r="F894" i="5"/>
  <c r="E894" i="5"/>
  <c r="D894" i="5"/>
  <c r="C894" i="5"/>
  <c r="B894" i="5"/>
  <c r="A894" i="5"/>
  <c r="L893" i="5"/>
  <c r="K893" i="5"/>
  <c r="J893" i="5"/>
  <c r="I893" i="5"/>
  <c r="H893" i="5"/>
  <c r="G893" i="5"/>
  <c r="F893" i="5"/>
  <c r="E893" i="5"/>
  <c r="D893" i="5"/>
  <c r="C893" i="5"/>
  <c r="B893" i="5"/>
  <c r="A893" i="5"/>
  <c r="L892" i="5"/>
  <c r="K892" i="5"/>
  <c r="J892" i="5"/>
  <c r="I892" i="5"/>
  <c r="H892" i="5"/>
  <c r="G892" i="5"/>
  <c r="F892" i="5"/>
  <c r="E892" i="5"/>
  <c r="D892" i="5"/>
  <c r="C892" i="5"/>
  <c r="B892" i="5"/>
  <c r="A892" i="5"/>
  <c r="L891" i="5"/>
  <c r="K891" i="5"/>
  <c r="J891" i="5"/>
  <c r="I891" i="5"/>
  <c r="H891" i="5"/>
  <c r="G891" i="5"/>
  <c r="F891" i="5"/>
  <c r="E891" i="5"/>
  <c r="D891" i="5"/>
  <c r="C891" i="5"/>
  <c r="B891" i="5"/>
  <c r="A891" i="5"/>
  <c r="L890" i="5"/>
  <c r="K890" i="5"/>
  <c r="J890" i="5"/>
  <c r="I890" i="5"/>
  <c r="H890" i="5"/>
  <c r="G890" i="5"/>
  <c r="F890" i="5"/>
  <c r="E890" i="5"/>
  <c r="D890" i="5"/>
  <c r="C890" i="5"/>
  <c r="B890" i="5"/>
  <c r="A890" i="5"/>
  <c r="L889" i="5"/>
  <c r="K889" i="5"/>
  <c r="J889" i="5"/>
  <c r="I889" i="5"/>
  <c r="H889" i="5"/>
  <c r="G889" i="5"/>
  <c r="F889" i="5"/>
  <c r="E889" i="5"/>
  <c r="D889" i="5"/>
  <c r="C889" i="5"/>
  <c r="B889" i="5"/>
  <c r="A889" i="5"/>
  <c r="L888" i="5"/>
  <c r="K888" i="5"/>
  <c r="J888" i="5"/>
  <c r="I888" i="5"/>
  <c r="H888" i="5"/>
  <c r="G888" i="5"/>
  <c r="F888" i="5"/>
  <c r="E888" i="5"/>
  <c r="D888" i="5"/>
  <c r="C888" i="5"/>
  <c r="B888" i="5"/>
  <c r="A888" i="5"/>
  <c r="L887" i="5"/>
  <c r="K887" i="5"/>
  <c r="J887" i="5"/>
  <c r="I887" i="5"/>
  <c r="H887" i="5"/>
  <c r="G887" i="5"/>
  <c r="F887" i="5"/>
  <c r="E887" i="5"/>
  <c r="D887" i="5"/>
  <c r="C887" i="5"/>
  <c r="B887" i="5"/>
  <c r="A887" i="5"/>
  <c r="L886" i="5"/>
  <c r="K886" i="5"/>
  <c r="J886" i="5"/>
  <c r="I886" i="5"/>
  <c r="H886" i="5"/>
  <c r="G886" i="5"/>
  <c r="F886" i="5"/>
  <c r="E886" i="5"/>
  <c r="D886" i="5"/>
  <c r="C886" i="5"/>
  <c r="B886" i="5"/>
  <c r="A886" i="5"/>
  <c r="L885" i="5"/>
  <c r="K885" i="5"/>
  <c r="J885" i="5"/>
  <c r="I885" i="5"/>
  <c r="H885" i="5"/>
  <c r="G885" i="5"/>
  <c r="F885" i="5"/>
  <c r="E885" i="5"/>
  <c r="D885" i="5"/>
  <c r="C885" i="5"/>
  <c r="B885" i="5"/>
  <c r="A885" i="5"/>
  <c r="L884" i="5"/>
  <c r="K884" i="5"/>
  <c r="J884" i="5"/>
  <c r="I884" i="5"/>
  <c r="H884" i="5"/>
  <c r="G884" i="5"/>
  <c r="F884" i="5"/>
  <c r="E884" i="5"/>
  <c r="D884" i="5"/>
  <c r="C884" i="5"/>
  <c r="B884" i="5"/>
  <c r="A884" i="5"/>
  <c r="L883" i="5"/>
  <c r="K883" i="5"/>
  <c r="J883" i="5"/>
  <c r="I883" i="5"/>
  <c r="H883" i="5"/>
  <c r="G883" i="5"/>
  <c r="F883" i="5"/>
  <c r="E883" i="5"/>
  <c r="D883" i="5"/>
  <c r="C883" i="5"/>
  <c r="B883" i="5"/>
  <c r="A883" i="5"/>
  <c r="L882" i="5"/>
  <c r="K882" i="5"/>
  <c r="J882" i="5"/>
  <c r="I882" i="5"/>
  <c r="H882" i="5"/>
  <c r="G882" i="5"/>
  <c r="F882" i="5"/>
  <c r="E882" i="5"/>
  <c r="D882" i="5"/>
  <c r="C882" i="5"/>
  <c r="B882" i="5"/>
  <c r="A882" i="5"/>
  <c r="L881" i="5"/>
  <c r="K881" i="5"/>
  <c r="J881" i="5"/>
  <c r="I881" i="5"/>
  <c r="H881" i="5"/>
  <c r="G881" i="5"/>
  <c r="F881" i="5"/>
  <c r="E881" i="5"/>
  <c r="D881" i="5"/>
  <c r="C881" i="5"/>
  <c r="B881" i="5"/>
  <c r="A881" i="5"/>
  <c r="L880" i="5"/>
  <c r="K880" i="5"/>
  <c r="J880" i="5"/>
  <c r="I880" i="5"/>
  <c r="H880" i="5"/>
  <c r="G880" i="5"/>
  <c r="F880" i="5"/>
  <c r="E880" i="5"/>
  <c r="D880" i="5"/>
  <c r="C880" i="5"/>
  <c r="B880" i="5"/>
  <c r="A880" i="5"/>
  <c r="L879" i="5"/>
  <c r="K879" i="5"/>
  <c r="J879" i="5"/>
  <c r="I879" i="5"/>
  <c r="H879" i="5"/>
  <c r="G879" i="5"/>
  <c r="F879" i="5"/>
  <c r="E879" i="5"/>
  <c r="D879" i="5"/>
  <c r="C879" i="5"/>
  <c r="B879" i="5"/>
  <c r="A879" i="5"/>
  <c r="L878" i="5"/>
  <c r="K878" i="5"/>
  <c r="J878" i="5"/>
  <c r="I878" i="5"/>
  <c r="H878" i="5"/>
  <c r="G878" i="5"/>
  <c r="F878" i="5"/>
  <c r="E878" i="5"/>
  <c r="D878" i="5"/>
  <c r="C878" i="5"/>
  <c r="B878" i="5"/>
  <c r="A878" i="5"/>
  <c r="L877" i="5"/>
  <c r="K877" i="5"/>
  <c r="J877" i="5"/>
  <c r="I877" i="5"/>
  <c r="H877" i="5"/>
  <c r="G877" i="5"/>
  <c r="F877" i="5"/>
  <c r="E877" i="5"/>
  <c r="D877" i="5"/>
  <c r="C877" i="5"/>
  <c r="B877" i="5"/>
  <c r="A877" i="5"/>
  <c r="L876" i="5"/>
  <c r="K876" i="5"/>
  <c r="J876" i="5"/>
  <c r="I876" i="5"/>
  <c r="H876" i="5"/>
  <c r="G876" i="5"/>
  <c r="F876" i="5"/>
  <c r="E876" i="5"/>
  <c r="D876" i="5"/>
  <c r="C876" i="5"/>
  <c r="B876" i="5"/>
  <c r="A876" i="5"/>
  <c r="L875" i="5"/>
  <c r="K875" i="5"/>
  <c r="J875" i="5"/>
  <c r="I875" i="5"/>
  <c r="H875" i="5"/>
  <c r="G875" i="5"/>
  <c r="F875" i="5"/>
  <c r="E875" i="5"/>
  <c r="D875" i="5"/>
  <c r="C875" i="5"/>
  <c r="B875" i="5"/>
  <c r="A875" i="5"/>
  <c r="L874" i="5"/>
  <c r="K874" i="5"/>
  <c r="J874" i="5"/>
  <c r="I874" i="5"/>
  <c r="H874" i="5"/>
  <c r="G874" i="5"/>
  <c r="F874" i="5"/>
  <c r="E874" i="5"/>
  <c r="D874" i="5"/>
  <c r="C874" i="5"/>
  <c r="B874" i="5"/>
  <c r="A874" i="5"/>
  <c r="L873" i="5"/>
  <c r="K873" i="5"/>
  <c r="J873" i="5"/>
  <c r="I873" i="5"/>
  <c r="H873" i="5"/>
  <c r="G873" i="5"/>
  <c r="F873" i="5"/>
  <c r="E873" i="5"/>
  <c r="D873" i="5"/>
  <c r="C873" i="5"/>
  <c r="B873" i="5"/>
  <c r="A873" i="5"/>
  <c r="L872" i="5"/>
  <c r="K872" i="5"/>
  <c r="J872" i="5"/>
  <c r="I872" i="5"/>
  <c r="H872" i="5"/>
  <c r="G872" i="5"/>
  <c r="F872" i="5"/>
  <c r="E872" i="5"/>
  <c r="D872" i="5"/>
  <c r="C872" i="5"/>
  <c r="B872" i="5"/>
  <c r="A872" i="5"/>
  <c r="L871" i="5"/>
  <c r="K871" i="5"/>
  <c r="J871" i="5"/>
  <c r="I871" i="5"/>
  <c r="H871" i="5"/>
  <c r="G871" i="5"/>
  <c r="F871" i="5"/>
  <c r="E871" i="5"/>
  <c r="D871" i="5"/>
  <c r="C871" i="5"/>
  <c r="B871" i="5"/>
  <c r="A871" i="5"/>
  <c r="L870" i="5"/>
  <c r="K870" i="5"/>
  <c r="J870" i="5"/>
  <c r="I870" i="5"/>
  <c r="H870" i="5"/>
  <c r="G870" i="5"/>
  <c r="F870" i="5"/>
  <c r="E870" i="5"/>
  <c r="D870" i="5"/>
  <c r="C870" i="5"/>
  <c r="B870" i="5"/>
  <c r="A870" i="5"/>
  <c r="L869" i="5"/>
  <c r="K869" i="5"/>
  <c r="J869" i="5"/>
  <c r="I869" i="5"/>
  <c r="H869" i="5"/>
  <c r="G869" i="5"/>
  <c r="F869" i="5"/>
  <c r="E869" i="5"/>
  <c r="D869" i="5"/>
  <c r="C869" i="5"/>
  <c r="B869" i="5"/>
  <c r="A869" i="5"/>
  <c r="L868" i="5"/>
  <c r="K868" i="5"/>
  <c r="J868" i="5"/>
  <c r="I868" i="5"/>
  <c r="H868" i="5"/>
  <c r="G868" i="5"/>
  <c r="F868" i="5"/>
  <c r="E868" i="5"/>
  <c r="D868" i="5"/>
  <c r="C868" i="5"/>
  <c r="B868" i="5"/>
  <c r="A868" i="5"/>
  <c r="L867" i="5"/>
  <c r="K867" i="5"/>
  <c r="J867" i="5"/>
  <c r="I867" i="5"/>
  <c r="H867" i="5"/>
  <c r="G867" i="5"/>
  <c r="F867" i="5"/>
  <c r="E867" i="5"/>
  <c r="D867" i="5"/>
  <c r="C867" i="5"/>
  <c r="B867" i="5"/>
  <c r="A867" i="5"/>
  <c r="L866" i="5"/>
  <c r="K866" i="5"/>
  <c r="J866" i="5"/>
  <c r="I866" i="5"/>
  <c r="H866" i="5"/>
  <c r="G866" i="5"/>
  <c r="F866" i="5"/>
  <c r="E866" i="5"/>
  <c r="D866" i="5"/>
  <c r="C866" i="5"/>
  <c r="B866" i="5"/>
  <c r="A866" i="5"/>
  <c r="L865" i="5"/>
  <c r="K865" i="5"/>
  <c r="J865" i="5"/>
  <c r="I865" i="5"/>
  <c r="H865" i="5"/>
  <c r="G865" i="5"/>
  <c r="F865" i="5"/>
  <c r="E865" i="5"/>
  <c r="D865" i="5"/>
  <c r="C865" i="5"/>
  <c r="B865" i="5"/>
  <c r="A865" i="5"/>
  <c r="L864" i="5"/>
  <c r="K864" i="5"/>
  <c r="J864" i="5"/>
  <c r="I864" i="5"/>
  <c r="H864" i="5"/>
  <c r="G864" i="5"/>
  <c r="F864" i="5"/>
  <c r="E864" i="5"/>
  <c r="D864" i="5"/>
  <c r="C864" i="5"/>
  <c r="B864" i="5"/>
  <c r="A864" i="5"/>
  <c r="L863" i="5"/>
  <c r="K863" i="5"/>
  <c r="J863" i="5"/>
  <c r="I863" i="5"/>
  <c r="H863" i="5"/>
  <c r="G863" i="5"/>
  <c r="F863" i="5"/>
  <c r="E863" i="5"/>
  <c r="D863" i="5"/>
  <c r="C863" i="5"/>
  <c r="B863" i="5"/>
  <c r="A863" i="5"/>
  <c r="L862" i="5"/>
  <c r="K862" i="5"/>
  <c r="J862" i="5"/>
  <c r="I862" i="5"/>
  <c r="H862" i="5"/>
  <c r="G862" i="5"/>
  <c r="F862" i="5"/>
  <c r="E862" i="5"/>
  <c r="D862" i="5"/>
  <c r="C862" i="5"/>
  <c r="B862" i="5"/>
  <c r="A862" i="5"/>
  <c r="L861" i="5"/>
  <c r="K861" i="5"/>
  <c r="J861" i="5"/>
  <c r="I861" i="5"/>
  <c r="H861" i="5"/>
  <c r="G861" i="5"/>
  <c r="F861" i="5"/>
  <c r="E861" i="5"/>
  <c r="D861" i="5"/>
  <c r="C861" i="5"/>
  <c r="B861" i="5"/>
  <c r="A861" i="5"/>
  <c r="L860" i="5"/>
  <c r="K860" i="5"/>
  <c r="J860" i="5"/>
  <c r="I860" i="5"/>
  <c r="H860" i="5"/>
  <c r="G860" i="5"/>
  <c r="F860" i="5"/>
  <c r="E860" i="5"/>
  <c r="D860" i="5"/>
  <c r="C860" i="5"/>
  <c r="B860" i="5"/>
  <c r="A860" i="5"/>
  <c r="L859" i="5"/>
  <c r="K859" i="5"/>
  <c r="J859" i="5"/>
  <c r="I859" i="5"/>
  <c r="H859" i="5"/>
  <c r="G859" i="5"/>
  <c r="F859" i="5"/>
  <c r="E859" i="5"/>
  <c r="D859" i="5"/>
  <c r="C859" i="5"/>
  <c r="B859" i="5"/>
  <c r="A859" i="5"/>
  <c r="L858" i="5"/>
  <c r="K858" i="5"/>
  <c r="J858" i="5"/>
  <c r="I858" i="5"/>
  <c r="H858" i="5"/>
  <c r="G858" i="5"/>
  <c r="F858" i="5"/>
  <c r="E858" i="5"/>
  <c r="D858" i="5"/>
  <c r="C858" i="5"/>
  <c r="B858" i="5"/>
  <c r="A858" i="5"/>
  <c r="L857" i="5"/>
  <c r="K857" i="5"/>
  <c r="J857" i="5"/>
  <c r="I857" i="5"/>
  <c r="H857" i="5"/>
  <c r="G857" i="5"/>
  <c r="F857" i="5"/>
  <c r="E857" i="5"/>
  <c r="D857" i="5"/>
  <c r="C857" i="5"/>
  <c r="B857" i="5"/>
  <c r="A857" i="5"/>
  <c r="L856" i="5"/>
  <c r="K856" i="5"/>
  <c r="J856" i="5"/>
  <c r="I856" i="5"/>
  <c r="H856" i="5"/>
  <c r="G856" i="5"/>
  <c r="F856" i="5"/>
  <c r="E856" i="5"/>
  <c r="D856" i="5"/>
  <c r="C856" i="5"/>
  <c r="B856" i="5"/>
  <c r="A856" i="5"/>
  <c r="L855" i="5"/>
  <c r="K855" i="5"/>
  <c r="J855" i="5"/>
  <c r="I855" i="5"/>
  <c r="H855" i="5"/>
  <c r="G855" i="5"/>
  <c r="F855" i="5"/>
  <c r="E855" i="5"/>
  <c r="D855" i="5"/>
  <c r="C855" i="5"/>
  <c r="B855" i="5"/>
  <c r="A855" i="5"/>
  <c r="L854" i="5"/>
  <c r="K854" i="5"/>
  <c r="J854" i="5"/>
  <c r="I854" i="5"/>
  <c r="H854" i="5"/>
  <c r="G854" i="5"/>
  <c r="F854" i="5"/>
  <c r="E854" i="5"/>
  <c r="D854" i="5"/>
  <c r="C854" i="5"/>
  <c r="B854" i="5"/>
  <c r="A854" i="5"/>
  <c r="L853" i="5"/>
  <c r="K853" i="5"/>
  <c r="J853" i="5"/>
  <c r="I853" i="5"/>
  <c r="H853" i="5"/>
  <c r="G853" i="5"/>
  <c r="F853" i="5"/>
  <c r="E853" i="5"/>
  <c r="D853" i="5"/>
  <c r="C853" i="5"/>
  <c r="B853" i="5"/>
  <c r="A853" i="5"/>
  <c r="L852" i="5"/>
  <c r="K852" i="5"/>
  <c r="J852" i="5"/>
  <c r="I852" i="5"/>
  <c r="H852" i="5"/>
  <c r="G852" i="5"/>
  <c r="F852" i="5"/>
  <c r="E852" i="5"/>
  <c r="D852" i="5"/>
  <c r="C852" i="5"/>
  <c r="B852" i="5"/>
  <c r="A852" i="5"/>
  <c r="L851" i="5"/>
  <c r="K851" i="5"/>
  <c r="J851" i="5"/>
  <c r="I851" i="5"/>
  <c r="H851" i="5"/>
  <c r="G851" i="5"/>
  <c r="F851" i="5"/>
  <c r="E851" i="5"/>
  <c r="D851" i="5"/>
  <c r="C851" i="5"/>
  <c r="B851" i="5"/>
  <c r="A851" i="5"/>
  <c r="L850" i="5"/>
  <c r="K850" i="5"/>
  <c r="J850" i="5"/>
  <c r="I850" i="5"/>
  <c r="H850" i="5"/>
  <c r="G850" i="5"/>
  <c r="F850" i="5"/>
  <c r="E850" i="5"/>
  <c r="D850" i="5"/>
  <c r="C850" i="5"/>
  <c r="B850" i="5"/>
  <c r="A850" i="5"/>
  <c r="L849" i="5"/>
  <c r="K849" i="5"/>
  <c r="J849" i="5"/>
  <c r="I849" i="5"/>
  <c r="H849" i="5"/>
  <c r="G849" i="5"/>
  <c r="F849" i="5"/>
  <c r="E849" i="5"/>
  <c r="D849" i="5"/>
  <c r="C849" i="5"/>
  <c r="B849" i="5"/>
  <c r="A849" i="5"/>
  <c r="L848" i="5"/>
  <c r="K848" i="5"/>
  <c r="J848" i="5"/>
  <c r="I848" i="5"/>
  <c r="H848" i="5"/>
  <c r="G848" i="5"/>
  <c r="F848" i="5"/>
  <c r="E848" i="5"/>
  <c r="D848" i="5"/>
  <c r="C848" i="5"/>
  <c r="B848" i="5"/>
  <c r="A848" i="5"/>
  <c r="L847" i="5"/>
  <c r="K847" i="5"/>
  <c r="J847" i="5"/>
  <c r="I847" i="5"/>
  <c r="H847" i="5"/>
  <c r="G847" i="5"/>
  <c r="F847" i="5"/>
  <c r="E847" i="5"/>
  <c r="D847" i="5"/>
  <c r="C847" i="5"/>
  <c r="B847" i="5"/>
  <c r="A847" i="5"/>
  <c r="L846" i="5"/>
  <c r="K846" i="5"/>
  <c r="J846" i="5"/>
  <c r="I846" i="5"/>
  <c r="H846" i="5"/>
  <c r="G846" i="5"/>
  <c r="F846" i="5"/>
  <c r="E846" i="5"/>
  <c r="D846" i="5"/>
  <c r="C846" i="5"/>
  <c r="B846" i="5"/>
  <c r="A846" i="5"/>
  <c r="L845" i="5"/>
  <c r="K845" i="5"/>
  <c r="J845" i="5"/>
  <c r="I845" i="5"/>
  <c r="H845" i="5"/>
  <c r="G845" i="5"/>
  <c r="F845" i="5"/>
  <c r="E845" i="5"/>
  <c r="D845" i="5"/>
  <c r="C845" i="5"/>
  <c r="B845" i="5"/>
  <c r="A845" i="5"/>
  <c r="L844" i="5"/>
  <c r="K844" i="5"/>
  <c r="J844" i="5"/>
  <c r="I844" i="5"/>
  <c r="H844" i="5"/>
  <c r="G844" i="5"/>
  <c r="F844" i="5"/>
  <c r="E844" i="5"/>
  <c r="D844" i="5"/>
  <c r="C844" i="5"/>
  <c r="B844" i="5"/>
  <c r="A844" i="5"/>
  <c r="L843" i="5"/>
  <c r="K843" i="5"/>
  <c r="J843" i="5"/>
  <c r="I843" i="5"/>
  <c r="H843" i="5"/>
  <c r="G843" i="5"/>
  <c r="F843" i="5"/>
  <c r="E843" i="5"/>
  <c r="D843" i="5"/>
  <c r="C843" i="5"/>
  <c r="B843" i="5"/>
  <c r="A843" i="5"/>
  <c r="L842" i="5"/>
  <c r="K842" i="5"/>
  <c r="J842" i="5"/>
  <c r="I842" i="5"/>
  <c r="H842" i="5"/>
  <c r="G842" i="5"/>
  <c r="F842" i="5"/>
  <c r="E842" i="5"/>
  <c r="D842" i="5"/>
  <c r="C842" i="5"/>
  <c r="B842" i="5"/>
  <c r="A842" i="5"/>
  <c r="L841" i="5"/>
  <c r="K841" i="5"/>
  <c r="J841" i="5"/>
  <c r="I841" i="5"/>
  <c r="H841" i="5"/>
  <c r="G841" i="5"/>
  <c r="F841" i="5"/>
  <c r="E841" i="5"/>
  <c r="D841" i="5"/>
  <c r="C841" i="5"/>
  <c r="B841" i="5"/>
  <c r="A841" i="5"/>
  <c r="L840" i="5"/>
  <c r="K840" i="5"/>
  <c r="J840" i="5"/>
  <c r="I840" i="5"/>
  <c r="H840" i="5"/>
  <c r="G840" i="5"/>
  <c r="F840" i="5"/>
  <c r="E840" i="5"/>
  <c r="D840" i="5"/>
  <c r="C840" i="5"/>
  <c r="B840" i="5"/>
  <c r="A840" i="5"/>
  <c r="L839" i="5"/>
  <c r="K839" i="5"/>
  <c r="J839" i="5"/>
  <c r="I839" i="5"/>
  <c r="H839" i="5"/>
  <c r="G839" i="5"/>
  <c r="F839" i="5"/>
  <c r="E839" i="5"/>
  <c r="D839" i="5"/>
  <c r="C839" i="5"/>
  <c r="B839" i="5"/>
  <c r="A839" i="5"/>
  <c r="L838" i="5"/>
  <c r="K838" i="5"/>
  <c r="J838" i="5"/>
  <c r="I838" i="5"/>
  <c r="H838" i="5"/>
  <c r="G838" i="5"/>
  <c r="F838" i="5"/>
  <c r="E838" i="5"/>
  <c r="D838" i="5"/>
  <c r="C838" i="5"/>
  <c r="B838" i="5"/>
  <c r="A838" i="5"/>
  <c r="L837" i="5"/>
  <c r="K837" i="5"/>
  <c r="J837" i="5"/>
  <c r="I837" i="5"/>
  <c r="H837" i="5"/>
  <c r="G837" i="5"/>
  <c r="F837" i="5"/>
  <c r="E837" i="5"/>
  <c r="D837" i="5"/>
  <c r="C837" i="5"/>
  <c r="B837" i="5"/>
  <c r="A837" i="5"/>
  <c r="L836" i="5"/>
  <c r="K836" i="5"/>
  <c r="J836" i="5"/>
  <c r="I836" i="5"/>
  <c r="H836" i="5"/>
  <c r="G836" i="5"/>
  <c r="F836" i="5"/>
  <c r="E836" i="5"/>
  <c r="D836" i="5"/>
  <c r="C836" i="5"/>
  <c r="B836" i="5"/>
  <c r="A836" i="5"/>
  <c r="L835" i="5"/>
  <c r="K835" i="5"/>
  <c r="J835" i="5"/>
  <c r="I835" i="5"/>
  <c r="H835" i="5"/>
  <c r="G835" i="5"/>
  <c r="F835" i="5"/>
  <c r="E835" i="5"/>
  <c r="D835" i="5"/>
  <c r="C835" i="5"/>
  <c r="B835" i="5"/>
  <c r="A835" i="5"/>
  <c r="L834" i="5"/>
  <c r="K834" i="5"/>
  <c r="J834" i="5"/>
  <c r="I834" i="5"/>
  <c r="H834" i="5"/>
  <c r="G834" i="5"/>
  <c r="F834" i="5"/>
  <c r="E834" i="5"/>
  <c r="D834" i="5"/>
  <c r="C834" i="5"/>
  <c r="B834" i="5"/>
  <c r="A834" i="5"/>
  <c r="L833" i="5"/>
  <c r="K833" i="5"/>
  <c r="J833" i="5"/>
  <c r="I833" i="5"/>
  <c r="H833" i="5"/>
  <c r="G833" i="5"/>
  <c r="F833" i="5"/>
  <c r="E833" i="5"/>
  <c r="D833" i="5"/>
  <c r="C833" i="5"/>
  <c r="B833" i="5"/>
  <c r="A833" i="5"/>
  <c r="L832" i="5"/>
  <c r="K832" i="5"/>
  <c r="J832" i="5"/>
  <c r="I832" i="5"/>
  <c r="H832" i="5"/>
  <c r="G832" i="5"/>
  <c r="F832" i="5"/>
  <c r="E832" i="5"/>
  <c r="D832" i="5"/>
  <c r="C832" i="5"/>
  <c r="B832" i="5"/>
  <c r="A832" i="5"/>
  <c r="L831" i="5"/>
  <c r="K831" i="5"/>
  <c r="J831" i="5"/>
  <c r="I831" i="5"/>
  <c r="H831" i="5"/>
  <c r="G831" i="5"/>
  <c r="F831" i="5"/>
  <c r="E831" i="5"/>
  <c r="D831" i="5"/>
  <c r="C831" i="5"/>
  <c r="B831" i="5"/>
  <c r="A831" i="5"/>
  <c r="L830" i="5"/>
  <c r="K830" i="5"/>
  <c r="J830" i="5"/>
  <c r="I830" i="5"/>
  <c r="H830" i="5"/>
  <c r="G830" i="5"/>
  <c r="F830" i="5"/>
  <c r="E830" i="5"/>
  <c r="D830" i="5"/>
  <c r="C830" i="5"/>
  <c r="B830" i="5"/>
  <c r="A830" i="5"/>
  <c r="L829" i="5"/>
  <c r="K829" i="5"/>
  <c r="J829" i="5"/>
  <c r="I829" i="5"/>
  <c r="H829" i="5"/>
  <c r="G829" i="5"/>
  <c r="F829" i="5"/>
  <c r="E829" i="5"/>
  <c r="D829" i="5"/>
  <c r="C829" i="5"/>
  <c r="B829" i="5"/>
  <c r="A829" i="5"/>
  <c r="L828" i="5"/>
  <c r="K828" i="5"/>
  <c r="J828" i="5"/>
  <c r="I828" i="5"/>
  <c r="H828" i="5"/>
  <c r="G828" i="5"/>
  <c r="F828" i="5"/>
  <c r="E828" i="5"/>
  <c r="D828" i="5"/>
  <c r="C828" i="5"/>
  <c r="B828" i="5"/>
  <c r="A828" i="5"/>
  <c r="L827" i="5"/>
  <c r="K827" i="5"/>
  <c r="J827" i="5"/>
  <c r="I827" i="5"/>
  <c r="H827" i="5"/>
  <c r="G827" i="5"/>
  <c r="F827" i="5"/>
  <c r="E827" i="5"/>
  <c r="D827" i="5"/>
  <c r="C827" i="5"/>
  <c r="B827" i="5"/>
  <c r="A827" i="5"/>
  <c r="L826" i="5"/>
  <c r="K826" i="5"/>
  <c r="J826" i="5"/>
  <c r="I826" i="5"/>
  <c r="H826" i="5"/>
  <c r="G826" i="5"/>
  <c r="F826" i="5"/>
  <c r="E826" i="5"/>
  <c r="D826" i="5"/>
  <c r="C826" i="5"/>
  <c r="B826" i="5"/>
  <c r="A826" i="5"/>
  <c r="L825" i="5"/>
  <c r="K825" i="5"/>
  <c r="J825" i="5"/>
  <c r="I825" i="5"/>
  <c r="H825" i="5"/>
  <c r="G825" i="5"/>
  <c r="F825" i="5"/>
  <c r="E825" i="5"/>
  <c r="D825" i="5"/>
  <c r="C825" i="5"/>
  <c r="B825" i="5"/>
  <c r="A825" i="5"/>
  <c r="L824" i="5"/>
  <c r="K824" i="5"/>
  <c r="J824" i="5"/>
  <c r="I824" i="5"/>
  <c r="H824" i="5"/>
  <c r="G824" i="5"/>
  <c r="F824" i="5"/>
  <c r="E824" i="5"/>
  <c r="D824" i="5"/>
  <c r="C824" i="5"/>
  <c r="B824" i="5"/>
  <c r="A824" i="5"/>
  <c r="L823" i="5"/>
  <c r="K823" i="5"/>
  <c r="J823" i="5"/>
  <c r="I823" i="5"/>
  <c r="H823" i="5"/>
  <c r="G823" i="5"/>
  <c r="F823" i="5"/>
  <c r="E823" i="5"/>
  <c r="D823" i="5"/>
  <c r="C823" i="5"/>
  <c r="B823" i="5"/>
  <c r="A823" i="5"/>
  <c r="L822" i="5"/>
  <c r="K822" i="5"/>
  <c r="J822" i="5"/>
  <c r="I822" i="5"/>
  <c r="H822" i="5"/>
  <c r="G822" i="5"/>
  <c r="F822" i="5"/>
  <c r="E822" i="5"/>
  <c r="D822" i="5"/>
  <c r="C822" i="5"/>
  <c r="B822" i="5"/>
  <c r="A822" i="5"/>
  <c r="L821" i="5"/>
  <c r="K821" i="5"/>
  <c r="J821" i="5"/>
  <c r="I821" i="5"/>
  <c r="H821" i="5"/>
  <c r="G821" i="5"/>
  <c r="F821" i="5"/>
  <c r="E821" i="5"/>
  <c r="D821" i="5"/>
  <c r="C821" i="5"/>
  <c r="B821" i="5"/>
  <c r="A821" i="5"/>
  <c r="L820" i="5"/>
  <c r="K820" i="5"/>
  <c r="J820" i="5"/>
  <c r="I820" i="5"/>
  <c r="H820" i="5"/>
  <c r="G820" i="5"/>
  <c r="F820" i="5"/>
  <c r="E820" i="5"/>
  <c r="D820" i="5"/>
  <c r="C820" i="5"/>
  <c r="B820" i="5"/>
  <c r="A820" i="5"/>
  <c r="L819" i="5"/>
  <c r="K819" i="5"/>
  <c r="J819" i="5"/>
  <c r="I819" i="5"/>
  <c r="H819" i="5"/>
  <c r="G819" i="5"/>
  <c r="F819" i="5"/>
  <c r="E819" i="5"/>
  <c r="D819" i="5"/>
  <c r="C819" i="5"/>
  <c r="B819" i="5"/>
  <c r="A819" i="5"/>
  <c r="L818" i="5"/>
  <c r="K818" i="5"/>
  <c r="J818" i="5"/>
  <c r="I818" i="5"/>
  <c r="H818" i="5"/>
  <c r="G818" i="5"/>
  <c r="F818" i="5"/>
  <c r="E818" i="5"/>
  <c r="D818" i="5"/>
  <c r="C818" i="5"/>
  <c r="B818" i="5"/>
  <c r="A818" i="5"/>
  <c r="L817" i="5"/>
  <c r="K817" i="5"/>
  <c r="J817" i="5"/>
  <c r="I817" i="5"/>
  <c r="H817" i="5"/>
  <c r="G817" i="5"/>
  <c r="F817" i="5"/>
  <c r="E817" i="5"/>
  <c r="D817" i="5"/>
  <c r="C817" i="5"/>
  <c r="B817" i="5"/>
  <c r="A817" i="5"/>
  <c r="L816" i="5"/>
  <c r="K816" i="5"/>
  <c r="J816" i="5"/>
  <c r="I816" i="5"/>
  <c r="H816" i="5"/>
  <c r="G816" i="5"/>
  <c r="F816" i="5"/>
  <c r="E816" i="5"/>
  <c r="D816" i="5"/>
  <c r="C816" i="5"/>
  <c r="B816" i="5"/>
  <c r="A816" i="5"/>
  <c r="L815" i="5"/>
  <c r="K815" i="5"/>
  <c r="J815" i="5"/>
  <c r="I815" i="5"/>
  <c r="H815" i="5"/>
  <c r="G815" i="5"/>
  <c r="F815" i="5"/>
  <c r="E815" i="5"/>
  <c r="D815" i="5"/>
  <c r="C815" i="5"/>
  <c r="B815" i="5"/>
  <c r="A815" i="5"/>
  <c r="L814" i="5"/>
  <c r="K814" i="5"/>
  <c r="J814" i="5"/>
  <c r="I814" i="5"/>
  <c r="H814" i="5"/>
  <c r="G814" i="5"/>
  <c r="F814" i="5"/>
  <c r="E814" i="5"/>
  <c r="D814" i="5"/>
  <c r="C814" i="5"/>
  <c r="B814" i="5"/>
  <c r="A814" i="5"/>
  <c r="L813" i="5"/>
  <c r="K813" i="5"/>
  <c r="J813" i="5"/>
  <c r="I813" i="5"/>
  <c r="H813" i="5"/>
  <c r="G813" i="5"/>
  <c r="F813" i="5"/>
  <c r="E813" i="5"/>
  <c r="D813" i="5"/>
  <c r="C813" i="5"/>
  <c r="B813" i="5"/>
  <c r="A813" i="5"/>
  <c r="L812" i="5"/>
  <c r="K812" i="5"/>
  <c r="J812" i="5"/>
  <c r="I812" i="5"/>
  <c r="H812" i="5"/>
  <c r="G812" i="5"/>
  <c r="F812" i="5"/>
  <c r="E812" i="5"/>
  <c r="D812" i="5"/>
  <c r="C812" i="5"/>
  <c r="B812" i="5"/>
  <c r="A812" i="5"/>
  <c r="L811" i="5"/>
  <c r="K811" i="5"/>
  <c r="J811" i="5"/>
  <c r="I811" i="5"/>
  <c r="H811" i="5"/>
  <c r="G811" i="5"/>
  <c r="F811" i="5"/>
  <c r="E811" i="5"/>
  <c r="D811" i="5"/>
  <c r="C811" i="5"/>
  <c r="B811" i="5"/>
  <c r="A811" i="5"/>
  <c r="L810" i="5"/>
  <c r="K810" i="5"/>
  <c r="J810" i="5"/>
  <c r="I810" i="5"/>
  <c r="H810" i="5"/>
  <c r="G810" i="5"/>
  <c r="F810" i="5"/>
  <c r="E810" i="5"/>
  <c r="D810" i="5"/>
  <c r="C810" i="5"/>
  <c r="B810" i="5"/>
  <c r="A810" i="5"/>
  <c r="L809" i="5"/>
  <c r="K809" i="5"/>
  <c r="J809" i="5"/>
  <c r="I809" i="5"/>
  <c r="H809" i="5"/>
  <c r="G809" i="5"/>
  <c r="F809" i="5"/>
  <c r="E809" i="5"/>
  <c r="D809" i="5"/>
  <c r="C809" i="5"/>
  <c r="B809" i="5"/>
  <c r="A809" i="5"/>
  <c r="L808" i="5"/>
  <c r="K808" i="5"/>
  <c r="J808" i="5"/>
  <c r="I808" i="5"/>
  <c r="H808" i="5"/>
  <c r="G808" i="5"/>
  <c r="F808" i="5"/>
  <c r="E808" i="5"/>
  <c r="D808" i="5"/>
  <c r="C808" i="5"/>
  <c r="B808" i="5"/>
  <c r="A808" i="5"/>
  <c r="L807" i="5"/>
  <c r="K807" i="5"/>
  <c r="J807" i="5"/>
  <c r="I807" i="5"/>
  <c r="H807" i="5"/>
  <c r="G807" i="5"/>
  <c r="F807" i="5"/>
  <c r="E807" i="5"/>
  <c r="D807" i="5"/>
  <c r="C807" i="5"/>
  <c r="B807" i="5"/>
  <c r="A807" i="5"/>
  <c r="L806" i="5"/>
  <c r="K806" i="5"/>
  <c r="J806" i="5"/>
  <c r="I806" i="5"/>
  <c r="H806" i="5"/>
  <c r="G806" i="5"/>
  <c r="F806" i="5"/>
  <c r="E806" i="5"/>
  <c r="D806" i="5"/>
  <c r="C806" i="5"/>
  <c r="B806" i="5"/>
  <c r="A806" i="5"/>
  <c r="L805" i="5"/>
  <c r="K805" i="5"/>
  <c r="J805" i="5"/>
  <c r="I805" i="5"/>
  <c r="H805" i="5"/>
  <c r="G805" i="5"/>
  <c r="F805" i="5"/>
  <c r="E805" i="5"/>
  <c r="D805" i="5"/>
  <c r="C805" i="5"/>
  <c r="B805" i="5"/>
  <c r="A805" i="5"/>
  <c r="L804" i="5"/>
  <c r="K804" i="5"/>
  <c r="J804" i="5"/>
  <c r="I804" i="5"/>
  <c r="H804" i="5"/>
  <c r="G804" i="5"/>
  <c r="F804" i="5"/>
  <c r="E804" i="5"/>
  <c r="D804" i="5"/>
  <c r="C804" i="5"/>
  <c r="B804" i="5"/>
  <c r="A804" i="5"/>
  <c r="L803" i="5"/>
  <c r="K803" i="5"/>
  <c r="J803" i="5"/>
  <c r="I803" i="5"/>
  <c r="H803" i="5"/>
  <c r="G803" i="5"/>
  <c r="F803" i="5"/>
  <c r="E803" i="5"/>
  <c r="D803" i="5"/>
  <c r="C803" i="5"/>
  <c r="B803" i="5"/>
  <c r="A803" i="5"/>
  <c r="L802" i="5"/>
  <c r="K802" i="5"/>
  <c r="J802" i="5"/>
  <c r="I802" i="5"/>
  <c r="H802" i="5"/>
  <c r="G802" i="5"/>
  <c r="F802" i="5"/>
  <c r="E802" i="5"/>
  <c r="D802" i="5"/>
  <c r="C802" i="5"/>
  <c r="B802" i="5"/>
  <c r="A802" i="5"/>
  <c r="L801" i="5"/>
  <c r="K801" i="5"/>
  <c r="J801" i="5"/>
  <c r="I801" i="5"/>
  <c r="H801" i="5"/>
  <c r="G801" i="5"/>
  <c r="F801" i="5"/>
  <c r="E801" i="5"/>
  <c r="D801" i="5"/>
  <c r="C801" i="5"/>
  <c r="B801" i="5"/>
  <c r="A801" i="5"/>
  <c r="L800" i="5"/>
  <c r="K800" i="5"/>
  <c r="J800" i="5"/>
  <c r="I800" i="5"/>
  <c r="H800" i="5"/>
  <c r="G800" i="5"/>
  <c r="F800" i="5"/>
  <c r="E800" i="5"/>
  <c r="D800" i="5"/>
  <c r="C800" i="5"/>
  <c r="B800" i="5"/>
  <c r="A800" i="5"/>
  <c r="L799" i="5"/>
  <c r="K799" i="5"/>
  <c r="J799" i="5"/>
  <c r="I799" i="5"/>
  <c r="H799" i="5"/>
  <c r="G799" i="5"/>
  <c r="F799" i="5"/>
  <c r="E799" i="5"/>
  <c r="D799" i="5"/>
  <c r="C799" i="5"/>
  <c r="B799" i="5"/>
  <c r="A799" i="5"/>
  <c r="L798" i="5"/>
  <c r="K798" i="5"/>
  <c r="J798" i="5"/>
  <c r="I798" i="5"/>
  <c r="H798" i="5"/>
  <c r="G798" i="5"/>
  <c r="F798" i="5"/>
  <c r="E798" i="5"/>
  <c r="D798" i="5"/>
  <c r="C798" i="5"/>
  <c r="B798" i="5"/>
  <c r="A798" i="5"/>
  <c r="L797" i="5"/>
  <c r="K797" i="5"/>
  <c r="J797" i="5"/>
  <c r="I797" i="5"/>
  <c r="H797" i="5"/>
  <c r="G797" i="5"/>
  <c r="F797" i="5"/>
  <c r="E797" i="5"/>
  <c r="D797" i="5"/>
  <c r="C797" i="5"/>
  <c r="B797" i="5"/>
  <c r="A797" i="5"/>
  <c r="L796" i="5"/>
  <c r="K796" i="5"/>
  <c r="J796" i="5"/>
  <c r="I796" i="5"/>
  <c r="H796" i="5"/>
  <c r="G796" i="5"/>
  <c r="F796" i="5"/>
  <c r="E796" i="5"/>
  <c r="D796" i="5"/>
  <c r="C796" i="5"/>
  <c r="B796" i="5"/>
  <c r="A796" i="5"/>
  <c r="L795" i="5"/>
  <c r="K795" i="5"/>
  <c r="J795" i="5"/>
  <c r="I795" i="5"/>
  <c r="H795" i="5"/>
  <c r="G795" i="5"/>
  <c r="F795" i="5"/>
  <c r="E795" i="5"/>
  <c r="D795" i="5"/>
  <c r="C795" i="5"/>
  <c r="B795" i="5"/>
  <c r="A795" i="5"/>
  <c r="L794" i="5"/>
  <c r="K794" i="5"/>
  <c r="J794" i="5"/>
  <c r="I794" i="5"/>
  <c r="H794" i="5"/>
  <c r="G794" i="5"/>
  <c r="F794" i="5"/>
  <c r="E794" i="5"/>
  <c r="D794" i="5"/>
  <c r="C794" i="5"/>
  <c r="B794" i="5"/>
  <c r="A794" i="5"/>
  <c r="L793" i="5"/>
  <c r="K793" i="5"/>
  <c r="J793" i="5"/>
  <c r="I793" i="5"/>
  <c r="H793" i="5"/>
  <c r="G793" i="5"/>
  <c r="F793" i="5"/>
  <c r="E793" i="5"/>
  <c r="D793" i="5"/>
  <c r="C793" i="5"/>
  <c r="B793" i="5"/>
  <c r="A793" i="5"/>
  <c r="L792" i="5"/>
  <c r="K792" i="5"/>
  <c r="J792" i="5"/>
  <c r="I792" i="5"/>
  <c r="H792" i="5"/>
  <c r="G792" i="5"/>
  <c r="F792" i="5"/>
  <c r="E792" i="5"/>
  <c r="D792" i="5"/>
  <c r="C792" i="5"/>
  <c r="B792" i="5"/>
  <c r="A792" i="5"/>
  <c r="L791" i="5"/>
  <c r="K791" i="5"/>
  <c r="J791" i="5"/>
  <c r="I791" i="5"/>
  <c r="H791" i="5"/>
  <c r="G791" i="5"/>
  <c r="F791" i="5"/>
  <c r="E791" i="5"/>
  <c r="D791" i="5"/>
  <c r="C791" i="5"/>
  <c r="B791" i="5"/>
  <c r="A791" i="5"/>
  <c r="L790" i="5"/>
  <c r="K790" i="5"/>
  <c r="J790" i="5"/>
  <c r="I790" i="5"/>
  <c r="H790" i="5"/>
  <c r="G790" i="5"/>
  <c r="F790" i="5"/>
  <c r="E790" i="5"/>
  <c r="D790" i="5"/>
  <c r="C790" i="5"/>
  <c r="B790" i="5"/>
  <c r="A790" i="5"/>
  <c r="L789" i="5"/>
  <c r="K789" i="5"/>
  <c r="J789" i="5"/>
  <c r="I789" i="5"/>
  <c r="H789" i="5"/>
  <c r="G789" i="5"/>
  <c r="F789" i="5"/>
  <c r="E789" i="5"/>
  <c r="D789" i="5"/>
  <c r="C789" i="5"/>
  <c r="B789" i="5"/>
  <c r="A789" i="5"/>
  <c r="L788" i="5"/>
  <c r="K788" i="5"/>
  <c r="J788" i="5"/>
  <c r="I788" i="5"/>
  <c r="H788" i="5"/>
  <c r="G788" i="5"/>
  <c r="F788" i="5"/>
  <c r="E788" i="5"/>
  <c r="D788" i="5"/>
  <c r="C788" i="5"/>
  <c r="B788" i="5"/>
  <c r="A788" i="5"/>
  <c r="L787" i="5"/>
  <c r="K787" i="5"/>
  <c r="J787" i="5"/>
  <c r="I787" i="5"/>
  <c r="H787" i="5"/>
  <c r="G787" i="5"/>
  <c r="F787" i="5"/>
  <c r="E787" i="5"/>
  <c r="D787" i="5"/>
  <c r="C787" i="5"/>
  <c r="B787" i="5"/>
  <c r="A787" i="5"/>
  <c r="L786" i="5"/>
  <c r="K786" i="5"/>
  <c r="J786" i="5"/>
  <c r="I786" i="5"/>
  <c r="H786" i="5"/>
  <c r="G786" i="5"/>
  <c r="F786" i="5"/>
  <c r="E786" i="5"/>
  <c r="D786" i="5"/>
  <c r="C786" i="5"/>
  <c r="B786" i="5"/>
  <c r="A786" i="5"/>
  <c r="L785" i="5"/>
  <c r="K785" i="5"/>
  <c r="J785" i="5"/>
  <c r="I785" i="5"/>
  <c r="H785" i="5"/>
  <c r="G785" i="5"/>
  <c r="F785" i="5"/>
  <c r="E785" i="5"/>
  <c r="D785" i="5"/>
  <c r="C785" i="5"/>
  <c r="B785" i="5"/>
  <c r="A785" i="5"/>
  <c r="L784" i="5"/>
  <c r="K784" i="5"/>
  <c r="J784" i="5"/>
  <c r="I784" i="5"/>
  <c r="H784" i="5"/>
  <c r="G784" i="5"/>
  <c r="F784" i="5"/>
  <c r="E784" i="5"/>
  <c r="D784" i="5"/>
  <c r="C784" i="5"/>
  <c r="B784" i="5"/>
  <c r="A784" i="5"/>
  <c r="L783" i="5"/>
  <c r="K783" i="5"/>
  <c r="J783" i="5"/>
  <c r="I783" i="5"/>
  <c r="H783" i="5"/>
  <c r="G783" i="5"/>
  <c r="F783" i="5"/>
  <c r="E783" i="5"/>
  <c r="D783" i="5"/>
  <c r="C783" i="5"/>
  <c r="B783" i="5"/>
  <c r="A783" i="5"/>
  <c r="L782" i="5"/>
  <c r="K782" i="5"/>
  <c r="J782" i="5"/>
  <c r="I782" i="5"/>
  <c r="H782" i="5"/>
  <c r="G782" i="5"/>
  <c r="F782" i="5"/>
  <c r="E782" i="5"/>
  <c r="D782" i="5"/>
  <c r="C782" i="5"/>
  <c r="B782" i="5"/>
  <c r="A782" i="5"/>
  <c r="L781" i="5"/>
  <c r="K781" i="5"/>
  <c r="J781" i="5"/>
  <c r="I781" i="5"/>
  <c r="H781" i="5"/>
  <c r="G781" i="5"/>
  <c r="F781" i="5"/>
  <c r="E781" i="5"/>
  <c r="D781" i="5"/>
  <c r="C781" i="5"/>
  <c r="B781" i="5"/>
  <c r="A781" i="5"/>
  <c r="L780" i="5"/>
  <c r="K780" i="5"/>
  <c r="J780" i="5"/>
  <c r="I780" i="5"/>
  <c r="H780" i="5"/>
  <c r="G780" i="5"/>
  <c r="F780" i="5"/>
  <c r="E780" i="5"/>
  <c r="D780" i="5"/>
  <c r="C780" i="5"/>
  <c r="B780" i="5"/>
  <c r="A780" i="5"/>
  <c r="L779" i="5"/>
  <c r="K779" i="5"/>
  <c r="J779" i="5"/>
  <c r="I779" i="5"/>
  <c r="H779" i="5"/>
  <c r="G779" i="5"/>
  <c r="F779" i="5"/>
  <c r="E779" i="5"/>
  <c r="D779" i="5"/>
  <c r="C779" i="5"/>
  <c r="B779" i="5"/>
  <c r="A779" i="5"/>
  <c r="L778" i="5"/>
  <c r="K778" i="5"/>
  <c r="J778" i="5"/>
  <c r="I778" i="5"/>
  <c r="H778" i="5"/>
  <c r="G778" i="5"/>
  <c r="F778" i="5"/>
  <c r="E778" i="5"/>
  <c r="D778" i="5"/>
  <c r="C778" i="5"/>
  <c r="B778" i="5"/>
  <c r="A778" i="5"/>
  <c r="L777" i="5"/>
  <c r="K777" i="5"/>
  <c r="J777" i="5"/>
  <c r="I777" i="5"/>
  <c r="H777" i="5"/>
  <c r="G777" i="5"/>
  <c r="F777" i="5"/>
  <c r="E777" i="5"/>
  <c r="D777" i="5"/>
  <c r="C777" i="5"/>
  <c r="B777" i="5"/>
  <c r="A777" i="5"/>
  <c r="L776" i="5"/>
  <c r="K776" i="5"/>
  <c r="J776" i="5"/>
  <c r="I776" i="5"/>
  <c r="H776" i="5"/>
  <c r="G776" i="5"/>
  <c r="F776" i="5"/>
  <c r="E776" i="5"/>
  <c r="D776" i="5"/>
  <c r="C776" i="5"/>
  <c r="B776" i="5"/>
  <c r="A776" i="5"/>
  <c r="L775" i="5"/>
  <c r="K775" i="5"/>
  <c r="J775" i="5"/>
  <c r="I775" i="5"/>
  <c r="H775" i="5"/>
  <c r="G775" i="5"/>
  <c r="F775" i="5"/>
  <c r="E775" i="5"/>
  <c r="D775" i="5"/>
  <c r="C775" i="5"/>
  <c r="B775" i="5"/>
  <c r="A775" i="5"/>
  <c r="L774" i="5"/>
  <c r="K774" i="5"/>
  <c r="J774" i="5"/>
  <c r="I774" i="5"/>
  <c r="H774" i="5"/>
  <c r="G774" i="5"/>
  <c r="F774" i="5"/>
  <c r="E774" i="5"/>
  <c r="D774" i="5"/>
  <c r="C774" i="5"/>
  <c r="B774" i="5"/>
  <c r="A774" i="5"/>
  <c r="L773" i="5"/>
  <c r="K773" i="5"/>
  <c r="J773" i="5"/>
  <c r="I773" i="5"/>
  <c r="H773" i="5"/>
  <c r="G773" i="5"/>
  <c r="F773" i="5"/>
  <c r="E773" i="5"/>
  <c r="D773" i="5"/>
  <c r="C773" i="5"/>
  <c r="B773" i="5"/>
  <c r="A773" i="5"/>
  <c r="L772" i="5"/>
  <c r="K772" i="5"/>
  <c r="J772" i="5"/>
  <c r="I772" i="5"/>
  <c r="H772" i="5"/>
  <c r="G772" i="5"/>
  <c r="F772" i="5"/>
  <c r="E772" i="5"/>
  <c r="D772" i="5"/>
  <c r="C772" i="5"/>
  <c r="B772" i="5"/>
  <c r="A772" i="5"/>
  <c r="L771" i="5"/>
  <c r="K771" i="5"/>
  <c r="J771" i="5"/>
  <c r="I771" i="5"/>
  <c r="H771" i="5"/>
  <c r="G771" i="5"/>
  <c r="F771" i="5"/>
  <c r="E771" i="5"/>
  <c r="D771" i="5"/>
  <c r="C771" i="5"/>
  <c r="B771" i="5"/>
  <c r="A771" i="5"/>
  <c r="L770" i="5"/>
  <c r="K770" i="5"/>
  <c r="J770" i="5"/>
  <c r="I770" i="5"/>
  <c r="H770" i="5"/>
  <c r="G770" i="5"/>
  <c r="F770" i="5"/>
  <c r="E770" i="5"/>
  <c r="D770" i="5"/>
  <c r="C770" i="5"/>
  <c r="B770" i="5"/>
  <c r="A770" i="5"/>
  <c r="L769" i="5"/>
  <c r="K769" i="5"/>
  <c r="J769" i="5"/>
  <c r="I769" i="5"/>
  <c r="H769" i="5"/>
  <c r="G769" i="5"/>
  <c r="F769" i="5"/>
  <c r="E769" i="5"/>
  <c r="D769" i="5"/>
  <c r="C769" i="5"/>
  <c r="B769" i="5"/>
  <c r="A769" i="5"/>
  <c r="L768" i="5"/>
  <c r="K768" i="5"/>
  <c r="J768" i="5"/>
  <c r="I768" i="5"/>
  <c r="H768" i="5"/>
  <c r="G768" i="5"/>
  <c r="F768" i="5"/>
  <c r="E768" i="5"/>
  <c r="D768" i="5"/>
  <c r="C768" i="5"/>
  <c r="B768" i="5"/>
  <c r="A768" i="5"/>
  <c r="L767" i="5"/>
  <c r="K767" i="5"/>
  <c r="J767" i="5"/>
  <c r="I767" i="5"/>
  <c r="H767" i="5"/>
  <c r="G767" i="5"/>
  <c r="F767" i="5"/>
  <c r="E767" i="5"/>
  <c r="D767" i="5"/>
  <c r="C767" i="5"/>
  <c r="B767" i="5"/>
  <c r="A767" i="5"/>
  <c r="L766" i="5"/>
  <c r="K766" i="5"/>
  <c r="J766" i="5"/>
  <c r="I766" i="5"/>
  <c r="H766" i="5"/>
  <c r="G766" i="5"/>
  <c r="F766" i="5"/>
  <c r="E766" i="5"/>
  <c r="D766" i="5"/>
  <c r="C766" i="5"/>
  <c r="B766" i="5"/>
  <c r="A766" i="5"/>
  <c r="L765" i="5"/>
  <c r="K765" i="5"/>
  <c r="J765" i="5"/>
  <c r="I765" i="5"/>
  <c r="H765" i="5"/>
  <c r="G765" i="5"/>
  <c r="F765" i="5"/>
  <c r="E765" i="5"/>
  <c r="D765" i="5"/>
  <c r="C765" i="5"/>
  <c r="B765" i="5"/>
  <c r="A765" i="5"/>
  <c r="L764" i="5"/>
  <c r="K764" i="5"/>
  <c r="J764" i="5"/>
  <c r="I764" i="5"/>
  <c r="H764" i="5"/>
  <c r="G764" i="5"/>
  <c r="F764" i="5"/>
  <c r="E764" i="5"/>
  <c r="D764" i="5"/>
  <c r="C764" i="5"/>
  <c r="B764" i="5"/>
  <c r="A764" i="5"/>
  <c r="L763" i="5"/>
  <c r="K763" i="5"/>
  <c r="J763" i="5"/>
  <c r="I763" i="5"/>
  <c r="H763" i="5"/>
  <c r="G763" i="5"/>
  <c r="F763" i="5"/>
  <c r="E763" i="5"/>
  <c r="D763" i="5"/>
  <c r="C763" i="5"/>
  <c r="B763" i="5"/>
  <c r="A763" i="5"/>
  <c r="L762" i="5"/>
  <c r="K762" i="5"/>
  <c r="J762" i="5"/>
  <c r="I762" i="5"/>
  <c r="H762" i="5"/>
  <c r="G762" i="5"/>
  <c r="F762" i="5"/>
  <c r="E762" i="5"/>
  <c r="D762" i="5"/>
  <c r="C762" i="5"/>
  <c r="B762" i="5"/>
  <c r="A762" i="5"/>
  <c r="L761" i="5"/>
  <c r="K761" i="5"/>
  <c r="J761" i="5"/>
  <c r="I761" i="5"/>
  <c r="H761" i="5"/>
  <c r="G761" i="5"/>
  <c r="F761" i="5"/>
  <c r="E761" i="5"/>
  <c r="D761" i="5"/>
  <c r="C761" i="5"/>
  <c r="B761" i="5"/>
  <c r="A761" i="5"/>
  <c r="L760" i="5"/>
  <c r="K760" i="5"/>
  <c r="J760" i="5"/>
  <c r="I760" i="5"/>
  <c r="H760" i="5"/>
  <c r="G760" i="5"/>
  <c r="F760" i="5"/>
  <c r="E760" i="5"/>
  <c r="D760" i="5"/>
  <c r="C760" i="5"/>
  <c r="B760" i="5"/>
  <c r="A760" i="5"/>
  <c r="L759" i="5"/>
  <c r="K759" i="5"/>
  <c r="J759" i="5"/>
  <c r="I759" i="5"/>
  <c r="H759" i="5"/>
  <c r="G759" i="5"/>
  <c r="F759" i="5"/>
  <c r="E759" i="5"/>
  <c r="D759" i="5"/>
  <c r="C759" i="5"/>
  <c r="B759" i="5"/>
  <c r="A759" i="5"/>
  <c r="L758" i="5"/>
  <c r="K758" i="5"/>
  <c r="J758" i="5"/>
  <c r="I758" i="5"/>
  <c r="H758" i="5"/>
  <c r="G758" i="5"/>
  <c r="F758" i="5"/>
  <c r="E758" i="5"/>
  <c r="D758" i="5"/>
  <c r="C758" i="5"/>
  <c r="B758" i="5"/>
  <c r="A758" i="5"/>
  <c r="L757" i="5"/>
  <c r="K757" i="5"/>
  <c r="J757" i="5"/>
  <c r="I757" i="5"/>
  <c r="H757" i="5"/>
  <c r="G757" i="5"/>
  <c r="F757" i="5"/>
  <c r="E757" i="5"/>
  <c r="D757" i="5"/>
  <c r="C757" i="5"/>
  <c r="B757" i="5"/>
  <c r="A757" i="5"/>
  <c r="L756" i="5"/>
  <c r="K756" i="5"/>
  <c r="J756" i="5"/>
  <c r="I756" i="5"/>
  <c r="H756" i="5"/>
  <c r="G756" i="5"/>
  <c r="F756" i="5"/>
  <c r="E756" i="5"/>
  <c r="D756" i="5"/>
  <c r="C756" i="5"/>
  <c r="B756" i="5"/>
  <c r="A756" i="5"/>
  <c r="L755" i="5"/>
  <c r="K755" i="5"/>
  <c r="J755" i="5"/>
  <c r="I755" i="5"/>
  <c r="H755" i="5"/>
  <c r="G755" i="5"/>
  <c r="F755" i="5"/>
  <c r="E755" i="5"/>
  <c r="D755" i="5"/>
  <c r="C755" i="5"/>
  <c r="B755" i="5"/>
  <c r="A755" i="5"/>
  <c r="L754" i="5"/>
  <c r="K754" i="5"/>
  <c r="J754" i="5"/>
  <c r="I754" i="5"/>
  <c r="H754" i="5"/>
  <c r="G754" i="5"/>
  <c r="F754" i="5"/>
  <c r="E754" i="5"/>
  <c r="D754" i="5"/>
  <c r="C754" i="5"/>
  <c r="B754" i="5"/>
  <c r="A754" i="5"/>
  <c r="L753" i="5"/>
  <c r="K753" i="5"/>
  <c r="J753" i="5"/>
  <c r="I753" i="5"/>
  <c r="H753" i="5"/>
  <c r="G753" i="5"/>
  <c r="F753" i="5"/>
  <c r="E753" i="5"/>
  <c r="D753" i="5"/>
  <c r="C753" i="5"/>
  <c r="B753" i="5"/>
  <c r="A753" i="5"/>
  <c r="L752" i="5"/>
  <c r="K752" i="5"/>
  <c r="J752" i="5"/>
  <c r="I752" i="5"/>
  <c r="H752" i="5"/>
  <c r="G752" i="5"/>
  <c r="F752" i="5"/>
  <c r="E752" i="5"/>
  <c r="D752" i="5"/>
  <c r="C752" i="5"/>
  <c r="B752" i="5"/>
  <c r="A752" i="5"/>
  <c r="L751" i="5"/>
  <c r="K751" i="5"/>
  <c r="J751" i="5"/>
  <c r="I751" i="5"/>
  <c r="H751" i="5"/>
  <c r="G751" i="5"/>
  <c r="F751" i="5"/>
  <c r="E751" i="5"/>
  <c r="D751" i="5"/>
  <c r="C751" i="5"/>
  <c r="B751" i="5"/>
  <c r="A751" i="5"/>
  <c r="L750" i="5"/>
  <c r="K750" i="5"/>
  <c r="J750" i="5"/>
  <c r="I750" i="5"/>
  <c r="H750" i="5"/>
  <c r="G750" i="5"/>
  <c r="F750" i="5"/>
  <c r="E750" i="5"/>
  <c r="D750" i="5"/>
  <c r="C750" i="5"/>
  <c r="B750" i="5"/>
  <c r="A750" i="5"/>
  <c r="L749" i="5"/>
  <c r="K749" i="5"/>
  <c r="J749" i="5"/>
  <c r="I749" i="5"/>
  <c r="H749" i="5"/>
  <c r="G749" i="5"/>
  <c r="F749" i="5"/>
  <c r="E749" i="5"/>
  <c r="D749" i="5"/>
  <c r="C749" i="5"/>
  <c r="B749" i="5"/>
  <c r="A749" i="5"/>
  <c r="L748" i="5"/>
  <c r="K748" i="5"/>
  <c r="J748" i="5"/>
  <c r="I748" i="5"/>
  <c r="H748" i="5"/>
  <c r="G748" i="5"/>
  <c r="F748" i="5"/>
  <c r="E748" i="5"/>
  <c r="D748" i="5"/>
  <c r="C748" i="5"/>
  <c r="B748" i="5"/>
  <c r="A748" i="5"/>
  <c r="L747" i="5"/>
  <c r="K747" i="5"/>
  <c r="J747" i="5"/>
  <c r="I747" i="5"/>
  <c r="H747" i="5"/>
  <c r="G747" i="5"/>
  <c r="F747" i="5"/>
  <c r="E747" i="5"/>
  <c r="D747" i="5"/>
  <c r="C747" i="5"/>
  <c r="B747" i="5"/>
  <c r="A747" i="5"/>
  <c r="L746" i="5"/>
  <c r="K746" i="5"/>
  <c r="J746" i="5"/>
  <c r="I746" i="5"/>
  <c r="H746" i="5"/>
  <c r="G746" i="5"/>
  <c r="F746" i="5"/>
  <c r="E746" i="5"/>
  <c r="D746" i="5"/>
  <c r="C746" i="5"/>
  <c r="B746" i="5"/>
  <c r="A746" i="5"/>
  <c r="L745" i="5"/>
  <c r="K745" i="5"/>
  <c r="J745" i="5"/>
  <c r="I745" i="5"/>
  <c r="H745" i="5"/>
  <c r="G745" i="5"/>
  <c r="F745" i="5"/>
  <c r="E745" i="5"/>
  <c r="D745" i="5"/>
  <c r="C745" i="5"/>
  <c r="B745" i="5"/>
  <c r="A745" i="5"/>
  <c r="L744" i="5"/>
  <c r="K744" i="5"/>
  <c r="J744" i="5"/>
  <c r="I744" i="5"/>
  <c r="H744" i="5"/>
  <c r="G744" i="5"/>
  <c r="F744" i="5"/>
  <c r="E744" i="5"/>
  <c r="D744" i="5"/>
  <c r="C744" i="5"/>
  <c r="B744" i="5"/>
  <c r="A744" i="5"/>
  <c r="L743" i="5"/>
  <c r="K743" i="5"/>
  <c r="J743" i="5"/>
  <c r="I743" i="5"/>
  <c r="H743" i="5"/>
  <c r="G743" i="5"/>
  <c r="F743" i="5"/>
  <c r="E743" i="5"/>
  <c r="D743" i="5"/>
  <c r="C743" i="5"/>
  <c r="B743" i="5"/>
  <c r="A743" i="5"/>
  <c r="L742" i="5"/>
  <c r="K742" i="5"/>
  <c r="J742" i="5"/>
  <c r="I742" i="5"/>
  <c r="H742" i="5"/>
  <c r="G742" i="5"/>
  <c r="F742" i="5"/>
  <c r="E742" i="5"/>
  <c r="D742" i="5"/>
  <c r="C742" i="5"/>
  <c r="B742" i="5"/>
  <c r="A742" i="5"/>
  <c r="L741" i="5"/>
  <c r="K741" i="5"/>
  <c r="J741" i="5"/>
  <c r="I741" i="5"/>
  <c r="H741" i="5"/>
  <c r="G741" i="5"/>
  <c r="F741" i="5"/>
  <c r="E741" i="5"/>
  <c r="D741" i="5"/>
  <c r="C741" i="5"/>
  <c r="B741" i="5"/>
  <c r="A741" i="5"/>
  <c r="L740" i="5"/>
  <c r="K740" i="5"/>
  <c r="J740" i="5"/>
  <c r="I740" i="5"/>
  <c r="H740" i="5"/>
  <c r="G740" i="5"/>
  <c r="F740" i="5"/>
  <c r="E740" i="5"/>
  <c r="D740" i="5"/>
  <c r="C740" i="5"/>
  <c r="B740" i="5"/>
  <c r="A740" i="5"/>
  <c r="L739" i="5"/>
  <c r="K739" i="5"/>
  <c r="J739" i="5"/>
  <c r="I739" i="5"/>
  <c r="H739" i="5"/>
  <c r="G739" i="5"/>
  <c r="F739" i="5"/>
  <c r="E739" i="5"/>
  <c r="D739" i="5"/>
  <c r="C739" i="5"/>
  <c r="B739" i="5"/>
  <c r="A739" i="5"/>
  <c r="L738" i="5"/>
  <c r="K738" i="5"/>
  <c r="J738" i="5"/>
  <c r="I738" i="5"/>
  <c r="H738" i="5"/>
  <c r="G738" i="5"/>
  <c r="F738" i="5"/>
  <c r="E738" i="5"/>
  <c r="D738" i="5"/>
  <c r="C738" i="5"/>
  <c r="B738" i="5"/>
  <c r="A738" i="5"/>
  <c r="L737" i="5"/>
  <c r="K737" i="5"/>
  <c r="J737" i="5"/>
  <c r="I737" i="5"/>
  <c r="H737" i="5"/>
  <c r="G737" i="5"/>
  <c r="F737" i="5"/>
  <c r="E737" i="5"/>
  <c r="D737" i="5"/>
  <c r="C737" i="5"/>
  <c r="B737" i="5"/>
  <c r="A737" i="5"/>
  <c r="L736" i="5"/>
  <c r="K736" i="5"/>
  <c r="J736" i="5"/>
  <c r="I736" i="5"/>
  <c r="H736" i="5"/>
  <c r="G736" i="5"/>
  <c r="F736" i="5"/>
  <c r="E736" i="5"/>
  <c r="D736" i="5"/>
  <c r="C736" i="5"/>
  <c r="B736" i="5"/>
  <c r="A736" i="5"/>
  <c r="L735" i="5"/>
  <c r="K735" i="5"/>
  <c r="J735" i="5"/>
  <c r="I735" i="5"/>
  <c r="H735" i="5"/>
  <c r="G735" i="5"/>
  <c r="F735" i="5"/>
  <c r="E735" i="5"/>
  <c r="D735" i="5"/>
  <c r="C735" i="5"/>
  <c r="B735" i="5"/>
  <c r="A735" i="5"/>
  <c r="L734" i="5"/>
  <c r="K734" i="5"/>
  <c r="J734" i="5"/>
  <c r="I734" i="5"/>
  <c r="H734" i="5"/>
  <c r="G734" i="5"/>
  <c r="F734" i="5"/>
  <c r="E734" i="5"/>
  <c r="D734" i="5"/>
  <c r="C734" i="5"/>
  <c r="B734" i="5"/>
  <c r="A734" i="5"/>
  <c r="L733" i="5"/>
  <c r="K733" i="5"/>
  <c r="J733" i="5"/>
  <c r="I733" i="5"/>
  <c r="H733" i="5"/>
  <c r="G733" i="5"/>
  <c r="F733" i="5"/>
  <c r="E733" i="5"/>
  <c r="D733" i="5"/>
  <c r="C733" i="5"/>
  <c r="B733" i="5"/>
  <c r="A733" i="5"/>
  <c r="L732" i="5"/>
  <c r="K732" i="5"/>
  <c r="J732" i="5"/>
  <c r="I732" i="5"/>
  <c r="H732" i="5"/>
  <c r="G732" i="5"/>
  <c r="F732" i="5"/>
  <c r="E732" i="5"/>
  <c r="D732" i="5"/>
  <c r="C732" i="5"/>
  <c r="B732" i="5"/>
  <c r="A732" i="5"/>
  <c r="L731" i="5"/>
  <c r="K731" i="5"/>
  <c r="J731" i="5"/>
  <c r="I731" i="5"/>
  <c r="H731" i="5"/>
  <c r="G731" i="5"/>
  <c r="F731" i="5"/>
  <c r="E731" i="5"/>
  <c r="D731" i="5"/>
  <c r="C731" i="5"/>
  <c r="B731" i="5"/>
  <c r="A731" i="5"/>
  <c r="L730" i="5"/>
  <c r="K730" i="5"/>
  <c r="J730" i="5"/>
  <c r="I730" i="5"/>
  <c r="H730" i="5"/>
  <c r="G730" i="5"/>
  <c r="F730" i="5"/>
  <c r="E730" i="5"/>
  <c r="D730" i="5"/>
  <c r="C730" i="5"/>
  <c r="B730" i="5"/>
  <c r="A730" i="5"/>
  <c r="L729" i="5"/>
  <c r="K729" i="5"/>
  <c r="J729" i="5"/>
  <c r="I729" i="5"/>
  <c r="H729" i="5"/>
  <c r="G729" i="5"/>
  <c r="F729" i="5"/>
  <c r="E729" i="5"/>
  <c r="D729" i="5"/>
  <c r="C729" i="5"/>
  <c r="B729" i="5"/>
  <c r="A729" i="5"/>
  <c r="L728" i="5"/>
  <c r="K728" i="5"/>
  <c r="J728" i="5"/>
  <c r="I728" i="5"/>
  <c r="H728" i="5"/>
  <c r="G728" i="5"/>
  <c r="F728" i="5"/>
  <c r="E728" i="5"/>
  <c r="D728" i="5"/>
  <c r="C728" i="5"/>
  <c r="B728" i="5"/>
  <c r="A728" i="5"/>
  <c r="L727" i="5"/>
  <c r="K727" i="5"/>
  <c r="J727" i="5"/>
  <c r="I727" i="5"/>
  <c r="H727" i="5"/>
  <c r="G727" i="5"/>
  <c r="F727" i="5"/>
  <c r="E727" i="5"/>
  <c r="D727" i="5"/>
  <c r="C727" i="5"/>
  <c r="B727" i="5"/>
  <c r="A727" i="5"/>
  <c r="L726" i="5"/>
  <c r="K726" i="5"/>
  <c r="J726" i="5"/>
  <c r="I726" i="5"/>
  <c r="H726" i="5"/>
  <c r="G726" i="5"/>
  <c r="F726" i="5"/>
  <c r="E726" i="5"/>
  <c r="D726" i="5"/>
  <c r="C726" i="5"/>
  <c r="B726" i="5"/>
  <c r="A726" i="5"/>
  <c r="L725" i="5"/>
  <c r="K725" i="5"/>
  <c r="J725" i="5"/>
  <c r="I725" i="5"/>
  <c r="H725" i="5"/>
  <c r="G725" i="5"/>
  <c r="F725" i="5"/>
  <c r="E725" i="5"/>
  <c r="D725" i="5"/>
  <c r="C725" i="5"/>
  <c r="B725" i="5"/>
  <c r="A725" i="5"/>
  <c r="L724" i="5"/>
  <c r="K724" i="5"/>
  <c r="J724" i="5"/>
  <c r="I724" i="5"/>
  <c r="H724" i="5"/>
  <c r="G724" i="5"/>
  <c r="F724" i="5"/>
  <c r="E724" i="5"/>
  <c r="D724" i="5"/>
  <c r="C724" i="5"/>
  <c r="B724" i="5"/>
  <c r="A724" i="5"/>
  <c r="L723" i="5"/>
  <c r="K723" i="5"/>
  <c r="J723" i="5"/>
  <c r="I723" i="5"/>
  <c r="H723" i="5"/>
  <c r="G723" i="5"/>
  <c r="F723" i="5"/>
  <c r="E723" i="5"/>
  <c r="D723" i="5"/>
  <c r="C723" i="5"/>
  <c r="B723" i="5"/>
  <c r="A723" i="5"/>
  <c r="L722" i="5"/>
  <c r="K722" i="5"/>
  <c r="J722" i="5"/>
  <c r="I722" i="5"/>
  <c r="H722" i="5"/>
  <c r="G722" i="5"/>
  <c r="F722" i="5"/>
  <c r="E722" i="5"/>
  <c r="D722" i="5"/>
  <c r="C722" i="5"/>
  <c r="B722" i="5"/>
  <c r="A722" i="5"/>
  <c r="L721" i="5"/>
  <c r="K721" i="5"/>
  <c r="J721" i="5"/>
  <c r="I721" i="5"/>
  <c r="H721" i="5"/>
  <c r="G721" i="5"/>
  <c r="F721" i="5"/>
  <c r="E721" i="5"/>
  <c r="D721" i="5"/>
  <c r="C721" i="5"/>
  <c r="B721" i="5"/>
  <c r="A721" i="5"/>
  <c r="L720" i="5"/>
  <c r="K720" i="5"/>
  <c r="J720" i="5"/>
  <c r="I720" i="5"/>
  <c r="H720" i="5"/>
  <c r="G720" i="5"/>
  <c r="F720" i="5"/>
  <c r="E720" i="5"/>
  <c r="D720" i="5"/>
  <c r="C720" i="5"/>
  <c r="B720" i="5"/>
  <c r="A720" i="5"/>
  <c r="L719" i="5"/>
  <c r="K719" i="5"/>
  <c r="J719" i="5"/>
  <c r="I719" i="5"/>
  <c r="H719" i="5"/>
  <c r="G719" i="5"/>
  <c r="F719" i="5"/>
  <c r="E719" i="5"/>
  <c r="D719" i="5"/>
  <c r="C719" i="5"/>
  <c r="B719" i="5"/>
  <c r="A719" i="5"/>
  <c r="L718" i="5"/>
  <c r="K718" i="5"/>
  <c r="J718" i="5"/>
  <c r="I718" i="5"/>
  <c r="H718" i="5"/>
  <c r="G718" i="5"/>
  <c r="F718" i="5"/>
  <c r="E718" i="5"/>
  <c r="D718" i="5"/>
  <c r="C718" i="5"/>
  <c r="B718" i="5"/>
  <c r="A718" i="5"/>
  <c r="L717" i="5"/>
  <c r="K717" i="5"/>
  <c r="J717" i="5"/>
  <c r="I717" i="5"/>
  <c r="H717" i="5"/>
  <c r="G717" i="5"/>
  <c r="F717" i="5"/>
  <c r="E717" i="5"/>
  <c r="D717" i="5"/>
  <c r="C717" i="5"/>
  <c r="B717" i="5"/>
  <c r="A717" i="5"/>
  <c r="L716" i="5"/>
  <c r="K716" i="5"/>
  <c r="J716" i="5"/>
  <c r="I716" i="5"/>
  <c r="H716" i="5"/>
  <c r="G716" i="5"/>
  <c r="F716" i="5"/>
  <c r="E716" i="5"/>
  <c r="D716" i="5"/>
  <c r="C716" i="5"/>
  <c r="B716" i="5"/>
  <c r="A716" i="5"/>
  <c r="L715" i="5"/>
  <c r="K715" i="5"/>
  <c r="J715" i="5"/>
  <c r="I715" i="5"/>
  <c r="H715" i="5"/>
  <c r="G715" i="5"/>
  <c r="F715" i="5"/>
  <c r="E715" i="5"/>
  <c r="D715" i="5"/>
  <c r="C715" i="5"/>
  <c r="B715" i="5"/>
  <c r="A715" i="5"/>
  <c r="L714" i="5"/>
  <c r="K714" i="5"/>
  <c r="J714" i="5"/>
  <c r="I714" i="5"/>
  <c r="H714" i="5"/>
  <c r="G714" i="5"/>
  <c r="F714" i="5"/>
  <c r="E714" i="5"/>
  <c r="D714" i="5"/>
  <c r="C714" i="5"/>
  <c r="B714" i="5"/>
  <c r="A714" i="5"/>
  <c r="L713" i="5"/>
  <c r="K713" i="5"/>
  <c r="J713" i="5"/>
  <c r="I713" i="5"/>
  <c r="H713" i="5"/>
  <c r="G713" i="5"/>
  <c r="F713" i="5"/>
  <c r="E713" i="5"/>
  <c r="D713" i="5"/>
  <c r="C713" i="5"/>
  <c r="B713" i="5"/>
  <c r="A713" i="5"/>
  <c r="L712" i="5"/>
  <c r="K712" i="5"/>
  <c r="J712" i="5"/>
  <c r="I712" i="5"/>
  <c r="H712" i="5"/>
  <c r="G712" i="5"/>
  <c r="F712" i="5"/>
  <c r="E712" i="5"/>
  <c r="D712" i="5"/>
  <c r="C712" i="5"/>
  <c r="B712" i="5"/>
  <c r="A712" i="5"/>
  <c r="L711" i="5"/>
  <c r="K711" i="5"/>
  <c r="J711" i="5"/>
  <c r="I711" i="5"/>
  <c r="H711" i="5"/>
  <c r="G711" i="5"/>
  <c r="F711" i="5"/>
  <c r="E711" i="5"/>
  <c r="D711" i="5"/>
  <c r="C711" i="5"/>
  <c r="B711" i="5"/>
  <c r="A711" i="5"/>
  <c r="L710" i="5"/>
  <c r="K710" i="5"/>
  <c r="J710" i="5"/>
  <c r="I710" i="5"/>
  <c r="H710" i="5"/>
  <c r="G710" i="5"/>
  <c r="F710" i="5"/>
  <c r="E710" i="5"/>
  <c r="D710" i="5"/>
  <c r="C710" i="5"/>
  <c r="B710" i="5"/>
  <c r="A710" i="5"/>
  <c r="L709" i="5"/>
  <c r="K709" i="5"/>
  <c r="J709" i="5"/>
  <c r="I709" i="5"/>
  <c r="H709" i="5"/>
  <c r="G709" i="5"/>
  <c r="F709" i="5"/>
  <c r="E709" i="5"/>
  <c r="D709" i="5"/>
  <c r="C709" i="5"/>
  <c r="B709" i="5"/>
  <c r="A709" i="5"/>
  <c r="L708" i="5"/>
  <c r="K708" i="5"/>
  <c r="J708" i="5"/>
  <c r="I708" i="5"/>
  <c r="H708" i="5"/>
  <c r="G708" i="5"/>
  <c r="F708" i="5"/>
  <c r="E708" i="5"/>
  <c r="D708" i="5"/>
  <c r="C708" i="5"/>
  <c r="B708" i="5"/>
  <c r="A708" i="5"/>
  <c r="L707" i="5"/>
  <c r="K707" i="5"/>
  <c r="J707" i="5"/>
  <c r="I707" i="5"/>
  <c r="H707" i="5"/>
  <c r="G707" i="5"/>
  <c r="F707" i="5"/>
  <c r="E707" i="5"/>
  <c r="D707" i="5"/>
  <c r="C707" i="5"/>
  <c r="B707" i="5"/>
  <c r="A707" i="5"/>
  <c r="L706" i="5"/>
  <c r="K706" i="5"/>
  <c r="J706" i="5"/>
  <c r="I706" i="5"/>
  <c r="H706" i="5"/>
  <c r="G706" i="5"/>
  <c r="F706" i="5"/>
  <c r="E706" i="5"/>
  <c r="D706" i="5"/>
  <c r="C706" i="5"/>
  <c r="B706" i="5"/>
  <c r="A706" i="5"/>
  <c r="L705" i="5"/>
  <c r="K705" i="5"/>
  <c r="J705" i="5"/>
  <c r="I705" i="5"/>
  <c r="H705" i="5"/>
  <c r="G705" i="5"/>
  <c r="F705" i="5"/>
  <c r="E705" i="5"/>
  <c r="D705" i="5"/>
  <c r="C705" i="5"/>
  <c r="B705" i="5"/>
  <c r="A705" i="5"/>
  <c r="L704" i="5"/>
  <c r="K704" i="5"/>
  <c r="J704" i="5"/>
  <c r="I704" i="5"/>
  <c r="H704" i="5"/>
  <c r="G704" i="5"/>
  <c r="F704" i="5"/>
  <c r="E704" i="5"/>
  <c r="D704" i="5"/>
  <c r="C704" i="5"/>
  <c r="B704" i="5"/>
  <c r="A704" i="5"/>
  <c r="L703" i="5"/>
  <c r="K703" i="5"/>
  <c r="J703" i="5"/>
  <c r="I703" i="5"/>
  <c r="H703" i="5"/>
  <c r="G703" i="5"/>
  <c r="F703" i="5"/>
  <c r="E703" i="5"/>
  <c r="D703" i="5"/>
  <c r="C703" i="5"/>
  <c r="B703" i="5"/>
  <c r="A703" i="5"/>
  <c r="L702" i="5"/>
  <c r="K702" i="5"/>
  <c r="J702" i="5"/>
  <c r="I702" i="5"/>
  <c r="H702" i="5"/>
  <c r="G702" i="5"/>
  <c r="F702" i="5"/>
  <c r="E702" i="5"/>
  <c r="D702" i="5"/>
  <c r="C702" i="5"/>
  <c r="B702" i="5"/>
  <c r="A702" i="5"/>
  <c r="L701" i="5"/>
  <c r="K701" i="5"/>
  <c r="J701" i="5"/>
  <c r="I701" i="5"/>
  <c r="H701" i="5"/>
  <c r="G701" i="5"/>
  <c r="F701" i="5"/>
  <c r="E701" i="5"/>
  <c r="D701" i="5"/>
  <c r="C701" i="5"/>
  <c r="B701" i="5"/>
  <c r="A701" i="5"/>
  <c r="L700" i="5"/>
  <c r="K700" i="5"/>
  <c r="J700" i="5"/>
  <c r="I700" i="5"/>
  <c r="H700" i="5"/>
  <c r="G700" i="5"/>
  <c r="F700" i="5"/>
  <c r="E700" i="5"/>
  <c r="D700" i="5"/>
  <c r="C700" i="5"/>
  <c r="B700" i="5"/>
  <c r="A700" i="5"/>
  <c r="L699" i="5"/>
  <c r="K699" i="5"/>
  <c r="J699" i="5"/>
  <c r="I699" i="5"/>
  <c r="H699" i="5"/>
  <c r="G699" i="5"/>
  <c r="F699" i="5"/>
  <c r="E699" i="5"/>
  <c r="D699" i="5"/>
  <c r="C699" i="5"/>
  <c r="B699" i="5"/>
  <c r="A699" i="5"/>
  <c r="L698" i="5"/>
  <c r="K698" i="5"/>
  <c r="J698" i="5"/>
  <c r="I698" i="5"/>
  <c r="H698" i="5"/>
  <c r="G698" i="5"/>
  <c r="F698" i="5"/>
  <c r="E698" i="5"/>
  <c r="D698" i="5"/>
  <c r="C698" i="5"/>
  <c r="B698" i="5"/>
  <c r="A698" i="5"/>
  <c r="L697" i="5"/>
  <c r="K697" i="5"/>
  <c r="J697" i="5"/>
  <c r="I697" i="5"/>
  <c r="H697" i="5"/>
  <c r="G697" i="5"/>
  <c r="F697" i="5"/>
  <c r="E697" i="5"/>
  <c r="D697" i="5"/>
  <c r="C697" i="5"/>
  <c r="B697" i="5"/>
  <c r="A697" i="5"/>
  <c r="L696" i="5"/>
  <c r="K696" i="5"/>
  <c r="J696" i="5"/>
  <c r="I696" i="5"/>
  <c r="H696" i="5"/>
  <c r="G696" i="5"/>
  <c r="F696" i="5"/>
  <c r="E696" i="5"/>
  <c r="D696" i="5"/>
  <c r="C696" i="5"/>
  <c r="B696" i="5"/>
  <c r="A696" i="5"/>
  <c r="L695" i="5"/>
  <c r="K695" i="5"/>
  <c r="J695" i="5"/>
  <c r="I695" i="5"/>
  <c r="H695" i="5"/>
  <c r="G695" i="5"/>
  <c r="F695" i="5"/>
  <c r="E695" i="5"/>
  <c r="D695" i="5"/>
  <c r="P695" i="5" s="1"/>
  <c r="C695" i="5"/>
  <c r="B695" i="5"/>
  <c r="A695" i="5"/>
  <c r="L694" i="5"/>
  <c r="K694" i="5"/>
  <c r="J694" i="5"/>
  <c r="I694" i="5"/>
  <c r="H694" i="5"/>
  <c r="G694" i="5"/>
  <c r="F694" i="5"/>
  <c r="E694" i="5"/>
  <c r="D694" i="5"/>
  <c r="P694" i="5" s="1"/>
  <c r="C694" i="5"/>
  <c r="B694" i="5"/>
  <c r="A694" i="5"/>
  <c r="L693" i="5"/>
  <c r="K693" i="5"/>
  <c r="J693" i="5"/>
  <c r="I693" i="5"/>
  <c r="H693" i="5"/>
  <c r="G693" i="5"/>
  <c r="F693" i="5"/>
  <c r="E693" i="5"/>
  <c r="D693" i="5"/>
  <c r="C693" i="5"/>
  <c r="B693" i="5"/>
  <c r="A693" i="5"/>
  <c r="L692" i="5"/>
  <c r="K692" i="5"/>
  <c r="J692" i="5"/>
  <c r="I692" i="5"/>
  <c r="H692" i="5"/>
  <c r="G692" i="5"/>
  <c r="F692" i="5"/>
  <c r="E692" i="5"/>
  <c r="D692" i="5"/>
  <c r="C692" i="5"/>
  <c r="B692" i="5"/>
  <c r="A692" i="5"/>
  <c r="L691" i="5"/>
  <c r="K691" i="5"/>
  <c r="J691" i="5"/>
  <c r="I691" i="5"/>
  <c r="H691" i="5"/>
  <c r="G691" i="5"/>
  <c r="F691" i="5"/>
  <c r="E691" i="5"/>
  <c r="D691" i="5"/>
  <c r="P691" i="5" s="1"/>
  <c r="C691" i="5"/>
  <c r="B691" i="5"/>
  <c r="A691" i="5"/>
  <c r="L690" i="5"/>
  <c r="K690" i="5"/>
  <c r="J690" i="5"/>
  <c r="I690" i="5"/>
  <c r="H690" i="5"/>
  <c r="G690" i="5"/>
  <c r="F690" i="5"/>
  <c r="E690" i="5"/>
  <c r="D690" i="5"/>
  <c r="P690" i="5" s="1"/>
  <c r="C690" i="5"/>
  <c r="B690" i="5"/>
  <c r="A690" i="5"/>
  <c r="L689" i="5"/>
  <c r="K689" i="5"/>
  <c r="J689" i="5"/>
  <c r="I689" i="5"/>
  <c r="H689" i="5"/>
  <c r="G689" i="5"/>
  <c r="F689" i="5"/>
  <c r="E689" i="5"/>
  <c r="D689" i="5"/>
  <c r="C689" i="5"/>
  <c r="B689" i="5"/>
  <c r="A689" i="5"/>
  <c r="L688" i="5"/>
  <c r="K688" i="5"/>
  <c r="J688" i="5"/>
  <c r="I688" i="5"/>
  <c r="H688" i="5"/>
  <c r="G688" i="5"/>
  <c r="F688" i="5"/>
  <c r="E688" i="5"/>
  <c r="D688" i="5"/>
  <c r="C688" i="5"/>
  <c r="B688" i="5"/>
  <c r="A688" i="5"/>
  <c r="L687" i="5"/>
  <c r="K687" i="5"/>
  <c r="J687" i="5"/>
  <c r="I687" i="5"/>
  <c r="H687" i="5"/>
  <c r="G687" i="5"/>
  <c r="F687" i="5"/>
  <c r="E687" i="5"/>
  <c r="D687" i="5"/>
  <c r="P687" i="5" s="1"/>
  <c r="C687" i="5"/>
  <c r="B687" i="5"/>
  <c r="A687" i="5"/>
  <c r="L686" i="5"/>
  <c r="K686" i="5"/>
  <c r="J686" i="5"/>
  <c r="I686" i="5"/>
  <c r="H686" i="5"/>
  <c r="G686" i="5"/>
  <c r="F686" i="5"/>
  <c r="E686" i="5"/>
  <c r="D686" i="5"/>
  <c r="P686" i="5" s="1"/>
  <c r="C686" i="5"/>
  <c r="B686" i="5"/>
  <c r="A686" i="5"/>
  <c r="L685" i="5"/>
  <c r="K685" i="5"/>
  <c r="J685" i="5"/>
  <c r="I685" i="5"/>
  <c r="H685" i="5"/>
  <c r="G685" i="5"/>
  <c r="F685" i="5"/>
  <c r="E685" i="5"/>
  <c r="D685" i="5"/>
  <c r="C685" i="5"/>
  <c r="B685" i="5"/>
  <c r="A685" i="5"/>
  <c r="L684" i="5"/>
  <c r="K684" i="5"/>
  <c r="J684" i="5"/>
  <c r="I684" i="5"/>
  <c r="H684" i="5"/>
  <c r="G684" i="5"/>
  <c r="F684" i="5"/>
  <c r="E684" i="5"/>
  <c r="D684" i="5"/>
  <c r="C684" i="5"/>
  <c r="B684" i="5"/>
  <c r="A684" i="5"/>
  <c r="L683" i="5"/>
  <c r="K683" i="5"/>
  <c r="J683" i="5"/>
  <c r="I683" i="5"/>
  <c r="H683" i="5"/>
  <c r="G683" i="5"/>
  <c r="F683" i="5"/>
  <c r="E683" i="5"/>
  <c r="D683" i="5"/>
  <c r="P683" i="5" s="1"/>
  <c r="C683" i="5"/>
  <c r="B683" i="5"/>
  <c r="A683" i="5"/>
  <c r="L682" i="5"/>
  <c r="K682" i="5"/>
  <c r="J682" i="5"/>
  <c r="I682" i="5"/>
  <c r="H682" i="5"/>
  <c r="G682" i="5"/>
  <c r="F682" i="5"/>
  <c r="E682" i="5"/>
  <c r="D682" i="5"/>
  <c r="P682" i="5" s="1"/>
  <c r="C682" i="5"/>
  <c r="B682" i="5"/>
  <c r="A682" i="5"/>
  <c r="L681" i="5"/>
  <c r="K681" i="5"/>
  <c r="J681" i="5"/>
  <c r="I681" i="5"/>
  <c r="H681" i="5"/>
  <c r="G681" i="5"/>
  <c r="F681" i="5"/>
  <c r="E681" i="5"/>
  <c r="D681" i="5"/>
  <c r="C681" i="5"/>
  <c r="B681" i="5"/>
  <c r="A681" i="5"/>
  <c r="L680" i="5"/>
  <c r="K680" i="5"/>
  <c r="J680" i="5"/>
  <c r="I680" i="5"/>
  <c r="H680" i="5"/>
  <c r="G680" i="5"/>
  <c r="F680" i="5"/>
  <c r="E680" i="5"/>
  <c r="D680" i="5"/>
  <c r="C680" i="5"/>
  <c r="B680" i="5"/>
  <c r="A680" i="5"/>
  <c r="L679" i="5"/>
  <c r="K679" i="5"/>
  <c r="J679" i="5"/>
  <c r="I679" i="5"/>
  <c r="H679" i="5"/>
  <c r="G679" i="5"/>
  <c r="F679" i="5"/>
  <c r="E679" i="5"/>
  <c r="D679" i="5"/>
  <c r="C679" i="5"/>
  <c r="B679" i="5"/>
  <c r="A679" i="5"/>
  <c r="L678" i="5"/>
  <c r="K678" i="5"/>
  <c r="J678" i="5"/>
  <c r="I678" i="5"/>
  <c r="H678" i="5"/>
  <c r="G678" i="5"/>
  <c r="F678" i="5"/>
  <c r="E678" i="5"/>
  <c r="D678" i="5"/>
  <c r="C678" i="5"/>
  <c r="B678" i="5"/>
  <c r="A678" i="5"/>
  <c r="L677" i="5"/>
  <c r="K677" i="5"/>
  <c r="J677" i="5"/>
  <c r="I677" i="5"/>
  <c r="H677" i="5"/>
  <c r="G677" i="5"/>
  <c r="F677" i="5"/>
  <c r="E677" i="5"/>
  <c r="D677" i="5"/>
  <c r="C677" i="5"/>
  <c r="B677" i="5"/>
  <c r="A677" i="5"/>
  <c r="L676" i="5"/>
  <c r="K676" i="5"/>
  <c r="J676" i="5"/>
  <c r="I676" i="5"/>
  <c r="H676" i="5"/>
  <c r="G676" i="5"/>
  <c r="F676" i="5"/>
  <c r="E676" i="5"/>
  <c r="D676" i="5"/>
  <c r="C676" i="5"/>
  <c r="B676" i="5"/>
  <c r="A676" i="5"/>
  <c r="L675" i="5"/>
  <c r="K675" i="5"/>
  <c r="J675" i="5"/>
  <c r="I675" i="5"/>
  <c r="H675" i="5"/>
  <c r="G675" i="5"/>
  <c r="F675" i="5"/>
  <c r="E675" i="5"/>
  <c r="D675" i="5"/>
  <c r="C675" i="5"/>
  <c r="B675" i="5"/>
  <c r="A675" i="5"/>
  <c r="L674" i="5"/>
  <c r="K674" i="5"/>
  <c r="J674" i="5"/>
  <c r="I674" i="5"/>
  <c r="H674" i="5"/>
  <c r="G674" i="5"/>
  <c r="F674" i="5"/>
  <c r="E674" i="5"/>
  <c r="D674" i="5"/>
  <c r="C674" i="5"/>
  <c r="B674" i="5"/>
  <c r="A674" i="5"/>
  <c r="L673" i="5"/>
  <c r="K673" i="5"/>
  <c r="J673" i="5"/>
  <c r="I673" i="5"/>
  <c r="H673" i="5"/>
  <c r="G673" i="5"/>
  <c r="F673" i="5"/>
  <c r="E673" i="5"/>
  <c r="D673" i="5"/>
  <c r="C673" i="5"/>
  <c r="B673" i="5"/>
  <c r="A673" i="5"/>
  <c r="L672" i="5"/>
  <c r="K672" i="5"/>
  <c r="J672" i="5"/>
  <c r="I672" i="5"/>
  <c r="H672" i="5"/>
  <c r="G672" i="5"/>
  <c r="F672" i="5"/>
  <c r="E672" i="5"/>
  <c r="D672" i="5"/>
  <c r="C672" i="5"/>
  <c r="B672" i="5"/>
  <c r="A672" i="5"/>
  <c r="L671" i="5"/>
  <c r="K671" i="5"/>
  <c r="J671" i="5"/>
  <c r="I671" i="5"/>
  <c r="H671" i="5"/>
  <c r="G671" i="5"/>
  <c r="F671" i="5"/>
  <c r="E671" i="5"/>
  <c r="D671" i="5"/>
  <c r="C671" i="5"/>
  <c r="B671" i="5"/>
  <c r="A671" i="5"/>
  <c r="L670" i="5"/>
  <c r="K670" i="5"/>
  <c r="J670" i="5"/>
  <c r="I670" i="5"/>
  <c r="H670" i="5"/>
  <c r="G670" i="5"/>
  <c r="F670" i="5"/>
  <c r="E670" i="5"/>
  <c r="D670" i="5"/>
  <c r="C670" i="5"/>
  <c r="B670" i="5"/>
  <c r="A670" i="5"/>
  <c r="L669" i="5"/>
  <c r="K669" i="5"/>
  <c r="J669" i="5"/>
  <c r="I669" i="5"/>
  <c r="H669" i="5"/>
  <c r="G669" i="5"/>
  <c r="F669" i="5"/>
  <c r="E669" i="5"/>
  <c r="D669" i="5"/>
  <c r="C669" i="5"/>
  <c r="B669" i="5"/>
  <c r="A669" i="5"/>
  <c r="L668" i="5"/>
  <c r="K668" i="5"/>
  <c r="J668" i="5"/>
  <c r="I668" i="5"/>
  <c r="H668" i="5"/>
  <c r="G668" i="5"/>
  <c r="F668" i="5"/>
  <c r="E668" i="5"/>
  <c r="D668" i="5"/>
  <c r="C668" i="5"/>
  <c r="B668" i="5"/>
  <c r="A668" i="5"/>
  <c r="L667" i="5"/>
  <c r="K667" i="5"/>
  <c r="J667" i="5"/>
  <c r="I667" i="5"/>
  <c r="H667" i="5"/>
  <c r="G667" i="5"/>
  <c r="F667" i="5"/>
  <c r="E667" i="5"/>
  <c r="D667" i="5"/>
  <c r="C667" i="5"/>
  <c r="B667" i="5"/>
  <c r="A667" i="5"/>
  <c r="L666" i="5"/>
  <c r="K666" i="5"/>
  <c r="J666" i="5"/>
  <c r="I666" i="5"/>
  <c r="H666" i="5"/>
  <c r="G666" i="5"/>
  <c r="F666" i="5"/>
  <c r="E666" i="5"/>
  <c r="D666" i="5"/>
  <c r="C666" i="5"/>
  <c r="B666" i="5"/>
  <c r="A666" i="5"/>
  <c r="L665" i="5"/>
  <c r="K665" i="5"/>
  <c r="J665" i="5"/>
  <c r="I665" i="5"/>
  <c r="H665" i="5"/>
  <c r="G665" i="5"/>
  <c r="F665" i="5"/>
  <c r="E665" i="5"/>
  <c r="D665" i="5"/>
  <c r="C665" i="5"/>
  <c r="B665" i="5"/>
  <c r="A665" i="5"/>
  <c r="L664" i="5"/>
  <c r="K664" i="5"/>
  <c r="J664" i="5"/>
  <c r="I664" i="5"/>
  <c r="H664" i="5"/>
  <c r="G664" i="5"/>
  <c r="F664" i="5"/>
  <c r="E664" i="5"/>
  <c r="D664" i="5"/>
  <c r="C664" i="5"/>
  <c r="B664" i="5"/>
  <c r="A664" i="5"/>
  <c r="L663" i="5"/>
  <c r="K663" i="5"/>
  <c r="J663" i="5"/>
  <c r="I663" i="5"/>
  <c r="H663" i="5"/>
  <c r="G663" i="5"/>
  <c r="F663" i="5"/>
  <c r="E663" i="5"/>
  <c r="D663" i="5"/>
  <c r="P663" i="5" s="1"/>
  <c r="C663" i="5"/>
  <c r="B663" i="5"/>
  <c r="A663" i="5"/>
  <c r="L662" i="5"/>
  <c r="K662" i="5"/>
  <c r="J662" i="5"/>
  <c r="I662" i="5"/>
  <c r="H662" i="5"/>
  <c r="G662" i="5"/>
  <c r="F662" i="5"/>
  <c r="E662" i="5"/>
  <c r="D662" i="5"/>
  <c r="P662" i="5" s="1"/>
  <c r="C662" i="5"/>
  <c r="B662" i="5"/>
  <c r="A662" i="5"/>
  <c r="L661" i="5"/>
  <c r="K661" i="5"/>
  <c r="J661" i="5"/>
  <c r="I661" i="5"/>
  <c r="H661" i="5"/>
  <c r="G661" i="5"/>
  <c r="F661" i="5"/>
  <c r="E661" i="5"/>
  <c r="D661" i="5"/>
  <c r="C661" i="5"/>
  <c r="B661" i="5"/>
  <c r="A661" i="5"/>
  <c r="L660" i="5"/>
  <c r="K660" i="5"/>
  <c r="J660" i="5"/>
  <c r="I660" i="5"/>
  <c r="H660" i="5"/>
  <c r="G660" i="5"/>
  <c r="F660" i="5"/>
  <c r="E660" i="5"/>
  <c r="D660" i="5"/>
  <c r="C660" i="5"/>
  <c r="B660" i="5"/>
  <c r="A660" i="5"/>
  <c r="L659" i="5"/>
  <c r="K659" i="5"/>
  <c r="J659" i="5"/>
  <c r="I659" i="5"/>
  <c r="H659" i="5"/>
  <c r="G659" i="5"/>
  <c r="F659" i="5"/>
  <c r="E659" i="5"/>
  <c r="D659" i="5"/>
  <c r="P659" i="5" s="1"/>
  <c r="C659" i="5"/>
  <c r="B659" i="5"/>
  <c r="A659" i="5"/>
  <c r="L658" i="5"/>
  <c r="K658" i="5"/>
  <c r="J658" i="5"/>
  <c r="I658" i="5"/>
  <c r="H658" i="5"/>
  <c r="G658" i="5"/>
  <c r="F658" i="5"/>
  <c r="E658" i="5"/>
  <c r="D658" i="5"/>
  <c r="P658" i="5" s="1"/>
  <c r="C658" i="5"/>
  <c r="B658" i="5"/>
  <c r="A658" i="5"/>
  <c r="L657" i="5"/>
  <c r="K657" i="5"/>
  <c r="J657" i="5"/>
  <c r="I657" i="5"/>
  <c r="H657" i="5"/>
  <c r="G657" i="5"/>
  <c r="F657" i="5"/>
  <c r="E657" i="5"/>
  <c r="D657" i="5"/>
  <c r="C657" i="5"/>
  <c r="B657" i="5"/>
  <c r="A657" i="5"/>
  <c r="L656" i="5"/>
  <c r="K656" i="5"/>
  <c r="J656" i="5"/>
  <c r="I656" i="5"/>
  <c r="H656" i="5"/>
  <c r="G656" i="5"/>
  <c r="F656" i="5"/>
  <c r="E656" i="5"/>
  <c r="D656" i="5"/>
  <c r="C656" i="5"/>
  <c r="B656" i="5"/>
  <c r="A656" i="5"/>
  <c r="L655" i="5"/>
  <c r="K655" i="5"/>
  <c r="J655" i="5"/>
  <c r="I655" i="5"/>
  <c r="H655" i="5"/>
  <c r="G655" i="5"/>
  <c r="F655" i="5"/>
  <c r="E655" i="5"/>
  <c r="D655" i="5"/>
  <c r="C655" i="5"/>
  <c r="B655" i="5"/>
  <c r="A655" i="5"/>
  <c r="L654" i="5"/>
  <c r="K654" i="5"/>
  <c r="J654" i="5"/>
  <c r="I654" i="5"/>
  <c r="H654" i="5"/>
  <c r="G654" i="5"/>
  <c r="F654" i="5"/>
  <c r="E654" i="5"/>
  <c r="D654" i="5"/>
  <c r="C654" i="5"/>
  <c r="B654" i="5"/>
  <c r="A654" i="5"/>
  <c r="L653" i="5"/>
  <c r="K653" i="5"/>
  <c r="J653" i="5"/>
  <c r="I653" i="5"/>
  <c r="H653" i="5"/>
  <c r="G653" i="5"/>
  <c r="F653" i="5"/>
  <c r="E653" i="5"/>
  <c r="D653" i="5"/>
  <c r="C653" i="5"/>
  <c r="B653" i="5"/>
  <c r="A653" i="5"/>
  <c r="L652" i="5"/>
  <c r="K652" i="5"/>
  <c r="J652" i="5"/>
  <c r="I652" i="5"/>
  <c r="H652" i="5"/>
  <c r="G652" i="5"/>
  <c r="F652" i="5"/>
  <c r="E652" i="5"/>
  <c r="D652" i="5"/>
  <c r="C652" i="5"/>
  <c r="B652" i="5"/>
  <c r="A652" i="5"/>
  <c r="L651" i="5"/>
  <c r="K651" i="5"/>
  <c r="J651" i="5"/>
  <c r="I651" i="5"/>
  <c r="H651" i="5"/>
  <c r="G651" i="5"/>
  <c r="F651" i="5"/>
  <c r="E651" i="5"/>
  <c r="D651" i="5"/>
  <c r="C651" i="5"/>
  <c r="B651" i="5"/>
  <c r="A651" i="5"/>
  <c r="L650" i="5"/>
  <c r="K650" i="5"/>
  <c r="J650" i="5"/>
  <c r="I650" i="5"/>
  <c r="H650" i="5"/>
  <c r="G650" i="5"/>
  <c r="F650" i="5"/>
  <c r="E650" i="5"/>
  <c r="D650" i="5"/>
  <c r="C650" i="5"/>
  <c r="B650" i="5"/>
  <c r="A650" i="5"/>
  <c r="L649" i="5"/>
  <c r="K649" i="5"/>
  <c r="J649" i="5"/>
  <c r="I649" i="5"/>
  <c r="H649" i="5"/>
  <c r="G649" i="5"/>
  <c r="F649" i="5"/>
  <c r="E649" i="5"/>
  <c r="D649" i="5"/>
  <c r="C649" i="5"/>
  <c r="B649" i="5"/>
  <c r="A649" i="5"/>
  <c r="L648" i="5"/>
  <c r="K648" i="5"/>
  <c r="J648" i="5"/>
  <c r="I648" i="5"/>
  <c r="H648" i="5"/>
  <c r="G648" i="5"/>
  <c r="F648" i="5"/>
  <c r="E648" i="5"/>
  <c r="D648" i="5"/>
  <c r="C648" i="5"/>
  <c r="B648" i="5"/>
  <c r="A648" i="5"/>
  <c r="L647" i="5"/>
  <c r="K647" i="5"/>
  <c r="J647" i="5"/>
  <c r="I647" i="5"/>
  <c r="H647" i="5"/>
  <c r="G647" i="5"/>
  <c r="F647" i="5"/>
  <c r="E647" i="5"/>
  <c r="D647" i="5"/>
  <c r="C647" i="5"/>
  <c r="B647" i="5"/>
  <c r="A647" i="5"/>
  <c r="L646" i="5"/>
  <c r="K646" i="5"/>
  <c r="J646" i="5"/>
  <c r="I646" i="5"/>
  <c r="H646" i="5"/>
  <c r="G646" i="5"/>
  <c r="F646" i="5"/>
  <c r="E646" i="5"/>
  <c r="D646" i="5"/>
  <c r="C646" i="5"/>
  <c r="B646" i="5"/>
  <c r="A646" i="5"/>
  <c r="L645" i="5"/>
  <c r="K645" i="5"/>
  <c r="J645" i="5"/>
  <c r="I645" i="5"/>
  <c r="H645" i="5"/>
  <c r="G645" i="5"/>
  <c r="F645" i="5"/>
  <c r="E645" i="5"/>
  <c r="D645" i="5"/>
  <c r="C645" i="5"/>
  <c r="B645" i="5"/>
  <c r="A645" i="5"/>
  <c r="L644" i="5"/>
  <c r="K644" i="5"/>
  <c r="J644" i="5"/>
  <c r="I644" i="5"/>
  <c r="H644" i="5"/>
  <c r="G644" i="5"/>
  <c r="F644" i="5"/>
  <c r="E644" i="5"/>
  <c r="D644" i="5"/>
  <c r="C644" i="5"/>
  <c r="B644" i="5"/>
  <c r="A644" i="5"/>
  <c r="L643" i="5"/>
  <c r="K643" i="5"/>
  <c r="J643" i="5"/>
  <c r="I643" i="5"/>
  <c r="H643" i="5"/>
  <c r="G643" i="5"/>
  <c r="F643" i="5"/>
  <c r="E643" i="5"/>
  <c r="D643" i="5"/>
  <c r="C643" i="5"/>
  <c r="B643" i="5"/>
  <c r="A643" i="5"/>
  <c r="L642" i="5"/>
  <c r="K642" i="5"/>
  <c r="J642" i="5"/>
  <c r="I642" i="5"/>
  <c r="H642" i="5"/>
  <c r="G642" i="5"/>
  <c r="F642" i="5"/>
  <c r="E642" i="5"/>
  <c r="D642" i="5"/>
  <c r="C642" i="5"/>
  <c r="B642" i="5"/>
  <c r="A642" i="5"/>
  <c r="L641" i="5"/>
  <c r="K641" i="5"/>
  <c r="J641" i="5"/>
  <c r="I641" i="5"/>
  <c r="H641" i="5"/>
  <c r="G641" i="5"/>
  <c r="F641" i="5"/>
  <c r="E641" i="5"/>
  <c r="D641" i="5"/>
  <c r="C641" i="5"/>
  <c r="B641" i="5"/>
  <c r="A641" i="5"/>
  <c r="L640" i="5"/>
  <c r="K640" i="5"/>
  <c r="J640" i="5"/>
  <c r="I640" i="5"/>
  <c r="H640" i="5"/>
  <c r="G640" i="5"/>
  <c r="F640" i="5"/>
  <c r="E640" i="5"/>
  <c r="D640" i="5"/>
  <c r="C640" i="5"/>
  <c r="B640" i="5"/>
  <c r="A640" i="5"/>
  <c r="L639" i="5"/>
  <c r="K639" i="5"/>
  <c r="J639" i="5"/>
  <c r="I639" i="5"/>
  <c r="H639" i="5"/>
  <c r="G639" i="5"/>
  <c r="F639" i="5"/>
  <c r="E639" i="5"/>
  <c r="D639" i="5"/>
  <c r="C639" i="5"/>
  <c r="B639" i="5"/>
  <c r="A639" i="5"/>
  <c r="L638" i="5"/>
  <c r="K638" i="5"/>
  <c r="J638" i="5"/>
  <c r="I638" i="5"/>
  <c r="H638" i="5"/>
  <c r="G638" i="5"/>
  <c r="F638" i="5"/>
  <c r="E638" i="5"/>
  <c r="D638" i="5"/>
  <c r="C638" i="5"/>
  <c r="B638" i="5"/>
  <c r="A638" i="5"/>
  <c r="L637" i="5"/>
  <c r="K637" i="5"/>
  <c r="J637" i="5"/>
  <c r="I637" i="5"/>
  <c r="H637" i="5"/>
  <c r="G637" i="5"/>
  <c r="F637" i="5"/>
  <c r="E637" i="5"/>
  <c r="D637" i="5"/>
  <c r="C637" i="5"/>
  <c r="B637" i="5"/>
  <c r="A637" i="5"/>
  <c r="L636" i="5"/>
  <c r="K636" i="5"/>
  <c r="J636" i="5"/>
  <c r="I636" i="5"/>
  <c r="H636" i="5"/>
  <c r="G636" i="5"/>
  <c r="F636" i="5"/>
  <c r="E636" i="5"/>
  <c r="D636" i="5"/>
  <c r="C636" i="5"/>
  <c r="B636" i="5"/>
  <c r="A636" i="5"/>
  <c r="L635" i="5"/>
  <c r="K635" i="5"/>
  <c r="J635" i="5"/>
  <c r="I635" i="5"/>
  <c r="H635" i="5"/>
  <c r="G635" i="5"/>
  <c r="F635" i="5"/>
  <c r="E635" i="5"/>
  <c r="D635" i="5"/>
  <c r="C635" i="5"/>
  <c r="B635" i="5"/>
  <c r="A635" i="5"/>
  <c r="L634" i="5"/>
  <c r="K634" i="5"/>
  <c r="J634" i="5"/>
  <c r="I634" i="5"/>
  <c r="H634" i="5"/>
  <c r="G634" i="5"/>
  <c r="F634" i="5"/>
  <c r="E634" i="5"/>
  <c r="D634" i="5"/>
  <c r="C634" i="5"/>
  <c r="B634" i="5"/>
  <c r="A634" i="5"/>
  <c r="L633" i="5"/>
  <c r="K633" i="5"/>
  <c r="J633" i="5"/>
  <c r="I633" i="5"/>
  <c r="H633" i="5"/>
  <c r="G633" i="5"/>
  <c r="F633" i="5"/>
  <c r="E633" i="5"/>
  <c r="D633" i="5"/>
  <c r="C633" i="5"/>
  <c r="B633" i="5"/>
  <c r="A633" i="5"/>
  <c r="L632" i="5"/>
  <c r="K632" i="5"/>
  <c r="J632" i="5"/>
  <c r="I632" i="5"/>
  <c r="H632" i="5"/>
  <c r="G632" i="5"/>
  <c r="F632" i="5"/>
  <c r="E632" i="5"/>
  <c r="D632" i="5"/>
  <c r="C632" i="5"/>
  <c r="B632" i="5"/>
  <c r="A632" i="5"/>
  <c r="L631" i="5"/>
  <c r="K631" i="5"/>
  <c r="J631" i="5"/>
  <c r="I631" i="5"/>
  <c r="H631" i="5"/>
  <c r="G631" i="5"/>
  <c r="F631" i="5"/>
  <c r="E631" i="5"/>
  <c r="D631" i="5"/>
  <c r="P631" i="5" s="1"/>
  <c r="C631" i="5"/>
  <c r="B631" i="5"/>
  <c r="A631" i="5"/>
  <c r="L630" i="5"/>
  <c r="K630" i="5"/>
  <c r="J630" i="5"/>
  <c r="I630" i="5"/>
  <c r="H630" i="5"/>
  <c r="G630" i="5"/>
  <c r="F630" i="5"/>
  <c r="E630" i="5"/>
  <c r="D630" i="5"/>
  <c r="P630" i="5" s="1"/>
  <c r="C630" i="5"/>
  <c r="B630" i="5"/>
  <c r="A630" i="5"/>
  <c r="L629" i="5"/>
  <c r="K629" i="5"/>
  <c r="J629" i="5"/>
  <c r="I629" i="5"/>
  <c r="H629" i="5"/>
  <c r="G629" i="5"/>
  <c r="F629" i="5"/>
  <c r="E629" i="5"/>
  <c r="D629" i="5"/>
  <c r="C629" i="5"/>
  <c r="B629" i="5"/>
  <c r="A629" i="5"/>
  <c r="L628" i="5"/>
  <c r="K628" i="5"/>
  <c r="J628" i="5"/>
  <c r="I628" i="5"/>
  <c r="H628" i="5"/>
  <c r="G628" i="5"/>
  <c r="F628" i="5"/>
  <c r="E628" i="5"/>
  <c r="D628" i="5"/>
  <c r="C628" i="5"/>
  <c r="B628" i="5"/>
  <c r="A628" i="5"/>
  <c r="L627" i="5"/>
  <c r="K627" i="5"/>
  <c r="J627" i="5"/>
  <c r="I627" i="5"/>
  <c r="H627" i="5"/>
  <c r="G627" i="5"/>
  <c r="F627" i="5"/>
  <c r="E627" i="5"/>
  <c r="D627" i="5"/>
  <c r="P627" i="5" s="1"/>
  <c r="C627" i="5"/>
  <c r="B627" i="5"/>
  <c r="A627" i="5"/>
  <c r="L626" i="5"/>
  <c r="K626" i="5"/>
  <c r="J626" i="5"/>
  <c r="I626" i="5"/>
  <c r="H626" i="5"/>
  <c r="G626" i="5"/>
  <c r="F626" i="5"/>
  <c r="E626" i="5"/>
  <c r="D626" i="5"/>
  <c r="P626" i="5" s="1"/>
  <c r="C626" i="5"/>
  <c r="B626" i="5"/>
  <c r="A626" i="5"/>
  <c r="L625" i="5"/>
  <c r="K625" i="5"/>
  <c r="J625" i="5"/>
  <c r="I625" i="5"/>
  <c r="H625" i="5"/>
  <c r="G625" i="5"/>
  <c r="F625" i="5"/>
  <c r="E625" i="5"/>
  <c r="D625" i="5"/>
  <c r="C625" i="5"/>
  <c r="B625" i="5"/>
  <c r="A625" i="5"/>
  <c r="L624" i="5"/>
  <c r="K624" i="5"/>
  <c r="J624" i="5"/>
  <c r="I624" i="5"/>
  <c r="H624" i="5"/>
  <c r="G624" i="5"/>
  <c r="F624" i="5"/>
  <c r="E624" i="5"/>
  <c r="D624" i="5"/>
  <c r="C624" i="5"/>
  <c r="B624" i="5"/>
  <c r="A624" i="5"/>
  <c r="L623" i="5"/>
  <c r="K623" i="5"/>
  <c r="J623" i="5"/>
  <c r="I623" i="5"/>
  <c r="H623" i="5"/>
  <c r="G623" i="5"/>
  <c r="F623" i="5"/>
  <c r="E623" i="5"/>
  <c r="D623" i="5"/>
  <c r="P623" i="5" s="1"/>
  <c r="C623" i="5"/>
  <c r="B623" i="5"/>
  <c r="A623" i="5"/>
  <c r="L622" i="5"/>
  <c r="K622" i="5"/>
  <c r="J622" i="5"/>
  <c r="I622" i="5"/>
  <c r="H622" i="5"/>
  <c r="G622" i="5"/>
  <c r="F622" i="5"/>
  <c r="E622" i="5"/>
  <c r="D622" i="5"/>
  <c r="P622" i="5" s="1"/>
  <c r="C622" i="5"/>
  <c r="B622" i="5"/>
  <c r="A622" i="5"/>
  <c r="L621" i="5"/>
  <c r="K621" i="5"/>
  <c r="J621" i="5"/>
  <c r="I621" i="5"/>
  <c r="H621" i="5"/>
  <c r="G621" i="5"/>
  <c r="F621" i="5"/>
  <c r="E621" i="5"/>
  <c r="D621" i="5"/>
  <c r="C621" i="5"/>
  <c r="B621" i="5"/>
  <c r="A621" i="5"/>
  <c r="L620" i="5"/>
  <c r="K620" i="5"/>
  <c r="J620" i="5"/>
  <c r="I620" i="5"/>
  <c r="H620" i="5"/>
  <c r="G620" i="5"/>
  <c r="F620" i="5"/>
  <c r="E620" i="5"/>
  <c r="D620" i="5"/>
  <c r="C620" i="5"/>
  <c r="B620" i="5"/>
  <c r="A620" i="5"/>
  <c r="L619" i="5"/>
  <c r="K619" i="5"/>
  <c r="J619" i="5"/>
  <c r="I619" i="5"/>
  <c r="H619" i="5"/>
  <c r="G619" i="5"/>
  <c r="F619" i="5"/>
  <c r="E619" i="5"/>
  <c r="D619" i="5"/>
  <c r="P619" i="5" s="1"/>
  <c r="C619" i="5"/>
  <c r="B619" i="5"/>
  <c r="A619" i="5"/>
  <c r="L618" i="5"/>
  <c r="K618" i="5"/>
  <c r="J618" i="5"/>
  <c r="I618" i="5"/>
  <c r="H618" i="5"/>
  <c r="G618" i="5"/>
  <c r="F618" i="5"/>
  <c r="E618" i="5"/>
  <c r="D618" i="5"/>
  <c r="P618" i="5" s="1"/>
  <c r="C618" i="5"/>
  <c r="B618" i="5"/>
  <c r="A618" i="5"/>
  <c r="L617" i="5"/>
  <c r="K617" i="5"/>
  <c r="J617" i="5"/>
  <c r="I617" i="5"/>
  <c r="H617" i="5"/>
  <c r="G617" i="5"/>
  <c r="F617" i="5"/>
  <c r="E617" i="5"/>
  <c r="D617" i="5"/>
  <c r="C617" i="5"/>
  <c r="B617" i="5"/>
  <c r="A617" i="5"/>
  <c r="L616" i="5"/>
  <c r="K616" i="5"/>
  <c r="J616" i="5"/>
  <c r="I616" i="5"/>
  <c r="H616" i="5"/>
  <c r="G616" i="5"/>
  <c r="F616" i="5"/>
  <c r="E616" i="5"/>
  <c r="D616" i="5"/>
  <c r="C616" i="5"/>
  <c r="B616" i="5"/>
  <c r="A616" i="5"/>
  <c r="L615" i="5"/>
  <c r="K615" i="5"/>
  <c r="J615" i="5"/>
  <c r="I615" i="5"/>
  <c r="H615" i="5"/>
  <c r="G615" i="5"/>
  <c r="F615" i="5"/>
  <c r="E615" i="5"/>
  <c r="D615" i="5"/>
  <c r="C615" i="5"/>
  <c r="B615" i="5"/>
  <c r="A615" i="5"/>
  <c r="L614" i="5"/>
  <c r="K614" i="5"/>
  <c r="J614" i="5"/>
  <c r="I614" i="5"/>
  <c r="H614" i="5"/>
  <c r="G614" i="5"/>
  <c r="F614" i="5"/>
  <c r="E614" i="5"/>
  <c r="D614" i="5"/>
  <c r="C614" i="5"/>
  <c r="B614" i="5"/>
  <c r="A614" i="5"/>
  <c r="L613" i="5"/>
  <c r="K613" i="5"/>
  <c r="J613" i="5"/>
  <c r="I613" i="5"/>
  <c r="H613" i="5"/>
  <c r="G613" i="5"/>
  <c r="F613" i="5"/>
  <c r="E613" i="5"/>
  <c r="D613" i="5"/>
  <c r="C613" i="5"/>
  <c r="B613" i="5"/>
  <c r="A613" i="5"/>
  <c r="L612" i="5"/>
  <c r="K612" i="5"/>
  <c r="J612" i="5"/>
  <c r="I612" i="5"/>
  <c r="H612" i="5"/>
  <c r="G612" i="5"/>
  <c r="F612" i="5"/>
  <c r="E612" i="5"/>
  <c r="D612" i="5"/>
  <c r="C612" i="5"/>
  <c r="B612" i="5"/>
  <c r="A612" i="5"/>
  <c r="L611" i="5"/>
  <c r="K611" i="5"/>
  <c r="J611" i="5"/>
  <c r="I611" i="5"/>
  <c r="H611" i="5"/>
  <c r="G611" i="5"/>
  <c r="F611" i="5"/>
  <c r="E611" i="5"/>
  <c r="D611" i="5"/>
  <c r="C611" i="5"/>
  <c r="B611" i="5"/>
  <c r="A611" i="5"/>
  <c r="L610" i="5"/>
  <c r="K610" i="5"/>
  <c r="J610" i="5"/>
  <c r="I610" i="5"/>
  <c r="H610" i="5"/>
  <c r="G610" i="5"/>
  <c r="F610" i="5"/>
  <c r="E610" i="5"/>
  <c r="D610" i="5"/>
  <c r="C610" i="5"/>
  <c r="B610" i="5"/>
  <c r="A610" i="5"/>
  <c r="L609" i="5"/>
  <c r="K609" i="5"/>
  <c r="J609" i="5"/>
  <c r="I609" i="5"/>
  <c r="H609" i="5"/>
  <c r="G609" i="5"/>
  <c r="F609" i="5"/>
  <c r="E609" i="5"/>
  <c r="D609" i="5"/>
  <c r="C609" i="5"/>
  <c r="B609" i="5"/>
  <c r="A609" i="5"/>
  <c r="L608" i="5"/>
  <c r="K608" i="5"/>
  <c r="J608" i="5"/>
  <c r="I608" i="5"/>
  <c r="H608" i="5"/>
  <c r="G608" i="5"/>
  <c r="F608" i="5"/>
  <c r="E608" i="5"/>
  <c r="D608" i="5"/>
  <c r="C608" i="5"/>
  <c r="B608" i="5"/>
  <c r="A608" i="5"/>
  <c r="L607" i="5"/>
  <c r="K607" i="5"/>
  <c r="J607" i="5"/>
  <c r="I607" i="5"/>
  <c r="H607" i="5"/>
  <c r="G607" i="5"/>
  <c r="F607" i="5"/>
  <c r="E607" i="5"/>
  <c r="D607" i="5"/>
  <c r="C607" i="5"/>
  <c r="B607" i="5"/>
  <c r="A607" i="5"/>
  <c r="L606" i="5"/>
  <c r="K606" i="5"/>
  <c r="J606" i="5"/>
  <c r="I606" i="5"/>
  <c r="H606" i="5"/>
  <c r="G606" i="5"/>
  <c r="F606" i="5"/>
  <c r="E606" i="5"/>
  <c r="D606" i="5"/>
  <c r="C606" i="5"/>
  <c r="B606" i="5"/>
  <c r="A606" i="5"/>
  <c r="L605" i="5"/>
  <c r="K605" i="5"/>
  <c r="J605" i="5"/>
  <c r="I605" i="5"/>
  <c r="H605" i="5"/>
  <c r="G605" i="5"/>
  <c r="F605" i="5"/>
  <c r="E605" i="5"/>
  <c r="D605" i="5"/>
  <c r="C605" i="5"/>
  <c r="B605" i="5"/>
  <c r="A605" i="5"/>
  <c r="L604" i="5"/>
  <c r="K604" i="5"/>
  <c r="J604" i="5"/>
  <c r="I604" i="5"/>
  <c r="H604" i="5"/>
  <c r="G604" i="5"/>
  <c r="F604" i="5"/>
  <c r="E604" i="5"/>
  <c r="D604" i="5"/>
  <c r="C604" i="5"/>
  <c r="B604" i="5"/>
  <c r="A604" i="5"/>
  <c r="L603" i="5"/>
  <c r="K603" i="5"/>
  <c r="J603" i="5"/>
  <c r="I603" i="5"/>
  <c r="H603" i="5"/>
  <c r="G603" i="5"/>
  <c r="F603" i="5"/>
  <c r="E603" i="5"/>
  <c r="D603" i="5"/>
  <c r="C603" i="5"/>
  <c r="B603" i="5"/>
  <c r="A603" i="5"/>
  <c r="L602" i="5"/>
  <c r="K602" i="5"/>
  <c r="J602" i="5"/>
  <c r="I602" i="5"/>
  <c r="H602" i="5"/>
  <c r="G602" i="5"/>
  <c r="F602" i="5"/>
  <c r="E602" i="5"/>
  <c r="D602" i="5"/>
  <c r="C602" i="5"/>
  <c r="B602" i="5"/>
  <c r="A602" i="5"/>
  <c r="L601" i="5"/>
  <c r="K601" i="5"/>
  <c r="J601" i="5"/>
  <c r="I601" i="5"/>
  <c r="H601" i="5"/>
  <c r="G601" i="5"/>
  <c r="F601" i="5"/>
  <c r="E601" i="5"/>
  <c r="D601" i="5"/>
  <c r="C601" i="5"/>
  <c r="B601" i="5"/>
  <c r="A601" i="5"/>
  <c r="L600" i="5"/>
  <c r="K600" i="5"/>
  <c r="J600" i="5"/>
  <c r="I600" i="5"/>
  <c r="H600" i="5"/>
  <c r="G600" i="5"/>
  <c r="F600" i="5"/>
  <c r="E600" i="5"/>
  <c r="D600" i="5"/>
  <c r="C600" i="5"/>
  <c r="B600" i="5"/>
  <c r="A600" i="5"/>
  <c r="L599" i="5"/>
  <c r="K599" i="5"/>
  <c r="J599" i="5"/>
  <c r="I599" i="5"/>
  <c r="H599" i="5"/>
  <c r="G599" i="5"/>
  <c r="F599" i="5"/>
  <c r="E599" i="5"/>
  <c r="D599" i="5"/>
  <c r="P599" i="5" s="1"/>
  <c r="C599" i="5"/>
  <c r="B599" i="5"/>
  <c r="A599" i="5"/>
  <c r="L598" i="5"/>
  <c r="K598" i="5"/>
  <c r="J598" i="5"/>
  <c r="I598" i="5"/>
  <c r="H598" i="5"/>
  <c r="G598" i="5"/>
  <c r="F598" i="5"/>
  <c r="E598" i="5"/>
  <c r="D598" i="5"/>
  <c r="P598" i="5" s="1"/>
  <c r="C598" i="5"/>
  <c r="B598" i="5"/>
  <c r="A598" i="5"/>
  <c r="L597" i="5"/>
  <c r="K597" i="5"/>
  <c r="J597" i="5"/>
  <c r="I597" i="5"/>
  <c r="H597" i="5"/>
  <c r="G597" i="5"/>
  <c r="F597" i="5"/>
  <c r="E597" i="5"/>
  <c r="D597" i="5"/>
  <c r="C597" i="5"/>
  <c r="B597" i="5"/>
  <c r="A597" i="5"/>
  <c r="L596" i="5"/>
  <c r="K596" i="5"/>
  <c r="J596" i="5"/>
  <c r="I596" i="5"/>
  <c r="H596" i="5"/>
  <c r="G596" i="5"/>
  <c r="F596" i="5"/>
  <c r="E596" i="5"/>
  <c r="D596" i="5"/>
  <c r="C596" i="5"/>
  <c r="B596" i="5"/>
  <c r="A596" i="5"/>
  <c r="L595" i="5"/>
  <c r="K595" i="5"/>
  <c r="J595" i="5"/>
  <c r="I595" i="5"/>
  <c r="H595" i="5"/>
  <c r="G595" i="5"/>
  <c r="F595" i="5"/>
  <c r="E595" i="5"/>
  <c r="D595" i="5"/>
  <c r="P595" i="5" s="1"/>
  <c r="C595" i="5"/>
  <c r="B595" i="5"/>
  <c r="A595" i="5"/>
  <c r="L594" i="5"/>
  <c r="K594" i="5"/>
  <c r="J594" i="5"/>
  <c r="I594" i="5"/>
  <c r="H594" i="5"/>
  <c r="G594" i="5"/>
  <c r="F594" i="5"/>
  <c r="E594" i="5"/>
  <c r="D594" i="5"/>
  <c r="P594" i="5" s="1"/>
  <c r="C594" i="5"/>
  <c r="B594" i="5"/>
  <c r="A594" i="5"/>
  <c r="L593" i="5"/>
  <c r="K593" i="5"/>
  <c r="J593" i="5"/>
  <c r="I593" i="5"/>
  <c r="H593" i="5"/>
  <c r="G593" i="5"/>
  <c r="F593" i="5"/>
  <c r="E593" i="5"/>
  <c r="D593" i="5"/>
  <c r="C593" i="5"/>
  <c r="B593" i="5"/>
  <c r="A593" i="5"/>
  <c r="L592" i="5"/>
  <c r="K592" i="5"/>
  <c r="J592" i="5"/>
  <c r="I592" i="5"/>
  <c r="H592" i="5"/>
  <c r="G592" i="5"/>
  <c r="F592" i="5"/>
  <c r="E592" i="5"/>
  <c r="D592" i="5"/>
  <c r="C592" i="5"/>
  <c r="B592" i="5"/>
  <c r="A592" i="5"/>
  <c r="L591" i="5"/>
  <c r="K591" i="5"/>
  <c r="J591" i="5"/>
  <c r="I591" i="5"/>
  <c r="H591" i="5"/>
  <c r="G591" i="5"/>
  <c r="F591" i="5"/>
  <c r="E591" i="5"/>
  <c r="D591" i="5"/>
  <c r="P591" i="5" s="1"/>
  <c r="C591" i="5"/>
  <c r="B591" i="5"/>
  <c r="A591" i="5"/>
  <c r="L590" i="5"/>
  <c r="K590" i="5"/>
  <c r="J590" i="5"/>
  <c r="I590" i="5"/>
  <c r="H590" i="5"/>
  <c r="G590" i="5"/>
  <c r="F590" i="5"/>
  <c r="E590" i="5"/>
  <c r="D590" i="5"/>
  <c r="P590" i="5" s="1"/>
  <c r="C590" i="5"/>
  <c r="B590" i="5"/>
  <c r="A590" i="5"/>
  <c r="L589" i="5"/>
  <c r="K589" i="5"/>
  <c r="J589" i="5"/>
  <c r="I589" i="5"/>
  <c r="H589" i="5"/>
  <c r="G589" i="5"/>
  <c r="F589" i="5"/>
  <c r="E589" i="5"/>
  <c r="D589" i="5"/>
  <c r="C589" i="5"/>
  <c r="B589" i="5"/>
  <c r="A589" i="5"/>
  <c r="L588" i="5"/>
  <c r="K588" i="5"/>
  <c r="J588" i="5"/>
  <c r="I588" i="5"/>
  <c r="H588" i="5"/>
  <c r="G588" i="5"/>
  <c r="F588" i="5"/>
  <c r="E588" i="5"/>
  <c r="D588" i="5"/>
  <c r="C588" i="5"/>
  <c r="B588" i="5"/>
  <c r="A588" i="5"/>
  <c r="L587" i="5"/>
  <c r="K587" i="5"/>
  <c r="J587" i="5"/>
  <c r="I587" i="5"/>
  <c r="H587" i="5"/>
  <c r="G587" i="5"/>
  <c r="F587" i="5"/>
  <c r="E587" i="5"/>
  <c r="D587" i="5"/>
  <c r="C587" i="5"/>
  <c r="B587" i="5"/>
  <c r="A587" i="5"/>
  <c r="L586" i="5"/>
  <c r="K586" i="5"/>
  <c r="J586" i="5"/>
  <c r="I586" i="5"/>
  <c r="H586" i="5"/>
  <c r="G586" i="5"/>
  <c r="F586" i="5"/>
  <c r="E586" i="5"/>
  <c r="D586" i="5"/>
  <c r="P586" i="5" s="1"/>
  <c r="C586" i="5"/>
  <c r="B586" i="5"/>
  <c r="A586" i="5"/>
  <c r="L585" i="5"/>
  <c r="K585" i="5"/>
  <c r="J585" i="5"/>
  <c r="I585" i="5"/>
  <c r="H585" i="5"/>
  <c r="G585" i="5"/>
  <c r="F585" i="5"/>
  <c r="E585" i="5"/>
  <c r="D585" i="5"/>
  <c r="C585" i="5"/>
  <c r="B585" i="5"/>
  <c r="A585" i="5"/>
  <c r="L584" i="5"/>
  <c r="K584" i="5"/>
  <c r="J584" i="5"/>
  <c r="I584" i="5"/>
  <c r="H584" i="5"/>
  <c r="G584" i="5"/>
  <c r="F584" i="5"/>
  <c r="E584" i="5"/>
  <c r="D584" i="5"/>
  <c r="P584" i="5" s="1"/>
  <c r="C584" i="5"/>
  <c r="B584" i="5"/>
  <c r="A584" i="5"/>
  <c r="L583" i="5"/>
  <c r="K583" i="5"/>
  <c r="J583" i="5"/>
  <c r="I583" i="5"/>
  <c r="H583" i="5"/>
  <c r="G583" i="5"/>
  <c r="F583" i="5"/>
  <c r="E583" i="5"/>
  <c r="D583" i="5"/>
  <c r="C583" i="5"/>
  <c r="B583" i="5"/>
  <c r="A583" i="5"/>
  <c r="L582" i="5"/>
  <c r="K582" i="5"/>
  <c r="J582" i="5"/>
  <c r="I582" i="5"/>
  <c r="H582" i="5"/>
  <c r="G582" i="5"/>
  <c r="F582" i="5"/>
  <c r="E582" i="5"/>
  <c r="D582" i="5"/>
  <c r="P582" i="5" s="1"/>
  <c r="C582" i="5"/>
  <c r="B582" i="5"/>
  <c r="A582" i="5"/>
  <c r="L581" i="5"/>
  <c r="K581" i="5"/>
  <c r="J581" i="5"/>
  <c r="I581" i="5"/>
  <c r="H581" i="5"/>
  <c r="G581" i="5"/>
  <c r="F581" i="5"/>
  <c r="E581" i="5"/>
  <c r="D581" i="5"/>
  <c r="C581" i="5"/>
  <c r="B581" i="5"/>
  <c r="A581" i="5"/>
  <c r="L580" i="5"/>
  <c r="K580" i="5"/>
  <c r="J580" i="5"/>
  <c r="I580" i="5"/>
  <c r="H580" i="5"/>
  <c r="G580" i="5"/>
  <c r="F580" i="5"/>
  <c r="E580" i="5"/>
  <c r="D580" i="5"/>
  <c r="C580" i="5"/>
  <c r="B580" i="5"/>
  <c r="A580" i="5"/>
  <c r="L579" i="5"/>
  <c r="K579" i="5"/>
  <c r="J579" i="5"/>
  <c r="I579" i="5"/>
  <c r="H579" i="5"/>
  <c r="G579" i="5"/>
  <c r="F579" i="5"/>
  <c r="E579" i="5"/>
  <c r="D579" i="5"/>
  <c r="C579" i="5"/>
  <c r="B579" i="5"/>
  <c r="A579" i="5"/>
  <c r="L578" i="5"/>
  <c r="K578" i="5"/>
  <c r="J578" i="5"/>
  <c r="I578" i="5"/>
  <c r="H578" i="5"/>
  <c r="G578" i="5"/>
  <c r="F578" i="5"/>
  <c r="E578" i="5"/>
  <c r="D578" i="5"/>
  <c r="C578" i="5"/>
  <c r="B578" i="5"/>
  <c r="A578" i="5"/>
  <c r="L577" i="5"/>
  <c r="K577" i="5"/>
  <c r="J577" i="5"/>
  <c r="I577" i="5"/>
  <c r="H577" i="5"/>
  <c r="G577" i="5"/>
  <c r="F577" i="5"/>
  <c r="E577" i="5"/>
  <c r="D577" i="5"/>
  <c r="C577" i="5"/>
  <c r="B577" i="5"/>
  <c r="A577" i="5"/>
  <c r="L576" i="5"/>
  <c r="K576" i="5"/>
  <c r="J576" i="5"/>
  <c r="I576" i="5"/>
  <c r="H576" i="5"/>
  <c r="G576" i="5"/>
  <c r="F576" i="5"/>
  <c r="E576" i="5"/>
  <c r="D576" i="5"/>
  <c r="C576" i="5"/>
  <c r="B576" i="5"/>
  <c r="A576" i="5"/>
  <c r="L575" i="5"/>
  <c r="K575" i="5"/>
  <c r="J575" i="5"/>
  <c r="I575" i="5"/>
  <c r="H575" i="5"/>
  <c r="G575" i="5"/>
  <c r="F575" i="5"/>
  <c r="E575" i="5"/>
  <c r="D575" i="5"/>
  <c r="C575" i="5"/>
  <c r="B575" i="5"/>
  <c r="A575" i="5"/>
  <c r="L574" i="5"/>
  <c r="K574" i="5"/>
  <c r="J574" i="5"/>
  <c r="I574" i="5"/>
  <c r="H574" i="5"/>
  <c r="G574" i="5"/>
  <c r="F574" i="5"/>
  <c r="E574" i="5"/>
  <c r="D574" i="5"/>
  <c r="C574" i="5"/>
  <c r="B574" i="5"/>
  <c r="A574" i="5"/>
  <c r="L573" i="5"/>
  <c r="K573" i="5"/>
  <c r="J573" i="5"/>
  <c r="I573" i="5"/>
  <c r="H573" i="5"/>
  <c r="G573" i="5"/>
  <c r="F573" i="5"/>
  <c r="E573" i="5"/>
  <c r="D573" i="5"/>
  <c r="C573" i="5"/>
  <c r="B573" i="5"/>
  <c r="A573" i="5"/>
  <c r="L572" i="5"/>
  <c r="K572" i="5"/>
  <c r="J572" i="5"/>
  <c r="I572" i="5"/>
  <c r="H572" i="5"/>
  <c r="G572" i="5"/>
  <c r="F572" i="5"/>
  <c r="E572" i="5"/>
  <c r="D572" i="5"/>
  <c r="C572" i="5"/>
  <c r="B572" i="5"/>
  <c r="A572" i="5"/>
  <c r="L571" i="5"/>
  <c r="K571" i="5"/>
  <c r="J571" i="5"/>
  <c r="I571" i="5"/>
  <c r="H571" i="5"/>
  <c r="G571" i="5"/>
  <c r="F571" i="5"/>
  <c r="E571" i="5"/>
  <c r="D571" i="5"/>
  <c r="C571" i="5"/>
  <c r="B571" i="5"/>
  <c r="A571" i="5"/>
  <c r="L570" i="5"/>
  <c r="K570" i="5"/>
  <c r="J570" i="5"/>
  <c r="I570" i="5"/>
  <c r="H570" i="5"/>
  <c r="G570" i="5"/>
  <c r="F570" i="5"/>
  <c r="E570" i="5"/>
  <c r="D570" i="5"/>
  <c r="C570" i="5"/>
  <c r="B570" i="5"/>
  <c r="A570" i="5"/>
  <c r="L569" i="5"/>
  <c r="K569" i="5"/>
  <c r="J569" i="5"/>
  <c r="I569" i="5"/>
  <c r="H569" i="5"/>
  <c r="G569" i="5"/>
  <c r="F569" i="5"/>
  <c r="E569" i="5"/>
  <c r="D569" i="5"/>
  <c r="C569" i="5"/>
  <c r="B569" i="5"/>
  <c r="A569" i="5"/>
  <c r="L568" i="5"/>
  <c r="K568" i="5"/>
  <c r="J568" i="5"/>
  <c r="I568" i="5"/>
  <c r="H568" i="5"/>
  <c r="G568" i="5"/>
  <c r="F568" i="5"/>
  <c r="E568" i="5"/>
  <c r="D568" i="5"/>
  <c r="P568" i="5" s="1"/>
  <c r="C568" i="5"/>
  <c r="B568" i="5"/>
  <c r="A568" i="5"/>
  <c r="L567" i="5"/>
  <c r="K567" i="5"/>
  <c r="J567" i="5"/>
  <c r="I567" i="5"/>
  <c r="H567" i="5"/>
  <c r="G567" i="5"/>
  <c r="F567" i="5"/>
  <c r="E567" i="5"/>
  <c r="D567" i="5"/>
  <c r="C567" i="5"/>
  <c r="B567" i="5"/>
  <c r="A567" i="5"/>
  <c r="L566" i="5"/>
  <c r="K566" i="5"/>
  <c r="J566" i="5"/>
  <c r="I566" i="5"/>
  <c r="H566" i="5"/>
  <c r="G566" i="5"/>
  <c r="F566" i="5"/>
  <c r="E566" i="5"/>
  <c r="D566" i="5"/>
  <c r="P566" i="5" s="1"/>
  <c r="C566" i="5"/>
  <c r="B566" i="5"/>
  <c r="A566" i="5"/>
  <c r="L565" i="5"/>
  <c r="K565" i="5"/>
  <c r="J565" i="5"/>
  <c r="I565" i="5"/>
  <c r="H565" i="5"/>
  <c r="G565" i="5"/>
  <c r="F565" i="5"/>
  <c r="E565" i="5"/>
  <c r="D565" i="5"/>
  <c r="C565" i="5"/>
  <c r="B565" i="5"/>
  <c r="A565" i="5"/>
  <c r="L564" i="5"/>
  <c r="K564" i="5"/>
  <c r="J564" i="5"/>
  <c r="I564" i="5"/>
  <c r="H564" i="5"/>
  <c r="G564" i="5"/>
  <c r="F564" i="5"/>
  <c r="E564" i="5"/>
  <c r="D564" i="5"/>
  <c r="P564" i="5" s="1"/>
  <c r="C564" i="5"/>
  <c r="B564" i="5"/>
  <c r="A564" i="5"/>
  <c r="L563" i="5"/>
  <c r="K563" i="5"/>
  <c r="J563" i="5"/>
  <c r="I563" i="5"/>
  <c r="H563" i="5"/>
  <c r="G563" i="5"/>
  <c r="F563" i="5"/>
  <c r="E563" i="5"/>
  <c r="D563" i="5"/>
  <c r="C563" i="5"/>
  <c r="B563" i="5"/>
  <c r="A563" i="5"/>
  <c r="L562" i="5"/>
  <c r="K562" i="5"/>
  <c r="J562" i="5"/>
  <c r="I562" i="5"/>
  <c r="H562" i="5"/>
  <c r="G562" i="5"/>
  <c r="F562" i="5"/>
  <c r="E562" i="5"/>
  <c r="D562" i="5"/>
  <c r="P562" i="5" s="1"/>
  <c r="C562" i="5"/>
  <c r="B562" i="5"/>
  <c r="A562" i="5"/>
  <c r="L561" i="5"/>
  <c r="K561" i="5"/>
  <c r="J561" i="5"/>
  <c r="I561" i="5"/>
  <c r="H561" i="5"/>
  <c r="G561" i="5"/>
  <c r="F561" i="5"/>
  <c r="E561" i="5"/>
  <c r="D561" i="5"/>
  <c r="C561" i="5"/>
  <c r="B561" i="5"/>
  <c r="A561" i="5"/>
  <c r="L560" i="5"/>
  <c r="K560" i="5"/>
  <c r="J560" i="5"/>
  <c r="I560" i="5"/>
  <c r="H560" i="5"/>
  <c r="G560" i="5"/>
  <c r="F560" i="5"/>
  <c r="E560" i="5"/>
  <c r="D560" i="5"/>
  <c r="P560" i="5" s="1"/>
  <c r="C560" i="5"/>
  <c r="B560" i="5"/>
  <c r="A560" i="5"/>
  <c r="L559" i="5"/>
  <c r="K559" i="5"/>
  <c r="J559" i="5"/>
  <c r="I559" i="5"/>
  <c r="H559" i="5"/>
  <c r="G559" i="5"/>
  <c r="F559" i="5"/>
  <c r="E559" i="5"/>
  <c r="D559" i="5"/>
  <c r="C559" i="5"/>
  <c r="B559" i="5"/>
  <c r="A559" i="5"/>
  <c r="L558" i="5"/>
  <c r="K558" i="5"/>
  <c r="J558" i="5"/>
  <c r="I558" i="5"/>
  <c r="H558" i="5"/>
  <c r="G558" i="5"/>
  <c r="F558" i="5"/>
  <c r="E558" i="5"/>
  <c r="D558" i="5"/>
  <c r="P558" i="5" s="1"/>
  <c r="C558" i="5"/>
  <c r="B558" i="5"/>
  <c r="A558" i="5"/>
  <c r="L557" i="5"/>
  <c r="K557" i="5"/>
  <c r="J557" i="5"/>
  <c r="I557" i="5"/>
  <c r="H557" i="5"/>
  <c r="G557" i="5"/>
  <c r="F557" i="5"/>
  <c r="E557" i="5"/>
  <c r="D557" i="5"/>
  <c r="C557" i="5"/>
  <c r="B557" i="5"/>
  <c r="A557" i="5"/>
  <c r="L556" i="5"/>
  <c r="K556" i="5"/>
  <c r="J556" i="5"/>
  <c r="I556" i="5"/>
  <c r="H556" i="5"/>
  <c r="G556" i="5"/>
  <c r="F556" i="5"/>
  <c r="E556" i="5"/>
  <c r="D556" i="5"/>
  <c r="P556" i="5" s="1"/>
  <c r="C556" i="5"/>
  <c r="B556" i="5"/>
  <c r="A556" i="5"/>
  <c r="L555" i="5"/>
  <c r="K555" i="5"/>
  <c r="J555" i="5"/>
  <c r="I555" i="5"/>
  <c r="H555" i="5"/>
  <c r="G555" i="5"/>
  <c r="F555" i="5"/>
  <c r="E555" i="5"/>
  <c r="D555" i="5"/>
  <c r="C555" i="5"/>
  <c r="B555" i="5"/>
  <c r="A555" i="5"/>
  <c r="L554" i="5"/>
  <c r="K554" i="5"/>
  <c r="J554" i="5"/>
  <c r="I554" i="5"/>
  <c r="H554" i="5"/>
  <c r="G554" i="5"/>
  <c r="F554" i="5"/>
  <c r="E554" i="5"/>
  <c r="D554" i="5"/>
  <c r="P554" i="5" s="1"/>
  <c r="C554" i="5"/>
  <c r="B554" i="5"/>
  <c r="A554" i="5"/>
  <c r="L553" i="5"/>
  <c r="K553" i="5"/>
  <c r="J553" i="5"/>
  <c r="I553" i="5"/>
  <c r="H553" i="5"/>
  <c r="G553" i="5"/>
  <c r="F553" i="5"/>
  <c r="E553" i="5"/>
  <c r="D553" i="5"/>
  <c r="C553" i="5"/>
  <c r="B553" i="5"/>
  <c r="A553" i="5"/>
  <c r="L552" i="5"/>
  <c r="K552" i="5"/>
  <c r="J552" i="5"/>
  <c r="I552" i="5"/>
  <c r="H552" i="5"/>
  <c r="G552" i="5"/>
  <c r="F552" i="5"/>
  <c r="E552" i="5"/>
  <c r="D552" i="5"/>
  <c r="C552" i="5"/>
  <c r="B552" i="5"/>
  <c r="A552" i="5"/>
  <c r="L551" i="5"/>
  <c r="K551" i="5"/>
  <c r="J551" i="5"/>
  <c r="I551" i="5"/>
  <c r="H551" i="5"/>
  <c r="G551" i="5"/>
  <c r="F551" i="5"/>
  <c r="E551" i="5"/>
  <c r="D551" i="5"/>
  <c r="C551" i="5"/>
  <c r="B551" i="5"/>
  <c r="A551" i="5"/>
  <c r="L550" i="5"/>
  <c r="K550" i="5"/>
  <c r="J550" i="5"/>
  <c r="I550" i="5"/>
  <c r="H550" i="5"/>
  <c r="G550" i="5"/>
  <c r="F550" i="5"/>
  <c r="E550" i="5"/>
  <c r="D550" i="5"/>
  <c r="C550" i="5"/>
  <c r="B550" i="5"/>
  <c r="A550" i="5"/>
  <c r="L549" i="5"/>
  <c r="K549" i="5"/>
  <c r="J549" i="5"/>
  <c r="I549" i="5"/>
  <c r="H549" i="5"/>
  <c r="G549" i="5"/>
  <c r="F549" i="5"/>
  <c r="E549" i="5"/>
  <c r="D549" i="5"/>
  <c r="C549" i="5"/>
  <c r="B549" i="5"/>
  <c r="A549" i="5"/>
  <c r="L548" i="5"/>
  <c r="K548" i="5"/>
  <c r="J548" i="5"/>
  <c r="I548" i="5"/>
  <c r="H548" i="5"/>
  <c r="G548" i="5"/>
  <c r="F548" i="5"/>
  <c r="E548" i="5"/>
  <c r="D548" i="5"/>
  <c r="P548" i="5" s="1"/>
  <c r="C548" i="5"/>
  <c r="B548" i="5"/>
  <c r="A548" i="5"/>
  <c r="L547" i="5"/>
  <c r="K547" i="5"/>
  <c r="J547" i="5"/>
  <c r="I547" i="5"/>
  <c r="H547" i="5"/>
  <c r="G547" i="5"/>
  <c r="F547" i="5"/>
  <c r="E547" i="5"/>
  <c r="D547" i="5"/>
  <c r="C547" i="5"/>
  <c r="B547" i="5"/>
  <c r="A547" i="5"/>
  <c r="L546" i="5"/>
  <c r="K546" i="5"/>
  <c r="J546" i="5"/>
  <c r="I546" i="5"/>
  <c r="H546" i="5"/>
  <c r="G546" i="5"/>
  <c r="F546" i="5"/>
  <c r="E546" i="5"/>
  <c r="D546" i="5"/>
  <c r="P546" i="5" s="1"/>
  <c r="C546" i="5"/>
  <c r="B546" i="5"/>
  <c r="A546" i="5"/>
  <c r="L545" i="5"/>
  <c r="K545" i="5"/>
  <c r="J545" i="5"/>
  <c r="I545" i="5"/>
  <c r="H545" i="5"/>
  <c r="G545" i="5"/>
  <c r="F545" i="5"/>
  <c r="E545" i="5"/>
  <c r="D545" i="5"/>
  <c r="C545" i="5"/>
  <c r="B545" i="5"/>
  <c r="A545" i="5"/>
  <c r="L544" i="5"/>
  <c r="K544" i="5"/>
  <c r="J544" i="5"/>
  <c r="I544" i="5"/>
  <c r="H544" i="5"/>
  <c r="G544" i="5"/>
  <c r="F544" i="5"/>
  <c r="E544" i="5"/>
  <c r="D544" i="5"/>
  <c r="P544" i="5" s="1"/>
  <c r="C544" i="5"/>
  <c r="B544" i="5"/>
  <c r="A544" i="5"/>
  <c r="L543" i="5"/>
  <c r="K543" i="5"/>
  <c r="J543" i="5"/>
  <c r="I543" i="5"/>
  <c r="H543" i="5"/>
  <c r="G543" i="5"/>
  <c r="F543" i="5"/>
  <c r="E543" i="5"/>
  <c r="D543" i="5"/>
  <c r="C543" i="5"/>
  <c r="B543" i="5"/>
  <c r="A543" i="5"/>
  <c r="L542" i="5"/>
  <c r="K542" i="5"/>
  <c r="J542" i="5"/>
  <c r="I542" i="5"/>
  <c r="H542" i="5"/>
  <c r="G542" i="5"/>
  <c r="F542" i="5"/>
  <c r="E542" i="5"/>
  <c r="D542" i="5"/>
  <c r="P542" i="5" s="1"/>
  <c r="C542" i="5"/>
  <c r="B542" i="5"/>
  <c r="A542" i="5"/>
  <c r="L541" i="5"/>
  <c r="K541" i="5"/>
  <c r="J541" i="5"/>
  <c r="I541" i="5"/>
  <c r="H541" i="5"/>
  <c r="G541" i="5"/>
  <c r="F541" i="5"/>
  <c r="E541" i="5"/>
  <c r="D541" i="5"/>
  <c r="C541" i="5"/>
  <c r="B541" i="5"/>
  <c r="A541" i="5"/>
  <c r="L540" i="5"/>
  <c r="K540" i="5"/>
  <c r="J540" i="5"/>
  <c r="I540" i="5"/>
  <c r="H540" i="5"/>
  <c r="G540" i="5"/>
  <c r="F540" i="5"/>
  <c r="E540" i="5"/>
  <c r="D540" i="5"/>
  <c r="P540" i="5" s="1"/>
  <c r="C540" i="5"/>
  <c r="B540" i="5"/>
  <c r="A540" i="5"/>
  <c r="L539" i="5"/>
  <c r="K539" i="5"/>
  <c r="J539" i="5"/>
  <c r="I539" i="5"/>
  <c r="H539" i="5"/>
  <c r="G539" i="5"/>
  <c r="F539" i="5"/>
  <c r="E539" i="5"/>
  <c r="D539" i="5"/>
  <c r="C539" i="5"/>
  <c r="B539" i="5"/>
  <c r="A539" i="5"/>
  <c r="L538" i="5"/>
  <c r="K538" i="5"/>
  <c r="J538" i="5"/>
  <c r="I538" i="5"/>
  <c r="H538" i="5"/>
  <c r="G538" i="5"/>
  <c r="F538" i="5"/>
  <c r="E538" i="5"/>
  <c r="D538" i="5"/>
  <c r="P538" i="5" s="1"/>
  <c r="C538" i="5"/>
  <c r="B538" i="5"/>
  <c r="A538" i="5"/>
  <c r="L537" i="5"/>
  <c r="K537" i="5"/>
  <c r="J537" i="5"/>
  <c r="I537" i="5"/>
  <c r="H537" i="5"/>
  <c r="G537" i="5"/>
  <c r="F537" i="5"/>
  <c r="E537" i="5"/>
  <c r="D537" i="5"/>
  <c r="C537" i="5"/>
  <c r="B537" i="5"/>
  <c r="A537" i="5"/>
  <c r="L536" i="5"/>
  <c r="K536" i="5"/>
  <c r="J536" i="5"/>
  <c r="I536" i="5"/>
  <c r="H536" i="5"/>
  <c r="G536" i="5"/>
  <c r="F536" i="5"/>
  <c r="E536" i="5"/>
  <c r="D536" i="5"/>
  <c r="C536" i="5"/>
  <c r="B536" i="5"/>
  <c r="A536" i="5"/>
  <c r="L535" i="5"/>
  <c r="K535" i="5"/>
  <c r="J535" i="5"/>
  <c r="I535" i="5"/>
  <c r="H535" i="5"/>
  <c r="G535" i="5"/>
  <c r="F535" i="5"/>
  <c r="E535" i="5"/>
  <c r="D535" i="5"/>
  <c r="C535" i="5"/>
  <c r="B535" i="5"/>
  <c r="A535" i="5"/>
  <c r="L534" i="5"/>
  <c r="K534" i="5"/>
  <c r="J534" i="5"/>
  <c r="I534" i="5"/>
  <c r="H534" i="5"/>
  <c r="G534" i="5"/>
  <c r="F534" i="5"/>
  <c r="E534" i="5"/>
  <c r="D534" i="5"/>
  <c r="C534" i="5"/>
  <c r="B534" i="5"/>
  <c r="A534" i="5"/>
  <c r="L533" i="5"/>
  <c r="K533" i="5"/>
  <c r="J533" i="5"/>
  <c r="I533" i="5"/>
  <c r="H533" i="5"/>
  <c r="G533" i="5"/>
  <c r="F533" i="5"/>
  <c r="E533" i="5"/>
  <c r="D533" i="5"/>
  <c r="C533" i="5"/>
  <c r="B533" i="5"/>
  <c r="A533" i="5"/>
  <c r="L532" i="5"/>
  <c r="K532" i="5"/>
  <c r="J532" i="5"/>
  <c r="I532" i="5"/>
  <c r="H532" i="5"/>
  <c r="G532" i="5"/>
  <c r="F532" i="5"/>
  <c r="E532" i="5"/>
  <c r="D532" i="5"/>
  <c r="C532" i="5"/>
  <c r="B532" i="5"/>
  <c r="A532" i="5"/>
  <c r="L531" i="5"/>
  <c r="K531" i="5"/>
  <c r="J531" i="5"/>
  <c r="I531" i="5"/>
  <c r="H531" i="5"/>
  <c r="G531" i="5"/>
  <c r="F531" i="5"/>
  <c r="E531" i="5"/>
  <c r="D531" i="5"/>
  <c r="C531" i="5"/>
  <c r="B531" i="5"/>
  <c r="A531" i="5"/>
  <c r="L530" i="5"/>
  <c r="K530" i="5"/>
  <c r="J530" i="5"/>
  <c r="I530" i="5"/>
  <c r="H530" i="5"/>
  <c r="G530" i="5"/>
  <c r="F530" i="5"/>
  <c r="E530" i="5"/>
  <c r="D530" i="5"/>
  <c r="C530" i="5"/>
  <c r="B530" i="5"/>
  <c r="A530" i="5"/>
  <c r="L529" i="5"/>
  <c r="K529" i="5"/>
  <c r="J529" i="5"/>
  <c r="I529" i="5"/>
  <c r="H529" i="5"/>
  <c r="G529" i="5"/>
  <c r="F529" i="5"/>
  <c r="E529" i="5"/>
  <c r="D529" i="5"/>
  <c r="C529" i="5"/>
  <c r="B529" i="5"/>
  <c r="A529" i="5"/>
  <c r="L528" i="5"/>
  <c r="K528" i="5"/>
  <c r="J528" i="5"/>
  <c r="I528" i="5"/>
  <c r="H528" i="5"/>
  <c r="G528" i="5"/>
  <c r="F528" i="5"/>
  <c r="E528" i="5"/>
  <c r="D528" i="5"/>
  <c r="P528" i="5" s="1"/>
  <c r="C528" i="5"/>
  <c r="B528" i="5"/>
  <c r="A528" i="5"/>
  <c r="L527" i="5"/>
  <c r="K527" i="5"/>
  <c r="J527" i="5"/>
  <c r="I527" i="5"/>
  <c r="H527" i="5"/>
  <c r="G527" i="5"/>
  <c r="F527" i="5"/>
  <c r="E527" i="5"/>
  <c r="D527" i="5"/>
  <c r="C527" i="5"/>
  <c r="B527" i="5"/>
  <c r="A527" i="5"/>
  <c r="L526" i="5"/>
  <c r="K526" i="5"/>
  <c r="J526" i="5"/>
  <c r="I526" i="5"/>
  <c r="H526" i="5"/>
  <c r="G526" i="5"/>
  <c r="F526" i="5"/>
  <c r="E526" i="5"/>
  <c r="D526" i="5"/>
  <c r="P526" i="5" s="1"/>
  <c r="C526" i="5"/>
  <c r="B526" i="5"/>
  <c r="A526" i="5"/>
  <c r="L525" i="5"/>
  <c r="K525" i="5"/>
  <c r="J525" i="5"/>
  <c r="I525" i="5"/>
  <c r="H525" i="5"/>
  <c r="G525" i="5"/>
  <c r="F525" i="5"/>
  <c r="E525" i="5"/>
  <c r="D525" i="5"/>
  <c r="C525" i="5"/>
  <c r="B525" i="5"/>
  <c r="A525" i="5"/>
  <c r="L524" i="5"/>
  <c r="K524" i="5"/>
  <c r="J524" i="5"/>
  <c r="I524" i="5"/>
  <c r="H524" i="5"/>
  <c r="G524" i="5"/>
  <c r="F524" i="5"/>
  <c r="E524" i="5"/>
  <c r="D524" i="5"/>
  <c r="P524" i="5" s="1"/>
  <c r="C524" i="5"/>
  <c r="B524" i="5"/>
  <c r="A524" i="5"/>
  <c r="L523" i="5"/>
  <c r="K523" i="5"/>
  <c r="J523" i="5"/>
  <c r="I523" i="5"/>
  <c r="H523" i="5"/>
  <c r="G523" i="5"/>
  <c r="F523" i="5"/>
  <c r="E523" i="5"/>
  <c r="D523" i="5"/>
  <c r="C523" i="5"/>
  <c r="B523" i="5"/>
  <c r="A523" i="5"/>
  <c r="L522" i="5"/>
  <c r="K522" i="5"/>
  <c r="J522" i="5"/>
  <c r="I522" i="5"/>
  <c r="H522" i="5"/>
  <c r="G522" i="5"/>
  <c r="F522" i="5"/>
  <c r="E522" i="5"/>
  <c r="D522" i="5"/>
  <c r="P522" i="5" s="1"/>
  <c r="C522" i="5"/>
  <c r="B522" i="5"/>
  <c r="A522" i="5"/>
  <c r="L521" i="5"/>
  <c r="K521" i="5"/>
  <c r="J521" i="5"/>
  <c r="I521" i="5"/>
  <c r="H521" i="5"/>
  <c r="G521" i="5"/>
  <c r="F521" i="5"/>
  <c r="E521" i="5"/>
  <c r="D521" i="5"/>
  <c r="C521" i="5"/>
  <c r="B521" i="5"/>
  <c r="A521" i="5"/>
  <c r="L520" i="5"/>
  <c r="K520" i="5"/>
  <c r="J520" i="5"/>
  <c r="I520" i="5"/>
  <c r="H520" i="5"/>
  <c r="G520" i="5"/>
  <c r="F520" i="5"/>
  <c r="E520" i="5"/>
  <c r="D520" i="5"/>
  <c r="P520" i="5" s="1"/>
  <c r="C520" i="5"/>
  <c r="B520" i="5"/>
  <c r="A520" i="5"/>
  <c r="L519" i="5"/>
  <c r="K519" i="5"/>
  <c r="J519" i="5"/>
  <c r="I519" i="5"/>
  <c r="H519" i="5"/>
  <c r="G519" i="5"/>
  <c r="F519" i="5"/>
  <c r="E519" i="5"/>
  <c r="D519" i="5"/>
  <c r="C519" i="5"/>
  <c r="B519" i="5"/>
  <c r="A519" i="5"/>
  <c r="L518" i="5"/>
  <c r="K518" i="5"/>
  <c r="J518" i="5"/>
  <c r="I518" i="5"/>
  <c r="H518" i="5"/>
  <c r="G518" i="5"/>
  <c r="F518" i="5"/>
  <c r="E518" i="5"/>
  <c r="D518" i="5"/>
  <c r="P518" i="5" s="1"/>
  <c r="C518" i="5"/>
  <c r="B518" i="5"/>
  <c r="A518" i="5"/>
  <c r="L517" i="5"/>
  <c r="K517" i="5"/>
  <c r="J517" i="5"/>
  <c r="I517" i="5"/>
  <c r="H517" i="5"/>
  <c r="G517" i="5"/>
  <c r="F517" i="5"/>
  <c r="E517" i="5"/>
  <c r="D517" i="5"/>
  <c r="C517" i="5"/>
  <c r="B517" i="5"/>
  <c r="A517" i="5"/>
  <c r="L516" i="5"/>
  <c r="K516" i="5"/>
  <c r="J516" i="5"/>
  <c r="I516" i="5"/>
  <c r="H516" i="5"/>
  <c r="G516" i="5"/>
  <c r="F516" i="5"/>
  <c r="E516" i="5"/>
  <c r="D516" i="5"/>
  <c r="P516" i="5" s="1"/>
  <c r="C516" i="5"/>
  <c r="B516" i="5"/>
  <c r="A516" i="5"/>
  <c r="L515" i="5"/>
  <c r="K515" i="5"/>
  <c r="J515" i="5"/>
  <c r="I515" i="5"/>
  <c r="H515" i="5"/>
  <c r="G515" i="5"/>
  <c r="F515" i="5"/>
  <c r="E515" i="5"/>
  <c r="D515" i="5"/>
  <c r="C515" i="5"/>
  <c r="B515" i="5"/>
  <c r="A515" i="5"/>
  <c r="L514" i="5"/>
  <c r="K514" i="5"/>
  <c r="J514" i="5"/>
  <c r="I514" i="5"/>
  <c r="H514" i="5"/>
  <c r="G514" i="5"/>
  <c r="F514" i="5"/>
  <c r="E514" i="5"/>
  <c r="D514" i="5"/>
  <c r="P514" i="5" s="1"/>
  <c r="C514" i="5"/>
  <c r="B514" i="5"/>
  <c r="A514" i="5"/>
  <c r="L513" i="5"/>
  <c r="K513" i="5"/>
  <c r="J513" i="5"/>
  <c r="I513" i="5"/>
  <c r="H513" i="5"/>
  <c r="G513" i="5"/>
  <c r="F513" i="5"/>
  <c r="E513" i="5"/>
  <c r="D513" i="5"/>
  <c r="C513" i="5"/>
  <c r="B513" i="5"/>
  <c r="A513" i="5"/>
  <c r="L512" i="5"/>
  <c r="K512" i="5"/>
  <c r="J512" i="5"/>
  <c r="I512" i="5"/>
  <c r="H512" i="5"/>
  <c r="G512" i="5"/>
  <c r="F512" i="5"/>
  <c r="E512" i="5"/>
  <c r="D512" i="5"/>
  <c r="C512" i="5"/>
  <c r="B512" i="5"/>
  <c r="A512" i="5"/>
  <c r="L511" i="5"/>
  <c r="K511" i="5"/>
  <c r="J511" i="5"/>
  <c r="I511" i="5"/>
  <c r="H511" i="5"/>
  <c r="G511" i="5"/>
  <c r="F511" i="5"/>
  <c r="E511" i="5"/>
  <c r="D511" i="5"/>
  <c r="C511" i="5"/>
  <c r="B511" i="5"/>
  <c r="A511" i="5"/>
  <c r="L510" i="5"/>
  <c r="K510" i="5"/>
  <c r="J510" i="5"/>
  <c r="I510" i="5"/>
  <c r="H510" i="5"/>
  <c r="G510" i="5"/>
  <c r="F510" i="5"/>
  <c r="E510" i="5"/>
  <c r="D510" i="5"/>
  <c r="C510" i="5"/>
  <c r="B510" i="5"/>
  <c r="A510" i="5"/>
  <c r="L509" i="5"/>
  <c r="K509" i="5"/>
  <c r="J509" i="5"/>
  <c r="I509" i="5"/>
  <c r="H509" i="5"/>
  <c r="G509" i="5"/>
  <c r="F509" i="5"/>
  <c r="E509" i="5"/>
  <c r="D509" i="5"/>
  <c r="C509" i="5"/>
  <c r="B509" i="5"/>
  <c r="A509" i="5"/>
  <c r="L508" i="5"/>
  <c r="K508" i="5"/>
  <c r="J508" i="5"/>
  <c r="I508" i="5"/>
  <c r="H508" i="5"/>
  <c r="G508" i="5"/>
  <c r="F508" i="5"/>
  <c r="E508" i="5"/>
  <c r="D508" i="5"/>
  <c r="C508" i="5"/>
  <c r="B508" i="5"/>
  <c r="A508" i="5"/>
  <c r="L507" i="5"/>
  <c r="K507" i="5"/>
  <c r="J507" i="5"/>
  <c r="I507" i="5"/>
  <c r="H507" i="5"/>
  <c r="G507" i="5"/>
  <c r="F507" i="5"/>
  <c r="E507" i="5"/>
  <c r="D507" i="5"/>
  <c r="C507" i="5"/>
  <c r="B507" i="5"/>
  <c r="A507" i="5"/>
  <c r="L506" i="5"/>
  <c r="K506" i="5"/>
  <c r="J506" i="5"/>
  <c r="I506" i="5"/>
  <c r="H506" i="5"/>
  <c r="G506" i="5"/>
  <c r="F506" i="5"/>
  <c r="E506" i="5"/>
  <c r="D506" i="5"/>
  <c r="C506" i="5"/>
  <c r="B506" i="5"/>
  <c r="A506" i="5"/>
  <c r="L505" i="5"/>
  <c r="K505" i="5"/>
  <c r="J505" i="5"/>
  <c r="I505" i="5"/>
  <c r="H505" i="5"/>
  <c r="G505" i="5"/>
  <c r="F505" i="5"/>
  <c r="E505" i="5"/>
  <c r="D505" i="5"/>
  <c r="C505" i="5"/>
  <c r="B505" i="5"/>
  <c r="A505" i="5"/>
  <c r="L504" i="5"/>
  <c r="K504" i="5"/>
  <c r="J504" i="5"/>
  <c r="I504" i="5"/>
  <c r="H504" i="5"/>
  <c r="G504" i="5"/>
  <c r="F504" i="5"/>
  <c r="E504" i="5"/>
  <c r="D504" i="5"/>
  <c r="P504" i="5" s="1"/>
  <c r="C504" i="5"/>
  <c r="B504" i="5"/>
  <c r="A504" i="5"/>
  <c r="L503" i="5"/>
  <c r="K503" i="5"/>
  <c r="J503" i="5"/>
  <c r="I503" i="5"/>
  <c r="H503" i="5"/>
  <c r="G503" i="5"/>
  <c r="F503" i="5"/>
  <c r="E503" i="5"/>
  <c r="D503" i="5"/>
  <c r="C503" i="5"/>
  <c r="B503" i="5"/>
  <c r="A503" i="5"/>
  <c r="L502" i="5"/>
  <c r="K502" i="5"/>
  <c r="J502" i="5"/>
  <c r="I502" i="5"/>
  <c r="H502" i="5"/>
  <c r="G502" i="5"/>
  <c r="F502" i="5"/>
  <c r="E502" i="5"/>
  <c r="D502" i="5"/>
  <c r="P502" i="5" s="1"/>
  <c r="C502" i="5"/>
  <c r="B502" i="5"/>
  <c r="A502" i="5"/>
  <c r="L501" i="5"/>
  <c r="K501" i="5"/>
  <c r="J501" i="5"/>
  <c r="I501" i="5"/>
  <c r="H501" i="5"/>
  <c r="G501" i="5"/>
  <c r="F501" i="5"/>
  <c r="E501" i="5"/>
  <c r="D501" i="5"/>
  <c r="C501" i="5"/>
  <c r="B501" i="5"/>
  <c r="A501" i="5"/>
  <c r="L500" i="5"/>
  <c r="K500" i="5"/>
  <c r="J500" i="5"/>
  <c r="I500" i="5"/>
  <c r="H500" i="5"/>
  <c r="G500" i="5"/>
  <c r="F500" i="5"/>
  <c r="E500" i="5"/>
  <c r="D500" i="5"/>
  <c r="P500" i="5" s="1"/>
  <c r="C500" i="5"/>
  <c r="B500" i="5"/>
  <c r="A500" i="5"/>
  <c r="L499" i="5"/>
  <c r="K499" i="5"/>
  <c r="J499" i="5"/>
  <c r="I499" i="5"/>
  <c r="H499" i="5"/>
  <c r="G499" i="5"/>
  <c r="F499" i="5"/>
  <c r="E499" i="5"/>
  <c r="D499" i="5"/>
  <c r="C499" i="5"/>
  <c r="B499" i="5"/>
  <c r="A499" i="5"/>
  <c r="L498" i="5"/>
  <c r="K498" i="5"/>
  <c r="J498" i="5"/>
  <c r="I498" i="5"/>
  <c r="H498" i="5"/>
  <c r="G498" i="5"/>
  <c r="F498" i="5"/>
  <c r="E498" i="5"/>
  <c r="D498" i="5"/>
  <c r="P498" i="5" s="1"/>
  <c r="C498" i="5"/>
  <c r="B498" i="5"/>
  <c r="A498" i="5"/>
  <c r="L497" i="5"/>
  <c r="K497" i="5"/>
  <c r="J497" i="5"/>
  <c r="I497" i="5"/>
  <c r="H497" i="5"/>
  <c r="G497" i="5"/>
  <c r="F497" i="5"/>
  <c r="E497" i="5"/>
  <c r="D497" i="5"/>
  <c r="C497" i="5"/>
  <c r="B497" i="5"/>
  <c r="A497" i="5"/>
  <c r="L496" i="5"/>
  <c r="K496" i="5"/>
  <c r="J496" i="5"/>
  <c r="I496" i="5"/>
  <c r="H496" i="5"/>
  <c r="G496" i="5"/>
  <c r="F496" i="5"/>
  <c r="E496" i="5"/>
  <c r="D496" i="5"/>
  <c r="C496" i="5"/>
  <c r="B496" i="5"/>
  <c r="A496" i="5"/>
  <c r="L495" i="5"/>
  <c r="K495" i="5"/>
  <c r="J495" i="5"/>
  <c r="I495" i="5"/>
  <c r="H495" i="5"/>
  <c r="G495" i="5"/>
  <c r="F495" i="5"/>
  <c r="E495" i="5"/>
  <c r="D495" i="5"/>
  <c r="C495" i="5"/>
  <c r="B495" i="5"/>
  <c r="A495" i="5"/>
  <c r="L494" i="5"/>
  <c r="K494" i="5"/>
  <c r="J494" i="5"/>
  <c r="I494" i="5"/>
  <c r="H494" i="5"/>
  <c r="G494" i="5"/>
  <c r="F494" i="5"/>
  <c r="E494" i="5"/>
  <c r="D494" i="5"/>
  <c r="C494" i="5"/>
  <c r="B494" i="5"/>
  <c r="A494" i="5"/>
  <c r="L493" i="5"/>
  <c r="K493" i="5"/>
  <c r="J493" i="5"/>
  <c r="I493" i="5"/>
  <c r="H493" i="5"/>
  <c r="G493" i="5"/>
  <c r="F493" i="5"/>
  <c r="E493" i="5"/>
  <c r="D493" i="5"/>
  <c r="C493" i="5"/>
  <c r="B493" i="5"/>
  <c r="A493" i="5"/>
  <c r="L492" i="5"/>
  <c r="K492" i="5"/>
  <c r="J492" i="5"/>
  <c r="I492" i="5"/>
  <c r="H492" i="5"/>
  <c r="G492" i="5"/>
  <c r="F492" i="5"/>
  <c r="E492" i="5"/>
  <c r="D492" i="5"/>
  <c r="C492" i="5"/>
  <c r="B492" i="5"/>
  <c r="A492" i="5"/>
  <c r="L491" i="5"/>
  <c r="K491" i="5"/>
  <c r="J491" i="5"/>
  <c r="I491" i="5"/>
  <c r="H491" i="5"/>
  <c r="G491" i="5"/>
  <c r="F491" i="5"/>
  <c r="E491" i="5"/>
  <c r="D491" i="5"/>
  <c r="C491" i="5"/>
  <c r="B491" i="5"/>
  <c r="A491" i="5"/>
  <c r="L490" i="5"/>
  <c r="K490" i="5"/>
  <c r="J490" i="5"/>
  <c r="I490" i="5"/>
  <c r="H490" i="5"/>
  <c r="G490" i="5"/>
  <c r="F490" i="5"/>
  <c r="E490" i="5"/>
  <c r="D490" i="5"/>
  <c r="C490" i="5"/>
  <c r="B490" i="5"/>
  <c r="A490" i="5"/>
  <c r="L489" i="5"/>
  <c r="K489" i="5"/>
  <c r="J489" i="5"/>
  <c r="I489" i="5"/>
  <c r="H489" i="5"/>
  <c r="G489" i="5"/>
  <c r="F489" i="5"/>
  <c r="E489" i="5"/>
  <c r="D489" i="5"/>
  <c r="C489" i="5"/>
  <c r="B489" i="5"/>
  <c r="A489" i="5"/>
  <c r="L488" i="5"/>
  <c r="K488" i="5"/>
  <c r="J488" i="5"/>
  <c r="I488" i="5"/>
  <c r="H488" i="5"/>
  <c r="G488" i="5"/>
  <c r="F488" i="5"/>
  <c r="E488" i="5"/>
  <c r="D488" i="5"/>
  <c r="C488" i="5"/>
  <c r="B488" i="5"/>
  <c r="A488" i="5"/>
  <c r="L487" i="5"/>
  <c r="K487" i="5"/>
  <c r="J487" i="5"/>
  <c r="I487" i="5"/>
  <c r="H487" i="5"/>
  <c r="G487" i="5"/>
  <c r="F487" i="5"/>
  <c r="E487" i="5"/>
  <c r="D487" i="5"/>
  <c r="C487" i="5"/>
  <c r="B487" i="5"/>
  <c r="A487" i="5"/>
  <c r="L486" i="5"/>
  <c r="K486" i="5"/>
  <c r="J486" i="5"/>
  <c r="I486" i="5"/>
  <c r="H486" i="5"/>
  <c r="G486" i="5"/>
  <c r="F486" i="5"/>
  <c r="E486" i="5"/>
  <c r="D486" i="5"/>
  <c r="C486" i="5"/>
  <c r="B486" i="5"/>
  <c r="A486" i="5"/>
  <c r="L485" i="5"/>
  <c r="K485" i="5"/>
  <c r="J485" i="5"/>
  <c r="I485" i="5"/>
  <c r="H485" i="5"/>
  <c r="G485" i="5"/>
  <c r="F485" i="5"/>
  <c r="E485" i="5"/>
  <c r="D485" i="5"/>
  <c r="C485" i="5"/>
  <c r="B485" i="5"/>
  <c r="A485" i="5"/>
  <c r="L484" i="5"/>
  <c r="K484" i="5"/>
  <c r="J484" i="5"/>
  <c r="I484" i="5"/>
  <c r="H484" i="5"/>
  <c r="G484" i="5"/>
  <c r="F484" i="5"/>
  <c r="E484" i="5"/>
  <c r="D484" i="5"/>
  <c r="P484" i="5" s="1"/>
  <c r="C484" i="5"/>
  <c r="B484" i="5"/>
  <c r="A484" i="5"/>
  <c r="L483" i="5"/>
  <c r="K483" i="5"/>
  <c r="J483" i="5"/>
  <c r="I483" i="5"/>
  <c r="H483" i="5"/>
  <c r="G483" i="5"/>
  <c r="F483" i="5"/>
  <c r="E483" i="5"/>
  <c r="D483" i="5"/>
  <c r="C483" i="5"/>
  <c r="B483" i="5"/>
  <c r="A483" i="5"/>
  <c r="L482" i="5"/>
  <c r="K482" i="5"/>
  <c r="J482" i="5"/>
  <c r="I482" i="5"/>
  <c r="H482" i="5"/>
  <c r="G482" i="5"/>
  <c r="F482" i="5"/>
  <c r="E482" i="5"/>
  <c r="D482" i="5"/>
  <c r="P482" i="5" s="1"/>
  <c r="C482" i="5"/>
  <c r="B482" i="5"/>
  <c r="A482" i="5"/>
  <c r="L481" i="5"/>
  <c r="K481" i="5"/>
  <c r="J481" i="5"/>
  <c r="I481" i="5"/>
  <c r="H481" i="5"/>
  <c r="G481" i="5"/>
  <c r="F481" i="5"/>
  <c r="E481" i="5"/>
  <c r="D481" i="5"/>
  <c r="C481" i="5"/>
  <c r="B481" i="5"/>
  <c r="A481" i="5"/>
  <c r="L480" i="5"/>
  <c r="K480" i="5"/>
  <c r="J480" i="5"/>
  <c r="I480" i="5"/>
  <c r="H480" i="5"/>
  <c r="G480" i="5"/>
  <c r="F480" i="5"/>
  <c r="E480" i="5"/>
  <c r="D480" i="5"/>
  <c r="P480" i="5" s="1"/>
  <c r="C480" i="5"/>
  <c r="B480" i="5"/>
  <c r="A480" i="5"/>
  <c r="L479" i="5"/>
  <c r="K479" i="5"/>
  <c r="J479" i="5"/>
  <c r="I479" i="5"/>
  <c r="H479" i="5"/>
  <c r="G479" i="5"/>
  <c r="F479" i="5"/>
  <c r="E479" i="5"/>
  <c r="D479" i="5"/>
  <c r="C479" i="5"/>
  <c r="B479" i="5"/>
  <c r="A479" i="5"/>
  <c r="L478" i="5"/>
  <c r="K478" i="5"/>
  <c r="J478" i="5"/>
  <c r="I478" i="5"/>
  <c r="H478" i="5"/>
  <c r="G478" i="5"/>
  <c r="F478" i="5"/>
  <c r="E478" i="5"/>
  <c r="D478" i="5"/>
  <c r="P478" i="5" s="1"/>
  <c r="C478" i="5"/>
  <c r="B478" i="5"/>
  <c r="A478" i="5"/>
  <c r="L477" i="5"/>
  <c r="K477" i="5"/>
  <c r="J477" i="5"/>
  <c r="I477" i="5"/>
  <c r="H477" i="5"/>
  <c r="G477" i="5"/>
  <c r="F477" i="5"/>
  <c r="E477" i="5"/>
  <c r="D477" i="5"/>
  <c r="C477" i="5"/>
  <c r="B477" i="5"/>
  <c r="A477" i="5"/>
  <c r="L476" i="5"/>
  <c r="K476" i="5"/>
  <c r="J476" i="5"/>
  <c r="I476" i="5"/>
  <c r="H476" i="5"/>
  <c r="G476" i="5"/>
  <c r="F476" i="5"/>
  <c r="E476" i="5"/>
  <c r="D476" i="5"/>
  <c r="P476" i="5" s="1"/>
  <c r="C476" i="5"/>
  <c r="B476" i="5"/>
  <c r="A476" i="5"/>
  <c r="L475" i="5"/>
  <c r="K475" i="5"/>
  <c r="J475" i="5"/>
  <c r="I475" i="5"/>
  <c r="H475" i="5"/>
  <c r="G475" i="5"/>
  <c r="F475" i="5"/>
  <c r="E475" i="5"/>
  <c r="D475" i="5"/>
  <c r="C475" i="5"/>
  <c r="B475" i="5"/>
  <c r="A475" i="5"/>
  <c r="L474" i="5"/>
  <c r="K474" i="5"/>
  <c r="J474" i="5"/>
  <c r="I474" i="5"/>
  <c r="H474" i="5"/>
  <c r="G474" i="5"/>
  <c r="F474" i="5"/>
  <c r="E474" i="5"/>
  <c r="D474" i="5"/>
  <c r="P474" i="5" s="1"/>
  <c r="C474" i="5"/>
  <c r="B474" i="5"/>
  <c r="A474" i="5"/>
  <c r="L473" i="5"/>
  <c r="K473" i="5"/>
  <c r="J473" i="5"/>
  <c r="I473" i="5"/>
  <c r="H473" i="5"/>
  <c r="G473" i="5"/>
  <c r="F473" i="5"/>
  <c r="E473" i="5"/>
  <c r="D473" i="5"/>
  <c r="C473" i="5"/>
  <c r="B473" i="5"/>
  <c r="A473" i="5"/>
  <c r="L472" i="5"/>
  <c r="K472" i="5"/>
  <c r="J472" i="5"/>
  <c r="I472" i="5"/>
  <c r="H472" i="5"/>
  <c r="G472" i="5"/>
  <c r="F472" i="5"/>
  <c r="E472" i="5"/>
  <c r="D472" i="5"/>
  <c r="P472" i="5" s="1"/>
  <c r="C472" i="5"/>
  <c r="B472" i="5"/>
  <c r="A472" i="5"/>
  <c r="L471" i="5"/>
  <c r="K471" i="5"/>
  <c r="J471" i="5"/>
  <c r="I471" i="5"/>
  <c r="H471" i="5"/>
  <c r="G471" i="5"/>
  <c r="F471" i="5"/>
  <c r="E471" i="5"/>
  <c r="D471" i="5"/>
  <c r="C471" i="5"/>
  <c r="B471" i="5"/>
  <c r="A471" i="5"/>
  <c r="L470" i="5"/>
  <c r="K470" i="5"/>
  <c r="J470" i="5"/>
  <c r="I470" i="5"/>
  <c r="H470" i="5"/>
  <c r="G470" i="5"/>
  <c r="F470" i="5"/>
  <c r="E470" i="5"/>
  <c r="D470" i="5"/>
  <c r="P470" i="5" s="1"/>
  <c r="C470" i="5"/>
  <c r="B470" i="5"/>
  <c r="A470" i="5"/>
  <c r="L469" i="5"/>
  <c r="K469" i="5"/>
  <c r="J469" i="5"/>
  <c r="I469" i="5"/>
  <c r="H469" i="5"/>
  <c r="G469" i="5"/>
  <c r="F469" i="5"/>
  <c r="E469" i="5"/>
  <c r="D469" i="5"/>
  <c r="C469" i="5"/>
  <c r="B469" i="5"/>
  <c r="A469" i="5"/>
  <c r="L468" i="5"/>
  <c r="K468" i="5"/>
  <c r="J468" i="5"/>
  <c r="I468" i="5"/>
  <c r="H468" i="5"/>
  <c r="G468" i="5"/>
  <c r="F468" i="5"/>
  <c r="E468" i="5"/>
  <c r="D468" i="5"/>
  <c r="C468" i="5"/>
  <c r="B468" i="5"/>
  <c r="A468" i="5"/>
  <c r="L467" i="5"/>
  <c r="K467" i="5"/>
  <c r="J467" i="5"/>
  <c r="I467" i="5"/>
  <c r="H467" i="5"/>
  <c r="G467" i="5"/>
  <c r="F467" i="5"/>
  <c r="E467" i="5"/>
  <c r="D467" i="5"/>
  <c r="C467" i="5"/>
  <c r="B467" i="5"/>
  <c r="A467" i="5"/>
  <c r="L466" i="5"/>
  <c r="K466" i="5"/>
  <c r="J466" i="5"/>
  <c r="I466" i="5"/>
  <c r="H466" i="5"/>
  <c r="G466" i="5"/>
  <c r="F466" i="5"/>
  <c r="E466" i="5"/>
  <c r="D466" i="5"/>
  <c r="C466" i="5"/>
  <c r="B466" i="5"/>
  <c r="A466" i="5"/>
  <c r="L465" i="5"/>
  <c r="K465" i="5"/>
  <c r="J465" i="5"/>
  <c r="I465" i="5"/>
  <c r="H465" i="5"/>
  <c r="G465" i="5"/>
  <c r="F465" i="5"/>
  <c r="E465" i="5"/>
  <c r="D465" i="5"/>
  <c r="C465" i="5"/>
  <c r="B465" i="5"/>
  <c r="A465" i="5"/>
  <c r="L464" i="5"/>
  <c r="K464" i="5"/>
  <c r="J464" i="5"/>
  <c r="I464" i="5"/>
  <c r="H464" i="5"/>
  <c r="G464" i="5"/>
  <c r="F464" i="5"/>
  <c r="E464" i="5"/>
  <c r="D464" i="5"/>
  <c r="P464" i="5" s="1"/>
  <c r="C464" i="5"/>
  <c r="B464" i="5"/>
  <c r="A464" i="5"/>
  <c r="L463" i="5"/>
  <c r="K463" i="5"/>
  <c r="J463" i="5"/>
  <c r="I463" i="5"/>
  <c r="H463" i="5"/>
  <c r="G463" i="5"/>
  <c r="F463" i="5"/>
  <c r="E463" i="5"/>
  <c r="D463" i="5"/>
  <c r="C463" i="5"/>
  <c r="B463" i="5"/>
  <c r="A463" i="5"/>
  <c r="L462" i="5"/>
  <c r="K462" i="5"/>
  <c r="J462" i="5"/>
  <c r="I462" i="5"/>
  <c r="H462" i="5"/>
  <c r="G462" i="5"/>
  <c r="F462" i="5"/>
  <c r="E462" i="5"/>
  <c r="D462" i="5"/>
  <c r="P462" i="5" s="1"/>
  <c r="C462" i="5"/>
  <c r="B462" i="5"/>
  <c r="A462" i="5"/>
  <c r="L461" i="5"/>
  <c r="K461" i="5"/>
  <c r="J461" i="5"/>
  <c r="I461" i="5"/>
  <c r="H461" i="5"/>
  <c r="G461" i="5"/>
  <c r="F461" i="5"/>
  <c r="E461" i="5"/>
  <c r="D461" i="5"/>
  <c r="C461" i="5"/>
  <c r="B461" i="5"/>
  <c r="A461" i="5"/>
  <c r="L460" i="5"/>
  <c r="K460" i="5"/>
  <c r="J460" i="5"/>
  <c r="I460" i="5"/>
  <c r="H460" i="5"/>
  <c r="G460" i="5"/>
  <c r="F460" i="5"/>
  <c r="E460" i="5"/>
  <c r="D460" i="5"/>
  <c r="P460" i="5" s="1"/>
  <c r="C460" i="5"/>
  <c r="B460" i="5"/>
  <c r="A460" i="5"/>
  <c r="L459" i="5"/>
  <c r="K459" i="5"/>
  <c r="J459" i="5"/>
  <c r="I459" i="5"/>
  <c r="H459" i="5"/>
  <c r="G459" i="5"/>
  <c r="F459" i="5"/>
  <c r="E459" i="5"/>
  <c r="D459" i="5"/>
  <c r="C459" i="5"/>
  <c r="B459" i="5"/>
  <c r="A459" i="5"/>
  <c r="L458" i="5"/>
  <c r="K458" i="5"/>
  <c r="J458" i="5"/>
  <c r="I458" i="5"/>
  <c r="H458" i="5"/>
  <c r="G458" i="5"/>
  <c r="F458" i="5"/>
  <c r="E458" i="5"/>
  <c r="D458" i="5"/>
  <c r="P458" i="5" s="1"/>
  <c r="C458" i="5"/>
  <c r="B458" i="5"/>
  <c r="A458" i="5"/>
  <c r="L457" i="5"/>
  <c r="K457" i="5"/>
  <c r="J457" i="5"/>
  <c r="I457" i="5"/>
  <c r="H457" i="5"/>
  <c r="G457" i="5"/>
  <c r="F457" i="5"/>
  <c r="E457" i="5"/>
  <c r="D457" i="5"/>
  <c r="C457" i="5"/>
  <c r="B457" i="5"/>
  <c r="A457" i="5"/>
  <c r="L456" i="5"/>
  <c r="K456" i="5"/>
  <c r="J456" i="5"/>
  <c r="I456" i="5"/>
  <c r="H456" i="5"/>
  <c r="G456" i="5"/>
  <c r="F456" i="5"/>
  <c r="E456" i="5"/>
  <c r="D456" i="5"/>
  <c r="C456" i="5"/>
  <c r="B456" i="5"/>
  <c r="A456" i="5"/>
  <c r="L455" i="5"/>
  <c r="K455" i="5"/>
  <c r="J455" i="5"/>
  <c r="I455" i="5"/>
  <c r="H455" i="5"/>
  <c r="G455" i="5"/>
  <c r="F455" i="5"/>
  <c r="E455" i="5"/>
  <c r="D455" i="5"/>
  <c r="C455" i="5"/>
  <c r="B455" i="5"/>
  <c r="A455" i="5"/>
  <c r="L454" i="5"/>
  <c r="K454" i="5"/>
  <c r="J454" i="5"/>
  <c r="I454" i="5"/>
  <c r="H454" i="5"/>
  <c r="G454" i="5"/>
  <c r="F454" i="5"/>
  <c r="E454" i="5"/>
  <c r="D454" i="5"/>
  <c r="C454" i="5"/>
  <c r="B454" i="5"/>
  <c r="A454" i="5"/>
  <c r="L453" i="5"/>
  <c r="K453" i="5"/>
  <c r="J453" i="5"/>
  <c r="I453" i="5"/>
  <c r="H453" i="5"/>
  <c r="G453" i="5"/>
  <c r="F453" i="5"/>
  <c r="E453" i="5"/>
  <c r="D453" i="5"/>
  <c r="C453" i="5"/>
  <c r="B453" i="5"/>
  <c r="A453" i="5"/>
  <c r="L452" i="5"/>
  <c r="K452" i="5"/>
  <c r="J452" i="5"/>
  <c r="I452" i="5"/>
  <c r="H452" i="5"/>
  <c r="G452" i="5"/>
  <c r="F452" i="5"/>
  <c r="E452" i="5"/>
  <c r="D452" i="5"/>
  <c r="P452" i="5" s="1"/>
  <c r="C452" i="5"/>
  <c r="B452" i="5"/>
  <c r="A452" i="5"/>
  <c r="L451" i="5"/>
  <c r="K451" i="5"/>
  <c r="J451" i="5"/>
  <c r="I451" i="5"/>
  <c r="H451" i="5"/>
  <c r="G451" i="5"/>
  <c r="F451" i="5"/>
  <c r="E451" i="5"/>
  <c r="D451" i="5"/>
  <c r="C451" i="5"/>
  <c r="B451" i="5"/>
  <c r="A451" i="5"/>
  <c r="L450" i="5"/>
  <c r="K450" i="5"/>
  <c r="J450" i="5"/>
  <c r="I450" i="5"/>
  <c r="H450" i="5"/>
  <c r="G450" i="5"/>
  <c r="F450" i="5"/>
  <c r="E450" i="5"/>
  <c r="D450" i="5"/>
  <c r="P450" i="5" s="1"/>
  <c r="C450" i="5"/>
  <c r="B450" i="5"/>
  <c r="A450" i="5"/>
  <c r="L449" i="5"/>
  <c r="K449" i="5"/>
  <c r="J449" i="5"/>
  <c r="I449" i="5"/>
  <c r="H449" i="5"/>
  <c r="G449" i="5"/>
  <c r="F449" i="5"/>
  <c r="E449" i="5"/>
  <c r="D449" i="5"/>
  <c r="C449" i="5"/>
  <c r="B449" i="5"/>
  <c r="A449" i="5"/>
  <c r="L448" i="5"/>
  <c r="K448" i="5"/>
  <c r="J448" i="5"/>
  <c r="I448" i="5"/>
  <c r="H448" i="5"/>
  <c r="G448" i="5"/>
  <c r="F448" i="5"/>
  <c r="E448" i="5"/>
  <c r="D448" i="5"/>
  <c r="C448" i="5"/>
  <c r="B448" i="5"/>
  <c r="A448" i="5"/>
  <c r="L447" i="5"/>
  <c r="K447" i="5"/>
  <c r="J447" i="5"/>
  <c r="I447" i="5"/>
  <c r="H447" i="5"/>
  <c r="G447" i="5"/>
  <c r="F447" i="5"/>
  <c r="E447" i="5"/>
  <c r="D447" i="5"/>
  <c r="C447" i="5"/>
  <c r="B447" i="5"/>
  <c r="A447" i="5"/>
  <c r="L446" i="5"/>
  <c r="K446" i="5"/>
  <c r="J446" i="5"/>
  <c r="I446" i="5"/>
  <c r="H446" i="5"/>
  <c r="G446" i="5"/>
  <c r="F446" i="5"/>
  <c r="E446" i="5"/>
  <c r="D446" i="5"/>
  <c r="C446" i="5"/>
  <c r="B446" i="5"/>
  <c r="A446" i="5"/>
  <c r="L445" i="5"/>
  <c r="K445" i="5"/>
  <c r="J445" i="5"/>
  <c r="I445" i="5"/>
  <c r="H445" i="5"/>
  <c r="G445" i="5"/>
  <c r="F445" i="5"/>
  <c r="E445" i="5"/>
  <c r="D445" i="5"/>
  <c r="C445" i="5"/>
  <c r="B445" i="5"/>
  <c r="A445" i="5"/>
  <c r="L444" i="5"/>
  <c r="K444" i="5"/>
  <c r="J444" i="5"/>
  <c r="I444" i="5"/>
  <c r="H444" i="5"/>
  <c r="G444" i="5"/>
  <c r="F444" i="5"/>
  <c r="E444" i="5"/>
  <c r="D444" i="5"/>
  <c r="C444" i="5"/>
  <c r="B444" i="5"/>
  <c r="A444" i="5"/>
  <c r="L443" i="5"/>
  <c r="K443" i="5"/>
  <c r="J443" i="5"/>
  <c r="I443" i="5"/>
  <c r="H443" i="5"/>
  <c r="G443" i="5"/>
  <c r="F443" i="5"/>
  <c r="E443" i="5"/>
  <c r="D443" i="5"/>
  <c r="C443" i="5"/>
  <c r="B443" i="5"/>
  <c r="A443" i="5"/>
  <c r="L442" i="5"/>
  <c r="K442" i="5"/>
  <c r="J442" i="5"/>
  <c r="I442" i="5"/>
  <c r="H442" i="5"/>
  <c r="G442" i="5"/>
  <c r="F442" i="5"/>
  <c r="E442" i="5"/>
  <c r="D442" i="5"/>
  <c r="C442" i="5"/>
  <c r="B442" i="5"/>
  <c r="A442" i="5"/>
  <c r="L441" i="5"/>
  <c r="K441" i="5"/>
  <c r="J441" i="5"/>
  <c r="I441" i="5"/>
  <c r="H441" i="5"/>
  <c r="G441" i="5"/>
  <c r="F441" i="5"/>
  <c r="E441" i="5"/>
  <c r="D441" i="5"/>
  <c r="C441" i="5"/>
  <c r="B441" i="5"/>
  <c r="A441" i="5"/>
  <c r="L440" i="5"/>
  <c r="K440" i="5"/>
  <c r="J440" i="5"/>
  <c r="I440" i="5"/>
  <c r="H440" i="5"/>
  <c r="G440" i="5"/>
  <c r="F440" i="5"/>
  <c r="E440" i="5"/>
  <c r="D440" i="5"/>
  <c r="P440" i="5" s="1"/>
  <c r="C440" i="5"/>
  <c r="B440" i="5"/>
  <c r="A440" i="5"/>
  <c r="L439" i="5"/>
  <c r="K439" i="5"/>
  <c r="J439" i="5"/>
  <c r="I439" i="5"/>
  <c r="H439" i="5"/>
  <c r="G439" i="5"/>
  <c r="F439" i="5"/>
  <c r="E439" i="5"/>
  <c r="D439" i="5"/>
  <c r="C439" i="5"/>
  <c r="B439" i="5"/>
  <c r="A439" i="5"/>
  <c r="L438" i="5"/>
  <c r="K438" i="5"/>
  <c r="J438" i="5"/>
  <c r="I438" i="5"/>
  <c r="H438" i="5"/>
  <c r="G438" i="5"/>
  <c r="F438" i="5"/>
  <c r="E438" i="5"/>
  <c r="D438" i="5"/>
  <c r="P438" i="5" s="1"/>
  <c r="C438" i="5"/>
  <c r="B438" i="5"/>
  <c r="A438" i="5"/>
  <c r="L437" i="5"/>
  <c r="K437" i="5"/>
  <c r="J437" i="5"/>
  <c r="I437" i="5"/>
  <c r="H437" i="5"/>
  <c r="G437" i="5"/>
  <c r="F437" i="5"/>
  <c r="E437" i="5"/>
  <c r="D437" i="5"/>
  <c r="C437" i="5"/>
  <c r="B437" i="5"/>
  <c r="A437" i="5"/>
  <c r="L436" i="5"/>
  <c r="K436" i="5"/>
  <c r="J436" i="5"/>
  <c r="I436" i="5"/>
  <c r="H436" i="5"/>
  <c r="G436" i="5"/>
  <c r="F436" i="5"/>
  <c r="E436" i="5"/>
  <c r="D436" i="5"/>
  <c r="C436" i="5"/>
  <c r="B436" i="5"/>
  <c r="A436" i="5"/>
  <c r="L435" i="5"/>
  <c r="K435" i="5"/>
  <c r="J435" i="5"/>
  <c r="I435" i="5"/>
  <c r="H435" i="5"/>
  <c r="G435" i="5"/>
  <c r="F435" i="5"/>
  <c r="E435" i="5"/>
  <c r="D435" i="5"/>
  <c r="C435" i="5"/>
  <c r="B435" i="5"/>
  <c r="A435" i="5"/>
  <c r="L434" i="5"/>
  <c r="K434" i="5"/>
  <c r="J434" i="5"/>
  <c r="I434" i="5"/>
  <c r="H434" i="5"/>
  <c r="G434" i="5"/>
  <c r="F434" i="5"/>
  <c r="E434" i="5"/>
  <c r="D434" i="5"/>
  <c r="C434" i="5"/>
  <c r="B434" i="5"/>
  <c r="A434" i="5"/>
  <c r="L433" i="5"/>
  <c r="K433" i="5"/>
  <c r="J433" i="5"/>
  <c r="I433" i="5"/>
  <c r="H433" i="5"/>
  <c r="G433" i="5"/>
  <c r="F433" i="5"/>
  <c r="E433" i="5"/>
  <c r="D433" i="5"/>
  <c r="C433" i="5"/>
  <c r="B433" i="5"/>
  <c r="A433" i="5"/>
  <c r="L432" i="5"/>
  <c r="K432" i="5"/>
  <c r="J432" i="5"/>
  <c r="I432" i="5"/>
  <c r="H432" i="5"/>
  <c r="G432" i="5"/>
  <c r="F432" i="5"/>
  <c r="E432" i="5"/>
  <c r="D432" i="5"/>
  <c r="C432" i="5"/>
  <c r="B432" i="5"/>
  <c r="A432" i="5"/>
  <c r="L431" i="5"/>
  <c r="K431" i="5"/>
  <c r="J431" i="5"/>
  <c r="I431" i="5"/>
  <c r="H431" i="5"/>
  <c r="G431" i="5"/>
  <c r="F431" i="5"/>
  <c r="E431" i="5"/>
  <c r="D431" i="5"/>
  <c r="C431" i="5"/>
  <c r="B431" i="5"/>
  <c r="A431" i="5"/>
  <c r="L430" i="5"/>
  <c r="K430" i="5"/>
  <c r="J430" i="5"/>
  <c r="I430" i="5"/>
  <c r="H430" i="5"/>
  <c r="G430" i="5"/>
  <c r="F430" i="5"/>
  <c r="E430" i="5"/>
  <c r="D430" i="5"/>
  <c r="P430" i="5" s="1"/>
  <c r="C430" i="5"/>
  <c r="B430" i="5"/>
  <c r="A430" i="5"/>
  <c r="L429" i="5"/>
  <c r="K429" i="5"/>
  <c r="J429" i="5"/>
  <c r="I429" i="5"/>
  <c r="H429" i="5"/>
  <c r="G429" i="5"/>
  <c r="F429" i="5"/>
  <c r="E429" i="5"/>
  <c r="D429" i="5"/>
  <c r="C429" i="5"/>
  <c r="B429" i="5"/>
  <c r="A429" i="5"/>
  <c r="L428" i="5"/>
  <c r="K428" i="5"/>
  <c r="J428" i="5"/>
  <c r="I428" i="5"/>
  <c r="H428" i="5"/>
  <c r="G428" i="5"/>
  <c r="F428" i="5"/>
  <c r="E428" i="5"/>
  <c r="D428" i="5"/>
  <c r="C428" i="5"/>
  <c r="B428" i="5"/>
  <c r="A428" i="5"/>
  <c r="L427" i="5"/>
  <c r="K427" i="5"/>
  <c r="J427" i="5"/>
  <c r="I427" i="5"/>
  <c r="H427" i="5"/>
  <c r="G427" i="5"/>
  <c r="F427" i="5"/>
  <c r="E427" i="5"/>
  <c r="D427" i="5"/>
  <c r="C427" i="5"/>
  <c r="B427" i="5"/>
  <c r="A427" i="5"/>
  <c r="L426" i="5"/>
  <c r="K426" i="5"/>
  <c r="J426" i="5"/>
  <c r="I426" i="5"/>
  <c r="H426" i="5"/>
  <c r="G426" i="5"/>
  <c r="F426" i="5"/>
  <c r="E426" i="5"/>
  <c r="D426" i="5"/>
  <c r="P426" i="5" s="1"/>
  <c r="C426" i="5"/>
  <c r="B426" i="5"/>
  <c r="A426" i="5"/>
  <c r="L425" i="5"/>
  <c r="K425" i="5"/>
  <c r="J425" i="5"/>
  <c r="I425" i="5"/>
  <c r="H425" i="5"/>
  <c r="G425" i="5"/>
  <c r="F425" i="5"/>
  <c r="E425" i="5"/>
  <c r="D425" i="5"/>
  <c r="C425" i="5"/>
  <c r="B425" i="5"/>
  <c r="A425" i="5"/>
  <c r="L424" i="5"/>
  <c r="K424" i="5"/>
  <c r="J424" i="5"/>
  <c r="I424" i="5"/>
  <c r="H424" i="5"/>
  <c r="G424" i="5"/>
  <c r="F424" i="5"/>
  <c r="E424" i="5"/>
  <c r="D424" i="5"/>
  <c r="C424" i="5"/>
  <c r="B424" i="5"/>
  <c r="A424" i="5"/>
  <c r="L423" i="5"/>
  <c r="K423" i="5"/>
  <c r="J423" i="5"/>
  <c r="I423" i="5"/>
  <c r="H423" i="5"/>
  <c r="G423" i="5"/>
  <c r="F423" i="5"/>
  <c r="E423" i="5"/>
  <c r="D423" i="5"/>
  <c r="C423" i="5"/>
  <c r="B423" i="5"/>
  <c r="A423" i="5"/>
  <c r="L422" i="5"/>
  <c r="K422" i="5"/>
  <c r="J422" i="5"/>
  <c r="I422" i="5"/>
  <c r="H422" i="5"/>
  <c r="G422" i="5"/>
  <c r="F422" i="5"/>
  <c r="E422" i="5"/>
  <c r="D422" i="5"/>
  <c r="C422" i="5"/>
  <c r="B422" i="5"/>
  <c r="A422" i="5"/>
  <c r="L421" i="5"/>
  <c r="K421" i="5"/>
  <c r="J421" i="5"/>
  <c r="I421" i="5"/>
  <c r="H421" i="5"/>
  <c r="G421" i="5"/>
  <c r="F421" i="5"/>
  <c r="E421" i="5"/>
  <c r="D421" i="5"/>
  <c r="C421" i="5"/>
  <c r="B421" i="5"/>
  <c r="A421" i="5"/>
  <c r="L420" i="5"/>
  <c r="K420" i="5"/>
  <c r="J420" i="5"/>
  <c r="I420" i="5"/>
  <c r="H420" i="5"/>
  <c r="G420" i="5"/>
  <c r="F420" i="5"/>
  <c r="E420" i="5"/>
  <c r="D420" i="5"/>
  <c r="P420" i="5" s="1"/>
  <c r="C420" i="5"/>
  <c r="B420" i="5"/>
  <c r="A420" i="5"/>
  <c r="L419" i="5"/>
  <c r="K419" i="5"/>
  <c r="J419" i="5"/>
  <c r="I419" i="5"/>
  <c r="H419" i="5"/>
  <c r="G419" i="5"/>
  <c r="F419" i="5"/>
  <c r="E419" i="5"/>
  <c r="D419" i="5"/>
  <c r="C419" i="5"/>
  <c r="B419" i="5"/>
  <c r="A419" i="5"/>
  <c r="L418" i="5"/>
  <c r="K418" i="5"/>
  <c r="J418" i="5"/>
  <c r="I418" i="5"/>
  <c r="H418" i="5"/>
  <c r="G418" i="5"/>
  <c r="F418" i="5"/>
  <c r="E418" i="5"/>
  <c r="D418" i="5"/>
  <c r="P418" i="5" s="1"/>
  <c r="C418" i="5"/>
  <c r="B418" i="5"/>
  <c r="A418" i="5"/>
  <c r="L417" i="5"/>
  <c r="K417" i="5"/>
  <c r="J417" i="5"/>
  <c r="I417" i="5"/>
  <c r="H417" i="5"/>
  <c r="G417" i="5"/>
  <c r="F417" i="5"/>
  <c r="E417" i="5"/>
  <c r="D417" i="5"/>
  <c r="C417" i="5"/>
  <c r="B417" i="5"/>
  <c r="A417" i="5"/>
  <c r="L416" i="5"/>
  <c r="K416" i="5"/>
  <c r="J416" i="5"/>
  <c r="I416" i="5"/>
  <c r="H416" i="5"/>
  <c r="G416" i="5"/>
  <c r="F416" i="5"/>
  <c r="E416" i="5"/>
  <c r="D416" i="5"/>
  <c r="P416" i="5" s="1"/>
  <c r="C416" i="5"/>
  <c r="B416" i="5"/>
  <c r="A416" i="5"/>
  <c r="L415" i="5"/>
  <c r="K415" i="5"/>
  <c r="J415" i="5"/>
  <c r="I415" i="5"/>
  <c r="H415" i="5"/>
  <c r="G415" i="5"/>
  <c r="F415" i="5"/>
  <c r="E415" i="5"/>
  <c r="D415" i="5"/>
  <c r="C415" i="5"/>
  <c r="B415" i="5"/>
  <c r="A415" i="5"/>
  <c r="L414" i="5"/>
  <c r="K414" i="5"/>
  <c r="J414" i="5"/>
  <c r="I414" i="5"/>
  <c r="H414" i="5"/>
  <c r="G414" i="5"/>
  <c r="F414" i="5"/>
  <c r="E414" i="5"/>
  <c r="D414" i="5"/>
  <c r="P414" i="5" s="1"/>
  <c r="C414" i="5"/>
  <c r="B414" i="5"/>
  <c r="A414" i="5"/>
  <c r="L413" i="5"/>
  <c r="K413" i="5"/>
  <c r="J413" i="5"/>
  <c r="I413" i="5"/>
  <c r="H413" i="5"/>
  <c r="G413" i="5"/>
  <c r="F413" i="5"/>
  <c r="E413" i="5"/>
  <c r="D413" i="5"/>
  <c r="C413" i="5"/>
  <c r="B413" i="5"/>
  <c r="A413" i="5"/>
  <c r="L412" i="5"/>
  <c r="K412" i="5"/>
  <c r="J412" i="5"/>
  <c r="I412" i="5"/>
  <c r="H412" i="5"/>
  <c r="G412" i="5"/>
  <c r="F412" i="5"/>
  <c r="E412" i="5"/>
  <c r="D412" i="5"/>
  <c r="P412" i="5" s="1"/>
  <c r="C412" i="5"/>
  <c r="B412" i="5"/>
  <c r="A412" i="5"/>
  <c r="L411" i="5"/>
  <c r="K411" i="5"/>
  <c r="J411" i="5"/>
  <c r="I411" i="5"/>
  <c r="H411" i="5"/>
  <c r="G411" i="5"/>
  <c r="F411" i="5"/>
  <c r="E411" i="5"/>
  <c r="D411" i="5"/>
  <c r="C411" i="5"/>
  <c r="B411" i="5"/>
  <c r="A411" i="5"/>
  <c r="L410" i="5"/>
  <c r="K410" i="5"/>
  <c r="J410" i="5"/>
  <c r="I410" i="5"/>
  <c r="H410" i="5"/>
  <c r="G410" i="5"/>
  <c r="F410" i="5"/>
  <c r="E410" i="5"/>
  <c r="D410" i="5"/>
  <c r="P410" i="5" s="1"/>
  <c r="C410" i="5"/>
  <c r="B410" i="5"/>
  <c r="A410" i="5"/>
  <c r="L409" i="5"/>
  <c r="K409" i="5"/>
  <c r="J409" i="5"/>
  <c r="I409" i="5"/>
  <c r="H409" i="5"/>
  <c r="G409" i="5"/>
  <c r="F409" i="5"/>
  <c r="E409" i="5"/>
  <c r="D409" i="5"/>
  <c r="C409" i="5"/>
  <c r="B409" i="5"/>
  <c r="A409" i="5"/>
  <c r="L408" i="5"/>
  <c r="K408" i="5"/>
  <c r="J408" i="5"/>
  <c r="I408" i="5"/>
  <c r="H408" i="5"/>
  <c r="G408" i="5"/>
  <c r="F408" i="5"/>
  <c r="E408" i="5"/>
  <c r="D408" i="5"/>
  <c r="C408" i="5"/>
  <c r="B408" i="5"/>
  <c r="A408" i="5"/>
  <c r="L407" i="5"/>
  <c r="K407" i="5"/>
  <c r="J407" i="5"/>
  <c r="I407" i="5"/>
  <c r="H407" i="5"/>
  <c r="G407" i="5"/>
  <c r="F407" i="5"/>
  <c r="E407" i="5"/>
  <c r="D407" i="5"/>
  <c r="C407" i="5"/>
  <c r="B407" i="5"/>
  <c r="A407" i="5"/>
  <c r="L406" i="5"/>
  <c r="K406" i="5"/>
  <c r="J406" i="5"/>
  <c r="I406" i="5"/>
  <c r="H406" i="5"/>
  <c r="G406" i="5"/>
  <c r="F406" i="5"/>
  <c r="E406" i="5"/>
  <c r="D406" i="5"/>
  <c r="C406" i="5"/>
  <c r="B406" i="5"/>
  <c r="A406" i="5"/>
  <c r="L405" i="5"/>
  <c r="K405" i="5"/>
  <c r="J405" i="5"/>
  <c r="I405" i="5"/>
  <c r="H405" i="5"/>
  <c r="G405" i="5"/>
  <c r="F405" i="5"/>
  <c r="E405" i="5"/>
  <c r="D405" i="5"/>
  <c r="C405" i="5"/>
  <c r="B405" i="5"/>
  <c r="A405" i="5"/>
  <c r="L404" i="5"/>
  <c r="K404" i="5"/>
  <c r="J404" i="5"/>
  <c r="I404" i="5"/>
  <c r="H404" i="5"/>
  <c r="G404" i="5"/>
  <c r="F404" i="5"/>
  <c r="E404" i="5"/>
  <c r="D404" i="5"/>
  <c r="C404" i="5"/>
  <c r="B404" i="5"/>
  <c r="A404" i="5"/>
  <c r="L403" i="5"/>
  <c r="K403" i="5"/>
  <c r="J403" i="5"/>
  <c r="I403" i="5"/>
  <c r="H403" i="5"/>
  <c r="G403" i="5"/>
  <c r="F403" i="5"/>
  <c r="E403" i="5"/>
  <c r="D403" i="5"/>
  <c r="C403" i="5"/>
  <c r="B403" i="5"/>
  <c r="A403" i="5"/>
  <c r="L402" i="5"/>
  <c r="K402" i="5"/>
  <c r="J402" i="5"/>
  <c r="I402" i="5"/>
  <c r="H402" i="5"/>
  <c r="G402" i="5"/>
  <c r="F402" i="5"/>
  <c r="E402" i="5"/>
  <c r="D402" i="5"/>
  <c r="C402" i="5"/>
  <c r="B402" i="5"/>
  <c r="A402" i="5"/>
  <c r="L401" i="5"/>
  <c r="K401" i="5"/>
  <c r="J401" i="5"/>
  <c r="I401" i="5"/>
  <c r="H401" i="5"/>
  <c r="G401" i="5"/>
  <c r="F401" i="5"/>
  <c r="E401" i="5"/>
  <c r="D401" i="5"/>
  <c r="C401" i="5"/>
  <c r="B401" i="5"/>
  <c r="A401" i="5"/>
  <c r="L400" i="5"/>
  <c r="K400" i="5"/>
  <c r="J400" i="5"/>
  <c r="I400" i="5"/>
  <c r="H400" i="5"/>
  <c r="G400" i="5"/>
  <c r="F400" i="5"/>
  <c r="E400" i="5"/>
  <c r="D400" i="5"/>
  <c r="P400" i="5" s="1"/>
  <c r="C400" i="5"/>
  <c r="B400" i="5"/>
  <c r="A400" i="5"/>
  <c r="L399" i="5"/>
  <c r="K399" i="5"/>
  <c r="J399" i="5"/>
  <c r="I399" i="5"/>
  <c r="H399" i="5"/>
  <c r="G399" i="5"/>
  <c r="F399" i="5"/>
  <c r="E399" i="5"/>
  <c r="D399" i="5"/>
  <c r="C399" i="5"/>
  <c r="B399" i="5"/>
  <c r="A399" i="5"/>
  <c r="L398" i="5"/>
  <c r="K398" i="5"/>
  <c r="J398" i="5"/>
  <c r="I398" i="5"/>
  <c r="H398" i="5"/>
  <c r="G398" i="5"/>
  <c r="F398" i="5"/>
  <c r="E398" i="5"/>
  <c r="D398" i="5"/>
  <c r="P398" i="5" s="1"/>
  <c r="C398" i="5"/>
  <c r="B398" i="5"/>
  <c r="A398" i="5"/>
  <c r="L397" i="5"/>
  <c r="K397" i="5"/>
  <c r="J397" i="5"/>
  <c r="I397" i="5"/>
  <c r="H397" i="5"/>
  <c r="G397" i="5"/>
  <c r="F397" i="5"/>
  <c r="E397" i="5"/>
  <c r="D397" i="5"/>
  <c r="C397" i="5"/>
  <c r="B397" i="5"/>
  <c r="A397" i="5"/>
  <c r="L396" i="5"/>
  <c r="K396" i="5"/>
  <c r="J396" i="5"/>
  <c r="I396" i="5"/>
  <c r="H396" i="5"/>
  <c r="G396" i="5"/>
  <c r="F396" i="5"/>
  <c r="E396" i="5"/>
  <c r="D396" i="5"/>
  <c r="P396" i="5" s="1"/>
  <c r="C396" i="5"/>
  <c r="B396" i="5"/>
  <c r="A396" i="5"/>
  <c r="L395" i="5"/>
  <c r="K395" i="5"/>
  <c r="J395" i="5"/>
  <c r="I395" i="5"/>
  <c r="H395" i="5"/>
  <c r="G395" i="5"/>
  <c r="F395" i="5"/>
  <c r="E395" i="5"/>
  <c r="D395" i="5"/>
  <c r="C395" i="5"/>
  <c r="B395" i="5"/>
  <c r="A395" i="5"/>
  <c r="L394" i="5"/>
  <c r="K394" i="5"/>
  <c r="J394" i="5"/>
  <c r="I394" i="5"/>
  <c r="H394" i="5"/>
  <c r="G394" i="5"/>
  <c r="F394" i="5"/>
  <c r="E394" i="5"/>
  <c r="D394" i="5"/>
  <c r="P394" i="5" s="1"/>
  <c r="C394" i="5"/>
  <c r="B394" i="5"/>
  <c r="A394" i="5"/>
  <c r="L393" i="5"/>
  <c r="K393" i="5"/>
  <c r="J393" i="5"/>
  <c r="I393" i="5"/>
  <c r="H393" i="5"/>
  <c r="G393" i="5"/>
  <c r="F393" i="5"/>
  <c r="E393" i="5"/>
  <c r="D393" i="5"/>
  <c r="C393" i="5"/>
  <c r="B393" i="5"/>
  <c r="A393" i="5"/>
  <c r="L392" i="5"/>
  <c r="K392" i="5"/>
  <c r="J392" i="5"/>
  <c r="I392" i="5"/>
  <c r="H392" i="5"/>
  <c r="G392" i="5"/>
  <c r="F392" i="5"/>
  <c r="E392" i="5"/>
  <c r="D392" i="5"/>
  <c r="P392" i="5" s="1"/>
  <c r="C392" i="5"/>
  <c r="B392" i="5"/>
  <c r="A392" i="5"/>
  <c r="L391" i="5"/>
  <c r="K391" i="5"/>
  <c r="J391" i="5"/>
  <c r="I391" i="5"/>
  <c r="H391" i="5"/>
  <c r="G391" i="5"/>
  <c r="F391" i="5"/>
  <c r="E391" i="5"/>
  <c r="D391" i="5"/>
  <c r="C391" i="5"/>
  <c r="B391" i="5"/>
  <c r="A391" i="5"/>
  <c r="L390" i="5"/>
  <c r="K390" i="5"/>
  <c r="J390" i="5"/>
  <c r="I390" i="5"/>
  <c r="H390" i="5"/>
  <c r="G390" i="5"/>
  <c r="F390" i="5"/>
  <c r="E390" i="5"/>
  <c r="D390" i="5"/>
  <c r="P390" i="5" s="1"/>
  <c r="C390" i="5"/>
  <c r="B390" i="5"/>
  <c r="A390" i="5"/>
  <c r="L389" i="5"/>
  <c r="K389" i="5"/>
  <c r="J389" i="5"/>
  <c r="I389" i="5"/>
  <c r="H389" i="5"/>
  <c r="G389" i="5"/>
  <c r="F389" i="5"/>
  <c r="E389" i="5"/>
  <c r="D389" i="5"/>
  <c r="C389" i="5"/>
  <c r="B389" i="5"/>
  <c r="A389" i="5"/>
  <c r="L388" i="5"/>
  <c r="K388" i="5"/>
  <c r="J388" i="5"/>
  <c r="I388" i="5"/>
  <c r="H388" i="5"/>
  <c r="G388" i="5"/>
  <c r="F388" i="5"/>
  <c r="E388" i="5"/>
  <c r="D388" i="5"/>
  <c r="P388" i="5" s="1"/>
  <c r="C388" i="5"/>
  <c r="B388" i="5"/>
  <c r="A388" i="5"/>
  <c r="L387" i="5"/>
  <c r="K387" i="5"/>
  <c r="J387" i="5"/>
  <c r="I387" i="5"/>
  <c r="H387" i="5"/>
  <c r="G387" i="5"/>
  <c r="F387" i="5"/>
  <c r="E387" i="5"/>
  <c r="D387" i="5"/>
  <c r="C387" i="5"/>
  <c r="B387" i="5"/>
  <c r="A387" i="5"/>
  <c r="L386" i="5"/>
  <c r="K386" i="5"/>
  <c r="J386" i="5"/>
  <c r="I386" i="5"/>
  <c r="H386" i="5"/>
  <c r="G386" i="5"/>
  <c r="F386" i="5"/>
  <c r="E386" i="5"/>
  <c r="D386" i="5"/>
  <c r="P386" i="5" s="1"/>
  <c r="C386" i="5"/>
  <c r="B386" i="5"/>
  <c r="A386" i="5"/>
  <c r="L385" i="5"/>
  <c r="K385" i="5"/>
  <c r="J385" i="5"/>
  <c r="I385" i="5"/>
  <c r="H385" i="5"/>
  <c r="G385" i="5"/>
  <c r="F385" i="5"/>
  <c r="E385" i="5"/>
  <c r="D385" i="5"/>
  <c r="C385" i="5"/>
  <c r="B385" i="5"/>
  <c r="A385" i="5"/>
  <c r="L384" i="5"/>
  <c r="K384" i="5"/>
  <c r="J384" i="5"/>
  <c r="I384" i="5"/>
  <c r="H384" i="5"/>
  <c r="G384" i="5"/>
  <c r="F384" i="5"/>
  <c r="E384" i="5"/>
  <c r="D384" i="5"/>
  <c r="C384" i="5"/>
  <c r="B384" i="5"/>
  <c r="A384" i="5"/>
  <c r="L383" i="5"/>
  <c r="K383" i="5"/>
  <c r="J383" i="5"/>
  <c r="I383" i="5"/>
  <c r="H383" i="5"/>
  <c r="G383" i="5"/>
  <c r="F383" i="5"/>
  <c r="E383" i="5"/>
  <c r="D383" i="5"/>
  <c r="C383" i="5"/>
  <c r="B383" i="5"/>
  <c r="A383" i="5"/>
  <c r="L382" i="5"/>
  <c r="K382" i="5"/>
  <c r="J382" i="5"/>
  <c r="I382" i="5"/>
  <c r="H382" i="5"/>
  <c r="G382" i="5"/>
  <c r="F382" i="5"/>
  <c r="E382" i="5"/>
  <c r="D382" i="5"/>
  <c r="C382" i="5"/>
  <c r="B382" i="5"/>
  <c r="A382" i="5"/>
  <c r="L381" i="5"/>
  <c r="K381" i="5"/>
  <c r="J381" i="5"/>
  <c r="I381" i="5"/>
  <c r="H381" i="5"/>
  <c r="G381" i="5"/>
  <c r="F381" i="5"/>
  <c r="E381" i="5"/>
  <c r="D381" i="5"/>
  <c r="C381" i="5"/>
  <c r="B381" i="5"/>
  <c r="A381" i="5"/>
  <c r="L380" i="5"/>
  <c r="K380" i="5"/>
  <c r="J380" i="5"/>
  <c r="I380" i="5"/>
  <c r="H380" i="5"/>
  <c r="G380" i="5"/>
  <c r="F380" i="5"/>
  <c r="E380" i="5"/>
  <c r="D380" i="5"/>
  <c r="C380" i="5"/>
  <c r="B380" i="5"/>
  <c r="A380" i="5"/>
  <c r="L379" i="5"/>
  <c r="K379" i="5"/>
  <c r="J379" i="5"/>
  <c r="I379" i="5"/>
  <c r="H379" i="5"/>
  <c r="G379" i="5"/>
  <c r="F379" i="5"/>
  <c r="E379" i="5"/>
  <c r="D379" i="5"/>
  <c r="C379" i="5"/>
  <c r="B379" i="5"/>
  <c r="A379" i="5"/>
  <c r="L378" i="5"/>
  <c r="K378" i="5"/>
  <c r="J378" i="5"/>
  <c r="I378" i="5"/>
  <c r="H378" i="5"/>
  <c r="G378" i="5"/>
  <c r="F378" i="5"/>
  <c r="E378" i="5"/>
  <c r="D378" i="5"/>
  <c r="C378" i="5"/>
  <c r="B378" i="5"/>
  <c r="A378" i="5"/>
  <c r="L377" i="5"/>
  <c r="K377" i="5"/>
  <c r="J377" i="5"/>
  <c r="I377" i="5"/>
  <c r="H377" i="5"/>
  <c r="G377" i="5"/>
  <c r="F377" i="5"/>
  <c r="E377" i="5"/>
  <c r="D377" i="5"/>
  <c r="C377" i="5"/>
  <c r="B377" i="5"/>
  <c r="A377" i="5"/>
  <c r="L376" i="5"/>
  <c r="K376" i="5"/>
  <c r="J376" i="5"/>
  <c r="I376" i="5"/>
  <c r="H376" i="5"/>
  <c r="G376" i="5"/>
  <c r="F376" i="5"/>
  <c r="E376" i="5"/>
  <c r="D376" i="5"/>
  <c r="P376" i="5" s="1"/>
  <c r="C376" i="5"/>
  <c r="B376" i="5"/>
  <c r="A376" i="5"/>
  <c r="L375" i="5"/>
  <c r="K375" i="5"/>
  <c r="J375" i="5"/>
  <c r="I375" i="5"/>
  <c r="H375" i="5"/>
  <c r="G375" i="5"/>
  <c r="F375" i="5"/>
  <c r="E375" i="5"/>
  <c r="D375" i="5"/>
  <c r="C375" i="5"/>
  <c r="B375" i="5"/>
  <c r="A375" i="5"/>
  <c r="L374" i="5"/>
  <c r="K374" i="5"/>
  <c r="J374" i="5"/>
  <c r="I374" i="5"/>
  <c r="H374" i="5"/>
  <c r="G374" i="5"/>
  <c r="F374" i="5"/>
  <c r="E374" i="5"/>
  <c r="D374" i="5"/>
  <c r="P374" i="5" s="1"/>
  <c r="C374" i="5"/>
  <c r="B374" i="5"/>
  <c r="A374" i="5"/>
  <c r="L373" i="5"/>
  <c r="K373" i="5"/>
  <c r="J373" i="5"/>
  <c r="I373" i="5"/>
  <c r="H373" i="5"/>
  <c r="G373" i="5"/>
  <c r="F373" i="5"/>
  <c r="E373" i="5"/>
  <c r="D373" i="5"/>
  <c r="C373" i="5"/>
  <c r="B373" i="5"/>
  <c r="A373" i="5"/>
  <c r="L372" i="5"/>
  <c r="K372" i="5"/>
  <c r="J372" i="5"/>
  <c r="I372" i="5"/>
  <c r="H372" i="5"/>
  <c r="G372" i="5"/>
  <c r="F372" i="5"/>
  <c r="E372" i="5"/>
  <c r="D372" i="5"/>
  <c r="P372" i="5" s="1"/>
  <c r="C372" i="5"/>
  <c r="B372" i="5"/>
  <c r="A372" i="5"/>
  <c r="L371" i="5"/>
  <c r="K371" i="5"/>
  <c r="J371" i="5"/>
  <c r="I371" i="5"/>
  <c r="H371" i="5"/>
  <c r="G371" i="5"/>
  <c r="F371" i="5"/>
  <c r="E371" i="5"/>
  <c r="D371" i="5"/>
  <c r="C371" i="5"/>
  <c r="B371" i="5"/>
  <c r="A371" i="5"/>
  <c r="L370" i="5"/>
  <c r="K370" i="5"/>
  <c r="J370" i="5"/>
  <c r="I370" i="5"/>
  <c r="H370" i="5"/>
  <c r="G370" i="5"/>
  <c r="F370" i="5"/>
  <c r="E370" i="5"/>
  <c r="D370" i="5"/>
  <c r="P370" i="5" s="1"/>
  <c r="C370" i="5"/>
  <c r="B370" i="5"/>
  <c r="A370" i="5"/>
  <c r="L369" i="5"/>
  <c r="K369" i="5"/>
  <c r="J369" i="5"/>
  <c r="I369" i="5"/>
  <c r="H369" i="5"/>
  <c r="G369" i="5"/>
  <c r="F369" i="5"/>
  <c r="E369" i="5"/>
  <c r="D369" i="5"/>
  <c r="C369" i="5"/>
  <c r="B369" i="5"/>
  <c r="A369" i="5"/>
  <c r="L368" i="5"/>
  <c r="K368" i="5"/>
  <c r="J368" i="5"/>
  <c r="I368" i="5"/>
  <c r="H368" i="5"/>
  <c r="G368" i="5"/>
  <c r="F368" i="5"/>
  <c r="E368" i="5"/>
  <c r="D368" i="5"/>
  <c r="P368" i="5" s="1"/>
  <c r="C368" i="5"/>
  <c r="B368" i="5"/>
  <c r="A368" i="5"/>
  <c r="L367" i="5"/>
  <c r="K367" i="5"/>
  <c r="J367" i="5"/>
  <c r="I367" i="5"/>
  <c r="H367" i="5"/>
  <c r="G367" i="5"/>
  <c r="F367" i="5"/>
  <c r="E367" i="5"/>
  <c r="D367" i="5"/>
  <c r="C367" i="5"/>
  <c r="B367" i="5"/>
  <c r="A367" i="5"/>
  <c r="L366" i="5"/>
  <c r="K366" i="5"/>
  <c r="J366" i="5"/>
  <c r="I366" i="5"/>
  <c r="H366" i="5"/>
  <c r="G366" i="5"/>
  <c r="F366" i="5"/>
  <c r="E366" i="5"/>
  <c r="D366" i="5"/>
  <c r="P366" i="5" s="1"/>
  <c r="C366" i="5"/>
  <c r="B366" i="5"/>
  <c r="A366" i="5"/>
  <c r="L365" i="5"/>
  <c r="K365" i="5"/>
  <c r="J365" i="5"/>
  <c r="I365" i="5"/>
  <c r="H365" i="5"/>
  <c r="G365" i="5"/>
  <c r="F365" i="5"/>
  <c r="E365" i="5"/>
  <c r="D365" i="5"/>
  <c r="C365" i="5"/>
  <c r="B365" i="5"/>
  <c r="A365" i="5"/>
  <c r="L364" i="5"/>
  <c r="K364" i="5"/>
  <c r="J364" i="5"/>
  <c r="I364" i="5"/>
  <c r="H364" i="5"/>
  <c r="G364" i="5"/>
  <c r="F364" i="5"/>
  <c r="E364" i="5"/>
  <c r="D364" i="5"/>
  <c r="P364" i="5" s="1"/>
  <c r="C364" i="5"/>
  <c r="B364" i="5"/>
  <c r="A364" i="5"/>
  <c r="L363" i="5"/>
  <c r="K363" i="5"/>
  <c r="J363" i="5"/>
  <c r="I363" i="5"/>
  <c r="H363" i="5"/>
  <c r="G363" i="5"/>
  <c r="F363" i="5"/>
  <c r="E363" i="5"/>
  <c r="D363" i="5"/>
  <c r="C363" i="5"/>
  <c r="B363" i="5"/>
  <c r="A363" i="5"/>
  <c r="L362" i="5"/>
  <c r="K362" i="5"/>
  <c r="J362" i="5"/>
  <c r="I362" i="5"/>
  <c r="H362" i="5"/>
  <c r="G362" i="5"/>
  <c r="F362" i="5"/>
  <c r="E362" i="5"/>
  <c r="D362" i="5"/>
  <c r="P362" i="5" s="1"/>
  <c r="C362" i="5"/>
  <c r="B362" i="5"/>
  <c r="A362" i="5"/>
  <c r="L361" i="5"/>
  <c r="K361" i="5"/>
  <c r="J361" i="5"/>
  <c r="I361" i="5"/>
  <c r="H361" i="5"/>
  <c r="G361" i="5"/>
  <c r="F361" i="5"/>
  <c r="E361" i="5"/>
  <c r="D361" i="5"/>
  <c r="C361" i="5"/>
  <c r="B361" i="5"/>
  <c r="A361" i="5"/>
  <c r="L360" i="5"/>
  <c r="K360" i="5"/>
  <c r="J360" i="5"/>
  <c r="I360" i="5"/>
  <c r="H360" i="5"/>
  <c r="G360" i="5"/>
  <c r="F360" i="5"/>
  <c r="E360" i="5"/>
  <c r="D360" i="5"/>
  <c r="C360" i="5"/>
  <c r="B360" i="5"/>
  <c r="A360" i="5"/>
  <c r="L359" i="5"/>
  <c r="K359" i="5"/>
  <c r="J359" i="5"/>
  <c r="I359" i="5"/>
  <c r="H359" i="5"/>
  <c r="G359" i="5"/>
  <c r="F359" i="5"/>
  <c r="E359" i="5"/>
  <c r="D359" i="5"/>
  <c r="C359" i="5"/>
  <c r="B359" i="5"/>
  <c r="A359" i="5"/>
  <c r="L358" i="5"/>
  <c r="K358" i="5"/>
  <c r="J358" i="5"/>
  <c r="I358" i="5"/>
  <c r="H358" i="5"/>
  <c r="G358" i="5"/>
  <c r="F358" i="5"/>
  <c r="E358" i="5"/>
  <c r="D358" i="5"/>
  <c r="C358" i="5"/>
  <c r="B358" i="5"/>
  <c r="A358" i="5"/>
  <c r="L357" i="5"/>
  <c r="K357" i="5"/>
  <c r="J357" i="5"/>
  <c r="I357" i="5"/>
  <c r="H357" i="5"/>
  <c r="G357" i="5"/>
  <c r="F357" i="5"/>
  <c r="E357" i="5"/>
  <c r="D357" i="5"/>
  <c r="C357" i="5"/>
  <c r="B357" i="5"/>
  <c r="A357" i="5"/>
  <c r="L356" i="5"/>
  <c r="K356" i="5"/>
  <c r="J356" i="5"/>
  <c r="I356" i="5"/>
  <c r="H356" i="5"/>
  <c r="G356" i="5"/>
  <c r="F356" i="5"/>
  <c r="E356" i="5"/>
  <c r="D356" i="5"/>
  <c r="P356" i="5" s="1"/>
  <c r="C356" i="5"/>
  <c r="B356" i="5"/>
  <c r="A356" i="5"/>
  <c r="L355" i="5"/>
  <c r="K355" i="5"/>
  <c r="J355" i="5"/>
  <c r="I355" i="5"/>
  <c r="H355" i="5"/>
  <c r="G355" i="5"/>
  <c r="F355" i="5"/>
  <c r="E355" i="5"/>
  <c r="D355" i="5"/>
  <c r="C355" i="5"/>
  <c r="B355" i="5"/>
  <c r="A355" i="5"/>
  <c r="L354" i="5"/>
  <c r="K354" i="5"/>
  <c r="J354" i="5"/>
  <c r="I354" i="5"/>
  <c r="H354" i="5"/>
  <c r="G354" i="5"/>
  <c r="F354" i="5"/>
  <c r="E354" i="5"/>
  <c r="D354" i="5"/>
  <c r="P354" i="5" s="1"/>
  <c r="C354" i="5"/>
  <c r="B354" i="5"/>
  <c r="A354" i="5"/>
  <c r="L353" i="5"/>
  <c r="K353" i="5"/>
  <c r="J353" i="5"/>
  <c r="I353" i="5"/>
  <c r="H353" i="5"/>
  <c r="G353" i="5"/>
  <c r="F353" i="5"/>
  <c r="E353" i="5"/>
  <c r="D353" i="5"/>
  <c r="C353" i="5"/>
  <c r="B353" i="5"/>
  <c r="A353" i="5"/>
  <c r="L352" i="5"/>
  <c r="K352" i="5"/>
  <c r="J352" i="5"/>
  <c r="I352" i="5"/>
  <c r="H352" i="5"/>
  <c r="G352" i="5"/>
  <c r="F352" i="5"/>
  <c r="E352" i="5"/>
  <c r="D352" i="5"/>
  <c r="C352" i="5"/>
  <c r="B352" i="5"/>
  <c r="A352" i="5"/>
  <c r="L351" i="5"/>
  <c r="K351" i="5"/>
  <c r="J351" i="5"/>
  <c r="I351" i="5"/>
  <c r="H351" i="5"/>
  <c r="G351" i="5"/>
  <c r="F351" i="5"/>
  <c r="E351" i="5"/>
  <c r="D351" i="5"/>
  <c r="C351" i="5"/>
  <c r="B351" i="5"/>
  <c r="A351" i="5"/>
  <c r="L350" i="5"/>
  <c r="K350" i="5"/>
  <c r="J350" i="5"/>
  <c r="I350" i="5"/>
  <c r="H350" i="5"/>
  <c r="G350" i="5"/>
  <c r="F350" i="5"/>
  <c r="E350" i="5"/>
  <c r="D350" i="5"/>
  <c r="C350" i="5"/>
  <c r="B350" i="5"/>
  <c r="A350" i="5"/>
  <c r="L349" i="5"/>
  <c r="K349" i="5"/>
  <c r="J349" i="5"/>
  <c r="I349" i="5"/>
  <c r="H349" i="5"/>
  <c r="G349" i="5"/>
  <c r="F349" i="5"/>
  <c r="E349" i="5"/>
  <c r="D349" i="5"/>
  <c r="C349" i="5"/>
  <c r="B349" i="5"/>
  <c r="A349" i="5"/>
  <c r="L348" i="5"/>
  <c r="K348" i="5"/>
  <c r="J348" i="5"/>
  <c r="I348" i="5"/>
  <c r="H348" i="5"/>
  <c r="G348" i="5"/>
  <c r="F348" i="5"/>
  <c r="E348" i="5"/>
  <c r="D348" i="5"/>
  <c r="C348" i="5"/>
  <c r="B348" i="5"/>
  <c r="A348" i="5"/>
  <c r="L347" i="5"/>
  <c r="K347" i="5"/>
  <c r="J347" i="5"/>
  <c r="I347" i="5"/>
  <c r="H347" i="5"/>
  <c r="G347" i="5"/>
  <c r="F347" i="5"/>
  <c r="E347" i="5"/>
  <c r="D347" i="5"/>
  <c r="C347" i="5"/>
  <c r="B347" i="5"/>
  <c r="A347" i="5"/>
  <c r="L346" i="5"/>
  <c r="K346" i="5"/>
  <c r="J346" i="5"/>
  <c r="I346" i="5"/>
  <c r="H346" i="5"/>
  <c r="G346" i="5"/>
  <c r="F346" i="5"/>
  <c r="E346" i="5"/>
  <c r="D346" i="5"/>
  <c r="C346" i="5"/>
  <c r="B346" i="5"/>
  <c r="A346" i="5"/>
  <c r="L345" i="5"/>
  <c r="K345" i="5"/>
  <c r="J345" i="5"/>
  <c r="I345" i="5"/>
  <c r="H345" i="5"/>
  <c r="G345" i="5"/>
  <c r="F345" i="5"/>
  <c r="E345" i="5"/>
  <c r="D345" i="5"/>
  <c r="C345" i="5"/>
  <c r="B345" i="5"/>
  <c r="A345" i="5"/>
  <c r="L344" i="5"/>
  <c r="K344" i="5"/>
  <c r="J344" i="5"/>
  <c r="I344" i="5"/>
  <c r="H344" i="5"/>
  <c r="G344" i="5"/>
  <c r="F344" i="5"/>
  <c r="E344" i="5"/>
  <c r="D344" i="5"/>
  <c r="P344" i="5" s="1"/>
  <c r="C344" i="5"/>
  <c r="B344" i="5"/>
  <c r="A344" i="5"/>
  <c r="L343" i="5"/>
  <c r="K343" i="5"/>
  <c r="J343" i="5"/>
  <c r="I343" i="5"/>
  <c r="H343" i="5"/>
  <c r="G343" i="5"/>
  <c r="F343" i="5"/>
  <c r="E343" i="5"/>
  <c r="D343" i="5"/>
  <c r="C343" i="5"/>
  <c r="B343" i="5"/>
  <c r="A343" i="5"/>
  <c r="L342" i="5"/>
  <c r="K342" i="5"/>
  <c r="J342" i="5"/>
  <c r="I342" i="5"/>
  <c r="H342" i="5"/>
  <c r="G342" i="5"/>
  <c r="F342" i="5"/>
  <c r="E342" i="5"/>
  <c r="D342" i="5"/>
  <c r="P342" i="5" s="1"/>
  <c r="C342" i="5"/>
  <c r="B342" i="5"/>
  <c r="A342" i="5"/>
  <c r="L341" i="5"/>
  <c r="K341" i="5"/>
  <c r="J341" i="5"/>
  <c r="I341" i="5"/>
  <c r="H341" i="5"/>
  <c r="G341" i="5"/>
  <c r="F341" i="5"/>
  <c r="E341" i="5"/>
  <c r="D341" i="5"/>
  <c r="C341" i="5"/>
  <c r="B341" i="5"/>
  <c r="A341" i="5"/>
  <c r="L340" i="5"/>
  <c r="K340" i="5"/>
  <c r="J340" i="5"/>
  <c r="I340" i="5"/>
  <c r="H340" i="5"/>
  <c r="G340" i="5"/>
  <c r="F340" i="5"/>
  <c r="E340" i="5"/>
  <c r="D340" i="5"/>
  <c r="C340" i="5"/>
  <c r="B340" i="5"/>
  <c r="A340" i="5"/>
  <c r="L339" i="5"/>
  <c r="K339" i="5"/>
  <c r="J339" i="5"/>
  <c r="I339" i="5"/>
  <c r="H339" i="5"/>
  <c r="G339" i="5"/>
  <c r="F339" i="5"/>
  <c r="E339" i="5"/>
  <c r="D339" i="5"/>
  <c r="C339" i="5"/>
  <c r="B339" i="5"/>
  <c r="A339" i="5"/>
  <c r="L338" i="5"/>
  <c r="K338" i="5"/>
  <c r="J338" i="5"/>
  <c r="I338" i="5"/>
  <c r="H338" i="5"/>
  <c r="G338" i="5"/>
  <c r="F338" i="5"/>
  <c r="E338" i="5"/>
  <c r="D338" i="5"/>
  <c r="C338" i="5"/>
  <c r="B338" i="5"/>
  <c r="A338" i="5"/>
  <c r="L337" i="5"/>
  <c r="K337" i="5"/>
  <c r="J337" i="5"/>
  <c r="I337" i="5"/>
  <c r="H337" i="5"/>
  <c r="G337" i="5"/>
  <c r="F337" i="5"/>
  <c r="E337" i="5"/>
  <c r="D337" i="5"/>
  <c r="C337" i="5"/>
  <c r="B337" i="5"/>
  <c r="A337" i="5"/>
  <c r="L336" i="5"/>
  <c r="K336" i="5"/>
  <c r="J336" i="5"/>
  <c r="I336" i="5"/>
  <c r="H336" i="5"/>
  <c r="G336" i="5"/>
  <c r="F336" i="5"/>
  <c r="E336" i="5"/>
  <c r="D336" i="5"/>
  <c r="P336" i="5" s="1"/>
  <c r="C336" i="5"/>
  <c r="B336" i="5"/>
  <c r="A336" i="5"/>
  <c r="L335" i="5"/>
  <c r="K335" i="5"/>
  <c r="J335" i="5"/>
  <c r="I335" i="5"/>
  <c r="H335" i="5"/>
  <c r="G335" i="5"/>
  <c r="F335" i="5"/>
  <c r="E335" i="5"/>
  <c r="D335" i="5"/>
  <c r="C335" i="5"/>
  <c r="B335" i="5"/>
  <c r="A335" i="5"/>
  <c r="L334" i="5"/>
  <c r="K334" i="5"/>
  <c r="J334" i="5"/>
  <c r="I334" i="5"/>
  <c r="H334" i="5"/>
  <c r="G334" i="5"/>
  <c r="F334" i="5"/>
  <c r="E334" i="5"/>
  <c r="D334" i="5"/>
  <c r="P334" i="5" s="1"/>
  <c r="C334" i="5"/>
  <c r="B334" i="5"/>
  <c r="A334" i="5"/>
  <c r="L333" i="5"/>
  <c r="K333" i="5"/>
  <c r="J333" i="5"/>
  <c r="I333" i="5"/>
  <c r="H333" i="5"/>
  <c r="G333" i="5"/>
  <c r="F333" i="5"/>
  <c r="E333" i="5"/>
  <c r="D333" i="5"/>
  <c r="C333" i="5"/>
  <c r="B333" i="5"/>
  <c r="A333" i="5"/>
  <c r="L332" i="5"/>
  <c r="K332" i="5"/>
  <c r="J332" i="5"/>
  <c r="I332" i="5"/>
  <c r="H332" i="5"/>
  <c r="G332" i="5"/>
  <c r="F332" i="5"/>
  <c r="E332" i="5"/>
  <c r="D332" i="5"/>
  <c r="P332" i="5" s="1"/>
  <c r="C332" i="5"/>
  <c r="B332" i="5"/>
  <c r="A332" i="5"/>
  <c r="L331" i="5"/>
  <c r="K331" i="5"/>
  <c r="J331" i="5"/>
  <c r="I331" i="5"/>
  <c r="H331" i="5"/>
  <c r="G331" i="5"/>
  <c r="F331" i="5"/>
  <c r="E331" i="5"/>
  <c r="D331" i="5"/>
  <c r="C331" i="5"/>
  <c r="B331" i="5"/>
  <c r="A331" i="5"/>
  <c r="L330" i="5"/>
  <c r="K330" i="5"/>
  <c r="J330" i="5"/>
  <c r="I330" i="5"/>
  <c r="H330" i="5"/>
  <c r="G330" i="5"/>
  <c r="F330" i="5"/>
  <c r="E330" i="5"/>
  <c r="D330" i="5"/>
  <c r="P330" i="5" s="1"/>
  <c r="C330" i="5"/>
  <c r="B330" i="5"/>
  <c r="A330" i="5"/>
  <c r="L329" i="5"/>
  <c r="K329" i="5"/>
  <c r="J329" i="5"/>
  <c r="I329" i="5"/>
  <c r="H329" i="5"/>
  <c r="G329" i="5"/>
  <c r="F329" i="5"/>
  <c r="E329" i="5"/>
  <c r="D329" i="5"/>
  <c r="C329" i="5"/>
  <c r="B329" i="5"/>
  <c r="A329" i="5"/>
  <c r="L328" i="5"/>
  <c r="K328" i="5"/>
  <c r="J328" i="5"/>
  <c r="I328" i="5"/>
  <c r="H328" i="5"/>
  <c r="G328" i="5"/>
  <c r="F328" i="5"/>
  <c r="E328" i="5"/>
  <c r="D328" i="5"/>
  <c r="P328" i="5" s="1"/>
  <c r="C328" i="5"/>
  <c r="B328" i="5"/>
  <c r="A328" i="5"/>
  <c r="L327" i="5"/>
  <c r="K327" i="5"/>
  <c r="J327" i="5"/>
  <c r="I327" i="5"/>
  <c r="H327" i="5"/>
  <c r="G327" i="5"/>
  <c r="F327" i="5"/>
  <c r="E327" i="5"/>
  <c r="D327" i="5"/>
  <c r="C327" i="5"/>
  <c r="B327" i="5"/>
  <c r="A327" i="5"/>
  <c r="L326" i="5"/>
  <c r="K326" i="5"/>
  <c r="J326" i="5"/>
  <c r="I326" i="5"/>
  <c r="H326" i="5"/>
  <c r="G326" i="5"/>
  <c r="F326" i="5"/>
  <c r="E326" i="5"/>
  <c r="D326" i="5"/>
  <c r="P326" i="5" s="1"/>
  <c r="C326" i="5"/>
  <c r="B326" i="5"/>
  <c r="A326" i="5"/>
  <c r="L325" i="5"/>
  <c r="K325" i="5"/>
  <c r="J325" i="5"/>
  <c r="I325" i="5"/>
  <c r="H325" i="5"/>
  <c r="G325" i="5"/>
  <c r="F325" i="5"/>
  <c r="E325" i="5"/>
  <c r="D325" i="5"/>
  <c r="C325" i="5"/>
  <c r="B325" i="5"/>
  <c r="A325" i="5"/>
  <c r="L324" i="5"/>
  <c r="K324" i="5"/>
  <c r="J324" i="5"/>
  <c r="I324" i="5"/>
  <c r="H324" i="5"/>
  <c r="G324" i="5"/>
  <c r="F324" i="5"/>
  <c r="E324" i="5"/>
  <c r="D324" i="5"/>
  <c r="C324" i="5"/>
  <c r="B324" i="5"/>
  <c r="A324" i="5"/>
  <c r="L323" i="5"/>
  <c r="K323" i="5"/>
  <c r="J323" i="5"/>
  <c r="I323" i="5"/>
  <c r="H323" i="5"/>
  <c r="G323" i="5"/>
  <c r="F323" i="5"/>
  <c r="E323" i="5"/>
  <c r="D323" i="5"/>
  <c r="C323" i="5"/>
  <c r="B323" i="5"/>
  <c r="A323" i="5"/>
  <c r="L322" i="5"/>
  <c r="K322" i="5"/>
  <c r="J322" i="5"/>
  <c r="I322" i="5"/>
  <c r="H322" i="5"/>
  <c r="G322" i="5"/>
  <c r="F322" i="5"/>
  <c r="E322" i="5"/>
  <c r="D322" i="5"/>
  <c r="C322" i="5"/>
  <c r="B322" i="5"/>
  <c r="A322" i="5"/>
  <c r="L321" i="5"/>
  <c r="K321" i="5"/>
  <c r="J321" i="5"/>
  <c r="I321" i="5"/>
  <c r="H321" i="5"/>
  <c r="G321" i="5"/>
  <c r="F321" i="5"/>
  <c r="E321" i="5"/>
  <c r="D321" i="5"/>
  <c r="C321" i="5"/>
  <c r="B321" i="5"/>
  <c r="A321" i="5"/>
  <c r="L320" i="5"/>
  <c r="K320" i="5"/>
  <c r="J320" i="5"/>
  <c r="I320" i="5"/>
  <c r="H320" i="5"/>
  <c r="G320" i="5"/>
  <c r="F320" i="5"/>
  <c r="E320" i="5"/>
  <c r="D320" i="5"/>
  <c r="C320" i="5"/>
  <c r="B320" i="5"/>
  <c r="A320" i="5"/>
  <c r="L319" i="5"/>
  <c r="K319" i="5"/>
  <c r="J319" i="5"/>
  <c r="I319" i="5"/>
  <c r="H319" i="5"/>
  <c r="G319" i="5"/>
  <c r="F319" i="5"/>
  <c r="E319" i="5"/>
  <c r="D319" i="5"/>
  <c r="C319" i="5"/>
  <c r="B319" i="5"/>
  <c r="A319" i="5"/>
  <c r="L318" i="5"/>
  <c r="K318" i="5"/>
  <c r="J318" i="5"/>
  <c r="I318" i="5"/>
  <c r="H318" i="5"/>
  <c r="G318" i="5"/>
  <c r="F318" i="5"/>
  <c r="E318" i="5"/>
  <c r="D318" i="5"/>
  <c r="C318" i="5"/>
  <c r="B318" i="5"/>
  <c r="A318" i="5"/>
  <c r="L317" i="5"/>
  <c r="K317" i="5"/>
  <c r="J317" i="5"/>
  <c r="I317" i="5"/>
  <c r="H317" i="5"/>
  <c r="G317" i="5"/>
  <c r="F317" i="5"/>
  <c r="E317" i="5"/>
  <c r="D317" i="5"/>
  <c r="C317" i="5"/>
  <c r="B317" i="5"/>
  <c r="A317" i="5"/>
  <c r="L316" i="5"/>
  <c r="K316" i="5"/>
  <c r="J316" i="5"/>
  <c r="I316" i="5"/>
  <c r="H316" i="5"/>
  <c r="G316" i="5"/>
  <c r="F316" i="5"/>
  <c r="E316" i="5"/>
  <c r="D316" i="5"/>
  <c r="C316" i="5"/>
  <c r="B316" i="5"/>
  <c r="A316" i="5"/>
  <c r="L315" i="5"/>
  <c r="K315" i="5"/>
  <c r="J315" i="5"/>
  <c r="I315" i="5"/>
  <c r="H315" i="5"/>
  <c r="G315" i="5"/>
  <c r="F315" i="5"/>
  <c r="E315" i="5"/>
  <c r="D315" i="5"/>
  <c r="C315" i="5"/>
  <c r="B315" i="5"/>
  <c r="A315" i="5"/>
  <c r="L314" i="5"/>
  <c r="K314" i="5"/>
  <c r="J314" i="5"/>
  <c r="I314" i="5"/>
  <c r="H314" i="5"/>
  <c r="G314" i="5"/>
  <c r="F314" i="5"/>
  <c r="E314" i="5"/>
  <c r="D314" i="5"/>
  <c r="P314" i="5" s="1"/>
  <c r="C314" i="5"/>
  <c r="B314" i="5"/>
  <c r="A314" i="5"/>
  <c r="L313" i="5"/>
  <c r="K313" i="5"/>
  <c r="J313" i="5"/>
  <c r="I313" i="5"/>
  <c r="H313" i="5"/>
  <c r="G313" i="5"/>
  <c r="F313" i="5"/>
  <c r="E313" i="5"/>
  <c r="D313" i="5"/>
  <c r="C313" i="5"/>
  <c r="B313" i="5"/>
  <c r="A313" i="5"/>
  <c r="L312" i="5"/>
  <c r="K312" i="5"/>
  <c r="J312" i="5"/>
  <c r="I312" i="5"/>
  <c r="H312" i="5"/>
  <c r="G312" i="5"/>
  <c r="F312" i="5"/>
  <c r="E312" i="5"/>
  <c r="D312" i="5"/>
  <c r="P312" i="5" s="1"/>
  <c r="C312" i="5"/>
  <c r="B312" i="5"/>
  <c r="A312" i="5"/>
  <c r="L311" i="5"/>
  <c r="K311" i="5"/>
  <c r="J311" i="5"/>
  <c r="I311" i="5"/>
  <c r="H311" i="5"/>
  <c r="G311" i="5"/>
  <c r="F311" i="5"/>
  <c r="E311" i="5"/>
  <c r="D311" i="5"/>
  <c r="C311" i="5"/>
  <c r="B311" i="5"/>
  <c r="A311" i="5"/>
  <c r="L310" i="5"/>
  <c r="K310" i="5"/>
  <c r="J310" i="5"/>
  <c r="I310" i="5"/>
  <c r="H310" i="5"/>
  <c r="G310" i="5"/>
  <c r="F310" i="5"/>
  <c r="E310" i="5"/>
  <c r="D310" i="5"/>
  <c r="P310" i="5" s="1"/>
  <c r="C310" i="5"/>
  <c r="B310" i="5"/>
  <c r="A310" i="5"/>
  <c r="L309" i="5"/>
  <c r="K309" i="5"/>
  <c r="J309" i="5"/>
  <c r="I309" i="5"/>
  <c r="H309" i="5"/>
  <c r="G309" i="5"/>
  <c r="F309" i="5"/>
  <c r="E309" i="5"/>
  <c r="D309" i="5"/>
  <c r="C309" i="5"/>
  <c r="B309" i="5"/>
  <c r="A309" i="5"/>
  <c r="L308" i="5"/>
  <c r="K308" i="5"/>
  <c r="J308" i="5"/>
  <c r="I308" i="5"/>
  <c r="H308" i="5"/>
  <c r="G308" i="5"/>
  <c r="F308" i="5"/>
  <c r="E308" i="5"/>
  <c r="D308" i="5"/>
  <c r="P308" i="5" s="1"/>
  <c r="C308" i="5"/>
  <c r="B308" i="5"/>
  <c r="A308" i="5"/>
  <c r="L307" i="5"/>
  <c r="K307" i="5"/>
  <c r="J307" i="5"/>
  <c r="I307" i="5"/>
  <c r="H307" i="5"/>
  <c r="G307" i="5"/>
  <c r="F307" i="5"/>
  <c r="E307" i="5"/>
  <c r="D307" i="5"/>
  <c r="C307" i="5"/>
  <c r="B307" i="5"/>
  <c r="A307" i="5"/>
  <c r="L306" i="5"/>
  <c r="K306" i="5"/>
  <c r="J306" i="5"/>
  <c r="I306" i="5"/>
  <c r="H306" i="5"/>
  <c r="G306" i="5"/>
  <c r="F306" i="5"/>
  <c r="E306" i="5"/>
  <c r="D306" i="5"/>
  <c r="C306" i="5"/>
  <c r="B306" i="5"/>
  <c r="A306" i="5"/>
  <c r="L305" i="5"/>
  <c r="K305" i="5"/>
  <c r="J305" i="5"/>
  <c r="I305" i="5"/>
  <c r="H305" i="5"/>
  <c r="G305" i="5"/>
  <c r="F305" i="5"/>
  <c r="E305" i="5"/>
  <c r="D305" i="5"/>
  <c r="C305" i="5"/>
  <c r="B305" i="5"/>
  <c r="A305" i="5"/>
  <c r="L304" i="5"/>
  <c r="K304" i="5"/>
  <c r="J304" i="5"/>
  <c r="I304" i="5"/>
  <c r="H304" i="5"/>
  <c r="G304" i="5"/>
  <c r="F304" i="5"/>
  <c r="E304" i="5"/>
  <c r="D304" i="5"/>
  <c r="C304" i="5"/>
  <c r="B304" i="5"/>
  <c r="A304" i="5"/>
  <c r="L303" i="5"/>
  <c r="K303" i="5"/>
  <c r="J303" i="5"/>
  <c r="I303" i="5"/>
  <c r="H303" i="5"/>
  <c r="G303" i="5"/>
  <c r="F303" i="5"/>
  <c r="E303" i="5"/>
  <c r="D303" i="5"/>
  <c r="C303" i="5"/>
  <c r="B303" i="5"/>
  <c r="A303" i="5"/>
  <c r="L302" i="5"/>
  <c r="K302" i="5"/>
  <c r="J302" i="5"/>
  <c r="I302" i="5"/>
  <c r="H302" i="5"/>
  <c r="G302" i="5"/>
  <c r="F302" i="5"/>
  <c r="E302" i="5"/>
  <c r="D302" i="5"/>
  <c r="C302" i="5"/>
  <c r="B302" i="5"/>
  <c r="A302" i="5"/>
  <c r="L301" i="5"/>
  <c r="K301" i="5"/>
  <c r="J301" i="5"/>
  <c r="I301" i="5"/>
  <c r="H301" i="5"/>
  <c r="G301" i="5"/>
  <c r="F301" i="5"/>
  <c r="E301" i="5"/>
  <c r="D301" i="5"/>
  <c r="C301" i="5"/>
  <c r="B301" i="5"/>
  <c r="A301" i="5"/>
  <c r="L300" i="5"/>
  <c r="K300" i="5"/>
  <c r="J300" i="5"/>
  <c r="I300" i="5"/>
  <c r="H300" i="5"/>
  <c r="G300" i="5"/>
  <c r="F300" i="5"/>
  <c r="E300" i="5"/>
  <c r="D300" i="5"/>
  <c r="C300" i="5"/>
  <c r="B300" i="5"/>
  <c r="A300" i="5"/>
  <c r="L299" i="5"/>
  <c r="K299" i="5"/>
  <c r="J299" i="5"/>
  <c r="I299" i="5"/>
  <c r="H299" i="5"/>
  <c r="G299" i="5"/>
  <c r="F299" i="5"/>
  <c r="E299" i="5"/>
  <c r="D299" i="5"/>
  <c r="C299" i="5"/>
  <c r="B299" i="5"/>
  <c r="A299" i="5"/>
  <c r="L298" i="5"/>
  <c r="K298" i="5"/>
  <c r="J298" i="5"/>
  <c r="I298" i="5"/>
  <c r="H298" i="5"/>
  <c r="G298" i="5"/>
  <c r="F298" i="5"/>
  <c r="E298" i="5"/>
  <c r="D298" i="5"/>
  <c r="P298" i="5" s="1"/>
  <c r="C298" i="5"/>
  <c r="B298" i="5"/>
  <c r="A298" i="5"/>
  <c r="L297" i="5"/>
  <c r="K297" i="5"/>
  <c r="J297" i="5"/>
  <c r="I297" i="5"/>
  <c r="H297" i="5"/>
  <c r="G297" i="5"/>
  <c r="F297" i="5"/>
  <c r="E297" i="5"/>
  <c r="D297" i="5"/>
  <c r="C297" i="5"/>
  <c r="B297" i="5"/>
  <c r="A297" i="5"/>
  <c r="L296" i="5"/>
  <c r="K296" i="5"/>
  <c r="J296" i="5"/>
  <c r="I296" i="5"/>
  <c r="H296" i="5"/>
  <c r="G296" i="5"/>
  <c r="F296" i="5"/>
  <c r="E296" i="5"/>
  <c r="D296" i="5"/>
  <c r="P296" i="5" s="1"/>
  <c r="C296" i="5"/>
  <c r="B296" i="5"/>
  <c r="A296" i="5"/>
  <c r="L295" i="5"/>
  <c r="K295" i="5"/>
  <c r="J295" i="5"/>
  <c r="I295" i="5"/>
  <c r="H295" i="5"/>
  <c r="G295" i="5"/>
  <c r="F295" i="5"/>
  <c r="E295" i="5"/>
  <c r="D295" i="5"/>
  <c r="C295" i="5"/>
  <c r="B295" i="5"/>
  <c r="A295" i="5"/>
  <c r="L294" i="5"/>
  <c r="K294" i="5"/>
  <c r="J294" i="5"/>
  <c r="I294" i="5"/>
  <c r="H294" i="5"/>
  <c r="G294" i="5"/>
  <c r="F294" i="5"/>
  <c r="E294" i="5"/>
  <c r="D294" i="5"/>
  <c r="P294" i="5" s="1"/>
  <c r="C294" i="5"/>
  <c r="B294" i="5"/>
  <c r="A294" i="5"/>
  <c r="L293" i="5"/>
  <c r="K293" i="5"/>
  <c r="J293" i="5"/>
  <c r="I293" i="5"/>
  <c r="H293" i="5"/>
  <c r="G293" i="5"/>
  <c r="F293" i="5"/>
  <c r="E293" i="5"/>
  <c r="D293" i="5"/>
  <c r="C293" i="5"/>
  <c r="B293" i="5"/>
  <c r="A293" i="5"/>
  <c r="L292" i="5"/>
  <c r="K292" i="5"/>
  <c r="J292" i="5"/>
  <c r="I292" i="5"/>
  <c r="H292" i="5"/>
  <c r="G292" i="5"/>
  <c r="F292" i="5"/>
  <c r="E292" i="5"/>
  <c r="D292" i="5"/>
  <c r="P292" i="5" s="1"/>
  <c r="C292" i="5"/>
  <c r="B292" i="5"/>
  <c r="A292" i="5"/>
  <c r="L291" i="5"/>
  <c r="K291" i="5"/>
  <c r="J291" i="5"/>
  <c r="I291" i="5"/>
  <c r="H291" i="5"/>
  <c r="G291" i="5"/>
  <c r="F291" i="5"/>
  <c r="E291" i="5"/>
  <c r="D291" i="5"/>
  <c r="C291" i="5"/>
  <c r="B291" i="5"/>
  <c r="A291" i="5"/>
  <c r="L290" i="5"/>
  <c r="K290" i="5"/>
  <c r="J290" i="5"/>
  <c r="I290" i="5"/>
  <c r="H290" i="5"/>
  <c r="G290" i="5"/>
  <c r="F290" i="5"/>
  <c r="E290" i="5"/>
  <c r="D290" i="5"/>
  <c r="C290" i="5"/>
  <c r="B290" i="5"/>
  <c r="A290" i="5"/>
  <c r="L289" i="5"/>
  <c r="K289" i="5"/>
  <c r="J289" i="5"/>
  <c r="I289" i="5"/>
  <c r="H289" i="5"/>
  <c r="G289" i="5"/>
  <c r="F289" i="5"/>
  <c r="E289" i="5"/>
  <c r="D289" i="5"/>
  <c r="C289" i="5"/>
  <c r="B289" i="5"/>
  <c r="A289" i="5"/>
  <c r="L288" i="5"/>
  <c r="K288" i="5"/>
  <c r="J288" i="5"/>
  <c r="I288" i="5"/>
  <c r="H288" i="5"/>
  <c r="G288" i="5"/>
  <c r="F288" i="5"/>
  <c r="E288" i="5"/>
  <c r="D288" i="5"/>
  <c r="C288" i="5"/>
  <c r="B288" i="5"/>
  <c r="A288" i="5"/>
  <c r="L287" i="5"/>
  <c r="K287" i="5"/>
  <c r="J287" i="5"/>
  <c r="I287" i="5"/>
  <c r="H287" i="5"/>
  <c r="G287" i="5"/>
  <c r="F287" i="5"/>
  <c r="E287" i="5"/>
  <c r="D287" i="5"/>
  <c r="C287" i="5"/>
  <c r="B287" i="5"/>
  <c r="A287" i="5"/>
  <c r="L286" i="5"/>
  <c r="K286" i="5"/>
  <c r="J286" i="5"/>
  <c r="I286" i="5"/>
  <c r="H286" i="5"/>
  <c r="G286" i="5"/>
  <c r="F286" i="5"/>
  <c r="E286" i="5"/>
  <c r="D286" i="5"/>
  <c r="C286" i="5"/>
  <c r="B286" i="5"/>
  <c r="A286" i="5"/>
  <c r="L285" i="5"/>
  <c r="K285" i="5"/>
  <c r="J285" i="5"/>
  <c r="I285" i="5"/>
  <c r="H285" i="5"/>
  <c r="G285" i="5"/>
  <c r="F285" i="5"/>
  <c r="E285" i="5"/>
  <c r="D285" i="5"/>
  <c r="C285" i="5"/>
  <c r="B285" i="5"/>
  <c r="A285" i="5"/>
  <c r="L284" i="5"/>
  <c r="K284" i="5"/>
  <c r="J284" i="5"/>
  <c r="I284" i="5"/>
  <c r="H284" i="5"/>
  <c r="G284" i="5"/>
  <c r="F284" i="5"/>
  <c r="E284" i="5"/>
  <c r="D284" i="5"/>
  <c r="C284" i="5"/>
  <c r="B284" i="5"/>
  <c r="A284" i="5"/>
  <c r="L283" i="5"/>
  <c r="K283" i="5"/>
  <c r="J283" i="5"/>
  <c r="I283" i="5"/>
  <c r="H283" i="5"/>
  <c r="G283" i="5"/>
  <c r="F283" i="5"/>
  <c r="E283" i="5"/>
  <c r="D283" i="5"/>
  <c r="C283" i="5"/>
  <c r="B283" i="5"/>
  <c r="A283" i="5"/>
  <c r="L282" i="5"/>
  <c r="K282" i="5"/>
  <c r="J282" i="5"/>
  <c r="I282" i="5"/>
  <c r="H282" i="5"/>
  <c r="G282" i="5"/>
  <c r="F282" i="5"/>
  <c r="E282" i="5"/>
  <c r="D282" i="5"/>
  <c r="P282" i="5" s="1"/>
  <c r="C282" i="5"/>
  <c r="B282" i="5"/>
  <c r="A282" i="5"/>
  <c r="L281" i="5"/>
  <c r="K281" i="5"/>
  <c r="J281" i="5"/>
  <c r="I281" i="5"/>
  <c r="H281" i="5"/>
  <c r="G281" i="5"/>
  <c r="F281" i="5"/>
  <c r="E281" i="5"/>
  <c r="D281" i="5"/>
  <c r="C281" i="5"/>
  <c r="B281" i="5"/>
  <c r="A281" i="5"/>
  <c r="L280" i="5"/>
  <c r="K280" i="5"/>
  <c r="J280" i="5"/>
  <c r="I280" i="5"/>
  <c r="H280" i="5"/>
  <c r="G280" i="5"/>
  <c r="F280" i="5"/>
  <c r="E280" i="5"/>
  <c r="D280" i="5"/>
  <c r="P280" i="5" s="1"/>
  <c r="C280" i="5"/>
  <c r="B280" i="5"/>
  <c r="A280" i="5"/>
  <c r="L279" i="5"/>
  <c r="K279" i="5"/>
  <c r="J279" i="5"/>
  <c r="I279" i="5"/>
  <c r="H279" i="5"/>
  <c r="G279" i="5"/>
  <c r="F279" i="5"/>
  <c r="E279" i="5"/>
  <c r="D279" i="5"/>
  <c r="C279" i="5"/>
  <c r="B279" i="5"/>
  <c r="A279" i="5"/>
  <c r="L278" i="5"/>
  <c r="K278" i="5"/>
  <c r="J278" i="5"/>
  <c r="I278" i="5"/>
  <c r="H278" i="5"/>
  <c r="G278" i="5"/>
  <c r="F278" i="5"/>
  <c r="E278" i="5"/>
  <c r="D278" i="5"/>
  <c r="P278" i="5" s="1"/>
  <c r="C278" i="5"/>
  <c r="B278" i="5"/>
  <c r="A278" i="5"/>
  <c r="L277" i="5"/>
  <c r="K277" i="5"/>
  <c r="J277" i="5"/>
  <c r="I277" i="5"/>
  <c r="H277" i="5"/>
  <c r="G277" i="5"/>
  <c r="F277" i="5"/>
  <c r="E277" i="5"/>
  <c r="D277" i="5"/>
  <c r="C277" i="5"/>
  <c r="B277" i="5"/>
  <c r="A277" i="5"/>
  <c r="L276" i="5"/>
  <c r="K276" i="5"/>
  <c r="J276" i="5"/>
  <c r="I276" i="5"/>
  <c r="H276" i="5"/>
  <c r="G276" i="5"/>
  <c r="F276" i="5"/>
  <c r="E276" i="5"/>
  <c r="D276" i="5"/>
  <c r="C276" i="5"/>
  <c r="B276" i="5"/>
  <c r="A276" i="5"/>
  <c r="L275" i="5"/>
  <c r="K275" i="5"/>
  <c r="J275" i="5"/>
  <c r="I275" i="5"/>
  <c r="H275" i="5"/>
  <c r="G275" i="5"/>
  <c r="F275" i="5"/>
  <c r="E275" i="5"/>
  <c r="D275" i="5"/>
  <c r="C275" i="5"/>
  <c r="B275" i="5"/>
  <c r="A275" i="5"/>
  <c r="L274" i="5"/>
  <c r="K274" i="5"/>
  <c r="J274" i="5"/>
  <c r="I274" i="5"/>
  <c r="H274" i="5"/>
  <c r="G274" i="5"/>
  <c r="F274" i="5"/>
  <c r="E274" i="5"/>
  <c r="D274" i="5"/>
  <c r="P274" i="5" s="1"/>
  <c r="C274" i="5"/>
  <c r="B274" i="5"/>
  <c r="A274" i="5"/>
  <c r="L273" i="5"/>
  <c r="K273" i="5"/>
  <c r="J273" i="5"/>
  <c r="I273" i="5"/>
  <c r="H273" i="5"/>
  <c r="G273" i="5"/>
  <c r="F273" i="5"/>
  <c r="E273" i="5"/>
  <c r="D273" i="5"/>
  <c r="C273" i="5"/>
  <c r="B273" i="5"/>
  <c r="A273" i="5"/>
  <c r="L272" i="5"/>
  <c r="K272" i="5"/>
  <c r="J272" i="5"/>
  <c r="I272" i="5"/>
  <c r="H272" i="5"/>
  <c r="G272" i="5"/>
  <c r="F272" i="5"/>
  <c r="E272" i="5"/>
  <c r="D272" i="5"/>
  <c r="P272" i="5" s="1"/>
  <c r="C272" i="5"/>
  <c r="B272" i="5"/>
  <c r="A272" i="5"/>
  <c r="L271" i="5"/>
  <c r="K271" i="5"/>
  <c r="J271" i="5"/>
  <c r="I271" i="5"/>
  <c r="H271" i="5"/>
  <c r="G271" i="5"/>
  <c r="F271" i="5"/>
  <c r="E271" i="5"/>
  <c r="D271" i="5"/>
  <c r="C271" i="5"/>
  <c r="B271" i="5"/>
  <c r="A271" i="5"/>
  <c r="L270" i="5"/>
  <c r="K270" i="5"/>
  <c r="J270" i="5"/>
  <c r="I270" i="5"/>
  <c r="H270" i="5"/>
  <c r="G270" i="5"/>
  <c r="F270" i="5"/>
  <c r="E270" i="5"/>
  <c r="D270" i="5"/>
  <c r="P270" i="5" s="1"/>
  <c r="C270" i="5"/>
  <c r="B270" i="5"/>
  <c r="A270" i="5"/>
  <c r="L269" i="5"/>
  <c r="K269" i="5"/>
  <c r="J269" i="5"/>
  <c r="I269" i="5"/>
  <c r="H269" i="5"/>
  <c r="G269" i="5"/>
  <c r="F269" i="5"/>
  <c r="E269" i="5"/>
  <c r="D269" i="5"/>
  <c r="C269" i="5"/>
  <c r="B269" i="5"/>
  <c r="A269" i="5"/>
  <c r="L268" i="5"/>
  <c r="K268" i="5"/>
  <c r="J268" i="5"/>
  <c r="I268" i="5"/>
  <c r="H268" i="5"/>
  <c r="G268" i="5"/>
  <c r="F268" i="5"/>
  <c r="E268" i="5"/>
  <c r="D268" i="5"/>
  <c r="P268" i="5" s="1"/>
  <c r="C268" i="5"/>
  <c r="B268" i="5"/>
  <c r="A268" i="5"/>
  <c r="L267" i="5"/>
  <c r="K267" i="5"/>
  <c r="J267" i="5"/>
  <c r="I267" i="5"/>
  <c r="H267" i="5"/>
  <c r="G267" i="5"/>
  <c r="F267" i="5"/>
  <c r="E267" i="5"/>
  <c r="D267" i="5"/>
  <c r="C267" i="5"/>
  <c r="B267" i="5"/>
  <c r="A267" i="5"/>
  <c r="L266" i="5"/>
  <c r="K266" i="5"/>
  <c r="J266" i="5"/>
  <c r="I266" i="5"/>
  <c r="H266" i="5"/>
  <c r="G266" i="5"/>
  <c r="F266" i="5"/>
  <c r="E266" i="5"/>
  <c r="D266" i="5"/>
  <c r="C266" i="5"/>
  <c r="B266" i="5"/>
  <c r="A266" i="5"/>
  <c r="L265" i="5"/>
  <c r="K265" i="5"/>
  <c r="J265" i="5"/>
  <c r="I265" i="5"/>
  <c r="H265" i="5"/>
  <c r="G265" i="5"/>
  <c r="F265" i="5"/>
  <c r="E265" i="5"/>
  <c r="D265" i="5"/>
  <c r="C265" i="5"/>
  <c r="B265" i="5"/>
  <c r="A265" i="5"/>
  <c r="L264" i="5"/>
  <c r="K264" i="5"/>
  <c r="J264" i="5"/>
  <c r="I264" i="5"/>
  <c r="H264" i="5"/>
  <c r="G264" i="5"/>
  <c r="F264" i="5"/>
  <c r="E264" i="5"/>
  <c r="D264" i="5"/>
  <c r="C264" i="5"/>
  <c r="B264" i="5"/>
  <c r="A264" i="5"/>
  <c r="L263" i="5"/>
  <c r="K263" i="5"/>
  <c r="J263" i="5"/>
  <c r="I263" i="5"/>
  <c r="H263" i="5"/>
  <c r="G263" i="5"/>
  <c r="F263" i="5"/>
  <c r="E263" i="5"/>
  <c r="D263" i="5"/>
  <c r="C263" i="5"/>
  <c r="B263" i="5"/>
  <c r="A263" i="5"/>
  <c r="L262" i="5"/>
  <c r="K262" i="5"/>
  <c r="J262" i="5"/>
  <c r="I262" i="5"/>
  <c r="H262" i="5"/>
  <c r="G262" i="5"/>
  <c r="F262" i="5"/>
  <c r="E262" i="5"/>
  <c r="D262" i="5"/>
  <c r="C262" i="5"/>
  <c r="B262" i="5"/>
  <c r="A262" i="5"/>
  <c r="L261" i="5"/>
  <c r="K261" i="5"/>
  <c r="J261" i="5"/>
  <c r="I261" i="5"/>
  <c r="H261" i="5"/>
  <c r="G261" i="5"/>
  <c r="F261" i="5"/>
  <c r="E261" i="5"/>
  <c r="D261" i="5"/>
  <c r="C261" i="5"/>
  <c r="B261" i="5"/>
  <c r="A261" i="5"/>
  <c r="L260" i="5"/>
  <c r="K260" i="5"/>
  <c r="J260" i="5"/>
  <c r="I260" i="5"/>
  <c r="H260" i="5"/>
  <c r="G260" i="5"/>
  <c r="F260" i="5"/>
  <c r="E260" i="5"/>
  <c r="D260" i="5"/>
  <c r="C260" i="5"/>
  <c r="B260" i="5"/>
  <c r="A260" i="5"/>
  <c r="L259" i="5"/>
  <c r="K259" i="5"/>
  <c r="J259" i="5"/>
  <c r="I259" i="5"/>
  <c r="H259" i="5"/>
  <c r="G259" i="5"/>
  <c r="F259" i="5"/>
  <c r="E259" i="5"/>
  <c r="D259" i="5"/>
  <c r="C259" i="5"/>
  <c r="B259" i="5"/>
  <c r="A259" i="5"/>
  <c r="L258" i="5"/>
  <c r="K258" i="5"/>
  <c r="J258" i="5"/>
  <c r="I258" i="5"/>
  <c r="H258" i="5"/>
  <c r="G258" i="5"/>
  <c r="F258" i="5"/>
  <c r="E258" i="5"/>
  <c r="D258" i="5"/>
  <c r="C258" i="5"/>
  <c r="B258" i="5"/>
  <c r="A258" i="5"/>
  <c r="L257" i="5"/>
  <c r="K257" i="5"/>
  <c r="J257" i="5"/>
  <c r="I257" i="5"/>
  <c r="H257" i="5"/>
  <c r="G257" i="5"/>
  <c r="F257" i="5"/>
  <c r="E257" i="5"/>
  <c r="D257" i="5"/>
  <c r="C257" i="5"/>
  <c r="B257" i="5"/>
  <c r="A257" i="5"/>
  <c r="L256" i="5"/>
  <c r="K256" i="5"/>
  <c r="J256" i="5"/>
  <c r="I256" i="5"/>
  <c r="H256" i="5"/>
  <c r="G256" i="5"/>
  <c r="F256" i="5"/>
  <c r="E256" i="5"/>
  <c r="D256" i="5"/>
  <c r="C256" i="5"/>
  <c r="B256" i="5"/>
  <c r="A256" i="5"/>
  <c r="L255" i="5"/>
  <c r="K255" i="5"/>
  <c r="J255" i="5"/>
  <c r="I255" i="5"/>
  <c r="H255" i="5"/>
  <c r="G255" i="5"/>
  <c r="F255" i="5"/>
  <c r="E255" i="5"/>
  <c r="D255" i="5"/>
  <c r="C255" i="5"/>
  <c r="B255" i="5"/>
  <c r="A255" i="5"/>
  <c r="L254" i="5"/>
  <c r="K254" i="5"/>
  <c r="J254" i="5"/>
  <c r="I254" i="5"/>
  <c r="H254" i="5"/>
  <c r="G254" i="5"/>
  <c r="F254" i="5"/>
  <c r="E254" i="5"/>
  <c r="D254" i="5"/>
  <c r="C254" i="5"/>
  <c r="B254" i="5"/>
  <c r="A254" i="5"/>
  <c r="L253" i="5"/>
  <c r="K253" i="5"/>
  <c r="J253" i="5"/>
  <c r="I253" i="5"/>
  <c r="H253" i="5"/>
  <c r="G253" i="5"/>
  <c r="F253" i="5"/>
  <c r="E253" i="5"/>
  <c r="D253" i="5"/>
  <c r="C253" i="5"/>
  <c r="B253" i="5"/>
  <c r="A253" i="5"/>
  <c r="L252" i="5"/>
  <c r="K252" i="5"/>
  <c r="J252" i="5"/>
  <c r="I252" i="5"/>
  <c r="H252" i="5"/>
  <c r="G252" i="5"/>
  <c r="F252" i="5"/>
  <c r="E252" i="5"/>
  <c r="D252" i="5"/>
  <c r="C252" i="5"/>
  <c r="B252" i="5"/>
  <c r="A252" i="5"/>
  <c r="L251" i="5"/>
  <c r="K251" i="5"/>
  <c r="J251" i="5"/>
  <c r="I251" i="5"/>
  <c r="H251" i="5"/>
  <c r="G251" i="5"/>
  <c r="F251" i="5"/>
  <c r="E251" i="5"/>
  <c r="D251" i="5"/>
  <c r="P251" i="5" s="1"/>
  <c r="C251" i="5"/>
  <c r="B251" i="5"/>
  <c r="A251" i="5"/>
  <c r="L250" i="5"/>
  <c r="K250" i="5"/>
  <c r="J250" i="5"/>
  <c r="I250" i="5"/>
  <c r="H250" i="5"/>
  <c r="G250" i="5"/>
  <c r="F250" i="5"/>
  <c r="E250" i="5"/>
  <c r="D250" i="5"/>
  <c r="C250" i="5"/>
  <c r="B250" i="5"/>
  <c r="A250" i="5"/>
  <c r="L249" i="5"/>
  <c r="K249" i="5"/>
  <c r="J249" i="5"/>
  <c r="I249" i="5"/>
  <c r="H249" i="5"/>
  <c r="G249" i="5"/>
  <c r="F249" i="5"/>
  <c r="E249" i="5"/>
  <c r="D249" i="5"/>
  <c r="P249" i="5" s="1"/>
  <c r="C249" i="5"/>
  <c r="B249" i="5"/>
  <c r="A249" i="5"/>
  <c r="L248" i="5"/>
  <c r="K248" i="5"/>
  <c r="J248" i="5"/>
  <c r="I248" i="5"/>
  <c r="H248" i="5"/>
  <c r="G248" i="5"/>
  <c r="F248" i="5"/>
  <c r="E248" i="5"/>
  <c r="D248" i="5"/>
  <c r="P248" i="5" s="1"/>
  <c r="C248" i="5"/>
  <c r="B248" i="5"/>
  <c r="A248" i="5"/>
  <c r="L247" i="5"/>
  <c r="K247" i="5"/>
  <c r="J247" i="5"/>
  <c r="I247" i="5"/>
  <c r="H247" i="5"/>
  <c r="G247" i="5"/>
  <c r="F247" i="5"/>
  <c r="E247" i="5"/>
  <c r="D247" i="5"/>
  <c r="P247" i="5" s="1"/>
  <c r="C247" i="5"/>
  <c r="B247" i="5"/>
  <c r="A247" i="5"/>
  <c r="L246" i="5"/>
  <c r="K246" i="5"/>
  <c r="J246" i="5"/>
  <c r="I246" i="5"/>
  <c r="H246" i="5"/>
  <c r="G246" i="5"/>
  <c r="F246" i="5"/>
  <c r="E246" i="5"/>
  <c r="D246" i="5"/>
  <c r="C246" i="5"/>
  <c r="B246" i="5"/>
  <c r="A246" i="5"/>
  <c r="L245" i="5"/>
  <c r="K245" i="5"/>
  <c r="J245" i="5"/>
  <c r="I245" i="5"/>
  <c r="H245" i="5"/>
  <c r="G245" i="5"/>
  <c r="F245" i="5"/>
  <c r="E245" i="5"/>
  <c r="D245" i="5"/>
  <c r="P245" i="5" s="1"/>
  <c r="C245" i="5"/>
  <c r="B245" i="5"/>
  <c r="A245" i="5"/>
  <c r="L244" i="5"/>
  <c r="K244" i="5"/>
  <c r="J244" i="5"/>
  <c r="I244" i="5"/>
  <c r="H244" i="5"/>
  <c r="G244" i="5"/>
  <c r="F244" i="5"/>
  <c r="E244" i="5"/>
  <c r="D244" i="5"/>
  <c r="P244" i="5" s="1"/>
  <c r="C244" i="5"/>
  <c r="B244" i="5"/>
  <c r="A244" i="5"/>
  <c r="L243" i="5"/>
  <c r="K243" i="5"/>
  <c r="J243" i="5"/>
  <c r="I243" i="5"/>
  <c r="H243" i="5"/>
  <c r="G243" i="5"/>
  <c r="F243" i="5"/>
  <c r="E243" i="5"/>
  <c r="D243" i="5"/>
  <c r="C243" i="5"/>
  <c r="B243" i="5"/>
  <c r="A243" i="5"/>
  <c r="L242" i="5"/>
  <c r="K242" i="5"/>
  <c r="J242" i="5"/>
  <c r="I242" i="5"/>
  <c r="H242" i="5"/>
  <c r="G242" i="5"/>
  <c r="F242" i="5"/>
  <c r="E242" i="5"/>
  <c r="D242" i="5"/>
  <c r="C242" i="5"/>
  <c r="B242" i="5"/>
  <c r="A242" i="5"/>
  <c r="L241" i="5"/>
  <c r="K241" i="5"/>
  <c r="J241" i="5"/>
  <c r="I241" i="5"/>
  <c r="H241" i="5"/>
  <c r="G241" i="5"/>
  <c r="F241" i="5"/>
  <c r="E241" i="5"/>
  <c r="D241" i="5"/>
  <c r="C241" i="5"/>
  <c r="B241" i="5"/>
  <c r="A241" i="5"/>
  <c r="L240" i="5"/>
  <c r="K240" i="5"/>
  <c r="J240" i="5"/>
  <c r="I240" i="5"/>
  <c r="H240" i="5"/>
  <c r="G240" i="5"/>
  <c r="F240" i="5"/>
  <c r="E240" i="5"/>
  <c r="D240" i="5"/>
  <c r="C240" i="5"/>
  <c r="B240" i="5"/>
  <c r="A240" i="5"/>
  <c r="L239" i="5"/>
  <c r="K239" i="5"/>
  <c r="J239" i="5"/>
  <c r="I239" i="5"/>
  <c r="H239" i="5"/>
  <c r="G239" i="5"/>
  <c r="F239" i="5"/>
  <c r="E239" i="5"/>
  <c r="D239" i="5"/>
  <c r="C239" i="5"/>
  <c r="B239" i="5"/>
  <c r="A239" i="5"/>
  <c r="L238" i="5"/>
  <c r="K238" i="5"/>
  <c r="J238" i="5"/>
  <c r="I238" i="5"/>
  <c r="H238" i="5"/>
  <c r="G238" i="5"/>
  <c r="F238" i="5"/>
  <c r="E238" i="5"/>
  <c r="D238" i="5"/>
  <c r="C238" i="5"/>
  <c r="B238" i="5"/>
  <c r="A238" i="5"/>
  <c r="L237" i="5"/>
  <c r="K237" i="5"/>
  <c r="J237" i="5"/>
  <c r="I237" i="5"/>
  <c r="H237" i="5"/>
  <c r="G237" i="5"/>
  <c r="F237" i="5"/>
  <c r="E237" i="5"/>
  <c r="D237" i="5"/>
  <c r="C237" i="5"/>
  <c r="B237" i="5"/>
  <c r="A237" i="5"/>
  <c r="L236" i="5"/>
  <c r="K236" i="5"/>
  <c r="J236" i="5"/>
  <c r="I236" i="5"/>
  <c r="H236" i="5"/>
  <c r="G236" i="5"/>
  <c r="F236" i="5"/>
  <c r="E236" i="5"/>
  <c r="D236" i="5"/>
  <c r="C236" i="5"/>
  <c r="B236" i="5"/>
  <c r="A236" i="5"/>
  <c r="L235" i="5"/>
  <c r="K235" i="5"/>
  <c r="J235" i="5"/>
  <c r="I235" i="5"/>
  <c r="H235" i="5"/>
  <c r="G235" i="5"/>
  <c r="F235" i="5"/>
  <c r="E235" i="5"/>
  <c r="D235" i="5"/>
  <c r="C235" i="5"/>
  <c r="B235" i="5"/>
  <c r="A235" i="5"/>
  <c r="L234" i="5"/>
  <c r="K234" i="5"/>
  <c r="J234" i="5"/>
  <c r="I234" i="5"/>
  <c r="H234" i="5"/>
  <c r="G234" i="5"/>
  <c r="F234" i="5"/>
  <c r="E234" i="5"/>
  <c r="D234" i="5"/>
  <c r="C234" i="5"/>
  <c r="B234" i="5"/>
  <c r="A234" i="5"/>
  <c r="L233" i="5"/>
  <c r="K233" i="5"/>
  <c r="J233" i="5"/>
  <c r="I233" i="5"/>
  <c r="H233" i="5"/>
  <c r="G233" i="5"/>
  <c r="F233" i="5"/>
  <c r="E233" i="5"/>
  <c r="D233" i="5"/>
  <c r="C233" i="5"/>
  <c r="B233" i="5"/>
  <c r="A233" i="5"/>
  <c r="L232" i="5"/>
  <c r="K232" i="5"/>
  <c r="J232" i="5"/>
  <c r="I232" i="5"/>
  <c r="H232" i="5"/>
  <c r="G232" i="5"/>
  <c r="F232" i="5"/>
  <c r="E232" i="5"/>
  <c r="D232" i="5"/>
  <c r="C232" i="5"/>
  <c r="B232" i="5"/>
  <c r="A232" i="5"/>
  <c r="L231" i="5"/>
  <c r="K231" i="5"/>
  <c r="J231" i="5"/>
  <c r="I231" i="5"/>
  <c r="H231" i="5"/>
  <c r="G231" i="5"/>
  <c r="F231" i="5"/>
  <c r="E231" i="5"/>
  <c r="D231" i="5"/>
  <c r="C231" i="5"/>
  <c r="B231" i="5"/>
  <c r="A231" i="5"/>
  <c r="L230" i="5"/>
  <c r="K230" i="5"/>
  <c r="J230" i="5"/>
  <c r="I230" i="5"/>
  <c r="H230" i="5"/>
  <c r="G230" i="5"/>
  <c r="F230" i="5"/>
  <c r="E230" i="5"/>
  <c r="D230" i="5"/>
  <c r="C230" i="5"/>
  <c r="B230" i="5"/>
  <c r="A230" i="5"/>
  <c r="L229" i="5"/>
  <c r="K229" i="5"/>
  <c r="J229" i="5"/>
  <c r="I229" i="5"/>
  <c r="H229" i="5"/>
  <c r="G229" i="5"/>
  <c r="F229" i="5"/>
  <c r="E229" i="5"/>
  <c r="D229" i="5"/>
  <c r="C229" i="5"/>
  <c r="B229" i="5"/>
  <c r="A229" i="5"/>
  <c r="L228" i="5"/>
  <c r="K228" i="5"/>
  <c r="J228" i="5"/>
  <c r="I228" i="5"/>
  <c r="H228" i="5"/>
  <c r="G228" i="5"/>
  <c r="F228" i="5"/>
  <c r="E228" i="5"/>
  <c r="D228" i="5"/>
  <c r="C228" i="5"/>
  <c r="B228" i="5"/>
  <c r="A228" i="5"/>
  <c r="L227" i="5"/>
  <c r="K227" i="5"/>
  <c r="J227" i="5"/>
  <c r="I227" i="5"/>
  <c r="H227" i="5"/>
  <c r="G227" i="5"/>
  <c r="F227" i="5"/>
  <c r="E227" i="5"/>
  <c r="D227" i="5"/>
  <c r="P227" i="5" s="1"/>
  <c r="C227" i="5"/>
  <c r="B227" i="5"/>
  <c r="A227" i="5"/>
  <c r="L226" i="5"/>
  <c r="K226" i="5"/>
  <c r="J226" i="5"/>
  <c r="I226" i="5"/>
  <c r="H226" i="5"/>
  <c r="G226" i="5"/>
  <c r="F226" i="5"/>
  <c r="E226" i="5"/>
  <c r="D226" i="5"/>
  <c r="C226" i="5"/>
  <c r="B226" i="5"/>
  <c r="A226" i="5"/>
  <c r="L225" i="5"/>
  <c r="K225" i="5"/>
  <c r="J225" i="5"/>
  <c r="I225" i="5"/>
  <c r="H225" i="5"/>
  <c r="G225" i="5"/>
  <c r="F225" i="5"/>
  <c r="E225" i="5"/>
  <c r="D225" i="5"/>
  <c r="P225" i="5" s="1"/>
  <c r="C225" i="5"/>
  <c r="B225" i="5"/>
  <c r="A225" i="5"/>
  <c r="L224" i="5"/>
  <c r="K224" i="5"/>
  <c r="J224" i="5"/>
  <c r="I224" i="5"/>
  <c r="H224" i="5"/>
  <c r="G224" i="5"/>
  <c r="F224" i="5"/>
  <c r="E224" i="5"/>
  <c r="D224" i="5"/>
  <c r="P224" i="5" s="1"/>
  <c r="C224" i="5"/>
  <c r="B224" i="5"/>
  <c r="A224" i="5"/>
  <c r="L223" i="5"/>
  <c r="K223" i="5"/>
  <c r="J223" i="5"/>
  <c r="I223" i="5"/>
  <c r="H223" i="5"/>
  <c r="G223" i="5"/>
  <c r="F223" i="5"/>
  <c r="E223" i="5"/>
  <c r="D223" i="5"/>
  <c r="P223" i="5" s="1"/>
  <c r="C223" i="5"/>
  <c r="B223" i="5"/>
  <c r="A223" i="5"/>
  <c r="L222" i="5"/>
  <c r="K222" i="5"/>
  <c r="J222" i="5"/>
  <c r="I222" i="5"/>
  <c r="H222" i="5"/>
  <c r="G222" i="5"/>
  <c r="F222" i="5"/>
  <c r="E222" i="5"/>
  <c r="D222" i="5"/>
  <c r="C222" i="5"/>
  <c r="B222" i="5"/>
  <c r="A222" i="5"/>
  <c r="L221" i="5"/>
  <c r="K221" i="5"/>
  <c r="J221" i="5"/>
  <c r="I221" i="5"/>
  <c r="H221" i="5"/>
  <c r="G221" i="5"/>
  <c r="F221" i="5"/>
  <c r="E221" i="5"/>
  <c r="D221" i="5"/>
  <c r="P221" i="5" s="1"/>
  <c r="C221" i="5"/>
  <c r="B221" i="5"/>
  <c r="A221" i="5"/>
  <c r="L220" i="5"/>
  <c r="K220" i="5"/>
  <c r="J220" i="5"/>
  <c r="I220" i="5"/>
  <c r="H220" i="5"/>
  <c r="G220" i="5"/>
  <c r="F220" i="5"/>
  <c r="E220" i="5"/>
  <c r="D220" i="5"/>
  <c r="P220" i="5" s="1"/>
  <c r="C220" i="5"/>
  <c r="B220" i="5"/>
  <c r="A220" i="5"/>
  <c r="L219" i="5"/>
  <c r="K219" i="5"/>
  <c r="J219" i="5"/>
  <c r="I219" i="5"/>
  <c r="H219" i="5"/>
  <c r="G219" i="5"/>
  <c r="F219" i="5"/>
  <c r="E219" i="5"/>
  <c r="D219" i="5"/>
  <c r="P219" i="5" s="1"/>
  <c r="C219" i="5"/>
  <c r="B219" i="5"/>
  <c r="A219" i="5"/>
  <c r="L218" i="5"/>
  <c r="K218" i="5"/>
  <c r="J218" i="5"/>
  <c r="I218" i="5"/>
  <c r="H218" i="5"/>
  <c r="G218" i="5"/>
  <c r="F218" i="5"/>
  <c r="E218" i="5"/>
  <c r="D218" i="5"/>
  <c r="C218" i="5"/>
  <c r="B218" i="5"/>
  <c r="A218" i="5"/>
  <c r="L217" i="5"/>
  <c r="K217" i="5"/>
  <c r="J217" i="5"/>
  <c r="I217" i="5"/>
  <c r="H217" i="5"/>
  <c r="G217" i="5"/>
  <c r="F217" i="5"/>
  <c r="E217" i="5"/>
  <c r="D217" i="5"/>
  <c r="P217" i="5" s="1"/>
  <c r="C217" i="5"/>
  <c r="B217" i="5"/>
  <c r="A217" i="5"/>
  <c r="L216" i="5"/>
  <c r="K216" i="5"/>
  <c r="J216" i="5"/>
  <c r="I216" i="5"/>
  <c r="H216" i="5"/>
  <c r="G216" i="5"/>
  <c r="F216" i="5"/>
  <c r="E216" i="5"/>
  <c r="D216" i="5"/>
  <c r="P216" i="5" s="1"/>
  <c r="C216" i="5"/>
  <c r="B216" i="5"/>
  <c r="A216" i="5"/>
  <c r="L215" i="5"/>
  <c r="K215" i="5"/>
  <c r="J215" i="5"/>
  <c r="I215" i="5"/>
  <c r="H215" i="5"/>
  <c r="G215" i="5"/>
  <c r="F215" i="5"/>
  <c r="E215" i="5"/>
  <c r="D215" i="5"/>
  <c r="P215" i="5" s="1"/>
  <c r="C215" i="5"/>
  <c r="B215" i="5"/>
  <c r="A215" i="5"/>
  <c r="L214" i="5"/>
  <c r="K214" i="5"/>
  <c r="J214" i="5"/>
  <c r="I214" i="5"/>
  <c r="H214" i="5"/>
  <c r="G214" i="5"/>
  <c r="F214" i="5"/>
  <c r="E214" i="5"/>
  <c r="D214" i="5"/>
  <c r="C214" i="5"/>
  <c r="B214" i="5"/>
  <c r="A214" i="5"/>
  <c r="L213" i="5"/>
  <c r="K213" i="5"/>
  <c r="J213" i="5"/>
  <c r="I213" i="5"/>
  <c r="H213" i="5"/>
  <c r="G213" i="5"/>
  <c r="F213" i="5"/>
  <c r="E213" i="5"/>
  <c r="D213" i="5"/>
  <c r="P213" i="5" s="1"/>
  <c r="C213" i="5"/>
  <c r="B213" i="5"/>
  <c r="A213" i="5"/>
  <c r="L212" i="5"/>
  <c r="K212" i="5"/>
  <c r="J212" i="5"/>
  <c r="I212" i="5"/>
  <c r="H212" i="5"/>
  <c r="G212" i="5"/>
  <c r="F212" i="5"/>
  <c r="E212" i="5"/>
  <c r="D212" i="5"/>
  <c r="P212" i="5" s="1"/>
  <c r="C212" i="5"/>
  <c r="B212" i="5"/>
  <c r="A212" i="5"/>
  <c r="L211" i="5"/>
  <c r="K211" i="5"/>
  <c r="J211" i="5"/>
  <c r="I211" i="5"/>
  <c r="H211" i="5"/>
  <c r="G211" i="5"/>
  <c r="F211" i="5"/>
  <c r="E211" i="5"/>
  <c r="D211" i="5"/>
  <c r="P211" i="5" s="1"/>
  <c r="C211" i="5"/>
  <c r="B211" i="5"/>
  <c r="A211" i="5"/>
  <c r="L210" i="5"/>
  <c r="K210" i="5"/>
  <c r="J210" i="5"/>
  <c r="I210" i="5"/>
  <c r="H210" i="5"/>
  <c r="G210" i="5"/>
  <c r="F210" i="5"/>
  <c r="E210" i="5"/>
  <c r="D210" i="5"/>
  <c r="C210" i="5"/>
  <c r="B210" i="5"/>
  <c r="A210" i="5"/>
  <c r="L209" i="5"/>
  <c r="K209" i="5"/>
  <c r="J209" i="5"/>
  <c r="I209" i="5"/>
  <c r="H209" i="5"/>
  <c r="G209" i="5"/>
  <c r="F209" i="5"/>
  <c r="E209" i="5"/>
  <c r="D209" i="5"/>
  <c r="P209" i="5" s="1"/>
  <c r="C209" i="5"/>
  <c r="B209" i="5"/>
  <c r="A209" i="5"/>
  <c r="L208" i="5"/>
  <c r="K208" i="5"/>
  <c r="J208" i="5"/>
  <c r="I208" i="5"/>
  <c r="H208" i="5"/>
  <c r="G208" i="5"/>
  <c r="F208" i="5"/>
  <c r="E208" i="5"/>
  <c r="D208" i="5"/>
  <c r="P208" i="5" s="1"/>
  <c r="C208" i="5"/>
  <c r="B208" i="5"/>
  <c r="A208" i="5"/>
  <c r="L207" i="5"/>
  <c r="K207" i="5"/>
  <c r="J207" i="5"/>
  <c r="I207" i="5"/>
  <c r="H207" i="5"/>
  <c r="G207" i="5"/>
  <c r="F207" i="5"/>
  <c r="E207" i="5"/>
  <c r="D207" i="5"/>
  <c r="P207" i="5" s="1"/>
  <c r="C207" i="5"/>
  <c r="B207" i="5"/>
  <c r="A207" i="5"/>
  <c r="L206" i="5"/>
  <c r="K206" i="5"/>
  <c r="J206" i="5"/>
  <c r="I206" i="5"/>
  <c r="H206" i="5"/>
  <c r="G206" i="5"/>
  <c r="F206" i="5"/>
  <c r="E206" i="5"/>
  <c r="D206" i="5"/>
  <c r="C206" i="5"/>
  <c r="B206" i="5"/>
  <c r="A206" i="5"/>
  <c r="L205" i="5"/>
  <c r="K205" i="5"/>
  <c r="J205" i="5"/>
  <c r="I205" i="5"/>
  <c r="H205" i="5"/>
  <c r="G205" i="5"/>
  <c r="F205" i="5"/>
  <c r="E205" i="5"/>
  <c r="D205" i="5"/>
  <c r="P205" i="5" s="1"/>
  <c r="C205" i="5"/>
  <c r="B205" i="5"/>
  <c r="A205" i="5"/>
  <c r="L204" i="5"/>
  <c r="K204" i="5"/>
  <c r="J204" i="5"/>
  <c r="I204" i="5"/>
  <c r="H204" i="5"/>
  <c r="G204" i="5"/>
  <c r="F204" i="5"/>
  <c r="E204" i="5"/>
  <c r="D204" i="5"/>
  <c r="P204" i="5" s="1"/>
  <c r="C204" i="5"/>
  <c r="B204" i="5"/>
  <c r="A204" i="5"/>
  <c r="L203" i="5"/>
  <c r="K203" i="5"/>
  <c r="J203" i="5"/>
  <c r="I203" i="5"/>
  <c r="H203" i="5"/>
  <c r="G203" i="5"/>
  <c r="F203" i="5"/>
  <c r="E203" i="5"/>
  <c r="D203" i="5"/>
  <c r="C203" i="5"/>
  <c r="B203" i="5"/>
  <c r="A203" i="5"/>
  <c r="L202" i="5"/>
  <c r="K202" i="5"/>
  <c r="J202" i="5"/>
  <c r="I202" i="5"/>
  <c r="H202" i="5"/>
  <c r="G202" i="5"/>
  <c r="F202" i="5"/>
  <c r="E202" i="5"/>
  <c r="D202" i="5"/>
  <c r="C202" i="5"/>
  <c r="B202" i="5"/>
  <c r="A202" i="5"/>
  <c r="L201" i="5"/>
  <c r="K201" i="5"/>
  <c r="J201" i="5"/>
  <c r="I201" i="5"/>
  <c r="H201" i="5"/>
  <c r="G201" i="5"/>
  <c r="F201" i="5"/>
  <c r="E201" i="5"/>
  <c r="D201" i="5"/>
  <c r="C201" i="5"/>
  <c r="B201" i="5"/>
  <c r="A201" i="5"/>
  <c r="L200" i="5"/>
  <c r="K200" i="5"/>
  <c r="J200" i="5"/>
  <c r="I200" i="5"/>
  <c r="H200" i="5"/>
  <c r="G200" i="5"/>
  <c r="F200" i="5"/>
  <c r="E200" i="5"/>
  <c r="D200" i="5"/>
  <c r="C200" i="5"/>
  <c r="B200" i="5"/>
  <c r="A200" i="5"/>
  <c r="L199" i="5"/>
  <c r="K199" i="5"/>
  <c r="J199" i="5"/>
  <c r="I199" i="5"/>
  <c r="H199" i="5"/>
  <c r="G199" i="5"/>
  <c r="F199" i="5"/>
  <c r="E199" i="5"/>
  <c r="D199" i="5"/>
  <c r="C199" i="5"/>
  <c r="B199" i="5"/>
  <c r="A199" i="5"/>
  <c r="L198" i="5"/>
  <c r="K198" i="5"/>
  <c r="J198" i="5"/>
  <c r="I198" i="5"/>
  <c r="H198" i="5"/>
  <c r="G198" i="5"/>
  <c r="F198" i="5"/>
  <c r="E198" i="5"/>
  <c r="D198" i="5"/>
  <c r="C198" i="5"/>
  <c r="B198" i="5"/>
  <c r="A198" i="5"/>
  <c r="L197" i="5"/>
  <c r="K197" i="5"/>
  <c r="J197" i="5"/>
  <c r="I197" i="5"/>
  <c r="H197" i="5"/>
  <c r="G197" i="5"/>
  <c r="F197" i="5"/>
  <c r="E197" i="5"/>
  <c r="D197" i="5"/>
  <c r="C197" i="5"/>
  <c r="B197" i="5"/>
  <c r="A197" i="5"/>
  <c r="L196" i="5"/>
  <c r="K196" i="5"/>
  <c r="J196" i="5"/>
  <c r="I196" i="5"/>
  <c r="H196" i="5"/>
  <c r="G196" i="5"/>
  <c r="F196" i="5"/>
  <c r="E196" i="5"/>
  <c r="D196" i="5"/>
  <c r="C196" i="5"/>
  <c r="B196" i="5"/>
  <c r="A196" i="5"/>
  <c r="L195" i="5"/>
  <c r="K195" i="5"/>
  <c r="J195" i="5"/>
  <c r="I195" i="5"/>
  <c r="H195" i="5"/>
  <c r="G195" i="5"/>
  <c r="F195" i="5"/>
  <c r="E195" i="5"/>
  <c r="D195" i="5"/>
  <c r="P195" i="5" s="1"/>
  <c r="C195" i="5"/>
  <c r="B195" i="5"/>
  <c r="A195" i="5"/>
  <c r="L194" i="5"/>
  <c r="K194" i="5"/>
  <c r="J194" i="5"/>
  <c r="I194" i="5"/>
  <c r="H194" i="5"/>
  <c r="G194" i="5"/>
  <c r="F194" i="5"/>
  <c r="E194" i="5"/>
  <c r="D194" i="5"/>
  <c r="C194" i="5"/>
  <c r="B194" i="5"/>
  <c r="A194" i="5"/>
  <c r="L193" i="5"/>
  <c r="K193" i="5"/>
  <c r="J193" i="5"/>
  <c r="I193" i="5"/>
  <c r="H193" i="5"/>
  <c r="G193" i="5"/>
  <c r="F193" i="5"/>
  <c r="E193" i="5"/>
  <c r="D193" i="5"/>
  <c r="P193" i="5" s="1"/>
  <c r="C193" i="5"/>
  <c r="B193" i="5"/>
  <c r="A193" i="5"/>
  <c r="L192" i="5"/>
  <c r="K192" i="5"/>
  <c r="J192" i="5"/>
  <c r="I192" i="5"/>
  <c r="H192" i="5"/>
  <c r="G192" i="5"/>
  <c r="F192" i="5"/>
  <c r="E192" i="5"/>
  <c r="D192" i="5"/>
  <c r="P192" i="5" s="1"/>
  <c r="C192" i="5"/>
  <c r="B192" i="5"/>
  <c r="A192" i="5"/>
  <c r="L191" i="5"/>
  <c r="K191" i="5"/>
  <c r="J191" i="5"/>
  <c r="I191" i="5"/>
  <c r="H191" i="5"/>
  <c r="G191" i="5"/>
  <c r="F191" i="5"/>
  <c r="E191" i="5"/>
  <c r="D191" i="5"/>
  <c r="P191" i="5" s="1"/>
  <c r="C191" i="5"/>
  <c r="B191" i="5"/>
  <c r="A191" i="5"/>
  <c r="L190" i="5"/>
  <c r="K190" i="5"/>
  <c r="J190" i="5"/>
  <c r="I190" i="5"/>
  <c r="H190" i="5"/>
  <c r="G190" i="5"/>
  <c r="F190" i="5"/>
  <c r="E190" i="5"/>
  <c r="D190" i="5"/>
  <c r="C190" i="5"/>
  <c r="B190" i="5"/>
  <c r="A190" i="5"/>
  <c r="L189" i="5"/>
  <c r="K189" i="5"/>
  <c r="J189" i="5"/>
  <c r="I189" i="5"/>
  <c r="H189" i="5"/>
  <c r="G189" i="5"/>
  <c r="F189" i="5"/>
  <c r="E189" i="5"/>
  <c r="D189" i="5"/>
  <c r="P189" i="5" s="1"/>
  <c r="C189" i="5"/>
  <c r="B189" i="5"/>
  <c r="A189" i="5"/>
  <c r="L188" i="5"/>
  <c r="K188" i="5"/>
  <c r="J188" i="5"/>
  <c r="I188" i="5"/>
  <c r="H188" i="5"/>
  <c r="G188" i="5"/>
  <c r="F188" i="5"/>
  <c r="E188" i="5"/>
  <c r="D188" i="5"/>
  <c r="P188" i="5" s="1"/>
  <c r="C188" i="5"/>
  <c r="B188" i="5"/>
  <c r="A188" i="5"/>
  <c r="L187" i="5"/>
  <c r="K187" i="5"/>
  <c r="J187" i="5"/>
  <c r="I187" i="5"/>
  <c r="H187" i="5"/>
  <c r="G187" i="5"/>
  <c r="F187" i="5"/>
  <c r="E187" i="5"/>
  <c r="D187" i="5"/>
  <c r="P187" i="5" s="1"/>
  <c r="C187" i="5"/>
  <c r="B187" i="5"/>
  <c r="A187" i="5"/>
  <c r="L186" i="5"/>
  <c r="K186" i="5"/>
  <c r="J186" i="5"/>
  <c r="I186" i="5"/>
  <c r="H186" i="5"/>
  <c r="G186" i="5"/>
  <c r="F186" i="5"/>
  <c r="E186" i="5"/>
  <c r="D186" i="5"/>
  <c r="C186" i="5"/>
  <c r="B186" i="5"/>
  <c r="A186" i="5"/>
  <c r="L185" i="5"/>
  <c r="K185" i="5"/>
  <c r="J185" i="5"/>
  <c r="I185" i="5"/>
  <c r="H185" i="5"/>
  <c r="G185" i="5"/>
  <c r="F185" i="5"/>
  <c r="E185" i="5"/>
  <c r="D185" i="5"/>
  <c r="P185" i="5" s="1"/>
  <c r="C185" i="5"/>
  <c r="B185" i="5"/>
  <c r="A185" i="5"/>
  <c r="L184" i="5"/>
  <c r="K184" i="5"/>
  <c r="J184" i="5"/>
  <c r="I184" i="5"/>
  <c r="H184" i="5"/>
  <c r="G184" i="5"/>
  <c r="F184" i="5"/>
  <c r="E184" i="5"/>
  <c r="D184" i="5"/>
  <c r="P184" i="5" s="1"/>
  <c r="C184" i="5"/>
  <c r="B184" i="5"/>
  <c r="A184" i="5"/>
  <c r="L183" i="5"/>
  <c r="K183" i="5"/>
  <c r="J183" i="5"/>
  <c r="I183" i="5"/>
  <c r="H183" i="5"/>
  <c r="G183" i="5"/>
  <c r="F183" i="5"/>
  <c r="E183" i="5"/>
  <c r="D183" i="5"/>
  <c r="P183" i="5" s="1"/>
  <c r="C183" i="5"/>
  <c r="B183" i="5"/>
  <c r="A183" i="5"/>
  <c r="L182" i="5"/>
  <c r="K182" i="5"/>
  <c r="J182" i="5"/>
  <c r="I182" i="5"/>
  <c r="H182" i="5"/>
  <c r="G182" i="5"/>
  <c r="F182" i="5"/>
  <c r="E182" i="5"/>
  <c r="D182" i="5"/>
  <c r="C182" i="5"/>
  <c r="B182" i="5"/>
  <c r="A182" i="5"/>
  <c r="L181" i="5"/>
  <c r="K181" i="5"/>
  <c r="J181" i="5"/>
  <c r="I181" i="5"/>
  <c r="H181" i="5"/>
  <c r="G181" i="5"/>
  <c r="F181" i="5"/>
  <c r="E181" i="5"/>
  <c r="D181" i="5"/>
  <c r="P181" i="5" s="1"/>
  <c r="C181" i="5"/>
  <c r="B181" i="5"/>
  <c r="A181" i="5"/>
  <c r="L180" i="5"/>
  <c r="K180" i="5"/>
  <c r="J180" i="5"/>
  <c r="I180" i="5"/>
  <c r="H180" i="5"/>
  <c r="G180" i="5"/>
  <c r="F180" i="5"/>
  <c r="E180" i="5"/>
  <c r="D180" i="5"/>
  <c r="P180" i="5" s="1"/>
  <c r="C180" i="5"/>
  <c r="B180" i="5"/>
  <c r="A180" i="5"/>
  <c r="L179" i="5"/>
  <c r="K179" i="5"/>
  <c r="J179" i="5"/>
  <c r="I179" i="5"/>
  <c r="H179" i="5"/>
  <c r="G179" i="5"/>
  <c r="F179" i="5"/>
  <c r="E179" i="5"/>
  <c r="D179" i="5"/>
  <c r="C179" i="5"/>
  <c r="B179" i="5"/>
  <c r="A179" i="5"/>
  <c r="L178" i="5"/>
  <c r="K178" i="5"/>
  <c r="J178" i="5"/>
  <c r="I178" i="5"/>
  <c r="H178" i="5"/>
  <c r="G178" i="5"/>
  <c r="F178" i="5"/>
  <c r="E178" i="5"/>
  <c r="D178" i="5"/>
  <c r="C178" i="5"/>
  <c r="B178" i="5"/>
  <c r="A178" i="5"/>
  <c r="L177" i="5"/>
  <c r="K177" i="5"/>
  <c r="J177" i="5"/>
  <c r="I177" i="5"/>
  <c r="H177" i="5"/>
  <c r="G177" i="5"/>
  <c r="F177" i="5"/>
  <c r="E177" i="5"/>
  <c r="D177" i="5"/>
  <c r="C177" i="5"/>
  <c r="B177" i="5"/>
  <c r="A177" i="5"/>
  <c r="L176" i="5"/>
  <c r="K176" i="5"/>
  <c r="J176" i="5"/>
  <c r="I176" i="5"/>
  <c r="H176" i="5"/>
  <c r="G176" i="5"/>
  <c r="F176" i="5"/>
  <c r="E176" i="5"/>
  <c r="D176" i="5"/>
  <c r="C176" i="5"/>
  <c r="B176" i="5"/>
  <c r="A176" i="5"/>
  <c r="L175" i="5"/>
  <c r="K175" i="5"/>
  <c r="J175" i="5"/>
  <c r="I175" i="5"/>
  <c r="H175" i="5"/>
  <c r="G175" i="5"/>
  <c r="F175" i="5"/>
  <c r="E175" i="5"/>
  <c r="D175" i="5"/>
  <c r="C175" i="5"/>
  <c r="B175" i="5"/>
  <c r="A175" i="5"/>
  <c r="L174" i="5"/>
  <c r="K174" i="5"/>
  <c r="J174" i="5"/>
  <c r="I174" i="5"/>
  <c r="H174" i="5"/>
  <c r="G174" i="5"/>
  <c r="F174" i="5"/>
  <c r="E174" i="5"/>
  <c r="D174" i="5"/>
  <c r="C174" i="5"/>
  <c r="B174" i="5"/>
  <c r="A174" i="5"/>
  <c r="L173" i="5"/>
  <c r="K173" i="5"/>
  <c r="J173" i="5"/>
  <c r="I173" i="5"/>
  <c r="H173" i="5"/>
  <c r="G173" i="5"/>
  <c r="F173" i="5"/>
  <c r="E173" i="5"/>
  <c r="D173" i="5"/>
  <c r="C173" i="5"/>
  <c r="B173" i="5"/>
  <c r="A173" i="5"/>
  <c r="L172" i="5"/>
  <c r="K172" i="5"/>
  <c r="J172" i="5"/>
  <c r="I172" i="5"/>
  <c r="H172" i="5"/>
  <c r="G172" i="5"/>
  <c r="F172" i="5"/>
  <c r="E172" i="5"/>
  <c r="D172" i="5"/>
  <c r="C172" i="5"/>
  <c r="B172" i="5"/>
  <c r="A172" i="5"/>
  <c r="L171" i="5"/>
  <c r="K171" i="5"/>
  <c r="J171" i="5"/>
  <c r="I171" i="5"/>
  <c r="H171" i="5"/>
  <c r="G171" i="5"/>
  <c r="F171" i="5"/>
  <c r="E171" i="5"/>
  <c r="D171" i="5"/>
  <c r="C171" i="5"/>
  <c r="B171" i="5"/>
  <c r="A171" i="5"/>
  <c r="L170" i="5"/>
  <c r="K170" i="5"/>
  <c r="J170" i="5"/>
  <c r="I170" i="5"/>
  <c r="H170" i="5"/>
  <c r="G170" i="5"/>
  <c r="F170" i="5"/>
  <c r="E170" i="5"/>
  <c r="D170" i="5"/>
  <c r="C170" i="5"/>
  <c r="B170" i="5"/>
  <c r="A170" i="5"/>
  <c r="L169" i="5"/>
  <c r="K169" i="5"/>
  <c r="J169" i="5"/>
  <c r="I169" i="5"/>
  <c r="H169" i="5"/>
  <c r="G169" i="5"/>
  <c r="F169" i="5"/>
  <c r="E169" i="5"/>
  <c r="D169" i="5"/>
  <c r="C169" i="5"/>
  <c r="B169" i="5"/>
  <c r="A169" i="5"/>
  <c r="L168" i="5"/>
  <c r="K168" i="5"/>
  <c r="J168" i="5"/>
  <c r="I168" i="5"/>
  <c r="H168" i="5"/>
  <c r="G168" i="5"/>
  <c r="F168" i="5"/>
  <c r="E168" i="5"/>
  <c r="D168" i="5"/>
  <c r="C168" i="5"/>
  <c r="B168" i="5"/>
  <c r="A168" i="5"/>
  <c r="L167" i="5"/>
  <c r="K167" i="5"/>
  <c r="J167" i="5"/>
  <c r="I167" i="5"/>
  <c r="H167" i="5"/>
  <c r="G167" i="5"/>
  <c r="F167" i="5"/>
  <c r="E167" i="5"/>
  <c r="D167" i="5"/>
  <c r="C167" i="5"/>
  <c r="B167" i="5"/>
  <c r="A167" i="5"/>
  <c r="L166" i="5"/>
  <c r="K166" i="5"/>
  <c r="J166" i="5"/>
  <c r="I166" i="5"/>
  <c r="H166" i="5"/>
  <c r="G166" i="5"/>
  <c r="F166" i="5"/>
  <c r="E166" i="5"/>
  <c r="D166" i="5"/>
  <c r="C166" i="5"/>
  <c r="B166" i="5"/>
  <c r="A166" i="5"/>
  <c r="L165" i="5"/>
  <c r="K165" i="5"/>
  <c r="J165" i="5"/>
  <c r="I165" i="5"/>
  <c r="H165" i="5"/>
  <c r="G165" i="5"/>
  <c r="F165" i="5"/>
  <c r="E165" i="5"/>
  <c r="D165" i="5"/>
  <c r="C165" i="5"/>
  <c r="B165" i="5"/>
  <c r="A165" i="5"/>
  <c r="L164" i="5"/>
  <c r="K164" i="5"/>
  <c r="J164" i="5"/>
  <c r="I164" i="5"/>
  <c r="H164" i="5"/>
  <c r="G164" i="5"/>
  <c r="F164" i="5"/>
  <c r="E164" i="5"/>
  <c r="D164" i="5"/>
  <c r="C164" i="5"/>
  <c r="B164" i="5"/>
  <c r="A164" i="5"/>
  <c r="L163" i="5"/>
  <c r="K163" i="5"/>
  <c r="J163" i="5"/>
  <c r="I163" i="5"/>
  <c r="H163" i="5"/>
  <c r="G163" i="5"/>
  <c r="F163" i="5"/>
  <c r="E163" i="5"/>
  <c r="D163" i="5"/>
  <c r="P163" i="5" s="1"/>
  <c r="C163" i="5"/>
  <c r="B163" i="5"/>
  <c r="A163" i="5"/>
  <c r="L162" i="5"/>
  <c r="K162" i="5"/>
  <c r="J162" i="5"/>
  <c r="I162" i="5"/>
  <c r="H162" i="5"/>
  <c r="G162" i="5"/>
  <c r="F162" i="5"/>
  <c r="E162" i="5"/>
  <c r="D162" i="5"/>
  <c r="C162" i="5"/>
  <c r="B162" i="5"/>
  <c r="A162" i="5"/>
  <c r="L161" i="5"/>
  <c r="K161" i="5"/>
  <c r="J161" i="5"/>
  <c r="I161" i="5"/>
  <c r="H161" i="5"/>
  <c r="G161" i="5"/>
  <c r="F161" i="5"/>
  <c r="E161" i="5"/>
  <c r="D161" i="5"/>
  <c r="P161" i="5" s="1"/>
  <c r="C161" i="5"/>
  <c r="B161" i="5"/>
  <c r="A161" i="5"/>
  <c r="L160" i="5"/>
  <c r="K160" i="5"/>
  <c r="J160" i="5"/>
  <c r="I160" i="5"/>
  <c r="H160" i="5"/>
  <c r="G160" i="5"/>
  <c r="F160" i="5"/>
  <c r="E160" i="5"/>
  <c r="D160" i="5"/>
  <c r="P160" i="5" s="1"/>
  <c r="C160" i="5"/>
  <c r="B160" i="5"/>
  <c r="A160" i="5"/>
  <c r="L159" i="5"/>
  <c r="K159" i="5"/>
  <c r="J159" i="5"/>
  <c r="I159" i="5"/>
  <c r="H159" i="5"/>
  <c r="G159" i="5"/>
  <c r="F159" i="5"/>
  <c r="E159" i="5"/>
  <c r="D159" i="5"/>
  <c r="P159" i="5" s="1"/>
  <c r="C159" i="5"/>
  <c r="B159" i="5"/>
  <c r="A159" i="5"/>
  <c r="L158" i="5"/>
  <c r="K158" i="5"/>
  <c r="J158" i="5"/>
  <c r="I158" i="5"/>
  <c r="H158" i="5"/>
  <c r="G158" i="5"/>
  <c r="F158" i="5"/>
  <c r="E158" i="5"/>
  <c r="D158" i="5"/>
  <c r="C158" i="5"/>
  <c r="B158" i="5"/>
  <c r="A158" i="5"/>
  <c r="L157" i="5"/>
  <c r="K157" i="5"/>
  <c r="J157" i="5"/>
  <c r="I157" i="5"/>
  <c r="H157" i="5"/>
  <c r="G157" i="5"/>
  <c r="F157" i="5"/>
  <c r="E157" i="5"/>
  <c r="D157" i="5"/>
  <c r="P157" i="5" s="1"/>
  <c r="C157" i="5"/>
  <c r="B157" i="5"/>
  <c r="A157" i="5"/>
  <c r="L156" i="5"/>
  <c r="K156" i="5"/>
  <c r="J156" i="5"/>
  <c r="I156" i="5"/>
  <c r="H156" i="5"/>
  <c r="G156" i="5"/>
  <c r="F156" i="5"/>
  <c r="E156" i="5"/>
  <c r="D156" i="5"/>
  <c r="P156" i="5" s="1"/>
  <c r="C156" i="5"/>
  <c r="B156" i="5"/>
  <c r="A156" i="5"/>
  <c r="L155" i="5"/>
  <c r="K155" i="5"/>
  <c r="J155" i="5"/>
  <c r="I155" i="5"/>
  <c r="H155" i="5"/>
  <c r="G155" i="5"/>
  <c r="F155" i="5"/>
  <c r="E155" i="5"/>
  <c r="D155" i="5"/>
  <c r="P155" i="5" s="1"/>
  <c r="C155" i="5"/>
  <c r="B155" i="5"/>
  <c r="A155" i="5"/>
  <c r="L154" i="5"/>
  <c r="K154" i="5"/>
  <c r="J154" i="5"/>
  <c r="I154" i="5"/>
  <c r="H154" i="5"/>
  <c r="G154" i="5"/>
  <c r="F154" i="5"/>
  <c r="E154" i="5"/>
  <c r="D154" i="5"/>
  <c r="C154" i="5"/>
  <c r="B154" i="5"/>
  <c r="A154" i="5"/>
  <c r="L153" i="5"/>
  <c r="K153" i="5"/>
  <c r="J153" i="5"/>
  <c r="I153" i="5"/>
  <c r="H153" i="5"/>
  <c r="G153" i="5"/>
  <c r="F153" i="5"/>
  <c r="E153" i="5"/>
  <c r="D153" i="5"/>
  <c r="P153" i="5" s="1"/>
  <c r="C153" i="5"/>
  <c r="B153" i="5"/>
  <c r="A153" i="5"/>
  <c r="L152" i="5"/>
  <c r="K152" i="5"/>
  <c r="J152" i="5"/>
  <c r="I152" i="5"/>
  <c r="H152" i="5"/>
  <c r="G152" i="5"/>
  <c r="F152" i="5"/>
  <c r="E152" i="5"/>
  <c r="D152" i="5"/>
  <c r="P152" i="5" s="1"/>
  <c r="C152" i="5"/>
  <c r="B152" i="5"/>
  <c r="A152" i="5"/>
  <c r="L151" i="5"/>
  <c r="K151" i="5"/>
  <c r="J151" i="5"/>
  <c r="I151" i="5"/>
  <c r="H151" i="5"/>
  <c r="G151" i="5"/>
  <c r="F151" i="5"/>
  <c r="E151" i="5"/>
  <c r="D151" i="5"/>
  <c r="P151" i="5" s="1"/>
  <c r="C151" i="5"/>
  <c r="B151" i="5"/>
  <c r="A151" i="5"/>
  <c r="L150" i="5"/>
  <c r="K150" i="5"/>
  <c r="J150" i="5"/>
  <c r="I150" i="5"/>
  <c r="H150" i="5"/>
  <c r="G150" i="5"/>
  <c r="F150" i="5"/>
  <c r="E150" i="5"/>
  <c r="D150" i="5"/>
  <c r="C150" i="5"/>
  <c r="B150" i="5"/>
  <c r="A150" i="5"/>
  <c r="L149" i="5"/>
  <c r="K149" i="5"/>
  <c r="J149" i="5"/>
  <c r="I149" i="5"/>
  <c r="H149" i="5"/>
  <c r="G149" i="5"/>
  <c r="F149" i="5"/>
  <c r="E149" i="5"/>
  <c r="D149" i="5"/>
  <c r="P149" i="5" s="1"/>
  <c r="C149" i="5"/>
  <c r="B149" i="5"/>
  <c r="A149" i="5"/>
  <c r="L148" i="5"/>
  <c r="K148" i="5"/>
  <c r="J148" i="5"/>
  <c r="I148" i="5"/>
  <c r="H148" i="5"/>
  <c r="G148" i="5"/>
  <c r="F148" i="5"/>
  <c r="E148" i="5"/>
  <c r="D148" i="5"/>
  <c r="P148" i="5" s="1"/>
  <c r="C148" i="5"/>
  <c r="B148" i="5"/>
  <c r="A148" i="5"/>
  <c r="L147" i="5"/>
  <c r="K147" i="5"/>
  <c r="J147" i="5"/>
  <c r="I147" i="5"/>
  <c r="H147" i="5"/>
  <c r="G147" i="5"/>
  <c r="F147" i="5"/>
  <c r="E147" i="5"/>
  <c r="D147" i="5"/>
  <c r="C147" i="5"/>
  <c r="B147" i="5"/>
  <c r="A147" i="5"/>
  <c r="L146" i="5"/>
  <c r="K146" i="5"/>
  <c r="J146" i="5"/>
  <c r="I146" i="5"/>
  <c r="H146" i="5"/>
  <c r="G146" i="5"/>
  <c r="F146" i="5"/>
  <c r="E146" i="5"/>
  <c r="D146" i="5"/>
  <c r="C146" i="5"/>
  <c r="B146" i="5"/>
  <c r="A146" i="5"/>
  <c r="L145" i="5"/>
  <c r="K145" i="5"/>
  <c r="J145" i="5"/>
  <c r="I145" i="5"/>
  <c r="H145" i="5"/>
  <c r="G145" i="5"/>
  <c r="F145" i="5"/>
  <c r="E145" i="5"/>
  <c r="D145" i="5"/>
  <c r="C145" i="5"/>
  <c r="B145" i="5"/>
  <c r="A145" i="5"/>
  <c r="L144" i="5"/>
  <c r="K144" i="5"/>
  <c r="J144" i="5"/>
  <c r="I144" i="5"/>
  <c r="H144" i="5"/>
  <c r="G144" i="5"/>
  <c r="F144" i="5"/>
  <c r="E144" i="5"/>
  <c r="D144" i="5"/>
  <c r="C144" i="5"/>
  <c r="B144" i="5"/>
  <c r="A144" i="5"/>
  <c r="L143" i="5"/>
  <c r="K143" i="5"/>
  <c r="J143" i="5"/>
  <c r="I143" i="5"/>
  <c r="H143" i="5"/>
  <c r="G143" i="5"/>
  <c r="F143" i="5"/>
  <c r="E143" i="5"/>
  <c r="D143" i="5"/>
  <c r="C143" i="5"/>
  <c r="B143" i="5"/>
  <c r="A143" i="5"/>
  <c r="L142" i="5"/>
  <c r="K142" i="5"/>
  <c r="J142" i="5"/>
  <c r="I142" i="5"/>
  <c r="H142" i="5"/>
  <c r="G142" i="5"/>
  <c r="F142" i="5"/>
  <c r="E142" i="5"/>
  <c r="D142" i="5"/>
  <c r="C142" i="5"/>
  <c r="B142" i="5"/>
  <c r="A142" i="5"/>
  <c r="L141" i="5"/>
  <c r="K141" i="5"/>
  <c r="J141" i="5"/>
  <c r="I141" i="5"/>
  <c r="H141" i="5"/>
  <c r="G141" i="5"/>
  <c r="F141" i="5"/>
  <c r="E141" i="5"/>
  <c r="D141" i="5"/>
  <c r="C141" i="5"/>
  <c r="B141" i="5"/>
  <c r="A141" i="5"/>
  <c r="L140" i="5"/>
  <c r="K140" i="5"/>
  <c r="J140" i="5"/>
  <c r="I140" i="5"/>
  <c r="H140" i="5"/>
  <c r="G140" i="5"/>
  <c r="F140" i="5"/>
  <c r="E140" i="5"/>
  <c r="D140" i="5"/>
  <c r="C140" i="5"/>
  <c r="B140" i="5"/>
  <c r="A140" i="5"/>
  <c r="L139" i="5"/>
  <c r="K139" i="5"/>
  <c r="J139" i="5"/>
  <c r="I139" i="5"/>
  <c r="H139" i="5"/>
  <c r="G139" i="5"/>
  <c r="F139" i="5"/>
  <c r="E139" i="5"/>
  <c r="D139" i="5"/>
  <c r="C139" i="5"/>
  <c r="B139" i="5"/>
  <c r="A139" i="5"/>
  <c r="L138" i="5"/>
  <c r="K138" i="5"/>
  <c r="J138" i="5"/>
  <c r="I138" i="5"/>
  <c r="H138" i="5"/>
  <c r="G138" i="5"/>
  <c r="F138" i="5"/>
  <c r="E138" i="5"/>
  <c r="D138" i="5"/>
  <c r="C138" i="5"/>
  <c r="B138" i="5"/>
  <c r="A138" i="5"/>
  <c r="L137" i="5"/>
  <c r="K137" i="5"/>
  <c r="J137" i="5"/>
  <c r="I137" i="5"/>
  <c r="H137" i="5"/>
  <c r="G137" i="5"/>
  <c r="F137" i="5"/>
  <c r="E137" i="5"/>
  <c r="D137" i="5"/>
  <c r="C137" i="5"/>
  <c r="B137" i="5"/>
  <c r="A137" i="5"/>
  <c r="L136" i="5"/>
  <c r="K136" i="5"/>
  <c r="J136" i="5"/>
  <c r="I136" i="5"/>
  <c r="H136" i="5"/>
  <c r="G136" i="5"/>
  <c r="F136" i="5"/>
  <c r="E136" i="5"/>
  <c r="D136" i="5"/>
  <c r="C136" i="5"/>
  <c r="B136" i="5"/>
  <c r="A136" i="5"/>
  <c r="L135" i="5"/>
  <c r="K135" i="5"/>
  <c r="J135" i="5"/>
  <c r="I135" i="5"/>
  <c r="H135" i="5"/>
  <c r="G135" i="5"/>
  <c r="F135" i="5"/>
  <c r="E135" i="5"/>
  <c r="D135" i="5"/>
  <c r="C135" i="5"/>
  <c r="B135" i="5"/>
  <c r="A135" i="5"/>
  <c r="L134" i="5"/>
  <c r="K134" i="5"/>
  <c r="J134" i="5"/>
  <c r="I134" i="5"/>
  <c r="H134" i="5"/>
  <c r="G134" i="5"/>
  <c r="F134" i="5"/>
  <c r="E134" i="5"/>
  <c r="D134" i="5"/>
  <c r="C134" i="5"/>
  <c r="B134" i="5"/>
  <c r="A134" i="5"/>
  <c r="L133" i="5"/>
  <c r="K133" i="5"/>
  <c r="J133" i="5"/>
  <c r="I133" i="5"/>
  <c r="H133" i="5"/>
  <c r="G133" i="5"/>
  <c r="F133" i="5"/>
  <c r="E133" i="5"/>
  <c r="D133" i="5"/>
  <c r="C133" i="5"/>
  <c r="B133" i="5"/>
  <c r="A133" i="5"/>
  <c r="L132" i="5"/>
  <c r="K132" i="5"/>
  <c r="J132" i="5"/>
  <c r="I132" i="5"/>
  <c r="H132" i="5"/>
  <c r="G132" i="5"/>
  <c r="F132" i="5"/>
  <c r="E132" i="5"/>
  <c r="D132" i="5"/>
  <c r="C132" i="5"/>
  <c r="B132" i="5"/>
  <c r="A132" i="5"/>
  <c r="L131" i="5"/>
  <c r="K131" i="5"/>
  <c r="J131" i="5"/>
  <c r="I131" i="5"/>
  <c r="H131" i="5"/>
  <c r="G131" i="5"/>
  <c r="F131" i="5"/>
  <c r="E131" i="5"/>
  <c r="D131" i="5"/>
  <c r="P131" i="5" s="1"/>
  <c r="C131" i="5"/>
  <c r="B131" i="5"/>
  <c r="A131" i="5"/>
  <c r="L130" i="5"/>
  <c r="K130" i="5"/>
  <c r="J130" i="5"/>
  <c r="I130" i="5"/>
  <c r="H130" i="5"/>
  <c r="G130" i="5"/>
  <c r="F130" i="5"/>
  <c r="E130" i="5"/>
  <c r="D130" i="5"/>
  <c r="C130" i="5"/>
  <c r="B130" i="5"/>
  <c r="A130" i="5"/>
  <c r="L129" i="5"/>
  <c r="K129" i="5"/>
  <c r="J129" i="5"/>
  <c r="I129" i="5"/>
  <c r="H129" i="5"/>
  <c r="G129" i="5"/>
  <c r="F129" i="5"/>
  <c r="E129" i="5"/>
  <c r="D129" i="5"/>
  <c r="P129" i="5" s="1"/>
  <c r="C129" i="5"/>
  <c r="B129" i="5"/>
  <c r="A129" i="5"/>
  <c r="L128" i="5"/>
  <c r="K128" i="5"/>
  <c r="J128" i="5"/>
  <c r="I128" i="5"/>
  <c r="H128" i="5"/>
  <c r="G128" i="5"/>
  <c r="F128" i="5"/>
  <c r="E128" i="5"/>
  <c r="D128" i="5"/>
  <c r="P128" i="5" s="1"/>
  <c r="C128" i="5"/>
  <c r="B128" i="5"/>
  <c r="A128" i="5"/>
  <c r="L127" i="5"/>
  <c r="K127" i="5"/>
  <c r="J127" i="5"/>
  <c r="I127" i="5"/>
  <c r="H127" i="5"/>
  <c r="G127" i="5"/>
  <c r="F127" i="5"/>
  <c r="E127" i="5"/>
  <c r="D127" i="5"/>
  <c r="P127" i="5" s="1"/>
  <c r="C127" i="5"/>
  <c r="B127" i="5"/>
  <c r="A127" i="5"/>
  <c r="L126" i="5"/>
  <c r="K126" i="5"/>
  <c r="J126" i="5"/>
  <c r="I126" i="5"/>
  <c r="H126" i="5"/>
  <c r="G126" i="5"/>
  <c r="F126" i="5"/>
  <c r="E126" i="5"/>
  <c r="D126" i="5"/>
  <c r="C126" i="5"/>
  <c r="B126" i="5"/>
  <c r="A126" i="5"/>
  <c r="L125" i="5"/>
  <c r="K125" i="5"/>
  <c r="J125" i="5"/>
  <c r="I125" i="5"/>
  <c r="H125" i="5"/>
  <c r="G125" i="5"/>
  <c r="F125" i="5"/>
  <c r="E125" i="5"/>
  <c r="D125" i="5"/>
  <c r="P125" i="5" s="1"/>
  <c r="C125" i="5"/>
  <c r="B125" i="5"/>
  <c r="A125" i="5"/>
  <c r="L124" i="5"/>
  <c r="K124" i="5"/>
  <c r="J124" i="5"/>
  <c r="I124" i="5"/>
  <c r="H124" i="5"/>
  <c r="G124" i="5"/>
  <c r="F124" i="5"/>
  <c r="E124" i="5"/>
  <c r="D124" i="5"/>
  <c r="P124" i="5" s="1"/>
  <c r="C124" i="5"/>
  <c r="B124" i="5"/>
  <c r="A124" i="5"/>
  <c r="L123" i="5"/>
  <c r="K123" i="5"/>
  <c r="J123" i="5"/>
  <c r="I123" i="5"/>
  <c r="H123" i="5"/>
  <c r="G123" i="5"/>
  <c r="F123" i="5"/>
  <c r="E123" i="5"/>
  <c r="D123" i="5"/>
  <c r="P123" i="5" s="1"/>
  <c r="C123" i="5"/>
  <c r="B123" i="5"/>
  <c r="A123" i="5"/>
  <c r="L122" i="5"/>
  <c r="K122" i="5"/>
  <c r="J122" i="5"/>
  <c r="I122" i="5"/>
  <c r="H122" i="5"/>
  <c r="G122" i="5"/>
  <c r="F122" i="5"/>
  <c r="E122" i="5"/>
  <c r="D122" i="5"/>
  <c r="C122" i="5"/>
  <c r="B122" i="5"/>
  <c r="A122" i="5"/>
  <c r="L121" i="5"/>
  <c r="K121" i="5"/>
  <c r="J121" i="5"/>
  <c r="I121" i="5"/>
  <c r="H121" i="5"/>
  <c r="G121" i="5"/>
  <c r="F121" i="5"/>
  <c r="E121" i="5"/>
  <c r="D121" i="5"/>
  <c r="P121" i="5" s="1"/>
  <c r="C121" i="5"/>
  <c r="B121" i="5"/>
  <c r="A121" i="5"/>
  <c r="L120" i="5"/>
  <c r="K120" i="5"/>
  <c r="J120" i="5"/>
  <c r="I120" i="5"/>
  <c r="H120" i="5"/>
  <c r="G120" i="5"/>
  <c r="F120" i="5"/>
  <c r="E120" i="5"/>
  <c r="D120" i="5"/>
  <c r="P120" i="5" s="1"/>
  <c r="C120" i="5"/>
  <c r="B120" i="5"/>
  <c r="A120" i="5"/>
  <c r="L119" i="5"/>
  <c r="K119" i="5"/>
  <c r="J119" i="5"/>
  <c r="I119" i="5"/>
  <c r="H119" i="5"/>
  <c r="G119" i="5"/>
  <c r="F119" i="5"/>
  <c r="E119" i="5"/>
  <c r="D119" i="5"/>
  <c r="P119" i="5" s="1"/>
  <c r="C119" i="5"/>
  <c r="B119" i="5"/>
  <c r="A119" i="5"/>
  <c r="L118" i="5"/>
  <c r="K118" i="5"/>
  <c r="J118" i="5"/>
  <c r="I118" i="5"/>
  <c r="H118" i="5"/>
  <c r="G118" i="5"/>
  <c r="F118" i="5"/>
  <c r="E118" i="5"/>
  <c r="D118" i="5"/>
  <c r="C118" i="5"/>
  <c r="B118" i="5"/>
  <c r="A118" i="5"/>
  <c r="L117" i="5"/>
  <c r="K117" i="5"/>
  <c r="J117" i="5"/>
  <c r="I117" i="5"/>
  <c r="H117" i="5"/>
  <c r="G117" i="5"/>
  <c r="F117" i="5"/>
  <c r="E117" i="5"/>
  <c r="D117" i="5"/>
  <c r="P117" i="5" s="1"/>
  <c r="C117" i="5"/>
  <c r="B117" i="5"/>
  <c r="A117" i="5"/>
  <c r="L116" i="5"/>
  <c r="K116" i="5"/>
  <c r="J116" i="5"/>
  <c r="I116" i="5"/>
  <c r="H116" i="5"/>
  <c r="G116" i="5"/>
  <c r="F116" i="5"/>
  <c r="E116" i="5"/>
  <c r="D116" i="5"/>
  <c r="P116" i="5" s="1"/>
  <c r="C116" i="5"/>
  <c r="B116" i="5"/>
  <c r="A116" i="5"/>
  <c r="L115" i="5"/>
  <c r="K115" i="5"/>
  <c r="J115" i="5"/>
  <c r="I115" i="5"/>
  <c r="H115" i="5"/>
  <c r="G115" i="5"/>
  <c r="F115" i="5"/>
  <c r="E115" i="5"/>
  <c r="D115" i="5"/>
  <c r="C115" i="5"/>
  <c r="B115" i="5"/>
  <c r="A115" i="5"/>
  <c r="L114" i="5"/>
  <c r="K114" i="5"/>
  <c r="J114" i="5"/>
  <c r="I114" i="5"/>
  <c r="H114" i="5"/>
  <c r="G114" i="5"/>
  <c r="F114" i="5"/>
  <c r="E114" i="5"/>
  <c r="D114" i="5"/>
  <c r="C114" i="5"/>
  <c r="B114" i="5"/>
  <c r="A114" i="5"/>
  <c r="L113" i="5"/>
  <c r="K113" i="5"/>
  <c r="J113" i="5"/>
  <c r="I113" i="5"/>
  <c r="H113" i="5"/>
  <c r="G113" i="5"/>
  <c r="F113" i="5"/>
  <c r="E113" i="5"/>
  <c r="D113" i="5"/>
  <c r="C113" i="5"/>
  <c r="B113" i="5"/>
  <c r="A113" i="5"/>
  <c r="L112" i="5"/>
  <c r="K112" i="5"/>
  <c r="J112" i="5"/>
  <c r="I112" i="5"/>
  <c r="H112" i="5"/>
  <c r="G112" i="5"/>
  <c r="F112" i="5"/>
  <c r="E112" i="5"/>
  <c r="D112" i="5"/>
  <c r="C112" i="5"/>
  <c r="B112" i="5"/>
  <c r="A112" i="5"/>
  <c r="L111" i="5"/>
  <c r="K111" i="5"/>
  <c r="J111" i="5"/>
  <c r="I111" i="5"/>
  <c r="H111" i="5"/>
  <c r="G111" i="5"/>
  <c r="F111" i="5"/>
  <c r="E111" i="5"/>
  <c r="D111" i="5"/>
  <c r="C111" i="5"/>
  <c r="B111" i="5"/>
  <c r="A111" i="5"/>
  <c r="L110" i="5"/>
  <c r="K110" i="5"/>
  <c r="J110" i="5"/>
  <c r="I110" i="5"/>
  <c r="H110" i="5"/>
  <c r="G110" i="5"/>
  <c r="F110" i="5"/>
  <c r="E110" i="5"/>
  <c r="D110" i="5"/>
  <c r="C110" i="5"/>
  <c r="B110" i="5"/>
  <c r="A110" i="5"/>
  <c r="L109" i="5"/>
  <c r="K109" i="5"/>
  <c r="J109" i="5"/>
  <c r="I109" i="5"/>
  <c r="H109" i="5"/>
  <c r="G109" i="5"/>
  <c r="F109" i="5"/>
  <c r="E109" i="5"/>
  <c r="D109" i="5"/>
  <c r="C109" i="5"/>
  <c r="B109" i="5"/>
  <c r="A109" i="5"/>
  <c r="L108" i="5"/>
  <c r="K108" i="5"/>
  <c r="J108" i="5"/>
  <c r="I108" i="5"/>
  <c r="H108" i="5"/>
  <c r="G108" i="5"/>
  <c r="F108" i="5"/>
  <c r="E108" i="5"/>
  <c r="D108" i="5"/>
  <c r="C108" i="5"/>
  <c r="B108" i="5"/>
  <c r="A108" i="5"/>
  <c r="L107" i="5"/>
  <c r="K107" i="5"/>
  <c r="J107" i="5"/>
  <c r="I107" i="5"/>
  <c r="H107" i="5"/>
  <c r="G107" i="5"/>
  <c r="F107" i="5"/>
  <c r="E107" i="5"/>
  <c r="D107" i="5"/>
  <c r="C107" i="5"/>
  <c r="B107" i="5"/>
  <c r="A107" i="5"/>
  <c r="L106" i="5"/>
  <c r="K106" i="5"/>
  <c r="J106" i="5"/>
  <c r="I106" i="5"/>
  <c r="H106" i="5"/>
  <c r="G106" i="5"/>
  <c r="F106" i="5"/>
  <c r="E106" i="5"/>
  <c r="D106" i="5"/>
  <c r="C106" i="5"/>
  <c r="B106" i="5"/>
  <c r="A106" i="5"/>
  <c r="L105" i="5"/>
  <c r="K105" i="5"/>
  <c r="J105" i="5"/>
  <c r="I105" i="5"/>
  <c r="H105" i="5"/>
  <c r="G105" i="5"/>
  <c r="F105" i="5"/>
  <c r="E105" i="5"/>
  <c r="D105" i="5"/>
  <c r="C105" i="5"/>
  <c r="B105" i="5"/>
  <c r="A105" i="5"/>
  <c r="L104" i="5"/>
  <c r="K104" i="5"/>
  <c r="J104" i="5"/>
  <c r="I104" i="5"/>
  <c r="H104" i="5"/>
  <c r="G104" i="5"/>
  <c r="F104" i="5"/>
  <c r="E104" i="5"/>
  <c r="D104" i="5"/>
  <c r="C104" i="5"/>
  <c r="B104" i="5"/>
  <c r="A104" i="5"/>
  <c r="L103" i="5"/>
  <c r="K103" i="5"/>
  <c r="J103" i="5"/>
  <c r="I103" i="5"/>
  <c r="H103" i="5"/>
  <c r="G103" i="5"/>
  <c r="F103" i="5"/>
  <c r="E103" i="5"/>
  <c r="D103" i="5"/>
  <c r="C103" i="5"/>
  <c r="B103" i="5"/>
  <c r="A103" i="5"/>
  <c r="L102" i="5"/>
  <c r="K102" i="5"/>
  <c r="J102" i="5"/>
  <c r="I102" i="5"/>
  <c r="H102" i="5"/>
  <c r="G102" i="5"/>
  <c r="F102" i="5"/>
  <c r="E102" i="5"/>
  <c r="D102" i="5"/>
  <c r="C102" i="5"/>
  <c r="B102" i="5"/>
  <c r="A102" i="5"/>
  <c r="L101" i="5"/>
  <c r="K101" i="5"/>
  <c r="J101" i="5"/>
  <c r="I101" i="5"/>
  <c r="H101" i="5"/>
  <c r="G101" i="5"/>
  <c r="F101" i="5"/>
  <c r="E101" i="5"/>
  <c r="D101" i="5"/>
  <c r="C101" i="5"/>
  <c r="B101" i="5"/>
  <c r="A101" i="5"/>
  <c r="L100" i="5"/>
  <c r="K100" i="5"/>
  <c r="J100" i="5"/>
  <c r="I100" i="5"/>
  <c r="H100" i="5"/>
  <c r="G100" i="5"/>
  <c r="F100" i="5"/>
  <c r="E100" i="5"/>
  <c r="D100" i="5"/>
  <c r="C100" i="5"/>
  <c r="B100" i="5"/>
  <c r="A100" i="5"/>
  <c r="L99" i="5"/>
  <c r="K99" i="5"/>
  <c r="J99" i="5"/>
  <c r="I99" i="5"/>
  <c r="H99" i="5"/>
  <c r="G99" i="5"/>
  <c r="F99" i="5"/>
  <c r="E99" i="5"/>
  <c r="D99" i="5"/>
  <c r="P99" i="5" s="1"/>
  <c r="C99" i="5"/>
  <c r="B99" i="5"/>
  <c r="A99" i="5"/>
  <c r="L98" i="5"/>
  <c r="K98" i="5"/>
  <c r="J98" i="5"/>
  <c r="I98" i="5"/>
  <c r="H98" i="5"/>
  <c r="G98" i="5"/>
  <c r="F98" i="5"/>
  <c r="E98" i="5"/>
  <c r="D98" i="5"/>
  <c r="C98" i="5"/>
  <c r="B98" i="5"/>
  <c r="A98" i="5"/>
  <c r="L97" i="5"/>
  <c r="K97" i="5"/>
  <c r="J97" i="5"/>
  <c r="I97" i="5"/>
  <c r="H97" i="5"/>
  <c r="G97" i="5"/>
  <c r="F97" i="5"/>
  <c r="E97" i="5"/>
  <c r="D97" i="5"/>
  <c r="P97" i="5" s="1"/>
  <c r="C97" i="5"/>
  <c r="B97" i="5"/>
  <c r="A97" i="5"/>
  <c r="L96" i="5"/>
  <c r="K96" i="5"/>
  <c r="J96" i="5"/>
  <c r="I96" i="5"/>
  <c r="H96" i="5"/>
  <c r="G96" i="5"/>
  <c r="F96" i="5"/>
  <c r="E96" i="5"/>
  <c r="D96" i="5"/>
  <c r="P96" i="5" s="1"/>
  <c r="C96" i="5"/>
  <c r="B96" i="5"/>
  <c r="A96" i="5"/>
  <c r="L95" i="5"/>
  <c r="K95" i="5"/>
  <c r="J95" i="5"/>
  <c r="I95" i="5"/>
  <c r="H95" i="5"/>
  <c r="G95" i="5"/>
  <c r="F95" i="5"/>
  <c r="E95" i="5"/>
  <c r="D95" i="5"/>
  <c r="P95" i="5" s="1"/>
  <c r="C95" i="5"/>
  <c r="B95" i="5"/>
  <c r="A95" i="5"/>
  <c r="L94" i="5"/>
  <c r="K94" i="5"/>
  <c r="J94" i="5"/>
  <c r="I94" i="5"/>
  <c r="H94" i="5"/>
  <c r="G94" i="5"/>
  <c r="F94" i="5"/>
  <c r="E94" i="5"/>
  <c r="D94" i="5"/>
  <c r="C94" i="5"/>
  <c r="B94" i="5"/>
  <c r="A94" i="5"/>
  <c r="L93" i="5"/>
  <c r="K93" i="5"/>
  <c r="J93" i="5"/>
  <c r="I93" i="5"/>
  <c r="H93" i="5"/>
  <c r="G93" i="5"/>
  <c r="F93" i="5"/>
  <c r="E93" i="5"/>
  <c r="D93" i="5"/>
  <c r="P93" i="5" s="1"/>
  <c r="C93" i="5"/>
  <c r="B93" i="5"/>
  <c r="A93" i="5"/>
  <c r="L92" i="5"/>
  <c r="K92" i="5"/>
  <c r="J92" i="5"/>
  <c r="I92" i="5"/>
  <c r="H92" i="5"/>
  <c r="G92" i="5"/>
  <c r="F92" i="5"/>
  <c r="E92" i="5"/>
  <c r="D92" i="5"/>
  <c r="P92" i="5" s="1"/>
  <c r="C92" i="5"/>
  <c r="B92" i="5"/>
  <c r="A92" i="5"/>
  <c r="L91" i="5"/>
  <c r="K91" i="5"/>
  <c r="J91" i="5"/>
  <c r="I91" i="5"/>
  <c r="H91" i="5"/>
  <c r="G91" i="5"/>
  <c r="F91" i="5"/>
  <c r="E91" i="5"/>
  <c r="D91" i="5"/>
  <c r="P91" i="5" s="1"/>
  <c r="C91" i="5"/>
  <c r="B91" i="5"/>
  <c r="A91" i="5"/>
  <c r="L90" i="5"/>
  <c r="K90" i="5"/>
  <c r="J90" i="5"/>
  <c r="I90" i="5"/>
  <c r="H90" i="5"/>
  <c r="G90" i="5"/>
  <c r="F90" i="5"/>
  <c r="E90" i="5"/>
  <c r="D90" i="5"/>
  <c r="C90" i="5"/>
  <c r="B90" i="5"/>
  <c r="A90" i="5"/>
  <c r="L89" i="5"/>
  <c r="K89" i="5"/>
  <c r="J89" i="5"/>
  <c r="I89" i="5"/>
  <c r="H89" i="5"/>
  <c r="G89" i="5"/>
  <c r="F89" i="5"/>
  <c r="E89" i="5"/>
  <c r="D89" i="5"/>
  <c r="P89" i="5" s="1"/>
  <c r="C89" i="5"/>
  <c r="B89" i="5"/>
  <c r="A89" i="5"/>
  <c r="L88" i="5"/>
  <c r="K88" i="5"/>
  <c r="J88" i="5"/>
  <c r="I88" i="5"/>
  <c r="H88" i="5"/>
  <c r="G88" i="5"/>
  <c r="F88" i="5"/>
  <c r="E88" i="5"/>
  <c r="D88" i="5"/>
  <c r="P88" i="5" s="1"/>
  <c r="C88" i="5"/>
  <c r="B88" i="5"/>
  <c r="A88" i="5"/>
  <c r="L87" i="5"/>
  <c r="K87" i="5"/>
  <c r="J87" i="5"/>
  <c r="I87" i="5"/>
  <c r="H87" i="5"/>
  <c r="G87" i="5"/>
  <c r="F87" i="5"/>
  <c r="E87" i="5"/>
  <c r="D87" i="5"/>
  <c r="P87" i="5" s="1"/>
  <c r="C87" i="5"/>
  <c r="B87" i="5"/>
  <c r="A87" i="5"/>
  <c r="L86" i="5"/>
  <c r="K86" i="5"/>
  <c r="J86" i="5"/>
  <c r="I86" i="5"/>
  <c r="H86" i="5"/>
  <c r="G86" i="5"/>
  <c r="F86" i="5"/>
  <c r="E86" i="5"/>
  <c r="D86" i="5"/>
  <c r="C86" i="5"/>
  <c r="B86" i="5"/>
  <c r="A86" i="5"/>
  <c r="L85" i="5"/>
  <c r="K85" i="5"/>
  <c r="J85" i="5"/>
  <c r="I85" i="5"/>
  <c r="H85" i="5"/>
  <c r="G85" i="5"/>
  <c r="F85" i="5"/>
  <c r="E85" i="5"/>
  <c r="D85" i="5"/>
  <c r="P85" i="5" s="1"/>
  <c r="C85" i="5"/>
  <c r="B85" i="5"/>
  <c r="A85" i="5"/>
  <c r="L84" i="5"/>
  <c r="K84" i="5"/>
  <c r="J84" i="5"/>
  <c r="I84" i="5"/>
  <c r="H84" i="5"/>
  <c r="G84" i="5"/>
  <c r="F84" i="5"/>
  <c r="E84" i="5"/>
  <c r="D84" i="5"/>
  <c r="P84" i="5" s="1"/>
  <c r="C84" i="5"/>
  <c r="B84" i="5"/>
  <c r="A84" i="5"/>
  <c r="L83" i="5"/>
  <c r="K83" i="5"/>
  <c r="J83" i="5"/>
  <c r="I83" i="5"/>
  <c r="H83" i="5"/>
  <c r="G83" i="5"/>
  <c r="F83" i="5"/>
  <c r="E83" i="5"/>
  <c r="D83" i="5"/>
  <c r="P83" i="5" s="1"/>
  <c r="C83" i="5"/>
  <c r="B83" i="5"/>
  <c r="A83" i="5"/>
  <c r="L82" i="5"/>
  <c r="K82" i="5"/>
  <c r="J82" i="5"/>
  <c r="I82" i="5"/>
  <c r="H82" i="5"/>
  <c r="G82" i="5"/>
  <c r="F82" i="5"/>
  <c r="E82" i="5"/>
  <c r="D82" i="5"/>
  <c r="C82" i="5"/>
  <c r="B82" i="5"/>
  <c r="A82" i="5"/>
  <c r="L81" i="5"/>
  <c r="K81" i="5"/>
  <c r="J81" i="5"/>
  <c r="I81" i="5"/>
  <c r="H81" i="5"/>
  <c r="G81" i="5"/>
  <c r="F81" i="5"/>
  <c r="E81" i="5"/>
  <c r="D81" i="5"/>
  <c r="P81" i="5" s="1"/>
  <c r="C81" i="5"/>
  <c r="B81" i="5"/>
  <c r="A81" i="5"/>
  <c r="L80" i="5"/>
  <c r="K80" i="5"/>
  <c r="J80" i="5"/>
  <c r="I80" i="5"/>
  <c r="H80" i="5"/>
  <c r="G80" i="5"/>
  <c r="F80" i="5"/>
  <c r="E80" i="5"/>
  <c r="D80" i="5"/>
  <c r="P80" i="5" s="1"/>
  <c r="C80" i="5"/>
  <c r="B80" i="5"/>
  <c r="A80" i="5"/>
  <c r="L79" i="5"/>
  <c r="K79" i="5"/>
  <c r="J79" i="5"/>
  <c r="I79" i="5"/>
  <c r="H79" i="5"/>
  <c r="G79" i="5"/>
  <c r="F79" i="5"/>
  <c r="E79" i="5"/>
  <c r="D79" i="5"/>
  <c r="C79" i="5"/>
  <c r="B79" i="5"/>
  <c r="A79" i="5"/>
  <c r="L78" i="5"/>
  <c r="K78" i="5"/>
  <c r="J78" i="5"/>
  <c r="I78" i="5"/>
  <c r="H78" i="5"/>
  <c r="G78" i="5"/>
  <c r="F78" i="5"/>
  <c r="E78" i="5"/>
  <c r="D78" i="5"/>
  <c r="C78" i="5"/>
  <c r="B78" i="5"/>
  <c r="A78" i="5"/>
  <c r="L77" i="5"/>
  <c r="K77" i="5"/>
  <c r="J77" i="5"/>
  <c r="I77" i="5"/>
  <c r="H77" i="5"/>
  <c r="G77" i="5"/>
  <c r="F77" i="5"/>
  <c r="E77" i="5"/>
  <c r="D77" i="5"/>
  <c r="C77" i="5"/>
  <c r="B77" i="5"/>
  <c r="A77" i="5"/>
  <c r="L76" i="5"/>
  <c r="K76" i="5"/>
  <c r="J76" i="5"/>
  <c r="I76" i="5"/>
  <c r="H76" i="5"/>
  <c r="G76" i="5"/>
  <c r="F76" i="5"/>
  <c r="E76" i="5"/>
  <c r="D76" i="5"/>
  <c r="C76" i="5"/>
  <c r="B76" i="5"/>
  <c r="A76" i="5"/>
  <c r="L75" i="5"/>
  <c r="K75" i="5"/>
  <c r="J75" i="5"/>
  <c r="I75" i="5"/>
  <c r="H75" i="5"/>
  <c r="G75" i="5"/>
  <c r="F75" i="5"/>
  <c r="E75" i="5"/>
  <c r="D75" i="5"/>
  <c r="C75" i="5"/>
  <c r="B75" i="5"/>
  <c r="A75" i="5"/>
  <c r="L74" i="5"/>
  <c r="K74" i="5"/>
  <c r="J74" i="5"/>
  <c r="I74" i="5"/>
  <c r="H74" i="5"/>
  <c r="G74" i="5"/>
  <c r="F74" i="5"/>
  <c r="E74" i="5"/>
  <c r="D74" i="5"/>
  <c r="C74" i="5"/>
  <c r="B74" i="5"/>
  <c r="A74" i="5"/>
  <c r="L73" i="5"/>
  <c r="K73" i="5"/>
  <c r="J73" i="5"/>
  <c r="I73" i="5"/>
  <c r="H73" i="5"/>
  <c r="G73" i="5"/>
  <c r="F73" i="5"/>
  <c r="E73" i="5"/>
  <c r="D73" i="5"/>
  <c r="C73" i="5"/>
  <c r="B73" i="5"/>
  <c r="A73" i="5"/>
  <c r="L72" i="5"/>
  <c r="K72" i="5"/>
  <c r="J72" i="5"/>
  <c r="I72" i="5"/>
  <c r="H72" i="5"/>
  <c r="G72" i="5"/>
  <c r="F72" i="5"/>
  <c r="E72" i="5"/>
  <c r="D72" i="5"/>
  <c r="C72" i="5"/>
  <c r="B72" i="5"/>
  <c r="A72" i="5"/>
  <c r="L71" i="5"/>
  <c r="K71" i="5"/>
  <c r="J71" i="5"/>
  <c r="I71" i="5"/>
  <c r="H71" i="5"/>
  <c r="G71" i="5"/>
  <c r="F71" i="5"/>
  <c r="E71" i="5"/>
  <c r="D71" i="5"/>
  <c r="P71" i="5" s="1"/>
  <c r="C71" i="5"/>
  <c r="B71" i="5"/>
  <c r="A71" i="5"/>
  <c r="L70" i="5"/>
  <c r="K70" i="5"/>
  <c r="J70" i="5"/>
  <c r="I70" i="5"/>
  <c r="H70" i="5"/>
  <c r="G70" i="5"/>
  <c r="F70" i="5"/>
  <c r="E70" i="5"/>
  <c r="D70" i="5"/>
  <c r="C70" i="5"/>
  <c r="B70" i="5"/>
  <c r="A70" i="5"/>
  <c r="L69" i="5"/>
  <c r="K69" i="5"/>
  <c r="J69" i="5"/>
  <c r="I69" i="5"/>
  <c r="H69" i="5"/>
  <c r="G69" i="5"/>
  <c r="F69" i="5"/>
  <c r="E69" i="5"/>
  <c r="D69" i="5"/>
  <c r="P69" i="5" s="1"/>
  <c r="C69" i="5"/>
  <c r="B69" i="5"/>
  <c r="A69" i="5"/>
  <c r="L68" i="5"/>
  <c r="K68" i="5"/>
  <c r="J68" i="5"/>
  <c r="I68" i="5"/>
  <c r="H68" i="5"/>
  <c r="G68" i="5"/>
  <c r="F68" i="5"/>
  <c r="E68" i="5"/>
  <c r="D68" i="5"/>
  <c r="P68" i="5" s="1"/>
  <c r="C68" i="5"/>
  <c r="B68" i="5"/>
  <c r="A68" i="5"/>
  <c r="L67" i="5"/>
  <c r="K67" i="5"/>
  <c r="J67" i="5"/>
  <c r="I67" i="5"/>
  <c r="H67" i="5"/>
  <c r="G67" i="5"/>
  <c r="F67" i="5"/>
  <c r="E67" i="5"/>
  <c r="D67" i="5"/>
  <c r="P67" i="5" s="1"/>
  <c r="C67" i="5"/>
  <c r="B67" i="5"/>
  <c r="A67" i="5"/>
  <c r="L66" i="5"/>
  <c r="K66" i="5"/>
  <c r="J66" i="5"/>
  <c r="I66" i="5"/>
  <c r="H66" i="5"/>
  <c r="G66" i="5"/>
  <c r="F66" i="5"/>
  <c r="E66" i="5"/>
  <c r="D66" i="5"/>
  <c r="C66" i="5"/>
  <c r="B66" i="5"/>
  <c r="A66" i="5"/>
  <c r="L65" i="5"/>
  <c r="K65" i="5"/>
  <c r="J65" i="5"/>
  <c r="I65" i="5"/>
  <c r="H65" i="5"/>
  <c r="G65" i="5"/>
  <c r="F65" i="5"/>
  <c r="E65" i="5"/>
  <c r="D65" i="5"/>
  <c r="P65" i="5" s="1"/>
  <c r="C65" i="5"/>
  <c r="B65" i="5"/>
  <c r="A65" i="5"/>
  <c r="L64" i="5"/>
  <c r="K64" i="5"/>
  <c r="J64" i="5"/>
  <c r="I64" i="5"/>
  <c r="H64" i="5"/>
  <c r="G64" i="5"/>
  <c r="F64" i="5"/>
  <c r="E64" i="5"/>
  <c r="D64" i="5"/>
  <c r="P64" i="5" s="1"/>
  <c r="C64" i="5"/>
  <c r="B64" i="5"/>
  <c r="A64" i="5"/>
  <c r="L63" i="5"/>
  <c r="K63" i="5"/>
  <c r="J63" i="5"/>
  <c r="I63" i="5"/>
  <c r="H63" i="5"/>
  <c r="G63" i="5"/>
  <c r="F63" i="5"/>
  <c r="E63" i="5"/>
  <c r="D63" i="5"/>
  <c r="P63" i="5" s="1"/>
  <c r="C63" i="5"/>
  <c r="B63" i="5"/>
  <c r="A63" i="5"/>
  <c r="L62" i="5"/>
  <c r="K62" i="5"/>
  <c r="J62" i="5"/>
  <c r="I62" i="5"/>
  <c r="H62" i="5"/>
  <c r="G62" i="5"/>
  <c r="F62" i="5"/>
  <c r="E62" i="5"/>
  <c r="D62" i="5"/>
  <c r="C62" i="5"/>
  <c r="B62" i="5"/>
  <c r="A62" i="5"/>
  <c r="L61" i="5"/>
  <c r="K61" i="5"/>
  <c r="J61" i="5"/>
  <c r="I61" i="5"/>
  <c r="H61" i="5"/>
  <c r="G61" i="5"/>
  <c r="F61" i="5"/>
  <c r="E61" i="5"/>
  <c r="D61" i="5"/>
  <c r="P61" i="5" s="1"/>
  <c r="C61" i="5"/>
  <c r="B61" i="5"/>
  <c r="A61" i="5"/>
  <c r="L60" i="5"/>
  <c r="K60" i="5"/>
  <c r="J60" i="5"/>
  <c r="I60" i="5"/>
  <c r="H60" i="5"/>
  <c r="G60" i="5"/>
  <c r="F60" i="5"/>
  <c r="E60" i="5"/>
  <c r="D60" i="5"/>
  <c r="P60" i="5" s="1"/>
  <c r="C60" i="5"/>
  <c r="B60" i="5"/>
  <c r="A60" i="5"/>
  <c r="L59" i="5"/>
  <c r="K59" i="5"/>
  <c r="J59" i="5"/>
  <c r="I59" i="5"/>
  <c r="H59" i="5"/>
  <c r="G59" i="5"/>
  <c r="F59" i="5"/>
  <c r="E59" i="5"/>
  <c r="D59" i="5"/>
  <c r="P59" i="5" s="1"/>
  <c r="C59" i="5"/>
  <c r="B59" i="5"/>
  <c r="A59" i="5"/>
  <c r="L58" i="5"/>
  <c r="K58" i="5"/>
  <c r="J58" i="5"/>
  <c r="I58" i="5"/>
  <c r="H58" i="5"/>
  <c r="G58" i="5"/>
  <c r="F58" i="5"/>
  <c r="E58" i="5"/>
  <c r="D58" i="5"/>
  <c r="C58" i="5"/>
  <c r="B58" i="5"/>
  <c r="A58" i="5"/>
  <c r="L57" i="5"/>
  <c r="K57" i="5"/>
  <c r="J57" i="5"/>
  <c r="I57" i="5"/>
  <c r="H57" i="5"/>
  <c r="G57" i="5"/>
  <c r="F57" i="5"/>
  <c r="E57" i="5"/>
  <c r="D57" i="5"/>
  <c r="P57" i="5" s="1"/>
  <c r="C57" i="5"/>
  <c r="B57" i="5"/>
  <c r="A57" i="5"/>
  <c r="L56" i="5"/>
  <c r="K56" i="5"/>
  <c r="J56" i="5"/>
  <c r="I56" i="5"/>
  <c r="H56" i="5"/>
  <c r="G56" i="5"/>
  <c r="F56" i="5"/>
  <c r="E56" i="5"/>
  <c r="D56" i="5"/>
  <c r="P56" i="5" s="1"/>
  <c r="C56" i="5"/>
  <c r="B56" i="5"/>
  <c r="A56" i="5"/>
  <c r="L55" i="5"/>
  <c r="K55" i="5"/>
  <c r="J55" i="5"/>
  <c r="I55" i="5"/>
  <c r="H55" i="5"/>
  <c r="G55" i="5"/>
  <c r="F55" i="5"/>
  <c r="E55" i="5"/>
  <c r="D55" i="5"/>
  <c r="C55" i="5"/>
  <c r="B55" i="5"/>
  <c r="A55" i="5"/>
  <c r="L54" i="5"/>
  <c r="K54" i="5"/>
  <c r="J54" i="5"/>
  <c r="I54" i="5"/>
  <c r="H54" i="5"/>
  <c r="G54" i="5"/>
  <c r="F54" i="5"/>
  <c r="E54" i="5"/>
  <c r="D54" i="5"/>
  <c r="C54" i="5"/>
  <c r="B54" i="5"/>
  <c r="A54" i="5"/>
  <c r="L53" i="5"/>
  <c r="K53" i="5"/>
  <c r="J53" i="5"/>
  <c r="I53" i="5"/>
  <c r="H53" i="5"/>
  <c r="G53" i="5"/>
  <c r="F53" i="5"/>
  <c r="E53" i="5"/>
  <c r="D53" i="5"/>
  <c r="C53" i="5"/>
  <c r="B53" i="5"/>
  <c r="A53" i="5"/>
  <c r="L52" i="5"/>
  <c r="K52" i="5"/>
  <c r="J52" i="5"/>
  <c r="I52" i="5"/>
  <c r="H52" i="5"/>
  <c r="G52" i="5"/>
  <c r="F52" i="5"/>
  <c r="E52" i="5"/>
  <c r="D52" i="5"/>
  <c r="C52" i="5"/>
  <c r="B52" i="5"/>
  <c r="A52" i="5"/>
  <c r="L51" i="5"/>
  <c r="K51" i="5"/>
  <c r="J51" i="5"/>
  <c r="I51" i="5"/>
  <c r="H51" i="5"/>
  <c r="G51" i="5"/>
  <c r="F51" i="5"/>
  <c r="E51" i="5"/>
  <c r="D51" i="5"/>
  <c r="C51" i="5"/>
  <c r="B51" i="5"/>
  <c r="A51" i="5"/>
  <c r="L50" i="5"/>
  <c r="K50" i="5"/>
  <c r="J50" i="5"/>
  <c r="I50" i="5"/>
  <c r="H50" i="5"/>
  <c r="G50" i="5"/>
  <c r="F50" i="5"/>
  <c r="E50" i="5"/>
  <c r="D50" i="5"/>
  <c r="C50" i="5"/>
  <c r="B50" i="5"/>
  <c r="A50" i="5"/>
  <c r="L49" i="5"/>
  <c r="K49" i="5"/>
  <c r="J49" i="5"/>
  <c r="I49" i="5"/>
  <c r="H49" i="5"/>
  <c r="G49" i="5"/>
  <c r="F49" i="5"/>
  <c r="E49" i="5"/>
  <c r="D49" i="5"/>
  <c r="C49" i="5"/>
  <c r="B49" i="5"/>
  <c r="A49" i="5"/>
  <c r="L48" i="5"/>
  <c r="K48" i="5"/>
  <c r="J48" i="5"/>
  <c r="I48" i="5"/>
  <c r="H48" i="5"/>
  <c r="G48" i="5"/>
  <c r="F48" i="5"/>
  <c r="E48" i="5"/>
  <c r="D48" i="5"/>
  <c r="C48" i="5"/>
  <c r="B48" i="5"/>
  <c r="A48" i="5"/>
  <c r="L47" i="5"/>
  <c r="K47" i="5"/>
  <c r="J47" i="5"/>
  <c r="I47" i="5"/>
  <c r="H47" i="5"/>
  <c r="G47" i="5"/>
  <c r="F47" i="5"/>
  <c r="E47" i="5"/>
  <c r="D47" i="5"/>
  <c r="C47" i="5"/>
  <c r="B47" i="5"/>
  <c r="A47" i="5"/>
  <c r="L46" i="5"/>
  <c r="K46" i="5"/>
  <c r="J46" i="5"/>
  <c r="I46" i="5"/>
  <c r="H46" i="5"/>
  <c r="G46" i="5"/>
  <c r="F46" i="5"/>
  <c r="E46" i="5"/>
  <c r="D46" i="5"/>
  <c r="C46" i="5"/>
  <c r="B46" i="5"/>
  <c r="A46" i="5"/>
  <c r="L45" i="5"/>
  <c r="K45" i="5"/>
  <c r="J45" i="5"/>
  <c r="I45" i="5"/>
  <c r="H45" i="5"/>
  <c r="G45" i="5"/>
  <c r="F45" i="5"/>
  <c r="E45" i="5"/>
  <c r="D45" i="5"/>
  <c r="C45" i="5"/>
  <c r="B45" i="5"/>
  <c r="A45" i="5"/>
  <c r="L44" i="5"/>
  <c r="K44" i="5"/>
  <c r="J44" i="5"/>
  <c r="I44" i="5"/>
  <c r="H44" i="5"/>
  <c r="G44" i="5"/>
  <c r="F44" i="5"/>
  <c r="E44" i="5"/>
  <c r="D44" i="5"/>
  <c r="C44" i="5"/>
  <c r="B44" i="5"/>
  <c r="A44" i="5"/>
  <c r="L43" i="5"/>
  <c r="K43" i="5"/>
  <c r="J43" i="5"/>
  <c r="I43" i="5"/>
  <c r="H43" i="5"/>
  <c r="G43" i="5"/>
  <c r="F43" i="5"/>
  <c r="E43" i="5"/>
  <c r="D43" i="5"/>
  <c r="C43" i="5"/>
  <c r="B43" i="5"/>
  <c r="A43" i="5"/>
  <c r="L42" i="5"/>
  <c r="K42" i="5"/>
  <c r="J42" i="5"/>
  <c r="I42" i="5"/>
  <c r="H42" i="5"/>
  <c r="G42" i="5"/>
  <c r="F42" i="5"/>
  <c r="E42" i="5"/>
  <c r="D42" i="5"/>
  <c r="C42" i="5"/>
  <c r="B42" i="5"/>
  <c r="A42" i="5"/>
  <c r="L41" i="5"/>
  <c r="K41" i="5"/>
  <c r="J41" i="5"/>
  <c r="I41" i="5"/>
  <c r="H41" i="5"/>
  <c r="G41" i="5"/>
  <c r="F41" i="5"/>
  <c r="E41" i="5"/>
  <c r="D41" i="5"/>
  <c r="C41" i="5"/>
  <c r="B41" i="5"/>
  <c r="A41" i="5"/>
  <c r="L40" i="5"/>
  <c r="K40" i="5"/>
  <c r="J40" i="5"/>
  <c r="I40" i="5"/>
  <c r="H40" i="5"/>
  <c r="G40" i="5"/>
  <c r="F40" i="5"/>
  <c r="E40" i="5"/>
  <c r="D40" i="5"/>
  <c r="C40" i="5"/>
  <c r="B40" i="5"/>
  <c r="A40" i="5"/>
  <c r="L39" i="5"/>
  <c r="K39" i="5"/>
  <c r="J39" i="5"/>
  <c r="I39" i="5"/>
  <c r="H39" i="5"/>
  <c r="G39" i="5"/>
  <c r="F39" i="5"/>
  <c r="E39" i="5"/>
  <c r="D39" i="5"/>
  <c r="C39" i="5"/>
  <c r="B39" i="5"/>
  <c r="A39" i="5"/>
  <c r="L38" i="5"/>
  <c r="K38" i="5"/>
  <c r="J38" i="5"/>
  <c r="I38" i="5"/>
  <c r="H38" i="5"/>
  <c r="G38" i="5"/>
  <c r="F38" i="5"/>
  <c r="E38" i="5"/>
  <c r="D38" i="5"/>
  <c r="C38" i="5"/>
  <c r="B38" i="5"/>
  <c r="A38" i="5"/>
  <c r="L37" i="5"/>
  <c r="K37" i="5"/>
  <c r="J37" i="5"/>
  <c r="I37" i="5"/>
  <c r="H37" i="5"/>
  <c r="G37" i="5"/>
  <c r="F37" i="5"/>
  <c r="E37" i="5"/>
  <c r="D37" i="5"/>
  <c r="C37" i="5"/>
  <c r="B37" i="5"/>
  <c r="A37" i="5"/>
  <c r="L36" i="5"/>
  <c r="K36" i="5"/>
  <c r="J36" i="5"/>
  <c r="I36" i="5"/>
  <c r="H36" i="5"/>
  <c r="G36" i="5"/>
  <c r="F36" i="5"/>
  <c r="E36" i="5"/>
  <c r="D36" i="5"/>
  <c r="C36" i="5"/>
  <c r="B36" i="5"/>
  <c r="A36" i="5"/>
  <c r="L35" i="5"/>
  <c r="K35" i="5"/>
  <c r="J35" i="5"/>
  <c r="I35" i="5"/>
  <c r="H35" i="5"/>
  <c r="G35" i="5"/>
  <c r="F35" i="5"/>
  <c r="E35" i="5"/>
  <c r="D35" i="5"/>
  <c r="C35" i="5"/>
  <c r="B35" i="5"/>
  <c r="A35" i="5"/>
  <c r="L34" i="5"/>
  <c r="K34" i="5"/>
  <c r="J34" i="5"/>
  <c r="I34" i="5"/>
  <c r="H34" i="5"/>
  <c r="G34" i="5"/>
  <c r="F34" i="5"/>
  <c r="E34" i="5"/>
  <c r="D34" i="5"/>
  <c r="C34" i="5"/>
  <c r="B34" i="5"/>
  <c r="A34" i="5"/>
  <c r="L33" i="5"/>
  <c r="K33" i="5"/>
  <c r="J33" i="5"/>
  <c r="I33" i="5"/>
  <c r="H33" i="5"/>
  <c r="G33" i="5"/>
  <c r="F33" i="5"/>
  <c r="E33" i="5"/>
  <c r="D33" i="5"/>
  <c r="C33" i="5"/>
  <c r="B33" i="5"/>
  <c r="A33" i="5"/>
  <c r="L32" i="5"/>
  <c r="K32" i="5"/>
  <c r="J32" i="5"/>
  <c r="I32" i="5"/>
  <c r="H32" i="5"/>
  <c r="G32" i="5"/>
  <c r="F32" i="5"/>
  <c r="E32" i="5"/>
  <c r="D32" i="5"/>
  <c r="C32" i="5"/>
  <c r="B32" i="5"/>
  <c r="A32" i="5"/>
  <c r="L31" i="5"/>
  <c r="K31" i="5"/>
  <c r="J31" i="5"/>
  <c r="I31" i="5"/>
  <c r="H31" i="5"/>
  <c r="G31" i="5"/>
  <c r="F31" i="5"/>
  <c r="E31" i="5"/>
  <c r="D31" i="5"/>
  <c r="C31" i="5"/>
  <c r="B31" i="5"/>
  <c r="A31" i="5"/>
  <c r="L30" i="5"/>
  <c r="K30" i="5"/>
  <c r="J30" i="5"/>
  <c r="I30" i="5"/>
  <c r="H30" i="5"/>
  <c r="G30" i="5"/>
  <c r="F30" i="5"/>
  <c r="E30" i="5"/>
  <c r="D30" i="5"/>
  <c r="C30" i="5"/>
  <c r="B30" i="5"/>
  <c r="A30" i="5"/>
  <c r="L29" i="5"/>
  <c r="K29" i="5"/>
  <c r="J29" i="5"/>
  <c r="I29" i="5"/>
  <c r="H29" i="5"/>
  <c r="G29" i="5"/>
  <c r="F29" i="5"/>
  <c r="E29" i="5"/>
  <c r="D29" i="5"/>
  <c r="C29" i="5"/>
  <c r="B29" i="5"/>
  <c r="A29" i="5"/>
  <c r="L28" i="5"/>
  <c r="K28" i="5"/>
  <c r="J28" i="5"/>
  <c r="I28" i="5"/>
  <c r="H28" i="5"/>
  <c r="G28" i="5"/>
  <c r="F28" i="5"/>
  <c r="E28" i="5"/>
  <c r="D28" i="5"/>
  <c r="C28" i="5"/>
  <c r="B28" i="5"/>
  <c r="A28" i="5"/>
  <c r="L27" i="5"/>
  <c r="K27" i="5"/>
  <c r="J27" i="5"/>
  <c r="I27" i="5"/>
  <c r="H27" i="5"/>
  <c r="G27" i="5"/>
  <c r="F27" i="5"/>
  <c r="E27" i="5"/>
  <c r="D27" i="5"/>
  <c r="C27" i="5"/>
  <c r="B27" i="5"/>
  <c r="A27" i="5"/>
  <c r="L26" i="5"/>
  <c r="K26" i="5"/>
  <c r="J26" i="5"/>
  <c r="I26" i="5"/>
  <c r="H26" i="5"/>
  <c r="G26" i="5"/>
  <c r="F26" i="5"/>
  <c r="E26" i="5"/>
  <c r="D26" i="5"/>
  <c r="C26" i="5"/>
  <c r="B26" i="5"/>
  <c r="A26" i="5"/>
  <c r="L25" i="5"/>
  <c r="K25" i="5"/>
  <c r="J25" i="5"/>
  <c r="I25" i="5"/>
  <c r="H25" i="5"/>
  <c r="G25" i="5"/>
  <c r="F25" i="5"/>
  <c r="E25" i="5"/>
  <c r="D25" i="5"/>
  <c r="C25" i="5"/>
  <c r="B25" i="5"/>
  <c r="A25" i="5"/>
  <c r="L24" i="5"/>
  <c r="K24" i="5"/>
  <c r="J24" i="5"/>
  <c r="I24" i="5"/>
  <c r="H24" i="5"/>
  <c r="G24" i="5"/>
  <c r="F24" i="5"/>
  <c r="E24" i="5"/>
  <c r="D24" i="5"/>
  <c r="C24" i="5"/>
  <c r="B24" i="5"/>
  <c r="A24" i="5"/>
  <c r="L23" i="5"/>
  <c r="K23" i="5"/>
  <c r="J23" i="5"/>
  <c r="I23" i="5"/>
  <c r="H23" i="5"/>
  <c r="G23" i="5"/>
  <c r="F23" i="5"/>
  <c r="E23" i="5"/>
  <c r="D23" i="5"/>
  <c r="C23" i="5"/>
  <c r="B23" i="5"/>
  <c r="A23" i="5"/>
  <c r="L22" i="5"/>
  <c r="K22" i="5"/>
  <c r="J22" i="5"/>
  <c r="I22" i="5"/>
  <c r="H22" i="5"/>
  <c r="G22" i="5"/>
  <c r="F22" i="5"/>
  <c r="E22" i="5"/>
  <c r="D22" i="5"/>
  <c r="C22" i="5"/>
  <c r="B22" i="5"/>
  <c r="A22" i="5"/>
  <c r="L21" i="5"/>
  <c r="K21" i="5"/>
  <c r="J21" i="5"/>
  <c r="I21" i="5"/>
  <c r="H21" i="5"/>
  <c r="G21" i="5"/>
  <c r="F21" i="5"/>
  <c r="E21" i="5"/>
  <c r="D21" i="5"/>
  <c r="C21" i="5"/>
  <c r="B21" i="5"/>
  <c r="A21" i="5"/>
  <c r="L20" i="5"/>
  <c r="K20" i="5"/>
  <c r="J20" i="5"/>
  <c r="I20" i="5"/>
  <c r="H20" i="5"/>
  <c r="G20" i="5"/>
  <c r="F20" i="5"/>
  <c r="E20" i="5"/>
  <c r="D20" i="5"/>
  <c r="C20" i="5"/>
  <c r="B20" i="5"/>
  <c r="A20" i="5"/>
  <c r="L19" i="5"/>
  <c r="K19" i="5"/>
  <c r="J19" i="5"/>
  <c r="I19" i="5"/>
  <c r="H19" i="5"/>
  <c r="G19" i="5"/>
  <c r="F19" i="5"/>
  <c r="E19" i="5"/>
  <c r="D19" i="5"/>
  <c r="C19" i="5"/>
  <c r="B19" i="5"/>
  <c r="A19" i="5"/>
  <c r="L18" i="5"/>
  <c r="K18" i="5"/>
  <c r="J18" i="5"/>
  <c r="I18" i="5"/>
  <c r="H18" i="5"/>
  <c r="G18" i="5"/>
  <c r="F18" i="5"/>
  <c r="E18" i="5"/>
  <c r="D18" i="5"/>
  <c r="C18" i="5"/>
  <c r="B18" i="5"/>
  <c r="A18" i="5"/>
  <c r="L17" i="5"/>
  <c r="K17" i="5"/>
  <c r="J17" i="5"/>
  <c r="I17" i="5"/>
  <c r="H17" i="5"/>
  <c r="G17" i="5"/>
  <c r="F17" i="5"/>
  <c r="E17" i="5"/>
  <c r="D17" i="5"/>
  <c r="C17" i="5"/>
  <c r="B17" i="5"/>
  <c r="A17" i="5"/>
  <c r="L16" i="5"/>
  <c r="K16" i="5"/>
  <c r="J16" i="5"/>
  <c r="I16" i="5"/>
  <c r="H16" i="5"/>
  <c r="G16" i="5"/>
  <c r="F16" i="5"/>
  <c r="E16" i="5"/>
  <c r="D16" i="5"/>
  <c r="C16" i="5"/>
  <c r="B16" i="5"/>
  <c r="A16" i="5"/>
  <c r="L15" i="5"/>
  <c r="K15" i="5"/>
  <c r="J15" i="5"/>
  <c r="I15" i="5"/>
  <c r="H15" i="5"/>
  <c r="G15" i="5"/>
  <c r="F15" i="5"/>
  <c r="E15" i="5"/>
  <c r="D15" i="5"/>
  <c r="C15" i="5"/>
  <c r="B15" i="5"/>
  <c r="A15" i="5"/>
  <c r="L14" i="5"/>
  <c r="K14" i="5"/>
  <c r="J14" i="5"/>
  <c r="I14" i="5"/>
  <c r="H14" i="5"/>
  <c r="G14" i="5"/>
  <c r="F14" i="5"/>
  <c r="E14" i="5"/>
  <c r="D14" i="5"/>
  <c r="C14" i="5"/>
  <c r="B14" i="5"/>
  <c r="A14" i="5"/>
  <c r="L13" i="5"/>
  <c r="K13" i="5"/>
  <c r="J13" i="5"/>
  <c r="I13" i="5"/>
  <c r="H13" i="5"/>
  <c r="G13" i="5"/>
  <c r="F13" i="5"/>
  <c r="E13" i="5"/>
  <c r="D13" i="5"/>
  <c r="C13" i="5"/>
  <c r="B13" i="5"/>
  <c r="A13" i="5"/>
  <c r="L12" i="5"/>
  <c r="K12" i="5"/>
  <c r="J12" i="5"/>
  <c r="I12" i="5"/>
  <c r="H12" i="5"/>
  <c r="G12" i="5"/>
  <c r="F12" i="5"/>
  <c r="E12" i="5"/>
  <c r="D12" i="5"/>
  <c r="C12" i="5"/>
  <c r="B12" i="5"/>
  <c r="A12" i="5"/>
  <c r="L11" i="5"/>
  <c r="K11" i="5"/>
  <c r="J11" i="5"/>
  <c r="I11" i="5"/>
  <c r="H11" i="5"/>
  <c r="G11" i="5"/>
  <c r="F11" i="5"/>
  <c r="E11" i="5"/>
  <c r="D11" i="5"/>
  <c r="C11" i="5"/>
  <c r="B11" i="5"/>
  <c r="A11" i="5"/>
  <c r="L10" i="5"/>
  <c r="K10" i="5"/>
  <c r="J10" i="5"/>
  <c r="I10" i="5"/>
  <c r="H10" i="5"/>
  <c r="G10" i="5"/>
  <c r="F10" i="5"/>
  <c r="E10" i="5"/>
  <c r="D10" i="5"/>
  <c r="C10" i="5"/>
  <c r="B10" i="5"/>
  <c r="A10" i="5"/>
  <c r="Q1213" i="4"/>
  <c r="L1213" i="4"/>
  <c r="K1213" i="4"/>
  <c r="J1213" i="4"/>
  <c r="I1213" i="4"/>
  <c r="G1213" i="4"/>
  <c r="F1213" i="4"/>
  <c r="D1213" i="4"/>
  <c r="C1213" i="4"/>
  <c r="B1213" i="4"/>
  <c r="A1213" i="4"/>
  <c r="Q1212" i="4"/>
  <c r="L1212" i="4"/>
  <c r="K1212" i="4"/>
  <c r="J1212" i="4"/>
  <c r="I1212" i="4"/>
  <c r="G1212" i="4"/>
  <c r="F1212" i="4"/>
  <c r="D1212" i="4"/>
  <c r="C1212" i="4"/>
  <c r="B1212" i="4"/>
  <c r="A1212" i="4"/>
  <c r="Q1211" i="4"/>
  <c r="L1211" i="4"/>
  <c r="K1211" i="4"/>
  <c r="J1211" i="4"/>
  <c r="I1211" i="4"/>
  <c r="G1211" i="4"/>
  <c r="F1211" i="4"/>
  <c r="D1211" i="4"/>
  <c r="C1211" i="4"/>
  <c r="B1211" i="4"/>
  <c r="A1211" i="4"/>
  <c r="Q1210" i="4"/>
  <c r="L1210" i="4"/>
  <c r="K1210" i="4"/>
  <c r="J1210" i="4"/>
  <c r="I1210" i="4"/>
  <c r="G1210" i="4"/>
  <c r="F1210" i="4"/>
  <c r="D1210" i="4"/>
  <c r="C1210" i="4"/>
  <c r="B1210" i="4"/>
  <c r="A1210" i="4"/>
  <c r="Q1209" i="4"/>
  <c r="L1209" i="4"/>
  <c r="K1209" i="4"/>
  <c r="J1209" i="4"/>
  <c r="I1209" i="4"/>
  <c r="G1209" i="4"/>
  <c r="F1209" i="4"/>
  <c r="D1209" i="4"/>
  <c r="C1209" i="4"/>
  <c r="B1209" i="4"/>
  <c r="A1209" i="4"/>
  <c r="Q1208" i="4"/>
  <c r="L1208" i="4"/>
  <c r="K1208" i="4"/>
  <c r="J1208" i="4"/>
  <c r="I1208" i="4"/>
  <c r="G1208" i="4"/>
  <c r="F1208" i="4"/>
  <c r="D1208" i="4"/>
  <c r="C1208" i="4"/>
  <c r="B1208" i="4"/>
  <c r="A1208" i="4"/>
  <c r="Q1207" i="4"/>
  <c r="L1207" i="4"/>
  <c r="K1207" i="4"/>
  <c r="J1207" i="4"/>
  <c r="I1207" i="4"/>
  <c r="G1207" i="4"/>
  <c r="F1207" i="4"/>
  <c r="D1207" i="4"/>
  <c r="C1207" i="4"/>
  <c r="B1207" i="4"/>
  <c r="A1207" i="4"/>
  <c r="Q1206" i="4"/>
  <c r="L1206" i="4"/>
  <c r="K1206" i="4"/>
  <c r="J1206" i="4"/>
  <c r="I1206" i="4"/>
  <c r="G1206" i="4"/>
  <c r="F1206" i="4"/>
  <c r="D1206" i="4"/>
  <c r="C1206" i="4"/>
  <c r="B1206" i="4"/>
  <c r="A1206" i="4"/>
  <c r="Q1205" i="4"/>
  <c r="L1205" i="4"/>
  <c r="K1205" i="4"/>
  <c r="J1205" i="4"/>
  <c r="I1205" i="4"/>
  <c r="G1205" i="4"/>
  <c r="F1205" i="4"/>
  <c r="D1205" i="4"/>
  <c r="C1205" i="4"/>
  <c r="B1205" i="4"/>
  <c r="A1205" i="4"/>
  <c r="Q1204" i="4"/>
  <c r="L1204" i="4"/>
  <c r="K1204" i="4"/>
  <c r="J1204" i="4"/>
  <c r="I1204" i="4"/>
  <c r="G1204" i="4"/>
  <c r="F1204" i="4"/>
  <c r="D1204" i="4"/>
  <c r="C1204" i="4"/>
  <c r="B1204" i="4"/>
  <c r="A1204" i="4"/>
  <c r="Q1203" i="4"/>
  <c r="L1203" i="4"/>
  <c r="K1203" i="4"/>
  <c r="J1203" i="4"/>
  <c r="I1203" i="4"/>
  <c r="G1203" i="4"/>
  <c r="F1203" i="4"/>
  <c r="D1203" i="4"/>
  <c r="C1203" i="4"/>
  <c r="B1203" i="4"/>
  <c r="A1203" i="4"/>
  <c r="Q1202" i="4"/>
  <c r="L1202" i="4"/>
  <c r="K1202" i="4"/>
  <c r="J1202" i="4"/>
  <c r="I1202" i="4"/>
  <c r="G1202" i="4"/>
  <c r="F1202" i="4"/>
  <c r="D1202" i="4"/>
  <c r="C1202" i="4"/>
  <c r="B1202" i="4"/>
  <c r="A1202" i="4"/>
  <c r="Q1201" i="4"/>
  <c r="L1201" i="4"/>
  <c r="K1201" i="4"/>
  <c r="J1201" i="4"/>
  <c r="I1201" i="4"/>
  <c r="G1201" i="4"/>
  <c r="F1201" i="4"/>
  <c r="D1201" i="4"/>
  <c r="C1201" i="4"/>
  <c r="B1201" i="4"/>
  <c r="A1201" i="4"/>
  <c r="Q1200" i="4"/>
  <c r="L1200" i="4"/>
  <c r="K1200" i="4"/>
  <c r="J1200" i="4"/>
  <c r="I1200" i="4"/>
  <c r="G1200" i="4"/>
  <c r="F1200" i="4"/>
  <c r="D1200" i="4"/>
  <c r="C1200" i="4"/>
  <c r="B1200" i="4"/>
  <c r="A1200" i="4"/>
  <c r="Q1199" i="4"/>
  <c r="L1199" i="4"/>
  <c r="K1199" i="4"/>
  <c r="J1199" i="4"/>
  <c r="I1199" i="4"/>
  <c r="G1199" i="4"/>
  <c r="F1199" i="4"/>
  <c r="D1199" i="4"/>
  <c r="C1199" i="4"/>
  <c r="B1199" i="4"/>
  <c r="A1199" i="4"/>
  <c r="Q1198" i="4"/>
  <c r="L1198" i="4"/>
  <c r="K1198" i="4"/>
  <c r="J1198" i="4"/>
  <c r="I1198" i="4"/>
  <c r="G1198" i="4"/>
  <c r="F1198" i="4"/>
  <c r="D1198" i="4"/>
  <c r="C1198" i="4"/>
  <c r="B1198" i="4"/>
  <c r="A1198" i="4"/>
  <c r="Q1197" i="4"/>
  <c r="L1197" i="4"/>
  <c r="K1197" i="4"/>
  <c r="J1197" i="4"/>
  <c r="I1197" i="4"/>
  <c r="G1197" i="4"/>
  <c r="F1197" i="4"/>
  <c r="D1197" i="4"/>
  <c r="C1197" i="4"/>
  <c r="B1197" i="4"/>
  <c r="A1197" i="4"/>
  <c r="Q1196" i="4"/>
  <c r="L1196" i="4"/>
  <c r="K1196" i="4"/>
  <c r="J1196" i="4"/>
  <c r="I1196" i="4"/>
  <c r="G1196" i="4"/>
  <c r="F1196" i="4"/>
  <c r="D1196" i="4"/>
  <c r="C1196" i="4"/>
  <c r="B1196" i="4"/>
  <c r="A1196" i="4"/>
  <c r="Q1195" i="4"/>
  <c r="L1195" i="4"/>
  <c r="K1195" i="4"/>
  <c r="J1195" i="4"/>
  <c r="I1195" i="4"/>
  <c r="G1195" i="4"/>
  <c r="F1195" i="4"/>
  <c r="D1195" i="4"/>
  <c r="C1195" i="4"/>
  <c r="B1195" i="4"/>
  <c r="A1195" i="4"/>
  <c r="Q1194" i="4"/>
  <c r="L1194" i="4"/>
  <c r="K1194" i="4"/>
  <c r="J1194" i="4"/>
  <c r="I1194" i="4"/>
  <c r="G1194" i="4"/>
  <c r="F1194" i="4"/>
  <c r="D1194" i="4"/>
  <c r="C1194" i="4"/>
  <c r="B1194" i="4"/>
  <c r="A1194" i="4"/>
  <c r="Q1193" i="4"/>
  <c r="L1193" i="4"/>
  <c r="K1193" i="4"/>
  <c r="J1193" i="4"/>
  <c r="I1193" i="4"/>
  <c r="G1193" i="4"/>
  <c r="F1193" i="4"/>
  <c r="D1193" i="4"/>
  <c r="C1193" i="4"/>
  <c r="B1193" i="4"/>
  <c r="A1193" i="4"/>
  <c r="Q1192" i="4"/>
  <c r="L1192" i="4"/>
  <c r="K1192" i="4"/>
  <c r="J1192" i="4"/>
  <c r="I1192" i="4"/>
  <c r="G1192" i="4"/>
  <c r="F1192" i="4"/>
  <c r="D1192" i="4"/>
  <c r="C1192" i="4"/>
  <c r="B1192" i="4"/>
  <c r="A1192" i="4"/>
  <c r="Q1191" i="4"/>
  <c r="L1191" i="4"/>
  <c r="K1191" i="4"/>
  <c r="J1191" i="4"/>
  <c r="I1191" i="4"/>
  <c r="G1191" i="4"/>
  <c r="F1191" i="4"/>
  <c r="D1191" i="4"/>
  <c r="C1191" i="4"/>
  <c r="B1191" i="4"/>
  <c r="A1191" i="4"/>
  <c r="Q1190" i="4"/>
  <c r="L1190" i="4"/>
  <c r="K1190" i="4"/>
  <c r="J1190" i="4"/>
  <c r="I1190" i="4"/>
  <c r="G1190" i="4"/>
  <c r="F1190" i="4"/>
  <c r="D1190" i="4"/>
  <c r="C1190" i="4"/>
  <c r="B1190" i="4"/>
  <c r="A1190" i="4"/>
  <c r="Q1189" i="4"/>
  <c r="L1189" i="4"/>
  <c r="K1189" i="4"/>
  <c r="J1189" i="4"/>
  <c r="I1189" i="4"/>
  <c r="G1189" i="4"/>
  <c r="F1189" i="4"/>
  <c r="D1189" i="4"/>
  <c r="C1189" i="4"/>
  <c r="B1189" i="4"/>
  <c r="A1189" i="4"/>
  <c r="Q1188" i="4"/>
  <c r="L1188" i="4"/>
  <c r="K1188" i="4"/>
  <c r="J1188" i="4"/>
  <c r="I1188" i="4"/>
  <c r="G1188" i="4"/>
  <c r="F1188" i="4"/>
  <c r="D1188" i="4"/>
  <c r="C1188" i="4"/>
  <c r="B1188" i="4"/>
  <c r="A1188" i="4"/>
  <c r="Q1187" i="4"/>
  <c r="L1187" i="4"/>
  <c r="K1187" i="4"/>
  <c r="J1187" i="4"/>
  <c r="I1187" i="4"/>
  <c r="G1187" i="4"/>
  <c r="F1187" i="4"/>
  <c r="D1187" i="4"/>
  <c r="C1187" i="4"/>
  <c r="B1187" i="4"/>
  <c r="A1187" i="4"/>
  <c r="Q1186" i="4"/>
  <c r="L1186" i="4"/>
  <c r="K1186" i="4"/>
  <c r="J1186" i="4"/>
  <c r="I1186" i="4"/>
  <c r="G1186" i="4"/>
  <c r="F1186" i="4"/>
  <c r="D1186" i="4"/>
  <c r="C1186" i="4"/>
  <c r="B1186" i="4"/>
  <c r="A1186" i="4"/>
  <c r="Q1185" i="4"/>
  <c r="L1185" i="4"/>
  <c r="K1185" i="4"/>
  <c r="J1185" i="4"/>
  <c r="I1185" i="4"/>
  <c r="G1185" i="4"/>
  <c r="F1185" i="4"/>
  <c r="D1185" i="4"/>
  <c r="C1185" i="4"/>
  <c r="B1185" i="4"/>
  <c r="A1185" i="4"/>
  <c r="Q1184" i="4"/>
  <c r="L1184" i="4"/>
  <c r="K1184" i="4"/>
  <c r="J1184" i="4"/>
  <c r="I1184" i="4"/>
  <c r="G1184" i="4"/>
  <c r="F1184" i="4"/>
  <c r="D1184" i="4"/>
  <c r="C1184" i="4"/>
  <c r="B1184" i="4"/>
  <c r="A1184" i="4"/>
  <c r="Q1183" i="4"/>
  <c r="L1183" i="4"/>
  <c r="K1183" i="4"/>
  <c r="J1183" i="4"/>
  <c r="I1183" i="4"/>
  <c r="G1183" i="4"/>
  <c r="F1183" i="4"/>
  <c r="D1183" i="4"/>
  <c r="C1183" i="4"/>
  <c r="B1183" i="4"/>
  <c r="A1183" i="4"/>
  <c r="Q1182" i="4"/>
  <c r="L1182" i="4"/>
  <c r="K1182" i="4"/>
  <c r="J1182" i="4"/>
  <c r="I1182" i="4"/>
  <c r="G1182" i="4"/>
  <c r="F1182" i="4"/>
  <c r="D1182" i="4"/>
  <c r="C1182" i="4"/>
  <c r="B1182" i="4"/>
  <c r="A1182" i="4"/>
  <c r="Q1181" i="4"/>
  <c r="L1181" i="4"/>
  <c r="K1181" i="4"/>
  <c r="J1181" i="4"/>
  <c r="I1181" i="4"/>
  <c r="G1181" i="4"/>
  <c r="F1181" i="4"/>
  <c r="D1181" i="4"/>
  <c r="C1181" i="4"/>
  <c r="B1181" i="4"/>
  <c r="A1181" i="4"/>
  <c r="Q1180" i="4"/>
  <c r="L1180" i="4"/>
  <c r="K1180" i="4"/>
  <c r="J1180" i="4"/>
  <c r="I1180" i="4"/>
  <c r="G1180" i="4"/>
  <c r="F1180" i="4"/>
  <c r="D1180" i="4"/>
  <c r="C1180" i="4"/>
  <c r="B1180" i="4"/>
  <c r="A1180" i="4"/>
  <c r="Q1179" i="4"/>
  <c r="L1179" i="4"/>
  <c r="K1179" i="4"/>
  <c r="J1179" i="4"/>
  <c r="I1179" i="4"/>
  <c r="G1179" i="4"/>
  <c r="F1179" i="4"/>
  <c r="D1179" i="4"/>
  <c r="C1179" i="4"/>
  <c r="B1179" i="4"/>
  <c r="A1179" i="4"/>
  <c r="Q1178" i="4"/>
  <c r="L1178" i="4"/>
  <c r="K1178" i="4"/>
  <c r="J1178" i="4"/>
  <c r="I1178" i="4"/>
  <c r="G1178" i="4"/>
  <c r="F1178" i="4"/>
  <c r="D1178" i="4"/>
  <c r="C1178" i="4"/>
  <c r="B1178" i="4"/>
  <c r="A1178" i="4"/>
  <c r="Q1177" i="4"/>
  <c r="L1177" i="4"/>
  <c r="K1177" i="4"/>
  <c r="J1177" i="4"/>
  <c r="I1177" i="4"/>
  <c r="G1177" i="4"/>
  <c r="F1177" i="4"/>
  <c r="D1177" i="4"/>
  <c r="C1177" i="4"/>
  <c r="B1177" i="4"/>
  <c r="A1177" i="4"/>
  <c r="Q1176" i="4"/>
  <c r="L1176" i="4"/>
  <c r="K1176" i="4"/>
  <c r="J1176" i="4"/>
  <c r="I1176" i="4"/>
  <c r="G1176" i="4"/>
  <c r="F1176" i="4"/>
  <c r="D1176" i="4"/>
  <c r="C1176" i="4"/>
  <c r="B1176" i="4"/>
  <c r="A1176" i="4"/>
  <c r="Q1175" i="4"/>
  <c r="L1175" i="4"/>
  <c r="K1175" i="4"/>
  <c r="J1175" i="4"/>
  <c r="I1175" i="4"/>
  <c r="G1175" i="4"/>
  <c r="F1175" i="4"/>
  <c r="D1175" i="4"/>
  <c r="C1175" i="4"/>
  <c r="B1175" i="4"/>
  <c r="A1175" i="4"/>
  <c r="Q1174" i="4"/>
  <c r="L1174" i="4"/>
  <c r="K1174" i="4"/>
  <c r="J1174" i="4"/>
  <c r="I1174" i="4"/>
  <c r="G1174" i="4"/>
  <c r="F1174" i="4"/>
  <c r="D1174" i="4"/>
  <c r="C1174" i="4"/>
  <c r="B1174" i="4"/>
  <c r="A1174" i="4"/>
  <c r="Q1173" i="4"/>
  <c r="L1173" i="4"/>
  <c r="K1173" i="4"/>
  <c r="J1173" i="4"/>
  <c r="I1173" i="4"/>
  <c r="G1173" i="4"/>
  <c r="F1173" i="4"/>
  <c r="D1173" i="4"/>
  <c r="C1173" i="4"/>
  <c r="B1173" i="4"/>
  <c r="A1173" i="4"/>
  <c r="Q1172" i="4"/>
  <c r="L1172" i="4"/>
  <c r="K1172" i="4"/>
  <c r="J1172" i="4"/>
  <c r="I1172" i="4"/>
  <c r="G1172" i="4"/>
  <c r="F1172" i="4"/>
  <c r="D1172" i="4"/>
  <c r="C1172" i="4"/>
  <c r="B1172" i="4"/>
  <c r="A1172" i="4"/>
  <c r="Q1171" i="4"/>
  <c r="L1171" i="4"/>
  <c r="K1171" i="4"/>
  <c r="J1171" i="4"/>
  <c r="I1171" i="4"/>
  <c r="G1171" i="4"/>
  <c r="F1171" i="4"/>
  <c r="D1171" i="4"/>
  <c r="C1171" i="4"/>
  <c r="B1171" i="4"/>
  <c r="A1171" i="4"/>
  <c r="Q1170" i="4"/>
  <c r="L1170" i="4"/>
  <c r="K1170" i="4"/>
  <c r="J1170" i="4"/>
  <c r="I1170" i="4"/>
  <c r="G1170" i="4"/>
  <c r="F1170" i="4"/>
  <c r="D1170" i="4"/>
  <c r="C1170" i="4"/>
  <c r="B1170" i="4"/>
  <c r="A1170" i="4"/>
  <c r="Q1169" i="4"/>
  <c r="L1169" i="4"/>
  <c r="K1169" i="4"/>
  <c r="J1169" i="4"/>
  <c r="I1169" i="4"/>
  <c r="G1169" i="4"/>
  <c r="F1169" i="4"/>
  <c r="D1169" i="4"/>
  <c r="C1169" i="4"/>
  <c r="B1169" i="4"/>
  <c r="A1169" i="4"/>
  <c r="Q1168" i="4"/>
  <c r="L1168" i="4"/>
  <c r="K1168" i="4"/>
  <c r="J1168" i="4"/>
  <c r="I1168" i="4"/>
  <c r="G1168" i="4"/>
  <c r="F1168" i="4"/>
  <c r="D1168" i="4"/>
  <c r="C1168" i="4"/>
  <c r="B1168" i="4"/>
  <c r="A1168" i="4"/>
  <c r="Q1167" i="4"/>
  <c r="L1167" i="4"/>
  <c r="K1167" i="4"/>
  <c r="J1167" i="4"/>
  <c r="I1167" i="4"/>
  <c r="G1167" i="4"/>
  <c r="F1167" i="4"/>
  <c r="D1167" i="4"/>
  <c r="C1167" i="4"/>
  <c r="B1167" i="4"/>
  <c r="A1167" i="4"/>
  <c r="Q1166" i="4"/>
  <c r="L1166" i="4"/>
  <c r="K1166" i="4"/>
  <c r="J1166" i="4"/>
  <c r="I1166" i="4"/>
  <c r="G1166" i="4"/>
  <c r="F1166" i="4"/>
  <c r="D1166" i="4"/>
  <c r="C1166" i="4"/>
  <c r="B1166" i="4"/>
  <c r="A1166" i="4"/>
  <c r="Q1165" i="4"/>
  <c r="L1165" i="4"/>
  <c r="K1165" i="4"/>
  <c r="J1165" i="4"/>
  <c r="I1165" i="4"/>
  <c r="G1165" i="4"/>
  <c r="F1165" i="4"/>
  <c r="D1165" i="4"/>
  <c r="C1165" i="4"/>
  <c r="B1165" i="4"/>
  <c r="A1165" i="4"/>
  <c r="Q1164" i="4"/>
  <c r="L1164" i="4"/>
  <c r="K1164" i="4"/>
  <c r="J1164" i="4"/>
  <c r="I1164" i="4"/>
  <c r="G1164" i="4"/>
  <c r="F1164" i="4"/>
  <c r="D1164" i="4"/>
  <c r="C1164" i="4"/>
  <c r="B1164" i="4"/>
  <c r="A1164" i="4"/>
  <c r="Q1163" i="4"/>
  <c r="L1163" i="4"/>
  <c r="K1163" i="4"/>
  <c r="J1163" i="4"/>
  <c r="I1163" i="4"/>
  <c r="G1163" i="4"/>
  <c r="F1163" i="4"/>
  <c r="D1163" i="4"/>
  <c r="C1163" i="4"/>
  <c r="B1163" i="4"/>
  <c r="A1163" i="4"/>
  <c r="Q1162" i="4"/>
  <c r="L1162" i="4"/>
  <c r="K1162" i="4"/>
  <c r="J1162" i="4"/>
  <c r="I1162" i="4"/>
  <c r="G1162" i="4"/>
  <c r="F1162" i="4"/>
  <c r="D1162" i="4"/>
  <c r="C1162" i="4"/>
  <c r="B1162" i="4"/>
  <c r="A1162" i="4"/>
  <c r="Q1161" i="4"/>
  <c r="L1161" i="4"/>
  <c r="K1161" i="4"/>
  <c r="J1161" i="4"/>
  <c r="I1161" i="4"/>
  <c r="G1161" i="4"/>
  <c r="F1161" i="4"/>
  <c r="D1161" i="4"/>
  <c r="C1161" i="4"/>
  <c r="B1161" i="4"/>
  <c r="A1161" i="4"/>
  <c r="Q1160" i="4"/>
  <c r="L1160" i="4"/>
  <c r="K1160" i="4"/>
  <c r="J1160" i="4"/>
  <c r="I1160" i="4"/>
  <c r="G1160" i="4"/>
  <c r="F1160" i="4"/>
  <c r="D1160" i="4"/>
  <c r="C1160" i="4"/>
  <c r="B1160" i="4"/>
  <c r="A1160" i="4"/>
  <c r="Q1159" i="4"/>
  <c r="L1159" i="4"/>
  <c r="K1159" i="4"/>
  <c r="J1159" i="4"/>
  <c r="I1159" i="4"/>
  <c r="G1159" i="4"/>
  <c r="F1159" i="4"/>
  <c r="D1159" i="4"/>
  <c r="C1159" i="4"/>
  <c r="B1159" i="4"/>
  <c r="A1159" i="4"/>
  <c r="Q1158" i="4"/>
  <c r="L1158" i="4"/>
  <c r="K1158" i="4"/>
  <c r="J1158" i="4"/>
  <c r="I1158" i="4"/>
  <c r="G1158" i="4"/>
  <c r="F1158" i="4"/>
  <c r="D1158" i="4"/>
  <c r="C1158" i="4"/>
  <c r="B1158" i="4"/>
  <c r="A1158" i="4"/>
  <c r="Q1157" i="4"/>
  <c r="L1157" i="4"/>
  <c r="K1157" i="4"/>
  <c r="J1157" i="4"/>
  <c r="I1157" i="4"/>
  <c r="G1157" i="4"/>
  <c r="F1157" i="4"/>
  <c r="D1157" i="4"/>
  <c r="C1157" i="4"/>
  <c r="B1157" i="4"/>
  <c r="A1157" i="4"/>
  <c r="Q1156" i="4"/>
  <c r="L1156" i="4"/>
  <c r="K1156" i="4"/>
  <c r="J1156" i="4"/>
  <c r="I1156" i="4"/>
  <c r="G1156" i="4"/>
  <c r="F1156" i="4"/>
  <c r="D1156" i="4"/>
  <c r="C1156" i="4"/>
  <c r="B1156" i="4"/>
  <c r="A1156" i="4"/>
  <c r="Q1155" i="4"/>
  <c r="L1155" i="4"/>
  <c r="K1155" i="4"/>
  <c r="J1155" i="4"/>
  <c r="I1155" i="4"/>
  <c r="G1155" i="4"/>
  <c r="F1155" i="4"/>
  <c r="D1155" i="4"/>
  <c r="C1155" i="4"/>
  <c r="O1155" i="4" s="1"/>
  <c r="B1155" i="4"/>
  <c r="A1155" i="4"/>
  <c r="Q1154" i="4"/>
  <c r="L1154" i="4"/>
  <c r="K1154" i="4"/>
  <c r="J1154" i="4"/>
  <c r="I1154" i="4"/>
  <c r="G1154" i="4"/>
  <c r="F1154" i="4"/>
  <c r="D1154" i="4"/>
  <c r="C1154" i="4"/>
  <c r="B1154" i="4"/>
  <c r="A1154" i="4"/>
  <c r="Q1153" i="4"/>
  <c r="L1153" i="4"/>
  <c r="K1153" i="4"/>
  <c r="J1153" i="4"/>
  <c r="I1153" i="4"/>
  <c r="G1153" i="4"/>
  <c r="F1153" i="4"/>
  <c r="D1153" i="4"/>
  <c r="C1153" i="4"/>
  <c r="B1153" i="4"/>
  <c r="A1153" i="4"/>
  <c r="Q1152" i="4"/>
  <c r="L1152" i="4"/>
  <c r="K1152" i="4"/>
  <c r="J1152" i="4"/>
  <c r="I1152" i="4"/>
  <c r="G1152" i="4"/>
  <c r="F1152" i="4"/>
  <c r="D1152" i="4"/>
  <c r="C1152" i="4"/>
  <c r="B1152" i="4"/>
  <c r="A1152" i="4"/>
  <c r="Q1151" i="4"/>
  <c r="L1151" i="4"/>
  <c r="K1151" i="4"/>
  <c r="J1151" i="4"/>
  <c r="I1151" i="4"/>
  <c r="G1151" i="4"/>
  <c r="F1151" i="4"/>
  <c r="D1151" i="4"/>
  <c r="C1151" i="4"/>
  <c r="O1151" i="4" s="1"/>
  <c r="B1151" i="4"/>
  <c r="A1151" i="4"/>
  <c r="Q1150" i="4"/>
  <c r="L1150" i="4"/>
  <c r="K1150" i="4"/>
  <c r="J1150" i="4"/>
  <c r="I1150" i="4"/>
  <c r="G1150" i="4"/>
  <c r="F1150" i="4"/>
  <c r="D1150" i="4"/>
  <c r="C1150" i="4"/>
  <c r="B1150" i="4"/>
  <c r="A1150" i="4"/>
  <c r="Q1149" i="4"/>
  <c r="L1149" i="4"/>
  <c r="K1149" i="4"/>
  <c r="J1149" i="4"/>
  <c r="I1149" i="4"/>
  <c r="G1149" i="4"/>
  <c r="F1149" i="4"/>
  <c r="D1149" i="4"/>
  <c r="C1149" i="4"/>
  <c r="B1149" i="4"/>
  <c r="A1149" i="4"/>
  <c r="Q1148" i="4"/>
  <c r="L1148" i="4"/>
  <c r="K1148" i="4"/>
  <c r="J1148" i="4"/>
  <c r="I1148" i="4"/>
  <c r="G1148" i="4"/>
  <c r="F1148" i="4"/>
  <c r="D1148" i="4"/>
  <c r="C1148" i="4"/>
  <c r="B1148" i="4"/>
  <c r="A1148" i="4"/>
  <c r="Q1147" i="4"/>
  <c r="L1147" i="4"/>
  <c r="K1147" i="4"/>
  <c r="J1147" i="4"/>
  <c r="I1147" i="4"/>
  <c r="G1147" i="4"/>
  <c r="F1147" i="4"/>
  <c r="D1147" i="4"/>
  <c r="C1147" i="4"/>
  <c r="O1147" i="4" s="1"/>
  <c r="B1147" i="4"/>
  <c r="A1147" i="4"/>
  <c r="Q1146" i="4"/>
  <c r="L1146" i="4"/>
  <c r="K1146" i="4"/>
  <c r="J1146" i="4"/>
  <c r="I1146" i="4"/>
  <c r="G1146" i="4"/>
  <c r="F1146" i="4"/>
  <c r="D1146" i="4"/>
  <c r="C1146" i="4"/>
  <c r="B1146" i="4"/>
  <c r="A1146" i="4"/>
  <c r="Q1145" i="4"/>
  <c r="L1145" i="4"/>
  <c r="K1145" i="4"/>
  <c r="J1145" i="4"/>
  <c r="I1145" i="4"/>
  <c r="G1145" i="4"/>
  <c r="F1145" i="4"/>
  <c r="D1145" i="4"/>
  <c r="C1145" i="4"/>
  <c r="O1145" i="4" s="1"/>
  <c r="B1145" i="4"/>
  <c r="A1145" i="4"/>
  <c r="Q1144" i="4"/>
  <c r="L1144" i="4"/>
  <c r="K1144" i="4"/>
  <c r="J1144" i="4"/>
  <c r="I1144" i="4"/>
  <c r="G1144" i="4"/>
  <c r="F1144" i="4"/>
  <c r="D1144" i="4"/>
  <c r="C1144" i="4"/>
  <c r="B1144" i="4"/>
  <c r="A1144" i="4"/>
  <c r="Q1143" i="4"/>
  <c r="L1143" i="4"/>
  <c r="K1143" i="4"/>
  <c r="J1143" i="4"/>
  <c r="I1143" i="4"/>
  <c r="G1143" i="4"/>
  <c r="F1143" i="4"/>
  <c r="D1143" i="4"/>
  <c r="C1143" i="4"/>
  <c r="B1143" i="4"/>
  <c r="A1143" i="4"/>
  <c r="Q1142" i="4"/>
  <c r="L1142" i="4"/>
  <c r="K1142" i="4"/>
  <c r="J1142" i="4"/>
  <c r="I1142" i="4"/>
  <c r="G1142" i="4"/>
  <c r="F1142" i="4"/>
  <c r="D1142" i="4"/>
  <c r="C1142" i="4"/>
  <c r="B1142" i="4"/>
  <c r="A1142" i="4"/>
  <c r="Q1141" i="4"/>
  <c r="L1141" i="4"/>
  <c r="K1141" i="4"/>
  <c r="J1141" i="4"/>
  <c r="I1141" i="4"/>
  <c r="G1141" i="4"/>
  <c r="F1141" i="4"/>
  <c r="D1141" i="4"/>
  <c r="C1141" i="4"/>
  <c r="O1141" i="4" s="1"/>
  <c r="B1141" i="4"/>
  <c r="A1141" i="4"/>
  <c r="Q1140" i="4"/>
  <c r="L1140" i="4"/>
  <c r="K1140" i="4"/>
  <c r="J1140" i="4"/>
  <c r="I1140" i="4"/>
  <c r="G1140" i="4"/>
  <c r="F1140" i="4"/>
  <c r="D1140" i="4"/>
  <c r="C1140" i="4"/>
  <c r="B1140" i="4"/>
  <c r="A1140" i="4"/>
  <c r="Q1139" i="4"/>
  <c r="L1139" i="4"/>
  <c r="K1139" i="4"/>
  <c r="J1139" i="4"/>
  <c r="I1139" i="4"/>
  <c r="G1139" i="4"/>
  <c r="F1139" i="4"/>
  <c r="D1139" i="4"/>
  <c r="C1139" i="4"/>
  <c r="B1139" i="4"/>
  <c r="A1139" i="4"/>
  <c r="Q1138" i="4"/>
  <c r="L1138" i="4"/>
  <c r="K1138" i="4"/>
  <c r="J1138" i="4"/>
  <c r="I1138" i="4"/>
  <c r="G1138" i="4"/>
  <c r="F1138" i="4"/>
  <c r="D1138" i="4"/>
  <c r="C1138" i="4"/>
  <c r="B1138" i="4"/>
  <c r="A1138" i="4"/>
  <c r="Q1137" i="4"/>
  <c r="L1137" i="4"/>
  <c r="K1137" i="4"/>
  <c r="J1137" i="4"/>
  <c r="I1137" i="4"/>
  <c r="G1137" i="4"/>
  <c r="F1137" i="4"/>
  <c r="D1137" i="4"/>
  <c r="C1137" i="4"/>
  <c r="O1137" i="4" s="1"/>
  <c r="B1137" i="4"/>
  <c r="A1137" i="4"/>
  <c r="Q1136" i="4"/>
  <c r="L1136" i="4"/>
  <c r="K1136" i="4"/>
  <c r="J1136" i="4"/>
  <c r="I1136" i="4"/>
  <c r="G1136" i="4"/>
  <c r="F1136" i="4"/>
  <c r="D1136" i="4"/>
  <c r="C1136" i="4"/>
  <c r="B1136" i="4"/>
  <c r="A1136" i="4"/>
  <c r="Q1135" i="4"/>
  <c r="L1135" i="4"/>
  <c r="K1135" i="4"/>
  <c r="J1135" i="4"/>
  <c r="I1135" i="4"/>
  <c r="G1135" i="4"/>
  <c r="F1135" i="4"/>
  <c r="D1135" i="4"/>
  <c r="C1135" i="4"/>
  <c r="B1135" i="4"/>
  <c r="A1135" i="4"/>
  <c r="Q1134" i="4"/>
  <c r="L1134" i="4"/>
  <c r="K1134" i="4"/>
  <c r="J1134" i="4"/>
  <c r="I1134" i="4"/>
  <c r="G1134" i="4"/>
  <c r="F1134" i="4"/>
  <c r="D1134" i="4"/>
  <c r="C1134" i="4"/>
  <c r="B1134" i="4"/>
  <c r="A1134" i="4"/>
  <c r="Q1133" i="4"/>
  <c r="L1133" i="4"/>
  <c r="K1133" i="4"/>
  <c r="J1133" i="4"/>
  <c r="I1133" i="4"/>
  <c r="G1133" i="4"/>
  <c r="F1133" i="4"/>
  <c r="D1133" i="4"/>
  <c r="C1133" i="4"/>
  <c r="O1133" i="4" s="1"/>
  <c r="B1133" i="4"/>
  <c r="A1133" i="4"/>
  <c r="Q1132" i="4"/>
  <c r="L1132" i="4"/>
  <c r="K1132" i="4"/>
  <c r="J1132" i="4"/>
  <c r="I1132" i="4"/>
  <c r="G1132" i="4"/>
  <c r="F1132" i="4"/>
  <c r="D1132" i="4"/>
  <c r="C1132" i="4"/>
  <c r="B1132" i="4"/>
  <c r="A1132" i="4"/>
  <c r="Q1131" i="4"/>
  <c r="L1131" i="4"/>
  <c r="K1131" i="4"/>
  <c r="J1131" i="4"/>
  <c r="I1131" i="4"/>
  <c r="G1131" i="4"/>
  <c r="F1131" i="4"/>
  <c r="D1131" i="4"/>
  <c r="C1131" i="4"/>
  <c r="B1131" i="4"/>
  <c r="A1131" i="4"/>
  <c r="Q1130" i="4"/>
  <c r="L1130" i="4"/>
  <c r="K1130" i="4"/>
  <c r="J1130" i="4"/>
  <c r="I1130" i="4"/>
  <c r="G1130" i="4"/>
  <c r="F1130" i="4"/>
  <c r="D1130" i="4"/>
  <c r="C1130" i="4"/>
  <c r="B1130" i="4"/>
  <c r="A1130" i="4"/>
  <c r="Q1129" i="4"/>
  <c r="L1129" i="4"/>
  <c r="K1129" i="4"/>
  <c r="J1129" i="4"/>
  <c r="I1129" i="4"/>
  <c r="G1129" i="4"/>
  <c r="F1129" i="4"/>
  <c r="D1129" i="4"/>
  <c r="C1129" i="4"/>
  <c r="O1129" i="4" s="1"/>
  <c r="B1129" i="4"/>
  <c r="A1129" i="4"/>
  <c r="Q1128" i="4"/>
  <c r="L1128" i="4"/>
  <c r="K1128" i="4"/>
  <c r="J1128" i="4"/>
  <c r="I1128" i="4"/>
  <c r="G1128" i="4"/>
  <c r="F1128" i="4"/>
  <c r="D1128" i="4"/>
  <c r="C1128" i="4"/>
  <c r="B1128" i="4"/>
  <c r="A1128" i="4"/>
  <c r="Q1127" i="4"/>
  <c r="L1127" i="4"/>
  <c r="K1127" i="4"/>
  <c r="J1127" i="4"/>
  <c r="I1127" i="4"/>
  <c r="G1127" i="4"/>
  <c r="F1127" i="4"/>
  <c r="D1127" i="4"/>
  <c r="C1127" i="4"/>
  <c r="B1127" i="4"/>
  <c r="A1127" i="4"/>
  <c r="Q1126" i="4"/>
  <c r="L1126" i="4"/>
  <c r="K1126" i="4"/>
  <c r="J1126" i="4"/>
  <c r="I1126" i="4"/>
  <c r="G1126" i="4"/>
  <c r="F1126" i="4"/>
  <c r="D1126" i="4"/>
  <c r="C1126" i="4"/>
  <c r="B1126" i="4"/>
  <c r="A1126" i="4"/>
  <c r="Q1125" i="4"/>
  <c r="L1125" i="4"/>
  <c r="K1125" i="4"/>
  <c r="J1125" i="4"/>
  <c r="I1125" i="4"/>
  <c r="G1125" i="4"/>
  <c r="F1125" i="4"/>
  <c r="D1125" i="4"/>
  <c r="C1125" i="4"/>
  <c r="B1125" i="4"/>
  <c r="A1125" i="4"/>
  <c r="Q1124" i="4"/>
  <c r="L1124" i="4"/>
  <c r="K1124" i="4"/>
  <c r="J1124" i="4"/>
  <c r="I1124" i="4"/>
  <c r="G1124" i="4"/>
  <c r="F1124" i="4"/>
  <c r="D1124" i="4"/>
  <c r="C1124" i="4"/>
  <c r="B1124" i="4"/>
  <c r="A1124" i="4"/>
  <c r="Q1123" i="4"/>
  <c r="L1123" i="4"/>
  <c r="K1123" i="4"/>
  <c r="J1123" i="4"/>
  <c r="I1123" i="4"/>
  <c r="G1123" i="4"/>
  <c r="F1123" i="4"/>
  <c r="D1123" i="4"/>
  <c r="C1123" i="4"/>
  <c r="B1123" i="4"/>
  <c r="A1123" i="4"/>
  <c r="Q1122" i="4"/>
  <c r="L1122" i="4"/>
  <c r="K1122" i="4"/>
  <c r="J1122" i="4"/>
  <c r="I1122" i="4"/>
  <c r="G1122" i="4"/>
  <c r="F1122" i="4"/>
  <c r="D1122" i="4"/>
  <c r="C1122" i="4"/>
  <c r="B1122" i="4"/>
  <c r="A1122" i="4"/>
  <c r="Q1121" i="4"/>
  <c r="L1121" i="4"/>
  <c r="K1121" i="4"/>
  <c r="J1121" i="4"/>
  <c r="I1121" i="4"/>
  <c r="G1121" i="4"/>
  <c r="F1121" i="4"/>
  <c r="D1121" i="4"/>
  <c r="C1121" i="4"/>
  <c r="B1121" i="4"/>
  <c r="A1121" i="4"/>
  <c r="Q1120" i="4"/>
  <c r="L1120" i="4"/>
  <c r="K1120" i="4"/>
  <c r="J1120" i="4"/>
  <c r="I1120" i="4"/>
  <c r="G1120" i="4"/>
  <c r="F1120" i="4"/>
  <c r="D1120" i="4"/>
  <c r="C1120" i="4"/>
  <c r="B1120" i="4"/>
  <c r="A1120" i="4"/>
  <c r="Q1119" i="4"/>
  <c r="L1119" i="4"/>
  <c r="K1119" i="4"/>
  <c r="J1119" i="4"/>
  <c r="I1119" i="4"/>
  <c r="G1119" i="4"/>
  <c r="F1119" i="4"/>
  <c r="D1119" i="4"/>
  <c r="C1119" i="4"/>
  <c r="O1119" i="4" s="1"/>
  <c r="B1119" i="4"/>
  <c r="A1119" i="4"/>
  <c r="Q1118" i="4"/>
  <c r="L1118" i="4"/>
  <c r="K1118" i="4"/>
  <c r="J1118" i="4"/>
  <c r="I1118" i="4"/>
  <c r="G1118" i="4"/>
  <c r="F1118" i="4"/>
  <c r="D1118" i="4"/>
  <c r="O1118" i="4" s="1"/>
  <c r="C1118" i="4"/>
  <c r="B1118" i="4"/>
  <c r="A1118" i="4"/>
  <c r="Q1117" i="4"/>
  <c r="L1117" i="4"/>
  <c r="K1117" i="4"/>
  <c r="J1117" i="4"/>
  <c r="I1117" i="4"/>
  <c r="G1117" i="4"/>
  <c r="F1117" i="4"/>
  <c r="D1117" i="4"/>
  <c r="C1117" i="4"/>
  <c r="O1117" i="4" s="1"/>
  <c r="B1117" i="4"/>
  <c r="A1117" i="4"/>
  <c r="Q1116" i="4"/>
  <c r="L1116" i="4"/>
  <c r="K1116" i="4"/>
  <c r="J1116" i="4"/>
  <c r="I1116" i="4"/>
  <c r="G1116" i="4"/>
  <c r="F1116" i="4"/>
  <c r="D1116" i="4"/>
  <c r="C1116" i="4"/>
  <c r="B1116" i="4"/>
  <c r="A1116" i="4"/>
  <c r="Q1115" i="4"/>
  <c r="L1115" i="4"/>
  <c r="K1115" i="4"/>
  <c r="J1115" i="4"/>
  <c r="I1115" i="4"/>
  <c r="G1115" i="4"/>
  <c r="F1115" i="4"/>
  <c r="D1115" i="4"/>
  <c r="C1115" i="4"/>
  <c r="O1115" i="4" s="1"/>
  <c r="B1115" i="4"/>
  <c r="A1115" i="4"/>
  <c r="Q1114" i="4"/>
  <c r="L1114" i="4"/>
  <c r="K1114" i="4"/>
  <c r="J1114" i="4"/>
  <c r="I1114" i="4"/>
  <c r="G1114" i="4"/>
  <c r="F1114" i="4"/>
  <c r="D1114" i="4"/>
  <c r="C1114" i="4"/>
  <c r="B1114" i="4"/>
  <c r="A1114" i="4"/>
  <c r="Q1113" i="4"/>
  <c r="L1113" i="4"/>
  <c r="K1113" i="4"/>
  <c r="J1113" i="4"/>
  <c r="I1113" i="4"/>
  <c r="G1113" i="4"/>
  <c r="F1113" i="4"/>
  <c r="D1113" i="4"/>
  <c r="C1113" i="4"/>
  <c r="O1113" i="4" s="1"/>
  <c r="B1113" i="4"/>
  <c r="A1113" i="4"/>
  <c r="Q1112" i="4"/>
  <c r="L1112" i="4"/>
  <c r="K1112" i="4"/>
  <c r="J1112" i="4"/>
  <c r="I1112" i="4"/>
  <c r="G1112" i="4"/>
  <c r="F1112" i="4"/>
  <c r="D1112" i="4"/>
  <c r="C1112" i="4"/>
  <c r="B1112" i="4"/>
  <c r="A1112" i="4"/>
  <c r="Q1111" i="4"/>
  <c r="L1111" i="4"/>
  <c r="K1111" i="4"/>
  <c r="J1111" i="4"/>
  <c r="I1111" i="4"/>
  <c r="G1111" i="4"/>
  <c r="F1111" i="4"/>
  <c r="D1111" i="4"/>
  <c r="C1111" i="4"/>
  <c r="B1111" i="4"/>
  <c r="A1111" i="4"/>
  <c r="Q1110" i="4"/>
  <c r="L1110" i="4"/>
  <c r="K1110" i="4"/>
  <c r="J1110" i="4"/>
  <c r="I1110" i="4"/>
  <c r="G1110" i="4"/>
  <c r="F1110" i="4"/>
  <c r="D1110" i="4"/>
  <c r="C1110" i="4"/>
  <c r="B1110" i="4"/>
  <c r="A1110" i="4"/>
  <c r="Q1109" i="4"/>
  <c r="L1109" i="4"/>
  <c r="K1109" i="4"/>
  <c r="J1109" i="4"/>
  <c r="I1109" i="4"/>
  <c r="G1109" i="4"/>
  <c r="F1109" i="4"/>
  <c r="D1109" i="4"/>
  <c r="C1109" i="4"/>
  <c r="B1109" i="4"/>
  <c r="A1109" i="4"/>
  <c r="Q1108" i="4"/>
  <c r="L1108" i="4"/>
  <c r="K1108" i="4"/>
  <c r="J1108" i="4"/>
  <c r="I1108" i="4"/>
  <c r="G1108" i="4"/>
  <c r="F1108" i="4"/>
  <c r="D1108" i="4"/>
  <c r="C1108" i="4"/>
  <c r="B1108" i="4"/>
  <c r="A1108" i="4"/>
  <c r="Q1107" i="4"/>
  <c r="L1107" i="4"/>
  <c r="K1107" i="4"/>
  <c r="J1107" i="4"/>
  <c r="I1107" i="4"/>
  <c r="G1107" i="4"/>
  <c r="F1107" i="4"/>
  <c r="D1107" i="4"/>
  <c r="C1107" i="4"/>
  <c r="B1107" i="4"/>
  <c r="A1107" i="4"/>
  <c r="Q1106" i="4"/>
  <c r="L1106" i="4"/>
  <c r="K1106" i="4"/>
  <c r="J1106" i="4"/>
  <c r="I1106" i="4"/>
  <c r="G1106" i="4"/>
  <c r="F1106" i="4"/>
  <c r="D1106" i="4"/>
  <c r="C1106" i="4"/>
  <c r="B1106" i="4"/>
  <c r="A1106" i="4"/>
  <c r="Q1105" i="4"/>
  <c r="L1105" i="4"/>
  <c r="K1105" i="4"/>
  <c r="J1105" i="4"/>
  <c r="I1105" i="4"/>
  <c r="G1105" i="4"/>
  <c r="F1105" i="4"/>
  <c r="D1105" i="4"/>
  <c r="C1105" i="4"/>
  <c r="B1105" i="4"/>
  <c r="A1105" i="4"/>
  <c r="Q1104" i="4"/>
  <c r="L1104" i="4"/>
  <c r="K1104" i="4"/>
  <c r="J1104" i="4"/>
  <c r="I1104" i="4"/>
  <c r="G1104" i="4"/>
  <c r="F1104" i="4"/>
  <c r="D1104" i="4"/>
  <c r="C1104" i="4"/>
  <c r="B1104" i="4"/>
  <c r="A1104" i="4"/>
  <c r="Q1103" i="4"/>
  <c r="L1103" i="4"/>
  <c r="K1103" i="4"/>
  <c r="J1103" i="4"/>
  <c r="I1103" i="4"/>
  <c r="G1103" i="4"/>
  <c r="F1103" i="4"/>
  <c r="D1103" i="4"/>
  <c r="C1103" i="4"/>
  <c r="B1103" i="4"/>
  <c r="A1103" i="4"/>
  <c r="Q1102" i="4"/>
  <c r="L1102" i="4"/>
  <c r="K1102" i="4"/>
  <c r="J1102" i="4"/>
  <c r="I1102" i="4"/>
  <c r="G1102" i="4"/>
  <c r="F1102" i="4"/>
  <c r="D1102" i="4"/>
  <c r="C1102" i="4"/>
  <c r="B1102" i="4"/>
  <c r="A1102" i="4"/>
  <c r="Q1101" i="4"/>
  <c r="L1101" i="4"/>
  <c r="K1101" i="4"/>
  <c r="J1101" i="4"/>
  <c r="I1101" i="4"/>
  <c r="G1101" i="4"/>
  <c r="F1101" i="4"/>
  <c r="D1101" i="4"/>
  <c r="C1101" i="4"/>
  <c r="B1101" i="4"/>
  <c r="A1101" i="4"/>
  <c r="Q1100" i="4"/>
  <c r="L1100" i="4"/>
  <c r="K1100" i="4"/>
  <c r="J1100" i="4"/>
  <c r="I1100" i="4"/>
  <c r="G1100" i="4"/>
  <c r="F1100" i="4"/>
  <c r="D1100" i="4"/>
  <c r="C1100" i="4"/>
  <c r="B1100" i="4"/>
  <c r="A1100" i="4"/>
  <c r="Q1099" i="4"/>
  <c r="L1099" i="4"/>
  <c r="K1099" i="4"/>
  <c r="J1099" i="4"/>
  <c r="I1099" i="4"/>
  <c r="G1099" i="4"/>
  <c r="F1099" i="4"/>
  <c r="D1099" i="4"/>
  <c r="C1099" i="4"/>
  <c r="B1099" i="4"/>
  <c r="A1099" i="4"/>
  <c r="Q1098" i="4"/>
  <c r="L1098" i="4"/>
  <c r="K1098" i="4"/>
  <c r="J1098" i="4"/>
  <c r="I1098" i="4"/>
  <c r="G1098" i="4"/>
  <c r="F1098" i="4"/>
  <c r="D1098" i="4"/>
  <c r="C1098" i="4"/>
  <c r="B1098" i="4"/>
  <c r="A1098" i="4"/>
  <c r="Q1097" i="4"/>
  <c r="L1097" i="4"/>
  <c r="K1097" i="4"/>
  <c r="J1097" i="4"/>
  <c r="I1097" i="4"/>
  <c r="G1097" i="4"/>
  <c r="F1097" i="4"/>
  <c r="D1097" i="4"/>
  <c r="C1097" i="4"/>
  <c r="B1097" i="4"/>
  <c r="A1097" i="4"/>
  <c r="Q1096" i="4"/>
  <c r="L1096" i="4"/>
  <c r="K1096" i="4"/>
  <c r="J1096" i="4"/>
  <c r="I1096" i="4"/>
  <c r="G1096" i="4"/>
  <c r="F1096" i="4"/>
  <c r="D1096" i="4"/>
  <c r="C1096" i="4"/>
  <c r="B1096" i="4"/>
  <c r="A1096" i="4"/>
  <c r="Q1095" i="4"/>
  <c r="L1095" i="4"/>
  <c r="K1095" i="4"/>
  <c r="J1095" i="4"/>
  <c r="I1095" i="4"/>
  <c r="G1095" i="4"/>
  <c r="F1095" i="4"/>
  <c r="D1095" i="4"/>
  <c r="C1095" i="4"/>
  <c r="B1095" i="4"/>
  <c r="A1095" i="4"/>
  <c r="Q1094" i="4"/>
  <c r="L1094" i="4"/>
  <c r="K1094" i="4"/>
  <c r="J1094" i="4"/>
  <c r="I1094" i="4"/>
  <c r="G1094" i="4"/>
  <c r="F1094" i="4"/>
  <c r="D1094" i="4"/>
  <c r="C1094" i="4"/>
  <c r="B1094" i="4"/>
  <c r="A1094" i="4"/>
  <c r="Q1093" i="4"/>
  <c r="L1093" i="4"/>
  <c r="K1093" i="4"/>
  <c r="J1093" i="4"/>
  <c r="I1093" i="4"/>
  <c r="G1093" i="4"/>
  <c r="F1093" i="4"/>
  <c r="D1093" i="4"/>
  <c r="C1093" i="4"/>
  <c r="B1093" i="4"/>
  <c r="A1093" i="4"/>
  <c r="Q1092" i="4"/>
  <c r="L1092" i="4"/>
  <c r="K1092" i="4"/>
  <c r="J1092" i="4"/>
  <c r="I1092" i="4"/>
  <c r="G1092" i="4"/>
  <c r="F1092" i="4"/>
  <c r="D1092" i="4"/>
  <c r="C1092" i="4"/>
  <c r="B1092" i="4"/>
  <c r="A1092" i="4"/>
  <c r="Q1091" i="4"/>
  <c r="L1091" i="4"/>
  <c r="K1091" i="4"/>
  <c r="J1091" i="4"/>
  <c r="I1091" i="4"/>
  <c r="G1091" i="4"/>
  <c r="F1091" i="4"/>
  <c r="D1091" i="4"/>
  <c r="C1091" i="4"/>
  <c r="B1091" i="4"/>
  <c r="A1091" i="4"/>
  <c r="Q1090" i="4"/>
  <c r="L1090" i="4"/>
  <c r="K1090" i="4"/>
  <c r="J1090" i="4"/>
  <c r="I1090" i="4"/>
  <c r="G1090" i="4"/>
  <c r="F1090" i="4"/>
  <c r="D1090" i="4"/>
  <c r="C1090" i="4"/>
  <c r="B1090" i="4"/>
  <c r="A1090" i="4"/>
  <c r="Q1089" i="4"/>
  <c r="L1089" i="4"/>
  <c r="K1089" i="4"/>
  <c r="J1089" i="4"/>
  <c r="I1089" i="4"/>
  <c r="G1089" i="4"/>
  <c r="F1089" i="4"/>
  <c r="D1089" i="4"/>
  <c r="C1089" i="4"/>
  <c r="B1089" i="4"/>
  <c r="A1089" i="4"/>
  <c r="Q1088" i="4"/>
  <c r="L1088" i="4"/>
  <c r="K1088" i="4"/>
  <c r="J1088" i="4"/>
  <c r="I1088" i="4"/>
  <c r="G1088" i="4"/>
  <c r="F1088" i="4"/>
  <c r="D1088" i="4"/>
  <c r="C1088" i="4"/>
  <c r="B1088" i="4"/>
  <c r="A1088" i="4"/>
  <c r="Q1087" i="4"/>
  <c r="L1087" i="4"/>
  <c r="K1087" i="4"/>
  <c r="J1087" i="4"/>
  <c r="I1087" i="4"/>
  <c r="G1087" i="4"/>
  <c r="F1087" i="4"/>
  <c r="D1087" i="4"/>
  <c r="C1087" i="4"/>
  <c r="B1087" i="4"/>
  <c r="A1087" i="4"/>
  <c r="Q1086" i="4"/>
  <c r="L1086" i="4"/>
  <c r="K1086" i="4"/>
  <c r="J1086" i="4"/>
  <c r="I1086" i="4"/>
  <c r="G1086" i="4"/>
  <c r="F1086" i="4"/>
  <c r="D1086" i="4"/>
  <c r="C1086" i="4"/>
  <c r="B1086" i="4"/>
  <c r="A1086" i="4"/>
  <c r="Q1085" i="4"/>
  <c r="L1085" i="4"/>
  <c r="K1085" i="4"/>
  <c r="J1085" i="4"/>
  <c r="I1085" i="4"/>
  <c r="G1085" i="4"/>
  <c r="F1085" i="4"/>
  <c r="D1085" i="4"/>
  <c r="C1085" i="4"/>
  <c r="B1085" i="4"/>
  <c r="A1085" i="4"/>
  <c r="Q1084" i="4"/>
  <c r="L1084" i="4"/>
  <c r="K1084" i="4"/>
  <c r="J1084" i="4"/>
  <c r="I1084" i="4"/>
  <c r="G1084" i="4"/>
  <c r="F1084" i="4"/>
  <c r="D1084" i="4"/>
  <c r="C1084" i="4"/>
  <c r="B1084" i="4"/>
  <c r="A1084" i="4"/>
  <c r="Q1083" i="4"/>
  <c r="L1083" i="4"/>
  <c r="K1083" i="4"/>
  <c r="J1083" i="4"/>
  <c r="I1083" i="4"/>
  <c r="G1083" i="4"/>
  <c r="F1083" i="4"/>
  <c r="D1083" i="4"/>
  <c r="C1083" i="4"/>
  <c r="B1083" i="4"/>
  <c r="A1083" i="4"/>
  <c r="Q1082" i="4"/>
  <c r="L1082" i="4"/>
  <c r="K1082" i="4"/>
  <c r="J1082" i="4"/>
  <c r="I1082" i="4"/>
  <c r="G1082" i="4"/>
  <c r="F1082" i="4"/>
  <c r="D1082" i="4"/>
  <c r="C1082" i="4"/>
  <c r="B1082" i="4"/>
  <c r="A1082" i="4"/>
  <c r="Q1081" i="4"/>
  <c r="L1081" i="4"/>
  <c r="K1081" i="4"/>
  <c r="J1081" i="4"/>
  <c r="I1081" i="4"/>
  <c r="G1081" i="4"/>
  <c r="F1081" i="4"/>
  <c r="D1081" i="4"/>
  <c r="C1081" i="4"/>
  <c r="B1081" i="4"/>
  <c r="A1081" i="4"/>
  <c r="Q1080" i="4"/>
  <c r="L1080" i="4"/>
  <c r="K1080" i="4"/>
  <c r="J1080" i="4"/>
  <c r="I1080" i="4"/>
  <c r="G1080" i="4"/>
  <c r="F1080" i="4"/>
  <c r="D1080" i="4"/>
  <c r="C1080" i="4"/>
  <c r="B1080" i="4"/>
  <c r="A1080" i="4"/>
  <c r="Q1079" i="4"/>
  <c r="L1079" i="4"/>
  <c r="K1079" i="4"/>
  <c r="J1079" i="4"/>
  <c r="I1079" i="4"/>
  <c r="G1079" i="4"/>
  <c r="F1079" i="4"/>
  <c r="D1079" i="4"/>
  <c r="C1079" i="4"/>
  <c r="B1079" i="4"/>
  <c r="A1079" i="4"/>
  <c r="Q1078" i="4"/>
  <c r="L1078" i="4"/>
  <c r="K1078" i="4"/>
  <c r="J1078" i="4"/>
  <c r="I1078" i="4"/>
  <c r="G1078" i="4"/>
  <c r="F1078" i="4"/>
  <c r="D1078" i="4"/>
  <c r="C1078" i="4"/>
  <c r="B1078" i="4"/>
  <c r="A1078" i="4"/>
  <c r="Q1077" i="4"/>
  <c r="L1077" i="4"/>
  <c r="K1077" i="4"/>
  <c r="J1077" i="4"/>
  <c r="I1077" i="4"/>
  <c r="G1077" i="4"/>
  <c r="F1077" i="4"/>
  <c r="D1077" i="4"/>
  <c r="C1077" i="4"/>
  <c r="B1077" i="4"/>
  <c r="A1077" i="4"/>
  <c r="Q1076" i="4"/>
  <c r="L1076" i="4"/>
  <c r="K1076" i="4"/>
  <c r="J1076" i="4"/>
  <c r="I1076" i="4"/>
  <c r="G1076" i="4"/>
  <c r="F1076" i="4"/>
  <c r="D1076" i="4"/>
  <c r="C1076" i="4"/>
  <c r="B1076" i="4"/>
  <c r="A1076" i="4"/>
  <c r="Q1075" i="4"/>
  <c r="L1075" i="4"/>
  <c r="K1075" i="4"/>
  <c r="J1075" i="4"/>
  <c r="I1075" i="4"/>
  <c r="G1075" i="4"/>
  <c r="F1075" i="4"/>
  <c r="D1075" i="4"/>
  <c r="C1075" i="4"/>
  <c r="B1075" i="4"/>
  <c r="A1075" i="4"/>
  <c r="Q1074" i="4"/>
  <c r="L1074" i="4"/>
  <c r="K1074" i="4"/>
  <c r="J1074" i="4"/>
  <c r="I1074" i="4"/>
  <c r="G1074" i="4"/>
  <c r="F1074" i="4"/>
  <c r="D1074" i="4"/>
  <c r="C1074" i="4"/>
  <c r="B1074" i="4"/>
  <c r="A1074" i="4"/>
  <c r="Q1073" i="4"/>
  <c r="L1073" i="4"/>
  <c r="K1073" i="4"/>
  <c r="J1073" i="4"/>
  <c r="I1073" i="4"/>
  <c r="G1073" i="4"/>
  <c r="F1073" i="4"/>
  <c r="D1073" i="4"/>
  <c r="C1073" i="4"/>
  <c r="B1073" i="4"/>
  <c r="A1073" i="4"/>
  <c r="Q1072" i="4"/>
  <c r="L1072" i="4"/>
  <c r="K1072" i="4"/>
  <c r="J1072" i="4"/>
  <c r="I1072" i="4"/>
  <c r="G1072" i="4"/>
  <c r="F1072" i="4"/>
  <c r="D1072" i="4"/>
  <c r="C1072" i="4"/>
  <c r="B1072" i="4"/>
  <c r="A1072" i="4"/>
  <c r="Q1071" i="4"/>
  <c r="L1071" i="4"/>
  <c r="K1071" i="4"/>
  <c r="J1071" i="4"/>
  <c r="I1071" i="4"/>
  <c r="G1071" i="4"/>
  <c r="F1071" i="4"/>
  <c r="D1071" i="4"/>
  <c r="C1071" i="4"/>
  <c r="B1071" i="4"/>
  <c r="A1071" i="4"/>
  <c r="Q1070" i="4"/>
  <c r="L1070" i="4"/>
  <c r="K1070" i="4"/>
  <c r="J1070" i="4"/>
  <c r="I1070" i="4"/>
  <c r="G1070" i="4"/>
  <c r="F1070" i="4"/>
  <c r="D1070" i="4"/>
  <c r="C1070" i="4"/>
  <c r="B1070" i="4"/>
  <c r="A1070" i="4"/>
  <c r="Q1069" i="4"/>
  <c r="L1069" i="4"/>
  <c r="K1069" i="4"/>
  <c r="J1069" i="4"/>
  <c r="I1069" i="4"/>
  <c r="G1069" i="4"/>
  <c r="F1069" i="4"/>
  <c r="D1069" i="4"/>
  <c r="C1069" i="4"/>
  <c r="B1069" i="4"/>
  <c r="A1069" i="4"/>
  <c r="Q1068" i="4"/>
  <c r="L1068" i="4"/>
  <c r="K1068" i="4"/>
  <c r="J1068" i="4"/>
  <c r="I1068" i="4"/>
  <c r="G1068" i="4"/>
  <c r="F1068" i="4"/>
  <c r="D1068" i="4"/>
  <c r="C1068" i="4"/>
  <c r="B1068" i="4"/>
  <c r="A1068" i="4"/>
  <c r="Q1067" i="4"/>
  <c r="L1067" i="4"/>
  <c r="K1067" i="4"/>
  <c r="J1067" i="4"/>
  <c r="I1067" i="4"/>
  <c r="G1067" i="4"/>
  <c r="F1067" i="4"/>
  <c r="D1067" i="4"/>
  <c r="C1067" i="4"/>
  <c r="B1067" i="4"/>
  <c r="A1067" i="4"/>
  <c r="Q1066" i="4"/>
  <c r="L1066" i="4"/>
  <c r="K1066" i="4"/>
  <c r="J1066" i="4"/>
  <c r="I1066" i="4"/>
  <c r="G1066" i="4"/>
  <c r="F1066" i="4"/>
  <c r="D1066" i="4"/>
  <c r="C1066" i="4"/>
  <c r="B1066" i="4"/>
  <c r="A1066" i="4"/>
  <c r="Q1065" i="4"/>
  <c r="L1065" i="4"/>
  <c r="K1065" i="4"/>
  <c r="J1065" i="4"/>
  <c r="I1065" i="4"/>
  <c r="G1065" i="4"/>
  <c r="F1065" i="4"/>
  <c r="D1065" i="4"/>
  <c r="C1065" i="4"/>
  <c r="B1065" i="4"/>
  <c r="A1065" i="4"/>
  <c r="Q1064" i="4"/>
  <c r="L1064" i="4"/>
  <c r="K1064" i="4"/>
  <c r="J1064" i="4"/>
  <c r="I1064" i="4"/>
  <c r="G1064" i="4"/>
  <c r="F1064" i="4"/>
  <c r="D1064" i="4"/>
  <c r="C1064" i="4"/>
  <c r="B1064" i="4"/>
  <c r="A1064" i="4"/>
  <c r="Q1063" i="4"/>
  <c r="L1063" i="4"/>
  <c r="K1063" i="4"/>
  <c r="J1063" i="4"/>
  <c r="I1063" i="4"/>
  <c r="G1063" i="4"/>
  <c r="F1063" i="4"/>
  <c r="D1063" i="4"/>
  <c r="C1063" i="4"/>
  <c r="B1063" i="4"/>
  <c r="A1063" i="4"/>
  <c r="Q1062" i="4"/>
  <c r="L1062" i="4"/>
  <c r="K1062" i="4"/>
  <c r="J1062" i="4"/>
  <c r="I1062" i="4"/>
  <c r="G1062" i="4"/>
  <c r="F1062" i="4"/>
  <c r="D1062" i="4"/>
  <c r="C1062" i="4"/>
  <c r="B1062" i="4"/>
  <c r="A1062" i="4"/>
  <c r="Q1061" i="4"/>
  <c r="L1061" i="4"/>
  <c r="K1061" i="4"/>
  <c r="J1061" i="4"/>
  <c r="I1061" i="4"/>
  <c r="G1061" i="4"/>
  <c r="F1061" i="4"/>
  <c r="D1061" i="4"/>
  <c r="C1061" i="4"/>
  <c r="B1061" i="4"/>
  <c r="A1061" i="4"/>
  <c r="Q1060" i="4"/>
  <c r="L1060" i="4"/>
  <c r="K1060" i="4"/>
  <c r="J1060" i="4"/>
  <c r="I1060" i="4"/>
  <c r="G1060" i="4"/>
  <c r="F1060" i="4"/>
  <c r="D1060" i="4"/>
  <c r="C1060" i="4"/>
  <c r="B1060" i="4"/>
  <c r="A1060" i="4"/>
  <c r="Q1059" i="4"/>
  <c r="L1059" i="4"/>
  <c r="K1059" i="4"/>
  <c r="J1059" i="4"/>
  <c r="I1059" i="4"/>
  <c r="G1059" i="4"/>
  <c r="F1059" i="4"/>
  <c r="D1059" i="4"/>
  <c r="C1059" i="4"/>
  <c r="B1059" i="4"/>
  <c r="A1059" i="4"/>
  <c r="Q1058" i="4"/>
  <c r="L1058" i="4"/>
  <c r="K1058" i="4"/>
  <c r="J1058" i="4"/>
  <c r="I1058" i="4"/>
  <c r="G1058" i="4"/>
  <c r="F1058" i="4"/>
  <c r="D1058" i="4"/>
  <c r="C1058" i="4"/>
  <c r="B1058" i="4"/>
  <c r="A1058" i="4"/>
  <c r="Q1057" i="4"/>
  <c r="L1057" i="4"/>
  <c r="K1057" i="4"/>
  <c r="J1057" i="4"/>
  <c r="I1057" i="4"/>
  <c r="G1057" i="4"/>
  <c r="F1057" i="4"/>
  <c r="D1057" i="4"/>
  <c r="C1057" i="4"/>
  <c r="B1057" i="4"/>
  <c r="A1057" i="4"/>
  <c r="Q1056" i="4"/>
  <c r="L1056" i="4"/>
  <c r="K1056" i="4"/>
  <c r="J1056" i="4"/>
  <c r="I1056" i="4"/>
  <c r="G1056" i="4"/>
  <c r="F1056" i="4"/>
  <c r="D1056" i="4"/>
  <c r="C1056" i="4"/>
  <c r="B1056" i="4"/>
  <c r="A1056" i="4"/>
  <c r="Q1055" i="4"/>
  <c r="L1055" i="4"/>
  <c r="K1055" i="4"/>
  <c r="J1055" i="4"/>
  <c r="I1055" i="4"/>
  <c r="G1055" i="4"/>
  <c r="F1055" i="4"/>
  <c r="D1055" i="4"/>
  <c r="C1055" i="4"/>
  <c r="B1055" i="4"/>
  <c r="A1055" i="4"/>
  <c r="Q1054" i="4"/>
  <c r="L1054" i="4"/>
  <c r="K1054" i="4"/>
  <c r="J1054" i="4"/>
  <c r="I1054" i="4"/>
  <c r="G1054" i="4"/>
  <c r="F1054" i="4"/>
  <c r="D1054" i="4"/>
  <c r="C1054" i="4"/>
  <c r="B1054" i="4"/>
  <c r="A1054" i="4"/>
  <c r="Q1053" i="4"/>
  <c r="L1053" i="4"/>
  <c r="K1053" i="4"/>
  <c r="J1053" i="4"/>
  <c r="I1053" i="4"/>
  <c r="G1053" i="4"/>
  <c r="F1053" i="4"/>
  <c r="D1053" i="4"/>
  <c r="C1053" i="4"/>
  <c r="B1053" i="4"/>
  <c r="A1053" i="4"/>
  <c r="Q1052" i="4"/>
  <c r="L1052" i="4"/>
  <c r="K1052" i="4"/>
  <c r="J1052" i="4"/>
  <c r="I1052" i="4"/>
  <c r="G1052" i="4"/>
  <c r="F1052" i="4"/>
  <c r="D1052" i="4"/>
  <c r="C1052" i="4"/>
  <c r="B1052" i="4"/>
  <c r="A1052" i="4"/>
  <c r="Q1051" i="4"/>
  <c r="L1051" i="4"/>
  <c r="K1051" i="4"/>
  <c r="J1051" i="4"/>
  <c r="I1051" i="4"/>
  <c r="G1051" i="4"/>
  <c r="F1051" i="4"/>
  <c r="D1051" i="4"/>
  <c r="C1051" i="4"/>
  <c r="B1051" i="4"/>
  <c r="A1051" i="4"/>
  <c r="Q1050" i="4"/>
  <c r="L1050" i="4"/>
  <c r="K1050" i="4"/>
  <c r="J1050" i="4"/>
  <c r="I1050" i="4"/>
  <c r="G1050" i="4"/>
  <c r="F1050" i="4"/>
  <c r="D1050" i="4"/>
  <c r="C1050" i="4"/>
  <c r="B1050" i="4"/>
  <c r="A1050" i="4"/>
  <c r="Q1049" i="4"/>
  <c r="L1049" i="4"/>
  <c r="K1049" i="4"/>
  <c r="J1049" i="4"/>
  <c r="I1049" i="4"/>
  <c r="G1049" i="4"/>
  <c r="F1049" i="4"/>
  <c r="D1049" i="4"/>
  <c r="C1049" i="4"/>
  <c r="B1049" i="4"/>
  <c r="A1049" i="4"/>
  <c r="Q1048" i="4"/>
  <c r="L1048" i="4"/>
  <c r="K1048" i="4"/>
  <c r="J1048" i="4"/>
  <c r="I1048" i="4"/>
  <c r="G1048" i="4"/>
  <c r="F1048" i="4"/>
  <c r="D1048" i="4"/>
  <c r="C1048" i="4"/>
  <c r="B1048" i="4"/>
  <c r="A1048" i="4"/>
  <c r="Q1047" i="4"/>
  <c r="L1047" i="4"/>
  <c r="K1047" i="4"/>
  <c r="J1047" i="4"/>
  <c r="I1047" i="4"/>
  <c r="G1047" i="4"/>
  <c r="F1047" i="4"/>
  <c r="D1047" i="4"/>
  <c r="C1047" i="4"/>
  <c r="B1047" i="4"/>
  <c r="A1047" i="4"/>
  <c r="Q1046" i="4"/>
  <c r="L1046" i="4"/>
  <c r="K1046" i="4"/>
  <c r="J1046" i="4"/>
  <c r="I1046" i="4"/>
  <c r="G1046" i="4"/>
  <c r="F1046" i="4"/>
  <c r="D1046" i="4"/>
  <c r="O1046" i="4" s="1"/>
  <c r="C1046" i="4"/>
  <c r="B1046" i="4"/>
  <c r="A1046" i="4"/>
  <c r="Q1045" i="4"/>
  <c r="L1045" i="4"/>
  <c r="K1045" i="4"/>
  <c r="J1045" i="4"/>
  <c r="I1045" i="4"/>
  <c r="G1045" i="4"/>
  <c r="F1045" i="4"/>
  <c r="D1045" i="4"/>
  <c r="C1045" i="4"/>
  <c r="O1045" i="4" s="1"/>
  <c r="B1045" i="4"/>
  <c r="A1045" i="4"/>
  <c r="Q1044" i="4"/>
  <c r="L1044" i="4"/>
  <c r="K1044" i="4"/>
  <c r="J1044" i="4"/>
  <c r="I1044" i="4"/>
  <c r="G1044" i="4"/>
  <c r="F1044" i="4"/>
  <c r="D1044" i="4"/>
  <c r="C1044" i="4"/>
  <c r="B1044" i="4"/>
  <c r="A1044" i="4"/>
  <c r="Q1043" i="4"/>
  <c r="L1043" i="4"/>
  <c r="K1043" i="4"/>
  <c r="J1043" i="4"/>
  <c r="I1043" i="4"/>
  <c r="G1043" i="4"/>
  <c r="F1043" i="4"/>
  <c r="D1043" i="4"/>
  <c r="C1043" i="4"/>
  <c r="O1043" i="4" s="1"/>
  <c r="B1043" i="4"/>
  <c r="A1043" i="4"/>
  <c r="Q1042" i="4"/>
  <c r="L1042" i="4"/>
  <c r="K1042" i="4"/>
  <c r="J1042" i="4"/>
  <c r="I1042" i="4"/>
  <c r="G1042" i="4"/>
  <c r="F1042" i="4"/>
  <c r="D1042" i="4"/>
  <c r="C1042" i="4"/>
  <c r="B1042" i="4"/>
  <c r="A1042" i="4"/>
  <c r="Q1041" i="4"/>
  <c r="L1041" i="4"/>
  <c r="K1041" i="4"/>
  <c r="J1041" i="4"/>
  <c r="I1041" i="4"/>
  <c r="G1041" i="4"/>
  <c r="F1041" i="4"/>
  <c r="D1041" i="4"/>
  <c r="C1041" i="4"/>
  <c r="B1041" i="4"/>
  <c r="A1041" i="4"/>
  <c r="Q1040" i="4"/>
  <c r="L1040" i="4"/>
  <c r="K1040" i="4"/>
  <c r="J1040" i="4"/>
  <c r="I1040" i="4"/>
  <c r="G1040" i="4"/>
  <c r="F1040" i="4"/>
  <c r="D1040" i="4"/>
  <c r="C1040" i="4"/>
  <c r="B1040" i="4"/>
  <c r="A1040" i="4"/>
  <c r="Q1039" i="4"/>
  <c r="L1039" i="4"/>
  <c r="K1039" i="4"/>
  <c r="J1039" i="4"/>
  <c r="I1039" i="4"/>
  <c r="G1039" i="4"/>
  <c r="F1039" i="4"/>
  <c r="D1039" i="4"/>
  <c r="C1039" i="4"/>
  <c r="B1039" i="4"/>
  <c r="A1039" i="4"/>
  <c r="Q1038" i="4"/>
  <c r="L1038" i="4"/>
  <c r="K1038" i="4"/>
  <c r="J1038" i="4"/>
  <c r="I1038" i="4"/>
  <c r="G1038" i="4"/>
  <c r="F1038" i="4"/>
  <c r="D1038" i="4"/>
  <c r="O1038" i="4" s="1"/>
  <c r="C1038" i="4"/>
  <c r="B1038" i="4"/>
  <c r="A1038" i="4"/>
  <c r="Q1037" i="4"/>
  <c r="L1037" i="4"/>
  <c r="K1037" i="4"/>
  <c r="J1037" i="4"/>
  <c r="I1037" i="4"/>
  <c r="G1037" i="4"/>
  <c r="F1037" i="4"/>
  <c r="D1037" i="4"/>
  <c r="C1037" i="4"/>
  <c r="O1037" i="4" s="1"/>
  <c r="B1037" i="4"/>
  <c r="A1037" i="4"/>
  <c r="Q1036" i="4"/>
  <c r="L1036" i="4"/>
  <c r="K1036" i="4"/>
  <c r="J1036" i="4"/>
  <c r="I1036" i="4"/>
  <c r="G1036" i="4"/>
  <c r="F1036" i="4"/>
  <c r="D1036" i="4"/>
  <c r="C1036" i="4"/>
  <c r="B1036" i="4"/>
  <c r="A1036" i="4"/>
  <c r="Q1035" i="4"/>
  <c r="L1035" i="4"/>
  <c r="K1035" i="4"/>
  <c r="J1035" i="4"/>
  <c r="I1035" i="4"/>
  <c r="G1035" i="4"/>
  <c r="F1035" i="4"/>
  <c r="D1035" i="4"/>
  <c r="C1035" i="4"/>
  <c r="O1035" i="4" s="1"/>
  <c r="B1035" i="4"/>
  <c r="A1035" i="4"/>
  <c r="Q1034" i="4"/>
  <c r="L1034" i="4"/>
  <c r="K1034" i="4"/>
  <c r="J1034" i="4"/>
  <c r="I1034" i="4"/>
  <c r="G1034" i="4"/>
  <c r="F1034" i="4"/>
  <c r="D1034" i="4"/>
  <c r="C1034" i="4"/>
  <c r="B1034" i="4"/>
  <c r="A1034" i="4"/>
  <c r="Q1033" i="4"/>
  <c r="L1033" i="4"/>
  <c r="K1033" i="4"/>
  <c r="J1033" i="4"/>
  <c r="I1033" i="4"/>
  <c r="G1033" i="4"/>
  <c r="F1033" i="4"/>
  <c r="D1033" i="4"/>
  <c r="C1033" i="4"/>
  <c r="B1033" i="4"/>
  <c r="A1033" i="4"/>
  <c r="Q1032" i="4"/>
  <c r="L1032" i="4"/>
  <c r="K1032" i="4"/>
  <c r="J1032" i="4"/>
  <c r="I1032" i="4"/>
  <c r="G1032" i="4"/>
  <c r="F1032" i="4"/>
  <c r="D1032" i="4"/>
  <c r="C1032" i="4"/>
  <c r="B1032" i="4"/>
  <c r="A1032" i="4"/>
  <c r="Q1031" i="4"/>
  <c r="L1031" i="4"/>
  <c r="K1031" i="4"/>
  <c r="J1031" i="4"/>
  <c r="I1031" i="4"/>
  <c r="G1031" i="4"/>
  <c r="F1031" i="4"/>
  <c r="D1031" i="4"/>
  <c r="C1031" i="4"/>
  <c r="B1031" i="4"/>
  <c r="A1031" i="4"/>
  <c r="Q1030" i="4"/>
  <c r="L1030" i="4"/>
  <c r="K1030" i="4"/>
  <c r="J1030" i="4"/>
  <c r="I1030" i="4"/>
  <c r="G1030" i="4"/>
  <c r="F1030" i="4"/>
  <c r="D1030" i="4"/>
  <c r="C1030" i="4"/>
  <c r="B1030" i="4"/>
  <c r="A1030" i="4"/>
  <c r="Q1029" i="4"/>
  <c r="L1029" i="4"/>
  <c r="K1029" i="4"/>
  <c r="J1029" i="4"/>
  <c r="I1029" i="4"/>
  <c r="G1029" i="4"/>
  <c r="F1029" i="4"/>
  <c r="D1029" i="4"/>
  <c r="C1029" i="4"/>
  <c r="B1029" i="4"/>
  <c r="A1029" i="4"/>
  <c r="Q1028" i="4"/>
  <c r="L1028" i="4"/>
  <c r="K1028" i="4"/>
  <c r="J1028" i="4"/>
  <c r="I1028" i="4"/>
  <c r="G1028" i="4"/>
  <c r="F1028" i="4"/>
  <c r="D1028" i="4"/>
  <c r="C1028" i="4"/>
  <c r="B1028" i="4"/>
  <c r="A1028" i="4"/>
  <c r="Q1027" i="4"/>
  <c r="L1027" i="4"/>
  <c r="K1027" i="4"/>
  <c r="J1027" i="4"/>
  <c r="I1027" i="4"/>
  <c r="G1027" i="4"/>
  <c r="F1027" i="4"/>
  <c r="D1027" i="4"/>
  <c r="C1027" i="4"/>
  <c r="O1027" i="4" s="1"/>
  <c r="B1027" i="4"/>
  <c r="A1027" i="4"/>
  <c r="Q1026" i="4"/>
  <c r="L1026" i="4"/>
  <c r="K1026" i="4"/>
  <c r="J1026" i="4"/>
  <c r="I1026" i="4"/>
  <c r="G1026" i="4"/>
  <c r="F1026" i="4"/>
  <c r="D1026" i="4"/>
  <c r="C1026" i="4"/>
  <c r="B1026" i="4"/>
  <c r="A1026" i="4"/>
  <c r="Q1025" i="4"/>
  <c r="L1025" i="4"/>
  <c r="K1025" i="4"/>
  <c r="J1025" i="4"/>
  <c r="I1025" i="4"/>
  <c r="G1025" i="4"/>
  <c r="F1025" i="4"/>
  <c r="D1025" i="4"/>
  <c r="C1025" i="4"/>
  <c r="B1025" i="4"/>
  <c r="A1025" i="4"/>
  <c r="Q1024" i="4"/>
  <c r="L1024" i="4"/>
  <c r="K1024" i="4"/>
  <c r="J1024" i="4"/>
  <c r="I1024" i="4"/>
  <c r="G1024" i="4"/>
  <c r="F1024" i="4"/>
  <c r="D1024" i="4"/>
  <c r="C1024" i="4"/>
  <c r="B1024" i="4"/>
  <c r="A1024" i="4"/>
  <c r="Q1023" i="4"/>
  <c r="L1023" i="4"/>
  <c r="K1023" i="4"/>
  <c r="J1023" i="4"/>
  <c r="I1023" i="4"/>
  <c r="G1023" i="4"/>
  <c r="F1023" i="4"/>
  <c r="D1023" i="4"/>
  <c r="C1023" i="4"/>
  <c r="B1023" i="4"/>
  <c r="A1023" i="4"/>
  <c r="Q1022" i="4"/>
  <c r="L1022" i="4"/>
  <c r="K1022" i="4"/>
  <c r="J1022" i="4"/>
  <c r="I1022" i="4"/>
  <c r="G1022" i="4"/>
  <c r="F1022" i="4"/>
  <c r="D1022" i="4"/>
  <c r="C1022" i="4"/>
  <c r="B1022" i="4"/>
  <c r="A1022" i="4"/>
  <c r="Q1021" i="4"/>
  <c r="L1021" i="4"/>
  <c r="K1021" i="4"/>
  <c r="J1021" i="4"/>
  <c r="I1021" i="4"/>
  <c r="G1021" i="4"/>
  <c r="F1021" i="4"/>
  <c r="D1021" i="4"/>
  <c r="C1021" i="4"/>
  <c r="B1021" i="4"/>
  <c r="A1021" i="4"/>
  <c r="Q1020" i="4"/>
  <c r="L1020" i="4"/>
  <c r="K1020" i="4"/>
  <c r="J1020" i="4"/>
  <c r="I1020" i="4"/>
  <c r="G1020" i="4"/>
  <c r="F1020" i="4"/>
  <c r="D1020" i="4"/>
  <c r="C1020" i="4"/>
  <c r="B1020" i="4"/>
  <c r="A1020" i="4"/>
  <c r="Q1019" i="4"/>
  <c r="L1019" i="4"/>
  <c r="K1019" i="4"/>
  <c r="J1019" i="4"/>
  <c r="I1019" i="4"/>
  <c r="G1019" i="4"/>
  <c r="F1019" i="4"/>
  <c r="D1019" i="4"/>
  <c r="C1019" i="4"/>
  <c r="O1019" i="4" s="1"/>
  <c r="B1019" i="4"/>
  <c r="A1019" i="4"/>
  <c r="Q1018" i="4"/>
  <c r="L1018" i="4"/>
  <c r="K1018" i="4"/>
  <c r="J1018" i="4"/>
  <c r="I1018" i="4"/>
  <c r="G1018" i="4"/>
  <c r="F1018" i="4"/>
  <c r="D1018" i="4"/>
  <c r="C1018" i="4"/>
  <c r="B1018" i="4"/>
  <c r="A1018" i="4"/>
  <c r="Q1017" i="4"/>
  <c r="L1017" i="4"/>
  <c r="K1017" i="4"/>
  <c r="J1017" i="4"/>
  <c r="I1017" i="4"/>
  <c r="G1017" i="4"/>
  <c r="F1017" i="4"/>
  <c r="D1017" i="4"/>
  <c r="C1017" i="4"/>
  <c r="B1017" i="4"/>
  <c r="A1017" i="4"/>
  <c r="Q1016" i="4"/>
  <c r="L1016" i="4"/>
  <c r="K1016" i="4"/>
  <c r="J1016" i="4"/>
  <c r="I1016" i="4"/>
  <c r="G1016" i="4"/>
  <c r="F1016" i="4"/>
  <c r="D1016" i="4"/>
  <c r="C1016" i="4"/>
  <c r="B1016" i="4"/>
  <c r="A1016" i="4"/>
  <c r="Q1015" i="4"/>
  <c r="L1015" i="4"/>
  <c r="K1015" i="4"/>
  <c r="J1015" i="4"/>
  <c r="I1015" i="4"/>
  <c r="G1015" i="4"/>
  <c r="F1015" i="4"/>
  <c r="D1015" i="4"/>
  <c r="C1015" i="4"/>
  <c r="B1015" i="4"/>
  <c r="A1015" i="4"/>
  <c r="Q1014" i="4"/>
  <c r="L1014" i="4"/>
  <c r="K1014" i="4"/>
  <c r="J1014" i="4"/>
  <c r="I1014" i="4"/>
  <c r="G1014" i="4"/>
  <c r="F1014" i="4"/>
  <c r="D1014" i="4"/>
  <c r="C1014" i="4"/>
  <c r="B1014" i="4"/>
  <c r="A1014" i="4"/>
  <c r="Q1013" i="4"/>
  <c r="L1013" i="4"/>
  <c r="K1013" i="4"/>
  <c r="J1013" i="4"/>
  <c r="I1013" i="4"/>
  <c r="G1013" i="4"/>
  <c r="F1013" i="4"/>
  <c r="D1013" i="4"/>
  <c r="C1013" i="4"/>
  <c r="B1013" i="4"/>
  <c r="A1013" i="4"/>
  <c r="Q1012" i="4"/>
  <c r="L1012" i="4"/>
  <c r="K1012" i="4"/>
  <c r="J1012" i="4"/>
  <c r="I1012" i="4"/>
  <c r="G1012" i="4"/>
  <c r="F1012" i="4"/>
  <c r="D1012" i="4"/>
  <c r="C1012" i="4"/>
  <c r="B1012" i="4"/>
  <c r="A1012" i="4"/>
  <c r="Q1011" i="4"/>
  <c r="L1011" i="4"/>
  <c r="K1011" i="4"/>
  <c r="J1011" i="4"/>
  <c r="I1011" i="4"/>
  <c r="G1011" i="4"/>
  <c r="F1011" i="4"/>
  <c r="D1011" i="4"/>
  <c r="C1011" i="4"/>
  <c r="O1011" i="4" s="1"/>
  <c r="B1011" i="4"/>
  <c r="A1011" i="4"/>
  <c r="Q1010" i="4"/>
  <c r="L1010" i="4"/>
  <c r="K1010" i="4"/>
  <c r="J1010" i="4"/>
  <c r="I1010" i="4"/>
  <c r="G1010" i="4"/>
  <c r="F1010" i="4"/>
  <c r="D1010" i="4"/>
  <c r="C1010" i="4"/>
  <c r="B1010" i="4"/>
  <c r="A1010" i="4"/>
  <c r="Q1009" i="4"/>
  <c r="L1009" i="4"/>
  <c r="K1009" i="4"/>
  <c r="J1009" i="4"/>
  <c r="I1009" i="4"/>
  <c r="G1009" i="4"/>
  <c r="F1009" i="4"/>
  <c r="D1009" i="4"/>
  <c r="C1009" i="4"/>
  <c r="B1009" i="4"/>
  <c r="A1009" i="4"/>
  <c r="Q1008" i="4"/>
  <c r="L1008" i="4"/>
  <c r="K1008" i="4"/>
  <c r="J1008" i="4"/>
  <c r="I1008" i="4"/>
  <c r="G1008" i="4"/>
  <c r="F1008" i="4"/>
  <c r="D1008" i="4"/>
  <c r="C1008" i="4"/>
  <c r="B1008" i="4"/>
  <c r="A1008" i="4"/>
  <c r="Q1007" i="4"/>
  <c r="L1007" i="4"/>
  <c r="K1007" i="4"/>
  <c r="J1007" i="4"/>
  <c r="I1007" i="4"/>
  <c r="G1007" i="4"/>
  <c r="F1007" i="4"/>
  <c r="D1007" i="4"/>
  <c r="C1007" i="4"/>
  <c r="B1007" i="4"/>
  <c r="A1007" i="4"/>
  <c r="Q1006" i="4"/>
  <c r="L1006" i="4"/>
  <c r="K1006" i="4"/>
  <c r="J1006" i="4"/>
  <c r="I1006" i="4"/>
  <c r="G1006" i="4"/>
  <c r="F1006" i="4"/>
  <c r="D1006" i="4"/>
  <c r="C1006" i="4"/>
  <c r="B1006" i="4"/>
  <c r="A1006" i="4"/>
  <c r="Q1005" i="4"/>
  <c r="L1005" i="4"/>
  <c r="K1005" i="4"/>
  <c r="J1005" i="4"/>
  <c r="I1005" i="4"/>
  <c r="G1005" i="4"/>
  <c r="F1005" i="4"/>
  <c r="D1005" i="4"/>
  <c r="C1005" i="4"/>
  <c r="O1005" i="4" s="1"/>
  <c r="B1005" i="4"/>
  <c r="A1005" i="4"/>
  <c r="Q1004" i="4"/>
  <c r="L1004" i="4"/>
  <c r="K1004" i="4"/>
  <c r="J1004" i="4"/>
  <c r="I1004" i="4"/>
  <c r="G1004" i="4"/>
  <c r="F1004" i="4"/>
  <c r="D1004" i="4"/>
  <c r="C1004" i="4"/>
  <c r="B1004" i="4"/>
  <c r="A1004" i="4"/>
  <c r="Q1003" i="4"/>
  <c r="L1003" i="4"/>
  <c r="K1003" i="4"/>
  <c r="J1003" i="4"/>
  <c r="I1003" i="4"/>
  <c r="G1003" i="4"/>
  <c r="F1003" i="4"/>
  <c r="D1003" i="4"/>
  <c r="C1003" i="4"/>
  <c r="O1003" i="4" s="1"/>
  <c r="B1003" i="4"/>
  <c r="A1003" i="4"/>
  <c r="Q1002" i="4"/>
  <c r="L1002" i="4"/>
  <c r="K1002" i="4"/>
  <c r="J1002" i="4"/>
  <c r="I1002" i="4"/>
  <c r="G1002" i="4"/>
  <c r="F1002" i="4"/>
  <c r="D1002" i="4"/>
  <c r="C1002" i="4"/>
  <c r="B1002" i="4"/>
  <c r="A1002" i="4"/>
  <c r="Q1001" i="4"/>
  <c r="L1001" i="4"/>
  <c r="K1001" i="4"/>
  <c r="J1001" i="4"/>
  <c r="I1001" i="4"/>
  <c r="G1001" i="4"/>
  <c r="F1001" i="4"/>
  <c r="D1001" i="4"/>
  <c r="C1001" i="4"/>
  <c r="B1001" i="4"/>
  <c r="A1001" i="4"/>
  <c r="Q1000" i="4"/>
  <c r="L1000" i="4"/>
  <c r="K1000" i="4"/>
  <c r="J1000" i="4"/>
  <c r="I1000" i="4"/>
  <c r="G1000" i="4"/>
  <c r="F1000" i="4"/>
  <c r="D1000" i="4"/>
  <c r="C1000" i="4"/>
  <c r="B1000" i="4"/>
  <c r="A1000" i="4"/>
  <c r="Q999" i="4"/>
  <c r="L999" i="4"/>
  <c r="K999" i="4"/>
  <c r="J999" i="4"/>
  <c r="I999" i="4"/>
  <c r="G999" i="4"/>
  <c r="F999" i="4"/>
  <c r="D999" i="4"/>
  <c r="C999" i="4"/>
  <c r="B999" i="4"/>
  <c r="A999" i="4"/>
  <c r="Q998" i="4"/>
  <c r="L998" i="4"/>
  <c r="K998" i="4"/>
  <c r="J998" i="4"/>
  <c r="I998" i="4"/>
  <c r="G998" i="4"/>
  <c r="F998" i="4"/>
  <c r="D998" i="4"/>
  <c r="C998" i="4"/>
  <c r="B998" i="4"/>
  <c r="A998" i="4"/>
  <c r="Q997" i="4"/>
  <c r="L997" i="4"/>
  <c r="K997" i="4"/>
  <c r="J997" i="4"/>
  <c r="I997" i="4"/>
  <c r="G997" i="4"/>
  <c r="F997" i="4"/>
  <c r="D997" i="4"/>
  <c r="C997" i="4"/>
  <c r="O997" i="4" s="1"/>
  <c r="B997" i="4"/>
  <c r="A997" i="4"/>
  <c r="Q996" i="4"/>
  <c r="L996" i="4"/>
  <c r="K996" i="4"/>
  <c r="J996" i="4"/>
  <c r="I996" i="4"/>
  <c r="G996" i="4"/>
  <c r="F996" i="4"/>
  <c r="D996" i="4"/>
  <c r="C996" i="4"/>
  <c r="B996" i="4"/>
  <c r="A996" i="4"/>
  <c r="Q995" i="4"/>
  <c r="L995" i="4"/>
  <c r="K995" i="4"/>
  <c r="J995" i="4"/>
  <c r="I995" i="4"/>
  <c r="G995" i="4"/>
  <c r="F995" i="4"/>
  <c r="D995" i="4"/>
  <c r="C995" i="4"/>
  <c r="O995" i="4" s="1"/>
  <c r="B995" i="4"/>
  <c r="A995" i="4"/>
  <c r="Q994" i="4"/>
  <c r="L994" i="4"/>
  <c r="K994" i="4"/>
  <c r="J994" i="4"/>
  <c r="I994" i="4"/>
  <c r="G994" i="4"/>
  <c r="F994" i="4"/>
  <c r="D994" i="4"/>
  <c r="C994" i="4"/>
  <c r="B994" i="4"/>
  <c r="A994" i="4"/>
  <c r="Q993" i="4"/>
  <c r="L993" i="4"/>
  <c r="K993" i="4"/>
  <c r="J993" i="4"/>
  <c r="I993" i="4"/>
  <c r="G993" i="4"/>
  <c r="F993" i="4"/>
  <c r="D993" i="4"/>
  <c r="C993" i="4"/>
  <c r="B993" i="4"/>
  <c r="A993" i="4"/>
  <c r="Q992" i="4"/>
  <c r="L992" i="4"/>
  <c r="K992" i="4"/>
  <c r="J992" i="4"/>
  <c r="I992" i="4"/>
  <c r="G992" i="4"/>
  <c r="F992" i="4"/>
  <c r="D992" i="4"/>
  <c r="C992" i="4"/>
  <c r="B992" i="4"/>
  <c r="A992" i="4"/>
  <c r="Q991" i="4"/>
  <c r="L991" i="4"/>
  <c r="K991" i="4"/>
  <c r="J991" i="4"/>
  <c r="I991" i="4"/>
  <c r="G991" i="4"/>
  <c r="F991" i="4"/>
  <c r="D991" i="4"/>
  <c r="C991" i="4"/>
  <c r="B991" i="4"/>
  <c r="A991" i="4"/>
  <c r="Q990" i="4"/>
  <c r="L990" i="4"/>
  <c r="K990" i="4"/>
  <c r="J990" i="4"/>
  <c r="I990" i="4"/>
  <c r="G990" i="4"/>
  <c r="F990" i="4"/>
  <c r="D990" i="4"/>
  <c r="C990" i="4"/>
  <c r="B990" i="4"/>
  <c r="A990" i="4"/>
  <c r="Q989" i="4"/>
  <c r="L989" i="4"/>
  <c r="K989" i="4"/>
  <c r="J989" i="4"/>
  <c r="I989" i="4"/>
  <c r="G989" i="4"/>
  <c r="F989" i="4"/>
  <c r="D989" i="4"/>
  <c r="C989" i="4"/>
  <c r="O989" i="4" s="1"/>
  <c r="B989" i="4"/>
  <c r="A989" i="4"/>
  <c r="Q988" i="4"/>
  <c r="L988" i="4"/>
  <c r="K988" i="4"/>
  <c r="J988" i="4"/>
  <c r="I988" i="4"/>
  <c r="G988" i="4"/>
  <c r="F988" i="4"/>
  <c r="D988" i="4"/>
  <c r="C988" i="4"/>
  <c r="B988" i="4"/>
  <c r="A988" i="4"/>
  <c r="Q987" i="4"/>
  <c r="L987" i="4"/>
  <c r="K987" i="4"/>
  <c r="J987" i="4"/>
  <c r="I987" i="4"/>
  <c r="G987" i="4"/>
  <c r="F987" i="4"/>
  <c r="D987" i="4"/>
  <c r="C987" i="4"/>
  <c r="O987" i="4" s="1"/>
  <c r="B987" i="4"/>
  <c r="A987" i="4"/>
  <c r="Q986" i="4"/>
  <c r="L986" i="4"/>
  <c r="K986" i="4"/>
  <c r="J986" i="4"/>
  <c r="I986" i="4"/>
  <c r="G986" i="4"/>
  <c r="F986" i="4"/>
  <c r="D986" i="4"/>
  <c r="C986" i="4"/>
  <c r="B986" i="4"/>
  <c r="A986" i="4"/>
  <c r="Q985" i="4"/>
  <c r="L985" i="4"/>
  <c r="K985" i="4"/>
  <c r="J985" i="4"/>
  <c r="I985" i="4"/>
  <c r="G985" i="4"/>
  <c r="F985" i="4"/>
  <c r="D985" i="4"/>
  <c r="C985" i="4"/>
  <c r="B985" i="4"/>
  <c r="A985" i="4"/>
  <c r="Q984" i="4"/>
  <c r="L984" i="4"/>
  <c r="K984" i="4"/>
  <c r="J984" i="4"/>
  <c r="I984" i="4"/>
  <c r="G984" i="4"/>
  <c r="F984" i="4"/>
  <c r="D984" i="4"/>
  <c r="C984" i="4"/>
  <c r="B984" i="4"/>
  <c r="A984" i="4"/>
  <c r="Q983" i="4"/>
  <c r="L983" i="4"/>
  <c r="K983" i="4"/>
  <c r="J983" i="4"/>
  <c r="I983" i="4"/>
  <c r="G983" i="4"/>
  <c r="F983" i="4"/>
  <c r="D983" i="4"/>
  <c r="C983" i="4"/>
  <c r="B983" i="4"/>
  <c r="A983" i="4"/>
  <c r="Q982" i="4"/>
  <c r="L982" i="4"/>
  <c r="K982" i="4"/>
  <c r="J982" i="4"/>
  <c r="I982" i="4"/>
  <c r="G982" i="4"/>
  <c r="F982" i="4"/>
  <c r="D982" i="4"/>
  <c r="C982" i="4"/>
  <c r="B982" i="4"/>
  <c r="A982" i="4"/>
  <c r="Q981" i="4"/>
  <c r="L981" i="4"/>
  <c r="K981" i="4"/>
  <c r="J981" i="4"/>
  <c r="I981" i="4"/>
  <c r="G981" i="4"/>
  <c r="F981" i="4"/>
  <c r="D981" i="4"/>
  <c r="C981" i="4"/>
  <c r="O981" i="4" s="1"/>
  <c r="B981" i="4"/>
  <c r="A981" i="4"/>
  <c r="Q980" i="4"/>
  <c r="L980" i="4"/>
  <c r="K980" i="4"/>
  <c r="J980" i="4"/>
  <c r="I980" i="4"/>
  <c r="G980" i="4"/>
  <c r="F980" i="4"/>
  <c r="D980" i="4"/>
  <c r="C980" i="4"/>
  <c r="B980" i="4"/>
  <c r="A980" i="4"/>
  <c r="Q979" i="4"/>
  <c r="L979" i="4"/>
  <c r="K979" i="4"/>
  <c r="J979" i="4"/>
  <c r="I979" i="4"/>
  <c r="G979" i="4"/>
  <c r="F979" i="4"/>
  <c r="D979" i="4"/>
  <c r="C979" i="4"/>
  <c r="O979" i="4" s="1"/>
  <c r="B979" i="4"/>
  <c r="A979" i="4"/>
  <c r="Q978" i="4"/>
  <c r="L978" i="4"/>
  <c r="K978" i="4"/>
  <c r="J978" i="4"/>
  <c r="I978" i="4"/>
  <c r="G978" i="4"/>
  <c r="F978" i="4"/>
  <c r="D978" i="4"/>
  <c r="C978" i="4"/>
  <c r="B978" i="4"/>
  <c r="A978" i="4"/>
  <c r="Q977" i="4"/>
  <c r="L977" i="4"/>
  <c r="K977" i="4"/>
  <c r="J977" i="4"/>
  <c r="I977" i="4"/>
  <c r="G977" i="4"/>
  <c r="F977" i="4"/>
  <c r="D977" i="4"/>
  <c r="C977" i="4"/>
  <c r="B977" i="4"/>
  <c r="A977" i="4"/>
  <c r="Q976" i="4"/>
  <c r="L976" i="4"/>
  <c r="K976" i="4"/>
  <c r="J976" i="4"/>
  <c r="I976" i="4"/>
  <c r="G976" i="4"/>
  <c r="F976" i="4"/>
  <c r="D976" i="4"/>
  <c r="C976" i="4"/>
  <c r="B976" i="4"/>
  <c r="A976" i="4"/>
  <c r="Q975" i="4"/>
  <c r="L975" i="4"/>
  <c r="K975" i="4"/>
  <c r="J975" i="4"/>
  <c r="I975" i="4"/>
  <c r="G975" i="4"/>
  <c r="F975" i="4"/>
  <c r="D975" i="4"/>
  <c r="C975" i="4"/>
  <c r="B975" i="4"/>
  <c r="A975" i="4"/>
  <c r="Q974" i="4"/>
  <c r="L974" i="4"/>
  <c r="K974" i="4"/>
  <c r="J974" i="4"/>
  <c r="I974" i="4"/>
  <c r="G974" i="4"/>
  <c r="F974" i="4"/>
  <c r="D974" i="4"/>
  <c r="C974" i="4"/>
  <c r="B974" i="4"/>
  <c r="A974" i="4"/>
  <c r="Q973" i="4"/>
  <c r="L973" i="4"/>
  <c r="K973" i="4"/>
  <c r="J973" i="4"/>
  <c r="I973" i="4"/>
  <c r="G973" i="4"/>
  <c r="F973" i="4"/>
  <c r="D973" i="4"/>
  <c r="C973" i="4"/>
  <c r="O973" i="4" s="1"/>
  <c r="B973" i="4"/>
  <c r="A973" i="4"/>
  <c r="Q972" i="4"/>
  <c r="L972" i="4"/>
  <c r="K972" i="4"/>
  <c r="J972" i="4"/>
  <c r="I972" i="4"/>
  <c r="G972" i="4"/>
  <c r="F972" i="4"/>
  <c r="D972" i="4"/>
  <c r="C972" i="4"/>
  <c r="B972" i="4"/>
  <c r="A972" i="4"/>
  <c r="Q971" i="4"/>
  <c r="L971" i="4"/>
  <c r="K971" i="4"/>
  <c r="J971" i="4"/>
  <c r="I971" i="4"/>
  <c r="G971" i="4"/>
  <c r="F971" i="4"/>
  <c r="D971" i="4"/>
  <c r="C971" i="4"/>
  <c r="O971" i="4" s="1"/>
  <c r="B971" i="4"/>
  <c r="A971" i="4"/>
  <c r="Q970" i="4"/>
  <c r="L970" i="4"/>
  <c r="K970" i="4"/>
  <c r="J970" i="4"/>
  <c r="I970" i="4"/>
  <c r="G970" i="4"/>
  <c r="F970" i="4"/>
  <c r="D970" i="4"/>
  <c r="C970" i="4"/>
  <c r="B970" i="4"/>
  <c r="A970" i="4"/>
  <c r="Q969" i="4"/>
  <c r="L969" i="4"/>
  <c r="K969" i="4"/>
  <c r="J969" i="4"/>
  <c r="I969" i="4"/>
  <c r="G969" i="4"/>
  <c r="F969" i="4"/>
  <c r="D969" i="4"/>
  <c r="C969" i="4"/>
  <c r="B969" i="4"/>
  <c r="A969" i="4"/>
  <c r="Q968" i="4"/>
  <c r="L968" i="4"/>
  <c r="K968" i="4"/>
  <c r="J968" i="4"/>
  <c r="I968" i="4"/>
  <c r="G968" i="4"/>
  <c r="F968" i="4"/>
  <c r="D968" i="4"/>
  <c r="C968" i="4"/>
  <c r="B968" i="4"/>
  <c r="A968" i="4"/>
  <c r="Q967" i="4"/>
  <c r="L967" i="4"/>
  <c r="K967" i="4"/>
  <c r="J967" i="4"/>
  <c r="I967" i="4"/>
  <c r="G967" i="4"/>
  <c r="F967" i="4"/>
  <c r="D967" i="4"/>
  <c r="C967" i="4"/>
  <c r="B967" i="4"/>
  <c r="A967" i="4"/>
  <c r="Q966" i="4"/>
  <c r="L966" i="4"/>
  <c r="K966" i="4"/>
  <c r="J966" i="4"/>
  <c r="I966" i="4"/>
  <c r="G966" i="4"/>
  <c r="F966" i="4"/>
  <c r="D966" i="4"/>
  <c r="C966" i="4"/>
  <c r="B966" i="4"/>
  <c r="A966" i="4"/>
  <c r="Q965" i="4"/>
  <c r="L965" i="4"/>
  <c r="K965" i="4"/>
  <c r="J965" i="4"/>
  <c r="I965" i="4"/>
  <c r="G965" i="4"/>
  <c r="F965" i="4"/>
  <c r="D965" i="4"/>
  <c r="C965" i="4"/>
  <c r="O965" i="4" s="1"/>
  <c r="B965" i="4"/>
  <c r="A965" i="4"/>
  <c r="Q964" i="4"/>
  <c r="L964" i="4"/>
  <c r="K964" i="4"/>
  <c r="J964" i="4"/>
  <c r="I964" i="4"/>
  <c r="G964" i="4"/>
  <c r="F964" i="4"/>
  <c r="D964" i="4"/>
  <c r="C964" i="4"/>
  <c r="B964" i="4"/>
  <c r="A964" i="4"/>
  <c r="Q963" i="4"/>
  <c r="L963" i="4"/>
  <c r="K963" i="4"/>
  <c r="J963" i="4"/>
  <c r="I963" i="4"/>
  <c r="G963" i="4"/>
  <c r="F963" i="4"/>
  <c r="D963" i="4"/>
  <c r="C963" i="4"/>
  <c r="B963" i="4"/>
  <c r="A963" i="4"/>
  <c r="Q962" i="4"/>
  <c r="L962" i="4"/>
  <c r="K962" i="4"/>
  <c r="J962" i="4"/>
  <c r="I962" i="4"/>
  <c r="G962" i="4"/>
  <c r="F962" i="4"/>
  <c r="D962" i="4"/>
  <c r="C962" i="4"/>
  <c r="B962" i="4"/>
  <c r="A962" i="4"/>
  <c r="Q961" i="4"/>
  <c r="L961" i="4"/>
  <c r="K961" i="4"/>
  <c r="J961" i="4"/>
  <c r="I961" i="4"/>
  <c r="G961" i="4"/>
  <c r="F961" i="4"/>
  <c r="D961" i="4"/>
  <c r="C961" i="4"/>
  <c r="O961" i="4" s="1"/>
  <c r="B961" i="4"/>
  <c r="A961" i="4"/>
  <c r="Q960" i="4"/>
  <c r="L960" i="4"/>
  <c r="K960" i="4"/>
  <c r="J960" i="4"/>
  <c r="I960" i="4"/>
  <c r="G960" i="4"/>
  <c r="F960" i="4"/>
  <c r="D960" i="4"/>
  <c r="C960" i="4"/>
  <c r="B960" i="4"/>
  <c r="A960" i="4"/>
  <c r="Q959" i="4"/>
  <c r="L959" i="4"/>
  <c r="K959" i="4"/>
  <c r="J959" i="4"/>
  <c r="I959" i="4"/>
  <c r="G959" i="4"/>
  <c r="F959" i="4"/>
  <c r="D959" i="4"/>
  <c r="C959" i="4"/>
  <c r="B959" i="4"/>
  <c r="A959" i="4"/>
  <c r="Q958" i="4"/>
  <c r="L958" i="4"/>
  <c r="K958" i="4"/>
  <c r="J958" i="4"/>
  <c r="I958" i="4"/>
  <c r="G958" i="4"/>
  <c r="F958" i="4"/>
  <c r="D958" i="4"/>
  <c r="C958" i="4"/>
  <c r="B958" i="4"/>
  <c r="A958" i="4"/>
  <c r="Q957" i="4"/>
  <c r="L957" i="4"/>
  <c r="K957" i="4"/>
  <c r="J957" i="4"/>
  <c r="I957" i="4"/>
  <c r="G957" i="4"/>
  <c r="F957" i="4"/>
  <c r="D957" i="4"/>
  <c r="C957" i="4"/>
  <c r="O957" i="4" s="1"/>
  <c r="B957" i="4"/>
  <c r="A957" i="4"/>
  <c r="Q956" i="4"/>
  <c r="L956" i="4"/>
  <c r="K956" i="4"/>
  <c r="J956" i="4"/>
  <c r="I956" i="4"/>
  <c r="G956" i="4"/>
  <c r="F956" i="4"/>
  <c r="D956" i="4"/>
  <c r="C956" i="4"/>
  <c r="B956" i="4"/>
  <c r="A956" i="4"/>
  <c r="Q955" i="4"/>
  <c r="L955" i="4"/>
  <c r="K955" i="4"/>
  <c r="J955" i="4"/>
  <c r="I955" i="4"/>
  <c r="G955" i="4"/>
  <c r="F955" i="4"/>
  <c r="D955" i="4"/>
  <c r="C955" i="4"/>
  <c r="B955" i="4"/>
  <c r="A955" i="4"/>
  <c r="Q954" i="4"/>
  <c r="L954" i="4"/>
  <c r="K954" i="4"/>
  <c r="J954" i="4"/>
  <c r="I954" i="4"/>
  <c r="G954" i="4"/>
  <c r="F954" i="4"/>
  <c r="D954" i="4"/>
  <c r="O954" i="4" s="1"/>
  <c r="C954" i="4"/>
  <c r="B954" i="4"/>
  <c r="A954" i="4"/>
  <c r="Q953" i="4"/>
  <c r="L953" i="4"/>
  <c r="K953" i="4"/>
  <c r="J953" i="4"/>
  <c r="I953" i="4"/>
  <c r="G953" i="4"/>
  <c r="F953" i="4"/>
  <c r="D953" i="4"/>
  <c r="C953" i="4"/>
  <c r="O953" i="4" s="1"/>
  <c r="B953" i="4"/>
  <c r="A953" i="4"/>
  <c r="Q952" i="4"/>
  <c r="L952" i="4"/>
  <c r="K952" i="4"/>
  <c r="J952" i="4"/>
  <c r="I952" i="4"/>
  <c r="G952" i="4"/>
  <c r="F952" i="4"/>
  <c r="D952" i="4"/>
  <c r="C952" i="4"/>
  <c r="B952" i="4"/>
  <c r="A952" i="4"/>
  <c r="Q951" i="4"/>
  <c r="L951" i="4"/>
  <c r="K951" i="4"/>
  <c r="J951" i="4"/>
  <c r="I951" i="4"/>
  <c r="G951" i="4"/>
  <c r="F951" i="4"/>
  <c r="D951" i="4"/>
  <c r="C951" i="4"/>
  <c r="B951" i="4"/>
  <c r="A951" i="4"/>
  <c r="Q950" i="4"/>
  <c r="L950" i="4"/>
  <c r="K950" i="4"/>
  <c r="J950" i="4"/>
  <c r="I950" i="4"/>
  <c r="G950" i="4"/>
  <c r="F950" i="4"/>
  <c r="D950" i="4"/>
  <c r="O950" i="4" s="1"/>
  <c r="C950" i="4"/>
  <c r="B950" i="4"/>
  <c r="A950" i="4"/>
  <c r="Q949" i="4"/>
  <c r="L949" i="4"/>
  <c r="K949" i="4"/>
  <c r="J949" i="4"/>
  <c r="I949" i="4"/>
  <c r="G949" i="4"/>
  <c r="F949" i="4"/>
  <c r="D949" i="4"/>
  <c r="C949" i="4"/>
  <c r="O949" i="4" s="1"/>
  <c r="B949" i="4"/>
  <c r="A949" i="4"/>
  <c r="Q948" i="4"/>
  <c r="L948" i="4"/>
  <c r="K948" i="4"/>
  <c r="J948" i="4"/>
  <c r="I948" i="4"/>
  <c r="G948" i="4"/>
  <c r="F948" i="4"/>
  <c r="D948" i="4"/>
  <c r="C948" i="4"/>
  <c r="B948" i="4"/>
  <c r="A948" i="4"/>
  <c r="Q947" i="4"/>
  <c r="L947" i="4"/>
  <c r="K947" i="4"/>
  <c r="J947" i="4"/>
  <c r="I947" i="4"/>
  <c r="G947" i="4"/>
  <c r="F947" i="4"/>
  <c r="D947" i="4"/>
  <c r="C947" i="4"/>
  <c r="B947" i="4"/>
  <c r="A947" i="4"/>
  <c r="Q946" i="4"/>
  <c r="L946" i="4"/>
  <c r="K946" i="4"/>
  <c r="J946" i="4"/>
  <c r="I946" i="4"/>
  <c r="G946" i="4"/>
  <c r="F946" i="4"/>
  <c r="D946" i="4"/>
  <c r="O946" i="4" s="1"/>
  <c r="C946" i="4"/>
  <c r="B946" i="4"/>
  <c r="A946" i="4"/>
  <c r="Q945" i="4"/>
  <c r="L945" i="4"/>
  <c r="K945" i="4"/>
  <c r="J945" i="4"/>
  <c r="I945" i="4"/>
  <c r="G945" i="4"/>
  <c r="F945" i="4"/>
  <c r="D945" i="4"/>
  <c r="C945" i="4"/>
  <c r="O945" i="4" s="1"/>
  <c r="B945" i="4"/>
  <c r="A945" i="4"/>
  <c r="Q944" i="4"/>
  <c r="L944" i="4"/>
  <c r="K944" i="4"/>
  <c r="J944" i="4"/>
  <c r="I944" i="4"/>
  <c r="G944" i="4"/>
  <c r="F944" i="4"/>
  <c r="D944" i="4"/>
  <c r="C944" i="4"/>
  <c r="B944" i="4"/>
  <c r="A944" i="4"/>
  <c r="Q943" i="4"/>
  <c r="L943" i="4"/>
  <c r="K943" i="4"/>
  <c r="J943" i="4"/>
  <c r="I943" i="4"/>
  <c r="G943" i="4"/>
  <c r="F943" i="4"/>
  <c r="D943" i="4"/>
  <c r="C943" i="4"/>
  <c r="B943" i="4"/>
  <c r="A943" i="4"/>
  <c r="Q942" i="4"/>
  <c r="L942" i="4"/>
  <c r="K942" i="4"/>
  <c r="J942" i="4"/>
  <c r="I942" i="4"/>
  <c r="G942" i="4"/>
  <c r="F942" i="4"/>
  <c r="D942" i="4"/>
  <c r="O942" i="4" s="1"/>
  <c r="C942" i="4"/>
  <c r="B942" i="4"/>
  <c r="A942" i="4"/>
  <c r="Q941" i="4"/>
  <c r="L941" i="4"/>
  <c r="K941" i="4"/>
  <c r="J941" i="4"/>
  <c r="I941" i="4"/>
  <c r="G941" i="4"/>
  <c r="F941" i="4"/>
  <c r="D941" i="4"/>
  <c r="C941" i="4"/>
  <c r="O941" i="4" s="1"/>
  <c r="B941" i="4"/>
  <c r="A941" i="4"/>
  <c r="Q940" i="4"/>
  <c r="L940" i="4"/>
  <c r="K940" i="4"/>
  <c r="J940" i="4"/>
  <c r="I940" i="4"/>
  <c r="G940" i="4"/>
  <c r="F940" i="4"/>
  <c r="D940" i="4"/>
  <c r="C940" i="4"/>
  <c r="B940" i="4"/>
  <c r="A940" i="4"/>
  <c r="Q939" i="4"/>
  <c r="L939" i="4"/>
  <c r="K939" i="4"/>
  <c r="J939" i="4"/>
  <c r="I939" i="4"/>
  <c r="G939" i="4"/>
  <c r="F939" i="4"/>
  <c r="D939" i="4"/>
  <c r="C939" i="4"/>
  <c r="B939" i="4"/>
  <c r="A939" i="4"/>
  <c r="Q938" i="4"/>
  <c r="L938" i="4"/>
  <c r="K938" i="4"/>
  <c r="J938" i="4"/>
  <c r="I938" i="4"/>
  <c r="G938" i="4"/>
  <c r="F938" i="4"/>
  <c r="D938" i="4"/>
  <c r="O938" i="4" s="1"/>
  <c r="C938" i="4"/>
  <c r="B938" i="4"/>
  <c r="A938" i="4"/>
  <c r="Q937" i="4"/>
  <c r="L937" i="4"/>
  <c r="K937" i="4"/>
  <c r="J937" i="4"/>
  <c r="I937" i="4"/>
  <c r="G937" i="4"/>
  <c r="F937" i="4"/>
  <c r="D937" i="4"/>
  <c r="C937" i="4"/>
  <c r="O937" i="4" s="1"/>
  <c r="B937" i="4"/>
  <c r="A937" i="4"/>
  <c r="Q936" i="4"/>
  <c r="L936" i="4"/>
  <c r="K936" i="4"/>
  <c r="J936" i="4"/>
  <c r="I936" i="4"/>
  <c r="G936" i="4"/>
  <c r="F936" i="4"/>
  <c r="D936" i="4"/>
  <c r="C936" i="4"/>
  <c r="B936" i="4"/>
  <c r="A936" i="4"/>
  <c r="Q935" i="4"/>
  <c r="L935" i="4"/>
  <c r="K935" i="4"/>
  <c r="J935" i="4"/>
  <c r="I935" i="4"/>
  <c r="G935" i="4"/>
  <c r="F935" i="4"/>
  <c r="D935" i="4"/>
  <c r="C935" i="4"/>
  <c r="B935" i="4"/>
  <c r="A935" i="4"/>
  <c r="Q934" i="4"/>
  <c r="L934" i="4"/>
  <c r="K934" i="4"/>
  <c r="J934" i="4"/>
  <c r="I934" i="4"/>
  <c r="G934" i="4"/>
  <c r="F934" i="4"/>
  <c r="D934" i="4"/>
  <c r="O934" i="4" s="1"/>
  <c r="C934" i="4"/>
  <c r="B934" i="4"/>
  <c r="A934" i="4"/>
  <c r="Q933" i="4"/>
  <c r="L933" i="4"/>
  <c r="K933" i="4"/>
  <c r="J933" i="4"/>
  <c r="I933" i="4"/>
  <c r="G933" i="4"/>
  <c r="F933" i="4"/>
  <c r="D933" i="4"/>
  <c r="C933" i="4"/>
  <c r="O933" i="4" s="1"/>
  <c r="B933" i="4"/>
  <c r="A933" i="4"/>
  <c r="Q932" i="4"/>
  <c r="L932" i="4"/>
  <c r="K932" i="4"/>
  <c r="J932" i="4"/>
  <c r="I932" i="4"/>
  <c r="G932" i="4"/>
  <c r="F932" i="4"/>
  <c r="D932" i="4"/>
  <c r="C932" i="4"/>
  <c r="B932" i="4"/>
  <c r="A932" i="4"/>
  <c r="Q931" i="4"/>
  <c r="L931" i="4"/>
  <c r="K931" i="4"/>
  <c r="J931" i="4"/>
  <c r="I931" i="4"/>
  <c r="G931" i="4"/>
  <c r="F931" i="4"/>
  <c r="D931" i="4"/>
  <c r="C931" i="4"/>
  <c r="B931" i="4"/>
  <c r="A931" i="4"/>
  <c r="Q930" i="4"/>
  <c r="L930" i="4"/>
  <c r="K930" i="4"/>
  <c r="J930" i="4"/>
  <c r="I930" i="4"/>
  <c r="G930" i="4"/>
  <c r="F930" i="4"/>
  <c r="D930" i="4"/>
  <c r="C930" i="4"/>
  <c r="B930" i="4"/>
  <c r="A930" i="4"/>
  <c r="Q929" i="4"/>
  <c r="L929" i="4"/>
  <c r="K929" i="4"/>
  <c r="J929" i="4"/>
  <c r="I929" i="4"/>
  <c r="G929" i="4"/>
  <c r="F929" i="4"/>
  <c r="D929" i="4"/>
  <c r="C929" i="4"/>
  <c r="B929" i="4"/>
  <c r="A929" i="4"/>
  <c r="Q928" i="4"/>
  <c r="L928" i="4"/>
  <c r="K928" i="4"/>
  <c r="J928" i="4"/>
  <c r="I928" i="4"/>
  <c r="G928" i="4"/>
  <c r="F928" i="4"/>
  <c r="D928" i="4"/>
  <c r="C928" i="4"/>
  <c r="B928" i="4"/>
  <c r="A928" i="4"/>
  <c r="Q927" i="4"/>
  <c r="L927" i="4"/>
  <c r="K927" i="4"/>
  <c r="J927" i="4"/>
  <c r="I927" i="4"/>
  <c r="G927" i="4"/>
  <c r="F927" i="4"/>
  <c r="D927" i="4"/>
  <c r="C927" i="4"/>
  <c r="O927" i="4" s="1"/>
  <c r="B927" i="4"/>
  <c r="A927" i="4"/>
  <c r="Q926" i="4"/>
  <c r="L926" i="4"/>
  <c r="K926" i="4"/>
  <c r="J926" i="4"/>
  <c r="I926" i="4"/>
  <c r="G926" i="4"/>
  <c r="F926" i="4"/>
  <c r="D926" i="4"/>
  <c r="C926" i="4"/>
  <c r="B926" i="4"/>
  <c r="A926" i="4"/>
  <c r="Q925" i="4"/>
  <c r="L925" i="4"/>
  <c r="K925" i="4"/>
  <c r="J925" i="4"/>
  <c r="I925" i="4"/>
  <c r="G925" i="4"/>
  <c r="F925" i="4"/>
  <c r="D925" i="4"/>
  <c r="C925" i="4"/>
  <c r="B925" i="4"/>
  <c r="A925" i="4"/>
  <c r="Q924" i="4"/>
  <c r="L924" i="4"/>
  <c r="K924" i="4"/>
  <c r="J924" i="4"/>
  <c r="I924" i="4"/>
  <c r="G924" i="4"/>
  <c r="F924" i="4"/>
  <c r="D924" i="4"/>
  <c r="C924" i="4"/>
  <c r="B924" i="4"/>
  <c r="A924" i="4"/>
  <c r="Q923" i="4"/>
  <c r="L923" i="4"/>
  <c r="K923" i="4"/>
  <c r="J923" i="4"/>
  <c r="I923" i="4"/>
  <c r="G923" i="4"/>
  <c r="F923" i="4"/>
  <c r="D923" i="4"/>
  <c r="C923" i="4"/>
  <c r="B923" i="4"/>
  <c r="A923" i="4"/>
  <c r="Q922" i="4"/>
  <c r="L922" i="4"/>
  <c r="K922" i="4"/>
  <c r="J922" i="4"/>
  <c r="I922" i="4"/>
  <c r="G922" i="4"/>
  <c r="F922" i="4"/>
  <c r="D922" i="4"/>
  <c r="O922" i="4" s="1"/>
  <c r="C922" i="4"/>
  <c r="B922" i="4"/>
  <c r="A922" i="4"/>
  <c r="Q921" i="4"/>
  <c r="L921" i="4"/>
  <c r="K921" i="4"/>
  <c r="J921" i="4"/>
  <c r="I921" i="4"/>
  <c r="G921" i="4"/>
  <c r="F921" i="4"/>
  <c r="D921" i="4"/>
  <c r="C921" i="4"/>
  <c r="O921" i="4" s="1"/>
  <c r="B921" i="4"/>
  <c r="A921" i="4"/>
  <c r="Q920" i="4"/>
  <c r="L920" i="4"/>
  <c r="K920" i="4"/>
  <c r="J920" i="4"/>
  <c r="I920" i="4"/>
  <c r="G920" i="4"/>
  <c r="F920" i="4"/>
  <c r="D920" i="4"/>
  <c r="C920" i="4"/>
  <c r="B920" i="4"/>
  <c r="A920" i="4"/>
  <c r="Q919" i="4"/>
  <c r="L919" i="4"/>
  <c r="K919" i="4"/>
  <c r="J919" i="4"/>
  <c r="I919" i="4"/>
  <c r="G919" i="4"/>
  <c r="F919" i="4"/>
  <c r="D919" i="4"/>
  <c r="C919" i="4"/>
  <c r="O919" i="4" s="1"/>
  <c r="B919" i="4"/>
  <c r="A919" i="4"/>
  <c r="Q918" i="4"/>
  <c r="L918" i="4"/>
  <c r="K918" i="4"/>
  <c r="J918" i="4"/>
  <c r="I918" i="4"/>
  <c r="G918" i="4"/>
  <c r="F918" i="4"/>
  <c r="D918" i="4"/>
  <c r="C918" i="4"/>
  <c r="B918" i="4"/>
  <c r="A918" i="4"/>
  <c r="Q917" i="4"/>
  <c r="L917" i="4"/>
  <c r="K917" i="4"/>
  <c r="J917" i="4"/>
  <c r="I917" i="4"/>
  <c r="G917" i="4"/>
  <c r="F917" i="4"/>
  <c r="D917" i="4"/>
  <c r="C917" i="4"/>
  <c r="B917" i="4"/>
  <c r="A917" i="4"/>
  <c r="Q916" i="4"/>
  <c r="L916" i="4"/>
  <c r="K916" i="4"/>
  <c r="J916" i="4"/>
  <c r="I916" i="4"/>
  <c r="G916" i="4"/>
  <c r="F916" i="4"/>
  <c r="D916" i="4"/>
  <c r="C916" i="4"/>
  <c r="B916" i="4"/>
  <c r="A916" i="4"/>
  <c r="Q915" i="4"/>
  <c r="L915" i="4"/>
  <c r="K915" i="4"/>
  <c r="J915" i="4"/>
  <c r="I915" i="4"/>
  <c r="G915" i="4"/>
  <c r="F915" i="4"/>
  <c r="D915" i="4"/>
  <c r="C915" i="4"/>
  <c r="B915" i="4"/>
  <c r="A915" i="4"/>
  <c r="Q914" i="4"/>
  <c r="L914" i="4"/>
  <c r="K914" i="4"/>
  <c r="J914" i="4"/>
  <c r="I914" i="4"/>
  <c r="G914" i="4"/>
  <c r="F914" i="4"/>
  <c r="D914" i="4"/>
  <c r="O914" i="4" s="1"/>
  <c r="C914" i="4"/>
  <c r="B914" i="4"/>
  <c r="A914" i="4"/>
  <c r="Q913" i="4"/>
  <c r="L913" i="4"/>
  <c r="K913" i="4"/>
  <c r="J913" i="4"/>
  <c r="I913" i="4"/>
  <c r="G913" i="4"/>
  <c r="F913" i="4"/>
  <c r="D913" i="4"/>
  <c r="C913" i="4"/>
  <c r="O913" i="4" s="1"/>
  <c r="B913" i="4"/>
  <c r="A913" i="4"/>
  <c r="Q912" i="4"/>
  <c r="L912" i="4"/>
  <c r="K912" i="4"/>
  <c r="J912" i="4"/>
  <c r="I912" i="4"/>
  <c r="G912" i="4"/>
  <c r="F912" i="4"/>
  <c r="D912" i="4"/>
  <c r="C912" i="4"/>
  <c r="B912" i="4"/>
  <c r="A912" i="4"/>
  <c r="Q911" i="4"/>
  <c r="L911" i="4"/>
  <c r="K911" i="4"/>
  <c r="J911" i="4"/>
  <c r="I911" i="4"/>
  <c r="G911" i="4"/>
  <c r="F911" i="4"/>
  <c r="D911" i="4"/>
  <c r="C911" i="4"/>
  <c r="O911" i="4" s="1"/>
  <c r="B911" i="4"/>
  <c r="A911" i="4"/>
  <c r="Q910" i="4"/>
  <c r="L910" i="4"/>
  <c r="K910" i="4"/>
  <c r="J910" i="4"/>
  <c r="I910" i="4"/>
  <c r="G910" i="4"/>
  <c r="F910" i="4"/>
  <c r="D910" i="4"/>
  <c r="C910" i="4"/>
  <c r="B910" i="4"/>
  <c r="A910" i="4"/>
  <c r="Q909" i="4"/>
  <c r="L909" i="4"/>
  <c r="K909" i="4"/>
  <c r="J909" i="4"/>
  <c r="I909" i="4"/>
  <c r="G909" i="4"/>
  <c r="F909" i="4"/>
  <c r="D909" i="4"/>
  <c r="C909" i="4"/>
  <c r="B909" i="4"/>
  <c r="A909" i="4"/>
  <c r="Q908" i="4"/>
  <c r="L908" i="4"/>
  <c r="K908" i="4"/>
  <c r="J908" i="4"/>
  <c r="I908" i="4"/>
  <c r="G908" i="4"/>
  <c r="F908" i="4"/>
  <c r="D908" i="4"/>
  <c r="C908" i="4"/>
  <c r="B908" i="4"/>
  <c r="A908" i="4"/>
  <c r="Q907" i="4"/>
  <c r="L907" i="4"/>
  <c r="K907" i="4"/>
  <c r="J907" i="4"/>
  <c r="I907" i="4"/>
  <c r="G907" i="4"/>
  <c r="F907" i="4"/>
  <c r="D907" i="4"/>
  <c r="C907" i="4"/>
  <c r="B907" i="4"/>
  <c r="A907" i="4"/>
  <c r="Q906" i="4"/>
  <c r="L906" i="4"/>
  <c r="K906" i="4"/>
  <c r="J906" i="4"/>
  <c r="I906" i="4"/>
  <c r="G906" i="4"/>
  <c r="F906" i="4"/>
  <c r="D906" i="4"/>
  <c r="O906" i="4" s="1"/>
  <c r="C906" i="4"/>
  <c r="B906" i="4"/>
  <c r="A906" i="4"/>
  <c r="Q905" i="4"/>
  <c r="L905" i="4"/>
  <c r="K905" i="4"/>
  <c r="J905" i="4"/>
  <c r="I905" i="4"/>
  <c r="G905" i="4"/>
  <c r="F905" i="4"/>
  <c r="D905" i="4"/>
  <c r="C905" i="4"/>
  <c r="O905" i="4" s="1"/>
  <c r="B905" i="4"/>
  <c r="A905" i="4"/>
  <c r="Q904" i="4"/>
  <c r="L904" i="4"/>
  <c r="K904" i="4"/>
  <c r="J904" i="4"/>
  <c r="I904" i="4"/>
  <c r="G904" i="4"/>
  <c r="F904" i="4"/>
  <c r="D904" i="4"/>
  <c r="C904" i="4"/>
  <c r="B904" i="4"/>
  <c r="A904" i="4"/>
  <c r="Q903" i="4"/>
  <c r="L903" i="4"/>
  <c r="K903" i="4"/>
  <c r="J903" i="4"/>
  <c r="I903" i="4"/>
  <c r="G903" i="4"/>
  <c r="F903" i="4"/>
  <c r="D903" i="4"/>
  <c r="C903" i="4"/>
  <c r="O903" i="4" s="1"/>
  <c r="B903" i="4"/>
  <c r="A903" i="4"/>
  <c r="Q902" i="4"/>
  <c r="L902" i="4"/>
  <c r="K902" i="4"/>
  <c r="J902" i="4"/>
  <c r="I902" i="4"/>
  <c r="G902" i="4"/>
  <c r="F902" i="4"/>
  <c r="D902" i="4"/>
  <c r="C902" i="4"/>
  <c r="B902" i="4"/>
  <c r="A902" i="4"/>
  <c r="Q901" i="4"/>
  <c r="L901" i="4"/>
  <c r="K901" i="4"/>
  <c r="J901" i="4"/>
  <c r="I901" i="4"/>
  <c r="G901" i="4"/>
  <c r="F901" i="4"/>
  <c r="D901" i="4"/>
  <c r="C901" i="4"/>
  <c r="B901" i="4"/>
  <c r="A901" i="4"/>
  <c r="Q900" i="4"/>
  <c r="L900" i="4"/>
  <c r="K900" i="4"/>
  <c r="J900" i="4"/>
  <c r="I900" i="4"/>
  <c r="G900" i="4"/>
  <c r="F900" i="4"/>
  <c r="D900" i="4"/>
  <c r="C900" i="4"/>
  <c r="B900" i="4"/>
  <c r="A900" i="4"/>
  <c r="Q899" i="4"/>
  <c r="L899" i="4"/>
  <c r="K899" i="4"/>
  <c r="J899" i="4"/>
  <c r="I899" i="4"/>
  <c r="G899" i="4"/>
  <c r="F899" i="4"/>
  <c r="D899" i="4"/>
  <c r="C899" i="4"/>
  <c r="B899" i="4"/>
  <c r="A899" i="4"/>
  <c r="Q898" i="4"/>
  <c r="L898" i="4"/>
  <c r="K898" i="4"/>
  <c r="J898" i="4"/>
  <c r="I898" i="4"/>
  <c r="G898" i="4"/>
  <c r="F898" i="4"/>
  <c r="D898" i="4"/>
  <c r="O898" i="4" s="1"/>
  <c r="C898" i="4"/>
  <c r="B898" i="4"/>
  <c r="A898" i="4"/>
  <c r="Q897" i="4"/>
  <c r="L897" i="4"/>
  <c r="K897" i="4"/>
  <c r="J897" i="4"/>
  <c r="I897" i="4"/>
  <c r="G897" i="4"/>
  <c r="F897" i="4"/>
  <c r="D897" i="4"/>
  <c r="C897" i="4"/>
  <c r="O897" i="4" s="1"/>
  <c r="B897" i="4"/>
  <c r="A897" i="4"/>
  <c r="Q896" i="4"/>
  <c r="L896" i="4"/>
  <c r="K896" i="4"/>
  <c r="J896" i="4"/>
  <c r="I896" i="4"/>
  <c r="G896" i="4"/>
  <c r="F896" i="4"/>
  <c r="D896" i="4"/>
  <c r="C896" i="4"/>
  <c r="B896" i="4"/>
  <c r="A896" i="4"/>
  <c r="Q895" i="4"/>
  <c r="L895" i="4"/>
  <c r="K895" i="4"/>
  <c r="J895" i="4"/>
  <c r="I895" i="4"/>
  <c r="G895" i="4"/>
  <c r="F895" i="4"/>
  <c r="D895" i="4"/>
  <c r="C895" i="4"/>
  <c r="O895" i="4" s="1"/>
  <c r="B895" i="4"/>
  <c r="A895" i="4"/>
  <c r="Q894" i="4"/>
  <c r="L894" i="4"/>
  <c r="K894" i="4"/>
  <c r="J894" i="4"/>
  <c r="I894" i="4"/>
  <c r="G894" i="4"/>
  <c r="F894" i="4"/>
  <c r="D894" i="4"/>
  <c r="C894" i="4"/>
  <c r="B894" i="4"/>
  <c r="A894" i="4"/>
  <c r="Q893" i="4"/>
  <c r="L893" i="4"/>
  <c r="K893" i="4"/>
  <c r="J893" i="4"/>
  <c r="I893" i="4"/>
  <c r="G893" i="4"/>
  <c r="F893" i="4"/>
  <c r="D893" i="4"/>
  <c r="C893" i="4"/>
  <c r="B893" i="4"/>
  <c r="A893" i="4"/>
  <c r="Q892" i="4"/>
  <c r="L892" i="4"/>
  <c r="K892" i="4"/>
  <c r="J892" i="4"/>
  <c r="I892" i="4"/>
  <c r="G892" i="4"/>
  <c r="F892" i="4"/>
  <c r="D892" i="4"/>
  <c r="C892" i="4"/>
  <c r="B892" i="4"/>
  <c r="A892" i="4"/>
  <c r="Q891" i="4"/>
  <c r="L891" i="4"/>
  <c r="K891" i="4"/>
  <c r="J891" i="4"/>
  <c r="I891" i="4"/>
  <c r="G891" i="4"/>
  <c r="F891" i="4"/>
  <c r="D891" i="4"/>
  <c r="C891" i="4"/>
  <c r="B891" i="4"/>
  <c r="A891" i="4"/>
  <c r="Q890" i="4"/>
  <c r="L890" i="4"/>
  <c r="K890" i="4"/>
  <c r="J890" i="4"/>
  <c r="I890" i="4"/>
  <c r="G890" i="4"/>
  <c r="F890" i="4"/>
  <c r="D890" i="4"/>
  <c r="O890" i="4" s="1"/>
  <c r="C890" i="4"/>
  <c r="B890" i="4"/>
  <c r="A890" i="4"/>
  <c r="Q889" i="4"/>
  <c r="L889" i="4"/>
  <c r="K889" i="4"/>
  <c r="J889" i="4"/>
  <c r="I889" i="4"/>
  <c r="G889" i="4"/>
  <c r="F889" i="4"/>
  <c r="D889" i="4"/>
  <c r="C889" i="4"/>
  <c r="O889" i="4" s="1"/>
  <c r="B889" i="4"/>
  <c r="A889" i="4"/>
  <c r="Q888" i="4"/>
  <c r="L888" i="4"/>
  <c r="K888" i="4"/>
  <c r="J888" i="4"/>
  <c r="I888" i="4"/>
  <c r="G888" i="4"/>
  <c r="F888" i="4"/>
  <c r="D888" i="4"/>
  <c r="C888" i="4"/>
  <c r="B888" i="4"/>
  <c r="A888" i="4"/>
  <c r="Q887" i="4"/>
  <c r="L887" i="4"/>
  <c r="K887" i="4"/>
  <c r="J887" i="4"/>
  <c r="I887" i="4"/>
  <c r="G887" i="4"/>
  <c r="F887" i="4"/>
  <c r="D887" i="4"/>
  <c r="C887" i="4"/>
  <c r="O887" i="4" s="1"/>
  <c r="B887" i="4"/>
  <c r="A887" i="4"/>
  <c r="Q886" i="4"/>
  <c r="L886" i="4"/>
  <c r="K886" i="4"/>
  <c r="J886" i="4"/>
  <c r="I886" i="4"/>
  <c r="G886" i="4"/>
  <c r="F886" i="4"/>
  <c r="D886" i="4"/>
  <c r="C886" i="4"/>
  <c r="B886" i="4"/>
  <c r="A886" i="4"/>
  <c r="Q885" i="4"/>
  <c r="L885" i="4"/>
  <c r="K885" i="4"/>
  <c r="J885" i="4"/>
  <c r="I885" i="4"/>
  <c r="G885" i="4"/>
  <c r="F885" i="4"/>
  <c r="D885" i="4"/>
  <c r="C885" i="4"/>
  <c r="B885" i="4"/>
  <c r="A885" i="4"/>
  <c r="Q884" i="4"/>
  <c r="L884" i="4"/>
  <c r="K884" i="4"/>
  <c r="J884" i="4"/>
  <c r="I884" i="4"/>
  <c r="G884" i="4"/>
  <c r="F884" i="4"/>
  <c r="D884" i="4"/>
  <c r="C884" i="4"/>
  <c r="B884" i="4"/>
  <c r="A884" i="4"/>
  <c r="Q883" i="4"/>
  <c r="L883" i="4"/>
  <c r="K883" i="4"/>
  <c r="J883" i="4"/>
  <c r="I883" i="4"/>
  <c r="G883" i="4"/>
  <c r="F883" i="4"/>
  <c r="D883" i="4"/>
  <c r="C883" i="4"/>
  <c r="B883" i="4"/>
  <c r="A883" i="4"/>
  <c r="Q882" i="4"/>
  <c r="L882" i="4"/>
  <c r="K882" i="4"/>
  <c r="J882" i="4"/>
  <c r="I882" i="4"/>
  <c r="G882" i="4"/>
  <c r="F882" i="4"/>
  <c r="D882" i="4"/>
  <c r="O882" i="4" s="1"/>
  <c r="C882" i="4"/>
  <c r="B882" i="4"/>
  <c r="A882" i="4"/>
  <c r="Q881" i="4"/>
  <c r="L881" i="4"/>
  <c r="K881" i="4"/>
  <c r="J881" i="4"/>
  <c r="I881" i="4"/>
  <c r="G881" i="4"/>
  <c r="F881" i="4"/>
  <c r="D881" i="4"/>
  <c r="C881" i="4"/>
  <c r="O881" i="4" s="1"/>
  <c r="B881" i="4"/>
  <c r="A881" i="4"/>
  <c r="Q880" i="4"/>
  <c r="L880" i="4"/>
  <c r="K880" i="4"/>
  <c r="J880" i="4"/>
  <c r="I880" i="4"/>
  <c r="G880" i="4"/>
  <c r="F880" i="4"/>
  <c r="D880" i="4"/>
  <c r="C880" i="4"/>
  <c r="B880" i="4"/>
  <c r="A880" i="4"/>
  <c r="Q879" i="4"/>
  <c r="L879" i="4"/>
  <c r="K879" i="4"/>
  <c r="J879" i="4"/>
  <c r="I879" i="4"/>
  <c r="G879" i="4"/>
  <c r="F879" i="4"/>
  <c r="D879" i="4"/>
  <c r="C879" i="4"/>
  <c r="O879" i="4" s="1"/>
  <c r="B879" i="4"/>
  <c r="A879" i="4"/>
  <c r="Q878" i="4"/>
  <c r="L878" i="4"/>
  <c r="K878" i="4"/>
  <c r="J878" i="4"/>
  <c r="I878" i="4"/>
  <c r="G878" i="4"/>
  <c r="F878" i="4"/>
  <c r="D878" i="4"/>
  <c r="C878" i="4"/>
  <c r="B878" i="4"/>
  <c r="A878" i="4"/>
  <c r="Q877" i="4"/>
  <c r="L877" i="4"/>
  <c r="K877" i="4"/>
  <c r="J877" i="4"/>
  <c r="I877" i="4"/>
  <c r="G877" i="4"/>
  <c r="F877" i="4"/>
  <c r="D877" i="4"/>
  <c r="C877" i="4"/>
  <c r="B877" i="4"/>
  <c r="A877" i="4"/>
  <c r="Q876" i="4"/>
  <c r="L876" i="4"/>
  <c r="K876" i="4"/>
  <c r="J876" i="4"/>
  <c r="I876" i="4"/>
  <c r="G876" i="4"/>
  <c r="F876" i="4"/>
  <c r="D876" i="4"/>
  <c r="C876" i="4"/>
  <c r="B876" i="4"/>
  <c r="A876" i="4"/>
  <c r="Q875" i="4"/>
  <c r="L875" i="4"/>
  <c r="K875" i="4"/>
  <c r="J875" i="4"/>
  <c r="I875" i="4"/>
  <c r="G875" i="4"/>
  <c r="F875" i="4"/>
  <c r="D875" i="4"/>
  <c r="C875" i="4"/>
  <c r="B875" i="4"/>
  <c r="A875" i="4"/>
  <c r="Q874" i="4"/>
  <c r="L874" i="4"/>
  <c r="K874" i="4"/>
  <c r="J874" i="4"/>
  <c r="I874" i="4"/>
  <c r="G874" i="4"/>
  <c r="F874" i="4"/>
  <c r="D874" i="4"/>
  <c r="O874" i="4" s="1"/>
  <c r="C874" i="4"/>
  <c r="B874" i="4"/>
  <c r="A874" i="4"/>
  <c r="Q873" i="4"/>
  <c r="L873" i="4"/>
  <c r="K873" i="4"/>
  <c r="J873" i="4"/>
  <c r="I873" i="4"/>
  <c r="G873" i="4"/>
  <c r="F873" i="4"/>
  <c r="D873" i="4"/>
  <c r="C873" i="4"/>
  <c r="O873" i="4" s="1"/>
  <c r="B873" i="4"/>
  <c r="A873" i="4"/>
  <c r="Q872" i="4"/>
  <c r="L872" i="4"/>
  <c r="K872" i="4"/>
  <c r="J872" i="4"/>
  <c r="I872" i="4"/>
  <c r="G872" i="4"/>
  <c r="F872" i="4"/>
  <c r="D872" i="4"/>
  <c r="C872" i="4"/>
  <c r="B872" i="4"/>
  <c r="A872" i="4"/>
  <c r="Q871" i="4"/>
  <c r="L871" i="4"/>
  <c r="K871" i="4"/>
  <c r="J871" i="4"/>
  <c r="I871" i="4"/>
  <c r="G871" i="4"/>
  <c r="F871" i="4"/>
  <c r="D871" i="4"/>
  <c r="C871" i="4"/>
  <c r="O871" i="4" s="1"/>
  <c r="B871" i="4"/>
  <c r="A871" i="4"/>
  <c r="Q870" i="4"/>
  <c r="L870" i="4"/>
  <c r="K870" i="4"/>
  <c r="J870" i="4"/>
  <c r="I870" i="4"/>
  <c r="G870" i="4"/>
  <c r="F870" i="4"/>
  <c r="D870" i="4"/>
  <c r="C870" i="4"/>
  <c r="B870" i="4"/>
  <c r="A870" i="4"/>
  <c r="Q869" i="4"/>
  <c r="L869" i="4"/>
  <c r="K869" i="4"/>
  <c r="J869" i="4"/>
  <c r="I869" i="4"/>
  <c r="G869" i="4"/>
  <c r="F869" i="4"/>
  <c r="D869" i="4"/>
  <c r="C869" i="4"/>
  <c r="B869" i="4"/>
  <c r="A869" i="4"/>
  <c r="Q868" i="4"/>
  <c r="L868" i="4"/>
  <c r="K868" i="4"/>
  <c r="J868" i="4"/>
  <c r="I868" i="4"/>
  <c r="G868" i="4"/>
  <c r="F868" i="4"/>
  <c r="D868" i="4"/>
  <c r="C868" i="4"/>
  <c r="B868" i="4"/>
  <c r="A868" i="4"/>
  <c r="Q867" i="4"/>
  <c r="L867" i="4"/>
  <c r="K867" i="4"/>
  <c r="J867" i="4"/>
  <c r="I867" i="4"/>
  <c r="G867" i="4"/>
  <c r="F867" i="4"/>
  <c r="D867" i="4"/>
  <c r="C867" i="4"/>
  <c r="B867" i="4"/>
  <c r="A867" i="4"/>
  <c r="Q866" i="4"/>
  <c r="L866" i="4"/>
  <c r="K866" i="4"/>
  <c r="J866" i="4"/>
  <c r="I866" i="4"/>
  <c r="G866" i="4"/>
  <c r="F866" i="4"/>
  <c r="D866" i="4"/>
  <c r="O866" i="4" s="1"/>
  <c r="C866" i="4"/>
  <c r="B866" i="4"/>
  <c r="A866" i="4"/>
  <c r="Q865" i="4"/>
  <c r="L865" i="4"/>
  <c r="K865" i="4"/>
  <c r="J865" i="4"/>
  <c r="I865" i="4"/>
  <c r="G865" i="4"/>
  <c r="F865" i="4"/>
  <c r="D865" i="4"/>
  <c r="C865" i="4"/>
  <c r="O865" i="4" s="1"/>
  <c r="B865" i="4"/>
  <c r="A865" i="4"/>
  <c r="Q864" i="4"/>
  <c r="L864" i="4"/>
  <c r="K864" i="4"/>
  <c r="J864" i="4"/>
  <c r="I864" i="4"/>
  <c r="G864" i="4"/>
  <c r="F864" i="4"/>
  <c r="D864" i="4"/>
  <c r="C864" i="4"/>
  <c r="B864" i="4"/>
  <c r="A864" i="4"/>
  <c r="Q863" i="4"/>
  <c r="L863" i="4"/>
  <c r="K863" i="4"/>
  <c r="J863" i="4"/>
  <c r="I863" i="4"/>
  <c r="G863" i="4"/>
  <c r="F863" i="4"/>
  <c r="D863" i="4"/>
  <c r="C863" i="4"/>
  <c r="O863" i="4" s="1"/>
  <c r="B863" i="4"/>
  <c r="A863" i="4"/>
  <c r="Q862" i="4"/>
  <c r="L862" i="4"/>
  <c r="K862" i="4"/>
  <c r="J862" i="4"/>
  <c r="I862" i="4"/>
  <c r="G862" i="4"/>
  <c r="F862" i="4"/>
  <c r="D862" i="4"/>
  <c r="C862" i="4"/>
  <c r="B862" i="4"/>
  <c r="A862" i="4"/>
  <c r="Q861" i="4"/>
  <c r="L861" i="4"/>
  <c r="K861" i="4"/>
  <c r="J861" i="4"/>
  <c r="I861" i="4"/>
  <c r="G861" i="4"/>
  <c r="F861" i="4"/>
  <c r="D861" i="4"/>
  <c r="C861" i="4"/>
  <c r="B861" i="4"/>
  <c r="A861" i="4"/>
  <c r="Q860" i="4"/>
  <c r="L860" i="4"/>
  <c r="K860" i="4"/>
  <c r="J860" i="4"/>
  <c r="I860" i="4"/>
  <c r="G860" i="4"/>
  <c r="F860" i="4"/>
  <c r="D860" i="4"/>
  <c r="C860" i="4"/>
  <c r="B860" i="4"/>
  <c r="A860" i="4"/>
  <c r="Q859" i="4"/>
  <c r="L859" i="4"/>
  <c r="K859" i="4"/>
  <c r="J859" i="4"/>
  <c r="I859" i="4"/>
  <c r="G859" i="4"/>
  <c r="F859" i="4"/>
  <c r="D859" i="4"/>
  <c r="C859" i="4"/>
  <c r="B859" i="4"/>
  <c r="A859" i="4"/>
  <c r="Q858" i="4"/>
  <c r="L858" i="4"/>
  <c r="K858" i="4"/>
  <c r="J858" i="4"/>
  <c r="I858" i="4"/>
  <c r="G858" i="4"/>
  <c r="F858" i="4"/>
  <c r="D858" i="4"/>
  <c r="O858" i="4" s="1"/>
  <c r="C858" i="4"/>
  <c r="B858" i="4"/>
  <c r="A858" i="4"/>
  <c r="Q857" i="4"/>
  <c r="L857" i="4"/>
  <c r="K857" i="4"/>
  <c r="J857" i="4"/>
  <c r="I857" i="4"/>
  <c r="G857" i="4"/>
  <c r="F857" i="4"/>
  <c r="D857" i="4"/>
  <c r="C857" i="4"/>
  <c r="O857" i="4" s="1"/>
  <c r="B857" i="4"/>
  <c r="A857" i="4"/>
  <c r="Q856" i="4"/>
  <c r="L856" i="4"/>
  <c r="K856" i="4"/>
  <c r="J856" i="4"/>
  <c r="I856" i="4"/>
  <c r="G856" i="4"/>
  <c r="F856" i="4"/>
  <c r="D856" i="4"/>
  <c r="C856" i="4"/>
  <c r="B856" i="4"/>
  <c r="A856" i="4"/>
  <c r="Q855" i="4"/>
  <c r="L855" i="4"/>
  <c r="K855" i="4"/>
  <c r="J855" i="4"/>
  <c r="I855" i="4"/>
  <c r="G855" i="4"/>
  <c r="F855" i="4"/>
  <c r="D855" i="4"/>
  <c r="C855" i="4"/>
  <c r="O855" i="4" s="1"/>
  <c r="B855" i="4"/>
  <c r="A855" i="4"/>
  <c r="Q854" i="4"/>
  <c r="L854" i="4"/>
  <c r="K854" i="4"/>
  <c r="J854" i="4"/>
  <c r="I854" i="4"/>
  <c r="G854" i="4"/>
  <c r="F854" i="4"/>
  <c r="D854" i="4"/>
  <c r="C854" i="4"/>
  <c r="B854" i="4"/>
  <c r="A854" i="4"/>
  <c r="Q853" i="4"/>
  <c r="L853" i="4"/>
  <c r="K853" i="4"/>
  <c r="J853" i="4"/>
  <c r="I853" i="4"/>
  <c r="G853" i="4"/>
  <c r="F853" i="4"/>
  <c r="D853" i="4"/>
  <c r="C853" i="4"/>
  <c r="B853" i="4"/>
  <c r="A853" i="4"/>
  <c r="Q852" i="4"/>
  <c r="L852" i="4"/>
  <c r="K852" i="4"/>
  <c r="J852" i="4"/>
  <c r="I852" i="4"/>
  <c r="G852" i="4"/>
  <c r="F852" i="4"/>
  <c r="D852" i="4"/>
  <c r="C852" i="4"/>
  <c r="B852" i="4"/>
  <c r="A852" i="4"/>
  <c r="Q851" i="4"/>
  <c r="L851" i="4"/>
  <c r="K851" i="4"/>
  <c r="J851" i="4"/>
  <c r="I851" i="4"/>
  <c r="G851" i="4"/>
  <c r="F851" i="4"/>
  <c r="D851" i="4"/>
  <c r="C851" i="4"/>
  <c r="B851" i="4"/>
  <c r="A851" i="4"/>
  <c r="Q850" i="4"/>
  <c r="L850" i="4"/>
  <c r="K850" i="4"/>
  <c r="J850" i="4"/>
  <c r="I850" i="4"/>
  <c r="G850" i="4"/>
  <c r="F850" i="4"/>
  <c r="D850" i="4"/>
  <c r="O850" i="4" s="1"/>
  <c r="C850" i="4"/>
  <c r="B850" i="4"/>
  <c r="A850" i="4"/>
  <c r="Q849" i="4"/>
  <c r="L849" i="4"/>
  <c r="K849" i="4"/>
  <c r="J849" i="4"/>
  <c r="I849" i="4"/>
  <c r="G849" i="4"/>
  <c r="F849" i="4"/>
  <c r="D849" i="4"/>
  <c r="C849" i="4"/>
  <c r="O849" i="4" s="1"/>
  <c r="B849" i="4"/>
  <c r="A849" i="4"/>
  <c r="Q848" i="4"/>
  <c r="L848" i="4"/>
  <c r="K848" i="4"/>
  <c r="J848" i="4"/>
  <c r="I848" i="4"/>
  <c r="G848" i="4"/>
  <c r="F848" i="4"/>
  <c r="D848" i="4"/>
  <c r="C848" i="4"/>
  <c r="B848" i="4"/>
  <c r="A848" i="4"/>
  <c r="Q847" i="4"/>
  <c r="L847" i="4"/>
  <c r="K847" i="4"/>
  <c r="J847" i="4"/>
  <c r="I847" i="4"/>
  <c r="G847" i="4"/>
  <c r="F847" i="4"/>
  <c r="D847" i="4"/>
  <c r="C847" i="4"/>
  <c r="O847" i="4" s="1"/>
  <c r="B847" i="4"/>
  <c r="A847" i="4"/>
  <c r="Q846" i="4"/>
  <c r="L846" i="4"/>
  <c r="K846" i="4"/>
  <c r="J846" i="4"/>
  <c r="I846" i="4"/>
  <c r="G846" i="4"/>
  <c r="F846" i="4"/>
  <c r="D846" i="4"/>
  <c r="C846" i="4"/>
  <c r="B846" i="4"/>
  <c r="A846" i="4"/>
  <c r="Q845" i="4"/>
  <c r="L845" i="4"/>
  <c r="K845" i="4"/>
  <c r="J845" i="4"/>
  <c r="I845" i="4"/>
  <c r="G845" i="4"/>
  <c r="F845" i="4"/>
  <c r="D845" i="4"/>
  <c r="C845" i="4"/>
  <c r="B845" i="4"/>
  <c r="A845" i="4"/>
  <c r="Q844" i="4"/>
  <c r="L844" i="4"/>
  <c r="K844" i="4"/>
  <c r="J844" i="4"/>
  <c r="I844" i="4"/>
  <c r="G844" i="4"/>
  <c r="F844" i="4"/>
  <c r="D844" i="4"/>
  <c r="C844" i="4"/>
  <c r="B844" i="4"/>
  <c r="A844" i="4"/>
  <c r="Q843" i="4"/>
  <c r="L843" i="4"/>
  <c r="K843" i="4"/>
  <c r="J843" i="4"/>
  <c r="I843" i="4"/>
  <c r="G843" i="4"/>
  <c r="F843" i="4"/>
  <c r="D843" i="4"/>
  <c r="C843" i="4"/>
  <c r="O843" i="4" s="1"/>
  <c r="B843" i="4"/>
  <c r="A843" i="4"/>
  <c r="Q842" i="4"/>
  <c r="L842" i="4"/>
  <c r="K842" i="4"/>
  <c r="J842" i="4"/>
  <c r="I842" i="4"/>
  <c r="G842" i="4"/>
  <c r="F842" i="4"/>
  <c r="D842" i="4"/>
  <c r="C842" i="4"/>
  <c r="B842" i="4"/>
  <c r="A842" i="4"/>
  <c r="Q841" i="4"/>
  <c r="L841" i="4"/>
  <c r="K841" i="4"/>
  <c r="J841" i="4"/>
  <c r="I841" i="4"/>
  <c r="G841" i="4"/>
  <c r="F841" i="4"/>
  <c r="D841" i="4"/>
  <c r="C841" i="4"/>
  <c r="B841" i="4"/>
  <c r="A841" i="4"/>
  <c r="Q840" i="4"/>
  <c r="L840" i="4"/>
  <c r="K840" i="4"/>
  <c r="J840" i="4"/>
  <c r="I840" i="4"/>
  <c r="G840" i="4"/>
  <c r="F840" i="4"/>
  <c r="D840" i="4"/>
  <c r="C840" i="4"/>
  <c r="B840" i="4"/>
  <c r="A840" i="4"/>
  <c r="Q839" i="4"/>
  <c r="L839" i="4"/>
  <c r="K839" i="4"/>
  <c r="J839" i="4"/>
  <c r="I839" i="4"/>
  <c r="G839" i="4"/>
  <c r="F839" i="4"/>
  <c r="D839" i="4"/>
  <c r="C839" i="4"/>
  <c r="O839" i="4" s="1"/>
  <c r="B839" i="4"/>
  <c r="A839" i="4"/>
  <c r="Q838" i="4"/>
  <c r="L838" i="4"/>
  <c r="K838" i="4"/>
  <c r="J838" i="4"/>
  <c r="I838" i="4"/>
  <c r="G838" i="4"/>
  <c r="F838" i="4"/>
  <c r="D838" i="4"/>
  <c r="C838" i="4"/>
  <c r="B838" i="4"/>
  <c r="A838" i="4"/>
  <c r="Q837" i="4"/>
  <c r="L837" i="4"/>
  <c r="K837" i="4"/>
  <c r="J837" i="4"/>
  <c r="I837" i="4"/>
  <c r="G837" i="4"/>
  <c r="F837" i="4"/>
  <c r="D837" i="4"/>
  <c r="C837" i="4"/>
  <c r="B837" i="4"/>
  <c r="A837" i="4"/>
  <c r="Q836" i="4"/>
  <c r="L836" i="4"/>
  <c r="K836" i="4"/>
  <c r="J836" i="4"/>
  <c r="I836" i="4"/>
  <c r="G836" i="4"/>
  <c r="F836" i="4"/>
  <c r="D836" i="4"/>
  <c r="C836" i="4"/>
  <c r="B836" i="4"/>
  <c r="A836" i="4"/>
  <c r="Q835" i="4"/>
  <c r="L835" i="4"/>
  <c r="K835" i="4"/>
  <c r="J835" i="4"/>
  <c r="I835" i="4"/>
  <c r="G835" i="4"/>
  <c r="F835" i="4"/>
  <c r="D835" i="4"/>
  <c r="C835" i="4"/>
  <c r="O835" i="4" s="1"/>
  <c r="B835" i="4"/>
  <c r="A835" i="4"/>
  <c r="Q834" i="4"/>
  <c r="L834" i="4"/>
  <c r="K834" i="4"/>
  <c r="J834" i="4"/>
  <c r="I834" i="4"/>
  <c r="G834" i="4"/>
  <c r="F834" i="4"/>
  <c r="D834" i="4"/>
  <c r="O834" i="4" s="1"/>
  <c r="C834" i="4"/>
  <c r="B834" i="4"/>
  <c r="A834" i="4"/>
  <c r="Q833" i="4"/>
  <c r="L833" i="4"/>
  <c r="K833" i="4"/>
  <c r="J833" i="4"/>
  <c r="I833" i="4"/>
  <c r="G833" i="4"/>
  <c r="F833" i="4"/>
  <c r="D833" i="4"/>
  <c r="C833" i="4"/>
  <c r="O833" i="4" s="1"/>
  <c r="B833" i="4"/>
  <c r="A833" i="4"/>
  <c r="Q832" i="4"/>
  <c r="L832" i="4"/>
  <c r="K832" i="4"/>
  <c r="J832" i="4"/>
  <c r="I832" i="4"/>
  <c r="G832" i="4"/>
  <c r="F832" i="4"/>
  <c r="D832" i="4"/>
  <c r="C832" i="4"/>
  <c r="B832" i="4"/>
  <c r="A832" i="4"/>
  <c r="Q831" i="4"/>
  <c r="L831" i="4"/>
  <c r="K831" i="4"/>
  <c r="J831" i="4"/>
  <c r="I831" i="4"/>
  <c r="G831" i="4"/>
  <c r="F831" i="4"/>
  <c r="D831" i="4"/>
  <c r="C831" i="4"/>
  <c r="O831" i="4" s="1"/>
  <c r="B831" i="4"/>
  <c r="A831" i="4"/>
  <c r="Q830" i="4"/>
  <c r="L830" i="4"/>
  <c r="K830" i="4"/>
  <c r="J830" i="4"/>
  <c r="I830" i="4"/>
  <c r="G830" i="4"/>
  <c r="F830" i="4"/>
  <c r="D830" i="4"/>
  <c r="O830" i="4" s="1"/>
  <c r="C830" i="4"/>
  <c r="B830" i="4"/>
  <c r="A830" i="4"/>
  <c r="Q829" i="4"/>
  <c r="L829" i="4"/>
  <c r="K829" i="4"/>
  <c r="J829" i="4"/>
  <c r="I829" i="4"/>
  <c r="G829" i="4"/>
  <c r="F829" i="4"/>
  <c r="D829" i="4"/>
  <c r="C829" i="4"/>
  <c r="O829" i="4" s="1"/>
  <c r="B829" i="4"/>
  <c r="A829" i="4"/>
  <c r="Q828" i="4"/>
  <c r="L828" i="4"/>
  <c r="K828" i="4"/>
  <c r="J828" i="4"/>
  <c r="I828" i="4"/>
  <c r="G828" i="4"/>
  <c r="F828" i="4"/>
  <c r="D828" i="4"/>
  <c r="C828" i="4"/>
  <c r="B828" i="4"/>
  <c r="A828" i="4"/>
  <c r="Q827" i="4"/>
  <c r="L827" i="4"/>
  <c r="K827" i="4"/>
  <c r="J827" i="4"/>
  <c r="I827" i="4"/>
  <c r="G827" i="4"/>
  <c r="F827" i="4"/>
  <c r="D827" i="4"/>
  <c r="C827" i="4"/>
  <c r="B827" i="4"/>
  <c r="A827" i="4"/>
  <c r="Q826" i="4"/>
  <c r="L826" i="4"/>
  <c r="K826" i="4"/>
  <c r="J826" i="4"/>
  <c r="I826" i="4"/>
  <c r="G826" i="4"/>
  <c r="F826" i="4"/>
  <c r="D826" i="4"/>
  <c r="C826" i="4"/>
  <c r="B826" i="4"/>
  <c r="A826" i="4"/>
  <c r="Q825" i="4"/>
  <c r="L825" i="4"/>
  <c r="K825" i="4"/>
  <c r="J825" i="4"/>
  <c r="I825" i="4"/>
  <c r="G825" i="4"/>
  <c r="F825" i="4"/>
  <c r="D825" i="4"/>
  <c r="C825" i="4"/>
  <c r="B825" i="4"/>
  <c r="A825" i="4"/>
  <c r="Q824" i="4"/>
  <c r="L824" i="4"/>
  <c r="K824" i="4"/>
  <c r="J824" i="4"/>
  <c r="I824" i="4"/>
  <c r="G824" i="4"/>
  <c r="F824" i="4"/>
  <c r="D824" i="4"/>
  <c r="C824" i="4"/>
  <c r="B824" i="4"/>
  <c r="A824" i="4"/>
  <c r="Q823" i="4"/>
  <c r="L823" i="4"/>
  <c r="K823" i="4"/>
  <c r="J823" i="4"/>
  <c r="I823" i="4"/>
  <c r="G823" i="4"/>
  <c r="F823" i="4"/>
  <c r="D823" i="4"/>
  <c r="C823" i="4"/>
  <c r="O823" i="4" s="1"/>
  <c r="B823" i="4"/>
  <c r="A823" i="4"/>
  <c r="Q822" i="4"/>
  <c r="L822" i="4"/>
  <c r="K822" i="4"/>
  <c r="J822" i="4"/>
  <c r="I822" i="4"/>
  <c r="G822" i="4"/>
  <c r="F822" i="4"/>
  <c r="D822" i="4"/>
  <c r="C822" i="4"/>
  <c r="B822" i="4"/>
  <c r="A822" i="4"/>
  <c r="Q821" i="4"/>
  <c r="L821" i="4"/>
  <c r="K821" i="4"/>
  <c r="J821" i="4"/>
  <c r="I821" i="4"/>
  <c r="G821" i="4"/>
  <c r="F821" i="4"/>
  <c r="D821" i="4"/>
  <c r="C821" i="4"/>
  <c r="O821" i="4" s="1"/>
  <c r="B821" i="4"/>
  <c r="A821" i="4"/>
  <c r="Q820" i="4"/>
  <c r="L820" i="4"/>
  <c r="K820" i="4"/>
  <c r="J820" i="4"/>
  <c r="I820" i="4"/>
  <c r="G820" i="4"/>
  <c r="F820" i="4"/>
  <c r="D820" i="4"/>
  <c r="C820" i="4"/>
  <c r="B820" i="4"/>
  <c r="A820" i="4"/>
  <c r="Q819" i="4"/>
  <c r="L819" i="4"/>
  <c r="K819" i="4"/>
  <c r="J819" i="4"/>
  <c r="I819" i="4"/>
  <c r="G819" i="4"/>
  <c r="F819" i="4"/>
  <c r="D819" i="4"/>
  <c r="C819" i="4"/>
  <c r="B819" i="4"/>
  <c r="A819" i="4"/>
  <c r="Q818" i="4"/>
  <c r="L818" i="4"/>
  <c r="K818" i="4"/>
  <c r="J818" i="4"/>
  <c r="I818" i="4"/>
  <c r="G818" i="4"/>
  <c r="F818" i="4"/>
  <c r="D818" i="4"/>
  <c r="C818" i="4"/>
  <c r="B818" i="4"/>
  <c r="A818" i="4"/>
  <c r="Q817" i="4"/>
  <c r="L817" i="4"/>
  <c r="K817" i="4"/>
  <c r="J817" i="4"/>
  <c r="I817" i="4"/>
  <c r="G817" i="4"/>
  <c r="F817" i="4"/>
  <c r="D817" i="4"/>
  <c r="C817" i="4"/>
  <c r="O817" i="4" s="1"/>
  <c r="B817" i="4"/>
  <c r="A817" i="4"/>
  <c r="Q816" i="4"/>
  <c r="L816" i="4"/>
  <c r="K816" i="4"/>
  <c r="J816" i="4"/>
  <c r="I816" i="4"/>
  <c r="G816" i="4"/>
  <c r="F816" i="4"/>
  <c r="D816" i="4"/>
  <c r="C816" i="4"/>
  <c r="B816" i="4"/>
  <c r="A816" i="4"/>
  <c r="Q815" i="4"/>
  <c r="L815" i="4"/>
  <c r="K815" i="4"/>
  <c r="J815" i="4"/>
  <c r="I815" i="4"/>
  <c r="G815" i="4"/>
  <c r="F815" i="4"/>
  <c r="D815" i="4"/>
  <c r="C815" i="4"/>
  <c r="B815" i="4"/>
  <c r="A815" i="4"/>
  <c r="Q814" i="4"/>
  <c r="L814" i="4"/>
  <c r="K814" i="4"/>
  <c r="J814" i="4"/>
  <c r="I814" i="4"/>
  <c r="G814" i="4"/>
  <c r="F814" i="4"/>
  <c r="D814" i="4"/>
  <c r="C814" i="4"/>
  <c r="B814" i="4"/>
  <c r="A814" i="4"/>
  <c r="Q813" i="4"/>
  <c r="L813" i="4"/>
  <c r="K813" i="4"/>
  <c r="J813" i="4"/>
  <c r="I813" i="4"/>
  <c r="G813" i="4"/>
  <c r="F813" i="4"/>
  <c r="D813" i="4"/>
  <c r="C813" i="4"/>
  <c r="B813" i="4"/>
  <c r="A813" i="4"/>
  <c r="Q812" i="4"/>
  <c r="L812" i="4"/>
  <c r="K812" i="4"/>
  <c r="J812" i="4"/>
  <c r="I812" i="4"/>
  <c r="G812" i="4"/>
  <c r="F812" i="4"/>
  <c r="D812" i="4"/>
  <c r="C812" i="4"/>
  <c r="B812" i="4"/>
  <c r="A812" i="4"/>
  <c r="Q811" i="4"/>
  <c r="L811" i="4"/>
  <c r="K811" i="4"/>
  <c r="J811" i="4"/>
  <c r="I811" i="4"/>
  <c r="G811" i="4"/>
  <c r="F811" i="4"/>
  <c r="D811" i="4"/>
  <c r="C811" i="4"/>
  <c r="O811" i="4" s="1"/>
  <c r="B811" i="4"/>
  <c r="A811" i="4"/>
  <c r="Q810" i="4"/>
  <c r="L810" i="4"/>
  <c r="K810" i="4"/>
  <c r="J810" i="4"/>
  <c r="I810" i="4"/>
  <c r="G810" i="4"/>
  <c r="F810" i="4"/>
  <c r="D810" i="4"/>
  <c r="O810" i="4" s="1"/>
  <c r="C810" i="4"/>
  <c r="B810" i="4"/>
  <c r="A810" i="4"/>
  <c r="Q809" i="4"/>
  <c r="L809" i="4"/>
  <c r="K809" i="4"/>
  <c r="J809" i="4"/>
  <c r="I809" i="4"/>
  <c r="G809" i="4"/>
  <c r="F809" i="4"/>
  <c r="D809" i="4"/>
  <c r="C809" i="4"/>
  <c r="O809" i="4" s="1"/>
  <c r="B809" i="4"/>
  <c r="A809" i="4"/>
  <c r="Q808" i="4"/>
  <c r="L808" i="4"/>
  <c r="K808" i="4"/>
  <c r="J808" i="4"/>
  <c r="I808" i="4"/>
  <c r="G808" i="4"/>
  <c r="F808" i="4"/>
  <c r="D808" i="4"/>
  <c r="C808" i="4"/>
  <c r="B808" i="4"/>
  <c r="A808" i="4"/>
  <c r="Q807" i="4"/>
  <c r="L807" i="4"/>
  <c r="K807" i="4"/>
  <c r="J807" i="4"/>
  <c r="I807" i="4"/>
  <c r="G807" i="4"/>
  <c r="F807" i="4"/>
  <c r="D807" i="4"/>
  <c r="C807" i="4"/>
  <c r="B807" i="4"/>
  <c r="A807" i="4"/>
  <c r="Q806" i="4"/>
  <c r="L806" i="4"/>
  <c r="K806" i="4"/>
  <c r="J806" i="4"/>
  <c r="I806" i="4"/>
  <c r="G806" i="4"/>
  <c r="F806" i="4"/>
  <c r="D806" i="4"/>
  <c r="C806" i="4"/>
  <c r="B806" i="4"/>
  <c r="A806" i="4"/>
  <c r="Q805" i="4"/>
  <c r="L805" i="4"/>
  <c r="K805" i="4"/>
  <c r="J805" i="4"/>
  <c r="I805" i="4"/>
  <c r="G805" i="4"/>
  <c r="F805" i="4"/>
  <c r="D805" i="4"/>
  <c r="C805" i="4"/>
  <c r="B805" i="4"/>
  <c r="A805" i="4"/>
  <c r="Q804" i="4"/>
  <c r="L804" i="4"/>
  <c r="K804" i="4"/>
  <c r="J804" i="4"/>
  <c r="I804" i="4"/>
  <c r="G804" i="4"/>
  <c r="F804" i="4"/>
  <c r="D804" i="4"/>
  <c r="C804" i="4"/>
  <c r="B804" i="4"/>
  <c r="A804" i="4"/>
  <c r="Q803" i="4"/>
  <c r="L803" i="4"/>
  <c r="K803" i="4"/>
  <c r="J803" i="4"/>
  <c r="I803" i="4"/>
  <c r="G803" i="4"/>
  <c r="F803" i="4"/>
  <c r="D803" i="4"/>
  <c r="C803" i="4"/>
  <c r="O803" i="4" s="1"/>
  <c r="B803" i="4"/>
  <c r="A803" i="4"/>
  <c r="Q802" i="4"/>
  <c r="L802" i="4"/>
  <c r="K802" i="4"/>
  <c r="J802" i="4"/>
  <c r="I802" i="4"/>
  <c r="G802" i="4"/>
  <c r="F802" i="4"/>
  <c r="D802" i="4"/>
  <c r="O802" i="4" s="1"/>
  <c r="C802" i="4"/>
  <c r="B802" i="4"/>
  <c r="A802" i="4"/>
  <c r="Q801" i="4"/>
  <c r="L801" i="4"/>
  <c r="K801" i="4"/>
  <c r="J801" i="4"/>
  <c r="I801" i="4"/>
  <c r="G801" i="4"/>
  <c r="F801" i="4"/>
  <c r="D801" i="4"/>
  <c r="C801" i="4"/>
  <c r="B801" i="4"/>
  <c r="A801" i="4"/>
  <c r="Q800" i="4"/>
  <c r="L800" i="4"/>
  <c r="K800" i="4"/>
  <c r="J800" i="4"/>
  <c r="I800" i="4"/>
  <c r="G800" i="4"/>
  <c r="F800" i="4"/>
  <c r="D800" i="4"/>
  <c r="C800" i="4"/>
  <c r="B800" i="4"/>
  <c r="A800" i="4"/>
  <c r="Q799" i="4"/>
  <c r="L799" i="4"/>
  <c r="K799" i="4"/>
  <c r="J799" i="4"/>
  <c r="I799" i="4"/>
  <c r="G799" i="4"/>
  <c r="F799" i="4"/>
  <c r="D799" i="4"/>
  <c r="C799" i="4"/>
  <c r="O799" i="4" s="1"/>
  <c r="B799" i="4"/>
  <c r="A799" i="4"/>
  <c r="Q798" i="4"/>
  <c r="L798" i="4"/>
  <c r="K798" i="4"/>
  <c r="J798" i="4"/>
  <c r="I798" i="4"/>
  <c r="G798" i="4"/>
  <c r="F798" i="4"/>
  <c r="D798" i="4"/>
  <c r="C798" i="4"/>
  <c r="B798" i="4"/>
  <c r="A798" i="4"/>
  <c r="Q797" i="4"/>
  <c r="L797" i="4"/>
  <c r="K797" i="4"/>
  <c r="J797" i="4"/>
  <c r="I797" i="4"/>
  <c r="G797" i="4"/>
  <c r="F797" i="4"/>
  <c r="D797" i="4"/>
  <c r="C797" i="4"/>
  <c r="B797" i="4"/>
  <c r="A797" i="4"/>
  <c r="Q796" i="4"/>
  <c r="L796" i="4"/>
  <c r="K796" i="4"/>
  <c r="J796" i="4"/>
  <c r="I796" i="4"/>
  <c r="G796" i="4"/>
  <c r="F796" i="4"/>
  <c r="D796" i="4"/>
  <c r="C796" i="4"/>
  <c r="B796" i="4"/>
  <c r="A796" i="4"/>
  <c r="Q795" i="4"/>
  <c r="L795" i="4"/>
  <c r="K795" i="4"/>
  <c r="J795" i="4"/>
  <c r="I795" i="4"/>
  <c r="G795" i="4"/>
  <c r="F795" i="4"/>
  <c r="D795" i="4"/>
  <c r="C795" i="4"/>
  <c r="B795" i="4"/>
  <c r="A795" i="4"/>
  <c r="Q794" i="4"/>
  <c r="L794" i="4"/>
  <c r="K794" i="4"/>
  <c r="J794" i="4"/>
  <c r="I794" i="4"/>
  <c r="G794" i="4"/>
  <c r="F794" i="4"/>
  <c r="D794" i="4"/>
  <c r="C794" i="4"/>
  <c r="B794" i="4"/>
  <c r="A794" i="4"/>
  <c r="Q793" i="4"/>
  <c r="L793" i="4"/>
  <c r="K793" i="4"/>
  <c r="J793" i="4"/>
  <c r="I793" i="4"/>
  <c r="G793" i="4"/>
  <c r="F793" i="4"/>
  <c r="D793" i="4"/>
  <c r="C793" i="4"/>
  <c r="O793" i="4" s="1"/>
  <c r="B793" i="4"/>
  <c r="A793" i="4"/>
  <c r="Q792" i="4"/>
  <c r="L792" i="4"/>
  <c r="K792" i="4"/>
  <c r="J792" i="4"/>
  <c r="I792" i="4"/>
  <c r="G792" i="4"/>
  <c r="F792" i="4"/>
  <c r="D792" i="4"/>
  <c r="C792" i="4"/>
  <c r="B792" i="4"/>
  <c r="A792" i="4"/>
  <c r="Q791" i="4"/>
  <c r="L791" i="4"/>
  <c r="K791" i="4"/>
  <c r="J791" i="4"/>
  <c r="I791" i="4"/>
  <c r="G791" i="4"/>
  <c r="F791" i="4"/>
  <c r="D791" i="4"/>
  <c r="C791" i="4"/>
  <c r="B791" i="4"/>
  <c r="A791" i="4"/>
  <c r="Q790" i="4"/>
  <c r="L790" i="4"/>
  <c r="K790" i="4"/>
  <c r="J790" i="4"/>
  <c r="I790" i="4"/>
  <c r="G790" i="4"/>
  <c r="F790" i="4"/>
  <c r="D790" i="4"/>
  <c r="C790" i="4"/>
  <c r="B790" i="4"/>
  <c r="A790" i="4"/>
  <c r="Q789" i="4"/>
  <c r="L789" i="4"/>
  <c r="K789" i="4"/>
  <c r="J789" i="4"/>
  <c r="I789" i="4"/>
  <c r="G789" i="4"/>
  <c r="F789" i="4"/>
  <c r="D789" i="4"/>
  <c r="C789" i="4"/>
  <c r="O789" i="4" s="1"/>
  <c r="B789" i="4"/>
  <c r="A789" i="4"/>
  <c r="Q788" i="4"/>
  <c r="L788" i="4"/>
  <c r="K788" i="4"/>
  <c r="J788" i="4"/>
  <c r="I788" i="4"/>
  <c r="G788" i="4"/>
  <c r="F788" i="4"/>
  <c r="D788" i="4"/>
  <c r="C788" i="4"/>
  <c r="B788" i="4"/>
  <c r="A788" i="4"/>
  <c r="Q787" i="4"/>
  <c r="L787" i="4"/>
  <c r="K787" i="4"/>
  <c r="J787" i="4"/>
  <c r="I787" i="4"/>
  <c r="G787" i="4"/>
  <c r="F787" i="4"/>
  <c r="D787" i="4"/>
  <c r="C787" i="4"/>
  <c r="B787" i="4"/>
  <c r="A787" i="4"/>
  <c r="Q786" i="4"/>
  <c r="L786" i="4"/>
  <c r="K786" i="4"/>
  <c r="J786" i="4"/>
  <c r="I786" i="4"/>
  <c r="G786" i="4"/>
  <c r="F786" i="4"/>
  <c r="D786" i="4"/>
  <c r="O786" i="4" s="1"/>
  <c r="C786" i="4"/>
  <c r="B786" i="4"/>
  <c r="A786" i="4"/>
  <c r="Q785" i="4"/>
  <c r="L785" i="4"/>
  <c r="K785" i="4"/>
  <c r="J785" i="4"/>
  <c r="I785" i="4"/>
  <c r="G785" i="4"/>
  <c r="F785" i="4"/>
  <c r="D785" i="4"/>
  <c r="C785" i="4"/>
  <c r="O785" i="4" s="1"/>
  <c r="B785" i="4"/>
  <c r="A785" i="4"/>
  <c r="Q784" i="4"/>
  <c r="L784" i="4"/>
  <c r="K784" i="4"/>
  <c r="J784" i="4"/>
  <c r="I784" i="4"/>
  <c r="G784" i="4"/>
  <c r="F784" i="4"/>
  <c r="D784" i="4"/>
  <c r="C784" i="4"/>
  <c r="B784" i="4"/>
  <c r="A784" i="4"/>
  <c r="Q783" i="4"/>
  <c r="L783" i="4"/>
  <c r="K783" i="4"/>
  <c r="J783" i="4"/>
  <c r="I783" i="4"/>
  <c r="G783" i="4"/>
  <c r="F783" i="4"/>
  <c r="D783" i="4"/>
  <c r="C783" i="4"/>
  <c r="O783" i="4" s="1"/>
  <c r="B783" i="4"/>
  <c r="A783" i="4"/>
  <c r="Q782" i="4"/>
  <c r="L782" i="4"/>
  <c r="K782" i="4"/>
  <c r="J782" i="4"/>
  <c r="I782" i="4"/>
  <c r="G782" i="4"/>
  <c r="F782" i="4"/>
  <c r="D782" i="4"/>
  <c r="O782" i="4" s="1"/>
  <c r="C782" i="4"/>
  <c r="B782" i="4"/>
  <c r="A782" i="4"/>
  <c r="Q781" i="4"/>
  <c r="L781" i="4"/>
  <c r="K781" i="4"/>
  <c r="J781" i="4"/>
  <c r="I781" i="4"/>
  <c r="G781" i="4"/>
  <c r="F781" i="4"/>
  <c r="D781" i="4"/>
  <c r="C781" i="4"/>
  <c r="B781" i="4"/>
  <c r="A781" i="4"/>
  <c r="Q780" i="4"/>
  <c r="L780" i="4"/>
  <c r="K780" i="4"/>
  <c r="J780" i="4"/>
  <c r="I780" i="4"/>
  <c r="G780" i="4"/>
  <c r="F780" i="4"/>
  <c r="D780" i="4"/>
  <c r="C780" i="4"/>
  <c r="B780" i="4"/>
  <c r="A780" i="4"/>
  <c r="Q779" i="4"/>
  <c r="L779" i="4"/>
  <c r="K779" i="4"/>
  <c r="J779" i="4"/>
  <c r="I779" i="4"/>
  <c r="G779" i="4"/>
  <c r="F779" i="4"/>
  <c r="D779" i="4"/>
  <c r="C779" i="4"/>
  <c r="O779" i="4" s="1"/>
  <c r="B779" i="4"/>
  <c r="A779" i="4"/>
  <c r="Q778" i="4"/>
  <c r="L778" i="4"/>
  <c r="K778" i="4"/>
  <c r="J778" i="4"/>
  <c r="I778" i="4"/>
  <c r="G778" i="4"/>
  <c r="F778" i="4"/>
  <c r="D778" i="4"/>
  <c r="O778" i="4" s="1"/>
  <c r="C778" i="4"/>
  <c r="B778" i="4"/>
  <c r="A778" i="4"/>
  <c r="Q777" i="4"/>
  <c r="L777" i="4"/>
  <c r="K777" i="4"/>
  <c r="J777" i="4"/>
  <c r="I777" i="4"/>
  <c r="G777" i="4"/>
  <c r="F777" i="4"/>
  <c r="D777" i="4"/>
  <c r="C777" i="4"/>
  <c r="B777" i="4"/>
  <c r="A777" i="4"/>
  <c r="Q776" i="4"/>
  <c r="L776" i="4"/>
  <c r="K776" i="4"/>
  <c r="J776" i="4"/>
  <c r="I776" i="4"/>
  <c r="G776" i="4"/>
  <c r="F776" i="4"/>
  <c r="D776" i="4"/>
  <c r="C776" i="4"/>
  <c r="B776" i="4"/>
  <c r="A776" i="4"/>
  <c r="Q775" i="4"/>
  <c r="L775" i="4"/>
  <c r="K775" i="4"/>
  <c r="J775" i="4"/>
  <c r="I775" i="4"/>
  <c r="G775" i="4"/>
  <c r="F775" i="4"/>
  <c r="D775" i="4"/>
  <c r="C775" i="4"/>
  <c r="B775" i="4"/>
  <c r="A775" i="4"/>
  <c r="Q774" i="4"/>
  <c r="L774" i="4"/>
  <c r="K774" i="4"/>
  <c r="J774" i="4"/>
  <c r="I774" i="4"/>
  <c r="G774" i="4"/>
  <c r="F774" i="4"/>
  <c r="D774" i="4"/>
  <c r="C774" i="4"/>
  <c r="B774" i="4"/>
  <c r="A774" i="4"/>
  <c r="Q773" i="4"/>
  <c r="L773" i="4"/>
  <c r="K773" i="4"/>
  <c r="J773" i="4"/>
  <c r="I773" i="4"/>
  <c r="G773" i="4"/>
  <c r="F773" i="4"/>
  <c r="D773" i="4"/>
  <c r="C773" i="4"/>
  <c r="O773" i="4" s="1"/>
  <c r="B773" i="4"/>
  <c r="A773" i="4"/>
  <c r="Q772" i="4"/>
  <c r="L772" i="4"/>
  <c r="K772" i="4"/>
  <c r="J772" i="4"/>
  <c r="I772" i="4"/>
  <c r="G772" i="4"/>
  <c r="F772" i="4"/>
  <c r="D772" i="4"/>
  <c r="C772" i="4"/>
  <c r="B772" i="4"/>
  <c r="A772" i="4"/>
  <c r="Q771" i="4"/>
  <c r="L771" i="4"/>
  <c r="K771" i="4"/>
  <c r="J771" i="4"/>
  <c r="I771" i="4"/>
  <c r="G771" i="4"/>
  <c r="F771" i="4"/>
  <c r="D771" i="4"/>
  <c r="C771" i="4"/>
  <c r="B771" i="4"/>
  <c r="A771" i="4"/>
  <c r="Q770" i="4"/>
  <c r="L770" i="4"/>
  <c r="K770" i="4"/>
  <c r="J770" i="4"/>
  <c r="I770" i="4"/>
  <c r="G770" i="4"/>
  <c r="F770" i="4"/>
  <c r="D770" i="4"/>
  <c r="O770" i="4" s="1"/>
  <c r="C770" i="4"/>
  <c r="B770" i="4"/>
  <c r="A770" i="4"/>
  <c r="Q769" i="4"/>
  <c r="L769" i="4"/>
  <c r="K769" i="4"/>
  <c r="J769" i="4"/>
  <c r="I769" i="4"/>
  <c r="G769" i="4"/>
  <c r="F769" i="4"/>
  <c r="D769" i="4"/>
  <c r="C769" i="4"/>
  <c r="O769" i="4" s="1"/>
  <c r="B769" i="4"/>
  <c r="A769" i="4"/>
  <c r="Q768" i="4"/>
  <c r="L768" i="4"/>
  <c r="K768" i="4"/>
  <c r="J768" i="4"/>
  <c r="I768" i="4"/>
  <c r="G768" i="4"/>
  <c r="F768" i="4"/>
  <c r="D768" i="4"/>
  <c r="C768" i="4"/>
  <c r="B768" i="4"/>
  <c r="A768" i="4"/>
  <c r="Q767" i="4"/>
  <c r="L767" i="4"/>
  <c r="K767" i="4"/>
  <c r="J767" i="4"/>
  <c r="I767" i="4"/>
  <c r="G767" i="4"/>
  <c r="F767" i="4"/>
  <c r="D767" i="4"/>
  <c r="C767" i="4"/>
  <c r="O767" i="4" s="1"/>
  <c r="B767" i="4"/>
  <c r="A767" i="4"/>
  <c r="Q766" i="4"/>
  <c r="L766" i="4"/>
  <c r="K766" i="4"/>
  <c r="J766" i="4"/>
  <c r="I766" i="4"/>
  <c r="G766" i="4"/>
  <c r="F766" i="4"/>
  <c r="D766" i="4"/>
  <c r="O766" i="4" s="1"/>
  <c r="C766" i="4"/>
  <c r="B766" i="4"/>
  <c r="A766" i="4"/>
  <c r="Q765" i="4"/>
  <c r="L765" i="4"/>
  <c r="K765" i="4"/>
  <c r="J765" i="4"/>
  <c r="I765" i="4"/>
  <c r="G765" i="4"/>
  <c r="F765" i="4"/>
  <c r="D765" i="4"/>
  <c r="C765" i="4"/>
  <c r="B765" i="4"/>
  <c r="A765" i="4"/>
  <c r="Q764" i="4"/>
  <c r="L764" i="4"/>
  <c r="K764" i="4"/>
  <c r="J764" i="4"/>
  <c r="I764" i="4"/>
  <c r="G764" i="4"/>
  <c r="F764" i="4"/>
  <c r="D764" i="4"/>
  <c r="C764" i="4"/>
  <c r="B764" i="4"/>
  <c r="A764" i="4"/>
  <c r="Q763" i="4"/>
  <c r="L763" i="4"/>
  <c r="K763" i="4"/>
  <c r="J763" i="4"/>
  <c r="I763" i="4"/>
  <c r="G763" i="4"/>
  <c r="F763" i="4"/>
  <c r="D763" i="4"/>
  <c r="C763" i="4"/>
  <c r="O763" i="4" s="1"/>
  <c r="B763" i="4"/>
  <c r="A763" i="4"/>
  <c r="Q762" i="4"/>
  <c r="L762" i="4"/>
  <c r="K762" i="4"/>
  <c r="J762" i="4"/>
  <c r="I762" i="4"/>
  <c r="G762" i="4"/>
  <c r="F762" i="4"/>
  <c r="D762" i="4"/>
  <c r="O762" i="4" s="1"/>
  <c r="C762" i="4"/>
  <c r="B762" i="4"/>
  <c r="A762" i="4"/>
  <c r="Q761" i="4"/>
  <c r="L761" i="4"/>
  <c r="K761" i="4"/>
  <c r="J761" i="4"/>
  <c r="I761" i="4"/>
  <c r="G761" i="4"/>
  <c r="F761" i="4"/>
  <c r="D761" i="4"/>
  <c r="C761" i="4"/>
  <c r="B761" i="4"/>
  <c r="A761" i="4"/>
  <c r="Q760" i="4"/>
  <c r="L760" i="4"/>
  <c r="K760" i="4"/>
  <c r="J760" i="4"/>
  <c r="I760" i="4"/>
  <c r="G760" i="4"/>
  <c r="F760" i="4"/>
  <c r="D760" i="4"/>
  <c r="C760" i="4"/>
  <c r="B760" i="4"/>
  <c r="A760" i="4"/>
  <c r="Q759" i="4"/>
  <c r="L759" i="4"/>
  <c r="K759" i="4"/>
  <c r="J759" i="4"/>
  <c r="I759" i="4"/>
  <c r="G759" i="4"/>
  <c r="F759" i="4"/>
  <c r="D759" i="4"/>
  <c r="C759" i="4"/>
  <c r="B759" i="4"/>
  <c r="A759" i="4"/>
  <c r="Q758" i="4"/>
  <c r="L758" i="4"/>
  <c r="K758" i="4"/>
  <c r="J758" i="4"/>
  <c r="I758" i="4"/>
  <c r="G758" i="4"/>
  <c r="F758" i="4"/>
  <c r="D758" i="4"/>
  <c r="C758" i="4"/>
  <c r="B758" i="4"/>
  <c r="A758" i="4"/>
  <c r="Q757" i="4"/>
  <c r="L757" i="4"/>
  <c r="K757" i="4"/>
  <c r="J757" i="4"/>
  <c r="I757" i="4"/>
  <c r="G757" i="4"/>
  <c r="F757" i="4"/>
  <c r="D757" i="4"/>
  <c r="C757" i="4"/>
  <c r="O757" i="4" s="1"/>
  <c r="B757" i="4"/>
  <c r="A757" i="4"/>
  <c r="Q756" i="4"/>
  <c r="L756" i="4"/>
  <c r="K756" i="4"/>
  <c r="J756" i="4"/>
  <c r="I756" i="4"/>
  <c r="G756" i="4"/>
  <c r="F756" i="4"/>
  <c r="D756" i="4"/>
  <c r="C756" i="4"/>
  <c r="B756" i="4"/>
  <c r="A756" i="4"/>
  <c r="Q755" i="4"/>
  <c r="L755" i="4"/>
  <c r="K755" i="4"/>
  <c r="J755" i="4"/>
  <c r="I755" i="4"/>
  <c r="G755" i="4"/>
  <c r="F755" i="4"/>
  <c r="D755" i="4"/>
  <c r="C755" i="4"/>
  <c r="B755" i="4"/>
  <c r="A755" i="4"/>
  <c r="Q754" i="4"/>
  <c r="L754" i="4"/>
  <c r="K754" i="4"/>
  <c r="J754" i="4"/>
  <c r="I754" i="4"/>
  <c r="G754" i="4"/>
  <c r="F754" i="4"/>
  <c r="D754" i="4"/>
  <c r="O754" i="4" s="1"/>
  <c r="C754" i="4"/>
  <c r="B754" i="4"/>
  <c r="A754" i="4"/>
  <c r="Q753" i="4"/>
  <c r="L753" i="4"/>
  <c r="K753" i="4"/>
  <c r="J753" i="4"/>
  <c r="I753" i="4"/>
  <c r="G753" i="4"/>
  <c r="F753" i="4"/>
  <c r="D753" i="4"/>
  <c r="C753" i="4"/>
  <c r="O753" i="4" s="1"/>
  <c r="B753" i="4"/>
  <c r="A753" i="4"/>
  <c r="Q752" i="4"/>
  <c r="L752" i="4"/>
  <c r="K752" i="4"/>
  <c r="J752" i="4"/>
  <c r="I752" i="4"/>
  <c r="G752" i="4"/>
  <c r="F752" i="4"/>
  <c r="D752" i="4"/>
  <c r="C752" i="4"/>
  <c r="B752" i="4"/>
  <c r="A752" i="4"/>
  <c r="Q751" i="4"/>
  <c r="L751" i="4"/>
  <c r="K751" i="4"/>
  <c r="J751" i="4"/>
  <c r="I751" i="4"/>
  <c r="G751" i="4"/>
  <c r="F751" i="4"/>
  <c r="D751" i="4"/>
  <c r="C751" i="4"/>
  <c r="O751" i="4" s="1"/>
  <c r="B751" i="4"/>
  <c r="A751" i="4"/>
  <c r="Q750" i="4"/>
  <c r="L750" i="4"/>
  <c r="K750" i="4"/>
  <c r="J750" i="4"/>
  <c r="I750" i="4"/>
  <c r="G750" i="4"/>
  <c r="F750" i="4"/>
  <c r="D750" i="4"/>
  <c r="O750" i="4" s="1"/>
  <c r="C750" i="4"/>
  <c r="B750" i="4"/>
  <c r="A750" i="4"/>
  <c r="Q749" i="4"/>
  <c r="L749" i="4"/>
  <c r="K749" i="4"/>
  <c r="J749" i="4"/>
  <c r="I749" i="4"/>
  <c r="G749" i="4"/>
  <c r="F749" i="4"/>
  <c r="D749" i="4"/>
  <c r="C749" i="4"/>
  <c r="B749" i="4"/>
  <c r="A749" i="4"/>
  <c r="Q748" i="4"/>
  <c r="L748" i="4"/>
  <c r="K748" i="4"/>
  <c r="J748" i="4"/>
  <c r="I748" i="4"/>
  <c r="G748" i="4"/>
  <c r="F748" i="4"/>
  <c r="D748" i="4"/>
  <c r="C748" i="4"/>
  <c r="B748" i="4"/>
  <c r="A748" i="4"/>
  <c r="Q747" i="4"/>
  <c r="L747" i="4"/>
  <c r="K747" i="4"/>
  <c r="J747" i="4"/>
  <c r="I747" i="4"/>
  <c r="G747" i="4"/>
  <c r="F747" i="4"/>
  <c r="D747" i="4"/>
  <c r="C747" i="4"/>
  <c r="O747" i="4" s="1"/>
  <c r="B747" i="4"/>
  <c r="A747" i="4"/>
  <c r="Q746" i="4"/>
  <c r="L746" i="4"/>
  <c r="K746" i="4"/>
  <c r="J746" i="4"/>
  <c r="I746" i="4"/>
  <c r="G746" i="4"/>
  <c r="F746" i="4"/>
  <c r="D746" i="4"/>
  <c r="C746" i="4"/>
  <c r="B746" i="4"/>
  <c r="A746" i="4"/>
  <c r="Q745" i="4"/>
  <c r="L745" i="4"/>
  <c r="K745" i="4"/>
  <c r="J745" i="4"/>
  <c r="I745" i="4"/>
  <c r="G745" i="4"/>
  <c r="F745" i="4"/>
  <c r="D745" i="4"/>
  <c r="C745" i="4"/>
  <c r="B745" i="4"/>
  <c r="A745" i="4"/>
  <c r="Q744" i="4"/>
  <c r="L744" i="4"/>
  <c r="K744" i="4"/>
  <c r="J744" i="4"/>
  <c r="I744" i="4"/>
  <c r="G744" i="4"/>
  <c r="F744" i="4"/>
  <c r="D744" i="4"/>
  <c r="C744" i="4"/>
  <c r="B744" i="4"/>
  <c r="A744" i="4"/>
  <c r="Q743" i="4"/>
  <c r="L743" i="4"/>
  <c r="K743" i="4"/>
  <c r="J743" i="4"/>
  <c r="I743" i="4"/>
  <c r="G743" i="4"/>
  <c r="F743" i="4"/>
  <c r="D743" i="4"/>
  <c r="C743" i="4"/>
  <c r="B743" i="4"/>
  <c r="A743" i="4"/>
  <c r="Q742" i="4"/>
  <c r="L742" i="4"/>
  <c r="K742" i="4"/>
  <c r="J742" i="4"/>
  <c r="I742" i="4"/>
  <c r="G742" i="4"/>
  <c r="F742" i="4"/>
  <c r="D742" i="4"/>
  <c r="C742" i="4"/>
  <c r="B742" i="4"/>
  <c r="A742" i="4"/>
  <c r="Q741" i="4"/>
  <c r="L741" i="4"/>
  <c r="K741" i="4"/>
  <c r="J741" i="4"/>
  <c r="I741" i="4"/>
  <c r="G741" i="4"/>
  <c r="F741" i="4"/>
  <c r="D741" i="4"/>
  <c r="C741" i="4"/>
  <c r="O741" i="4" s="1"/>
  <c r="B741" i="4"/>
  <c r="A741" i="4"/>
  <c r="Q740" i="4"/>
  <c r="L740" i="4"/>
  <c r="K740" i="4"/>
  <c r="J740" i="4"/>
  <c r="I740" i="4"/>
  <c r="G740" i="4"/>
  <c r="F740" i="4"/>
  <c r="D740" i="4"/>
  <c r="C740" i="4"/>
  <c r="B740" i="4"/>
  <c r="A740" i="4"/>
  <c r="Q739" i="4"/>
  <c r="L739" i="4"/>
  <c r="K739" i="4"/>
  <c r="J739" i="4"/>
  <c r="I739" i="4"/>
  <c r="G739" i="4"/>
  <c r="F739" i="4"/>
  <c r="D739" i="4"/>
  <c r="C739" i="4"/>
  <c r="B739" i="4"/>
  <c r="A739" i="4"/>
  <c r="Q738" i="4"/>
  <c r="L738" i="4"/>
  <c r="K738" i="4"/>
  <c r="J738" i="4"/>
  <c r="I738" i="4"/>
  <c r="G738" i="4"/>
  <c r="F738" i="4"/>
  <c r="D738" i="4"/>
  <c r="C738" i="4"/>
  <c r="B738" i="4"/>
  <c r="A738" i="4"/>
  <c r="Q737" i="4"/>
  <c r="L737" i="4"/>
  <c r="K737" i="4"/>
  <c r="J737" i="4"/>
  <c r="I737" i="4"/>
  <c r="G737" i="4"/>
  <c r="F737" i="4"/>
  <c r="D737" i="4"/>
  <c r="C737" i="4"/>
  <c r="O737" i="4" s="1"/>
  <c r="B737" i="4"/>
  <c r="A737" i="4"/>
  <c r="Q736" i="4"/>
  <c r="L736" i="4"/>
  <c r="K736" i="4"/>
  <c r="J736" i="4"/>
  <c r="I736" i="4"/>
  <c r="G736" i="4"/>
  <c r="F736" i="4"/>
  <c r="D736" i="4"/>
  <c r="C736" i="4"/>
  <c r="B736" i="4"/>
  <c r="A736" i="4"/>
  <c r="Q735" i="4"/>
  <c r="L735" i="4"/>
  <c r="K735" i="4"/>
  <c r="J735" i="4"/>
  <c r="I735" i="4"/>
  <c r="G735" i="4"/>
  <c r="F735" i="4"/>
  <c r="D735" i="4"/>
  <c r="C735" i="4"/>
  <c r="O735" i="4" s="1"/>
  <c r="B735" i="4"/>
  <c r="A735" i="4"/>
  <c r="Q734" i="4"/>
  <c r="L734" i="4"/>
  <c r="K734" i="4"/>
  <c r="J734" i="4"/>
  <c r="I734" i="4"/>
  <c r="G734" i="4"/>
  <c r="F734" i="4"/>
  <c r="D734" i="4"/>
  <c r="O734" i="4" s="1"/>
  <c r="C734" i="4"/>
  <c r="B734" i="4"/>
  <c r="A734" i="4"/>
  <c r="Q733" i="4"/>
  <c r="L733" i="4"/>
  <c r="K733" i="4"/>
  <c r="J733" i="4"/>
  <c r="I733" i="4"/>
  <c r="G733" i="4"/>
  <c r="F733" i="4"/>
  <c r="D733" i="4"/>
  <c r="C733" i="4"/>
  <c r="O733" i="4" s="1"/>
  <c r="B733" i="4"/>
  <c r="A733" i="4"/>
  <c r="Q732" i="4"/>
  <c r="L732" i="4"/>
  <c r="K732" i="4"/>
  <c r="J732" i="4"/>
  <c r="I732" i="4"/>
  <c r="G732" i="4"/>
  <c r="F732" i="4"/>
  <c r="D732" i="4"/>
  <c r="C732" i="4"/>
  <c r="B732" i="4"/>
  <c r="A732" i="4"/>
  <c r="Q731" i="4"/>
  <c r="L731" i="4"/>
  <c r="K731" i="4"/>
  <c r="J731" i="4"/>
  <c r="I731" i="4"/>
  <c r="G731" i="4"/>
  <c r="F731" i="4"/>
  <c r="D731" i="4"/>
  <c r="C731" i="4"/>
  <c r="O731" i="4" s="1"/>
  <c r="B731" i="4"/>
  <c r="A731" i="4"/>
  <c r="Q730" i="4"/>
  <c r="L730" i="4"/>
  <c r="K730" i="4"/>
  <c r="J730" i="4"/>
  <c r="I730" i="4"/>
  <c r="G730" i="4"/>
  <c r="F730" i="4"/>
  <c r="D730" i="4"/>
  <c r="O730" i="4" s="1"/>
  <c r="C730" i="4"/>
  <c r="B730" i="4"/>
  <c r="A730" i="4"/>
  <c r="Q729" i="4"/>
  <c r="L729" i="4"/>
  <c r="K729" i="4"/>
  <c r="J729" i="4"/>
  <c r="I729" i="4"/>
  <c r="G729" i="4"/>
  <c r="F729" i="4"/>
  <c r="D729" i="4"/>
  <c r="C729" i="4"/>
  <c r="B729" i="4"/>
  <c r="A729" i="4"/>
  <c r="Q728" i="4"/>
  <c r="L728" i="4"/>
  <c r="K728" i="4"/>
  <c r="J728" i="4"/>
  <c r="I728" i="4"/>
  <c r="G728" i="4"/>
  <c r="F728" i="4"/>
  <c r="D728" i="4"/>
  <c r="C728" i="4"/>
  <c r="B728" i="4"/>
  <c r="A728" i="4"/>
  <c r="Q727" i="4"/>
  <c r="L727" i="4"/>
  <c r="K727" i="4"/>
  <c r="J727" i="4"/>
  <c r="I727" i="4"/>
  <c r="G727" i="4"/>
  <c r="F727" i="4"/>
  <c r="D727" i="4"/>
  <c r="C727" i="4"/>
  <c r="O727" i="4" s="1"/>
  <c r="B727" i="4"/>
  <c r="A727" i="4"/>
  <c r="Q726" i="4"/>
  <c r="L726" i="4"/>
  <c r="K726" i="4"/>
  <c r="J726" i="4"/>
  <c r="I726" i="4"/>
  <c r="G726" i="4"/>
  <c r="F726" i="4"/>
  <c r="D726" i="4"/>
  <c r="C726" i="4"/>
  <c r="B726" i="4"/>
  <c r="A726" i="4"/>
  <c r="Q725" i="4"/>
  <c r="L725" i="4"/>
  <c r="K725" i="4"/>
  <c r="J725" i="4"/>
  <c r="I725" i="4"/>
  <c r="G725" i="4"/>
  <c r="F725" i="4"/>
  <c r="D725" i="4"/>
  <c r="C725" i="4"/>
  <c r="B725" i="4"/>
  <c r="A725" i="4"/>
  <c r="Q724" i="4"/>
  <c r="L724" i="4"/>
  <c r="K724" i="4"/>
  <c r="J724" i="4"/>
  <c r="I724" i="4"/>
  <c r="G724" i="4"/>
  <c r="F724" i="4"/>
  <c r="D724" i="4"/>
  <c r="C724" i="4"/>
  <c r="B724" i="4"/>
  <c r="A724" i="4"/>
  <c r="Q723" i="4"/>
  <c r="L723" i="4"/>
  <c r="K723" i="4"/>
  <c r="J723" i="4"/>
  <c r="I723" i="4"/>
  <c r="G723" i="4"/>
  <c r="F723" i="4"/>
  <c r="D723" i="4"/>
  <c r="C723" i="4"/>
  <c r="B723" i="4"/>
  <c r="A723" i="4"/>
  <c r="Q722" i="4"/>
  <c r="L722" i="4"/>
  <c r="K722" i="4"/>
  <c r="J722" i="4"/>
  <c r="I722" i="4"/>
  <c r="G722" i="4"/>
  <c r="F722" i="4"/>
  <c r="D722" i="4"/>
  <c r="C722" i="4"/>
  <c r="B722" i="4"/>
  <c r="A722" i="4"/>
  <c r="Q721" i="4"/>
  <c r="L721" i="4"/>
  <c r="K721" i="4"/>
  <c r="J721" i="4"/>
  <c r="I721" i="4"/>
  <c r="G721" i="4"/>
  <c r="F721" i="4"/>
  <c r="D721" i="4"/>
  <c r="C721" i="4"/>
  <c r="O721" i="4" s="1"/>
  <c r="B721" i="4"/>
  <c r="A721" i="4"/>
  <c r="Q720" i="4"/>
  <c r="L720" i="4"/>
  <c r="K720" i="4"/>
  <c r="J720" i="4"/>
  <c r="I720" i="4"/>
  <c r="G720" i="4"/>
  <c r="F720" i="4"/>
  <c r="D720" i="4"/>
  <c r="C720" i="4"/>
  <c r="B720" i="4"/>
  <c r="A720" i="4"/>
  <c r="Q719" i="4"/>
  <c r="L719" i="4"/>
  <c r="K719" i="4"/>
  <c r="J719" i="4"/>
  <c r="I719" i="4"/>
  <c r="G719" i="4"/>
  <c r="F719" i="4"/>
  <c r="D719" i="4"/>
  <c r="C719" i="4"/>
  <c r="O719" i="4" s="1"/>
  <c r="B719" i="4"/>
  <c r="A719" i="4"/>
  <c r="Q718" i="4"/>
  <c r="L718" i="4"/>
  <c r="K718" i="4"/>
  <c r="J718" i="4"/>
  <c r="I718" i="4"/>
  <c r="G718" i="4"/>
  <c r="F718" i="4"/>
  <c r="D718" i="4"/>
  <c r="O718" i="4" s="1"/>
  <c r="C718" i="4"/>
  <c r="B718" i="4"/>
  <c r="A718" i="4"/>
  <c r="Q717" i="4"/>
  <c r="L717" i="4"/>
  <c r="K717" i="4"/>
  <c r="J717" i="4"/>
  <c r="I717" i="4"/>
  <c r="G717" i="4"/>
  <c r="F717" i="4"/>
  <c r="D717" i="4"/>
  <c r="C717" i="4"/>
  <c r="O717" i="4" s="1"/>
  <c r="B717" i="4"/>
  <c r="A717" i="4"/>
  <c r="Q716" i="4"/>
  <c r="L716" i="4"/>
  <c r="K716" i="4"/>
  <c r="J716" i="4"/>
  <c r="I716" i="4"/>
  <c r="G716" i="4"/>
  <c r="F716" i="4"/>
  <c r="D716" i="4"/>
  <c r="C716" i="4"/>
  <c r="B716" i="4"/>
  <c r="A716" i="4"/>
  <c r="Q715" i="4"/>
  <c r="L715" i="4"/>
  <c r="K715" i="4"/>
  <c r="J715" i="4"/>
  <c r="I715" i="4"/>
  <c r="G715" i="4"/>
  <c r="F715" i="4"/>
  <c r="D715" i="4"/>
  <c r="C715" i="4"/>
  <c r="O715" i="4" s="1"/>
  <c r="B715" i="4"/>
  <c r="A715" i="4"/>
  <c r="Q714" i="4"/>
  <c r="L714" i="4"/>
  <c r="K714" i="4"/>
  <c r="J714" i="4"/>
  <c r="I714" i="4"/>
  <c r="G714" i="4"/>
  <c r="F714" i="4"/>
  <c r="D714" i="4"/>
  <c r="O714" i="4" s="1"/>
  <c r="C714" i="4"/>
  <c r="B714" i="4"/>
  <c r="A714" i="4"/>
  <c r="Q713" i="4"/>
  <c r="L713" i="4"/>
  <c r="K713" i="4"/>
  <c r="J713" i="4"/>
  <c r="I713" i="4"/>
  <c r="G713" i="4"/>
  <c r="F713" i="4"/>
  <c r="D713" i="4"/>
  <c r="C713" i="4"/>
  <c r="B713" i="4"/>
  <c r="A713" i="4"/>
  <c r="Q712" i="4"/>
  <c r="L712" i="4"/>
  <c r="K712" i="4"/>
  <c r="J712" i="4"/>
  <c r="I712" i="4"/>
  <c r="G712" i="4"/>
  <c r="F712" i="4"/>
  <c r="D712" i="4"/>
  <c r="C712" i="4"/>
  <c r="B712" i="4"/>
  <c r="A712" i="4"/>
  <c r="Q711" i="4"/>
  <c r="L711" i="4"/>
  <c r="K711" i="4"/>
  <c r="J711" i="4"/>
  <c r="I711" i="4"/>
  <c r="G711" i="4"/>
  <c r="F711" i="4"/>
  <c r="D711" i="4"/>
  <c r="C711" i="4"/>
  <c r="O711" i="4" s="1"/>
  <c r="B711" i="4"/>
  <c r="A711" i="4"/>
  <c r="Q710" i="4"/>
  <c r="L710" i="4"/>
  <c r="K710" i="4"/>
  <c r="J710" i="4"/>
  <c r="I710" i="4"/>
  <c r="G710" i="4"/>
  <c r="F710" i="4"/>
  <c r="D710" i="4"/>
  <c r="C710" i="4"/>
  <c r="B710" i="4"/>
  <c r="A710" i="4"/>
  <c r="Q709" i="4"/>
  <c r="L709" i="4"/>
  <c r="K709" i="4"/>
  <c r="J709" i="4"/>
  <c r="I709" i="4"/>
  <c r="G709" i="4"/>
  <c r="F709" i="4"/>
  <c r="D709" i="4"/>
  <c r="C709" i="4"/>
  <c r="B709" i="4"/>
  <c r="A709" i="4"/>
  <c r="Q708" i="4"/>
  <c r="L708" i="4"/>
  <c r="K708" i="4"/>
  <c r="J708" i="4"/>
  <c r="I708" i="4"/>
  <c r="G708" i="4"/>
  <c r="F708" i="4"/>
  <c r="D708" i="4"/>
  <c r="C708" i="4"/>
  <c r="B708" i="4"/>
  <c r="A708" i="4"/>
  <c r="Q707" i="4"/>
  <c r="L707" i="4"/>
  <c r="K707" i="4"/>
  <c r="J707" i="4"/>
  <c r="I707" i="4"/>
  <c r="G707" i="4"/>
  <c r="F707" i="4"/>
  <c r="D707" i="4"/>
  <c r="C707" i="4"/>
  <c r="B707" i="4"/>
  <c r="A707" i="4"/>
  <c r="Q706" i="4"/>
  <c r="L706" i="4"/>
  <c r="K706" i="4"/>
  <c r="J706" i="4"/>
  <c r="I706" i="4"/>
  <c r="G706" i="4"/>
  <c r="F706" i="4"/>
  <c r="D706" i="4"/>
  <c r="C706" i="4"/>
  <c r="B706" i="4"/>
  <c r="A706" i="4"/>
  <c r="Q705" i="4"/>
  <c r="L705" i="4"/>
  <c r="K705" i="4"/>
  <c r="J705" i="4"/>
  <c r="I705" i="4"/>
  <c r="G705" i="4"/>
  <c r="F705" i="4"/>
  <c r="D705" i="4"/>
  <c r="C705" i="4"/>
  <c r="B705" i="4"/>
  <c r="A705" i="4"/>
  <c r="Q704" i="4"/>
  <c r="L704" i="4"/>
  <c r="K704" i="4"/>
  <c r="J704" i="4"/>
  <c r="I704" i="4"/>
  <c r="G704" i="4"/>
  <c r="F704" i="4"/>
  <c r="D704" i="4"/>
  <c r="C704" i="4"/>
  <c r="B704" i="4"/>
  <c r="A704" i="4"/>
  <c r="Q703" i="4"/>
  <c r="L703" i="4"/>
  <c r="K703" i="4"/>
  <c r="J703" i="4"/>
  <c r="I703" i="4"/>
  <c r="G703" i="4"/>
  <c r="F703" i="4"/>
  <c r="D703" i="4"/>
  <c r="C703" i="4"/>
  <c r="B703" i="4"/>
  <c r="A703" i="4"/>
  <c r="Q702" i="4"/>
  <c r="L702" i="4"/>
  <c r="K702" i="4"/>
  <c r="J702" i="4"/>
  <c r="I702" i="4"/>
  <c r="G702" i="4"/>
  <c r="F702" i="4"/>
  <c r="D702" i="4"/>
  <c r="O702" i="4" s="1"/>
  <c r="C702" i="4"/>
  <c r="B702" i="4"/>
  <c r="A702" i="4"/>
  <c r="Q701" i="4"/>
  <c r="L701" i="4"/>
  <c r="K701" i="4"/>
  <c r="J701" i="4"/>
  <c r="I701" i="4"/>
  <c r="G701" i="4"/>
  <c r="F701" i="4"/>
  <c r="D701" i="4"/>
  <c r="C701" i="4"/>
  <c r="B701" i="4"/>
  <c r="A701" i="4"/>
  <c r="Q700" i="4"/>
  <c r="L700" i="4"/>
  <c r="K700" i="4"/>
  <c r="J700" i="4"/>
  <c r="I700" i="4"/>
  <c r="G700" i="4"/>
  <c r="F700" i="4"/>
  <c r="D700" i="4"/>
  <c r="C700" i="4"/>
  <c r="B700" i="4"/>
  <c r="A700" i="4"/>
  <c r="Q699" i="4"/>
  <c r="L699" i="4"/>
  <c r="K699" i="4"/>
  <c r="J699" i="4"/>
  <c r="I699" i="4"/>
  <c r="G699" i="4"/>
  <c r="F699" i="4"/>
  <c r="D699" i="4"/>
  <c r="C699" i="4"/>
  <c r="O699" i="4" s="1"/>
  <c r="B699" i="4"/>
  <c r="A699" i="4"/>
  <c r="Q698" i="4"/>
  <c r="L698" i="4"/>
  <c r="K698" i="4"/>
  <c r="J698" i="4"/>
  <c r="I698" i="4"/>
  <c r="G698" i="4"/>
  <c r="F698" i="4"/>
  <c r="D698" i="4"/>
  <c r="O698" i="4" s="1"/>
  <c r="C698" i="4"/>
  <c r="B698" i="4"/>
  <c r="A698" i="4"/>
  <c r="Q697" i="4"/>
  <c r="L697" i="4"/>
  <c r="K697" i="4"/>
  <c r="J697" i="4"/>
  <c r="I697" i="4"/>
  <c r="G697" i="4"/>
  <c r="F697" i="4"/>
  <c r="D697" i="4"/>
  <c r="C697" i="4"/>
  <c r="B697" i="4"/>
  <c r="A697" i="4"/>
  <c r="Q696" i="4"/>
  <c r="L696" i="4"/>
  <c r="K696" i="4"/>
  <c r="J696" i="4"/>
  <c r="I696" i="4"/>
  <c r="G696" i="4"/>
  <c r="F696" i="4"/>
  <c r="D696" i="4"/>
  <c r="C696" i="4"/>
  <c r="B696" i="4"/>
  <c r="A696" i="4"/>
  <c r="Q695" i="4"/>
  <c r="L695" i="4"/>
  <c r="K695" i="4"/>
  <c r="J695" i="4"/>
  <c r="I695" i="4"/>
  <c r="G695" i="4"/>
  <c r="F695" i="4"/>
  <c r="D695" i="4"/>
  <c r="C695" i="4"/>
  <c r="B695" i="4"/>
  <c r="A695" i="4"/>
  <c r="Q694" i="4"/>
  <c r="L694" i="4"/>
  <c r="K694" i="4"/>
  <c r="J694" i="4"/>
  <c r="I694" i="4"/>
  <c r="G694" i="4"/>
  <c r="F694" i="4"/>
  <c r="D694" i="4"/>
  <c r="O694" i="4" s="1"/>
  <c r="C694" i="4"/>
  <c r="B694" i="4"/>
  <c r="A694" i="4"/>
  <c r="Q693" i="4"/>
  <c r="L693" i="4"/>
  <c r="K693" i="4"/>
  <c r="J693" i="4"/>
  <c r="I693" i="4"/>
  <c r="G693" i="4"/>
  <c r="F693" i="4"/>
  <c r="D693" i="4"/>
  <c r="C693" i="4"/>
  <c r="B693" i="4"/>
  <c r="A693" i="4"/>
  <c r="Q692" i="4"/>
  <c r="L692" i="4"/>
  <c r="K692" i="4"/>
  <c r="J692" i="4"/>
  <c r="I692" i="4"/>
  <c r="G692" i="4"/>
  <c r="F692" i="4"/>
  <c r="D692" i="4"/>
  <c r="C692" i="4"/>
  <c r="B692" i="4"/>
  <c r="A692" i="4"/>
  <c r="Q691" i="4"/>
  <c r="L691" i="4"/>
  <c r="K691" i="4"/>
  <c r="J691" i="4"/>
  <c r="I691" i="4"/>
  <c r="G691" i="4"/>
  <c r="F691" i="4"/>
  <c r="D691" i="4"/>
  <c r="C691" i="4"/>
  <c r="O691" i="4" s="1"/>
  <c r="B691" i="4"/>
  <c r="A691" i="4"/>
  <c r="Q690" i="4"/>
  <c r="L690" i="4"/>
  <c r="K690" i="4"/>
  <c r="J690" i="4"/>
  <c r="I690" i="4"/>
  <c r="G690" i="4"/>
  <c r="F690" i="4"/>
  <c r="D690" i="4"/>
  <c r="O690" i="4" s="1"/>
  <c r="C690" i="4"/>
  <c r="B690" i="4"/>
  <c r="A690" i="4"/>
  <c r="Q689" i="4"/>
  <c r="L689" i="4"/>
  <c r="K689" i="4"/>
  <c r="J689" i="4"/>
  <c r="I689" i="4"/>
  <c r="G689" i="4"/>
  <c r="F689" i="4"/>
  <c r="D689" i="4"/>
  <c r="C689" i="4"/>
  <c r="B689" i="4"/>
  <c r="A689" i="4"/>
  <c r="Q688" i="4"/>
  <c r="L688" i="4"/>
  <c r="K688" i="4"/>
  <c r="J688" i="4"/>
  <c r="I688" i="4"/>
  <c r="G688" i="4"/>
  <c r="F688" i="4"/>
  <c r="D688" i="4"/>
  <c r="C688" i="4"/>
  <c r="B688" i="4"/>
  <c r="A688" i="4"/>
  <c r="Q687" i="4"/>
  <c r="L687" i="4"/>
  <c r="K687" i="4"/>
  <c r="J687" i="4"/>
  <c r="I687" i="4"/>
  <c r="G687" i="4"/>
  <c r="F687" i="4"/>
  <c r="D687" i="4"/>
  <c r="C687" i="4"/>
  <c r="B687" i="4"/>
  <c r="A687" i="4"/>
  <c r="Q686" i="4"/>
  <c r="L686" i="4"/>
  <c r="K686" i="4"/>
  <c r="J686" i="4"/>
  <c r="I686" i="4"/>
  <c r="G686" i="4"/>
  <c r="F686" i="4"/>
  <c r="D686" i="4"/>
  <c r="C686" i="4"/>
  <c r="B686" i="4"/>
  <c r="A686" i="4"/>
  <c r="Q685" i="4"/>
  <c r="L685" i="4"/>
  <c r="K685" i="4"/>
  <c r="J685" i="4"/>
  <c r="I685" i="4"/>
  <c r="G685" i="4"/>
  <c r="F685" i="4"/>
  <c r="D685" i="4"/>
  <c r="C685" i="4"/>
  <c r="B685" i="4"/>
  <c r="A685" i="4"/>
  <c r="Q684" i="4"/>
  <c r="L684" i="4"/>
  <c r="K684" i="4"/>
  <c r="J684" i="4"/>
  <c r="I684" i="4"/>
  <c r="G684" i="4"/>
  <c r="F684" i="4"/>
  <c r="D684" i="4"/>
  <c r="C684" i="4"/>
  <c r="B684" i="4"/>
  <c r="A684" i="4"/>
  <c r="Q683" i="4"/>
  <c r="L683" i="4"/>
  <c r="K683" i="4"/>
  <c r="J683" i="4"/>
  <c r="I683" i="4"/>
  <c r="G683" i="4"/>
  <c r="F683" i="4"/>
  <c r="D683" i="4"/>
  <c r="C683" i="4"/>
  <c r="O683" i="4" s="1"/>
  <c r="B683" i="4"/>
  <c r="A683" i="4"/>
  <c r="Q682" i="4"/>
  <c r="L682" i="4"/>
  <c r="K682" i="4"/>
  <c r="J682" i="4"/>
  <c r="I682" i="4"/>
  <c r="G682" i="4"/>
  <c r="F682" i="4"/>
  <c r="D682" i="4"/>
  <c r="O682" i="4" s="1"/>
  <c r="C682" i="4"/>
  <c r="B682" i="4"/>
  <c r="A682" i="4"/>
  <c r="Q681" i="4"/>
  <c r="L681" i="4"/>
  <c r="K681" i="4"/>
  <c r="J681" i="4"/>
  <c r="I681" i="4"/>
  <c r="G681" i="4"/>
  <c r="F681" i="4"/>
  <c r="D681" i="4"/>
  <c r="C681" i="4"/>
  <c r="B681" i="4"/>
  <c r="A681" i="4"/>
  <c r="Q680" i="4"/>
  <c r="L680" i="4"/>
  <c r="K680" i="4"/>
  <c r="J680" i="4"/>
  <c r="I680" i="4"/>
  <c r="G680" i="4"/>
  <c r="F680" i="4"/>
  <c r="D680" i="4"/>
  <c r="C680" i="4"/>
  <c r="B680" i="4"/>
  <c r="A680" i="4"/>
  <c r="Q679" i="4"/>
  <c r="L679" i="4"/>
  <c r="K679" i="4"/>
  <c r="J679" i="4"/>
  <c r="I679" i="4"/>
  <c r="G679" i="4"/>
  <c r="F679" i="4"/>
  <c r="D679" i="4"/>
  <c r="C679" i="4"/>
  <c r="B679" i="4"/>
  <c r="A679" i="4"/>
  <c r="Q678" i="4"/>
  <c r="L678" i="4"/>
  <c r="K678" i="4"/>
  <c r="J678" i="4"/>
  <c r="I678" i="4"/>
  <c r="G678" i="4"/>
  <c r="F678" i="4"/>
  <c r="D678" i="4"/>
  <c r="O678" i="4" s="1"/>
  <c r="C678" i="4"/>
  <c r="B678" i="4"/>
  <c r="A678" i="4"/>
  <c r="Q677" i="4"/>
  <c r="L677" i="4"/>
  <c r="K677" i="4"/>
  <c r="J677" i="4"/>
  <c r="I677" i="4"/>
  <c r="G677" i="4"/>
  <c r="F677" i="4"/>
  <c r="D677" i="4"/>
  <c r="C677" i="4"/>
  <c r="B677" i="4"/>
  <c r="A677" i="4"/>
  <c r="Q676" i="4"/>
  <c r="L676" i="4"/>
  <c r="K676" i="4"/>
  <c r="J676" i="4"/>
  <c r="I676" i="4"/>
  <c r="G676" i="4"/>
  <c r="F676" i="4"/>
  <c r="D676" i="4"/>
  <c r="C676" i="4"/>
  <c r="B676" i="4"/>
  <c r="A676" i="4"/>
  <c r="Q675" i="4"/>
  <c r="L675" i="4"/>
  <c r="K675" i="4"/>
  <c r="J675" i="4"/>
  <c r="I675" i="4"/>
  <c r="G675" i="4"/>
  <c r="F675" i="4"/>
  <c r="D675" i="4"/>
  <c r="C675" i="4"/>
  <c r="O675" i="4" s="1"/>
  <c r="B675" i="4"/>
  <c r="A675" i="4"/>
  <c r="Q674" i="4"/>
  <c r="L674" i="4"/>
  <c r="K674" i="4"/>
  <c r="J674" i="4"/>
  <c r="I674" i="4"/>
  <c r="G674" i="4"/>
  <c r="F674" i="4"/>
  <c r="D674" i="4"/>
  <c r="O674" i="4" s="1"/>
  <c r="C674" i="4"/>
  <c r="B674" i="4"/>
  <c r="A674" i="4"/>
  <c r="Q673" i="4"/>
  <c r="L673" i="4"/>
  <c r="K673" i="4"/>
  <c r="J673" i="4"/>
  <c r="I673" i="4"/>
  <c r="G673" i="4"/>
  <c r="F673" i="4"/>
  <c r="D673" i="4"/>
  <c r="C673" i="4"/>
  <c r="B673" i="4"/>
  <c r="A673" i="4"/>
  <c r="Q672" i="4"/>
  <c r="L672" i="4"/>
  <c r="K672" i="4"/>
  <c r="J672" i="4"/>
  <c r="I672" i="4"/>
  <c r="G672" i="4"/>
  <c r="F672" i="4"/>
  <c r="D672" i="4"/>
  <c r="C672" i="4"/>
  <c r="B672" i="4"/>
  <c r="A672" i="4"/>
  <c r="Q671" i="4"/>
  <c r="L671" i="4"/>
  <c r="K671" i="4"/>
  <c r="J671" i="4"/>
  <c r="I671" i="4"/>
  <c r="G671" i="4"/>
  <c r="F671" i="4"/>
  <c r="D671" i="4"/>
  <c r="C671" i="4"/>
  <c r="B671" i="4"/>
  <c r="A671" i="4"/>
  <c r="Q670" i="4"/>
  <c r="L670" i="4"/>
  <c r="K670" i="4"/>
  <c r="J670" i="4"/>
  <c r="I670" i="4"/>
  <c r="G670" i="4"/>
  <c r="F670" i="4"/>
  <c r="D670" i="4"/>
  <c r="C670" i="4"/>
  <c r="B670" i="4"/>
  <c r="A670" i="4"/>
  <c r="Q669" i="4"/>
  <c r="L669" i="4"/>
  <c r="K669" i="4"/>
  <c r="J669" i="4"/>
  <c r="I669" i="4"/>
  <c r="G669" i="4"/>
  <c r="F669" i="4"/>
  <c r="D669" i="4"/>
  <c r="C669" i="4"/>
  <c r="B669" i="4"/>
  <c r="A669" i="4"/>
  <c r="Q668" i="4"/>
  <c r="L668" i="4"/>
  <c r="K668" i="4"/>
  <c r="J668" i="4"/>
  <c r="I668" i="4"/>
  <c r="G668" i="4"/>
  <c r="F668" i="4"/>
  <c r="D668" i="4"/>
  <c r="C668" i="4"/>
  <c r="B668" i="4"/>
  <c r="A668" i="4"/>
  <c r="Q667" i="4"/>
  <c r="L667" i="4"/>
  <c r="K667" i="4"/>
  <c r="J667" i="4"/>
  <c r="I667" i="4"/>
  <c r="G667" i="4"/>
  <c r="F667" i="4"/>
  <c r="D667" i="4"/>
  <c r="C667" i="4"/>
  <c r="O667" i="4" s="1"/>
  <c r="B667" i="4"/>
  <c r="A667" i="4"/>
  <c r="Q666" i="4"/>
  <c r="L666" i="4"/>
  <c r="K666" i="4"/>
  <c r="J666" i="4"/>
  <c r="I666" i="4"/>
  <c r="G666" i="4"/>
  <c r="F666" i="4"/>
  <c r="D666" i="4"/>
  <c r="O666" i="4" s="1"/>
  <c r="C666" i="4"/>
  <c r="B666" i="4"/>
  <c r="A666" i="4"/>
  <c r="Q665" i="4"/>
  <c r="L665" i="4"/>
  <c r="K665" i="4"/>
  <c r="J665" i="4"/>
  <c r="I665" i="4"/>
  <c r="G665" i="4"/>
  <c r="F665" i="4"/>
  <c r="D665" i="4"/>
  <c r="C665" i="4"/>
  <c r="B665" i="4"/>
  <c r="A665" i="4"/>
  <c r="Q664" i="4"/>
  <c r="L664" i="4"/>
  <c r="K664" i="4"/>
  <c r="J664" i="4"/>
  <c r="I664" i="4"/>
  <c r="G664" i="4"/>
  <c r="F664" i="4"/>
  <c r="D664" i="4"/>
  <c r="C664" i="4"/>
  <c r="B664" i="4"/>
  <c r="A664" i="4"/>
  <c r="Q663" i="4"/>
  <c r="L663" i="4"/>
  <c r="K663" i="4"/>
  <c r="J663" i="4"/>
  <c r="I663" i="4"/>
  <c r="G663" i="4"/>
  <c r="F663" i="4"/>
  <c r="D663" i="4"/>
  <c r="C663" i="4"/>
  <c r="B663" i="4"/>
  <c r="A663" i="4"/>
  <c r="Q662" i="4"/>
  <c r="L662" i="4"/>
  <c r="K662" i="4"/>
  <c r="J662" i="4"/>
  <c r="I662" i="4"/>
  <c r="G662" i="4"/>
  <c r="F662" i="4"/>
  <c r="D662" i="4"/>
  <c r="O662" i="4" s="1"/>
  <c r="C662" i="4"/>
  <c r="B662" i="4"/>
  <c r="A662" i="4"/>
  <c r="Q661" i="4"/>
  <c r="L661" i="4"/>
  <c r="K661" i="4"/>
  <c r="J661" i="4"/>
  <c r="I661" i="4"/>
  <c r="G661" i="4"/>
  <c r="F661" i="4"/>
  <c r="D661" i="4"/>
  <c r="C661" i="4"/>
  <c r="B661" i="4"/>
  <c r="A661" i="4"/>
  <c r="Q660" i="4"/>
  <c r="L660" i="4"/>
  <c r="K660" i="4"/>
  <c r="J660" i="4"/>
  <c r="I660" i="4"/>
  <c r="G660" i="4"/>
  <c r="F660" i="4"/>
  <c r="D660" i="4"/>
  <c r="C660" i="4"/>
  <c r="B660" i="4"/>
  <c r="A660" i="4"/>
  <c r="Q659" i="4"/>
  <c r="L659" i="4"/>
  <c r="K659" i="4"/>
  <c r="J659" i="4"/>
  <c r="I659" i="4"/>
  <c r="G659" i="4"/>
  <c r="F659" i="4"/>
  <c r="D659" i="4"/>
  <c r="C659" i="4"/>
  <c r="O659" i="4" s="1"/>
  <c r="B659" i="4"/>
  <c r="A659" i="4"/>
  <c r="Q658" i="4"/>
  <c r="L658" i="4"/>
  <c r="K658" i="4"/>
  <c r="J658" i="4"/>
  <c r="I658" i="4"/>
  <c r="G658" i="4"/>
  <c r="F658" i="4"/>
  <c r="D658" i="4"/>
  <c r="O658" i="4" s="1"/>
  <c r="C658" i="4"/>
  <c r="B658" i="4"/>
  <c r="A658" i="4"/>
  <c r="Q657" i="4"/>
  <c r="L657" i="4"/>
  <c r="K657" i="4"/>
  <c r="J657" i="4"/>
  <c r="I657" i="4"/>
  <c r="G657" i="4"/>
  <c r="F657" i="4"/>
  <c r="D657" i="4"/>
  <c r="C657" i="4"/>
  <c r="B657" i="4"/>
  <c r="A657" i="4"/>
  <c r="Q656" i="4"/>
  <c r="L656" i="4"/>
  <c r="K656" i="4"/>
  <c r="J656" i="4"/>
  <c r="I656" i="4"/>
  <c r="G656" i="4"/>
  <c r="F656" i="4"/>
  <c r="D656" i="4"/>
  <c r="C656" i="4"/>
  <c r="B656" i="4"/>
  <c r="A656" i="4"/>
  <c r="Q655" i="4"/>
  <c r="L655" i="4"/>
  <c r="K655" i="4"/>
  <c r="J655" i="4"/>
  <c r="I655" i="4"/>
  <c r="G655" i="4"/>
  <c r="F655" i="4"/>
  <c r="D655" i="4"/>
  <c r="C655" i="4"/>
  <c r="B655" i="4"/>
  <c r="A655" i="4"/>
  <c r="Q654" i="4"/>
  <c r="L654" i="4"/>
  <c r="K654" i="4"/>
  <c r="J654" i="4"/>
  <c r="I654" i="4"/>
  <c r="G654" i="4"/>
  <c r="F654" i="4"/>
  <c r="D654" i="4"/>
  <c r="C654" i="4"/>
  <c r="B654" i="4"/>
  <c r="A654" i="4"/>
  <c r="Q653" i="4"/>
  <c r="L653" i="4"/>
  <c r="K653" i="4"/>
  <c r="J653" i="4"/>
  <c r="I653" i="4"/>
  <c r="G653" i="4"/>
  <c r="F653" i="4"/>
  <c r="D653" i="4"/>
  <c r="C653" i="4"/>
  <c r="B653" i="4"/>
  <c r="A653" i="4"/>
  <c r="Q652" i="4"/>
  <c r="L652" i="4"/>
  <c r="K652" i="4"/>
  <c r="J652" i="4"/>
  <c r="I652" i="4"/>
  <c r="G652" i="4"/>
  <c r="F652" i="4"/>
  <c r="D652" i="4"/>
  <c r="C652" i="4"/>
  <c r="B652" i="4"/>
  <c r="A652" i="4"/>
  <c r="Q651" i="4"/>
  <c r="L651" i="4"/>
  <c r="K651" i="4"/>
  <c r="J651" i="4"/>
  <c r="I651" i="4"/>
  <c r="G651" i="4"/>
  <c r="F651" i="4"/>
  <c r="D651" i="4"/>
  <c r="C651" i="4"/>
  <c r="O651" i="4" s="1"/>
  <c r="B651" i="4"/>
  <c r="A651" i="4"/>
  <c r="Q650" i="4"/>
  <c r="L650" i="4"/>
  <c r="K650" i="4"/>
  <c r="J650" i="4"/>
  <c r="I650" i="4"/>
  <c r="G650" i="4"/>
  <c r="F650" i="4"/>
  <c r="D650" i="4"/>
  <c r="O650" i="4" s="1"/>
  <c r="C650" i="4"/>
  <c r="B650" i="4"/>
  <c r="A650" i="4"/>
  <c r="Q649" i="4"/>
  <c r="L649" i="4"/>
  <c r="K649" i="4"/>
  <c r="J649" i="4"/>
  <c r="I649" i="4"/>
  <c r="G649" i="4"/>
  <c r="F649" i="4"/>
  <c r="D649" i="4"/>
  <c r="C649" i="4"/>
  <c r="B649" i="4"/>
  <c r="A649" i="4"/>
  <c r="Q648" i="4"/>
  <c r="L648" i="4"/>
  <c r="K648" i="4"/>
  <c r="J648" i="4"/>
  <c r="I648" i="4"/>
  <c r="G648" i="4"/>
  <c r="F648" i="4"/>
  <c r="D648" i="4"/>
  <c r="C648" i="4"/>
  <c r="B648" i="4"/>
  <c r="A648" i="4"/>
  <c r="Q647" i="4"/>
  <c r="L647" i="4"/>
  <c r="K647" i="4"/>
  <c r="J647" i="4"/>
  <c r="I647" i="4"/>
  <c r="G647" i="4"/>
  <c r="F647" i="4"/>
  <c r="D647" i="4"/>
  <c r="C647" i="4"/>
  <c r="B647" i="4"/>
  <c r="A647" i="4"/>
  <c r="Q646" i="4"/>
  <c r="L646" i="4"/>
  <c r="K646" i="4"/>
  <c r="J646" i="4"/>
  <c r="I646" i="4"/>
  <c r="G646" i="4"/>
  <c r="F646" i="4"/>
  <c r="D646" i="4"/>
  <c r="O646" i="4" s="1"/>
  <c r="C646" i="4"/>
  <c r="B646" i="4"/>
  <c r="A646" i="4"/>
  <c r="Q645" i="4"/>
  <c r="L645" i="4"/>
  <c r="K645" i="4"/>
  <c r="J645" i="4"/>
  <c r="I645" i="4"/>
  <c r="G645" i="4"/>
  <c r="F645" i="4"/>
  <c r="D645" i="4"/>
  <c r="C645" i="4"/>
  <c r="B645" i="4"/>
  <c r="A645" i="4"/>
  <c r="Q644" i="4"/>
  <c r="L644" i="4"/>
  <c r="K644" i="4"/>
  <c r="J644" i="4"/>
  <c r="I644" i="4"/>
  <c r="G644" i="4"/>
  <c r="F644" i="4"/>
  <c r="D644" i="4"/>
  <c r="C644" i="4"/>
  <c r="B644" i="4"/>
  <c r="A644" i="4"/>
  <c r="Q643" i="4"/>
  <c r="L643" i="4"/>
  <c r="K643" i="4"/>
  <c r="J643" i="4"/>
  <c r="I643" i="4"/>
  <c r="G643" i="4"/>
  <c r="F643" i="4"/>
  <c r="D643" i="4"/>
  <c r="C643" i="4"/>
  <c r="O643" i="4" s="1"/>
  <c r="B643" i="4"/>
  <c r="A643" i="4"/>
  <c r="Q642" i="4"/>
  <c r="L642" i="4"/>
  <c r="K642" i="4"/>
  <c r="J642" i="4"/>
  <c r="I642" i="4"/>
  <c r="G642" i="4"/>
  <c r="F642" i="4"/>
  <c r="D642" i="4"/>
  <c r="C642" i="4"/>
  <c r="B642" i="4"/>
  <c r="A642" i="4"/>
  <c r="Q641" i="4"/>
  <c r="L641" i="4"/>
  <c r="K641" i="4"/>
  <c r="J641" i="4"/>
  <c r="I641" i="4"/>
  <c r="G641" i="4"/>
  <c r="F641" i="4"/>
  <c r="D641" i="4"/>
  <c r="C641" i="4"/>
  <c r="B641" i="4"/>
  <c r="A641" i="4"/>
  <c r="Q640" i="4"/>
  <c r="L640" i="4"/>
  <c r="K640" i="4"/>
  <c r="J640" i="4"/>
  <c r="I640" i="4"/>
  <c r="G640" i="4"/>
  <c r="F640" i="4"/>
  <c r="D640" i="4"/>
  <c r="C640" i="4"/>
  <c r="B640" i="4"/>
  <c r="A640" i="4"/>
  <c r="Q639" i="4"/>
  <c r="L639" i="4"/>
  <c r="K639" i="4"/>
  <c r="J639" i="4"/>
  <c r="I639" i="4"/>
  <c r="G639" i="4"/>
  <c r="F639" i="4"/>
  <c r="D639" i="4"/>
  <c r="C639" i="4"/>
  <c r="B639" i="4"/>
  <c r="A639" i="4"/>
  <c r="Q638" i="4"/>
  <c r="L638" i="4"/>
  <c r="K638" i="4"/>
  <c r="J638" i="4"/>
  <c r="I638" i="4"/>
  <c r="G638" i="4"/>
  <c r="F638" i="4"/>
  <c r="D638" i="4"/>
  <c r="C638" i="4"/>
  <c r="B638" i="4"/>
  <c r="A638" i="4"/>
  <c r="Q637" i="4"/>
  <c r="L637" i="4"/>
  <c r="K637" i="4"/>
  <c r="J637" i="4"/>
  <c r="I637" i="4"/>
  <c r="G637" i="4"/>
  <c r="F637" i="4"/>
  <c r="D637" i="4"/>
  <c r="C637" i="4"/>
  <c r="B637" i="4"/>
  <c r="A637" i="4"/>
  <c r="Q636" i="4"/>
  <c r="L636" i="4"/>
  <c r="K636" i="4"/>
  <c r="J636" i="4"/>
  <c r="I636" i="4"/>
  <c r="G636" i="4"/>
  <c r="F636" i="4"/>
  <c r="D636" i="4"/>
  <c r="C636" i="4"/>
  <c r="B636" i="4"/>
  <c r="A636" i="4"/>
  <c r="Q635" i="4"/>
  <c r="L635" i="4"/>
  <c r="K635" i="4"/>
  <c r="J635" i="4"/>
  <c r="I635" i="4"/>
  <c r="G635" i="4"/>
  <c r="F635" i="4"/>
  <c r="D635" i="4"/>
  <c r="C635" i="4"/>
  <c r="O635" i="4" s="1"/>
  <c r="B635" i="4"/>
  <c r="A635" i="4"/>
  <c r="Q634" i="4"/>
  <c r="L634" i="4"/>
  <c r="K634" i="4"/>
  <c r="J634" i="4"/>
  <c r="I634" i="4"/>
  <c r="G634" i="4"/>
  <c r="F634" i="4"/>
  <c r="D634" i="4"/>
  <c r="C634" i="4"/>
  <c r="B634" i="4"/>
  <c r="A634" i="4"/>
  <c r="Q633" i="4"/>
  <c r="L633" i="4"/>
  <c r="K633" i="4"/>
  <c r="J633" i="4"/>
  <c r="I633" i="4"/>
  <c r="G633" i="4"/>
  <c r="F633" i="4"/>
  <c r="D633" i="4"/>
  <c r="C633" i="4"/>
  <c r="B633" i="4"/>
  <c r="A633" i="4"/>
  <c r="Q632" i="4"/>
  <c r="L632" i="4"/>
  <c r="K632" i="4"/>
  <c r="J632" i="4"/>
  <c r="I632" i="4"/>
  <c r="G632" i="4"/>
  <c r="F632" i="4"/>
  <c r="D632" i="4"/>
  <c r="C632" i="4"/>
  <c r="B632" i="4"/>
  <c r="A632" i="4"/>
  <c r="Q631" i="4"/>
  <c r="L631" i="4"/>
  <c r="K631" i="4"/>
  <c r="J631" i="4"/>
  <c r="I631" i="4"/>
  <c r="G631" i="4"/>
  <c r="F631" i="4"/>
  <c r="D631" i="4"/>
  <c r="C631" i="4"/>
  <c r="O631" i="4" s="1"/>
  <c r="B631" i="4"/>
  <c r="A631" i="4"/>
  <c r="Q630" i="4"/>
  <c r="L630" i="4"/>
  <c r="K630" i="4"/>
  <c r="J630" i="4"/>
  <c r="I630" i="4"/>
  <c r="G630" i="4"/>
  <c r="F630" i="4"/>
  <c r="D630" i="4"/>
  <c r="C630" i="4"/>
  <c r="B630" i="4"/>
  <c r="A630" i="4"/>
  <c r="Q629" i="4"/>
  <c r="L629" i="4"/>
  <c r="K629" i="4"/>
  <c r="J629" i="4"/>
  <c r="I629" i="4"/>
  <c r="G629" i="4"/>
  <c r="F629" i="4"/>
  <c r="D629" i="4"/>
  <c r="C629" i="4"/>
  <c r="B629" i="4"/>
  <c r="A629" i="4"/>
  <c r="Q628" i="4"/>
  <c r="L628" i="4"/>
  <c r="K628" i="4"/>
  <c r="J628" i="4"/>
  <c r="I628" i="4"/>
  <c r="G628" i="4"/>
  <c r="F628" i="4"/>
  <c r="D628" i="4"/>
  <c r="C628" i="4"/>
  <c r="B628" i="4"/>
  <c r="A628" i="4"/>
  <c r="Q627" i="4"/>
  <c r="L627" i="4"/>
  <c r="K627" i="4"/>
  <c r="J627" i="4"/>
  <c r="I627" i="4"/>
  <c r="G627" i="4"/>
  <c r="F627" i="4"/>
  <c r="D627" i="4"/>
  <c r="C627" i="4"/>
  <c r="B627" i="4"/>
  <c r="A627" i="4"/>
  <c r="Q626" i="4"/>
  <c r="L626" i="4"/>
  <c r="K626" i="4"/>
  <c r="J626" i="4"/>
  <c r="I626" i="4"/>
  <c r="G626" i="4"/>
  <c r="F626" i="4"/>
  <c r="D626" i="4"/>
  <c r="C626" i="4"/>
  <c r="B626" i="4"/>
  <c r="A626" i="4"/>
  <c r="Q625" i="4"/>
  <c r="L625" i="4"/>
  <c r="K625" i="4"/>
  <c r="J625" i="4"/>
  <c r="I625" i="4"/>
  <c r="G625" i="4"/>
  <c r="F625" i="4"/>
  <c r="D625" i="4"/>
  <c r="C625" i="4"/>
  <c r="B625" i="4"/>
  <c r="A625" i="4"/>
  <c r="Q624" i="4"/>
  <c r="L624" i="4"/>
  <c r="K624" i="4"/>
  <c r="J624" i="4"/>
  <c r="I624" i="4"/>
  <c r="G624" i="4"/>
  <c r="F624" i="4"/>
  <c r="D624" i="4"/>
  <c r="C624" i="4"/>
  <c r="B624" i="4"/>
  <c r="A624" i="4"/>
  <c r="Q623" i="4"/>
  <c r="L623" i="4"/>
  <c r="K623" i="4"/>
  <c r="J623" i="4"/>
  <c r="I623" i="4"/>
  <c r="G623" i="4"/>
  <c r="F623" i="4"/>
  <c r="D623" i="4"/>
  <c r="C623" i="4"/>
  <c r="B623" i="4"/>
  <c r="A623" i="4"/>
  <c r="Q622" i="4"/>
  <c r="L622" i="4"/>
  <c r="K622" i="4"/>
  <c r="J622" i="4"/>
  <c r="I622" i="4"/>
  <c r="G622" i="4"/>
  <c r="F622" i="4"/>
  <c r="D622" i="4"/>
  <c r="C622" i="4"/>
  <c r="B622" i="4"/>
  <c r="A622" i="4"/>
  <c r="Q621" i="4"/>
  <c r="L621" i="4"/>
  <c r="K621" i="4"/>
  <c r="J621" i="4"/>
  <c r="I621" i="4"/>
  <c r="G621" i="4"/>
  <c r="F621" i="4"/>
  <c r="D621" i="4"/>
  <c r="C621" i="4"/>
  <c r="B621" i="4"/>
  <c r="A621" i="4"/>
  <c r="Q620" i="4"/>
  <c r="L620" i="4"/>
  <c r="K620" i="4"/>
  <c r="J620" i="4"/>
  <c r="I620" i="4"/>
  <c r="G620" i="4"/>
  <c r="F620" i="4"/>
  <c r="D620" i="4"/>
  <c r="C620" i="4"/>
  <c r="B620" i="4"/>
  <c r="A620" i="4"/>
  <c r="Q619" i="4"/>
  <c r="L619" i="4"/>
  <c r="K619" i="4"/>
  <c r="J619" i="4"/>
  <c r="I619" i="4"/>
  <c r="G619" i="4"/>
  <c r="F619" i="4"/>
  <c r="D619" i="4"/>
  <c r="C619" i="4"/>
  <c r="O619" i="4" s="1"/>
  <c r="B619" i="4"/>
  <c r="A619" i="4"/>
  <c r="Q618" i="4"/>
  <c r="L618" i="4"/>
  <c r="K618" i="4"/>
  <c r="J618" i="4"/>
  <c r="I618" i="4"/>
  <c r="G618" i="4"/>
  <c r="F618" i="4"/>
  <c r="D618" i="4"/>
  <c r="C618" i="4"/>
  <c r="B618" i="4"/>
  <c r="A618" i="4"/>
  <c r="Q617" i="4"/>
  <c r="L617" i="4"/>
  <c r="K617" i="4"/>
  <c r="J617" i="4"/>
  <c r="I617" i="4"/>
  <c r="G617" i="4"/>
  <c r="F617" i="4"/>
  <c r="D617" i="4"/>
  <c r="C617" i="4"/>
  <c r="B617" i="4"/>
  <c r="A617" i="4"/>
  <c r="Q616" i="4"/>
  <c r="L616" i="4"/>
  <c r="K616" i="4"/>
  <c r="J616" i="4"/>
  <c r="I616" i="4"/>
  <c r="G616" i="4"/>
  <c r="F616" i="4"/>
  <c r="D616" i="4"/>
  <c r="C616" i="4"/>
  <c r="B616" i="4"/>
  <c r="A616" i="4"/>
  <c r="Q615" i="4"/>
  <c r="L615" i="4"/>
  <c r="K615" i="4"/>
  <c r="J615" i="4"/>
  <c r="I615" i="4"/>
  <c r="G615" i="4"/>
  <c r="F615" i="4"/>
  <c r="D615" i="4"/>
  <c r="C615" i="4"/>
  <c r="O615" i="4" s="1"/>
  <c r="B615" i="4"/>
  <c r="A615" i="4"/>
  <c r="Q614" i="4"/>
  <c r="L614" i="4"/>
  <c r="K614" i="4"/>
  <c r="J614" i="4"/>
  <c r="I614" i="4"/>
  <c r="G614" i="4"/>
  <c r="F614" i="4"/>
  <c r="D614" i="4"/>
  <c r="C614" i="4"/>
  <c r="B614" i="4"/>
  <c r="A614" i="4"/>
  <c r="Q613" i="4"/>
  <c r="L613" i="4"/>
  <c r="K613" i="4"/>
  <c r="J613" i="4"/>
  <c r="I613" i="4"/>
  <c r="G613" i="4"/>
  <c r="F613" i="4"/>
  <c r="D613" i="4"/>
  <c r="C613" i="4"/>
  <c r="B613" i="4"/>
  <c r="A613" i="4"/>
  <c r="Q612" i="4"/>
  <c r="L612" i="4"/>
  <c r="K612" i="4"/>
  <c r="J612" i="4"/>
  <c r="I612" i="4"/>
  <c r="G612" i="4"/>
  <c r="F612" i="4"/>
  <c r="D612" i="4"/>
  <c r="C612" i="4"/>
  <c r="B612" i="4"/>
  <c r="A612" i="4"/>
  <c r="Q611" i="4"/>
  <c r="L611" i="4"/>
  <c r="K611" i="4"/>
  <c r="J611" i="4"/>
  <c r="I611" i="4"/>
  <c r="G611" i="4"/>
  <c r="F611" i="4"/>
  <c r="D611" i="4"/>
  <c r="C611" i="4"/>
  <c r="B611" i="4"/>
  <c r="A611" i="4"/>
  <c r="Q610" i="4"/>
  <c r="L610" i="4"/>
  <c r="K610" i="4"/>
  <c r="J610" i="4"/>
  <c r="I610" i="4"/>
  <c r="G610" i="4"/>
  <c r="F610" i="4"/>
  <c r="D610" i="4"/>
  <c r="C610" i="4"/>
  <c r="B610" i="4"/>
  <c r="A610" i="4"/>
  <c r="Q609" i="4"/>
  <c r="L609" i="4"/>
  <c r="K609" i="4"/>
  <c r="J609" i="4"/>
  <c r="I609" i="4"/>
  <c r="G609" i="4"/>
  <c r="F609" i="4"/>
  <c r="D609" i="4"/>
  <c r="C609" i="4"/>
  <c r="B609" i="4"/>
  <c r="A609" i="4"/>
  <c r="Q608" i="4"/>
  <c r="L608" i="4"/>
  <c r="K608" i="4"/>
  <c r="J608" i="4"/>
  <c r="I608" i="4"/>
  <c r="G608" i="4"/>
  <c r="F608" i="4"/>
  <c r="D608" i="4"/>
  <c r="C608" i="4"/>
  <c r="B608" i="4"/>
  <c r="A608" i="4"/>
  <c r="Q607" i="4"/>
  <c r="L607" i="4"/>
  <c r="K607" i="4"/>
  <c r="J607" i="4"/>
  <c r="I607" i="4"/>
  <c r="G607" i="4"/>
  <c r="F607" i="4"/>
  <c r="D607" i="4"/>
  <c r="C607" i="4"/>
  <c r="O607" i="4" s="1"/>
  <c r="B607" i="4"/>
  <c r="A607" i="4"/>
  <c r="Q606" i="4"/>
  <c r="L606" i="4"/>
  <c r="K606" i="4"/>
  <c r="J606" i="4"/>
  <c r="I606" i="4"/>
  <c r="G606" i="4"/>
  <c r="F606" i="4"/>
  <c r="D606" i="4"/>
  <c r="C606" i="4"/>
  <c r="B606" i="4"/>
  <c r="A606" i="4"/>
  <c r="Q605" i="4"/>
  <c r="L605" i="4"/>
  <c r="K605" i="4"/>
  <c r="J605" i="4"/>
  <c r="I605" i="4"/>
  <c r="G605" i="4"/>
  <c r="F605" i="4"/>
  <c r="D605" i="4"/>
  <c r="C605" i="4"/>
  <c r="B605" i="4"/>
  <c r="A605" i="4"/>
  <c r="Q604" i="4"/>
  <c r="L604" i="4"/>
  <c r="K604" i="4"/>
  <c r="J604" i="4"/>
  <c r="I604" i="4"/>
  <c r="G604" i="4"/>
  <c r="F604" i="4"/>
  <c r="D604" i="4"/>
  <c r="C604" i="4"/>
  <c r="B604" i="4"/>
  <c r="A604" i="4"/>
  <c r="Q603" i="4"/>
  <c r="L603" i="4"/>
  <c r="K603" i="4"/>
  <c r="J603" i="4"/>
  <c r="I603" i="4"/>
  <c r="G603" i="4"/>
  <c r="F603" i="4"/>
  <c r="D603" i="4"/>
  <c r="C603" i="4"/>
  <c r="O603" i="4" s="1"/>
  <c r="B603" i="4"/>
  <c r="A603" i="4"/>
  <c r="Q602" i="4"/>
  <c r="L602" i="4"/>
  <c r="K602" i="4"/>
  <c r="J602" i="4"/>
  <c r="I602" i="4"/>
  <c r="G602" i="4"/>
  <c r="F602" i="4"/>
  <c r="D602" i="4"/>
  <c r="C602" i="4"/>
  <c r="B602" i="4"/>
  <c r="A602" i="4"/>
  <c r="Q601" i="4"/>
  <c r="L601" i="4"/>
  <c r="K601" i="4"/>
  <c r="J601" i="4"/>
  <c r="I601" i="4"/>
  <c r="G601" i="4"/>
  <c r="F601" i="4"/>
  <c r="D601" i="4"/>
  <c r="C601" i="4"/>
  <c r="B601" i="4"/>
  <c r="A601" i="4"/>
  <c r="Q600" i="4"/>
  <c r="L600" i="4"/>
  <c r="K600" i="4"/>
  <c r="J600" i="4"/>
  <c r="I600" i="4"/>
  <c r="G600" i="4"/>
  <c r="F600" i="4"/>
  <c r="D600" i="4"/>
  <c r="C600" i="4"/>
  <c r="B600" i="4"/>
  <c r="A600" i="4"/>
  <c r="Q599" i="4"/>
  <c r="L599" i="4"/>
  <c r="K599" i="4"/>
  <c r="J599" i="4"/>
  <c r="I599" i="4"/>
  <c r="G599" i="4"/>
  <c r="F599" i="4"/>
  <c r="D599" i="4"/>
  <c r="C599" i="4"/>
  <c r="B599" i="4"/>
  <c r="A599" i="4"/>
  <c r="Q598" i="4"/>
  <c r="L598" i="4"/>
  <c r="K598" i="4"/>
  <c r="J598" i="4"/>
  <c r="I598" i="4"/>
  <c r="G598" i="4"/>
  <c r="F598" i="4"/>
  <c r="D598" i="4"/>
  <c r="C598" i="4"/>
  <c r="B598" i="4"/>
  <c r="A598" i="4"/>
  <c r="Q597" i="4"/>
  <c r="L597" i="4"/>
  <c r="K597" i="4"/>
  <c r="J597" i="4"/>
  <c r="I597" i="4"/>
  <c r="G597" i="4"/>
  <c r="F597" i="4"/>
  <c r="D597" i="4"/>
  <c r="C597" i="4"/>
  <c r="B597" i="4"/>
  <c r="A597" i="4"/>
  <c r="Q596" i="4"/>
  <c r="L596" i="4"/>
  <c r="K596" i="4"/>
  <c r="J596" i="4"/>
  <c r="I596" i="4"/>
  <c r="G596" i="4"/>
  <c r="F596" i="4"/>
  <c r="D596" i="4"/>
  <c r="C596" i="4"/>
  <c r="B596" i="4"/>
  <c r="A596" i="4"/>
  <c r="Q595" i="4"/>
  <c r="L595" i="4"/>
  <c r="K595" i="4"/>
  <c r="J595" i="4"/>
  <c r="I595" i="4"/>
  <c r="G595" i="4"/>
  <c r="F595" i="4"/>
  <c r="D595" i="4"/>
  <c r="C595" i="4"/>
  <c r="B595" i="4"/>
  <c r="A595" i="4"/>
  <c r="Q594" i="4"/>
  <c r="L594" i="4"/>
  <c r="K594" i="4"/>
  <c r="J594" i="4"/>
  <c r="I594" i="4"/>
  <c r="G594" i="4"/>
  <c r="F594" i="4"/>
  <c r="D594" i="4"/>
  <c r="C594" i="4"/>
  <c r="B594" i="4"/>
  <c r="A594" i="4"/>
  <c r="Q593" i="4"/>
  <c r="L593" i="4"/>
  <c r="K593" i="4"/>
  <c r="J593" i="4"/>
  <c r="I593" i="4"/>
  <c r="G593" i="4"/>
  <c r="F593" i="4"/>
  <c r="D593" i="4"/>
  <c r="C593" i="4"/>
  <c r="B593" i="4"/>
  <c r="A593" i="4"/>
  <c r="Q592" i="4"/>
  <c r="L592" i="4"/>
  <c r="K592" i="4"/>
  <c r="J592" i="4"/>
  <c r="I592" i="4"/>
  <c r="G592" i="4"/>
  <c r="F592" i="4"/>
  <c r="D592" i="4"/>
  <c r="C592" i="4"/>
  <c r="B592" i="4"/>
  <c r="A592" i="4"/>
  <c r="Q591" i="4"/>
  <c r="L591" i="4"/>
  <c r="K591" i="4"/>
  <c r="J591" i="4"/>
  <c r="I591" i="4"/>
  <c r="G591" i="4"/>
  <c r="F591" i="4"/>
  <c r="D591" i="4"/>
  <c r="C591" i="4"/>
  <c r="O591" i="4" s="1"/>
  <c r="B591" i="4"/>
  <c r="A591" i="4"/>
  <c r="Q590" i="4"/>
  <c r="L590" i="4"/>
  <c r="K590" i="4"/>
  <c r="J590" i="4"/>
  <c r="I590" i="4"/>
  <c r="G590" i="4"/>
  <c r="F590" i="4"/>
  <c r="D590" i="4"/>
  <c r="C590" i="4"/>
  <c r="B590" i="4"/>
  <c r="A590" i="4"/>
  <c r="Q589" i="4"/>
  <c r="L589" i="4"/>
  <c r="K589" i="4"/>
  <c r="J589" i="4"/>
  <c r="I589" i="4"/>
  <c r="G589" i="4"/>
  <c r="F589" i="4"/>
  <c r="D589" i="4"/>
  <c r="C589" i="4"/>
  <c r="B589" i="4"/>
  <c r="A589" i="4"/>
  <c r="Q588" i="4"/>
  <c r="L588" i="4"/>
  <c r="K588" i="4"/>
  <c r="J588" i="4"/>
  <c r="I588" i="4"/>
  <c r="G588" i="4"/>
  <c r="F588" i="4"/>
  <c r="D588" i="4"/>
  <c r="C588" i="4"/>
  <c r="B588" i="4"/>
  <c r="A588" i="4"/>
  <c r="Q587" i="4"/>
  <c r="L587" i="4"/>
  <c r="K587" i="4"/>
  <c r="J587" i="4"/>
  <c r="I587" i="4"/>
  <c r="G587" i="4"/>
  <c r="F587" i="4"/>
  <c r="D587" i="4"/>
  <c r="C587" i="4"/>
  <c r="O587" i="4" s="1"/>
  <c r="B587" i="4"/>
  <c r="A587" i="4"/>
  <c r="Q586" i="4"/>
  <c r="L586" i="4"/>
  <c r="K586" i="4"/>
  <c r="J586" i="4"/>
  <c r="I586" i="4"/>
  <c r="G586" i="4"/>
  <c r="F586" i="4"/>
  <c r="D586" i="4"/>
  <c r="C586" i="4"/>
  <c r="B586" i="4"/>
  <c r="A586" i="4"/>
  <c r="Q585" i="4"/>
  <c r="L585" i="4"/>
  <c r="K585" i="4"/>
  <c r="J585" i="4"/>
  <c r="I585" i="4"/>
  <c r="G585" i="4"/>
  <c r="F585" i="4"/>
  <c r="D585" i="4"/>
  <c r="C585" i="4"/>
  <c r="B585" i="4"/>
  <c r="A585" i="4"/>
  <c r="Q584" i="4"/>
  <c r="L584" i="4"/>
  <c r="K584" i="4"/>
  <c r="J584" i="4"/>
  <c r="I584" i="4"/>
  <c r="G584" i="4"/>
  <c r="F584" i="4"/>
  <c r="D584" i="4"/>
  <c r="C584" i="4"/>
  <c r="B584" i="4"/>
  <c r="A584" i="4"/>
  <c r="Q583" i="4"/>
  <c r="L583" i="4"/>
  <c r="K583" i="4"/>
  <c r="J583" i="4"/>
  <c r="I583" i="4"/>
  <c r="G583" i="4"/>
  <c r="F583" i="4"/>
  <c r="D583" i="4"/>
  <c r="C583" i="4"/>
  <c r="O583" i="4" s="1"/>
  <c r="B583" i="4"/>
  <c r="A583" i="4"/>
  <c r="Q582" i="4"/>
  <c r="L582" i="4"/>
  <c r="K582" i="4"/>
  <c r="J582" i="4"/>
  <c r="I582" i="4"/>
  <c r="G582" i="4"/>
  <c r="F582" i="4"/>
  <c r="D582" i="4"/>
  <c r="C582" i="4"/>
  <c r="B582" i="4"/>
  <c r="A582" i="4"/>
  <c r="Q581" i="4"/>
  <c r="L581" i="4"/>
  <c r="K581" i="4"/>
  <c r="J581" i="4"/>
  <c r="I581" i="4"/>
  <c r="G581" i="4"/>
  <c r="F581" i="4"/>
  <c r="D581" i="4"/>
  <c r="C581" i="4"/>
  <c r="B581" i="4"/>
  <c r="A581" i="4"/>
  <c r="Q580" i="4"/>
  <c r="L580" i="4"/>
  <c r="K580" i="4"/>
  <c r="J580" i="4"/>
  <c r="I580" i="4"/>
  <c r="G580" i="4"/>
  <c r="F580" i="4"/>
  <c r="D580" i="4"/>
  <c r="C580" i="4"/>
  <c r="B580" i="4"/>
  <c r="A580" i="4"/>
  <c r="Q579" i="4"/>
  <c r="L579" i="4"/>
  <c r="K579" i="4"/>
  <c r="J579" i="4"/>
  <c r="I579" i="4"/>
  <c r="G579" i="4"/>
  <c r="F579" i="4"/>
  <c r="D579" i="4"/>
  <c r="C579" i="4"/>
  <c r="B579" i="4"/>
  <c r="A579" i="4"/>
  <c r="Q578" i="4"/>
  <c r="L578" i="4"/>
  <c r="K578" i="4"/>
  <c r="J578" i="4"/>
  <c r="I578" i="4"/>
  <c r="G578" i="4"/>
  <c r="F578" i="4"/>
  <c r="D578" i="4"/>
  <c r="C578" i="4"/>
  <c r="B578" i="4"/>
  <c r="A578" i="4"/>
  <c r="Q577" i="4"/>
  <c r="L577" i="4"/>
  <c r="K577" i="4"/>
  <c r="J577" i="4"/>
  <c r="I577" i="4"/>
  <c r="G577" i="4"/>
  <c r="F577" i="4"/>
  <c r="D577" i="4"/>
  <c r="C577" i="4"/>
  <c r="B577" i="4"/>
  <c r="A577" i="4"/>
  <c r="Q576" i="4"/>
  <c r="L576" i="4"/>
  <c r="K576" i="4"/>
  <c r="J576" i="4"/>
  <c r="I576" i="4"/>
  <c r="G576" i="4"/>
  <c r="F576" i="4"/>
  <c r="D576" i="4"/>
  <c r="C576" i="4"/>
  <c r="B576" i="4"/>
  <c r="A576" i="4"/>
  <c r="Q575" i="4"/>
  <c r="L575" i="4"/>
  <c r="K575" i="4"/>
  <c r="J575" i="4"/>
  <c r="I575" i="4"/>
  <c r="G575" i="4"/>
  <c r="F575" i="4"/>
  <c r="D575" i="4"/>
  <c r="C575" i="4"/>
  <c r="O575" i="4" s="1"/>
  <c r="B575" i="4"/>
  <c r="A575" i="4"/>
  <c r="Q574" i="4"/>
  <c r="L574" i="4"/>
  <c r="K574" i="4"/>
  <c r="J574" i="4"/>
  <c r="I574" i="4"/>
  <c r="G574" i="4"/>
  <c r="F574" i="4"/>
  <c r="D574" i="4"/>
  <c r="C574" i="4"/>
  <c r="B574" i="4"/>
  <c r="A574" i="4"/>
  <c r="Q573" i="4"/>
  <c r="L573" i="4"/>
  <c r="K573" i="4"/>
  <c r="J573" i="4"/>
  <c r="I573" i="4"/>
  <c r="G573" i="4"/>
  <c r="F573" i="4"/>
  <c r="D573" i="4"/>
  <c r="C573" i="4"/>
  <c r="B573" i="4"/>
  <c r="A573" i="4"/>
  <c r="Q572" i="4"/>
  <c r="L572" i="4"/>
  <c r="K572" i="4"/>
  <c r="J572" i="4"/>
  <c r="I572" i="4"/>
  <c r="G572" i="4"/>
  <c r="F572" i="4"/>
  <c r="D572" i="4"/>
  <c r="C572" i="4"/>
  <c r="B572" i="4"/>
  <c r="A572" i="4"/>
  <c r="Q571" i="4"/>
  <c r="L571" i="4"/>
  <c r="K571" i="4"/>
  <c r="J571" i="4"/>
  <c r="I571" i="4"/>
  <c r="G571" i="4"/>
  <c r="F571" i="4"/>
  <c r="D571" i="4"/>
  <c r="C571" i="4"/>
  <c r="B571" i="4"/>
  <c r="A571" i="4"/>
  <c r="Q570" i="4"/>
  <c r="L570" i="4"/>
  <c r="K570" i="4"/>
  <c r="J570" i="4"/>
  <c r="I570" i="4"/>
  <c r="G570" i="4"/>
  <c r="F570" i="4"/>
  <c r="D570" i="4"/>
  <c r="C570" i="4"/>
  <c r="B570" i="4"/>
  <c r="A570" i="4"/>
  <c r="Q569" i="4"/>
  <c r="L569" i="4"/>
  <c r="K569" i="4"/>
  <c r="J569" i="4"/>
  <c r="I569" i="4"/>
  <c r="G569" i="4"/>
  <c r="F569" i="4"/>
  <c r="D569" i="4"/>
  <c r="C569" i="4"/>
  <c r="B569" i="4"/>
  <c r="A569" i="4"/>
  <c r="Q568" i="4"/>
  <c r="L568" i="4"/>
  <c r="K568" i="4"/>
  <c r="J568" i="4"/>
  <c r="I568" i="4"/>
  <c r="G568" i="4"/>
  <c r="F568" i="4"/>
  <c r="D568" i="4"/>
  <c r="C568" i="4"/>
  <c r="B568" i="4"/>
  <c r="A568" i="4"/>
  <c r="Q567" i="4"/>
  <c r="L567" i="4"/>
  <c r="K567" i="4"/>
  <c r="J567" i="4"/>
  <c r="I567" i="4"/>
  <c r="G567" i="4"/>
  <c r="F567" i="4"/>
  <c r="D567" i="4"/>
  <c r="C567" i="4"/>
  <c r="O567" i="4" s="1"/>
  <c r="B567" i="4"/>
  <c r="A567" i="4"/>
  <c r="Q566" i="4"/>
  <c r="L566" i="4"/>
  <c r="K566" i="4"/>
  <c r="J566" i="4"/>
  <c r="I566" i="4"/>
  <c r="G566" i="4"/>
  <c r="F566" i="4"/>
  <c r="D566" i="4"/>
  <c r="C566" i="4"/>
  <c r="B566" i="4"/>
  <c r="A566" i="4"/>
  <c r="Q565" i="4"/>
  <c r="L565" i="4"/>
  <c r="K565" i="4"/>
  <c r="J565" i="4"/>
  <c r="I565" i="4"/>
  <c r="G565" i="4"/>
  <c r="F565" i="4"/>
  <c r="D565" i="4"/>
  <c r="C565" i="4"/>
  <c r="B565" i="4"/>
  <c r="A565" i="4"/>
  <c r="Q564" i="4"/>
  <c r="L564" i="4"/>
  <c r="K564" i="4"/>
  <c r="J564" i="4"/>
  <c r="I564" i="4"/>
  <c r="G564" i="4"/>
  <c r="F564" i="4"/>
  <c r="D564" i="4"/>
  <c r="C564" i="4"/>
  <c r="B564" i="4"/>
  <c r="A564" i="4"/>
  <c r="Q563" i="4"/>
  <c r="L563" i="4"/>
  <c r="K563" i="4"/>
  <c r="J563" i="4"/>
  <c r="I563" i="4"/>
  <c r="G563" i="4"/>
  <c r="F563" i="4"/>
  <c r="D563" i="4"/>
  <c r="C563" i="4"/>
  <c r="O563" i="4" s="1"/>
  <c r="B563" i="4"/>
  <c r="A563" i="4"/>
  <c r="Q562" i="4"/>
  <c r="L562" i="4"/>
  <c r="K562" i="4"/>
  <c r="J562" i="4"/>
  <c r="I562" i="4"/>
  <c r="G562" i="4"/>
  <c r="F562" i="4"/>
  <c r="D562" i="4"/>
  <c r="C562" i="4"/>
  <c r="B562" i="4"/>
  <c r="A562" i="4"/>
  <c r="Q561" i="4"/>
  <c r="L561" i="4"/>
  <c r="K561" i="4"/>
  <c r="J561" i="4"/>
  <c r="I561" i="4"/>
  <c r="G561" i="4"/>
  <c r="F561" i="4"/>
  <c r="D561" i="4"/>
  <c r="C561" i="4"/>
  <c r="B561" i="4"/>
  <c r="A561" i="4"/>
  <c r="Q560" i="4"/>
  <c r="L560" i="4"/>
  <c r="K560" i="4"/>
  <c r="J560" i="4"/>
  <c r="I560" i="4"/>
  <c r="G560" i="4"/>
  <c r="F560" i="4"/>
  <c r="D560" i="4"/>
  <c r="C560" i="4"/>
  <c r="B560" i="4"/>
  <c r="A560" i="4"/>
  <c r="Q559" i="4"/>
  <c r="L559" i="4"/>
  <c r="K559" i="4"/>
  <c r="J559" i="4"/>
  <c r="I559" i="4"/>
  <c r="G559" i="4"/>
  <c r="F559" i="4"/>
  <c r="D559" i="4"/>
  <c r="C559" i="4"/>
  <c r="O559" i="4" s="1"/>
  <c r="B559" i="4"/>
  <c r="A559" i="4"/>
  <c r="Q558" i="4"/>
  <c r="L558" i="4"/>
  <c r="K558" i="4"/>
  <c r="J558" i="4"/>
  <c r="I558" i="4"/>
  <c r="G558" i="4"/>
  <c r="F558" i="4"/>
  <c r="D558" i="4"/>
  <c r="C558" i="4"/>
  <c r="B558" i="4"/>
  <c r="A558" i="4"/>
  <c r="Q557" i="4"/>
  <c r="L557" i="4"/>
  <c r="K557" i="4"/>
  <c r="J557" i="4"/>
  <c r="I557" i="4"/>
  <c r="G557" i="4"/>
  <c r="F557" i="4"/>
  <c r="D557" i="4"/>
  <c r="C557" i="4"/>
  <c r="B557" i="4"/>
  <c r="A557" i="4"/>
  <c r="Q556" i="4"/>
  <c r="L556" i="4"/>
  <c r="K556" i="4"/>
  <c r="J556" i="4"/>
  <c r="I556" i="4"/>
  <c r="G556" i="4"/>
  <c r="F556" i="4"/>
  <c r="D556" i="4"/>
  <c r="C556" i="4"/>
  <c r="B556" i="4"/>
  <c r="A556" i="4"/>
  <c r="Q555" i="4"/>
  <c r="L555" i="4"/>
  <c r="K555" i="4"/>
  <c r="J555" i="4"/>
  <c r="I555" i="4"/>
  <c r="G555" i="4"/>
  <c r="F555" i="4"/>
  <c r="D555" i="4"/>
  <c r="C555" i="4"/>
  <c r="B555" i="4"/>
  <c r="A555" i="4"/>
  <c r="Q554" i="4"/>
  <c r="L554" i="4"/>
  <c r="K554" i="4"/>
  <c r="J554" i="4"/>
  <c r="I554" i="4"/>
  <c r="G554" i="4"/>
  <c r="F554" i="4"/>
  <c r="D554" i="4"/>
  <c r="C554" i="4"/>
  <c r="B554" i="4"/>
  <c r="A554" i="4"/>
  <c r="Q553" i="4"/>
  <c r="L553" i="4"/>
  <c r="K553" i="4"/>
  <c r="J553" i="4"/>
  <c r="I553" i="4"/>
  <c r="G553" i="4"/>
  <c r="F553" i="4"/>
  <c r="D553" i="4"/>
  <c r="C553" i="4"/>
  <c r="B553" i="4"/>
  <c r="A553" i="4"/>
  <c r="Q552" i="4"/>
  <c r="L552" i="4"/>
  <c r="K552" i="4"/>
  <c r="J552" i="4"/>
  <c r="I552" i="4"/>
  <c r="G552" i="4"/>
  <c r="F552" i="4"/>
  <c r="D552" i="4"/>
  <c r="C552" i="4"/>
  <c r="B552" i="4"/>
  <c r="A552" i="4"/>
  <c r="Q551" i="4"/>
  <c r="L551" i="4"/>
  <c r="K551" i="4"/>
  <c r="J551" i="4"/>
  <c r="I551" i="4"/>
  <c r="G551" i="4"/>
  <c r="F551" i="4"/>
  <c r="D551" i="4"/>
  <c r="C551" i="4"/>
  <c r="O551" i="4" s="1"/>
  <c r="B551" i="4"/>
  <c r="A551" i="4"/>
  <c r="Q550" i="4"/>
  <c r="L550" i="4"/>
  <c r="K550" i="4"/>
  <c r="J550" i="4"/>
  <c r="I550" i="4"/>
  <c r="G550" i="4"/>
  <c r="F550" i="4"/>
  <c r="D550" i="4"/>
  <c r="C550" i="4"/>
  <c r="B550" i="4"/>
  <c r="A550" i="4"/>
  <c r="Q549" i="4"/>
  <c r="L549" i="4"/>
  <c r="K549" i="4"/>
  <c r="J549" i="4"/>
  <c r="I549" i="4"/>
  <c r="G549" i="4"/>
  <c r="F549" i="4"/>
  <c r="D549" i="4"/>
  <c r="C549" i="4"/>
  <c r="B549" i="4"/>
  <c r="A549" i="4"/>
  <c r="Q548" i="4"/>
  <c r="L548" i="4"/>
  <c r="K548" i="4"/>
  <c r="J548" i="4"/>
  <c r="I548" i="4"/>
  <c r="G548" i="4"/>
  <c r="F548" i="4"/>
  <c r="D548" i="4"/>
  <c r="C548" i="4"/>
  <c r="B548" i="4"/>
  <c r="A548" i="4"/>
  <c r="Q547" i="4"/>
  <c r="L547" i="4"/>
  <c r="K547" i="4"/>
  <c r="J547" i="4"/>
  <c r="I547" i="4"/>
  <c r="G547" i="4"/>
  <c r="F547" i="4"/>
  <c r="D547" i="4"/>
  <c r="C547" i="4"/>
  <c r="B547" i="4"/>
  <c r="A547" i="4"/>
  <c r="Q546" i="4"/>
  <c r="L546" i="4"/>
  <c r="K546" i="4"/>
  <c r="J546" i="4"/>
  <c r="I546" i="4"/>
  <c r="G546" i="4"/>
  <c r="F546" i="4"/>
  <c r="D546" i="4"/>
  <c r="C546" i="4"/>
  <c r="B546" i="4"/>
  <c r="A546" i="4"/>
  <c r="Q545" i="4"/>
  <c r="L545" i="4"/>
  <c r="K545" i="4"/>
  <c r="J545" i="4"/>
  <c r="I545" i="4"/>
  <c r="G545" i="4"/>
  <c r="F545" i="4"/>
  <c r="D545" i="4"/>
  <c r="C545" i="4"/>
  <c r="B545" i="4"/>
  <c r="A545" i="4"/>
  <c r="Q544" i="4"/>
  <c r="L544" i="4"/>
  <c r="K544" i="4"/>
  <c r="J544" i="4"/>
  <c r="I544" i="4"/>
  <c r="G544" i="4"/>
  <c r="F544" i="4"/>
  <c r="D544" i="4"/>
  <c r="C544" i="4"/>
  <c r="B544" i="4"/>
  <c r="A544" i="4"/>
  <c r="Q543" i="4"/>
  <c r="L543" i="4"/>
  <c r="K543" i="4"/>
  <c r="J543" i="4"/>
  <c r="I543" i="4"/>
  <c r="G543" i="4"/>
  <c r="F543" i="4"/>
  <c r="D543" i="4"/>
  <c r="C543" i="4"/>
  <c r="O543" i="4" s="1"/>
  <c r="B543" i="4"/>
  <c r="A543" i="4"/>
  <c r="Q542" i="4"/>
  <c r="L542" i="4"/>
  <c r="K542" i="4"/>
  <c r="J542" i="4"/>
  <c r="I542" i="4"/>
  <c r="G542" i="4"/>
  <c r="F542" i="4"/>
  <c r="D542" i="4"/>
  <c r="C542" i="4"/>
  <c r="B542" i="4"/>
  <c r="A542" i="4"/>
  <c r="Q541" i="4"/>
  <c r="L541" i="4"/>
  <c r="K541" i="4"/>
  <c r="J541" i="4"/>
  <c r="I541" i="4"/>
  <c r="G541" i="4"/>
  <c r="F541" i="4"/>
  <c r="D541" i="4"/>
  <c r="C541" i="4"/>
  <c r="B541" i="4"/>
  <c r="A541" i="4"/>
  <c r="Q540" i="4"/>
  <c r="L540" i="4"/>
  <c r="K540" i="4"/>
  <c r="J540" i="4"/>
  <c r="I540" i="4"/>
  <c r="G540" i="4"/>
  <c r="F540" i="4"/>
  <c r="D540" i="4"/>
  <c r="C540" i="4"/>
  <c r="B540" i="4"/>
  <c r="A540" i="4"/>
  <c r="Q539" i="4"/>
  <c r="L539" i="4"/>
  <c r="K539" i="4"/>
  <c r="J539" i="4"/>
  <c r="I539" i="4"/>
  <c r="G539" i="4"/>
  <c r="F539" i="4"/>
  <c r="D539" i="4"/>
  <c r="C539" i="4"/>
  <c r="B539" i="4"/>
  <c r="A539" i="4"/>
  <c r="Q538" i="4"/>
  <c r="L538" i="4"/>
  <c r="K538" i="4"/>
  <c r="J538" i="4"/>
  <c r="I538" i="4"/>
  <c r="G538" i="4"/>
  <c r="F538" i="4"/>
  <c r="D538" i="4"/>
  <c r="C538" i="4"/>
  <c r="B538" i="4"/>
  <c r="A538" i="4"/>
  <c r="Q537" i="4"/>
  <c r="L537" i="4"/>
  <c r="K537" i="4"/>
  <c r="J537" i="4"/>
  <c r="I537" i="4"/>
  <c r="G537" i="4"/>
  <c r="F537" i="4"/>
  <c r="D537" i="4"/>
  <c r="C537" i="4"/>
  <c r="B537" i="4"/>
  <c r="A537" i="4"/>
  <c r="Q536" i="4"/>
  <c r="L536" i="4"/>
  <c r="K536" i="4"/>
  <c r="J536" i="4"/>
  <c r="I536" i="4"/>
  <c r="G536" i="4"/>
  <c r="F536" i="4"/>
  <c r="D536" i="4"/>
  <c r="C536" i="4"/>
  <c r="B536" i="4"/>
  <c r="A536" i="4"/>
  <c r="Q535" i="4"/>
  <c r="L535" i="4"/>
  <c r="K535" i="4"/>
  <c r="J535" i="4"/>
  <c r="I535" i="4"/>
  <c r="G535" i="4"/>
  <c r="F535" i="4"/>
  <c r="D535" i="4"/>
  <c r="C535" i="4"/>
  <c r="O535" i="4" s="1"/>
  <c r="B535" i="4"/>
  <c r="A535" i="4"/>
  <c r="Q534" i="4"/>
  <c r="L534" i="4"/>
  <c r="K534" i="4"/>
  <c r="J534" i="4"/>
  <c r="I534" i="4"/>
  <c r="G534" i="4"/>
  <c r="F534" i="4"/>
  <c r="D534" i="4"/>
  <c r="C534" i="4"/>
  <c r="B534" i="4"/>
  <c r="A534" i="4"/>
  <c r="Q533" i="4"/>
  <c r="L533" i="4"/>
  <c r="K533" i="4"/>
  <c r="J533" i="4"/>
  <c r="I533" i="4"/>
  <c r="G533" i="4"/>
  <c r="F533" i="4"/>
  <c r="D533" i="4"/>
  <c r="C533" i="4"/>
  <c r="B533" i="4"/>
  <c r="A533" i="4"/>
  <c r="Q532" i="4"/>
  <c r="L532" i="4"/>
  <c r="K532" i="4"/>
  <c r="J532" i="4"/>
  <c r="I532" i="4"/>
  <c r="G532" i="4"/>
  <c r="F532" i="4"/>
  <c r="D532" i="4"/>
  <c r="C532" i="4"/>
  <c r="B532" i="4"/>
  <c r="A532" i="4"/>
  <c r="Q531" i="4"/>
  <c r="L531" i="4"/>
  <c r="K531" i="4"/>
  <c r="J531" i="4"/>
  <c r="I531" i="4"/>
  <c r="G531" i="4"/>
  <c r="F531" i="4"/>
  <c r="D531" i="4"/>
  <c r="C531" i="4"/>
  <c r="O531" i="4" s="1"/>
  <c r="B531" i="4"/>
  <c r="A531" i="4"/>
  <c r="Q530" i="4"/>
  <c r="L530" i="4"/>
  <c r="K530" i="4"/>
  <c r="J530" i="4"/>
  <c r="I530" i="4"/>
  <c r="G530" i="4"/>
  <c r="F530" i="4"/>
  <c r="D530" i="4"/>
  <c r="C530" i="4"/>
  <c r="B530" i="4"/>
  <c r="A530" i="4"/>
  <c r="Q529" i="4"/>
  <c r="L529" i="4"/>
  <c r="K529" i="4"/>
  <c r="J529" i="4"/>
  <c r="I529" i="4"/>
  <c r="G529" i="4"/>
  <c r="F529" i="4"/>
  <c r="D529" i="4"/>
  <c r="C529" i="4"/>
  <c r="B529" i="4"/>
  <c r="A529" i="4"/>
  <c r="Q528" i="4"/>
  <c r="L528" i="4"/>
  <c r="K528" i="4"/>
  <c r="J528" i="4"/>
  <c r="I528" i="4"/>
  <c r="G528" i="4"/>
  <c r="F528" i="4"/>
  <c r="D528" i="4"/>
  <c r="C528" i="4"/>
  <c r="B528" i="4"/>
  <c r="A528" i="4"/>
  <c r="Q527" i="4"/>
  <c r="L527" i="4"/>
  <c r="K527" i="4"/>
  <c r="J527" i="4"/>
  <c r="I527" i="4"/>
  <c r="G527" i="4"/>
  <c r="F527" i="4"/>
  <c r="D527" i="4"/>
  <c r="C527" i="4"/>
  <c r="O527" i="4" s="1"/>
  <c r="B527" i="4"/>
  <c r="A527" i="4"/>
  <c r="Q526" i="4"/>
  <c r="L526" i="4"/>
  <c r="K526" i="4"/>
  <c r="J526" i="4"/>
  <c r="I526" i="4"/>
  <c r="G526" i="4"/>
  <c r="F526" i="4"/>
  <c r="D526" i="4"/>
  <c r="C526" i="4"/>
  <c r="B526" i="4"/>
  <c r="A526" i="4"/>
  <c r="Q525" i="4"/>
  <c r="L525" i="4"/>
  <c r="K525" i="4"/>
  <c r="J525" i="4"/>
  <c r="I525" i="4"/>
  <c r="G525" i="4"/>
  <c r="F525" i="4"/>
  <c r="D525" i="4"/>
  <c r="C525" i="4"/>
  <c r="B525" i="4"/>
  <c r="A525" i="4"/>
  <c r="Q524" i="4"/>
  <c r="L524" i="4"/>
  <c r="K524" i="4"/>
  <c r="J524" i="4"/>
  <c r="I524" i="4"/>
  <c r="G524" i="4"/>
  <c r="F524" i="4"/>
  <c r="D524" i="4"/>
  <c r="C524" i="4"/>
  <c r="B524" i="4"/>
  <c r="A524" i="4"/>
  <c r="Q523" i="4"/>
  <c r="L523" i="4"/>
  <c r="K523" i="4"/>
  <c r="J523" i="4"/>
  <c r="I523" i="4"/>
  <c r="G523" i="4"/>
  <c r="F523" i="4"/>
  <c r="D523" i="4"/>
  <c r="C523" i="4"/>
  <c r="B523" i="4"/>
  <c r="A523" i="4"/>
  <c r="Q522" i="4"/>
  <c r="L522" i="4"/>
  <c r="K522" i="4"/>
  <c r="J522" i="4"/>
  <c r="I522" i="4"/>
  <c r="G522" i="4"/>
  <c r="F522" i="4"/>
  <c r="D522" i="4"/>
  <c r="C522" i="4"/>
  <c r="B522" i="4"/>
  <c r="A522" i="4"/>
  <c r="Q521" i="4"/>
  <c r="L521" i="4"/>
  <c r="K521" i="4"/>
  <c r="J521" i="4"/>
  <c r="I521" i="4"/>
  <c r="G521" i="4"/>
  <c r="F521" i="4"/>
  <c r="D521" i="4"/>
  <c r="C521" i="4"/>
  <c r="B521" i="4"/>
  <c r="A521" i="4"/>
  <c r="Q520" i="4"/>
  <c r="L520" i="4"/>
  <c r="K520" i="4"/>
  <c r="J520" i="4"/>
  <c r="I520" i="4"/>
  <c r="G520" i="4"/>
  <c r="F520" i="4"/>
  <c r="D520" i="4"/>
  <c r="C520" i="4"/>
  <c r="B520" i="4"/>
  <c r="A520" i="4"/>
  <c r="Q519" i="4"/>
  <c r="L519" i="4"/>
  <c r="K519" i="4"/>
  <c r="J519" i="4"/>
  <c r="I519" i="4"/>
  <c r="G519" i="4"/>
  <c r="F519" i="4"/>
  <c r="D519" i="4"/>
  <c r="C519" i="4"/>
  <c r="O519" i="4" s="1"/>
  <c r="B519" i="4"/>
  <c r="A519" i="4"/>
  <c r="Q518" i="4"/>
  <c r="L518" i="4"/>
  <c r="K518" i="4"/>
  <c r="J518" i="4"/>
  <c r="I518" i="4"/>
  <c r="G518" i="4"/>
  <c r="F518" i="4"/>
  <c r="D518" i="4"/>
  <c r="C518" i="4"/>
  <c r="B518" i="4"/>
  <c r="A518" i="4"/>
  <c r="Q517" i="4"/>
  <c r="L517" i="4"/>
  <c r="K517" i="4"/>
  <c r="J517" i="4"/>
  <c r="I517" i="4"/>
  <c r="G517" i="4"/>
  <c r="F517" i="4"/>
  <c r="D517" i="4"/>
  <c r="C517" i="4"/>
  <c r="B517" i="4"/>
  <c r="A517" i="4"/>
  <c r="Q516" i="4"/>
  <c r="L516" i="4"/>
  <c r="K516" i="4"/>
  <c r="J516" i="4"/>
  <c r="I516" i="4"/>
  <c r="G516" i="4"/>
  <c r="F516" i="4"/>
  <c r="D516" i="4"/>
  <c r="C516" i="4"/>
  <c r="B516" i="4"/>
  <c r="A516" i="4"/>
  <c r="Q515" i="4"/>
  <c r="L515" i="4"/>
  <c r="K515" i="4"/>
  <c r="J515" i="4"/>
  <c r="I515" i="4"/>
  <c r="G515" i="4"/>
  <c r="F515" i="4"/>
  <c r="D515" i="4"/>
  <c r="C515" i="4"/>
  <c r="O515" i="4" s="1"/>
  <c r="B515" i="4"/>
  <c r="A515" i="4"/>
  <c r="Q514" i="4"/>
  <c r="L514" i="4"/>
  <c r="K514" i="4"/>
  <c r="J514" i="4"/>
  <c r="I514" i="4"/>
  <c r="G514" i="4"/>
  <c r="F514" i="4"/>
  <c r="D514" i="4"/>
  <c r="C514" i="4"/>
  <c r="B514" i="4"/>
  <c r="A514" i="4"/>
  <c r="Q513" i="4"/>
  <c r="L513" i="4"/>
  <c r="K513" i="4"/>
  <c r="J513" i="4"/>
  <c r="I513" i="4"/>
  <c r="G513" i="4"/>
  <c r="F513" i="4"/>
  <c r="D513" i="4"/>
  <c r="C513" i="4"/>
  <c r="B513" i="4"/>
  <c r="A513" i="4"/>
  <c r="Q512" i="4"/>
  <c r="L512" i="4"/>
  <c r="K512" i="4"/>
  <c r="J512" i="4"/>
  <c r="I512" i="4"/>
  <c r="G512" i="4"/>
  <c r="F512" i="4"/>
  <c r="D512" i="4"/>
  <c r="C512" i="4"/>
  <c r="B512" i="4"/>
  <c r="A512" i="4"/>
  <c r="Q511" i="4"/>
  <c r="L511" i="4"/>
  <c r="K511" i="4"/>
  <c r="J511" i="4"/>
  <c r="I511" i="4"/>
  <c r="G511" i="4"/>
  <c r="F511" i="4"/>
  <c r="D511" i="4"/>
  <c r="C511" i="4"/>
  <c r="O511" i="4" s="1"/>
  <c r="B511" i="4"/>
  <c r="A511" i="4"/>
  <c r="Q510" i="4"/>
  <c r="L510" i="4"/>
  <c r="K510" i="4"/>
  <c r="J510" i="4"/>
  <c r="I510" i="4"/>
  <c r="G510" i="4"/>
  <c r="F510" i="4"/>
  <c r="D510" i="4"/>
  <c r="C510" i="4"/>
  <c r="B510" i="4"/>
  <c r="A510" i="4"/>
  <c r="Q509" i="4"/>
  <c r="L509" i="4"/>
  <c r="K509" i="4"/>
  <c r="J509" i="4"/>
  <c r="I509" i="4"/>
  <c r="G509" i="4"/>
  <c r="F509" i="4"/>
  <c r="D509" i="4"/>
  <c r="C509" i="4"/>
  <c r="B509" i="4"/>
  <c r="A509" i="4"/>
  <c r="Q508" i="4"/>
  <c r="L508" i="4"/>
  <c r="K508" i="4"/>
  <c r="J508" i="4"/>
  <c r="I508" i="4"/>
  <c r="G508" i="4"/>
  <c r="F508" i="4"/>
  <c r="D508" i="4"/>
  <c r="C508" i="4"/>
  <c r="B508" i="4"/>
  <c r="A508" i="4"/>
  <c r="Q507" i="4"/>
  <c r="L507" i="4"/>
  <c r="K507" i="4"/>
  <c r="J507" i="4"/>
  <c r="I507" i="4"/>
  <c r="G507" i="4"/>
  <c r="F507" i="4"/>
  <c r="D507" i="4"/>
  <c r="C507" i="4"/>
  <c r="B507" i="4"/>
  <c r="A507" i="4"/>
  <c r="Q506" i="4"/>
  <c r="L506" i="4"/>
  <c r="K506" i="4"/>
  <c r="J506" i="4"/>
  <c r="I506" i="4"/>
  <c r="G506" i="4"/>
  <c r="F506" i="4"/>
  <c r="D506" i="4"/>
  <c r="C506" i="4"/>
  <c r="B506" i="4"/>
  <c r="A506" i="4"/>
  <c r="Q505" i="4"/>
  <c r="L505" i="4"/>
  <c r="K505" i="4"/>
  <c r="J505" i="4"/>
  <c r="I505" i="4"/>
  <c r="G505" i="4"/>
  <c r="F505" i="4"/>
  <c r="D505" i="4"/>
  <c r="C505" i="4"/>
  <c r="B505" i="4"/>
  <c r="A505" i="4"/>
  <c r="Q504" i="4"/>
  <c r="L504" i="4"/>
  <c r="K504" i="4"/>
  <c r="J504" i="4"/>
  <c r="I504" i="4"/>
  <c r="G504" i="4"/>
  <c r="F504" i="4"/>
  <c r="D504" i="4"/>
  <c r="C504" i="4"/>
  <c r="B504" i="4"/>
  <c r="A504" i="4"/>
  <c r="Q503" i="4"/>
  <c r="L503" i="4"/>
  <c r="K503" i="4"/>
  <c r="J503" i="4"/>
  <c r="I503" i="4"/>
  <c r="G503" i="4"/>
  <c r="F503" i="4"/>
  <c r="D503" i="4"/>
  <c r="C503" i="4"/>
  <c r="O503" i="4" s="1"/>
  <c r="B503" i="4"/>
  <c r="A503" i="4"/>
  <c r="Q502" i="4"/>
  <c r="L502" i="4"/>
  <c r="K502" i="4"/>
  <c r="J502" i="4"/>
  <c r="I502" i="4"/>
  <c r="G502" i="4"/>
  <c r="F502" i="4"/>
  <c r="D502" i="4"/>
  <c r="C502" i="4"/>
  <c r="B502" i="4"/>
  <c r="A502" i="4"/>
  <c r="Q501" i="4"/>
  <c r="L501" i="4"/>
  <c r="K501" i="4"/>
  <c r="J501" i="4"/>
  <c r="I501" i="4"/>
  <c r="G501" i="4"/>
  <c r="F501" i="4"/>
  <c r="D501" i="4"/>
  <c r="C501" i="4"/>
  <c r="B501" i="4"/>
  <c r="A501" i="4"/>
  <c r="Q500" i="4"/>
  <c r="L500" i="4"/>
  <c r="K500" i="4"/>
  <c r="J500" i="4"/>
  <c r="I500" i="4"/>
  <c r="G500" i="4"/>
  <c r="F500" i="4"/>
  <c r="D500" i="4"/>
  <c r="C500" i="4"/>
  <c r="B500" i="4"/>
  <c r="A500" i="4"/>
  <c r="Q499" i="4"/>
  <c r="L499" i="4"/>
  <c r="K499" i="4"/>
  <c r="J499" i="4"/>
  <c r="I499" i="4"/>
  <c r="G499" i="4"/>
  <c r="F499" i="4"/>
  <c r="D499" i="4"/>
  <c r="C499" i="4"/>
  <c r="O499" i="4" s="1"/>
  <c r="B499" i="4"/>
  <c r="A499" i="4"/>
  <c r="Q498" i="4"/>
  <c r="L498" i="4"/>
  <c r="K498" i="4"/>
  <c r="J498" i="4"/>
  <c r="I498" i="4"/>
  <c r="G498" i="4"/>
  <c r="F498" i="4"/>
  <c r="D498" i="4"/>
  <c r="C498" i="4"/>
  <c r="B498" i="4"/>
  <c r="A498" i="4"/>
  <c r="Q497" i="4"/>
  <c r="L497" i="4"/>
  <c r="K497" i="4"/>
  <c r="J497" i="4"/>
  <c r="I497" i="4"/>
  <c r="G497" i="4"/>
  <c r="F497" i="4"/>
  <c r="D497" i="4"/>
  <c r="C497" i="4"/>
  <c r="B497" i="4"/>
  <c r="A497" i="4"/>
  <c r="Q496" i="4"/>
  <c r="L496" i="4"/>
  <c r="K496" i="4"/>
  <c r="J496" i="4"/>
  <c r="I496" i="4"/>
  <c r="G496" i="4"/>
  <c r="F496" i="4"/>
  <c r="D496" i="4"/>
  <c r="C496" i="4"/>
  <c r="B496" i="4"/>
  <c r="A496" i="4"/>
  <c r="Q495" i="4"/>
  <c r="L495" i="4"/>
  <c r="K495" i="4"/>
  <c r="J495" i="4"/>
  <c r="I495" i="4"/>
  <c r="G495" i="4"/>
  <c r="F495" i="4"/>
  <c r="D495" i="4"/>
  <c r="C495" i="4"/>
  <c r="O495" i="4" s="1"/>
  <c r="B495" i="4"/>
  <c r="A495" i="4"/>
  <c r="Q494" i="4"/>
  <c r="L494" i="4"/>
  <c r="K494" i="4"/>
  <c r="J494" i="4"/>
  <c r="I494" i="4"/>
  <c r="G494" i="4"/>
  <c r="F494" i="4"/>
  <c r="D494" i="4"/>
  <c r="C494" i="4"/>
  <c r="B494" i="4"/>
  <c r="A494" i="4"/>
  <c r="Q493" i="4"/>
  <c r="L493" i="4"/>
  <c r="K493" i="4"/>
  <c r="J493" i="4"/>
  <c r="I493" i="4"/>
  <c r="G493" i="4"/>
  <c r="F493" i="4"/>
  <c r="D493" i="4"/>
  <c r="C493" i="4"/>
  <c r="B493" i="4"/>
  <c r="A493" i="4"/>
  <c r="Q492" i="4"/>
  <c r="L492" i="4"/>
  <c r="K492" i="4"/>
  <c r="J492" i="4"/>
  <c r="I492" i="4"/>
  <c r="G492" i="4"/>
  <c r="F492" i="4"/>
  <c r="D492" i="4"/>
  <c r="C492" i="4"/>
  <c r="B492" i="4"/>
  <c r="A492" i="4"/>
  <c r="Q491" i="4"/>
  <c r="L491" i="4"/>
  <c r="K491" i="4"/>
  <c r="J491" i="4"/>
  <c r="I491" i="4"/>
  <c r="G491" i="4"/>
  <c r="F491" i="4"/>
  <c r="D491" i="4"/>
  <c r="C491" i="4"/>
  <c r="O491" i="4" s="1"/>
  <c r="B491" i="4"/>
  <c r="A491" i="4"/>
  <c r="Q490" i="4"/>
  <c r="L490" i="4"/>
  <c r="K490" i="4"/>
  <c r="J490" i="4"/>
  <c r="I490" i="4"/>
  <c r="G490" i="4"/>
  <c r="F490" i="4"/>
  <c r="D490" i="4"/>
  <c r="C490" i="4"/>
  <c r="B490" i="4"/>
  <c r="A490" i="4"/>
  <c r="Q489" i="4"/>
  <c r="L489" i="4"/>
  <c r="K489" i="4"/>
  <c r="J489" i="4"/>
  <c r="I489" i="4"/>
  <c r="G489" i="4"/>
  <c r="F489" i="4"/>
  <c r="D489" i="4"/>
  <c r="C489" i="4"/>
  <c r="B489" i="4"/>
  <c r="A489" i="4"/>
  <c r="Q488" i="4"/>
  <c r="L488" i="4"/>
  <c r="K488" i="4"/>
  <c r="J488" i="4"/>
  <c r="I488" i="4"/>
  <c r="G488" i="4"/>
  <c r="F488" i="4"/>
  <c r="D488" i="4"/>
  <c r="C488" i="4"/>
  <c r="B488" i="4"/>
  <c r="A488" i="4"/>
  <c r="Q487" i="4"/>
  <c r="L487" i="4"/>
  <c r="K487" i="4"/>
  <c r="J487" i="4"/>
  <c r="I487" i="4"/>
  <c r="G487" i="4"/>
  <c r="F487" i="4"/>
  <c r="D487" i="4"/>
  <c r="C487" i="4"/>
  <c r="O487" i="4" s="1"/>
  <c r="B487" i="4"/>
  <c r="A487" i="4"/>
  <c r="Q486" i="4"/>
  <c r="L486" i="4"/>
  <c r="K486" i="4"/>
  <c r="J486" i="4"/>
  <c r="I486" i="4"/>
  <c r="G486" i="4"/>
  <c r="F486" i="4"/>
  <c r="D486" i="4"/>
  <c r="C486" i="4"/>
  <c r="B486" i="4"/>
  <c r="A486" i="4"/>
  <c r="Q485" i="4"/>
  <c r="L485" i="4"/>
  <c r="K485" i="4"/>
  <c r="J485" i="4"/>
  <c r="I485" i="4"/>
  <c r="G485" i="4"/>
  <c r="F485" i="4"/>
  <c r="D485" i="4"/>
  <c r="C485" i="4"/>
  <c r="B485" i="4"/>
  <c r="A485" i="4"/>
  <c r="Q484" i="4"/>
  <c r="L484" i="4"/>
  <c r="K484" i="4"/>
  <c r="J484" i="4"/>
  <c r="I484" i="4"/>
  <c r="G484" i="4"/>
  <c r="F484" i="4"/>
  <c r="D484" i="4"/>
  <c r="C484" i="4"/>
  <c r="B484" i="4"/>
  <c r="A484" i="4"/>
  <c r="Q483" i="4"/>
  <c r="L483" i="4"/>
  <c r="K483" i="4"/>
  <c r="J483" i="4"/>
  <c r="I483" i="4"/>
  <c r="G483" i="4"/>
  <c r="F483" i="4"/>
  <c r="D483" i="4"/>
  <c r="C483" i="4"/>
  <c r="O483" i="4" s="1"/>
  <c r="B483" i="4"/>
  <c r="A483" i="4"/>
  <c r="Q482" i="4"/>
  <c r="L482" i="4"/>
  <c r="K482" i="4"/>
  <c r="J482" i="4"/>
  <c r="I482" i="4"/>
  <c r="G482" i="4"/>
  <c r="F482" i="4"/>
  <c r="D482" i="4"/>
  <c r="C482" i="4"/>
  <c r="B482" i="4"/>
  <c r="A482" i="4"/>
  <c r="Q481" i="4"/>
  <c r="L481" i="4"/>
  <c r="K481" i="4"/>
  <c r="J481" i="4"/>
  <c r="I481" i="4"/>
  <c r="G481" i="4"/>
  <c r="F481" i="4"/>
  <c r="D481" i="4"/>
  <c r="C481" i="4"/>
  <c r="B481" i="4"/>
  <c r="A481" i="4"/>
  <c r="Q480" i="4"/>
  <c r="L480" i="4"/>
  <c r="K480" i="4"/>
  <c r="J480" i="4"/>
  <c r="I480" i="4"/>
  <c r="G480" i="4"/>
  <c r="F480" i="4"/>
  <c r="D480" i="4"/>
  <c r="C480" i="4"/>
  <c r="B480" i="4"/>
  <c r="A480" i="4"/>
  <c r="Q479" i="4"/>
  <c r="L479" i="4"/>
  <c r="K479" i="4"/>
  <c r="J479" i="4"/>
  <c r="I479" i="4"/>
  <c r="G479" i="4"/>
  <c r="F479" i="4"/>
  <c r="D479" i="4"/>
  <c r="C479" i="4"/>
  <c r="O479" i="4" s="1"/>
  <c r="B479" i="4"/>
  <c r="A479" i="4"/>
  <c r="Q478" i="4"/>
  <c r="L478" i="4"/>
  <c r="K478" i="4"/>
  <c r="J478" i="4"/>
  <c r="I478" i="4"/>
  <c r="G478" i="4"/>
  <c r="F478" i="4"/>
  <c r="D478" i="4"/>
  <c r="C478" i="4"/>
  <c r="B478" i="4"/>
  <c r="A478" i="4"/>
  <c r="Q477" i="4"/>
  <c r="L477" i="4"/>
  <c r="K477" i="4"/>
  <c r="J477" i="4"/>
  <c r="I477" i="4"/>
  <c r="G477" i="4"/>
  <c r="F477" i="4"/>
  <c r="D477" i="4"/>
  <c r="C477" i="4"/>
  <c r="B477" i="4"/>
  <c r="A477" i="4"/>
  <c r="Q476" i="4"/>
  <c r="L476" i="4"/>
  <c r="K476" i="4"/>
  <c r="J476" i="4"/>
  <c r="I476" i="4"/>
  <c r="G476" i="4"/>
  <c r="F476" i="4"/>
  <c r="D476" i="4"/>
  <c r="C476" i="4"/>
  <c r="B476" i="4"/>
  <c r="A476" i="4"/>
  <c r="Q475" i="4"/>
  <c r="L475" i="4"/>
  <c r="K475" i="4"/>
  <c r="J475" i="4"/>
  <c r="I475" i="4"/>
  <c r="G475" i="4"/>
  <c r="F475" i="4"/>
  <c r="D475" i="4"/>
  <c r="C475" i="4"/>
  <c r="O475" i="4" s="1"/>
  <c r="B475" i="4"/>
  <c r="A475" i="4"/>
  <c r="Q474" i="4"/>
  <c r="L474" i="4"/>
  <c r="K474" i="4"/>
  <c r="J474" i="4"/>
  <c r="I474" i="4"/>
  <c r="G474" i="4"/>
  <c r="F474" i="4"/>
  <c r="D474" i="4"/>
  <c r="C474" i="4"/>
  <c r="B474" i="4"/>
  <c r="A474" i="4"/>
  <c r="Q473" i="4"/>
  <c r="L473" i="4"/>
  <c r="K473" i="4"/>
  <c r="J473" i="4"/>
  <c r="I473" i="4"/>
  <c r="G473" i="4"/>
  <c r="F473" i="4"/>
  <c r="D473" i="4"/>
  <c r="C473" i="4"/>
  <c r="B473" i="4"/>
  <c r="A473" i="4"/>
  <c r="Q472" i="4"/>
  <c r="L472" i="4"/>
  <c r="K472" i="4"/>
  <c r="J472" i="4"/>
  <c r="I472" i="4"/>
  <c r="G472" i="4"/>
  <c r="F472" i="4"/>
  <c r="D472" i="4"/>
  <c r="C472" i="4"/>
  <c r="B472" i="4"/>
  <c r="A472" i="4"/>
  <c r="Q471" i="4"/>
  <c r="L471" i="4"/>
  <c r="K471" i="4"/>
  <c r="J471" i="4"/>
  <c r="I471" i="4"/>
  <c r="G471" i="4"/>
  <c r="F471" i="4"/>
  <c r="D471" i="4"/>
  <c r="C471" i="4"/>
  <c r="O471" i="4" s="1"/>
  <c r="B471" i="4"/>
  <c r="A471" i="4"/>
  <c r="Q470" i="4"/>
  <c r="L470" i="4"/>
  <c r="K470" i="4"/>
  <c r="J470" i="4"/>
  <c r="I470" i="4"/>
  <c r="G470" i="4"/>
  <c r="F470" i="4"/>
  <c r="D470" i="4"/>
  <c r="C470" i="4"/>
  <c r="B470" i="4"/>
  <c r="A470" i="4"/>
  <c r="Q469" i="4"/>
  <c r="L469" i="4"/>
  <c r="K469" i="4"/>
  <c r="J469" i="4"/>
  <c r="I469" i="4"/>
  <c r="G469" i="4"/>
  <c r="F469" i="4"/>
  <c r="D469" i="4"/>
  <c r="C469" i="4"/>
  <c r="B469" i="4"/>
  <c r="A469" i="4"/>
  <c r="Q468" i="4"/>
  <c r="L468" i="4"/>
  <c r="K468" i="4"/>
  <c r="J468" i="4"/>
  <c r="I468" i="4"/>
  <c r="G468" i="4"/>
  <c r="F468" i="4"/>
  <c r="D468" i="4"/>
  <c r="C468" i="4"/>
  <c r="B468" i="4"/>
  <c r="A468" i="4"/>
  <c r="Q467" i="4"/>
  <c r="L467" i="4"/>
  <c r="K467" i="4"/>
  <c r="J467" i="4"/>
  <c r="I467" i="4"/>
  <c r="G467" i="4"/>
  <c r="F467" i="4"/>
  <c r="D467" i="4"/>
  <c r="C467" i="4"/>
  <c r="O467" i="4" s="1"/>
  <c r="B467" i="4"/>
  <c r="A467" i="4"/>
  <c r="Q466" i="4"/>
  <c r="L466" i="4"/>
  <c r="K466" i="4"/>
  <c r="J466" i="4"/>
  <c r="I466" i="4"/>
  <c r="G466" i="4"/>
  <c r="F466" i="4"/>
  <c r="D466" i="4"/>
  <c r="C466" i="4"/>
  <c r="B466" i="4"/>
  <c r="A466" i="4"/>
  <c r="Q465" i="4"/>
  <c r="L465" i="4"/>
  <c r="K465" i="4"/>
  <c r="J465" i="4"/>
  <c r="I465" i="4"/>
  <c r="G465" i="4"/>
  <c r="F465" i="4"/>
  <c r="D465" i="4"/>
  <c r="C465" i="4"/>
  <c r="B465" i="4"/>
  <c r="A465" i="4"/>
  <c r="Q464" i="4"/>
  <c r="L464" i="4"/>
  <c r="K464" i="4"/>
  <c r="J464" i="4"/>
  <c r="I464" i="4"/>
  <c r="G464" i="4"/>
  <c r="F464" i="4"/>
  <c r="D464" i="4"/>
  <c r="C464" i="4"/>
  <c r="B464" i="4"/>
  <c r="A464" i="4"/>
  <c r="Q463" i="4"/>
  <c r="L463" i="4"/>
  <c r="K463" i="4"/>
  <c r="J463" i="4"/>
  <c r="I463" i="4"/>
  <c r="G463" i="4"/>
  <c r="F463" i="4"/>
  <c r="D463" i="4"/>
  <c r="C463" i="4"/>
  <c r="O463" i="4" s="1"/>
  <c r="B463" i="4"/>
  <c r="A463" i="4"/>
  <c r="Q462" i="4"/>
  <c r="L462" i="4"/>
  <c r="K462" i="4"/>
  <c r="J462" i="4"/>
  <c r="I462" i="4"/>
  <c r="G462" i="4"/>
  <c r="F462" i="4"/>
  <c r="D462" i="4"/>
  <c r="C462" i="4"/>
  <c r="B462" i="4"/>
  <c r="A462" i="4"/>
  <c r="Q461" i="4"/>
  <c r="L461" i="4"/>
  <c r="K461" i="4"/>
  <c r="J461" i="4"/>
  <c r="I461" i="4"/>
  <c r="G461" i="4"/>
  <c r="F461" i="4"/>
  <c r="D461" i="4"/>
  <c r="C461" i="4"/>
  <c r="B461" i="4"/>
  <c r="A461" i="4"/>
  <c r="Q460" i="4"/>
  <c r="L460" i="4"/>
  <c r="K460" i="4"/>
  <c r="J460" i="4"/>
  <c r="I460" i="4"/>
  <c r="G460" i="4"/>
  <c r="F460" i="4"/>
  <c r="D460" i="4"/>
  <c r="C460" i="4"/>
  <c r="B460" i="4"/>
  <c r="A460" i="4"/>
  <c r="Q459" i="4"/>
  <c r="L459" i="4"/>
  <c r="K459" i="4"/>
  <c r="J459" i="4"/>
  <c r="I459" i="4"/>
  <c r="G459" i="4"/>
  <c r="F459" i="4"/>
  <c r="D459" i="4"/>
  <c r="C459" i="4"/>
  <c r="O459" i="4" s="1"/>
  <c r="B459" i="4"/>
  <c r="A459" i="4"/>
  <c r="Q458" i="4"/>
  <c r="L458" i="4"/>
  <c r="K458" i="4"/>
  <c r="J458" i="4"/>
  <c r="I458" i="4"/>
  <c r="G458" i="4"/>
  <c r="F458" i="4"/>
  <c r="D458" i="4"/>
  <c r="C458" i="4"/>
  <c r="B458" i="4"/>
  <c r="A458" i="4"/>
  <c r="Q457" i="4"/>
  <c r="L457" i="4"/>
  <c r="K457" i="4"/>
  <c r="J457" i="4"/>
  <c r="I457" i="4"/>
  <c r="G457" i="4"/>
  <c r="F457" i="4"/>
  <c r="D457" i="4"/>
  <c r="C457" i="4"/>
  <c r="B457" i="4"/>
  <c r="A457" i="4"/>
  <c r="Q456" i="4"/>
  <c r="L456" i="4"/>
  <c r="K456" i="4"/>
  <c r="J456" i="4"/>
  <c r="I456" i="4"/>
  <c r="G456" i="4"/>
  <c r="F456" i="4"/>
  <c r="D456" i="4"/>
  <c r="C456" i="4"/>
  <c r="B456" i="4"/>
  <c r="A456" i="4"/>
  <c r="Q455" i="4"/>
  <c r="L455" i="4"/>
  <c r="K455" i="4"/>
  <c r="J455" i="4"/>
  <c r="I455" i="4"/>
  <c r="G455" i="4"/>
  <c r="F455" i="4"/>
  <c r="D455" i="4"/>
  <c r="C455" i="4"/>
  <c r="B455" i="4"/>
  <c r="A455" i="4"/>
  <c r="Q454" i="4"/>
  <c r="L454" i="4"/>
  <c r="K454" i="4"/>
  <c r="J454" i="4"/>
  <c r="I454" i="4"/>
  <c r="G454" i="4"/>
  <c r="F454" i="4"/>
  <c r="D454" i="4"/>
  <c r="C454" i="4"/>
  <c r="B454" i="4"/>
  <c r="A454" i="4"/>
  <c r="Q453" i="4"/>
  <c r="L453" i="4"/>
  <c r="K453" i="4"/>
  <c r="J453" i="4"/>
  <c r="I453" i="4"/>
  <c r="G453" i="4"/>
  <c r="F453" i="4"/>
  <c r="D453" i="4"/>
  <c r="C453" i="4"/>
  <c r="O453" i="4" s="1"/>
  <c r="B453" i="4"/>
  <c r="A453" i="4"/>
  <c r="Q452" i="4"/>
  <c r="L452" i="4"/>
  <c r="K452" i="4"/>
  <c r="J452" i="4"/>
  <c r="I452" i="4"/>
  <c r="G452" i="4"/>
  <c r="F452" i="4"/>
  <c r="D452" i="4"/>
  <c r="C452" i="4"/>
  <c r="B452" i="4"/>
  <c r="A452" i="4"/>
  <c r="Q451" i="4"/>
  <c r="L451" i="4"/>
  <c r="K451" i="4"/>
  <c r="J451" i="4"/>
  <c r="I451" i="4"/>
  <c r="G451" i="4"/>
  <c r="F451" i="4"/>
  <c r="D451" i="4"/>
  <c r="C451" i="4"/>
  <c r="B451" i="4"/>
  <c r="A451" i="4"/>
  <c r="Q450" i="4"/>
  <c r="L450" i="4"/>
  <c r="K450" i="4"/>
  <c r="J450" i="4"/>
  <c r="I450" i="4"/>
  <c r="G450" i="4"/>
  <c r="F450" i="4"/>
  <c r="D450" i="4"/>
  <c r="C450" i="4"/>
  <c r="B450" i="4"/>
  <c r="A450" i="4"/>
  <c r="Q449" i="4"/>
  <c r="L449" i="4"/>
  <c r="K449" i="4"/>
  <c r="J449" i="4"/>
  <c r="I449" i="4"/>
  <c r="G449" i="4"/>
  <c r="F449" i="4"/>
  <c r="D449" i="4"/>
  <c r="C449" i="4"/>
  <c r="B449" i="4"/>
  <c r="A449" i="4"/>
  <c r="Q448" i="4"/>
  <c r="L448" i="4"/>
  <c r="K448" i="4"/>
  <c r="J448" i="4"/>
  <c r="I448" i="4"/>
  <c r="G448" i="4"/>
  <c r="F448" i="4"/>
  <c r="D448" i="4"/>
  <c r="C448" i="4"/>
  <c r="B448" i="4"/>
  <c r="A448" i="4"/>
  <c r="Q447" i="4"/>
  <c r="L447" i="4"/>
  <c r="K447" i="4"/>
  <c r="J447" i="4"/>
  <c r="I447" i="4"/>
  <c r="G447" i="4"/>
  <c r="F447" i="4"/>
  <c r="D447" i="4"/>
  <c r="C447" i="4"/>
  <c r="B447" i="4"/>
  <c r="A447" i="4"/>
  <c r="Q446" i="4"/>
  <c r="L446" i="4"/>
  <c r="K446" i="4"/>
  <c r="J446" i="4"/>
  <c r="I446" i="4"/>
  <c r="G446" i="4"/>
  <c r="F446" i="4"/>
  <c r="D446" i="4"/>
  <c r="C446" i="4"/>
  <c r="B446" i="4"/>
  <c r="A446" i="4"/>
  <c r="Q445" i="4"/>
  <c r="L445" i="4"/>
  <c r="K445" i="4"/>
  <c r="J445" i="4"/>
  <c r="I445" i="4"/>
  <c r="G445" i="4"/>
  <c r="F445" i="4"/>
  <c r="D445" i="4"/>
  <c r="C445" i="4"/>
  <c r="O445" i="4" s="1"/>
  <c r="B445" i="4"/>
  <c r="A445" i="4"/>
  <c r="Q444" i="4"/>
  <c r="L444" i="4"/>
  <c r="K444" i="4"/>
  <c r="J444" i="4"/>
  <c r="I444" i="4"/>
  <c r="G444" i="4"/>
  <c r="F444" i="4"/>
  <c r="D444" i="4"/>
  <c r="C444" i="4"/>
  <c r="B444" i="4"/>
  <c r="A444" i="4"/>
  <c r="Q443" i="4"/>
  <c r="L443" i="4"/>
  <c r="K443" i="4"/>
  <c r="J443" i="4"/>
  <c r="I443" i="4"/>
  <c r="G443" i="4"/>
  <c r="F443" i="4"/>
  <c r="D443" i="4"/>
  <c r="C443" i="4"/>
  <c r="B443" i="4"/>
  <c r="A443" i="4"/>
  <c r="Q442" i="4"/>
  <c r="L442" i="4"/>
  <c r="K442" i="4"/>
  <c r="J442" i="4"/>
  <c r="I442" i="4"/>
  <c r="G442" i="4"/>
  <c r="F442" i="4"/>
  <c r="D442" i="4"/>
  <c r="C442" i="4"/>
  <c r="B442" i="4"/>
  <c r="A442" i="4"/>
  <c r="Q441" i="4"/>
  <c r="L441" i="4"/>
  <c r="K441" i="4"/>
  <c r="J441" i="4"/>
  <c r="I441" i="4"/>
  <c r="G441" i="4"/>
  <c r="F441" i="4"/>
  <c r="D441" i="4"/>
  <c r="C441" i="4"/>
  <c r="B441" i="4"/>
  <c r="A441" i="4"/>
  <c r="Q440" i="4"/>
  <c r="L440" i="4"/>
  <c r="K440" i="4"/>
  <c r="J440" i="4"/>
  <c r="I440" i="4"/>
  <c r="G440" i="4"/>
  <c r="F440" i="4"/>
  <c r="D440" i="4"/>
  <c r="C440" i="4"/>
  <c r="B440" i="4"/>
  <c r="A440" i="4"/>
  <c r="Q439" i="4"/>
  <c r="L439" i="4"/>
  <c r="K439" i="4"/>
  <c r="J439" i="4"/>
  <c r="I439" i="4"/>
  <c r="G439" i="4"/>
  <c r="F439" i="4"/>
  <c r="D439" i="4"/>
  <c r="C439" i="4"/>
  <c r="B439" i="4"/>
  <c r="A439" i="4"/>
  <c r="Q438" i="4"/>
  <c r="L438" i="4"/>
  <c r="K438" i="4"/>
  <c r="J438" i="4"/>
  <c r="I438" i="4"/>
  <c r="G438" i="4"/>
  <c r="F438" i="4"/>
  <c r="D438" i="4"/>
  <c r="C438" i="4"/>
  <c r="B438" i="4"/>
  <c r="A438" i="4"/>
  <c r="Q437" i="4"/>
  <c r="L437" i="4"/>
  <c r="K437" i="4"/>
  <c r="J437" i="4"/>
  <c r="I437" i="4"/>
  <c r="G437" i="4"/>
  <c r="F437" i="4"/>
  <c r="D437" i="4"/>
  <c r="C437" i="4"/>
  <c r="O437" i="4" s="1"/>
  <c r="B437" i="4"/>
  <c r="A437" i="4"/>
  <c r="Q436" i="4"/>
  <c r="L436" i="4"/>
  <c r="K436" i="4"/>
  <c r="J436" i="4"/>
  <c r="I436" i="4"/>
  <c r="G436" i="4"/>
  <c r="F436" i="4"/>
  <c r="D436" i="4"/>
  <c r="C436" i="4"/>
  <c r="B436" i="4"/>
  <c r="A436" i="4"/>
  <c r="Q435" i="4"/>
  <c r="L435" i="4"/>
  <c r="K435" i="4"/>
  <c r="J435" i="4"/>
  <c r="I435" i="4"/>
  <c r="G435" i="4"/>
  <c r="F435" i="4"/>
  <c r="D435" i="4"/>
  <c r="C435" i="4"/>
  <c r="B435" i="4"/>
  <c r="A435" i="4"/>
  <c r="Q434" i="4"/>
  <c r="L434" i="4"/>
  <c r="K434" i="4"/>
  <c r="J434" i="4"/>
  <c r="I434" i="4"/>
  <c r="G434" i="4"/>
  <c r="F434" i="4"/>
  <c r="D434" i="4"/>
  <c r="C434" i="4"/>
  <c r="B434" i="4"/>
  <c r="A434" i="4"/>
  <c r="Q433" i="4"/>
  <c r="L433" i="4"/>
  <c r="K433" i="4"/>
  <c r="J433" i="4"/>
  <c r="I433" i="4"/>
  <c r="G433" i="4"/>
  <c r="F433" i="4"/>
  <c r="D433" i="4"/>
  <c r="C433" i="4"/>
  <c r="B433" i="4"/>
  <c r="A433" i="4"/>
  <c r="Q432" i="4"/>
  <c r="L432" i="4"/>
  <c r="K432" i="4"/>
  <c r="J432" i="4"/>
  <c r="I432" i="4"/>
  <c r="G432" i="4"/>
  <c r="F432" i="4"/>
  <c r="D432" i="4"/>
  <c r="C432" i="4"/>
  <c r="B432" i="4"/>
  <c r="A432" i="4"/>
  <c r="Q431" i="4"/>
  <c r="L431" i="4"/>
  <c r="K431" i="4"/>
  <c r="J431" i="4"/>
  <c r="I431" i="4"/>
  <c r="G431" i="4"/>
  <c r="F431" i="4"/>
  <c r="D431" i="4"/>
  <c r="C431" i="4"/>
  <c r="B431" i="4"/>
  <c r="A431" i="4"/>
  <c r="Q430" i="4"/>
  <c r="L430" i="4"/>
  <c r="K430" i="4"/>
  <c r="J430" i="4"/>
  <c r="I430" i="4"/>
  <c r="G430" i="4"/>
  <c r="F430" i="4"/>
  <c r="D430" i="4"/>
  <c r="C430" i="4"/>
  <c r="B430" i="4"/>
  <c r="A430" i="4"/>
  <c r="Q429" i="4"/>
  <c r="L429" i="4"/>
  <c r="K429" i="4"/>
  <c r="J429" i="4"/>
  <c r="I429" i="4"/>
  <c r="G429" i="4"/>
  <c r="F429" i="4"/>
  <c r="D429" i="4"/>
  <c r="C429" i="4"/>
  <c r="O429" i="4" s="1"/>
  <c r="B429" i="4"/>
  <c r="A429" i="4"/>
  <c r="Q428" i="4"/>
  <c r="L428" i="4"/>
  <c r="K428" i="4"/>
  <c r="J428" i="4"/>
  <c r="I428" i="4"/>
  <c r="G428" i="4"/>
  <c r="F428" i="4"/>
  <c r="D428" i="4"/>
  <c r="C428" i="4"/>
  <c r="B428" i="4"/>
  <c r="A428" i="4"/>
  <c r="Q427" i="4"/>
  <c r="L427" i="4"/>
  <c r="K427" i="4"/>
  <c r="J427" i="4"/>
  <c r="I427" i="4"/>
  <c r="G427" i="4"/>
  <c r="F427" i="4"/>
  <c r="D427" i="4"/>
  <c r="C427" i="4"/>
  <c r="B427" i="4"/>
  <c r="A427" i="4"/>
  <c r="Q426" i="4"/>
  <c r="L426" i="4"/>
  <c r="K426" i="4"/>
  <c r="J426" i="4"/>
  <c r="I426" i="4"/>
  <c r="G426" i="4"/>
  <c r="F426" i="4"/>
  <c r="D426" i="4"/>
  <c r="C426" i="4"/>
  <c r="B426" i="4"/>
  <c r="A426" i="4"/>
  <c r="Q425" i="4"/>
  <c r="L425" i="4"/>
  <c r="K425" i="4"/>
  <c r="J425" i="4"/>
  <c r="I425" i="4"/>
  <c r="G425" i="4"/>
  <c r="F425" i="4"/>
  <c r="D425" i="4"/>
  <c r="C425" i="4"/>
  <c r="B425" i="4"/>
  <c r="A425" i="4"/>
  <c r="Q424" i="4"/>
  <c r="L424" i="4"/>
  <c r="K424" i="4"/>
  <c r="J424" i="4"/>
  <c r="I424" i="4"/>
  <c r="G424" i="4"/>
  <c r="F424" i="4"/>
  <c r="D424" i="4"/>
  <c r="C424" i="4"/>
  <c r="B424" i="4"/>
  <c r="A424" i="4"/>
  <c r="Q423" i="4"/>
  <c r="L423" i="4"/>
  <c r="K423" i="4"/>
  <c r="J423" i="4"/>
  <c r="I423" i="4"/>
  <c r="G423" i="4"/>
  <c r="F423" i="4"/>
  <c r="D423" i="4"/>
  <c r="C423" i="4"/>
  <c r="B423" i="4"/>
  <c r="A423" i="4"/>
  <c r="Q422" i="4"/>
  <c r="L422" i="4"/>
  <c r="K422" i="4"/>
  <c r="J422" i="4"/>
  <c r="I422" i="4"/>
  <c r="G422" i="4"/>
  <c r="F422" i="4"/>
  <c r="D422" i="4"/>
  <c r="C422" i="4"/>
  <c r="B422" i="4"/>
  <c r="A422" i="4"/>
  <c r="Q421" i="4"/>
  <c r="L421" i="4"/>
  <c r="K421" i="4"/>
  <c r="J421" i="4"/>
  <c r="I421" i="4"/>
  <c r="G421" i="4"/>
  <c r="F421" i="4"/>
  <c r="D421" i="4"/>
  <c r="C421" i="4"/>
  <c r="B421" i="4"/>
  <c r="A421" i="4"/>
  <c r="Q420" i="4"/>
  <c r="L420" i="4"/>
  <c r="K420" i="4"/>
  <c r="J420" i="4"/>
  <c r="I420" i="4"/>
  <c r="G420" i="4"/>
  <c r="F420" i="4"/>
  <c r="D420" i="4"/>
  <c r="C420" i="4"/>
  <c r="B420" i="4"/>
  <c r="A420" i="4"/>
  <c r="Q419" i="4"/>
  <c r="L419" i="4"/>
  <c r="K419" i="4"/>
  <c r="J419" i="4"/>
  <c r="I419" i="4"/>
  <c r="G419" i="4"/>
  <c r="F419" i="4"/>
  <c r="D419" i="4"/>
  <c r="C419" i="4"/>
  <c r="B419" i="4"/>
  <c r="A419" i="4"/>
  <c r="Q418" i="4"/>
  <c r="L418" i="4"/>
  <c r="K418" i="4"/>
  <c r="J418" i="4"/>
  <c r="I418" i="4"/>
  <c r="G418" i="4"/>
  <c r="F418" i="4"/>
  <c r="D418" i="4"/>
  <c r="C418" i="4"/>
  <c r="B418" i="4"/>
  <c r="A418" i="4"/>
  <c r="Q417" i="4"/>
  <c r="L417" i="4"/>
  <c r="K417" i="4"/>
  <c r="J417" i="4"/>
  <c r="I417" i="4"/>
  <c r="G417" i="4"/>
  <c r="F417" i="4"/>
  <c r="D417" i="4"/>
  <c r="C417" i="4"/>
  <c r="B417" i="4"/>
  <c r="A417" i="4"/>
  <c r="Q416" i="4"/>
  <c r="L416" i="4"/>
  <c r="K416" i="4"/>
  <c r="J416" i="4"/>
  <c r="I416" i="4"/>
  <c r="G416" i="4"/>
  <c r="F416" i="4"/>
  <c r="D416" i="4"/>
  <c r="C416" i="4"/>
  <c r="B416" i="4"/>
  <c r="A416" i="4"/>
  <c r="Q415" i="4"/>
  <c r="L415" i="4"/>
  <c r="K415" i="4"/>
  <c r="J415" i="4"/>
  <c r="I415" i="4"/>
  <c r="G415" i="4"/>
  <c r="F415" i="4"/>
  <c r="D415" i="4"/>
  <c r="C415" i="4"/>
  <c r="B415" i="4"/>
  <c r="A415" i="4"/>
  <c r="Q414" i="4"/>
  <c r="L414" i="4"/>
  <c r="K414" i="4"/>
  <c r="J414" i="4"/>
  <c r="I414" i="4"/>
  <c r="G414" i="4"/>
  <c r="F414" i="4"/>
  <c r="D414" i="4"/>
  <c r="C414" i="4"/>
  <c r="B414" i="4"/>
  <c r="A414" i="4"/>
  <c r="Q413" i="4"/>
  <c r="L413" i="4"/>
  <c r="K413" i="4"/>
  <c r="J413" i="4"/>
  <c r="I413" i="4"/>
  <c r="G413" i="4"/>
  <c r="F413" i="4"/>
  <c r="D413" i="4"/>
  <c r="C413" i="4"/>
  <c r="B413" i="4"/>
  <c r="A413" i="4"/>
  <c r="Q412" i="4"/>
  <c r="L412" i="4"/>
  <c r="K412" i="4"/>
  <c r="J412" i="4"/>
  <c r="I412" i="4"/>
  <c r="G412" i="4"/>
  <c r="F412" i="4"/>
  <c r="D412" i="4"/>
  <c r="C412" i="4"/>
  <c r="B412" i="4"/>
  <c r="A412" i="4"/>
  <c r="Q411" i="4"/>
  <c r="L411" i="4"/>
  <c r="K411" i="4"/>
  <c r="J411" i="4"/>
  <c r="I411" i="4"/>
  <c r="G411" i="4"/>
  <c r="F411" i="4"/>
  <c r="D411" i="4"/>
  <c r="C411" i="4"/>
  <c r="B411" i="4"/>
  <c r="A411" i="4"/>
  <c r="Q410" i="4"/>
  <c r="L410" i="4"/>
  <c r="K410" i="4"/>
  <c r="J410" i="4"/>
  <c r="I410" i="4"/>
  <c r="G410" i="4"/>
  <c r="F410" i="4"/>
  <c r="D410" i="4"/>
  <c r="C410" i="4"/>
  <c r="B410" i="4"/>
  <c r="A410" i="4"/>
  <c r="Q409" i="4"/>
  <c r="L409" i="4"/>
  <c r="K409" i="4"/>
  <c r="J409" i="4"/>
  <c r="I409" i="4"/>
  <c r="G409" i="4"/>
  <c r="F409" i="4"/>
  <c r="D409" i="4"/>
  <c r="C409" i="4"/>
  <c r="B409" i="4"/>
  <c r="A409" i="4"/>
  <c r="Q408" i="4"/>
  <c r="L408" i="4"/>
  <c r="K408" i="4"/>
  <c r="J408" i="4"/>
  <c r="I408" i="4"/>
  <c r="G408" i="4"/>
  <c r="F408" i="4"/>
  <c r="D408" i="4"/>
  <c r="C408" i="4"/>
  <c r="B408" i="4"/>
  <c r="A408" i="4"/>
  <c r="Q407" i="4"/>
  <c r="L407" i="4"/>
  <c r="K407" i="4"/>
  <c r="J407" i="4"/>
  <c r="I407" i="4"/>
  <c r="G407" i="4"/>
  <c r="F407" i="4"/>
  <c r="D407" i="4"/>
  <c r="C407" i="4"/>
  <c r="B407" i="4"/>
  <c r="A407" i="4"/>
  <c r="Q406" i="4"/>
  <c r="L406" i="4"/>
  <c r="K406" i="4"/>
  <c r="J406" i="4"/>
  <c r="I406" i="4"/>
  <c r="G406" i="4"/>
  <c r="F406" i="4"/>
  <c r="D406" i="4"/>
  <c r="C406" i="4"/>
  <c r="B406" i="4"/>
  <c r="A406" i="4"/>
  <c r="Q405" i="4"/>
  <c r="L405" i="4"/>
  <c r="K405" i="4"/>
  <c r="J405" i="4"/>
  <c r="I405" i="4"/>
  <c r="G405" i="4"/>
  <c r="F405" i="4"/>
  <c r="D405" i="4"/>
  <c r="C405" i="4"/>
  <c r="O405" i="4" s="1"/>
  <c r="B405" i="4"/>
  <c r="A405" i="4"/>
  <c r="Q404" i="4"/>
  <c r="L404" i="4"/>
  <c r="K404" i="4"/>
  <c r="J404" i="4"/>
  <c r="I404" i="4"/>
  <c r="G404" i="4"/>
  <c r="F404" i="4"/>
  <c r="D404" i="4"/>
  <c r="C404" i="4"/>
  <c r="B404" i="4"/>
  <c r="A404" i="4"/>
  <c r="Q403" i="4"/>
  <c r="L403" i="4"/>
  <c r="K403" i="4"/>
  <c r="J403" i="4"/>
  <c r="I403" i="4"/>
  <c r="G403" i="4"/>
  <c r="F403" i="4"/>
  <c r="D403" i="4"/>
  <c r="C403" i="4"/>
  <c r="B403" i="4"/>
  <c r="A403" i="4"/>
  <c r="Q402" i="4"/>
  <c r="L402" i="4"/>
  <c r="K402" i="4"/>
  <c r="J402" i="4"/>
  <c r="I402" i="4"/>
  <c r="G402" i="4"/>
  <c r="F402" i="4"/>
  <c r="D402" i="4"/>
  <c r="C402" i="4"/>
  <c r="B402" i="4"/>
  <c r="A402" i="4"/>
  <c r="Q401" i="4"/>
  <c r="L401" i="4"/>
  <c r="K401" i="4"/>
  <c r="J401" i="4"/>
  <c r="I401" i="4"/>
  <c r="G401" i="4"/>
  <c r="F401" i="4"/>
  <c r="D401" i="4"/>
  <c r="C401" i="4"/>
  <c r="B401" i="4"/>
  <c r="A401" i="4"/>
  <c r="Q400" i="4"/>
  <c r="L400" i="4"/>
  <c r="K400" i="4"/>
  <c r="J400" i="4"/>
  <c r="I400" i="4"/>
  <c r="G400" i="4"/>
  <c r="F400" i="4"/>
  <c r="D400" i="4"/>
  <c r="C400" i="4"/>
  <c r="B400" i="4"/>
  <c r="A400" i="4"/>
  <c r="Q399" i="4"/>
  <c r="L399" i="4"/>
  <c r="K399" i="4"/>
  <c r="J399" i="4"/>
  <c r="I399" i="4"/>
  <c r="G399" i="4"/>
  <c r="F399" i="4"/>
  <c r="D399" i="4"/>
  <c r="C399" i="4"/>
  <c r="B399" i="4"/>
  <c r="A399" i="4"/>
  <c r="Q398" i="4"/>
  <c r="L398" i="4"/>
  <c r="K398" i="4"/>
  <c r="J398" i="4"/>
  <c r="I398" i="4"/>
  <c r="G398" i="4"/>
  <c r="F398" i="4"/>
  <c r="D398" i="4"/>
  <c r="C398" i="4"/>
  <c r="B398" i="4"/>
  <c r="A398" i="4"/>
  <c r="Q397" i="4"/>
  <c r="L397" i="4"/>
  <c r="K397" i="4"/>
  <c r="J397" i="4"/>
  <c r="I397" i="4"/>
  <c r="G397" i="4"/>
  <c r="F397" i="4"/>
  <c r="D397" i="4"/>
  <c r="C397" i="4"/>
  <c r="O397" i="4" s="1"/>
  <c r="B397" i="4"/>
  <c r="A397" i="4"/>
  <c r="Q396" i="4"/>
  <c r="L396" i="4"/>
  <c r="K396" i="4"/>
  <c r="J396" i="4"/>
  <c r="I396" i="4"/>
  <c r="G396" i="4"/>
  <c r="F396" i="4"/>
  <c r="D396" i="4"/>
  <c r="C396" i="4"/>
  <c r="B396" i="4"/>
  <c r="A396" i="4"/>
  <c r="Q395" i="4"/>
  <c r="L395" i="4"/>
  <c r="K395" i="4"/>
  <c r="J395" i="4"/>
  <c r="I395" i="4"/>
  <c r="G395" i="4"/>
  <c r="F395" i="4"/>
  <c r="D395" i="4"/>
  <c r="C395" i="4"/>
  <c r="B395" i="4"/>
  <c r="A395" i="4"/>
  <c r="Q394" i="4"/>
  <c r="L394" i="4"/>
  <c r="K394" i="4"/>
  <c r="J394" i="4"/>
  <c r="I394" i="4"/>
  <c r="G394" i="4"/>
  <c r="F394" i="4"/>
  <c r="D394" i="4"/>
  <c r="C394" i="4"/>
  <c r="B394" i="4"/>
  <c r="A394" i="4"/>
  <c r="Q393" i="4"/>
  <c r="L393" i="4"/>
  <c r="K393" i="4"/>
  <c r="J393" i="4"/>
  <c r="I393" i="4"/>
  <c r="G393" i="4"/>
  <c r="F393" i="4"/>
  <c r="D393" i="4"/>
  <c r="C393" i="4"/>
  <c r="B393" i="4"/>
  <c r="A393" i="4"/>
  <c r="Q392" i="4"/>
  <c r="L392" i="4"/>
  <c r="K392" i="4"/>
  <c r="J392" i="4"/>
  <c r="I392" i="4"/>
  <c r="G392" i="4"/>
  <c r="F392" i="4"/>
  <c r="D392" i="4"/>
  <c r="C392" i="4"/>
  <c r="B392" i="4"/>
  <c r="A392" i="4"/>
  <c r="Q391" i="4"/>
  <c r="L391" i="4"/>
  <c r="K391" i="4"/>
  <c r="J391" i="4"/>
  <c r="I391" i="4"/>
  <c r="G391" i="4"/>
  <c r="F391" i="4"/>
  <c r="D391" i="4"/>
  <c r="C391" i="4"/>
  <c r="B391" i="4"/>
  <c r="A391" i="4"/>
  <c r="Q390" i="4"/>
  <c r="L390" i="4"/>
  <c r="K390" i="4"/>
  <c r="J390" i="4"/>
  <c r="I390" i="4"/>
  <c r="G390" i="4"/>
  <c r="F390" i="4"/>
  <c r="D390" i="4"/>
  <c r="C390" i="4"/>
  <c r="B390" i="4"/>
  <c r="A390" i="4"/>
  <c r="Q389" i="4"/>
  <c r="L389" i="4"/>
  <c r="K389" i="4"/>
  <c r="J389" i="4"/>
  <c r="I389" i="4"/>
  <c r="G389" i="4"/>
  <c r="F389" i="4"/>
  <c r="D389" i="4"/>
  <c r="C389" i="4"/>
  <c r="O389" i="4" s="1"/>
  <c r="B389" i="4"/>
  <c r="A389" i="4"/>
  <c r="Q388" i="4"/>
  <c r="L388" i="4"/>
  <c r="K388" i="4"/>
  <c r="J388" i="4"/>
  <c r="I388" i="4"/>
  <c r="G388" i="4"/>
  <c r="F388" i="4"/>
  <c r="D388" i="4"/>
  <c r="C388" i="4"/>
  <c r="B388" i="4"/>
  <c r="A388" i="4"/>
  <c r="Q387" i="4"/>
  <c r="L387" i="4"/>
  <c r="K387" i="4"/>
  <c r="J387" i="4"/>
  <c r="I387" i="4"/>
  <c r="G387" i="4"/>
  <c r="F387" i="4"/>
  <c r="D387" i="4"/>
  <c r="C387" i="4"/>
  <c r="B387" i="4"/>
  <c r="A387" i="4"/>
  <c r="Q386" i="4"/>
  <c r="L386" i="4"/>
  <c r="K386" i="4"/>
  <c r="J386" i="4"/>
  <c r="I386" i="4"/>
  <c r="G386" i="4"/>
  <c r="F386" i="4"/>
  <c r="D386" i="4"/>
  <c r="C386" i="4"/>
  <c r="B386" i="4"/>
  <c r="A386" i="4"/>
  <c r="Q385" i="4"/>
  <c r="L385" i="4"/>
  <c r="K385" i="4"/>
  <c r="J385" i="4"/>
  <c r="I385" i="4"/>
  <c r="G385" i="4"/>
  <c r="F385" i="4"/>
  <c r="D385" i="4"/>
  <c r="C385" i="4"/>
  <c r="O385" i="4" s="1"/>
  <c r="B385" i="4"/>
  <c r="A385" i="4"/>
  <c r="Q384" i="4"/>
  <c r="L384" i="4"/>
  <c r="K384" i="4"/>
  <c r="J384" i="4"/>
  <c r="I384" i="4"/>
  <c r="G384" i="4"/>
  <c r="F384" i="4"/>
  <c r="D384" i="4"/>
  <c r="C384" i="4"/>
  <c r="B384" i="4"/>
  <c r="A384" i="4"/>
  <c r="Q383" i="4"/>
  <c r="L383" i="4"/>
  <c r="K383" i="4"/>
  <c r="J383" i="4"/>
  <c r="I383" i="4"/>
  <c r="G383" i="4"/>
  <c r="F383" i="4"/>
  <c r="D383" i="4"/>
  <c r="C383" i="4"/>
  <c r="B383" i="4"/>
  <c r="A383" i="4"/>
  <c r="Q382" i="4"/>
  <c r="L382" i="4"/>
  <c r="K382" i="4"/>
  <c r="J382" i="4"/>
  <c r="I382" i="4"/>
  <c r="G382" i="4"/>
  <c r="F382" i="4"/>
  <c r="D382" i="4"/>
  <c r="C382" i="4"/>
  <c r="B382" i="4"/>
  <c r="A382" i="4"/>
  <c r="Q381" i="4"/>
  <c r="L381" i="4"/>
  <c r="K381" i="4"/>
  <c r="J381" i="4"/>
  <c r="I381" i="4"/>
  <c r="G381" i="4"/>
  <c r="F381" i="4"/>
  <c r="D381" i="4"/>
  <c r="C381" i="4"/>
  <c r="B381" i="4"/>
  <c r="A381" i="4"/>
  <c r="Q380" i="4"/>
  <c r="L380" i="4"/>
  <c r="K380" i="4"/>
  <c r="J380" i="4"/>
  <c r="I380" i="4"/>
  <c r="G380" i="4"/>
  <c r="F380" i="4"/>
  <c r="D380" i="4"/>
  <c r="C380" i="4"/>
  <c r="B380" i="4"/>
  <c r="A380" i="4"/>
  <c r="Q379" i="4"/>
  <c r="L379" i="4"/>
  <c r="K379" i="4"/>
  <c r="J379" i="4"/>
  <c r="I379" i="4"/>
  <c r="G379" i="4"/>
  <c r="F379" i="4"/>
  <c r="D379" i="4"/>
  <c r="C379" i="4"/>
  <c r="B379" i="4"/>
  <c r="A379" i="4"/>
  <c r="Q378" i="4"/>
  <c r="L378" i="4"/>
  <c r="K378" i="4"/>
  <c r="J378" i="4"/>
  <c r="I378" i="4"/>
  <c r="G378" i="4"/>
  <c r="F378" i="4"/>
  <c r="D378" i="4"/>
  <c r="C378" i="4"/>
  <c r="B378" i="4"/>
  <c r="A378" i="4"/>
  <c r="Q377" i="4"/>
  <c r="L377" i="4"/>
  <c r="K377" i="4"/>
  <c r="J377" i="4"/>
  <c r="I377" i="4"/>
  <c r="G377" i="4"/>
  <c r="F377" i="4"/>
  <c r="D377" i="4"/>
  <c r="C377" i="4"/>
  <c r="O377" i="4" s="1"/>
  <c r="B377" i="4"/>
  <c r="A377" i="4"/>
  <c r="Q376" i="4"/>
  <c r="L376" i="4"/>
  <c r="K376" i="4"/>
  <c r="J376" i="4"/>
  <c r="I376" i="4"/>
  <c r="G376" i="4"/>
  <c r="F376" i="4"/>
  <c r="D376" i="4"/>
  <c r="C376" i="4"/>
  <c r="B376" i="4"/>
  <c r="A376" i="4"/>
  <c r="Q375" i="4"/>
  <c r="L375" i="4"/>
  <c r="K375" i="4"/>
  <c r="J375" i="4"/>
  <c r="I375" i="4"/>
  <c r="G375" i="4"/>
  <c r="F375" i="4"/>
  <c r="D375" i="4"/>
  <c r="C375" i="4"/>
  <c r="B375" i="4"/>
  <c r="A375" i="4"/>
  <c r="Q374" i="4"/>
  <c r="L374" i="4"/>
  <c r="K374" i="4"/>
  <c r="J374" i="4"/>
  <c r="I374" i="4"/>
  <c r="G374" i="4"/>
  <c r="F374" i="4"/>
  <c r="D374" i="4"/>
  <c r="O374" i="4" s="1"/>
  <c r="C374" i="4"/>
  <c r="B374" i="4"/>
  <c r="A374" i="4"/>
  <c r="Q373" i="4"/>
  <c r="L373" i="4"/>
  <c r="K373" i="4"/>
  <c r="J373" i="4"/>
  <c r="I373" i="4"/>
  <c r="G373" i="4"/>
  <c r="F373" i="4"/>
  <c r="D373" i="4"/>
  <c r="C373" i="4"/>
  <c r="O373" i="4" s="1"/>
  <c r="B373" i="4"/>
  <c r="A373" i="4"/>
  <c r="Q372" i="4"/>
  <c r="L372" i="4"/>
  <c r="K372" i="4"/>
  <c r="J372" i="4"/>
  <c r="I372" i="4"/>
  <c r="G372" i="4"/>
  <c r="F372" i="4"/>
  <c r="D372" i="4"/>
  <c r="C372" i="4"/>
  <c r="B372" i="4"/>
  <c r="A372" i="4"/>
  <c r="Q371" i="4"/>
  <c r="L371" i="4"/>
  <c r="K371" i="4"/>
  <c r="J371" i="4"/>
  <c r="I371" i="4"/>
  <c r="G371" i="4"/>
  <c r="F371" i="4"/>
  <c r="D371" i="4"/>
  <c r="C371" i="4"/>
  <c r="B371" i="4"/>
  <c r="A371" i="4"/>
  <c r="Q370" i="4"/>
  <c r="L370" i="4"/>
  <c r="K370" i="4"/>
  <c r="J370" i="4"/>
  <c r="I370" i="4"/>
  <c r="G370" i="4"/>
  <c r="F370" i="4"/>
  <c r="D370" i="4"/>
  <c r="C370" i="4"/>
  <c r="B370" i="4"/>
  <c r="A370" i="4"/>
  <c r="Q369" i="4"/>
  <c r="L369" i="4"/>
  <c r="K369" i="4"/>
  <c r="J369" i="4"/>
  <c r="I369" i="4"/>
  <c r="G369" i="4"/>
  <c r="F369" i="4"/>
  <c r="D369" i="4"/>
  <c r="C369" i="4"/>
  <c r="O369" i="4" s="1"/>
  <c r="B369" i="4"/>
  <c r="A369" i="4"/>
  <c r="Q368" i="4"/>
  <c r="L368" i="4"/>
  <c r="K368" i="4"/>
  <c r="J368" i="4"/>
  <c r="I368" i="4"/>
  <c r="G368" i="4"/>
  <c r="F368" i="4"/>
  <c r="D368" i="4"/>
  <c r="C368" i="4"/>
  <c r="B368" i="4"/>
  <c r="A368" i="4"/>
  <c r="Q367" i="4"/>
  <c r="L367" i="4"/>
  <c r="K367" i="4"/>
  <c r="J367" i="4"/>
  <c r="I367" i="4"/>
  <c r="G367" i="4"/>
  <c r="F367" i="4"/>
  <c r="D367" i="4"/>
  <c r="C367" i="4"/>
  <c r="B367" i="4"/>
  <c r="A367" i="4"/>
  <c r="Q366" i="4"/>
  <c r="L366" i="4"/>
  <c r="K366" i="4"/>
  <c r="J366" i="4"/>
  <c r="I366" i="4"/>
  <c r="G366" i="4"/>
  <c r="F366" i="4"/>
  <c r="D366" i="4"/>
  <c r="C366" i="4"/>
  <c r="B366" i="4"/>
  <c r="A366" i="4"/>
  <c r="Q365" i="4"/>
  <c r="L365" i="4"/>
  <c r="K365" i="4"/>
  <c r="J365" i="4"/>
  <c r="I365" i="4"/>
  <c r="G365" i="4"/>
  <c r="F365" i="4"/>
  <c r="D365" i="4"/>
  <c r="C365" i="4"/>
  <c r="O365" i="4" s="1"/>
  <c r="B365" i="4"/>
  <c r="A365" i="4"/>
  <c r="Q364" i="4"/>
  <c r="L364" i="4"/>
  <c r="K364" i="4"/>
  <c r="J364" i="4"/>
  <c r="I364" i="4"/>
  <c r="G364" i="4"/>
  <c r="F364" i="4"/>
  <c r="D364" i="4"/>
  <c r="C364" i="4"/>
  <c r="B364" i="4"/>
  <c r="A364" i="4"/>
  <c r="Q363" i="4"/>
  <c r="L363" i="4"/>
  <c r="K363" i="4"/>
  <c r="J363" i="4"/>
  <c r="I363" i="4"/>
  <c r="G363" i="4"/>
  <c r="F363" i="4"/>
  <c r="D363" i="4"/>
  <c r="C363" i="4"/>
  <c r="B363" i="4"/>
  <c r="A363" i="4"/>
  <c r="Q362" i="4"/>
  <c r="L362" i="4"/>
  <c r="K362" i="4"/>
  <c r="J362" i="4"/>
  <c r="I362" i="4"/>
  <c r="G362" i="4"/>
  <c r="F362" i="4"/>
  <c r="D362" i="4"/>
  <c r="C362" i="4"/>
  <c r="B362" i="4"/>
  <c r="A362" i="4"/>
  <c r="Q361" i="4"/>
  <c r="L361" i="4"/>
  <c r="K361" i="4"/>
  <c r="J361" i="4"/>
  <c r="I361" i="4"/>
  <c r="G361" i="4"/>
  <c r="F361" i="4"/>
  <c r="D361" i="4"/>
  <c r="C361" i="4"/>
  <c r="B361" i="4"/>
  <c r="A361" i="4"/>
  <c r="Q360" i="4"/>
  <c r="L360" i="4"/>
  <c r="K360" i="4"/>
  <c r="J360" i="4"/>
  <c r="I360" i="4"/>
  <c r="G360" i="4"/>
  <c r="F360" i="4"/>
  <c r="D360" i="4"/>
  <c r="C360" i="4"/>
  <c r="B360" i="4"/>
  <c r="A360" i="4"/>
  <c r="Q359" i="4"/>
  <c r="L359" i="4"/>
  <c r="K359" i="4"/>
  <c r="J359" i="4"/>
  <c r="I359" i="4"/>
  <c r="G359" i="4"/>
  <c r="F359" i="4"/>
  <c r="D359" i="4"/>
  <c r="C359" i="4"/>
  <c r="B359" i="4"/>
  <c r="A359" i="4"/>
  <c r="Q358" i="4"/>
  <c r="L358" i="4"/>
  <c r="K358" i="4"/>
  <c r="J358" i="4"/>
  <c r="I358" i="4"/>
  <c r="G358" i="4"/>
  <c r="F358" i="4"/>
  <c r="D358" i="4"/>
  <c r="C358" i="4"/>
  <c r="B358" i="4"/>
  <c r="A358" i="4"/>
  <c r="Q357" i="4"/>
  <c r="L357" i="4"/>
  <c r="K357" i="4"/>
  <c r="J357" i="4"/>
  <c r="I357" i="4"/>
  <c r="G357" i="4"/>
  <c r="F357" i="4"/>
  <c r="D357" i="4"/>
  <c r="C357" i="4"/>
  <c r="O357" i="4" s="1"/>
  <c r="B357" i="4"/>
  <c r="A357" i="4"/>
  <c r="Q356" i="4"/>
  <c r="L356" i="4"/>
  <c r="K356" i="4"/>
  <c r="J356" i="4"/>
  <c r="I356" i="4"/>
  <c r="G356" i="4"/>
  <c r="F356" i="4"/>
  <c r="D356" i="4"/>
  <c r="C356" i="4"/>
  <c r="B356" i="4"/>
  <c r="A356" i="4"/>
  <c r="Q355" i="4"/>
  <c r="L355" i="4"/>
  <c r="K355" i="4"/>
  <c r="J355" i="4"/>
  <c r="I355" i="4"/>
  <c r="G355" i="4"/>
  <c r="F355" i="4"/>
  <c r="D355" i="4"/>
  <c r="C355" i="4"/>
  <c r="B355" i="4"/>
  <c r="A355" i="4"/>
  <c r="Q354" i="4"/>
  <c r="L354" i="4"/>
  <c r="K354" i="4"/>
  <c r="J354" i="4"/>
  <c r="I354" i="4"/>
  <c r="G354" i="4"/>
  <c r="F354" i="4"/>
  <c r="D354" i="4"/>
  <c r="C354" i="4"/>
  <c r="B354" i="4"/>
  <c r="A354" i="4"/>
  <c r="Q353" i="4"/>
  <c r="L353" i="4"/>
  <c r="K353" i="4"/>
  <c r="J353" i="4"/>
  <c r="I353" i="4"/>
  <c r="G353" i="4"/>
  <c r="F353" i="4"/>
  <c r="D353" i="4"/>
  <c r="C353" i="4"/>
  <c r="O353" i="4" s="1"/>
  <c r="B353" i="4"/>
  <c r="A353" i="4"/>
  <c r="Q352" i="4"/>
  <c r="L352" i="4"/>
  <c r="K352" i="4"/>
  <c r="J352" i="4"/>
  <c r="I352" i="4"/>
  <c r="G352" i="4"/>
  <c r="F352" i="4"/>
  <c r="D352" i="4"/>
  <c r="C352" i="4"/>
  <c r="B352" i="4"/>
  <c r="A352" i="4"/>
  <c r="Q351" i="4"/>
  <c r="L351" i="4"/>
  <c r="K351" i="4"/>
  <c r="J351" i="4"/>
  <c r="I351" i="4"/>
  <c r="G351" i="4"/>
  <c r="F351" i="4"/>
  <c r="D351" i="4"/>
  <c r="C351" i="4"/>
  <c r="B351" i="4"/>
  <c r="A351" i="4"/>
  <c r="Q350" i="4"/>
  <c r="L350" i="4"/>
  <c r="K350" i="4"/>
  <c r="J350" i="4"/>
  <c r="I350" i="4"/>
  <c r="G350" i="4"/>
  <c r="F350" i="4"/>
  <c r="D350" i="4"/>
  <c r="C350" i="4"/>
  <c r="B350" i="4"/>
  <c r="A350" i="4"/>
  <c r="Q349" i="4"/>
  <c r="L349" i="4"/>
  <c r="K349" i="4"/>
  <c r="J349" i="4"/>
  <c r="I349" i="4"/>
  <c r="G349" i="4"/>
  <c r="F349" i="4"/>
  <c r="D349" i="4"/>
  <c r="C349" i="4"/>
  <c r="B349" i="4"/>
  <c r="A349" i="4"/>
  <c r="Q348" i="4"/>
  <c r="L348" i="4"/>
  <c r="K348" i="4"/>
  <c r="J348" i="4"/>
  <c r="I348" i="4"/>
  <c r="G348" i="4"/>
  <c r="F348" i="4"/>
  <c r="D348" i="4"/>
  <c r="C348" i="4"/>
  <c r="B348" i="4"/>
  <c r="A348" i="4"/>
  <c r="Q347" i="4"/>
  <c r="L347" i="4"/>
  <c r="K347" i="4"/>
  <c r="J347" i="4"/>
  <c r="I347" i="4"/>
  <c r="G347" i="4"/>
  <c r="F347" i="4"/>
  <c r="D347" i="4"/>
  <c r="C347" i="4"/>
  <c r="B347" i="4"/>
  <c r="A347" i="4"/>
  <c r="Q346" i="4"/>
  <c r="L346" i="4"/>
  <c r="K346" i="4"/>
  <c r="J346" i="4"/>
  <c r="I346" i="4"/>
  <c r="G346" i="4"/>
  <c r="F346" i="4"/>
  <c r="D346" i="4"/>
  <c r="C346" i="4"/>
  <c r="B346" i="4"/>
  <c r="A346" i="4"/>
  <c r="Q345" i="4"/>
  <c r="L345" i="4"/>
  <c r="K345" i="4"/>
  <c r="J345" i="4"/>
  <c r="I345" i="4"/>
  <c r="G345" i="4"/>
  <c r="F345" i="4"/>
  <c r="D345" i="4"/>
  <c r="C345" i="4"/>
  <c r="O345" i="4" s="1"/>
  <c r="B345" i="4"/>
  <c r="A345" i="4"/>
  <c r="Q344" i="4"/>
  <c r="L344" i="4"/>
  <c r="K344" i="4"/>
  <c r="J344" i="4"/>
  <c r="I344" i="4"/>
  <c r="G344" i="4"/>
  <c r="F344" i="4"/>
  <c r="D344" i="4"/>
  <c r="C344" i="4"/>
  <c r="B344" i="4"/>
  <c r="A344" i="4"/>
  <c r="Q343" i="4"/>
  <c r="L343" i="4"/>
  <c r="K343" i="4"/>
  <c r="J343" i="4"/>
  <c r="I343" i="4"/>
  <c r="G343" i="4"/>
  <c r="F343" i="4"/>
  <c r="D343" i="4"/>
  <c r="C343" i="4"/>
  <c r="B343" i="4"/>
  <c r="A343" i="4"/>
  <c r="Q342" i="4"/>
  <c r="L342" i="4"/>
  <c r="K342" i="4"/>
  <c r="J342" i="4"/>
  <c r="I342" i="4"/>
  <c r="G342" i="4"/>
  <c r="F342" i="4"/>
  <c r="D342" i="4"/>
  <c r="O342" i="4" s="1"/>
  <c r="C342" i="4"/>
  <c r="B342" i="4"/>
  <c r="A342" i="4"/>
  <c r="Q341" i="4"/>
  <c r="L341" i="4"/>
  <c r="K341" i="4"/>
  <c r="J341" i="4"/>
  <c r="I341" i="4"/>
  <c r="G341" i="4"/>
  <c r="F341" i="4"/>
  <c r="D341" i="4"/>
  <c r="C341" i="4"/>
  <c r="B341" i="4"/>
  <c r="A341" i="4"/>
  <c r="Q340" i="4"/>
  <c r="L340" i="4"/>
  <c r="K340" i="4"/>
  <c r="J340" i="4"/>
  <c r="I340" i="4"/>
  <c r="G340" i="4"/>
  <c r="F340" i="4"/>
  <c r="D340" i="4"/>
  <c r="C340" i="4"/>
  <c r="B340" i="4"/>
  <c r="A340" i="4"/>
  <c r="Q339" i="4"/>
  <c r="L339" i="4"/>
  <c r="K339" i="4"/>
  <c r="J339" i="4"/>
  <c r="I339" i="4"/>
  <c r="G339" i="4"/>
  <c r="F339" i="4"/>
  <c r="D339" i="4"/>
  <c r="C339" i="4"/>
  <c r="B339" i="4"/>
  <c r="A339" i="4"/>
  <c r="Q338" i="4"/>
  <c r="L338" i="4"/>
  <c r="K338" i="4"/>
  <c r="J338" i="4"/>
  <c r="I338" i="4"/>
  <c r="G338" i="4"/>
  <c r="F338" i="4"/>
  <c r="D338" i="4"/>
  <c r="C338" i="4"/>
  <c r="B338" i="4"/>
  <c r="A338" i="4"/>
  <c r="Q337" i="4"/>
  <c r="L337" i="4"/>
  <c r="K337" i="4"/>
  <c r="J337" i="4"/>
  <c r="I337" i="4"/>
  <c r="G337" i="4"/>
  <c r="F337" i="4"/>
  <c r="D337" i="4"/>
  <c r="C337" i="4"/>
  <c r="O337" i="4" s="1"/>
  <c r="B337" i="4"/>
  <c r="A337" i="4"/>
  <c r="Q336" i="4"/>
  <c r="L336" i="4"/>
  <c r="K336" i="4"/>
  <c r="J336" i="4"/>
  <c r="I336" i="4"/>
  <c r="G336" i="4"/>
  <c r="F336" i="4"/>
  <c r="D336" i="4"/>
  <c r="C336" i="4"/>
  <c r="B336" i="4"/>
  <c r="A336" i="4"/>
  <c r="Q335" i="4"/>
  <c r="L335" i="4"/>
  <c r="K335" i="4"/>
  <c r="J335" i="4"/>
  <c r="I335" i="4"/>
  <c r="G335" i="4"/>
  <c r="F335" i="4"/>
  <c r="D335" i="4"/>
  <c r="C335" i="4"/>
  <c r="B335" i="4"/>
  <c r="A335" i="4"/>
  <c r="Q334" i="4"/>
  <c r="L334" i="4"/>
  <c r="K334" i="4"/>
  <c r="J334" i="4"/>
  <c r="I334" i="4"/>
  <c r="G334" i="4"/>
  <c r="F334" i="4"/>
  <c r="D334" i="4"/>
  <c r="O334" i="4" s="1"/>
  <c r="C334" i="4"/>
  <c r="B334" i="4"/>
  <c r="A334" i="4"/>
  <c r="Q333" i="4"/>
  <c r="L333" i="4"/>
  <c r="K333" i="4"/>
  <c r="J333" i="4"/>
  <c r="I333" i="4"/>
  <c r="G333" i="4"/>
  <c r="F333" i="4"/>
  <c r="D333" i="4"/>
  <c r="C333" i="4"/>
  <c r="O333" i="4" s="1"/>
  <c r="B333" i="4"/>
  <c r="A333" i="4"/>
  <c r="Q332" i="4"/>
  <c r="L332" i="4"/>
  <c r="K332" i="4"/>
  <c r="J332" i="4"/>
  <c r="I332" i="4"/>
  <c r="G332" i="4"/>
  <c r="F332" i="4"/>
  <c r="D332" i="4"/>
  <c r="C332" i="4"/>
  <c r="B332" i="4"/>
  <c r="A332" i="4"/>
  <c r="Q331" i="4"/>
  <c r="L331" i="4"/>
  <c r="K331" i="4"/>
  <c r="J331" i="4"/>
  <c r="I331" i="4"/>
  <c r="G331" i="4"/>
  <c r="F331" i="4"/>
  <c r="D331" i="4"/>
  <c r="C331" i="4"/>
  <c r="B331" i="4"/>
  <c r="A331" i="4"/>
  <c r="Q330" i="4"/>
  <c r="L330" i="4"/>
  <c r="K330" i="4"/>
  <c r="J330" i="4"/>
  <c r="I330" i="4"/>
  <c r="G330" i="4"/>
  <c r="F330" i="4"/>
  <c r="D330" i="4"/>
  <c r="O330" i="4" s="1"/>
  <c r="C330" i="4"/>
  <c r="B330" i="4"/>
  <c r="A330" i="4"/>
  <c r="Q329" i="4"/>
  <c r="L329" i="4"/>
  <c r="K329" i="4"/>
  <c r="J329" i="4"/>
  <c r="I329" i="4"/>
  <c r="G329" i="4"/>
  <c r="F329" i="4"/>
  <c r="D329" i="4"/>
  <c r="C329" i="4"/>
  <c r="B329" i="4"/>
  <c r="A329" i="4"/>
  <c r="Q328" i="4"/>
  <c r="L328" i="4"/>
  <c r="K328" i="4"/>
  <c r="J328" i="4"/>
  <c r="I328" i="4"/>
  <c r="G328" i="4"/>
  <c r="F328" i="4"/>
  <c r="D328" i="4"/>
  <c r="C328" i="4"/>
  <c r="B328" i="4"/>
  <c r="A328" i="4"/>
  <c r="Q327" i="4"/>
  <c r="L327" i="4"/>
  <c r="K327" i="4"/>
  <c r="J327" i="4"/>
  <c r="I327" i="4"/>
  <c r="G327" i="4"/>
  <c r="F327" i="4"/>
  <c r="D327" i="4"/>
  <c r="C327" i="4"/>
  <c r="O327" i="4" s="1"/>
  <c r="B327" i="4"/>
  <c r="A327" i="4"/>
  <c r="Q326" i="4"/>
  <c r="L326" i="4"/>
  <c r="K326" i="4"/>
  <c r="J326" i="4"/>
  <c r="I326" i="4"/>
  <c r="G326" i="4"/>
  <c r="F326" i="4"/>
  <c r="D326" i="4"/>
  <c r="C326" i="4"/>
  <c r="B326" i="4"/>
  <c r="A326" i="4"/>
  <c r="Q325" i="4"/>
  <c r="L325" i="4"/>
  <c r="K325" i="4"/>
  <c r="J325" i="4"/>
  <c r="I325" i="4"/>
  <c r="G325" i="4"/>
  <c r="F325" i="4"/>
  <c r="D325" i="4"/>
  <c r="C325" i="4"/>
  <c r="B325" i="4"/>
  <c r="A325" i="4"/>
  <c r="Q324" i="4"/>
  <c r="L324" i="4"/>
  <c r="K324" i="4"/>
  <c r="J324" i="4"/>
  <c r="I324" i="4"/>
  <c r="G324" i="4"/>
  <c r="F324" i="4"/>
  <c r="D324" i="4"/>
  <c r="C324" i="4"/>
  <c r="B324" i="4"/>
  <c r="A324" i="4"/>
  <c r="Q323" i="4"/>
  <c r="L323" i="4"/>
  <c r="K323" i="4"/>
  <c r="J323" i="4"/>
  <c r="I323" i="4"/>
  <c r="G323" i="4"/>
  <c r="F323" i="4"/>
  <c r="D323" i="4"/>
  <c r="C323" i="4"/>
  <c r="B323" i="4"/>
  <c r="A323" i="4"/>
  <c r="Q322" i="4"/>
  <c r="L322" i="4"/>
  <c r="K322" i="4"/>
  <c r="J322" i="4"/>
  <c r="I322" i="4"/>
  <c r="G322" i="4"/>
  <c r="F322" i="4"/>
  <c r="D322" i="4"/>
  <c r="C322" i="4"/>
  <c r="B322" i="4"/>
  <c r="A322" i="4"/>
  <c r="Q321" i="4"/>
  <c r="L321" i="4"/>
  <c r="K321" i="4"/>
  <c r="J321" i="4"/>
  <c r="I321" i="4"/>
  <c r="G321" i="4"/>
  <c r="F321" i="4"/>
  <c r="D321" i="4"/>
  <c r="C321" i="4"/>
  <c r="B321" i="4"/>
  <c r="A321" i="4"/>
  <c r="Q320" i="4"/>
  <c r="L320" i="4"/>
  <c r="K320" i="4"/>
  <c r="J320" i="4"/>
  <c r="I320" i="4"/>
  <c r="G320" i="4"/>
  <c r="F320" i="4"/>
  <c r="D320" i="4"/>
  <c r="C320" i="4"/>
  <c r="B320" i="4"/>
  <c r="A320" i="4"/>
  <c r="Q319" i="4"/>
  <c r="L319" i="4"/>
  <c r="K319" i="4"/>
  <c r="J319" i="4"/>
  <c r="I319" i="4"/>
  <c r="G319" i="4"/>
  <c r="F319" i="4"/>
  <c r="D319" i="4"/>
  <c r="C319" i="4"/>
  <c r="O319" i="4" s="1"/>
  <c r="B319" i="4"/>
  <c r="A319" i="4"/>
  <c r="Q318" i="4"/>
  <c r="L318" i="4"/>
  <c r="K318" i="4"/>
  <c r="J318" i="4"/>
  <c r="I318" i="4"/>
  <c r="G318" i="4"/>
  <c r="F318" i="4"/>
  <c r="D318" i="4"/>
  <c r="C318" i="4"/>
  <c r="B318" i="4"/>
  <c r="A318" i="4"/>
  <c r="Q317" i="4"/>
  <c r="L317" i="4"/>
  <c r="K317" i="4"/>
  <c r="J317" i="4"/>
  <c r="I317" i="4"/>
  <c r="G317" i="4"/>
  <c r="F317" i="4"/>
  <c r="D317" i="4"/>
  <c r="C317" i="4"/>
  <c r="B317" i="4"/>
  <c r="A317" i="4"/>
  <c r="Q316" i="4"/>
  <c r="L316" i="4"/>
  <c r="K316" i="4"/>
  <c r="J316" i="4"/>
  <c r="I316" i="4"/>
  <c r="G316" i="4"/>
  <c r="F316" i="4"/>
  <c r="D316" i="4"/>
  <c r="C316" i="4"/>
  <c r="B316" i="4"/>
  <c r="A316" i="4"/>
  <c r="Q315" i="4"/>
  <c r="L315" i="4"/>
  <c r="K315" i="4"/>
  <c r="J315" i="4"/>
  <c r="I315" i="4"/>
  <c r="G315" i="4"/>
  <c r="F315" i="4"/>
  <c r="D315" i="4"/>
  <c r="C315" i="4"/>
  <c r="B315" i="4"/>
  <c r="A315" i="4"/>
  <c r="Q314" i="4"/>
  <c r="L314" i="4"/>
  <c r="K314" i="4"/>
  <c r="J314" i="4"/>
  <c r="I314" i="4"/>
  <c r="G314" i="4"/>
  <c r="F314" i="4"/>
  <c r="D314" i="4"/>
  <c r="C314" i="4"/>
  <c r="B314" i="4"/>
  <c r="A314" i="4"/>
  <c r="Q313" i="4"/>
  <c r="L313" i="4"/>
  <c r="K313" i="4"/>
  <c r="J313" i="4"/>
  <c r="I313" i="4"/>
  <c r="G313" i="4"/>
  <c r="F313" i="4"/>
  <c r="D313" i="4"/>
  <c r="C313" i="4"/>
  <c r="B313" i="4"/>
  <c r="A313" i="4"/>
  <c r="Q312" i="4"/>
  <c r="L312" i="4"/>
  <c r="K312" i="4"/>
  <c r="J312" i="4"/>
  <c r="I312" i="4"/>
  <c r="G312" i="4"/>
  <c r="F312" i="4"/>
  <c r="D312" i="4"/>
  <c r="C312" i="4"/>
  <c r="B312" i="4"/>
  <c r="A312" i="4"/>
  <c r="Q311" i="4"/>
  <c r="L311" i="4"/>
  <c r="K311" i="4"/>
  <c r="J311" i="4"/>
  <c r="I311" i="4"/>
  <c r="G311" i="4"/>
  <c r="F311" i="4"/>
  <c r="D311" i="4"/>
  <c r="C311" i="4"/>
  <c r="O311" i="4" s="1"/>
  <c r="B311" i="4"/>
  <c r="A311" i="4"/>
  <c r="Q310" i="4"/>
  <c r="L310" i="4"/>
  <c r="K310" i="4"/>
  <c r="J310" i="4"/>
  <c r="I310" i="4"/>
  <c r="G310" i="4"/>
  <c r="F310" i="4"/>
  <c r="D310" i="4"/>
  <c r="C310" i="4"/>
  <c r="B310" i="4"/>
  <c r="A310" i="4"/>
  <c r="Q309" i="4"/>
  <c r="L309" i="4"/>
  <c r="K309" i="4"/>
  <c r="J309" i="4"/>
  <c r="I309" i="4"/>
  <c r="G309" i="4"/>
  <c r="F309" i="4"/>
  <c r="D309" i="4"/>
  <c r="C309" i="4"/>
  <c r="B309" i="4"/>
  <c r="A309" i="4"/>
  <c r="Q308" i="4"/>
  <c r="L308" i="4"/>
  <c r="K308" i="4"/>
  <c r="J308" i="4"/>
  <c r="I308" i="4"/>
  <c r="G308" i="4"/>
  <c r="F308" i="4"/>
  <c r="D308" i="4"/>
  <c r="C308" i="4"/>
  <c r="B308" i="4"/>
  <c r="A308" i="4"/>
  <c r="Q307" i="4"/>
  <c r="L307" i="4"/>
  <c r="K307" i="4"/>
  <c r="J307" i="4"/>
  <c r="I307" i="4"/>
  <c r="G307" i="4"/>
  <c r="F307" i="4"/>
  <c r="D307" i="4"/>
  <c r="C307" i="4"/>
  <c r="B307" i="4"/>
  <c r="A307" i="4"/>
  <c r="Q306" i="4"/>
  <c r="L306" i="4"/>
  <c r="K306" i="4"/>
  <c r="J306" i="4"/>
  <c r="I306" i="4"/>
  <c r="G306" i="4"/>
  <c r="F306" i="4"/>
  <c r="D306" i="4"/>
  <c r="C306" i="4"/>
  <c r="B306" i="4"/>
  <c r="A306" i="4"/>
  <c r="Q305" i="4"/>
  <c r="L305" i="4"/>
  <c r="K305" i="4"/>
  <c r="J305" i="4"/>
  <c r="I305" i="4"/>
  <c r="G305" i="4"/>
  <c r="F305" i="4"/>
  <c r="D305" i="4"/>
  <c r="C305" i="4"/>
  <c r="B305" i="4"/>
  <c r="A305" i="4"/>
  <c r="Q304" i="4"/>
  <c r="L304" i="4"/>
  <c r="K304" i="4"/>
  <c r="J304" i="4"/>
  <c r="I304" i="4"/>
  <c r="G304" i="4"/>
  <c r="F304" i="4"/>
  <c r="D304" i="4"/>
  <c r="C304" i="4"/>
  <c r="B304" i="4"/>
  <c r="A304" i="4"/>
  <c r="Q303" i="4"/>
  <c r="L303" i="4"/>
  <c r="K303" i="4"/>
  <c r="J303" i="4"/>
  <c r="I303" i="4"/>
  <c r="G303" i="4"/>
  <c r="F303" i="4"/>
  <c r="D303" i="4"/>
  <c r="C303" i="4"/>
  <c r="O303" i="4" s="1"/>
  <c r="B303" i="4"/>
  <c r="A303" i="4"/>
  <c r="Q302" i="4"/>
  <c r="L302" i="4"/>
  <c r="K302" i="4"/>
  <c r="J302" i="4"/>
  <c r="I302" i="4"/>
  <c r="G302" i="4"/>
  <c r="F302" i="4"/>
  <c r="D302" i="4"/>
  <c r="C302" i="4"/>
  <c r="B302" i="4"/>
  <c r="A302" i="4"/>
  <c r="Q301" i="4"/>
  <c r="L301" i="4"/>
  <c r="K301" i="4"/>
  <c r="J301" i="4"/>
  <c r="I301" i="4"/>
  <c r="G301" i="4"/>
  <c r="F301" i="4"/>
  <c r="D301" i="4"/>
  <c r="C301" i="4"/>
  <c r="B301" i="4"/>
  <c r="A301" i="4"/>
  <c r="Q300" i="4"/>
  <c r="L300" i="4"/>
  <c r="K300" i="4"/>
  <c r="J300" i="4"/>
  <c r="I300" i="4"/>
  <c r="G300" i="4"/>
  <c r="F300" i="4"/>
  <c r="D300" i="4"/>
  <c r="C300" i="4"/>
  <c r="B300" i="4"/>
  <c r="A300" i="4"/>
  <c r="Q299" i="4"/>
  <c r="L299" i="4"/>
  <c r="K299" i="4"/>
  <c r="J299" i="4"/>
  <c r="I299" i="4"/>
  <c r="G299" i="4"/>
  <c r="F299" i="4"/>
  <c r="D299" i="4"/>
  <c r="C299" i="4"/>
  <c r="B299" i="4"/>
  <c r="A299" i="4"/>
  <c r="Q298" i="4"/>
  <c r="L298" i="4"/>
  <c r="K298" i="4"/>
  <c r="J298" i="4"/>
  <c r="I298" i="4"/>
  <c r="G298" i="4"/>
  <c r="F298" i="4"/>
  <c r="D298" i="4"/>
  <c r="C298" i="4"/>
  <c r="B298" i="4"/>
  <c r="A298" i="4"/>
  <c r="Q297" i="4"/>
  <c r="L297" i="4"/>
  <c r="K297" i="4"/>
  <c r="J297" i="4"/>
  <c r="I297" i="4"/>
  <c r="G297" i="4"/>
  <c r="F297" i="4"/>
  <c r="D297" i="4"/>
  <c r="C297" i="4"/>
  <c r="B297" i="4"/>
  <c r="A297" i="4"/>
  <c r="Q296" i="4"/>
  <c r="L296" i="4"/>
  <c r="K296" i="4"/>
  <c r="J296" i="4"/>
  <c r="I296" i="4"/>
  <c r="G296" i="4"/>
  <c r="F296" i="4"/>
  <c r="D296" i="4"/>
  <c r="C296" i="4"/>
  <c r="B296" i="4"/>
  <c r="A296" i="4"/>
  <c r="Q295" i="4"/>
  <c r="L295" i="4"/>
  <c r="K295" i="4"/>
  <c r="J295" i="4"/>
  <c r="I295" i="4"/>
  <c r="G295" i="4"/>
  <c r="F295" i="4"/>
  <c r="D295" i="4"/>
  <c r="C295" i="4"/>
  <c r="O295" i="4" s="1"/>
  <c r="B295" i="4"/>
  <c r="A295" i="4"/>
  <c r="Q294" i="4"/>
  <c r="L294" i="4"/>
  <c r="K294" i="4"/>
  <c r="J294" i="4"/>
  <c r="I294" i="4"/>
  <c r="G294" i="4"/>
  <c r="F294" i="4"/>
  <c r="D294" i="4"/>
  <c r="C294" i="4"/>
  <c r="B294" i="4"/>
  <c r="A294" i="4"/>
  <c r="Q293" i="4"/>
  <c r="L293" i="4"/>
  <c r="K293" i="4"/>
  <c r="J293" i="4"/>
  <c r="I293" i="4"/>
  <c r="G293" i="4"/>
  <c r="F293" i="4"/>
  <c r="D293" i="4"/>
  <c r="C293" i="4"/>
  <c r="B293" i="4"/>
  <c r="A293" i="4"/>
  <c r="Q292" i="4"/>
  <c r="L292" i="4"/>
  <c r="K292" i="4"/>
  <c r="J292" i="4"/>
  <c r="I292" i="4"/>
  <c r="G292" i="4"/>
  <c r="F292" i="4"/>
  <c r="D292" i="4"/>
  <c r="C292" i="4"/>
  <c r="B292" i="4"/>
  <c r="A292" i="4"/>
  <c r="Q291" i="4"/>
  <c r="L291" i="4"/>
  <c r="K291" i="4"/>
  <c r="J291" i="4"/>
  <c r="I291" i="4"/>
  <c r="G291" i="4"/>
  <c r="F291" i="4"/>
  <c r="D291" i="4"/>
  <c r="C291" i="4"/>
  <c r="B291" i="4"/>
  <c r="A291" i="4"/>
  <c r="Q290" i="4"/>
  <c r="L290" i="4"/>
  <c r="K290" i="4"/>
  <c r="J290" i="4"/>
  <c r="I290" i="4"/>
  <c r="G290" i="4"/>
  <c r="F290" i="4"/>
  <c r="D290" i="4"/>
  <c r="C290" i="4"/>
  <c r="B290" i="4"/>
  <c r="A290" i="4"/>
  <c r="Q289" i="4"/>
  <c r="L289" i="4"/>
  <c r="K289" i="4"/>
  <c r="J289" i="4"/>
  <c r="I289" i="4"/>
  <c r="G289" i="4"/>
  <c r="F289" i="4"/>
  <c r="D289" i="4"/>
  <c r="C289" i="4"/>
  <c r="B289" i="4"/>
  <c r="A289" i="4"/>
  <c r="Q288" i="4"/>
  <c r="L288" i="4"/>
  <c r="K288" i="4"/>
  <c r="J288" i="4"/>
  <c r="I288" i="4"/>
  <c r="G288" i="4"/>
  <c r="F288" i="4"/>
  <c r="D288" i="4"/>
  <c r="C288" i="4"/>
  <c r="B288" i="4"/>
  <c r="A288" i="4"/>
  <c r="Q287" i="4"/>
  <c r="L287" i="4"/>
  <c r="K287" i="4"/>
  <c r="J287" i="4"/>
  <c r="I287" i="4"/>
  <c r="G287" i="4"/>
  <c r="F287" i="4"/>
  <c r="D287" i="4"/>
  <c r="C287" i="4"/>
  <c r="O287" i="4" s="1"/>
  <c r="B287" i="4"/>
  <c r="A287" i="4"/>
  <c r="Q286" i="4"/>
  <c r="L286" i="4"/>
  <c r="K286" i="4"/>
  <c r="J286" i="4"/>
  <c r="I286" i="4"/>
  <c r="G286" i="4"/>
  <c r="F286" i="4"/>
  <c r="D286" i="4"/>
  <c r="C286" i="4"/>
  <c r="B286" i="4"/>
  <c r="A286" i="4"/>
  <c r="Q285" i="4"/>
  <c r="L285" i="4"/>
  <c r="K285" i="4"/>
  <c r="J285" i="4"/>
  <c r="I285" i="4"/>
  <c r="G285" i="4"/>
  <c r="F285" i="4"/>
  <c r="D285" i="4"/>
  <c r="C285" i="4"/>
  <c r="B285" i="4"/>
  <c r="A285" i="4"/>
  <c r="Q284" i="4"/>
  <c r="L284" i="4"/>
  <c r="K284" i="4"/>
  <c r="J284" i="4"/>
  <c r="I284" i="4"/>
  <c r="G284" i="4"/>
  <c r="F284" i="4"/>
  <c r="D284" i="4"/>
  <c r="C284" i="4"/>
  <c r="B284" i="4"/>
  <c r="A284" i="4"/>
  <c r="Q283" i="4"/>
  <c r="L283" i="4"/>
  <c r="K283" i="4"/>
  <c r="J283" i="4"/>
  <c r="I283" i="4"/>
  <c r="G283" i="4"/>
  <c r="F283" i="4"/>
  <c r="D283" i="4"/>
  <c r="C283" i="4"/>
  <c r="B283" i="4"/>
  <c r="A283" i="4"/>
  <c r="Q282" i="4"/>
  <c r="L282" i="4"/>
  <c r="K282" i="4"/>
  <c r="J282" i="4"/>
  <c r="I282" i="4"/>
  <c r="G282" i="4"/>
  <c r="F282" i="4"/>
  <c r="D282" i="4"/>
  <c r="C282" i="4"/>
  <c r="B282" i="4"/>
  <c r="A282" i="4"/>
  <c r="Q281" i="4"/>
  <c r="L281" i="4"/>
  <c r="K281" i="4"/>
  <c r="J281" i="4"/>
  <c r="I281" i="4"/>
  <c r="G281" i="4"/>
  <c r="F281" i="4"/>
  <c r="D281" i="4"/>
  <c r="C281" i="4"/>
  <c r="B281" i="4"/>
  <c r="A281" i="4"/>
  <c r="Q280" i="4"/>
  <c r="L280" i="4"/>
  <c r="K280" i="4"/>
  <c r="J280" i="4"/>
  <c r="I280" i="4"/>
  <c r="G280" i="4"/>
  <c r="F280" i="4"/>
  <c r="D280" i="4"/>
  <c r="C280" i="4"/>
  <c r="B280" i="4"/>
  <c r="A280" i="4"/>
  <c r="Q279" i="4"/>
  <c r="L279" i="4"/>
  <c r="K279" i="4"/>
  <c r="J279" i="4"/>
  <c r="I279" i="4"/>
  <c r="G279" i="4"/>
  <c r="F279" i="4"/>
  <c r="D279" i="4"/>
  <c r="C279" i="4"/>
  <c r="O279" i="4" s="1"/>
  <c r="B279" i="4"/>
  <c r="A279" i="4"/>
  <c r="Q278" i="4"/>
  <c r="L278" i="4"/>
  <c r="K278" i="4"/>
  <c r="J278" i="4"/>
  <c r="I278" i="4"/>
  <c r="G278" i="4"/>
  <c r="F278" i="4"/>
  <c r="D278" i="4"/>
  <c r="C278" i="4"/>
  <c r="B278" i="4"/>
  <c r="A278" i="4"/>
  <c r="Q277" i="4"/>
  <c r="L277" i="4"/>
  <c r="K277" i="4"/>
  <c r="J277" i="4"/>
  <c r="I277" i="4"/>
  <c r="G277" i="4"/>
  <c r="F277" i="4"/>
  <c r="D277" i="4"/>
  <c r="C277" i="4"/>
  <c r="B277" i="4"/>
  <c r="A277" i="4"/>
  <c r="Q276" i="4"/>
  <c r="L276" i="4"/>
  <c r="K276" i="4"/>
  <c r="J276" i="4"/>
  <c r="I276" i="4"/>
  <c r="G276" i="4"/>
  <c r="F276" i="4"/>
  <c r="D276" i="4"/>
  <c r="C276" i="4"/>
  <c r="B276" i="4"/>
  <c r="A276" i="4"/>
  <c r="Q275" i="4"/>
  <c r="L275" i="4"/>
  <c r="K275" i="4"/>
  <c r="J275" i="4"/>
  <c r="I275" i="4"/>
  <c r="G275" i="4"/>
  <c r="F275" i="4"/>
  <c r="D275" i="4"/>
  <c r="C275" i="4"/>
  <c r="B275" i="4"/>
  <c r="A275" i="4"/>
  <c r="Q274" i="4"/>
  <c r="L274" i="4"/>
  <c r="K274" i="4"/>
  <c r="J274" i="4"/>
  <c r="I274" i="4"/>
  <c r="G274" i="4"/>
  <c r="F274" i="4"/>
  <c r="D274" i="4"/>
  <c r="C274" i="4"/>
  <c r="B274" i="4"/>
  <c r="A274" i="4"/>
  <c r="Q273" i="4"/>
  <c r="L273" i="4"/>
  <c r="K273" i="4"/>
  <c r="J273" i="4"/>
  <c r="I273" i="4"/>
  <c r="G273" i="4"/>
  <c r="F273" i="4"/>
  <c r="D273" i="4"/>
  <c r="C273" i="4"/>
  <c r="B273" i="4"/>
  <c r="A273" i="4"/>
  <c r="Q272" i="4"/>
  <c r="L272" i="4"/>
  <c r="K272" i="4"/>
  <c r="J272" i="4"/>
  <c r="I272" i="4"/>
  <c r="G272" i="4"/>
  <c r="F272" i="4"/>
  <c r="D272" i="4"/>
  <c r="C272" i="4"/>
  <c r="B272" i="4"/>
  <c r="A272" i="4"/>
  <c r="Q271" i="4"/>
  <c r="L271" i="4"/>
  <c r="K271" i="4"/>
  <c r="J271" i="4"/>
  <c r="I271" i="4"/>
  <c r="G271" i="4"/>
  <c r="F271" i="4"/>
  <c r="D271" i="4"/>
  <c r="C271" i="4"/>
  <c r="O271" i="4" s="1"/>
  <c r="B271" i="4"/>
  <c r="A271" i="4"/>
  <c r="Q270" i="4"/>
  <c r="L270" i="4"/>
  <c r="K270" i="4"/>
  <c r="J270" i="4"/>
  <c r="I270" i="4"/>
  <c r="G270" i="4"/>
  <c r="F270" i="4"/>
  <c r="D270" i="4"/>
  <c r="C270" i="4"/>
  <c r="B270" i="4"/>
  <c r="A270" i="4"/>
  <c r="Q269" i="4"/>
  <c r="L269" i="4"/>
  <c r="K269" i="4"/>
  <c r="J269" i="4"/>
  <c r="I269" i="4"/>
  <c r="G269" i="4"/>
  <c r="F269" i="4"/>
  <c r="D269" i="4"/>
  <c r="C269" i="4"/>
  <c r="B269" i="4"/>
  <c r="A269" i="4"/>
  <c r="Q268" i="4"/>
  <c r="L268" i="4"/>
  <c r="K268" i="4"/>
  <c r="J268" i="4"/>
  <c r="I268" i="4"/>
  <c r="G268" i="4"/>
  <c r="F268" i="4"/>
  <c r="D268" i="4"/>
  <c r="C268" i="4"/>
  <c r="B268" i="4"/>
  <c r="A268" i="4"/>
  <c r="Q267" i="4"/>
  <c r="L267" i="4"/>
  <c r="K267" i="4"/>
  <c r="J267" i="4"/>
  <c r="I267" i="4"/>
  <c r="G267" i="4"/>
  <c r="F267" i="4"/>
  <c r="D267" i="4"/>
  <c r="C267" i="4"/>
  <c r="B267" i="4"/>
  <c r="A267" i="4"/>
  <c r="Q266" i="4"/>
  <c r="L266" i="4"/>
  <c r="K266" i="4"/>
  <c r="J266" i="4"/>
  <c r="I266" i="4"/>
  <c r="G266" i="4"/>
  <c r="F266" i="4"/>
  <c r="D266" i="4"/>
  <c r="C266" i="4"/>
  <c r="B266" i="4"/>
  <c r="A266" i="4"/>
  <c r="Q265" i="4"/>
  <c r="L265" i="4"/>
  <c r="K265" i="4"/>
  <c r="J265" i="4"/>
  <c r="I265" i="4"/>
  <c r="G265" i="4"/>
  <c r="F265" i="4"/>
  <c r="D265" i="4"/>
  <c r="C265" i="4"/>
  <c r="B265" i="4"/>
  <c r="A265" i="4"/>
  <c r="Q264" i="4"/>
  <c r="L264" i="4"/>
  <c r="K264" i="4"/>
  <c r="J264" i="4"/>
  <c r="I264" i="4"/>
  <c r="G264" i="4"/>
  <c r="F264" i="4"/>
  <c r="D264" i="4"/>
  <c r="C264" i="4"/>
  <c r="B264" i="4"/>
  <c r="A264" i="4"/>
  <c r="Q263" i="4"/>
  <c r="L263" i="4"/>
  <c r="K263" i="4"/>
  <c r="J263" i="4"/>
  <c r="I263" i="4"/>
  <c r="G263" i="4"/>
  <c r="F263" i="4"/>
  <c r="D263" i="4"/>
  <c r="C263" i="4"/>
  <c r="O263" i="4" s="1"/>
  <c r="B263" i="4"/>
  <c r="A263" i="4"/>
  <c r="Q262" i="4"/>
  <c r="L262" i="4"/>
  <c r="K262" i="4"/>
  <c r="J262" i="4"/>
  <c r="I262" i="4"/>
  <c r="G262" i="4"/>
  <c r="F262" i="4"/>
  <c r="D262" i="4"/>
  <c r="C262" i="4"/>
  <c r="B262" i="4"/>
  <c r="A262" i="4"/>
  <c r="Q261" i="4"/>
  <c r="L261" i="4"/>
  <c r="K261" i="4"/>
  <c r="J261" i="4"/>
  <c r="I261" i="4"/>
  <c r="G261" i="4"/>
  <c r="F261" i="4"/>
  <c r="D261" i="4"/>
  <c r="C261" i="4"/>
  <c r="B261" i="4"/>
  <c r="A261" i="4"/>
  <c r="Q260" i="4"/>
  <c r="L260" i="4"/>
  <c r="K260" i="4"/>
  <c r="J260" i="4"/>
  <c r="I260" i="4"/>
  <c r="G260" i="4"/>
  <c r="F260" i="4"/>
  <c r="D260" i="4"/>
  <c r="C260" i="4"/>
  <c r="B260" i="4"/>
  <c r="A260" i="4"/>
  <c r="Q259" i="4"/>
  <c r="L259" i="4"/>
  <c r="K259" i="4"/>
  <c r="J259" i="4"/>
  <c r="I259" i="4"/>
  <c r="G259" i="4"/>
  <c r="F259" i="4"/>
  <c r="D259" i="4"/>
  <c r="C259" i="4"/>
  <c r="B259" i="4"/>
  <c r="A259" i="4"/>
  <c r="Q258" i="4"/>
  <c r="L258" i="4"/>
  <c r="K258" i="4"/>
  <c r="J258" i="4"/>
  <c r="I258" i="4"/>
  <c r="G258" i="4"/>
  <c r="F258" i="4"/>
  <c r="D258" i="4"/>
  <c r="C258" i="4"/>
  <c r="B258" i="4"/>
  <c r="A258" i="4"/>
  <c r="Q257" i="4"/>
  <c r="L257" i="4"/>
  <c r="K257" i="4"/>
  <c r="J257" i="4"/>
  <c r="I257" i="4"/>
  <c r="G257" i="4"/>
  <c r="F257" i="4"/>
  <c r="D257" i="4"/>
  <c r="C257" i="4"/>
  <c r="B257" i="4"/>
  <c r="A257" i="4"/>
  <c r="Q256" i="4"/>
  <c r="L256" i="4"/>
  <c r="K256" i="4"/>
  <c r="J256" i="4"/>
  <c r="I256" i="4"/>
  <c r="G256" i="4"/>
  <c r="F256" i="4"/>
  <c r="D256" i="4"/>
  <c r="C256" i="4"/>
  <c r="B256" i="4"/>
  <c r="A256" i="4"/>
  <c r="Q255" i="4"/>
  <c r="L255" i="4"/>
  <c r="K255" i="4"/>
  <c r="J255" i="4"/>
  <c r="I255" i="4"/>
  <c r="G255" i="4"/>
  <c r="F255" i="4"/>
  <c r="D255" i="4"/>
  <c r="C255" i="4"/>
  <c r="O255" i="4" s="1"/>
  <c r="B255" i="4"/>
  <c r="A255" i="4"/>
  <c r="Q254" i="4"/>
  <c r="L254" i="4"/>
  <c r="K254" i="4"/>
  <c r="J254" i="4"/>
  <c r="I254" i="4"/>
  <c r="G254" i="4"/>
  <c r="F254" i="4"/>
  <c r="D254" i="4"/>
  <c r="O254" i="4" s="1"/>
  <c r="C254" i="4"/>
  <c r="B254" i="4"/>
  <c r="A254" i="4"/>
  <c r="Q253" i="4"/>
  <c r="L253" i="4"/>
  <c r="K253" i="4"/>
  <c r="J253" i="4"/>
  <c r="I253" i="4"/>
  <c r="G253" i="4"/>
  <c r="F253" i="4"/>
  <c r="D253" i="4"/>
  <c r="C253" i="4"/>
  <c r="B253" i="4"/>
  <c r="A253" i="4"/>
  <c r="Q252" i="4"/>
  <c r="L252" i="4"/>
  <c r="K252" i="4"/>
  <c r="J252" i="4"/>
  <c r="I252" i="4"/>
  <c r="G252" i="4"/>
  <c r="F252" i="4"/>
  <c r="D252" i="4"/>
  <c r="C252" i="4"/>
  <c r="B252" i="4"/>
  <c r="A252" i="4"/>
  <c r="Q251" i="4"/>
  <c r="L251" i="4"/>
  <c r="K251" i="4"/>
  <c r="J251" i="4"/>
  <c r="I251" i="4"/>
  <c r="G251" i="4"/>
  <c r="F251" i="4"/>
  <c r="D251" i="4"/>
  <c r="C251" i="4"/>
  <c r="B251" i="4"/>
  <c r="A251" i="4"/>
  <c r="Q250" i="4"/>
  <c r="L250" i="4"/>
  <c r="K250" i="4"/>
  <c r="J250" i="4"/>
  <c r="I250" i="4"/>
  <c r="G250" i="4"/>
  <c r="F250" i="4"/>
  <c r="D250" i="4"/>
  <c r="C250" i="4"/>
  <c r="B250" i="4"/>
  <c r="A250" i="4"/>
  <c r="Q249" i="4"/>
  <c r="L249" i="4"/>
  <c r="K249" i="4"/>
  <c r="J249" i="4"/>
  <c r="I249" i="4"/>
  <c r="G249" i="4"/>
  <c r="F249" i="4"/>
  <c r="D249" i="4"/>
  <c r="C249" i="4"/>
  <c r="B249" i="4"/>
  <c r="A249" i="4"/>
  <c r="Q248" i="4"/>
  <c r="L248" i="4"/>
  <c r="K248" i="4"/>
  <c r="J248" i="4"/>
  <c r="I248" i="4"/>
  <c r="G248" i="4"/>
  <c r="F248" i="4"/>
  <c r="D248" i="4"/>
  <c r="C248" i="4"/>
  <c r="B248" i="4"/>
  <c r="A248" i="4"/>
  <c r="Q247" i="4"/>
  <c r="L247" i="4"/>
  <c r="K247" i="4"/>
  <c r="J247" i="4"/>
  <c r="I247" i="4"/>
  <c r="G247" i="4"/>
  <c r="F247" i="4"/>
  <c r="D247" i="4"/>
  <c r="C247" i="4"/>
  <c r="O247" i="4" s="1"/>
  <c r="B247" i="4"/>
  <c r="A247" i="4"/>
  <c r="Q246" i="4"/>
  <c r="L246" i="4"/>
  <c r="K246" i="4"/>
  <c r="J246" i="4"/>
  <c r="I246" i="4"/>
  <c r="G246" i="4"/>
  <c r="F246" i="4"/>
  <c r="D246" i="4"/>
  <c r="O246" i="4" s="1"/>
  <c r="C246" i="4"/>
  <c r="B246" i="4"/>
  <c r="A246" i="4"/>
  <c r="Q245" i="4"/>
  <c r="L245" i="4"/>
  <c r="K245" i="4"/>
  <c r="J245" i="4"/>
  <c r="I245" i="4"/>
  <c r="G245" i="4"/>
  <c r="F245" i="4"/>
  <c r="D245" i="4"/>
  <c r="C245" i="4"/>
  <c r="B245" i="4"/>
  <c r="A245" i="4"/>
  <c r="Q244" i="4"/>
  <c r="L244" i="4"/>
  <c r="K244" i="4"/>
  <c r="J244" i="4"/>
  <c r="I244" i="4"/>
  <c r="G244" i="4"/>
  <c r="F244" i="4"/>
  <c r="D244" i="4"/>
  <c r="C244" i="4"/>
  <c r="B244" i="4"/>
  <c r="A244" i="4"/>
  <c r="Q243" i="4"/>
  <c r="L243" i="4"/>
  <c r="K243" i="4"/>
  <c r="J243" i="4"/>
  <c r="I243" i="4"/>
  <c r="G243" i="4"/>
  <c r="F243" i="4"/>
  <c r="D243" i="4"/>
  <c r="C243" i="4"/>
  <c r="B243" i="4"/>
  <c r="A243" i="4"/>
  <c r="Q242" i="4"/>
  <c r="L242" i="4"/>
  <c r="K242" i="4"/>
  <c r="J242" i="4"/>
  <c r="I242" i="4"/>
  <c r="G242" i="4"/>
  <c r="F242" i="4"/>
  <c r="D242" i="4"/>
  <c r="C242" i="4"/>
  <c r="B242" i="4"/>
  <c r="A242" i="4"/>
  <c r="Q241" i="4"/>
  <c r="L241" i="4"/>
  <c r="K241" i="4"/>
  <c r="J241" i="4"/>
  <c r="I241" i="4"/>
  <c r="G241" i="4"/>
  <c r="F241" i="4"/>
  <c r="D241" i="4"/>
  <c r="C241" i="4"/>
  <c r="B241" i="4"/>
  <c r="A241" i="4"/>
  <c r="Q240" i="4"/>
  <c r="L240" i="4"/>
  <c r="K240" i="4"/>
  <c r="J240" i="4"/>
  <c r="I240" i="4"/>
  <c r="G240" i="4"/>
  <c r="F240" i="4"/>
  <c r="D240" i="4"/>
  <c r="C240" i="4"/>
  <c r="B240" i="4"/>
  <c r="A240" i="4"/>
  <c r="Q239" i="4"/>
  <c r="L239" i="4"/>
  <c r="K239" i="4"/>
  <c r="J239" i="4"/>
  <c r="I239" i="4"/>
  <c r="G239" i="4"/>
  <c r="F239" i="4"/>
  <c r="D239" i="4"/>
  <c r="C239" i="4"/>
  <c r="O239" i="4" s="1"/>
  <c r="B239" i="4"/>
  <c r="A239" i="4"/>
  <c r="Q238" i="4"/>
  <c r="L238" i="4"/>
  <c r="K238" i="4"/>
  <c r="J238" i="4"/>
  <c r="I238" i="4"/>
  <c r="G238" i="4"/>
  <c r="F238" i="4"/>
  <c r="D238" i="4"/>
  <c r="O238" i="4" s="1"/>
  <c r="C238" i="4"/>
  <c r="B238" i="4"/>
  <c r="A238" i="4"/>
  <c r="Q237" i="4"/>
  <c r="L237" i="4"/>
  <c r="K237" i="4"/>
  <c r="J237" i="4"/>
  <c r="I237" i="4"/>
  <c r="G237" i="4"/>
  <c r="F237" i="4"/>
  <c r="D237" i="4"/>
  <c r="C237" i="4"/>
  <c r="B237" i="4"/>
  <c r="A237" i="4"/>
  <c r="Q236" i="4"/>
  <c r="L236" i="4"/>
  <c r="K236" i="4"/>
  <c r="J236" i="4"/>
  <c r="I236" i="4"/>
  <c r="G236" i="4"/>
  <c r="F236" i="4"/>
  <c r="D236" i="4"/>
  <c r="C236" i="4"/>
  <c r="B236" i="4"/>
  <c r="A236" i="4"/>
  <c r="Q235" i="4"/>
  <c r="L235" i="4"/>
  <c r="K235" i="4"/>
  <c r="J235" i="4"/>
  <c r="I235" i="4"/>
  <c r="G235" i="4"/>
  <c r="F235" i="4"/>
  <c r="D235" i="4"/>
  <c r="C235" i="4"/>
  <c r="B235" i="4"/>
  <c r="A235" i="4"/>
  <c r="Q234" i="4"/>
  <c r="L234" i="4"/>
  <c r="K234" i="4"/>
  <c r="J234" i="4"/>
  <c r="I234" i="4"/>
  <c r="G234" i="4"/>
  <c r="F234" i="4"/>
  <c r="D234" i="4"/>
  <c r="C234" i="4"/>
  <c r="B234" i="4"/>
  <c r="A234" i="4"/>
  <c r="Q233" i="4"/>
  <c r="L233" i="4"/>
  <c r="K233" i="4"/>
  <c r="J233" i="4"/>
  <c r="I233" i="4"/>
  <c r="G233" i="4"/>
  <c r="F233" i="4"/>
  <c r="D233" i="4"/>
  <c r="C233" i="4"/>
  <c r="B233" i="4"/>
  <c r="A233" i="4"/>
  <c r="Q232" i="4"/>
  <c r="L232" i="4"/>
  <c r="K232" i="4"/>
  <c r="J232" i="4"/>
  <c r="I232" i="4"/>
  <c r="G232" i="4"/>
  <c r="F232" i="4"/>
  <c r="D232" i="4"/>
  <c r="C232" i="4"/>
  <c r="B232" i="4"/>
  <c r="A232" i="4"/>
  <c r="Q231" i="4"/>
  <c r="L231" i="4"/>
  <c r="K231" i="4"/>
  <c r="J231" i="4"/>
  <c r="I231" i="4"/>
  <c r="G231" i="4"/>
  <c r="F231" i="4"/>
  <c r="D231" i="4"/>
  <c r="C231" i="4"/>
  <c r="O231" i="4" s="1"/>
  <c r="B231" i="4"/>
  <c r="A231" i="4"/>
  <c r="Q230" i="4"/>
  <c r="L230" i="4"/>
  <c r="K230" i="4"/>
  <c r="J230" i="4"/>
  <c r="I230" i="4"/>
  <c r="G230" i="4"/>
  <c r="F230" i="4"/>
  <c r="D230" i="4"/>
  <c r="O230" i="4" s="1"/>
  <c r="C230" i="4"/>
  <c r="B230" i="4"/>
  <c r="A230" i="4"/>
  <c r="Q229" i="4"/>
  <c r="L229" i="4"/>
  <c r="K229" i="4"/>
  <c r="J229" i="4"/>
  <c r="I229" i="4"/>
  <c r="G229" i="4"/>
  <c r="F229" i="4"/>
  <c r="D229" i="4"/>
  <c r="C229" i="4"/>
  <c r="B229" i="4"/>
  <c r="A229" i="4"/>
  <c r="Q228" i="4"/>
  <c r="L228" i="4"/>
  <c r="K228" i="4"/>
  <c r="J228" i="4"/>
  <c r="I228" i="4"/>
  <c r="G228" i="4"/>
  <c r="F228" i="4"/>
  <c r="D228" i="4"/>
  <c r="C228" i="4"/>
  <c r="B228" i="4"/>
  <c r="A228" i="4"/>
  <c r="Q227" i="4"/>
  <c r="L227" i="4"/>
  <c r="K227" i="4"/>
  <c r="J227" i="4"/>
  <c r="I227" i="4"/>
  <c r="G227" i="4"/>
  <c r="F227" i="4"/>
  <c r="D227" i="4"/>
  <c r="C227" i="4"/>
  <c r="B227" i="4"/>
  <c r="A227" i="4"/>
  <c r="Q226" i="4"/>
  <c r="L226" i="4"/>
  <c r="K226" i="4"/>
  <c r="J226" i="4"/>
  <c r="I226" i="4"/>
  <c r="G226" i="4"/>
  <c r="F226" i="4"/>
  <c r="D226" i="4"/>
  <c r="C226" i="4"/>
  <c r="B226" i="4"/>
  <c r="A226" i="4"/>
  <c r="Q225" i="4"/>
  <c r="L225" i="4"/>
  <c r="K225" i="4"/>
  <c r="J225" i="4"/>
  <c r="I225" i="4"/>
  <c r="G225" i="4"/>
  <c r="F225" i="4"/>
  <c r="D225" i="4"/>
  <c r="C225" i="4"/>
  <c r="B225" i="4"/>
  <c r="A225" i="4"/>
  <c r="Q224" i="4"/>
  <c r="L224" i="4"/>
  <c r="K224" i="4"/>
  <c r="J224" i="4"/>
  <c r="I224" i="4"/>
  <c r="G224" i="4"/>
  <c r="F224" i="4"/>
  <c r="D224" i="4"/>
  <c r="C224" i="4"/>
  <c r="B224" i="4"/>
  <c r="A224" i="4"/>
  <c r="Q223" i="4"/>
  <c r="L223" i="4"/>
  <c r="K223" i="4"/>
  <c r="J223" i="4"/>
  <c r="I223" i="4"/>
  <c r="G223" i="4"/>
  <c r="F223" i="4"/>
  <c r="D223" i="4"/>
  <c r="C223" i="4"/>
  <c r="O223" i="4" s="1"/>
  <c r="B223" i="4"/>
  <c r="A223" i="4"/>
  <c r="Q222" i="4"/>
  <c r="L222" i="4"/>
  <c r="K222" i="4"/>
  <c r="J222" i="4"/>
  <c r="I222" i="4"/>
  <c r="G222" i="4"/>
  <c r="F222" i="4"/>
  <c r="D222" i="4"/>
  <c r="O222" i="4" s="1"/>
  <c r="C222" i="4"/>
  <c r="B222" i="4"/>
  <c r="A222" i="4"/>
  <c r="Q221" i="4"/>
  <c r="L221" i="4"/>
  <c r="K221" i="4"/>
  <c r="J221" i="4"/>
  <c r="I221" i="4"/>
  <c r="G221" i="4"/>
  <c r="F221" i="4"/>
  <c r="D221" i="4"/>
  <c r="C221" i="4"/>
  <c r="B221" i="4"/>
  <c r="A221" i="4"/>
  <c r="Q220" i="4"/>
  <c r="L220" i="4"/>
  <c r="K220" i="4"/>
  <c r="J220" i="4"/>
  <c r="I220" i="4"/>
  <c r="G220" i="4"/>
  <c r="F220" i="4"/>
  <c r="D220" i="4"/>
  <c r="C220" i="4"/>
  <c r="B220" i="4"/>
  <c r="A220" i="4"/>
  <c r="Q219" i="4"/>
  <c r="L219" i="4"/>
  <c r="K219" i="4"/>
  <c r="J219" i="4"/>
  <c r="I219" i="4"/>
  <c r="G219" i="4"/>
  <c r="F219" i="4"/>
  <c r="D219" i="4"/>
  <c r="C219" i="4"/>
  <c r="B219" i="4"/>
  <c r="A219" i="4"/>
  <c r="Q218" i="4"/>
  <c r="L218" i="4"/>
  <c r="K218" i="4"/>
  <c r="J218" i="4"/>
  <c r="I218" i="4"/>
  <c r="G218" i="4"/>
  <c r="F218" i="4"/>
  <c r="D218" i="4"/>
  <c r="C218" i="4"/>
  <c r="B218" i="4"/>
  <c r="A218" i="4"/>
  <c r="Q217" i="4"/>
  <c r="L217" i="4"/>
  <c r="K217" i="4"/>
  <c r="J217" i="4"/>
  <c r="I217" i="4"/>
  <c r="G217" i="4"/>
  <c r="F217" i="4"/>
  <c r="D217" i="4"/>
  <c r="C217" i="4"/>
  <c r="B217" i="4"/>
  <c r="A217" i="4"/>
  <c r="Q216" i="4"/>
  <c r="L216" i="4"/>
  <c r="K216" i="4"/>
  <c r="J216" i="4"/>
  <c r="I216" i="4"/>
  <c r="G216" i="4"/>
  <c r="F216" i="4"/>
  <c r="D216" i="4"/>
  <c r="C216" i="4"/>
  <c r="B216" i="4"/>
  <c r="A216" i="4"/>
  <c r="Q215" i="4"/>
  <c r="L215" i="4"/>
  <c r="K215" i="4"/>
  <c r="J215" i="4"/>
  <c r="I215" i="4"/>
  <c r="G215" i="4"/>
  <c r="F215" i="4"/>
  <c r="D215" i="4"/>
  <c r="C215" i="4"/>
  <c r="O215" i="4" s="1"/>
  <c r="B215" i="4"/>
  <c r="A215" i="4"/>
  <c r="Q214" i="4"/>
  <c r="L214" i="4"/>
  <c r="K214" i="4"/>
  <c r="J214" i="4"/>
  <c r="I214" i="4"/>
  <c r="G214" i="4"/>
  <c r="F214" i="4"/>
  <c r="D214" i="4"/>
  <c r="O214" i="4" s="1"/>
  <c r="C214" i="4"/>
  <c r="B214" i="4"/>
  <c r="A214" i="4"/>
  <c r="Q213" i="4"/>
  <c r="L213" i="4"/>
  <c r="K213" i="4"/>
  <c r="J213" i="4"/>
  <c r="I213" i="4"/>
  <c r="G213" i="4"/>
  <c r="F213" i="4"/>
  <c r="D213" i="4"/>
  <c r="C213" i="4"/>
  <c r="B213" i="4"/>
  <c r="A213" i="4"/>
  <c r="Q212" i="4"/>
  <c r="L212" i="4"/>
  <c r="K212" i="4"/>
  <c r="J212" i="4"/>
  <c r="I212" i="4"/>
  <c r="G212" i="4"/>
  <c r="F212" i="4"/>
  <c r="D212" i="4"/>
  <c r="C212" i="4"/>
  <c r="B212" i="4"/>
  <c r="A212" i="4"/>
  <c r="Q211" i="4"/>
  <c r="L211" i="4"/>
  <c r="K211" i="4"/>
  <c r="J211" i="4"/>
  <c r="I211" i="4"/>
  <c r="G211" i="4"/>
  <c r="F211" i="4"/>
  <c r="D211" i="4"/>
  <c r="C211" i="4"/>
  <c r="B211" i="4"/>
  <c r="A211" i="4"/>
  <c r="Q210" i="4"/>
  <c r="L210" i="4"/>
  <c r="K210" i="4"/>
  <c r="J210" i="4"/>
  <c r="I210" i="4"/>
  <c r="G210" i="4"/>
  <c r="F210" i="4"/>
  <c r="D210" i="4"/>
  <c r="C210" i="4"/>
  <c r="B210" i="4"/>
  <c r="A210" i="4"/>
  <c r="Q209" i="4"/>
  <c r="L209" i="4"/>
  <c r="K209" i="4"/>
  <c r="J209" i="4"/>
  <c r="I209" i="4"/>
  <c r="G209" i="4"/>
  <c r="F209" i="4"/>
  <c r="D209" i="4"/>
  <c r="C209" i="4"/>
  <c r="B209" i="4"/>
  <c r="A209" i="4"/>
  <c r="Q208" i="4"/>
  <c r="L208" i="4"/>
  <c r="K208" i="4"/>
  <c r="J208" i="4"/>
  <c r="I208" i="4"/>
  <c r="G208" i="4"/>
  <c r="F208" i="4"/>
  <c r="D208" i="4"/>
  <c r="C208" i="4"/>
  <c r="B208" i="4"/>
  <c r="A208" i="4"/>
  <c r="Q207" i="4"/>
  <c r="L207" i="4"/>
  <c r="K207" i="4"/>
  <c r="J207" i="4"/>
  <c r="I207" i="4"/>
  <c r="G207" i="4"/>
  <c r="F207" i="4"/>
  <c r="D207" i="4"/>
  <c r="C207" i="4"/>
  <c r="O207" i="4" s="1"/>
  <c r="B207" i="4"/>
  <c r="A207" i="4"/>
  <c r="Q206" i="4"/>
  <c r="L206" i="4"/>
  <c r="K206" i="4"/>
  <c r="J206" i="4"/>
  <c r="I206" i="4"/>
  <c r="G206" i="4"/>
  <c r="F206" i="4"/>
  <c r="D206" i="4"/>
  <c r="O206" i="4" s="1"/>
  <c r="C206" i="4"/>
  <c r="B206" i="4"/>
  <c r="A206" i="4"/>
  <c r="Q205" i="4"/>
  <c r="L205" i="4"/>
  <c r="K205" i="4"/>
  <c r="J205" i="4"/>
  <c r="I205" i="4"/>
  <c r="G205" i="4"/>
  <c r="F205" i="4"/>
  <c r="D205" i="4"/>
  <c r="C205" i="4"/>
  <c r="B205" i="4"/>
  <c r="A205" i="4"/>
  <c r="Q204" i="4"/>
  <c r="L204" i="4"/>
  <c r="K204" i="4"/>
  <c r="J204" i="4"/>
  <c r="I204" i="4"/>
  <c r="G204" i="4"/>
  <c r="F204" i="4"/>
  <c r="D204" i="4"/>
  <c r="C204" i="4"/>
  <c r="B204" i="4"/>
  <c r="A204" i="4"/>
  <c r="Q203" i="4"/>
  <c r="L203" i="4"/>
  <c r="K203" i="4"/>
  <c r="J203" i="4"/>
  <c r="I203" i="4"/>
  <c r="G203" i="4"/>
  <c r="F203" i="4"/>
  <c r="D203" i="4"/>
  <c r="C203" i="4"/>
  <c r="B203" i="4"/>
  <c r="A203" i="4"/>
  <c r="Q202" i="4"/>
  <c r="L202" i="4"/>
  <c r="K202" i="4"/>
  <c r="J202" i="4"/>
  <c r="I202" i="4"/>
  <c r="G202" i="4"/>
  <c r="F202" i="4"/>
  <c r="D202" i="4"/>
  <c r="C202" i="4"/>
  <c r="B202" i="4"/>
  <c r="A202" i="4"/>
  <c r="Q201" i="4"/>
  <c r="L201" i="4"/>
  <c r="K201" i="4"/>
  <c r="J201" i="4"/>
  <c r="I201" i="4"/>
  <c r="G201" i="4"/>
  <c r="F201" i="4"/>
  <c r="D201" i="4"/>
  <c r="C201" i="4"/>
  <c r="B201" i="4"/>
  <c r="A201" i="4"/>
  <c r="Q200" i="4"/>
  <c r="L200" i="4"/>
  <c r="K200" i="4"/>
  <c r="J200" i="4"/>
  <c r="I200" i="4"/>
  <c r="G200" i="4"/>
  <c r="F200" i="4"/>
  <c r="D200" i="4"/>
  <c r="C200" i="4"/>
  <c r="B200" i="4"/>
  <c r="A200" i="4"/>
  <c r="Q199" i="4"/>
  <c r="L199" i="4"/>
  <c r="K199" i="4"/>
  <c r="J199" i="4"/>
  <c r="I199" i="4"/>
  <c r="G199" i="4"/>
  <c r="F199" i="4"/>
  <c r="D199" i="4"/>
  <c r="C199" i="4"/>
  <c r="O199" i="4" s="1"/>
  <c r="B199" i="4"/>
  <c r="A199" i="4"/>
  <c r="Q198" i="4"/>
  <c r="L198" i="4"/>
  <c r="K198" i="4"/>
  <c r="J198" i="4"/>
  <c r="I198" i="4"/>
  <c r="G198" i="4"/>
  <c r="F198" i="4"/>
  <c r="D198" i="4"/>
  <c r="O198" i="4" s="1"/>
  <c r="C198" i="4"/>
  <c r="B198" i="4"/>
  <c r="A198" i="4"/>
  <c r="Q197" i="4"/>
  <c r="L197" i="4"/>
  <c r="K197" i="4"/>
  <c r="J197" i="4"/>
  <c r="I197" i="4"/>
  <c r="G197" i="4"/>
  <c r="F197" i="4"/>
  <c r="D197" i="4"/>
  <c r="C197" i="4"/>
  <c r="B197" i="4"/>
  <c r="A197" i="4"/>
  <c r="Q196" i="4"/>
  <c r="L196" i="4"/>
  <c r="K196" i="4"/>
  <c r="J196" i="4"/>
  <c r="I196" i="4"/>
  <c r="G196" i="4"/>
  <c r="F196" i="4"/>
  <c r="D196" i="4"/>
  <c r="C196" i="4"/>
  <c r="B196" i="4"/>
  <c r="A196" i="4"/>
  <c r="Q195" i="4"/>
  <c r="L195" i="4"/>
  <c r="K195" i="4"/>
  <c r="J195" i="4"/>
  <c r="I195" i="4"/>
  <c r="G195" i="4"/>
  <c r="F195" i="4"/>
  <c r="D195" i="4"/>
  <c r="C195" i="4"/>
  <c r="B195" i="4"/>
  <c r="A195" i="4"/>
  <c r="Q194" i="4"/>
  <c r="L194" i="4"/>
  <c r="K194" i="4"/>
  <c r="J194" i="4"/>
  <c r="I194" i="4"/>
  <c r="G194" i="4"/>
  <c r="F194" i="4"/>
  <c r="D194" i="4"/>
  <c r="C194" i="4"/>
  <c r="B194" i="4"/>
  <c r="A194" i="4"/>
  <c r="Q193" i="4"/>
  <c r="L193" i="4"/>
  <c r="K193" i="4"/>
  <c r="J193" i="4"/>
  <c r="I193" i="4"/>
  <c r="G193" i="4"/>
  <c r="F193" i="4"/>
  <c r="D193" i="4"/>
  <c r="C193" i="4"/>
  <c r="B193" i="4"/>
  <c r="A193" i="4"/>
  <c r="Q192" i="4"/>
  <c r="L192" i="4"/>
  <c r="K192" i="4"/>
  <c r="J192" i="4"/>
  <c r="I192" i="4"/>
  <c r="G192" i="4"/>
  <c r="F192" i="4"/>
  <c r="D192" i="4"/>
  <c r="C192" i="4"/>
  <c r="B192" i="4"/>
  <c r="A192" i="4"/>
  <c r="Q191" i="4"/>
  <c r="L191" i="4"/>
  <c r="K191" i="4"/>
  <c r="J191" i="4"/>
  <c r="I191" i="4"/>
  <c r="G191" i="4"/>
  <c r="F191" i="4"/>
  <c r="D191" i="4"/>
  <c r="C191" i="4"/>
  <c r="O191" i="4" s="1"/>
  <c r="B191" i="4"/>
  <c r="A191" i="4"/>
  <c r="Q190" i="4"/>
  <c r="L190" i="4"/>
  <c r="K190" i="4"/>
  <c r="J190" i="4"/>
  <c r="I190" i="4"/>
  <c r="G190" i="4"/>
  <c r="F190" i="4"/>
  <c r="D190" i="4"/>
  <c r="O190" i="4" s="1"/>
  <c r="C190" i="4"/>
  <c r="B190" i="4"/>
  <c r="A190" i="4"/>
  <c r="Q189" i="4"/>
  <c r="L189" i="4"/>
  <c r="K189" i="4"/>
  <c r="J189" i="4"/>
  <c r="I189" i="4"/>
  <c r="G189" i="4"/>
  <c r="F189" i="4"/>
  <c r="D189" i="4"/>
  <c r="C189" i="4"/>
  <c r="B189" i="4"/>
  <c r="A189" i="4"/>
  <c r="Q188" i="4"/>
  <c r="L188" i="4"/>
  <c r="K188" i="4"/>
  <c r="J188" i="4"/>
  <c r="I188" i="4"/>
  <c r="G188" i="4"/>
  <c r="F188" i="4"/>
  <c r="D188" i="4"/>
  <c r="C188" i="4"/>
  <c r="B188" i="4"/>
  <c r="A188" i="4"/>
  <c r="Q187" i="4"/>
  <c r="L187" i="4"/>
  <c r="K187" i="4"/>
  <c r="J187" i="4"/>
  <c r="I187" i="4"/>
  <c r="G187" i="4"/>
  <c r="F187" i="4"/>
  <c r="D187" i="4"/>
  <c r="C187" i="4"/>
  <c r="B187" i="4"/>
  <c r="A187" i="4"/>
  <c r="Q186" i="4"/>
  <c r="L186" i="4"/>
  <c r="K186" i="4"/>
  <c r="J186" i="4"/>
  <c r="I186" i="4"/>
  <c r="G186" i="4"/>
  <c r="F186" i="4"/>
  <c r="D186" i="4"/>
  <c r="C186" i="4"/>
  <c r="B186" i="4"/>
  <c r="A186" i="4"/>
  <c r="Q185" i="4"/>
  <c r="L185" i="4"/>
  <c r="K185" i="4"/>
  <c r="J185" i="4"/>
  <c r="I185" i="4"/>
  <c r="G185" i="4"/>
  <c r="F185" i="4"/>
  <c r="D185" i="4"/>
  <c r="C185" i="4"/>
  <c r="B185" i="4"/>
  <c r="A185" i="4"/>
  <c r="Q184" i="4"/>
  <c r="L184" i="4"/>
  <c r="K184" i="4"/>
  <c r="J184" i="4"/>
  <c r="I184" i="4"/>
  <c r="G184" i="4"/>
  <c r="F184" i="4"/>
  <c r="D184" i="4"/>
  <c r="C184" i="4"/>
  <c r="B184" i="4"/>
  <c r="A184" i="4"/>
  <c r="Q183" i="4"/>
  <c r="L183" i="4"/>
  <c r="K183" i="4"/>
  <c r="J183" i="4"/>
  <c r="I183" i="4"/>
  <c r="G183" i="4"/>
  <c r="F183" i="4"/>
  <c r="D183" i="4"/>
  <c r="C183" i="4"/>
  <c r="O183" i="4" s="1"/>
  <c r="B183" i="4"/>
  <c r="A183" i="4"/>
  <c r="Q182" i="4"/>
  <c r="L182" i="4"/>
  <c r="K182" i="4"/>
  <c r="J182" i="4"/>
  <c r="I182" i="4"/>
  <c r="G182" i="4"/>
  <c r="F182" i="4"/>
  <c r="D182" i="4"/>
  <c r="O182" i="4" s="1"/>
  <c r="C182" i="4"/>
  <c r="B182" i="4"/>
  <c r="A182" i="4"/>
  <c r="Q181" i="4"/>
  <c r="L181" i="4"/>
  <c r="K181" i="4"/>
  <c r="J181" i="4"/>
  <c r="I181" i="4"/>
  <c r="G181" i="4"/>
  <c r="F181" i="4"/>
  <c r="D181" i="4"/>
  <c r="C181" i="4"/>
  <c r="B181" i="4"/>
  <c r="A181" i="4"/>
  <c r="Q180" i="4"/>
  <c r="L180" i="4"/>
  <c r="K180" i="4"/>
  <c r="J180" i="4"/>
  <c r="I180" i="4"/>
  <c r="G180" i="4"/>
  <c r="F180" i="4"/>
  <c r="D180" i="4"/>
  <c r="C180" i="4"/>
  <c r="B180" i="4"/>
  <c r="A180" i="4"/>
  <c r="Q179" i="4"/>
  <c r="L179" i="4"/>
  <c r="K179" i="4"/>
  <c r="J179" i="4"/>
  <c r="I179" i="4"/>
  <c r="G179" i="4"/>
  <c r="F179" i="4"/>
  <c r="D179" i="4"/>
  <c r="C179" i="4"/>
  <c r="B179" i="4"/>
  <c r="A179" i="4"/>
  <c r="Q178" i="4"/>
  <c r="L178" i="4"/>
  <c r="K178" i="4"/>
  <c r="J178" i="4"/>
  <c r="I178" i="4"/>
  <c r="G178" i="4"/>
  <c r="F178" i="4"/>
  <c r="D178" i="4"/>
  <c r="C178" i="4"/>
  <c r="B178" i="4"/>
  <c r="A178" i="4"/>
  <c r="Q177" i="4"/>
  <c r="L177" i="4"/>
  <c r="K177" i="4"/>
  <c r="J177" i="4"/>
  <c r="I177" i="4"/>
  <c r="G177" i="4"/>
  <c r="F177" i="4"/>
  <c r="D177" i="4"/>
  <c r="C177" i="4"/>
  <c r="B177" i="4"/>
  <c r="A177" i="4"/>
  <c r="Q176" i="4"/>
  <c r="L176" i="4"/>
  <c r="K176" i="4"/>
  <c r="J176" i="4"/>
  <c r="I176" i="4"/>
  <c r="G176" i="4"/>
  <c r="F176" i="4"/>
  <c r="D176" i="4"/>
  <c r="C176" i="4"/>
  <c r="B176" i="4"/>
  <c r="A176" i="4"/>
  <c r="Q175" i="4"/>
  <c r="L175" i="4"/>
  <c r="K175" i="4"/>
  <c r="J175" i="4"/>
  <c r="I175" i="4"/>
  <c r="G175" i="4"/>
  <c r="F175" i="4"/>
  <c r="D175" i="4"/>
  <c r="C175" i="4"/>
  <c r="O175" i="4" s="1"/>
  <c r="B175" i="4"/>
  <c r="A175" i="4"/>
  <c r="Q174" i="4"/>
  <c r="L174" i="4"/>
  <c r="K174" i="4"/>
  <c r="J174" i="4"/>
  <c r="I174" i="4"/>
  <c r="G174" i="4"/>
  <c r="F174" i="4"/>
  <c r="D174" i="4"/>
  <c r="O174" i="4" s="1"/>
  <c r="C174" i="4"/>
  <c r="B174" i="4"/>
  <c r="A174" i="4"/>
  <c r="Q173" i="4"/>
  <c r="L173" i="4"/>
  <c r="K173" i="4"/>
  <c r="J173" i="4"/>
  <c r="I173" i="4"/>
  <c r="G173" i="4"/>
  <c r="F173" i="4"/>
  <c r="D173" i="4"/>
  <c r="C173" i="4"/>
  <c r="B173" i="4"/>
  <c r="A173" i="4"/>
  <c r="Q172" i="4"/>
  <c r="L172" i="4"/>
  <c r="K172" i="4"/>
  <c r="J172" i="4"/>
  <c r="I172" i="4"/>
  <c r="G172" i="4"/>
  <c r="F172" i="4"/>
  <c r="D172" i="4"/>
  <c r="C172" i="4"/>
  <c r="B172" i="4"/>
  <c r="A172" i="4"/>
  <c r="Q171" i="4"/>
  <c r="L171" i="4"/>
  <c r="K171" i="4"/>
  <c r="J171" i="4"/>
  <c r="I171" i="4"/>
  <c r="G171" i="4"/>
  <c r="F171" i="4"/>
  <c r="D171" i="4"/>
  <c r="C171" i="4"/>
  <c r="B171" i="4"/>
  <c r="A171" i="4"/>
  <c r="Q170" i="4"/>
  <c r="L170" i="4"/>
  <c r="K170" i="4"/>
  <c r="J170" i="4"/>
  <c r="I170" i="4"/>
  <c r="G170" i="4"/>
  <c r="F170" i="4"/>
  <c r="D170" i="4"/>
  <c r="C170" i="4"/>
  <c r="B170" i="4"/>
  <c r="A170" i="4"/>
  <c r="Q169" i="4"/>
  <c r="L169" i="4"/>
  <c r="K169" i="4"/>
  <c r="J169" i="4"/>
  <c r="I169" i="4"/>
  <c r="G169" i="4"/>
  <c r="F169" i="4"/>
  <c r="D169" i="4"/>
  <c r="C169" i="4"/>
  <c r="B169" i="4"/>
  <c r="A169" i="4"/>
  <c r="Q168" i="4"/>
  <c r="L168" i="4"/>
  <c r="K168" i="4"/>
  <c r="J168" i="4"/>
  <c r="I168" i="4"/>
  <c r="G168" i="4"/>
  <c r="F168" i="4"/>
  <c r="D168" i="4"/>
  <c r="C168" i="4"/>
  <c r="B168" i="4"/>
  <c r="A168" i="4"/>
  <c r="Q167" i="4"/>
  <c r="L167" i="4"/>
  <c r="K167" i="4"/>
  <c r="J167" i="4"/>
  <c r="I167" i="4"/>
  <c r="G167" i="4"/>
  <c r="F167" i="4"/>
  <c r="D167" i="4"/>
  <c r="C167" i="4"/>
  <c r="O167" i="4" s="1"/>
  <c r="B167" i="4"/>
  <c r="A167" i="4"/>
  <c r="Q166" i="4"/>
  <c r="L166" i="4"/>
  <c r="K166" i="4"/>
  <c r="J166" i="4"/>
  <c r="I166" i="4"/>
  <c r="G166" i="4"/>
  <c r="F166" i="4"/>
  <c r="D166" i="4"/>
  <c r="O166" i="4" s="1"/>
  <c r="C166" i="4"/>
  <c r="B166" i="4"/>
  <c r="A166" i="4"/>
  <c r="Q165" i="4"/>
  <c r="L165" i="4"/>
  <c r="K165" i="4"/>
  <c r="J165" i="4"/>
  <c r="I165" i="4"/>
  <c r="G165" i="4"/>
  <c r="F165" i="4"/>
  <c r="D165" i="4"/>
  <c r="C165" i="4"/>
  <c r="B165" i="4"/>
  <c r="A165" i="4"/>
  <c r="Q164" i="4"/>
  <c r="L164" i="4"/>
  <c r="K164" i="4"/>
  <c r="J164" i="4"/>
  <c r="I164" i="4"/>
  <c r="G164" i="4"/>
  <c r="F164" i="4"/>
  <c r="D164" i="4"/>
  <c r="C164" i="4"/>
  <c r="B164" i="4"/>
  <c r="A164" i="4"/>
  <c r="Q163" i="4"/>
  <c r="L163" i="4"/>
  <c r="K163" i="4"/>
  <c r="J163" i="4"/>
  <c r="I163" i="4"/>
  <c r="G163" i="4"/>
  <c r="F163" i="4"/>
  <c r="D163" i="4"/>
  <c r="C163" i="4"/>
  <c r="B163" i="4"/>
  <c r="A163" i="4"/>
  <c r="Q162" i="4"/>
  <c r="L162" i="4"/>
  <c r="K162" i="4"/>
  <c r="J162" i="4"/>
  <c r="I162" i="4"/>
  <c r="G162" i="4"/>
  <c r="F162" i="4"/>
  <c r="D162" i="4"/>
  <c r="C162" i="4"/>
  <c r="B162" i="4"/>
  <c r="A162" i="4"/>
  <c r="Q161" i="4"/>
  <c r="L161" i="4"/>
  <c r="K161" i="4"/>
  <c r="J161" i="4"/>
  <c r="I161" i="4"/>
  <c r="G161" i="4"/>
  <c r="F161" i="4"/>
  <c r="D161" i="4"/>
  <c r="C161" i="4"/>
  <c r="B161" i="4"/>
  <c r="A161" i="4"/>
  <c r="Q160" i="4"/>
  <c r="L160" i="4"/>
  <c r="K160" i="4"/>
  <c r="J160" i="4"/>
  <c r="I160" i="4"/>
  <c r="G160" i="4"/>
  <c r="F160" i="4"/>
  <c r="D160" i="4"/>
  <c r="C160" i="4"/>
  <c r="B160" i="4"/>
  <c r="A160" i="4"/>
  <c r="Q159" i="4"/>
  <c r="L159" i="4"/>
  <c r="K159" i="4"/>
  <c r="J159" i="4"/>
  <c r="I159" i="4"/>
  <c r="G159" i="4"/>
  <c r="F159" i="4"/>
  <c r="D159" i="4"/>
  <c r="C159" i="4"/>
  <c r="O159" i="4" s="1"/>
  <c r="B159" i="4"/>
  <c r="A159" i="4"/>
  <c r="Q158" i="4"/>
  <c r="L158" i="4"/>
  <c r="K158" i="4"/>
  <c r="J158" i="4"/>
  <c r="I158" i="4"/>
  <c r="G158" i="4"/>
  <c r="F158" i="4"/>
  <c r="D158" i="4"/>
  <c r="C158" i="4"/>
  <c r="B158" i="4"/>
  <c r="A158" i="4"/>
  <c r="Q157" i="4"/>
  <c r="L157" i="4"/>
  <c r="K157" i="4"/>
  <c r="J157" i="4"/>
  <c r="I157" i="4"/>
  <c r="G157" i="4"/>
  <c r="F157" i="4"/>
  <c r="D157" i="4"/>
  <c r="C157" i="4"/>
  <c r="B157" i="4"/>
  <c r="A157" i="4"/>
  <c r="Q156" i="4"/>
  <c r="L156" i="4"/>
  <c r="K156" i="4"/>
  <c r="J156" i="4"/>
  <c r="I156" i="4"/>
  <c r="G156" i="4"/>
  <c r="F156" i="4"/>
  <c r="D156" i="4"/>
  <c r="C156" i="4"/>
  <c r="B156" i="4"/>
  <c r="A156" i="4"/>
  <c r="Q155" i="4"/>
  <c r="L155" i="4"/>
  <c r="K155" i="4"/>
  <c r="J155" i="4"/>
  <c r="I155" i="4"/>
  <c r="G155" i="4"/>
  <c r="F155" i="4"/>
  <c r="D155" i="4"/>
  <c r="C155" i="4"/>
  <c r="B155" i="4"/>
  <c r="A155" i="4"/>
  <c r="Q154" i="4"/>
  <c r="L154" i="4"/>
  <c r="K154" i="4"/>
  <c r="J154" i="4"/>
  <c r="I154" i="4"/>
  <c r="G154" i="4"/>
  <c r="F154" i="4"/>
  <c r="D154" i="4"/>
  <c r="C154" i="4"/>
  <c r="B154" i="4"/>
  <c r="A154" i="4"/>
  <c r="Q153" i="4"/>
  <c r="L153" i="4"/>
  <c r="K153" i="4"/>
  <c r="J153" i="4"/>
  <c r="I153" i="4"/>
  <c r="G153" i="4"/>
  <c r="F153" i="4"/>
  <c r="D153" i="4"/>
  <c r="C153" i="4"/>
  <c r="B153" i="4"/>
  <c r="A153" i="4"/>
  <c r="Q152" i="4"/>
  <c r="L152" i="4"/>
  <c r="K152" i="4"/>
  <c r="J152" i="4"/>
  <c r="I152" i="4"/>
  <c r="G152" i="4"/>
  <c r="F152" i="4"/>
  <c r="D152" i="4"/>
  <c r="C152" i="4"/>
  <c r="B152" i="4"/>
  <c r="A152" i="4"/>
  <c r="Q151" i="4"/>
  <c r="L151" i="4"/>
  <c r="K151" i="4"/>
  <c r="J151" i="4"/>
  <c r="I151" i="4"/>
  <c r="G151" i="4"/>
  <c r="F151" i="4"/>
  <c r="D151" i="4"/>
  <c r="C151" i="4"/>
  <c r="O151" i="4" s="1"/>
  <c r="B151" i="4"/>
  <c r="A151" i="4"/>
  <c r="Q150" i="4"/>
  <c r="L150" i="4"/>
  <c r="K150" i="4"/>
  <c r="J150" i="4"/>
  <c r="I150" i="4"/>
  <c r="G150" i="4"/>
  <c r="F150" i="4"/>
  <c r="D150" i="4"/>
  <c r="C150" i="4"/>
  <c r="B150" i="4"/>
  <c r="A150" i="4"/>
  <c r="Q149" i="4"/>
  <c r="L149" i="4"/>
  <c r="K149" i="4"/>
  <c r="J149" i="4"/>
  <c r="I149" i="4"/>
  <c r="G149" i="4"/>
  <c r="F149" i="4"/>
  <c r="D149" i="4"/>
  <c r="C149" i="4"/>
  <c r="B149" i="4"/>
  <c r="A149" i="4"/>
  <c r="Q148" i="4"/>
  <c r="L148" i="4"/>
  <c r="K148" i="4"/>
  <c r="J148" i="4"/>
  <c r="I148" i="4"/>
  <c r="G148" i="4"/>
  <c r="F148" i="4"/>
  <c r="D148" i="4"/>
  <c r="C148" i="4"/>
  <c r="B148" i="4"/>
  <c r="A148" i="4"/>
  <c r="Q147" i="4"/>
  <c r="L147" i="4"/>
  <c r="K147" i="4"/>
  <c r="J147" i="4"/>
  <c r="I147" i="4"/>
  <c r="G147" i="4"/>
  <c r="F147" i="4"/>
  <c r="D147" i="4"/>
  <c r="C147" i="4"/>
  <c r="B147" i="4"/>
  <c r="A147" i="4"/>
  <c r="Q146" i="4"/>
  <c r="L146" i="4"/>
  <c r="K146" i="4"/>
  <c r="J146" i="4"/>
  <c r="I146" i="4"/>
  <c r="G146" i="4"/>
  <c r="F146" i="4"/>
  <c r="D146" i="4"/>
  <c r="C146" i="4"/>
  <c r="B146" i="4"/>
  <c r="A146" i="4"/>
  <c r="Q145" i="4"/>
  <c r="L145" i="4"/>
  <c r="K145" i="4"/>
  <c r="J145" i="4"/>
  <c r="I145" i="4"/>
  <c r="G145" i="4"/>
  <c r="F145" i="4"/>
  <c r="D145" i="4"/>
  <c r="C145" i="4"/>
  <c r="B145" i="4"/>
  <c r="A145" i="4"/>
  <c r="Q144" i="4"/>
  <c r="L144" i="4"/>
  <c r="K144" i="4"/>
  <c r="J144" i="4"/>
  <c r="I144" i="4"/>
  <c r="G144" i="4"/>
  <c r="F144" i="4"/>
  <c r="D144" i="4"/>
  <c r="C144" i="4"/>
  <c r="B144" i="4"/>
  <c r="A144" i="4"/>
  <c r="Q143" i="4"/>
  <c r="L143" i="4"/>
  <c r="K143" i="4"/>
  <c r="J143" i="4"/>
  <c r="I143" i="4"/>
  <c r="G143" i="4"/>
  <c r="F143" i="4"/>
  <c r="D143" i="4"/>
  <c r="C143" i="4"/>
  <c r="O143" i="4" s="1"/>
  <c r="B143" i="4"/>
  <c r="A143" i="4"/>
  <c r="Q142" i="4"/>
  <c r="L142" i="4"/>
  <c r="K142" i="4"/>
  <c r="J142" i="4"/>
  <c r="I142" i="4"/>
  <c r="G142" i="4"/>
  <c r="F142" i="4"/>
  <c r="D142" i="4"/>
  <c r="C142" i="4"/>
  <c r="B142" i="4"/>
  <c r="A142" i="4"/>
  <c r="Q141" i="4"/>
  <c r="L141" i="4"/>
  <c r="K141" i="4"/>
  <c r="J141" i="4"/>
  <c r="I141" i="4"/>
  <c r="G141" i="4"/>
  <c r="F141" i="4"/>
  <c r="D141" i="4"/>
  <c r="C141" i="4"/>
  <c r="B141" i="4"/>
  <c r="A141" i="4"/>
  <c r="Q140" i="4"/>
  <c r="L140" i="4"/>
  <c r="K140" i="4"/>
  <c r="J140" i="4"/>
  <c r="I140" i="4"/>
  <c r="G140" i="4"/>
  <c r="F140" i="4"/>
  <c r="D140" i="4"/>
  <c r="C140" i="4"/>
  <c r="B140" i="4"/>
  <c r="A140" i="4"/>
  <c r="Q139" i="4"/>
  <c r="L139" i="4"/>
  <c r="K139" i="4"/>
  <c r="J139" i="4"/>
  <c r="I139" i="4"/>
  <c r="G139" i="4"/>
  <c r="F139" i="4"/>
  <c r="D139" i="4"/>
  <c r="C139" i="4"/>
  <c r="B139" i="4"/>
  <c r="A139" i="4"/>
  <c r="Q138" i="4"/>
  <c r="L138" i="4"/>
  <c r="K138" i="4"/>
  <c r="J138" i="4"/>
  <c r="I138" i="4"/>
  <c r="G138" i="4"/>
  <c r="F138" i="4"/>
  <c r="D138" i="4"/>
  <c r="C138" i="4"/>
  <c r="B138" i="4"/>
  <c r="A138" i="4"/>
  <c r="Q137" i="4"/>
  <c r="L137" i="4"/>
  <c r="K137" i="4"/>
  <c r="J137" i="4"/>
  <c r="I137" i="4"/>
  <c r="G137" i="4"/>
  <c r="F137" i="4"/>
  <c r="D137" i="4"/>
  <c r="C137" i="4"/>
  <c r="B137" i="4"/>
  <c r="A137" i="4"/>
  <c r="Q136" i="4"/>
  <c r="L136" i="4"/>
  <c r="K136" i="4"/>
  <c r="J136" i="4"/>
  <c r="I136" i="4"/>
  <c r="G136" i="4"/>
  <c r="F136" i="4"/>
  <c r="D136" i="4"/>
  <c r="C136" i="4"/>
  <c r="B136" i="4"/>
  <c r="A136" i="4"/>
  <c r="Q135" i="4"/>
  <c r="L135" i="4"/>
  <c r="K135" i="4"/>
  <c r="J135" i="4"/>
  <c r="I135" i="4"/>
  <c r="G135" i="4"/>
  <c r="F135" i="4"/>
  <c r="D135" i="4"/>
  <c r="C135" i="4"/>
  <c r="B135" i="4"/>
  <c r="A135" i="4"/>
  <c r="Q134" i="4"/>
  <c r="L134" i="4"/>
  <c r="K134" i="4"/>
  <c r="J134" i="4"/>
  <c r="I134" i="4"/>
  <c r="G134" i="4"/>
  <c r="F134" i="4"/>
  <c r="D134" i="4"/>
  <c r="C134" i="4"/>
  <c r="B134" i="4"/>
  <c r="A134" i="4"/>
  <c r="Q133" i="4"/>
  <c r="L133" i="4"/>
  <c r="K133" i="4"/>
  <c r="J133" i="4"/>
  <c r="I133" i="4"/>
  <c r="G133" i="4"/>
  <c r="F133" i="4"/>
  <c r="D133" i="4"/>
  <c r="C133" i="4"/>
  <c r="B133" i="4"/>
  <c r="A133" i="4"/>
  <c r="Q132" i="4"/>
  <c r="L132" i="4"/>
  <c r="K132" i="4"/>
  <c r="J132" i="4"/>
  <c r="I132" i="4"/>
  <c r="G132" i="4"/>
  <c r="F132" i="4"/>
  <c r="D132" i="4"/>
  <c r="C132" i="4"/>
  <c r="B132" i="4"/>
  <c r="A132" i="4"/>
  <c r="Q131" i="4"/>
  <c r="L131" i="4"/>
  <c r="K131" i="4"/>
  <c r="J131" i="4"/>
  <c r="I131" i="4"/>
  <c r="G131" i="4"/>
  <c r="F131" i="4"/>
  <c r="D131" i="4"/>
  <c r="C131" i="4"/>
  <c r="B131" i="4"/>
  <c r="A131" i="4"/>
  <c r="Q130" i="4"/>
  <c r="L130" i="4"/>
  <c r="K130" i="4"/>
  <c r="J130" i="4"/>
  <c r="I130" i="4"/>
  <c r="G130" i="4"/>
  <c r="F130" i="4"/>
  <c r="D130" i="4"/>
  <c r="C130" i="4"/>
  <c r="B130" i="4"/>
  <c r="A130" i="4"/>
  <c r="Q129" i="4"/>
  <c r="L129" i="4"/>
  <c r="K129" i="4"/>
  <c r="J129" i="4"/>
  <c r="I129" i="4"/>
  <c r="G129" i="4"/>
  <c r="F129" i="4"/>
  <c r="D129" i="4"/>
  <c r="C129" i="4"/>
  <c r="B129" i="4"/>
  <c r="A129" i="4"/>
  <c r="Q128" i="4"/>
  <c r="L128" i="4"/>
  <c r="K128" i="4"/>
  <c r="J128" i="4"/>
  <c r="I128" i="4"/>
  <c r="G128" i="4"/>
  <c r="F128" i="4"/>
  <c r="D128" i="4"/>
  <c r="C128" i="4"/>
  <c r="B128" i="4"/>
  <c r="A128" i="4"/>
  <c r="Q127" i="4"/>
  <c r="L127" i="4"/>
  <c r="K127" i="4"/>
  <c r="J127" i="4"/>
  <c r="I127" i="4"/>
  <c r="G127" i="4"/>
  <c r="F127" i="4"/>
  <c r="D127" i="4"/>
  <c r="C127" i="4"/>
  <c r="B127" i="4"/>
  <c r="A127" i="4"/>
  <c r="Q126" i="4"/>
  <c r="L126" i="4"/>
  <c r="K126" i="4"/>
  <c r="J126" i="4"/>
  <c r="I126" i="4"/>
  <c r="G126" i="4"/>
  <c r="F126" i="4"/>
  <c r="D126" i="4"/>
  <c r="C126" i="4"/>
  <c r="B126" i="4"/>
  <c r="A126" i="4"/>
  <c r="Q125" i="4"/>
  <c r="L125" i="4"/>
  <c r="K125" i="4"/>
  <c r="J125" i="4"/>
  <c r="I125" i="4"/>
  <c r="G125" i="4"/>
  <c r="F125" i="4"/>
  <c r="D125" i="4"/>
  <c r="C125" i="4"/>
  <c r="B125" i="4"/>
  <c r="A125" i="4"/>
  <c r="Q124" i="4"/>
  <c r="L124" i="4"/>
  <c r="K124" i="4"/>
  <c r="J124" i="4"/>
  <c r="I124" i="4"/>
  <c r="G124" i="4"/>
  <c r="F124" i="4"/>
  <c r="D124" i="4"/>
  <c r="C124" i="4"/>
  <c r="B124" i="4"/>
  <c r="A124" i="4"/>
  <c r="Q123" i="4"/>
  <c r="L123" i="4"/>
  <c r="K123" i="4"/>
  <c r="J123" i="4"/>
  <c r="I123" i="4"/>
  <c r="G123" i="4"/>
  <c r="F123" i="4"/>
  <c r="D123" i="4"/>
  <c r="C123" i="4"/>
  <c r="B123" i="4"/>
  <c r="A123" i="4"/>
  <c r="Q122" i="4"/>
  <c r="L122" i="4"/>
  <c r="K122" i="4"/>
  <c r="J122" i="4"/>
  <c r="I122" i="4"/>
  <c r="G122" i="4"/>
  <c r="F122" i="4"/>
  <c r="D122" i="4"/>
  <c r="C122" i="4"/>
  <c r="B122" i="4"/>
  <c r="A122" i="4"/>
  <c r="Q121" i="4"/>
  <c r="L121" i="4"/>
  <c r="K121" i="4"/>
  <c r="J121" i="4"/>
  <c r="I121" i="4"/>
  <c r="G121" i="4"/>
  <c r="F121" i="4"/>
  <c r="D121" i="4"/>
  <c r="C121" i="4"/>
  <c r="B121" i="4"/>
  <c r="A121" i="4"/>
  <c r="Q120" i="4"/>
  <c r="L120" i="4"/>
  <c r="K120" i="4"/>
  <c r="J120" i="4"/>
  <c r="I120" i="4"/>
  <c r="G120" i="4"/>
  <c r="F120" i="4"/>
  <c r="D120" i="4"/>
  <c r="C120" i="4"/>
  <c r="B120" i="4"/>
  <c r="A120" i="4"/>
  <c r="Q119" i="4"/>
  <c r="L119" i="4"/>
  <c r="K119" i="4"/>
  <c r="J119" i="4"/>
  <c r="I119" i="4"/>
  <c r="G119" i="4"/>
  <c r="F119" i="4"/>
  <c r="D119" i="4"/>
  <c r="C119" i="4"/>
  <c r="B119" i="4"/>
  <c r="A119" i="4"/>
  <c r="Q118" i="4"/>
  <c r="L118" i="4"/>
  <c r="K118" i="4"/>
  <c r="J118" i="4"/>
  <c r="I118" i="4"/>
  <c r="G118" i="4"/>
  <c r="F118" i="4"/>
  <c r="D118" i="4"/>
  <c r="C118" i="4"/>
  <c r="B118" i="4"/>
  <c r="A118" i="4"/>
  <c r="Q117" i="4"/>
  <c r="L117" i="4"/>
  <c r="K117" i="4"/>
  <c r="J117" i="4"/>
  <c r="I117" i="4"/>
  <c r="G117" i="4"/>
  <c r="F117" i="4"/>
  <c r="D117" i="4"/>
  <c r="C117" i="4"/>
  <c r="B117" i="4"/>
  <c r="A117" i="4"/>
  <c r="Q116" i="4"/>
  <c r="L116" i="4"/>
  <c r="K116" i="4"/>
  <c r="J116" i="4"/>
  <c r="I116" i="4"/>
  <c r="G116" i="4"/>
  <c r="F116" i="4"/>
  <c r="D116" i="4"/>
  <c r="C116" i="4"/>
  <c r="B116" i="4"/>
  <c r="A116" i="4"/>
  <c r="Q115" i="4"/>
  <c r="L115" i="4"/>
  <c r="K115" i="4"/>
  <c r="J115" i="4"/>
  <c r="I115" i="4"/>
  <c r="G115" i="4"/>
  <c r="F115" i="4"/>
  <c r="D115" i="4"/>
  <c r="C115" i="4"/>
  <c r="B115" i="4"/>
  <c r="A115" i="4"/>
  <c r="Q114" i="4"/>
  <c r="L114" i="4"/>
  <c r="K114" i="4"/>
  <c r="J114" i="4"/>
  <c r="I114" i="4"/>
  <c r="G114" i="4"/>
  <c r="F114" i="4"/>
  <c r="D114" i="4"/>
  <c r="C114" i="4"/>
  <c r="B114" i="4"/>
  <c r="A114" i="4"/>
  <c r="Q113" i="4"/>
  <c r="L113" i="4"/>
  <c r="K113" i="4"/>
  <c r="J113" i="4"/>
  <c r="I113" i="4"/>
  <c r="G113" i="4"/>
  <c r="F113" i="4"/>
  <c r="D113" i="4"/>
  <c r="C113" i="4"/>
  <c r="B113" i="4"/>
  <c r="A113" i="4"/>
  <c r="Q112" i="4"/>
  <c r="L112" i="4"/>
  <c r="K112" i="4"/>
  <c r="J112" i="4"/>
  <c r="I112" i="4"/>
  <c r="G112" i="4"/>
  <c r="F112" i="4"/>
  <c r="D112" i="4"/>
  <c r="C112" i="4"/>
  <c r="B112" i="4"/>
  <c r="A112" i="4"/>
  <c r="Q111" i="4"/>
  <c r="L111" i="4"/>
  <c r="K111" i="4"/>
  <c r="J111" i="4"/>
  <c r="I111" i="4"/>
  <c r="G111" i="4"/>
  <c r="F111" i="4"/>
  <c r="D111" i="4"/>
  <c r="C111" i="4"/>
  <c r="B111" i="4"/>
  <c r="A111" i="4"/>
  <c r="Q110" i="4"/>
  <c r="L110" i="4"/>
  <c r="K110" i="4"/>
  <c r="J110" i="4"/>
  <c r="I110" i="4"/>
  <c r="G110" i="4"/>
  <c r="F110" i="4"/>
  <c r="D110" i="4"/>
  <c r="C110" i="4"/>
  <c r="B110" i="4"/>
  <c r="A110" i="4"/>
  <c r="Q109" i="4"/>
  <c r="L109" i="4"/>
  <c r="K109" i="4"/>
  <c r="J109" i="4"/>
  <c r="I109" i="4"/>
  <c r="G109" i="4"/>
  <c r="F109" i="4"/>
  <c r="D109" i="4"/>
  <c r="C109" i="4"/>
  <c r="B109" i="4"/>
  <c r="A109" i="4"/>
  <c r="Q108" i="4"/>
  <c r="L108" i="4"/>
  <c r="K108" i="4"/>
  <c r="J108" i="4"/>
  <c r="I108" i="4"/>
  <c r="G108" i="4"/>
  <c r="F108" i="4"/>
  <c r="D108" i="4"/>
  <c r="C108" i="4"/>
  <c r="B108" i="4"/>
  <c r="A108" i="4"/>
  <c r="Q107" i="4"/>
  <c r="L107" i="4"/>
  <c r="K107" i="4"/>
  <c r="J107" i="4"/>
  <c r="I107" i="4"/>
  <c r="G107" i="4"/>
  <c r="F107" i="4"/>
  <c r="D107" i="4"/>
  <c r="C107" i="4"/>
  <c r="B107" i="4"/>
  <c r="A107" i="4"/>
  <c r="Q106" i="4"/>
  <c r="L106" i="4"/>
  <c r="K106" i="4"/>
  <c r="J106" i="4"/>
  <c r="I106" i="4"/>
  <c r="G106" i="4"/>
  <c r="F106" i="4"/>
  <c r="D106" i="4"/>
  <c r="C106" i="4"/>
  <c r="B106" i="4"/>
  <c r="A106" i="4"/>
  <c r="Q105" i="4"/>
  <c r="L105" i="4"/>
  <c r="K105" i="4"/>
  <c r="J105" i="4"/>
  <c r="I105" i="4"/>
  <c r="G105" i="4"/>
  <c r="F105" i="4"/>
  <c r="D105" i="4"/>
  <c r="C105" i="4"/>
  <c r="B105" i="4"/>
  <c r="A105" i="4"/>
  <c r="Q104" i="4"/>
  <c r="L104" i="4"/>
  <c r="K104" i="4"/>
  <c r="J104" i="4"/>
  <c r="I104" i="4"/>
  <c r="G104" i="4"/>
  <c r="F104" i="4"/>
  <c r="D104" i="4"/>
  <c r="C104" i="4"/>
  <c r="B104" i="4"/>
  <c r="A104" i="4"/>
  <c r="Q103" i="4"/>
  <c r="L103" i="4"/>
  <c r="K103" i="4"/>
  <c r="J103" i="4"/>
  <c r="I103" i="4"/>
  <c r="G103" i="4"/>
  <c r="F103" i="4"/>
  <c r="D103" i="4"/>
  <c r="C103" i="4"/>
  <c r="B103" i="4"/>
  <c r="A103" i="4"/>
  <c r="Q102" i="4"/>
  <c r="L102" i="4"/>
  <c r="K102" i="4"/>
  <c r="J102" i="4"/>
  <c r="I102" i="4"/>
  <c r="G102" i="4"/>
  <c r="F102" i="4"/>
  <c r="D102" i="4"/>
  <c r="C102" i="4"/>
  <c r="B102" i="4"/>
  <c r="A102" i="4"/>
  <c r="Q101" i="4"/>
  <c r="L101" i="4"/>
  <c r="K101" i="4"/>
  <c r="J101" i="4"/>
  <c r="I101" i="4"/>
  <c r="G101" i="4"/>
  <c r="F101" i="4"/>
  <c r="D101" i="4"/>
  <c r="C101" i="4"/>
  <c r="B101" i="4"/>
  <c r="A101" i="4"/>
  <c r="Q100" i="4"/>
  <c r="L100" i="4"/>
  <c r="K100" i="4"/>
  <c r="J100" i="4"/>
  <c r="I100" i="4"/>
  <c r="G100" i="4"/>
  <c r="F100" i="4"/>
  <c r="D100" i="4"/>
  <c r="C100" i="4"/>
  <c r="B100" i="4"/>
  <c r="A100" i="4"/>
  <c r="Q99" i="4"/>
  <c r="L99" i="4"/>
  <c r="K99" i="4"/>
  <c r="J99" i="4"/>
  <c r="I99" i="4"/>
  <c r="G99" i="4"/>
  <c r="F99" i="4"/>
  <c r="D99" i="4"/>
  <c r="C99" i="4"/>
  <c r="B99" i="4"/>
  <c r="A99" i="4"/>
  <c r="Q98" i="4"/>
  <c r="L98" i="4"/>
  <c r="K98" i="4"/>
  <c r="J98" i="4"/>
  <c r="I98" i="4"/>
  <c r="G98" i="4"/>
  <c r="F98" i="4"/>
  <c r="D98" i="4"/>
  <c r="C98" i="4"/>
  <c r="B98" i="4"/>
  <c r="A98" i="4"/>
  <c r="Q97" i="4"/>
  <c r="L97" i="4"/>
  <c r="K97" i="4"/>
  <c r="J97" i="4"/>
  <c r="I97" i="4"/>
  <c r="G97" i="4"/>
  <c r="F97" i="4"/>
  <c r="D97" i="4"/>
  <c r="C97" i="4"/>
  <c r="B97" i="4"/>
  <c r="A97" i="4"/>
  <c r="Q96" i="4"/>
  <c r="L96" i="4"/>
  <c r="K96" i="4"/>
  <c r="J96" i="4"/>
  <c r="I96" i="4"/>
  <c r="G96" i="4"/>
  <c r="F96" i="4"/>
  <c r="D96" i="4"/>
  <c r="C96" i="4"/>
  <c r="B96" i="4"/>
  <c r="A96" i="4"/>
  <c r="Q95" i="4"/>
  <c r="L95" i="4"/>
  <c r="K95" i="4"/>
  <c r="J95" i="4"/>
  <c r="I95" i="4"/>
  <c r="G95" i="4"/>
  <c r="F95" i="4"/>
  <c r="D95" i="4"/>
  <c r="C95" i="4"/>
  <c r="B95" i="4"/>
  <c r="A95" i="4"/>
  <c r="Q94" i="4"/>
  <c r="L94" i="4"/>
  <c r="K94" i="4"/>
  <c r="J94" i="4"/>
  <c r="I94" i="4"/>
  <c r="G94" i="4"/>
  <c r="F94" i="4"/>
  <c r="D94" i="4"/>
  <c r="O94" i="4" s="1"/>
  <c r="C94" i="4"/>
  <c r="B94" i="4"/>
  <c r="A94" i="4"/>
  <c r="Q93" i="4"/>
  <c r="L93" i="4"/>
  <c r="K93" i="4"/>
  <c r="J93" i="4"/>
  <c r="I93" i="4"/>
  <c r="G93" i="4"/>
  <c r="F93" i="4"/>
  <c r="D93" i="4"/>
  <c r="C93" i="4"/>
  <c r="B93" i="4"/>
  <c r="A93" i="4"/>
  <c r="Q92" i="4"/>
  <c r="L92" i="4"/>
  <c r="K92" i="4"/>
  <c r="J92" i="4"/>
  <c r="I92" i="4"/>
  <c r="G92" i="4"/>
  <c r="F92" i="4"/>
  <c r="D92" i="4"/>
  <c r="C92" i="4"/>
  <c r="B92" i="4"/>
  <c r="A92" i="4"/>
  <c r="Q91" i="4"/>
  <c r="L91" i="4"/>
  <c r="K91" i="4"/>
  <c r="J91" i="4"/>
  <c r="I91" i="4"/>
  <c r="G91" i="4"/>
  <c r="F91" i="4"/>
  <c r="D91" i="4"/>
  <c r="C91" i="4"/>
  <c r="O91" i="4" s="1"/>
  <c r="B91" i="4"/>
  <c r="A91" i="4"/>
  <c r="Q90" i="4"/>
  <c r="L90" i="4"/>
  <c r="K90" i="4"/>
  <c r="J90" i="4"/>
  <c r="I90" i="4"/>
  <c r="G90" i="4"/>
  <c r="F90" i="4"/>
  <c r="D90" i="4"/>
  <c r="O90" i="4" s="1"/>
  <c r="C90" i="4"/>
  <c r="B90" i="4"/>
  <c r="A90" i="4"/>
  <c r="Q89" i="4"/>
  <c r="L89" i="4"/>
  <c r="K89" i="4"/>
  <c r="J89" i="4"/>
  <c r="I89" i="4"/>
  <c r="G89" i="4"/>
  <c r="F89" i="4"/>
  <c r="D89" i="4"/>
  <c r="C89" i="4"/>
  <c r="B89" i="4"/>
  <c r="A89" i="4"/>
  <c r="Q88" i="4"/>
  <c r="L88" i="4"/>
  <c r="K88" i="4"/>
  <c r="J88" i="4"/>
  <c r="I88" i="4"/>
  <c r="G88" i="4"/>
  <c r="F88" i="4"/>
  <c r="D88" i="4"/>
  <c r="C88" i="4"/>
  <c r="B88" i="4"/>
  <c r="A88" i="4"/>
  <c r="Q87" i="4"/>
  <c r="L87" i="4"/>
  <c r="K87" i="4"/>
  <c r="J87" i="4"/>
  <c r="I87" i="4"/>
  <c r="G87" i="4"/>
  <c r="F87" i="4"/>
  <c r="D87" i="4"/>
  <c r="C87" i="4"/>
  <c r="B87" i="4"/>
  <c r="A87" i="4"/>
  <c r="Q86" i="4"/>
  <c r="L86" i="4"/>
  <c r="K86" i="4"/>
  <c r="J86" i="4"/>
  <c r="I86" i="4"/>
  <c r="G86" i="4"/>
  <c r="F86" i="4"/>
  <c r="D86" i="4"/>
  <c r="C86" i="4"/>
  <c r="B86" i="4"/>
  <c r="A86" i="4"/>
  <c r="Q85" i="4"/>
  <c r="L85" i="4"/>
  <c r="K85" i="4"/>
  <c r="J85" i="4"/>
  <c r="I85" i="4"/>
  <c r="G85" i="4"/>
  <c r="F85" i="4"/>
  <c r="D85" i="4"/>
  <c r="C85" i="4"/>
  <c r="O85" i="4" s="1"/>
  <c r="B85" i="4"/>
  <c r="A85" i="4"/>
  <c r="Q84" i="4"/>
  <c r="L84" i="4"/>
  <c r="K84" i="4"/>
  <c r="J84" i="4"/>
  <c r="I84" i="4"/>
  <c r="G84" i="4"/>
  <c r="F84" i="4"/>
  <c r="D84" i="4"/>
  <c r="C84" i="4"/>
  <c r="B84" i="4"/>
  <c r="A84" i="4"/>
  <c r="Q83" i="4"/>
  <c r="L83" i="4"/>
  <c r="K83" i="4"/>
  <c r="J83" i="4"/>
  <c r="I83" i="4"/>
  <c r="G83" i="4"/>
  <c r="F83" i="4"/>
  <c r="D83" i="4"/>
  <c r="C83" i="4"/>
  <c r="B83" i="4"/>
  <c r="A83" i="4"/>
  <c r="Q82" i="4"/>
  <c r="L82" i="4"/>
  <c r="K82" i="4"/>
  <c r="J82" i="4"/>
  <c r="I82" i="4"/>
  <c r="G82" i="4"/>
  <c r="F82" i="4"/>
  <c r="D82" i="4"/>
  <c r="C82" i="4"/>
  <c r="B82" i="4"/>
  <c r="A82" i="4"/>
  <c r="Q81" i="4"/>
  <c r="L81" i="4"/>
  <c r="K81" i="4"/>
  <c r="J81" i="4"/>
  <c r="I81" i="4"/>
  <c r="G81" i="4"/>
  <c r="F81" i="4"/>
  <c r="D81" i="4"/>
  <c r="C81" i="4"/>
  <c r="B81" i="4"/>
  <c r="A81" i="4"/>
  <c r="Q80" i="4"/>
  <c r="L80" i="4"/>
  <c r="K80" i="4"/>
  <c r="J80" i="4"/>
  <c r="I80" i="4"/>
  <c r="G80" i="4"/>
  <c r="F80" i="4"/>
  <c r="D80" i="4"/>
  <c r="C80" i="4"/>
  <c r="B80" i="4"/>
  <c r="A80" i="4"/>
  <c r="Q79" i="4"/>
  <c r="L79" i="4"/>
  <c r="K79" i="4"/>
  <c r="J79" i="4"/>
  <c r="I79" i="4"/>
  <c r="G79" i="4"/>
  <c r="F79" i="4"/>
  <c r="D79" i="4"/>
  <c r="C79" i="4"/>
  <c r="B79" i="4"/>
  <c r="A79" i="4"/>
  <c r="Q78" i="4"/>
  <c r="L78" i="4"/>
  <c r="K78" i="4"/>
  <c r="J78" i="4"/>
  <c r="I78" i="4"/>
  <c r="G78" i="4"/>
  <c r="F78" i="4"/>
  <c r="D78" i="4"/>
  <c r="C78" i="4"/>
  <c r="B78" i="4"/>
  <c r="A78" i="4"/>
  <c r="Q77" i="4"/>
  <c r="L77" i="4"/>
  <c r="K77" i="4"/>
  <c r="J77" i="4"/>
  <c r="I77" i="4"/>
  <c r="G77" i="4"/>
  <c r="F77" i="4"/>
  <c r="D77" i="4"/>
  <c r="C77" i="4"/>
  <c r="B77" i="4"/>
  <c r="A77" i="4"/>
  <c r="Q76" i="4"/>
  <c r="L76" i="4"/>
  <c r="K76" i="4"/>
  <c r="J76" i="4"/>
  <c r="I76" i="4"/>
  <c r="G76" i="4"/>
  <c r="F76" i="4"/>
  <c r="D76" i="4"/>
  <c r="C76" i="4"/>
  <c r="B76" i="4"/>
  <c r="A76" i="4"/>
  <c r="Q75" i="4"/>
  <c r="L75" i="4"/>
  <c r="K75" i="4"/>
  <c r="J75" i="4"/>
  <c r="I75" i="4"/>
  <c r="G75" i="4"/>
  <c r="F75" i="4"/>
  <c r="D75" i="4"/>
  <c r="C75" i="4"/>
  <c r="B75" i="4"/>
  <c r="A75" i="4"/>
  <c r="Q74" i="4"/>
  <c r="L74" i="4"/>
  <c r="K74" i="4"/>
  <c r="J74" i="4"/>
  <c r="I74" i="4"/>
  <c r="G74" i="4"/>
  <c r="F74" i="4"/>
  <c r="D74" i="4"/>
  <c r="C74" i="4"/>
  <c r="B74" i="4"/>
  <c r="A74" i="4"/>
  <c r="Q73" i="4"/>
  <c r="L73" i="4"/>
  <c r="K73" i="4"/>
  <c r="J73" i="4"/>
  <c r="I73" i="4"/>
  <c r="G73" i="4"/>
  <c r="F73" i="4"/>
  <c r="D73" i="4"/>
  <c r="C73" i="4"/>
  <c r="B73" i="4"/>
  <c r="A73" i="4"/>
  <c r="Q72" i="4"/>
  <c r="L72" i="4"/>
  <c r="K72" i="4"/>
  <c r="J72" i="4"/>
  <c r="I72" i="4"/>
  <c r="G72" i="4"/>
  <c r="F72" i="4"/>
  <c r="D72" i="4"/>
  <c r="C72" i="4"/>
  <c r="B72" i="4"/>
  <c r="A72" i="4"/>
  <c r="Q71" i="4"/>
  <c r="L71" i="4"/>
  <c r="K71" i="4"/>
  <c r="J71" i="4"/>
  <c r="I71" i="4"/>
  <c r="G71" i="4"/>
  <c r="F71" i="4"/>
  <c r="D71" i="4"/>
  <c r="C71" i="4"/>
  <c r="B71" i="4"/>
  <c r="A71" i="4"/>
  <c r="Q70" i="4"/>
  <c r="L70" i="4"/>
  <c r="K70" i="4"/>
  <c r="J70" i="4"/>
  <c r="I70" i="4"/>
  <c r="G70" i="4"/>
  <c r="F70" i="4"/>
  <c r="D70" i="4"/>
  <c r="C70" i="4"/>
  <c r="B70" i="4"/>
  <c r="A70" i="4"/>
  <c r="Q69" i="4"/>
  <c r="L69" i="4"/>
  <c r="K69" i="4"/>
  <c r="J69" i="4"/>
  <c r="I69" i="4"/>
  <c r="G69" i="4"/>
  <c r="F69" i="4"/>
  <c r="D69" i="4"/>
  <c r="C69" i="4"/>
  <c r="B69" i="4"/>
  <c r="A69" i="4"/>
  <c r="Q68" i="4"/>
  <c r="L68" i="4"/>
  <c r="K68" i="4"/>
  <c r="J68" i="4"/>
  <c r="I68" i="4"/>
  <c r="G68" i="4"/>
  <c r="F68" i="4"/>
  <c r="D68" i="4"/>
  <c r="C68" i="4"/>
  <c r="B68" i="4"/>
  <c r="A68" i="4"/>
  <c r="Q67" i="4"/>
  <c r="L67" i="4"/>
  <c r="K67" i="4"/>
  <c r="J67" i="4"/>
  <c r="I67" i="4"/>
  <c r="G67" i="4"/>
  <c r="F67" i="4"/>
  <c r="D67" i="4"/>
  <c r="C67" i="4"/>
  <c r="B67" i="4"/>
  <c r="A67" i="4"/>
  <c r="Q66" i="4"/>
  <c r="L66" i="4"/>
  <c r="K66" i="4"/>
  <c r="J66" i="4"/>
  <c r="I66" i="4"/>
  <c r="G66" i="4"/>
  <c r="F66" i="4"/>
  <c r="D66" i="4"/>
  <c r="O66" i="4" s="1"/>
  <c r="C66" i="4"/>
  <c r="B66" i="4"/>
  <c r="A66" i="4"/>
  <c r="Q65" i="4"/>
  <c r="L65" i="4"/>
  <c r="K65" i="4"/>
  <c r="J65" i="4"/>
  <c r="I65" i="4"/>
  <c r="G65" i="4"/>
  <c r="F65" i="4"/>
  <c r="D65" i="4"/>
  <c r="C65" i="4"/>
  <c r="B65" i="4"/>
  <c r="A65" i="4"/>
  <c r="Q64" i="4"/>
  <c r="L64" i="4"/>
  <c r="K64" i="4"/>
  <c r="J64" i="4"/>
  <c r="I64" i="4"/>
  <c r="G64" i="4"/>
  <c r="F64" i="4"/>
  <c r="D64" i="4"/>
  <c r="C64" i="4"/>
  <c r="B64" i="4"/>
  <c r="A64" i="4"/>
  <c r="Q63" i="4"/>
  <c r="L63" i="4"/>
  <c r="K63" i="4"/>
  <c r="J63" i="4"/>
  <c r="I63" i="4"/>
  <c r="G63" i="4"/>
  <c r="F63" i="4"/>
  <c r="D63" i="4"/>
  <c r="C63" i="4"/>
  <c r="B63" i="4"/>
  <c r="A63" i="4"/>
  <c r="Q62" i="4"/>
  <c r="L62" i="4"/>
  <c r="K62" i="4"/>
  <c r="J62" i="4"/>
  <c r="I62" i="4"/>
  <c r="G62" i="4"/>
  <c r="F62" i="4"/>
  <c r="D62" i="4"/>
  <c r="O62" i="4" s="1"/>
  <c r="C62" i="4"/>
  <c r="B62" i="4"/>
  <c r="A62" i="4"/>
  <c r="Q61" i="4"/>
  <c r="L61" i="4"/>
  <c r="K61" i="4"/>
  <c r="J61" i="4"/>
  <c r="I61" i="4"/>
  <c r="G61" i="4"/>
  <c r="F61" i="4"/>
  <c r="D61" i="4"/>
  <c r="C61" i="4"/>
  <c r="B61" i="4"/>
  <c r="A61" i="4"/>
  <c r="Q60" i="4"/>
  <c r="L60" i="4"/>
  <c r="K60" i="4"/>
  <c r="J60" i="4"/>
  <c r="I60" i="4"/>
  <c r="G60" i="4"/>
  <c r="F60" i="4"/>
  <c r="D60" i="4"/>
  <c r="C60" i="4"/>
  <c r="B60" i="4"/>
  <c r="A60" i="4"/>
  <c r="Q59" i="4"/>
  <c r="L59" i="4"/>
  <c r="K59" i="4"/>
  <c r="J59" i="4"/>
  <c r="I59" i="4"/>
  <c r="G59" i="4"/>
  <c r="F59" i="4"/>
  <c r="D59" i="4"/>
  <c r="C59" i="4"/>
  <c r="O59" i="4" s="1"/>
  <c r="B59" i="4"/>
  <c r="A59" i="4"/>
  <c r="Q58" i="4"/>
  <c r="L58" i="4"/>
  <c r="K58" i="4"/>
  <c r="J58" i="4"/>
  <c r="I58" i="4"/>
  <c r="G58" i="4"/>
  <c r="F58" i="4"/>
  <c r="D58" i="4"/>
  <c r="O58" i="4" s="1"/>
  <c r="C58" i="4"/>
  <c r="B58" i="4"/>
  <c r="A58" i="4"/>
  <c r="Q57" i="4"/>
  <c r="L57" i="4"/>
  <c r="K57" i="4"/>
  <c r="J57" i="4"/>
  <c r="I57" i="4"/>
  <c r="G57" i="4"/>
  <c r="F57" i="4"/>
  <c r="D57" i="4"/>
  <c r="C57" i="4"/>
  <c r="B57" i="4"/>
  <c r="A57" i="4"/>
  <c r="Q56" i="4"/>
  <c r="L56" i="4"/>
  <c r="K56" i="4"/>
  <c r="J56" i="4"/>
  <c r="I56" i="4"/>
  <c r="G56" i="4"/>
  <c r="F56" i="4"/>
  <c r="D56" i="4"/>
  <c r="C56" i="4"/>
  <c r="B56" i="4"/>
  <c r="A56" i="4"/>
  <c r="Q55" i="4"/>
  <c r="L55" i="4"/>
  <c r="K55" i="4"/>
  <c r="J55" i="4"/>
  <c r="I55" i="4"/>
  <c r="G55" i="4"/>
  <c r="F55" i="4"/>
  <c r="D55" i="4"/>
  <c r="C55" i="4"/>
  <c r="B55" i="4"/>
  <c r="A55" i="4"/>
  <c r="Q54" i="4"/>
  <c r="L54" i="4"/>
  <c r="K54" i="4"/>
  <c r="J54" i="4"/>
  <c r="I54" i="4"/>
  <c r="G54" i="4"/>
  <c r="F54" i="4"/>
  <c r="D54" i="4"/>
  <c r="C54" i="4"/>
  <c r="B54" i="4"/>
  <c r="A54" i="4"/>
  <c r="Q53" i="4"/>
  <c r="L53" i="4"/>
  <c r="K53" i="4"/>
  <c r="J53" i="4"/>
  <c r="I53" i="4"/>
  <c r="G53" i="4"/>
  <c r="F53" i="4"/>
  <c r="D53" i="4"/>
  <c r="C53" i="4"/>
  <c r="B53" i="4"/>
  <c r="A53" i="4"/>
  <c r="Q52" i="4"/>
  <c r="L52" i="4"/>
  <c r="K52" i="4"/>
  <c r="J52" i="4"/>
  <c r="I52" i="4"/>
  <c r="G52" i="4"/>
  <c r="F52" i="4"/>
  <c r="D52" i="4"/>
  <c r="C52" i="4"/>
  <c r="B52" i="4"/>
  <c r="A52" i="4"/>
  <c r="Q51" i="4"/>
  <c r="L51" i="4"/>
  <c r="K51" i="4"/>
  <c r="J51" i="4"/>
  <c r="I51" i="4"/>
  <c r="G51" i="4"/>
  <c r="F51" i="4"/>
  <c r="D51" i="4"/>
  <c r="C51" i="4"/>
  <c r="B51" i="4"/>
  <c r="A51" i="4"/>
  <c r="Q50" i="4"/>
  <c r="L50" i="4"/>
  <c r="K50" i="4"/>
  <c r="J50" i="4"/>
  <c r="I50" i="4"/>
  <c r="G50" i="4"/>
  <c r="F50" i="4"/>
  <c r="D50" i="4"/>
  <c r="O50" i="4" s="1"/>
  <c r="C50" i="4"/>
  <c r="B50" i="4"/>
  <c r="A50" i="4"/>
  <c r="Q49" i="4"/>
  <c r="L49" i="4"/>
  <c r="K49" i="4"/>
  <c r="J49" i="4"/>
  <c r="I49" i="4"/>
  <c r="G49" i="4"/>
  <c r="F49" i="4"/>
  <c r="D49" i="4"/>
  <c r="C49" i="4"/>
  <c r="B49" i="4"/>
  <c r="A49" i="4"/>
  <c r="Q48" i="4"/>
  <c r="L48" i="4"/>
  <c r="K48" i="4"/>
  <c r="J48" i="4"/>
  <c r="I48" i="4"/>
  <c r="G48" i="4"/>
  <c r="F48" i="4"/>
  <c r="D48" i="4"/>
  <c r="C48" i="4"/>
  <c r="B48" i="4"/>
  <c r="A48" i="4"/>
  <c r="Q47" i="4"/>
  <c r="L47" i="4"/>
  <c r="K47" i="4"/>
  <c r="J47" i="4"/>
  <c r="I47" i="4"/>
  <c r="G47" i="4"/>
  <c r="F47" i="4"/>
  <c r="D47" i="4"/>
  <c r="C47" i="4"/>
  <c r="O47" i="4" s="1"/>
  <c r="B47" i="4"/>
  <c r="A47" i="4"/>
  <c r="Q46" i="4"/>
  <c r="L46" i="4"/>
  <c r="K46" i="4"/>
  <c r="J46" i="4"/>
  <c r="I46" i="4"/>
  <c r="G46" i="4"/>
  <c r="F46" i="4"/>
  <c r="D46" i="4"/>
  <c r="O46" i="4" s="1"/>
  <c r="C46" i="4"/>
  <c r="B46" i="4"/>
  <c r="A46" i="4"/>
  <c r="Q45" i="4"/>
  <c r="L45" i="4"/>
  <c r="K45" i="4"/>
  <c r="J45" i="4"/>
  <c r="I45" i="4"/>
  <c r="G45" i="4"/>
  <c r="F45" i="4"/>
  <c r="D45" i="4"/>
  <c r="C45" i="4"/>
  <c r="B45" i="4"/>
  <c r="A45" i="4"/>
  <c r="Q44" i="4"/>
  <c r="L44" i="4"/>
  <c r="K44" i="4"/>
  <c r="J44" i="4"/>
  <c r="I44" i="4"/>
  <c r="G44" i="4"/>
  <c r="F44" i="4"/>
  <c r="D44" i="4"/>
  <c r="C44" i="4"/>
  <c r="B44" i="4"/>
  <c r="A44" i="4"/>
  <c r="Q43" i="4"/>
  <c r="L43" i="4"/>
  <c r="K43" i="4"/>
  <c r="J43" i="4"/>
  <c r="I43" i="4"/>
  <c r="G43" i="4"/>
  <c r="F43" i="4"/>
  <c r="D43" i="4"/>
  <c r="C43" i="4"/>
  <c r="B43" i="4"/>
  <c r="A43" i="4"/>
  <c r="Q42" i="4"/>
  <c r="L42" i="4"/>
  <c r="K42" i="4"/>
  <c r="J42" i="4"/>
  <c r="I42" i="4"/>
  <c r="G42" i="4"/>
  <c r="F42" i="4"/>
  <c r="D42" i="4"/>
  <c r="C42" i="4"/>
  <c r="B42" i="4"/>
  <c r="A42" i="4"/>
  <c r="Q41" i="4"/>
  <c r="L41" i="4"/>
  <c r="K41" i="4"/>
  <c r="J41" i="4"/>
  <c r="I41" i="4"/>
  <c r="G41" i="4"/>
  <c r="F41" i="4"/>
  <c r="D41" i="4"/>
  <c r="C41" i="4"/>
  <c r="B41" i="4"/>
  <c r="A41" i="4"/>
  <c r="Q40" i="4"/>
  <c r="L40" i="4"/>
  <c r="K40" i="4"/>
  <c r="J40" i="4"/>
  <c r="I40" i="4"/>
  <c r="G40" i="4"/>
  <c r="F40" i="4"/>
  <c r="D40" i="4"/>
  <c r="C40" i="4"/>
  <c r="B40" i="4"/>
  <c r="A40" i="4"/>
  <c r="Q39" i="4"/>
  <c r="L39" i="4"/>
  <c r="K39" i="4"/>
  <c r="J39" i="4"/>
  <c r="I39" i="4"/>
  <c r="G39" i="4"/>
  <c r="F39" i="4"/>
  <c r="D39" i="4"/>
  <c r="C39" i="4"/>
  <c r="B39" i="4"/>
  <c r="A39" i="4"/>
  <c r="Q38" i="4"/>
  <c r="L38" i="4"/>
  <c r="K38" i="4"/>
  <c r="J38" i="4"/>
  <c r="I38" i="4"/>
  <c r="G38" i="4"/>
  <c r="F38" i="4"/>
  <c r="D38" i="4"/>
  <c r="O38" i="4" s="1"/>
  <c r="C38" i="4"/>
  <c r="B38" i="4"/>
  <c r="A38" i="4"/>
  <c r="Q37" i="4"/>
  <c r="L37" i="4"/>
  <c r="K37" i="4"/>
  <c r="J37" i="4"/>
  <c r="I37" i="4"/>
  <c r="G37" i="4"/>
  <c r="F37" i="4"/>
  <c r="D37" i="4"/>
  <c r="C37" i="4"/>
  <c r="B37" i="4"/>
  <c r="A37" i="4"/>
  <c r="Q36" i="4"/>
  <c r="L36" i="4"/>
  <c r="K36" i="4"/>
  <c r="J36" i="4"/>
  <c r="I36" i="4"/>
  <c r="G36" i="4"/>
  <c r="F36" i="4"/>
  <c r="D36" i="4"/>
  <c r="C36" i="4"/>
  <c r="B36" i="4"/>
  <c r="A36" i="4"/>
  <c r="Q35" i="4"/>
  <c r="L35" i="4"/>
  <c r="K35" i="4"/>
  <c r="J35" i="4"/>
  <c r="I35" i="4"/>
  <c r="G35" i="4"/>
  <c r="F35" i="4"/>
  <c r="D35" i="4"/>
  <c r="C35" i="4"/>
  <c r="B35" i="4"/>
  <c r="A35" i="4"/>
  <c r="Q34" i="4"/>
  <c r="L34" i="4"/>
  <c r="K34" i="4"/>
  <c r="J34" i="4"/>
  <c r="I34" i="4"/>
  <c r="G34" i="4"/>
  <c r="F34" i="4"/>
  <c r="D34" i="4"/>
  <c r="O34" i="4" s="1"/>
  <c r="C34" i="4"/>
  <c r="B34" i="4"/>
  <c r="A34" i="4"/>
  <c r="Q33" i="4"/>
  <c r="L33" i="4"/>
  <c r="K33" i="4"/>
  <c r="J33" i="4"/>
  <c r="I33" i="4"/>
  <c r="G33" i="4"/>
  <c r="F33" i="4"/>
  <c r="D33" i="4"/>
  <c r="C33" i="4"/>
  <c r="B33" i="4"/>
  <c r="A33" i="4"/>
  <c r="Q32" i="4"/>
  <c r="L32" i="4"/>
  <c r="K32" i="4"/>
  <c r="J32" i="4"/>
  <c r="I32" i="4"/>
  <c r="G32" i="4"/>
  <c r="F32" i="4"/>
  <c r="D32" i="4"/>
  <c r="C32" i="4"/>
  <c r="B32" i="4"/>
  <c r="A32" i="4"/>
  <c r="Q31" i="4"/>
  <c r="L31" i="4"/>
  <c r="K31" i="4"/>
  <c r="J31" i="4"/>
  <c r="I31" i="4"/>
  <c r="G31" i="4"/>
  <c r="F31" i="4"/>
  <c r="D31" i="4"/>
  <c r="C31" i="4"/>
  <c r="O31" i="4" s="1"/>
  <c r="B31" i="4"/>
  <c r="A31" i="4"/>
  <c r="Q30" i="4"/>
  <c r="L30" i="4"/>
  <c r="K30" i="4"/>
  <c r="J30" i="4"/>
  <c r="I30" i="4"/>
  <c r="G30" i="4"/>
  <c r="F30" i="4"/>
  <c r="D30" i="4"/>
  <c r="O30" i="4" s="1"/>
  <c r="C30" i="4"/>
  <c r="B30" i="4"/>
  <c r="A30" i="4"/>
  <c r="Q29" i="4"/>
  <c r="L29" i="4"/>
  <c r="K29" i="4"/>
  <c r="J29" i="4"/>
  <c r="I29" i="4"/>
  <c r="G29" i="4"/>
  <c r="F29" i="4"/>
  <c r="D29" i="4"/>
  <c r="C29" i="4"/>
  <c r="B29" i="4"/>
  <c r="A29" i="4"/>
  <c r="Q28" i="4"/>
  <c r="L28" i="4"/>
  <c r="K28" i="4"/>
  <c r="J28" i="4"/>
  <c r="I28" i="4"/>
  <c r="G28" i="4"/>
  <c r="F28" i="4"/>
  <c r="D28" i="4"/>
  <c r="C28" i="4"/>
  <c r="B28" i="4"/>
  <c r="A28" i="4"/>
  <c r="Q27" i="4"/>
  <c r="L27" i="4"/>
  <c r="K27" i="4"/>
  <c r="J27" i="4"/>
  <c r="I27" i="4"/>
  <c r="G27" i="4"/>
  <c r="F27" i="4"/>
  <c r="D27" i="4"/>
  <c r="C27" i="4"/>
  <c r="B27" i="4"/>
  <c r="A27" i="4"/>
  <c r="Q26" i="4"/>
  <c r="L26" i="4"/>
  <c r="K26" i="4"/>
  <c r="J26" i="4"/>
  <c r="I26" i="4"/>
  <c r="G26" i="4"/>
  <c r="F26" i="4"/>
  <c r="D26" i="4"/>
  <c r="C26" i="4"/>
  <c r="B26" i="4"/>
  <c r="A26" i="4"/>
  <c r="Q25" i="4"/>
  <c r="L25" i="4"/>
  <c r="K25" i="4"/>
  <c r="J25" i="4"/>
  <c r="I25" i="4"/>
  <c r="G25" i="4"/>
  <c r="F25" i="4"/>
  <c r="D25" i="4"/>
  <c r="C25" i="4"/>
  <c r="B25" i="4"/>
  <c r="A25" i="4"/>
  <c r="Q24" i="4"/>
  <c r="L24" i="4"/>
  <c r="K24" i="4"/>
  <c r="J24" i="4"/>
  <c r="I24" i="4"/>
  <c r="G24" i="4"/>
  <c r="F24" i="4"/>
  <c r="D24" i="4"/>
  <c r="C24" i="4"/>
  <c r="B24" i="4"/>
  <c r="A24" i="4"/>
  <c r="Q23" i="4"/>
  <c r="L23" i="4"/>
  <c r="K23" i="4"/>
  <c r="J23" i="4"/>
  <c r="I23" i="4"/>
  <c r="G23" i="4"/>
  <c r="F23" i="4"/>
  <c r="D23" i="4"/>
  <c r="C23" i="4"/>
  <c r="B23" i="4"/>
  <c r="A23" i="4"/>
  <c r="Q22" i="4"/>
  <c r="L22" i="4"/>
  <c r="K22" i="4"/>
  <c r="J22" i="4"/>
  <c r="I22" i="4"/>
  <c r="G22" i="4"/>
  <c r="F22" i="4"/>
  <c r="D22" i="4"/>
  <c r="O22" i="4" s="1"/>
  <c r="C22" i="4"/>
  <c r="B22" i="4"/>
  <c r="A22" i="4"/>
  <c r="Q21" i="4"/>
  <c r="L21" i="4"/>
  <c r="K21" i="4"/>
  <c r="J21" i="4"/>
  <c r="I21" i="4"/>
  <c r="G21" i="4"/>
  <c r="F21" i="4"/>
  <c r="D21" i="4"/>
  <c r="C21" i="4"/>
  <c r="B21" i="4"/>
  <c r="A21" i="4"/>
  <c r="Q20" i="4"/>
  <c r="L20" i="4"/>
  <c r="K20" i="4"/>
  <c r="J20" i="4"/>
  <c r="I20" i="4"/>
  <c r="G20" i="4"/>
  <c r="F20" i="4"/>
  <c r="D20" i="4"/>
  <c r="C20" i="4"/>
  <c r="B20" i="4"/>
  <c r="A20" i="4"/>
  <c r="Q19" i="4"/>
  <c r="L19" i="4"/>
  <c r="K19" i="4"/>
  <c r="J19" i="4"/>
  <c r="I19" i="4"/>
  <c r="G19" i="4"/>
  <c r="F19" i="4"/>
  <c r="D19" i="4"/>
  <c r="C19" i="4"/>
  <c r="B19" i="4"/>
  <c r="A19" i="4"/>
  <c r="Q18" i="4"/>
  <c r="L18" i="4"/>
  <c r="K18" i="4"/>
  <c r="J18" i="4"/>
  <c r="I18" i="4"/>
  <c r="G18" i="4"/>
  <c r="F18" i="4"/>
  <c r="D18" i="4"/>
  <c r="O18" i="4" s="1"/>
  <c r="C18" i="4"/>
  <c r="B18" i="4"/>
  <c r="A18" i="4"/>
  <c r="Q17" i="4"/>
  <c r="L17" i="4"/>
  <c r="K17" i="4"/>
  <c r="J17" i="4"/>
  <c r="I17" i="4"/>
  <c r="G17" i="4"/>
  <c r="F17" i="4"/>
  <c r="D17" i="4"/>
  <c r="C17" i="4"/>
  <c r="B17" i="4"/>
  <c r="A17" i="4"/>
  <c r="Q16" i="4"/>
  <c r="L16" i="4"/>
  <c r="K16" i="4"/>
  <c r="J16" i="4"/>
  <c r="I16" i="4"/>
  <c r="G16" i="4"/>
  <c r="F16" i="4"/>
  <c r="D16" i="4"/>
  <c r="C16" i="4"/>
  <c r="B16" i="4"/>
  <c r="A16" i="4"/>
  <c r="Q15" i="4"/>
  <c r="L15" i="4"/>
  <c r="K15" i="4"/>
  <c r="J15" i="4"/>
  <c r="I15" i="4"/>
  <c r="G15" i="4"/>
  <c r="F15" i="4"/>
  <c r="D15" i="4"/>
  <c r="C15" i="4"/>
  <c r="O15" i="4" s="1"/>
  <c r="B15" i="4"/>
  <c r="A15" i="4"/>
  <c r="Q14" i="4"/>
  <c r="L14" i="4"/>
  <c r="K14" i="4"/>
  <c r="J14" i="4"/>
  <c r="I14" i="4"/>
  <c r="G14" i="4"/>
  <c r="F14" i="4"/>
  <c r="D14" i="4"/>
  <c r="O14" i="4" s="1"/>
  <c r="C14" i="4"/>
  <c r="B14" i="4"/>
  <c r="A14" i="4"/>
  <c r="Q13" i="4"/>
  <c r="L13" i="4"/>
  <c r="K13" i="4"/>
  <c r="J13" i="4"/>
  <c r="I13" i="4"/>
  <c r="G13" i="4"/>
  <c r="F13" i="4"/>
  <c r="D13" i="4"/>
  <c r="C13" i="4"/>
  <c r="B13" i="4"/>
  <c r="A13" i="4"/>
  <c r="Q12" i="4"/>
  <c r="L12" i="4"/>
  <c r="K12" i="4"/>
  <c r="J12" i="4"/>
  <c r="I12" i="4"/>
  <c r="G12" i="4"/>
  <c r="F12" i="4"/>
  <c r="D12" i="4"/>
  <c r="C12" i="4"/>
  <c r="B12" i="4"/>
  <c r="A12" i="4"/>
  <c r="Q11" i="4"/>
  <c r="L11" i="4"/>
  <c r="K11" i="4"/>
  <c r="J11" i="4"/>
  <c r="I11" i="4"/>
  <c r="G11" i="4"/>
  <c r="F11" i="4"/>
  <c r="D11" i="4"/>
  <c r="C11" i="4"/>
  <c r="B11" i="4"/>
  <c r="A11" i="4"/>
  <c r="Q10" i="4"/>
  <c r="L10" i="4"/>
  <c r="K10" i="4"/>
  <c r="J10" i="4"/>
  <c r="I10" i="4"/>
  <c r="G10" i="4"/>
  <c r="F10" i="4"/>
  <c r="D10" i="4"/>
  <c r="C10" i="4"/>
  <c r="B10" i="4"/>
  <c r="A10" i="4"/>
  <c r="P1215" i="6"/>
  <c r="E1213" i="6"/>
  <c r="D1213" i="6"/>
  <c r="B1213" i="6"/>
  <c r="A1213" i="6"/>
  <c r="E1212" i="6"/>
  <c r="D1212" i="6"/>
  <c r="B1212" i="6"/>
  <c r="A1212" i="6"/>
  <c r="E1211" i="6"/>
  <c r="D1211" i="6"/>
  <c r="B1211" i="6"/>
  <c r="A1211" i="6"/>
  <c r="E1210" i="6"/>
  <c r="D1210" i="6"/>
  <c r="B1210" i="6"/>
  <c r="A1210" i="6"/>
  <c r="E1209" i="6"/>
  <c r="D1209" i="6"/>
  <c r="B1209" i="6"/>
  <c r="A1209" i="6"/>
  <c r="E1208" i="6"/>
  <c r="D1208" i="6"/>
  <c r="B1208" i="6"/>
  <c r="A1208" i="6"/>
  <c r="E1207" i="6"/>
  <c r="D1207" i="6"/>
  <c r="B1207" i="6"/>
  <c r="A1207" i="6"/>
  <c r="E1206" i="6"/>
  <c r="D1206" i="6"/>
  <c r="B1206" i="6"/>
  <c r="A1206" i="6"/>
  <c r="E1205" i="6"/>
  <c r="D1205" i="6"/>
  <c r="B1205" i="6"/>
  <c r="A1205" i="6"/>
  <c r="E1204" i="6"/>
  <c r="D1204" i="6"/>
  <c r="B1204" i="6"/>
  <c r="A1204" i="6"/>
  <c r="E1203" i="6"/>
  <c r="D1203" i="6"/>
  <c r="B1203" i="6"/>
  <c r="A1203" i="6"/>
  <c r="E1202" i="6"/>
  <c r="D1202" i="6"/>
  <c r="B1202" i="6"/>
  <c r="A1202" i="6"/>
  <c r="E1201" i="6"/>
  <c r="D1201" i="6"/>
  <c r="B1201" i="6"/>
  <c r="A1201" i="6"/>
  <c r="E1200" i="6"/>
  <c r="D1200" i="6"/>
  <c r="B1200" i="6"/>
  <c r="A1200" i="6"/>
  <c r="E1199" i="6"/>
  <c r="D1199" i="6"/>
  <c r="B1199" i="6"/>
  <c r="A1199" i="6"/>
  <c r="E1198" i="6"/>
  <c r="D1198" i="6"/>
  <c r="B1198" i="6"/>
  <c r="A1198" i="6"/>
  <c r="E1197" i="6"/>
  <c r="D1197" i="6"/>
  <c r="B1197" i="6"/>
  <c r="A1197" i="6"/>
  <c r="E1196" i="6"/>
  <c r="D1196" i="6"/>
  <c r="B1196" i="6"/>
  <c r="A1196" i="6"/>
  <c r="E1195" i="6"/>
  <c r="D1195" i="6"/>
  <c r="B1195" i="6"/>
  <c r="A1195" i="6"/>
  <c r="E1194" i="6"/>
  <c r="D1194" i="6"/>
  <c r="B1194" i="6"/>
  <c r="A1194" i="6"/>
  <c r="E1193" i="6"/>
  <c r="D1193" i="6"/>
  <c r="B1193" i="6"/>
  <c r="A1193" i="6"/>
  <c r="E1192" i="6"/>
  <c r="D1192" i="6"/>
  <c r="B1192" i="6"/>
  <c r="A1192" i="6"/>
  <c r="E1191" i="6"/>
  <c r="D1191" i="6"/>
  <c r="B1191" i="6"/>
  <c r="A1191" i="6"/>
  <c r="E1190" i="6"/>
  <c r="D1190" i="6"/>
  <c r="B1190" i="6"/>
  <c r="A1190" i="6"/>
  <c r="E1189" i="6"/>
  <c r="D1189" i="6"/>
  <c r="B1189" i="6"/>
  <c r="A1189" i="6"/>
  <c r="E1188" i="6"/>
  <c r="D1188" i="6"/>
  <c r="B1188" i="6"/>
  <c r="A1188" i="6"/>
  <c r="E1187" i="6"/>
  <c r="D1187" i="6"/>
  <c r="B1187" i="6"/>
  <c r="A1187" i="6"/>
  <c r="E1186" i="6"/>
  <c r="D1186" i="6"/>
  <c r="B1186" i="6"/>
  <c r="A1186" i="6"/>
  <c r="E1185" i="6"/>
  <c r="D1185" i="6"/>
  <c r="B1185" i="6"/>
  <c r="A1185" i="6"/>
  <c r="E1184" i="6"/>
  <c r="D1184" i="6"/>
  <c r="B1184" i="6"/>
  <c r="A1184" i="6"/>
  <c r="E1183" i="6"/>
  <c r="D1183" i="6"/>
  <c r="B1183" i="6"/>
  <c r="A1183" i="6"/>
  <c r="E1182" i="6"/>
  <c r="D1182" i="6"/>
  <c r="B1182" i="6"/>
  <c r="A1182" i="6"/>
  <c r="E1181" i="6"/>
  <c r="D1181" i="6"/>
  <c r="B1181" i="6"/>
  <c r="A1181" i="6"/>
  <c r="E1180" i="6"/>
  <c r="D1180" i="6"/>
  <c r="B1180" i="6"/>
  <c r="A1180" i="6"/>
  <c r="E1179" i="6"/>
  <c r="D1179" i="6"/>
  <c r="B1179" i="6"/>
  <c r="A1179" i="6"/>
  <c r="E1178" i="6"/>
  <c r="D1178" i="6"/>
  <c r="B1178" i="6"/>
  <c r="A1178" i="6"/>
  <c r="E1177" i="6"/>
  <c r="D1177" i="6"/>
  <c r="B1177" i="6"/>
  <c r="A1177" i="6"/>
  <c r="E1176" i="6"/>
  <c r="D1176" i="6"/>
  <c r="B1176" i="6"/>
  <c r="A1176" i="6"/>
  <c r="E1175" i="6"/>
  <c r="D1175" i="6"/>
  <c r="B1175" i="6"/>
  <c r="A1175" i="6"/>
  <c r="E1174" i="6"/>
  <c r="D1174" i="6"/>
  <c r="B1174" i="6"/>
  <c r="A1174" i="6"/>
  <c r="E1173" i="6"/>
  <c r="D1173" i="6"/>
  <c r="B1173" i="6"/>
  <c r="A1173" i="6"/>
  <c r="E1172" i="6"/>
  <c r="D1172" i="6"/>
  <c r="B1172" i="6"/>
  <c r="A1172" i="6"/>
  <c r="E1171" i="6"/>
  <c r="D1171" i="6"/>
  <c r="B1171" i="6"/>
  <c r="A1171" i="6"/>
  <c r="E1170" i="6"/>
  <c r="D1170" i="6"/>
  <c r="B1170" i="6"/>
  <c r="A1170" i="6"/>
  <c r="E1169" i="6"/>
  <c r="D1169" i="6"/>
  <c r="B1169" i="6"/>
  <c r="A1169" i="6"/>
  <c r="E1168" i="6"/>
  <c r="D1168" i="6"/>
  <c r="B1168" i="6"/>
  <c r="A1168" i="6"/>
  <c r="E1167" i="6"/>
  <c r="D1167" i="6"/>
  <c r="B1167" i="6"/>
  <c r="A1167" i="6"/>
  <c r="E1166" i="6"/>
  <c r="D1166" i="6"/>
  <c r="B1166" i="6"/>
  <c r="A1166" i="6"/>
  <c r="E1165" i="6"/>
  <c r="D1165" i="6"/>
  <c r="B1165" i="6"/>
  <c r="A1165" i="6"/>
  <c r="E1164" i="6"/>
  <c r="D1164" i="6"/>
  <c r="B1164" i="6"/>
  <c r="A1164" i="6"/>
  <c r="E1163" i="6"/>
  <c r="D1163" i="6"/>
  <c r="B1163" i="6"/>
  <c r="A1163" i="6"/>
  <c r="E1162" i="6"/>
  <c r="D1162" i="6"/>
  <c r="B1162" i="6"/>
  <c r="A1162" i="6"/>
  <c r="E1161" i="6"/>
  <c r="D1161" i="6"/>
  <c r="B1161" i="6"/>
  <c r="A1161" i="6"/>
  <c r="E1160" i="6"/>
  <c r="D1160" i="6"/>
  <c r="B1160" i="6"/>
  <c r="A1160" i="6"/>
  <c r="E1159" i="6"/>
  <c r="D1159" i="6"/>
  <c r="B1159" i="6"/>
  <c r="A1159" i="6"/>
  <c r="E1158" i="6"/>
  <c r="D1158" i="6"/>
  <c r="B1158" i="6"/>
  <c r="A1158" i="6"/>
  <c r="E1157" i="6"/>
  <c r="D1157" i="6"/>
  <c r="B1157" i="6"/>
  <c r="A1157" i="6"/>
  <c r="E1156" i="6"/>
  <c r="D1156" i="6"/>
  <c r="B1156" i="6"/>
  <c r="A1156" i="6"/>
  <c r="E1155" i="6"/>
  <c r="D1155" i="6"/>
  <c r="B1155" i="6"/>
  <c r="A1155" i="6"/>
  <c r="E1154" i="6"/>
  <c r="D1154" i="6"/>
  <c r="B1154" i="6"/>
  <c r="A1154" i="6"/>
  <c r="E1153" i="6"/>
  <c r="D1153" i="6"/>
  <c r="B1153" i="6"/>
  <c r="A1153" i="6"/>
  <c r="E1152" i="6"/>
  <c r="D1152" i="6"/>
  <c r="B1152" i="6"/>
  <c r="A1152" i="6"/>
  <c r="E1151" i="6"/>
  <c r="D1151" i="6"/>
  <c r="B1151" i="6"/>
  <c r="A1151" i="6"/>
  <c r="E1150" i="6"/>
  <c r="D1150" i="6"/>
  <c r="B1150" i="6"/>
  <c r="A1150" i="6"/>
  <c r="E1149" i="6"/>
  <c r="D1149" i="6"/>
  <c r="B1149" i="6"/>
  <c r="A1149" i="6"/>
  <c r="E1148" i="6"/>
  <c r="D1148" i="6"/>
  <c r="B1148" i="6"/>
  <c r="A1148" i="6"/>
  <c r="E1147" i="6"/>
  <c r="D1147" i="6"/>
  <c r="B1147" i="6"/>
  <c r="A1147" i="6"/>
  <c r="E1146" i="6"/>
  <c r="D1146" i="6"/>
  <c r="B1146" i="6"/>
  <c r="A1146" i="6"/>
  <c r="E1145" i="6"/>
  <c r="D1145" i="6"/>
  <c r="B1145" i="6"/>
  <c r="A1145" i="6"/>
  <c r="E1144" i="6"/>
  <c r="D1144" i="6"/>
  <c r="B1144" i="6"/>
  <c r="A1144" i="6"/>
  <c r="E1143" i="6"/>
  <c r="D1143" i="6"/>
  <c r="B1143" i="6"/>
  <c r="A1143" i="6"/>
  <c r="E1142" i="6"/>
  <c r="D1142" i="6"/>
  <c r="B1142" i="6"/>
  <c r="A1142" i="6"/>
  <c r="E1141" i="6"/>
  <c r="D1141" i="6"/>
  <c r="B1141" i="6"/>
  <c r="A1141" i="6"/>
  <c r="E1140" i="6"/>
  <c r="D1140" i="6"/>
  <c r="B1140" i="6"/>
  <c r="A1140" i="6"/>
  <c r="E1139" i="6"/>
  <c r="D1139" i="6"/>
  <c r="B1139" i="6"/>
  <c r="A1139" i="6"/>
  <c r="E1138" i="6"/>
  <c r="D1138" i="6"/>
  <c r="B1138" i="6"/>
  <c r="A1138" i="6"/>
  <c r="E1137" i="6"/>
  <c r="D1137" i="6"/>
  <c r="B1137" i="6"/>
  <c r="A1137" i="6"/>
  <c r="E1136" i="6"/>
  <c r="D1136" i="6"/>
  <c r="B1136" i="6"/>
  <c r="A1136" i="6"/>
  <c r="E1135" i="6"/>
  <c r="D1135" i="6"/>
  <c r="B1135" i="6"/>
  <c r="A1135" i="6"/>
  <c r="E1134" i="6"/>
  <c r="D1134" i="6"/>
  <c r="B1134" i="6"/>
  <c r="A1134" i="6"/>
  <c r="E1133" i="6"/>
  <c r="D1133" i="6"/>
  <c r="B1133" i="6"/>
  <c r="A1133" i="6"/>
  <c r="E1132" i="6"/>
  <c r="D1132" i="6"/>
  <c r="B1132" i="6"/>
  <c r="A1132" i="6"/>
  <c r="E1131" i="6"/>
  <c r="D1131" i="6"/>
  <c r="B1131" i="6"/>
  <c r="A1131" i="6"/>
  <c r="E1130" i="6"/>
  <c r="D1130" i="6"/>
  <c r="B1130" i="6"/>
  <c r="A1130" i="6"/>
  <c r="E1129" i="6"/>
  <c r="D1129" i="6"/>
  <c r="B1129" i="6"/>
  <c r="A1129" i="6"/>
  <c r="E1128" i="6"/>
  <c r="D1128" i="6"/>
  <c r="B1128" i="6"/>
  <c r="A1128" i="6"/>
  <c r="E1127" i="6"/>
  <c r="D1127" i="6"/>
  <c r="B1127" i="6"/>
  <c r="A1127" i="6"/>
  <c r="E1126" i="6"/>
  <c r="D1126" i="6"/>
  <c r="B1126" i="6"/>
  <c r="A1126" i="6"/>
  <c r="E1125" i="6"/>
  <c r="D1125" i="6"/>
  <c r="B1125" i="6"/>
  <c r="A1125" i="6"/>
  <c r="E1124" i="6"/>
  <c r="D1124" i="6"/>
  <c r="B1124" i="6"/>
  <c r="A1124" i="6"/>
  <c r="E1123" i="6"/>
  <c r="D1123" i="6"/>
  <c r="B1123" i="6"/>
  <c r="A1123" i="6"/>
  <c r="E1122" i="6"/>
  <c r="D1122" i="6"/>
  <c r="B1122" i="6"/>
  <c r="A1122" i="6"/>
  <c r="E1121" i="6"/>
  <c r="D1121" i="6"/>
  <c r="B1121" i="6"/>
  <c r="A1121" i="6"/>
  <c r="E1120" i="6"/>
  <c r="D1120" i="6"/>
  <c r="B1120" i="6"/>
  <c r="A1120" i="6"/>
  <c r="E1119" i="6"/>
  <c r="D1119" i="6"/>
  <c r="B1119" i="6"/>
  <c r="A1119" i="6"/>
  <c r="E1118" i="6"/>
  <c r="D1118" i="6"/>
  <c r="B1118" i="6"/>
  <c r="A1118" i="6"/>
  <c r="E1117" i="6"/>
  <c r="D1117" i="6"/>
  <c r="B1117" i="6"/>
  <c r="A1117" i="6"/>
  <c r="E1116" i="6"/>
  <c r="D1116" i="6"/>
  <c r="B1116" i="6"/>
  <c r="A1116" i="6"/>
  <c r="E1115" i="6"/>
  <c r="D1115" i="6"/>
  <c r="B1115" i="6"/>
  <c r="A1115" i="6"/>
  <c r="E1114" i="6"/>
  <c r="D1114" i="6"/>
  <c r="B1114" i="6"/>
  <c r="A1114" i="6"/>
  <c r="E1113" i="6"/>
  <c r="D1113" i="6"/>
  <c r="B1113" i="6"/>
  <c r="A1113" i="6"/>
  <c r="E1112" i="6"/>
  <c r="D1112" i="6"/>
  <c r="B1112" i="6"/>
  <c r="A1112" i="6"/>
  <c r="E1111" i="6"/>
  <c r="D1111" i="6"/>
  <c r="B1111" i="6"/>
  <c r="A1111" i="6"/>
  <c r="E1110" i="6"/>
  <c r="D1110" i="6"/>
  <c r="B1110" i="6"/>
  <c r="A1110" i="6"/>
  <c r="E1109" i="6"/>
  <c r="D1109" i="6"/>
  <c r="B1109" i="6"/>
  <c r="A1109" i="6"/>
  <c r="E1108" i="6"/>
  <c r="D1108" i="6"/>
  <c r="B1108" i="6"/>
  <c r="A1108" i="6"/>
  <c r="E1107" i="6"/>
  <c r="D1107" i="6"/>
  <c r="B1107" i="6"/>
  <c r="A1107" i="6"/>
  <c r="E1106" i="6"/>
  <c r="D1106" i="6"/>
  <c r="B1106" i="6"/>
  <c r="A1106" i="6"/>
  <c r="E1105" i="6"/>
  <c r="D1105" i="6"/>
  <c r="B1105" i="6"/>
  <c r="A1105" i="6"/>
  <c r="E1104" i="6"/>
  <c r="D1104" i="6"/>
  <c r="B1104" i="6"/>
  <c r="A1104" i="6"/>
  <c r="E1103" i="6"/>
  <c r="D1103" i="6"/>
  <c r="B1103" i="6"/>
  <c r="A1103" i="6"/>
  <c r="E1102" i="6"/>
  <c r="D1102" i="6"/>
  <c r="B1102" i="6"/>
  <c r="A1102" i="6"/>
  <c r="E1101" i="6"/>
  <c r="D1101" i="6"/>
  <c r="B1101" i="6"/>
  <c r="A1101" i="6"/>
  <c r="E1100" i="6"/>
  <c r="D1100" i="6"/>
  <c r="B1100" i="6"/>
  <c r="A1100" i="6"/>
  <c r="E1099" i="6"/>
  <c r="D1099" i="6"/>
  <c r="B1099" i="6"/>
  <c r="A1099" i="6"/>
  <c r="E1098" i="6"/>
  <c r="D1098" i="6"/>
  <c r="B1098" i="6"/>
  <c r="A1098" i="6"/>
  <c r="E1097" i="6"/>
  <c r="D1097" i="6"/>
  <c r="B1097" i="6"/>
  <c r="A1097" i="6"/>
  <c r="E1096" i="6"/>
  <c r="D1096" i="6"/>
  <c r="B1096" i="6"/>
  <c r="A1096" i="6"/>
  <c r="E1095" i="6"/>
  <c r="D1095" i="6"/>
  <c r="B1095" i="6"/>
  <c r="A1095" i="6"/>
  <c r="E1094" i="6"/>
  <c r="D1094" i="6"/>
  <c r="B1094" i="6"/>
  <c r="A1094" i="6"/>
  <c r="E1093" i="6"/>
  <c r="D1093" i="6"/>
  <c r="B1093" i="6"/>
  <c r="A1093" i="6"/>
  <c r="E1092" i="6"/>
  <c r="D1092" i="6"/>
  <c r="B1092" i="6"/>
  <c r="A1092" i="6"/>
  <c r="E1091" i="6"/>
  <c r="D1091" i="6"/>
  <c r="B1091" i="6"/>
  <c r="A1091" i="6"/>
  <c r="E1090" i="6"/>
  <c r="D1090" i="6"/>
  <c r="B1090" i="6"/>
  <c r="A1090" i="6"/>
  <c r="E1089" i="6"/>
  <c r="D1089" i="6"/>
  <c r="B1089" i="6"/>
  <c r="A1089" i="6"/>
  <c r="E1088" i="6"/>
  <c r="D1088" i="6"/>
  <c r="B1088" i="6"/>
  <c r="A1088" i="6"/>
  <c r="E1087" i="6"/>
  <c r="D1087" i="6"/>
  <c r="B1087" i="6"/>
  <c r="A1087" i="6"/>
  <c r="E1086" i="6"/>
  <c r="D1086" i="6"/>
  <c r="B1086" i="6"/>
  <c r="A1086" i="6"/>
  <c r="E1085" i="6"/>
  <c r="D1085" i="6"/>
  <c r="B1085" i="6"/>
  <c r="A1085" i="6"/>
  <c r="E1084" i="6"/>
  <c r="D1084" i="6"/>
  <c r="B1084" i="6"/>
  <c r="A1084" i="6"/>
  <c r="E1083" i="6"/>
  <c r="D1083" i="6"/>
  <c r="B1083" i="6"/>
  <c r="A1083" i="6"/>
  <c r="E1082" i="6"/>
  <c r="D1082" i="6"/>
  <c r="B1082" i="6"/>
  <c r="A1082" i="6"/>
  <c r="E1081" i="6"/>
  <c r="D1081" i="6"/>
  <c r="B1081" i="6"/>
  <c r="A1081" i="6"/>
  <c r="E1080" i="6"/>
  <c r="D1080" i="6"/>
  <c r="B1080" i="6"/>
  <c r="A1080" i="6"/>
  <c r="E1079" i="6"/>
  <c r="D1079" i="6"/>
  <c r="B1079" i="6"/>
  <c r="A1079" i="6"/>
  <c r="E1078" i="6"/>
  <c r="D1078" i="6"/>
  <c r="B1078" i="6"/>
  <c r="A1078" i="6"/>
  <c r="E1077" i="6"/>
  <c r="D1077" i="6"/>
  <c r="B1077" i="6"/>
  <c r="A1077" i="6"/>
  <c r="E1076" i="6"/>
  <c r="D1076" i="6"/>
  <c r="B1076" i="6"/>
  <c r="A1076" i="6"/>
  <c r="E1075" i="6"/>
  <c r="D1075" i="6"/>
  <c r="B1075" i="6"/>
  <c r="A1075" i="6"/>
  <c r="E1074" i="6"/>
  <c r="D1074" i="6"/>
  <c r="B1074" i="6"/>
  <c r="A1074" i="6"/>
  <c r="E1073" i="6"/>
  <c r="D1073" i="6"/>
  <c r="B1073" i="6"/>
  <c r="A1073" i="6"/>
  <c r="E1072" i="6"/>
  <c r="D1072" i="6"/>
  <c r="B1072" i="6"/>
  <c r="A1072" i="6"/>
  <c r="E1071" i="6"/>
  <c r="D1071" i="6"/>
  <c r="B1071" i="6"/>
  <c r="A1071" i="6"/>
  <c r="E1070" i="6"/>
  <c r="D1070" i="6"/>
  <c r="B1070" i="6"/>
  <c r="A1070" i="6"/>
  <c r="E1069" i="6"/>
  <c r="D1069" i="6"/>
  <c r="B1069" i="6"/>
  <c r="A1069" i="6"/>
  <c r="E1068" i="6"/>
  <c r="D1068" i="6"/>
  <c r="B1068" i="6"/>
  <c r="A1068" i="6"/>
  <c r="E1067" i="6"/>
  <c r="D1067" i="6"/>
  <c r="B1067" i="6"/>
  <c r="A1067" i="6"/>
  <c r="E1066" i="6"/>
  <c r="D1066" i="6"/>
  <c r="B1066" i="6"/>
  <c r="A1066" i="6"/>
  <c r="E1065" i="6"/>
  <c r="D1065" i="6"/>
  <c r="B1065" i="6"/>
  <c r="A1065" i="6"/>
  <c r="E1064" i="6"/>
  <c r="D1064" i="6"/>
  <c r="B1064" i="6"/>
  <c r="A1064" i="6"/>
  <c r="E1063" i="6"/>
  <c r="D1063" i="6"/>
  <c r="B1063" i="6"/>
  <c r="A1063" i="6"/>
  <c r="E1062" i="6"/>
  <c r="D1062" i="6"/>
  <c r="B1062" i="6"/>
  <c r="A1062" i="6"/>
  <c r="E1061" i="6"/>
  <c r="D1061" i="6"/>
  <c r="B1061" i="6"/>
  <c r="A1061" i="6"/>
  <c r="E1060" i="6"/>
  <c r="D1060" i="6"/>
  <c r="B1060" i="6"/>
  <c r="A1060" i="6"/>
  <c r="E1059" i="6"/>
  <c r="D1059" i="6"/>
  <c r="B1059" i="6"/>
  <c r="A1059" i="6"/>
  <c r="E1058" i="6"/>
  <c r="D1058" i="6"/>
  <c r="B1058" i="6"/>
  <c r="A1058" i="6"/>
  <c r="E1057" i="6"/>
  <c r="D1057" i="6"/>
  <c r="B1057" i="6"/>
  <c r="A1057" i="6"/>
  <c r="E1056" i="6"/>
  <c r="D1056" i="6"/>
  <c r="B1056" i="6"/>
  <c r="A1056" i="6"/>
  <c r="E1055" i="6"/>
  <c r="D1055" i="6"/>
  <c r="B1055" i="6"/>
  <c r="A1055" i="6"/>
  <c r="E1054" i="6"/>
  <c r="D1054" i="6"/>
  <c r="B1054" i="6"/>
  <c r="A1054" i="6"/>
  <c r="E1053" i="6"/>
  <c r="D1053" i="6"/>
  <c r="B1053" i="6"/>
  <c r="A1053" i="6"/>
  <c r="E1052" i="6"/>
  <c r="D1052" i="6"/>
  <c r="B1052" i="6"/>
  <c r="A1052" i="6"/>
  <c r="E1051" i="6"/>
  <c r="D1051" i="6"/>
  <c r="B1051" i="6"/>
  <c r="A1051" i="6"/>
  <c r="E1050" i="6"/>
  <c r="D1050" i="6"/>
  <c r="B1050" i="6"/>
  <c r="A1050" i="6"/>
  <c r="E1049" i="6"/>
  <c r="D1049" i="6"/>
  <c r="B1049" i="6"/>
  <c r="A1049" i="6"/>
  <c r="E1048" i="6"/>
  <c r="D1048" i="6"/>
  <c r="B1048" i="6"/>
  <c r="A1048" i="6"/>
  <c r="E1047" i="6"/>
  <c r="D1047" i="6"/>
  <c r="B1047" i="6"/>
  <c r="A1047" i="6"/>
  <c r="E1046" i="6"/>
  <c r="D1046" i="6"/>
  <c r="B1046" i="6"/>
  <c r="A1046" i="6"/>
  <c r="E1045" i="6"/>
  <c r="D1045" i="6"/>
  <c r="B1045" i="6"/>
  <c r="A1045" i="6"/>
  <c r="E1044" i="6"/>
  <c r="D1044" i="6"/>
  <c r="B1044" i="6"/>
  <c r="A1044" i="6"/>
  <c r="E1043" i="6"/>
  <c r="D1043" i="6"/>
  <c r="B1043" i="6"/>
  <c r="A1043" i="6"/>
  <c r="E1042" i="6"/>
  <c r="D1042" i="6"/>
  <c r="B1042" i="6"/>
  <c r="A1042" i="6"/>
  <c r="E1041" i="6"/>
  <c r="D1041" i="6"/>
  <c r="B1041" i="6"/>
  <c r="A1041" i="6"/>
  <c r="E1040" i="6"/>
  <c r="D1040" i="6"/>
  <c r="B1040" i="6"/>
  <c r="A1040" i="6"/>
  <c r="E1039" i="6"/>
  <c r="D1039" i="6"/>
  <c r="B1039" i="6"/>
  <c r="A1039" i="6"/>
  <c r="E1038" i="6"/>
  <c r="D1038" i="6"/>
  <c r="B1038" i="6"/>
  <c r="A1038" i="6"/>
  <c r="E1037" i="6"/>
  <c r="D1037" i="6"/>
  <c r="B1037" i="6"/>
  <c r="A1037" i="6"/>
  <c r="E1036" i="6"/>
  <c r="D1036" i="6"/>
  <c r="B1036" i="6"/>
  <c r="A1036" i="6"/>
  <c r="E1035" i="6"/>
  <c r="D1035" i="6"/>
  <c r="B1035" i="6"/>
  <c r="A1035" i="6"/>
  <c r="E1034" i="6"/>
  <c r="D1034" i="6"/>
  <c r="B1034" i="6"/>
  <c r="A1034" i="6"/>
  <c r="E1033" i="6"/>
  <c r="D1033" i="6"/>
  <c r="B1033" i="6"/>
  <c r="A1033" i="6"/>
  <c r="E1032" i="6"/>
  <c r="D1032" i="6"/>
  <c r="B1032" i="6"/>
  <c r="A1032" i="6"/>
  <c r="E1031" i="6"/>
  <c r="D1031" i="6"/>
  <c r="B1031" i="6"/>
  <c r="A1031" i="6"/>
  <c r="E1030" i="6"/>
  <c r="D1030" i="6"/>
  <c r="B1030" i="6"/>
  <c r="A1030" i="6"/>
  <c r="E1029" i="6"/>
  <c r="D1029" i="6"/>
  <c r="B1029" i="6"/>
  <c r="A1029" i="6"/>
  <c r="E1028" i="6"/>
  <c r="D1028" i="6"/>
  <c r="B1028" i="6"/>
  <c r="A1028" i="6"/>
  <c r="E1027" i="6"/>
  <c r="D1027" i="6"/>
  <c r="B1027" i="6"/>
  <c r="A1027" i="6"/>
  <c r="E1026" i="6"/>
  <c r="D1026" i="6"/>
  <c r="B1026" i="6"/>
  <c r="A1026" i="6"/>
  <c r="E1025" i="6"/>
  <c r="D1025" i="6"/>
  <c r="B1025" i="6"/>
  <c r="A1025" i="6"/>
  <c r="E1024" i="6"/>
  <c r="D1024" i="6"/>
  <c r="B1024" i="6"/>
  <c r="A1024" i="6"/>
  <c r="E1023" i="6"/>
  <c r="D1023" i="6"/>
  <c r="B1023" i="6"/>
  <c r="A1023" i="6"/>
  <c r="E1022" i="6"/>
  <c r="D1022" i="6"/>
  <c r="B1022" i="6"/>
  <c r="A1022" i="6"/>
  <c r="E1021" i="6"/>
  <c r="D1021" i="6"/>
  <c r="B1021" i="6"/>
  <c r="A1021" i="6"/>
  <c r="E1020" i="6"/>
  <c r="D1020" i="6"/>
  <c r="B1020" i="6"/>
  <c r="A1020" i="6"/>
  <c r="E1019" i="6"/>
  <c r="D1019" i="6"/>
  <c r="B1019" i="6"/>
  <c r="A1019" i="6"/>
  <c r="E1018" i="6"/>
  <c r="D1018" i="6"/>
  <c r="B1018" i="6"/>
  <c r="A1018" i="6"/>
  <c r="E1017" i="6"/>
  <c r="D1017" i="6"/>
  <c r="B1017" i="6"/>
  <c r="A1017" i="6"/>
  <c r="E1016" i="6"/>
  <c r="D1016" i="6"/>
  <c r="B1016" i="6"/>
  <c r="A1016" i="6"/>
  <c r="E1015" i="6"/>
  <c r="D1015" i="6"/>
  <c r="B1015" i="6"/>
  <c r="A1015" i="6"/>
  <c r="E1014" i="6"/>
  <c r="D1014" i="6"/>
  <c r="B1014" i="6"/>
  <c r="A1014" i="6"/>
  <c r="E1013" i="6"/>
  <c r="D1013" i="6"/>
  <c r="B1013" i="6"/>
  <c r="A1013" i="6"/>
  <c r="E1012" i="6"/>
  <c r="D1012" i="6"/>
  <c r="B1012" i="6"/>
  <c r="A1012" i="6"/>
  <c r="E1011" i="6"/>
  <c r="D1011" i="6"/>
  <c r="B1011" i="6"/>
  <c r="A1011" i="6"/>
  <c r="E1010" i="6"/>
  <c r="D1010" i="6"/>
  <c r="B1010" i="6"/>
  <c r="A1010" i="6"/>
  <c r="E1009" i="6"/>
  <c r="D1009" i="6"/>
  <c r="B1009" i="6"/>
  <c r="A1009" i="6"/>
  <c r="E1008" i="6"/>
  <c r="D1008" i="6"/>
  <c r="B1008" i="6"/>
  <c r="A1008" i="6"/>
  <c r="E1007" i="6"/>
  <c r="D1007" i="6"/>
  <c r="B1007" i="6"/>
  <c r="A1007" i="6"/>
  <c r="E1006" i="6"/>
  <c r="D1006" i="6"/>
  <c r="B1006" i="6"/>
  <c r="A1006" i="6"/>
  <c r="E1005" i="6"/>
  <c r="D1005" i="6"/>
  <c r="B1005" i="6"/>
  <c r="A1005" i="6"/>
  <c r="E1004" i="6"/>
  <c r="D1004" i="6"/>
  <c r="B1004" i="6"/>
  <c r="A1004" i="6"/>
  <c r="E1003" i="6"/>
  <c r="D1003" i="6"/>
  <c r="B1003" i="6"/>
  <c r="A1003" i="6"/>
  <c r="E1002" i="6"/>
  <c r="D1002" i="6"/>
  <c r="B1002" i="6"/>
  <c r="A1002" i="6"/>
  <c r="E1001" i="6"/>
  <c r="D1001" i="6"/>
  <c r="B1001" i="6"/>
  <c r="A1001" i="6"/>
  <c r="E1000" i="6"/>
  <c r="D1000" i="6"/>
  <c r="B1000" i="6"/>
  <c r="A1000" i="6"/>
  <c r="E999" i="6"/>
  <c r="D999" i="6"/>
  <c r="B999" i="6"/>
  <c r="A999" i="6"/>
  <c r="E998" i="6"/>
  <c r="D998" i="6"/>
  <c r="B998" i="6"/>
  <c r="A998" i="6"/>
  <c r="E997" i="6"/>
  <c r="D997" i="6"/>
  <c r="B997" i="6"/>
  <c r="A997" i="6"/>
  <c r="E996" i="6"/>
  <c r="D996" i="6"/>
  <c r="B996" i="6"/>
  <c r="A996" i="6"/>
  <c r="E995" i="6"/>
  <c r="D995" i="6"/>
  <c r="B995" i="6"/>
  <c r="A995" i="6"/>
  <c r="E994" i="6"/>
  <c r="D994" i="6"/>
  <c r="B994" i="6"/>
  <c r="A994" i="6"/>
  <c r="E993" i="6"/>
  <c r="D993" i="6"/>
  <c r="B993" i="6"/>
  <c r="A993" i="6"/>
  <c r="E992" i="6"/>
  <c r="D992" i="6"/>
  <c r="B992" i="6"/>
  <c r="A992" i="6"/>
  <c r="E991" i="6"/>
  <c r="D991" i="6"/>
  <c r="B991" i="6"/>
  <c r="A991" i="6"/>
  <c r="E990" i="6"/>
  <c r="D990" i="6"/>
  <c r="B990" i="6"/>
  <c r="A990" i="6"/>
  <c r="E989" i="6"/>
  <c r="D989" i="6"/>
  <c r="B989" i="6"/>
  <c r="A989" i="6"/>
  <c r="E988" i="6"/>
  <c r="D988" i="6"/>
  <c r="B988" i="6"/>
  <c r="A988" i="6"/>
  <c r="E987" i="6"/>
  <c r="D987" i="6"/>
  <c r="B987" i="6"/>
  <c r="A987" i="6"/>
  <c r="E986" i="6"/>
  <c r="D986" i="6"/>
  <c r="B986" i="6"/>
  <c r="A986" i="6"/>
  <c r="E985" i="6"/>
  <c r="D985" i="6"/>
  <c r="B985" i="6"/>
  <c r="A985" i="6"/>
  <c r="E984" i="6"/>
  <c r="D984" i="6"/>
  <c r="B984" i="6"/>
  <c r="A984" i="6"/>
  <c r="E983" i="6"/>
  <c r="D983" i="6"/>
  <c r="B983" i="6"/>
  <c r="A983" i="6"/>
  <c r="E982" i="6"/>
  <c r="D982" i="6"/>
  <c r="B982" i="6"/>
  <c r="A982" i="6"/>
  <c r="E981" i="6"/>
  <c r="D981" i="6"/>
  <c r="B981" i="6"/>
  <c r="A981" i="6"/>
  <c r="E980" i="6"/>
  <c r="D980" i="6"/>
  <c r="B980" i="6"/>
  <c r="A980" i="6"/>
  <c r="E979" i="6"/>
  <c r="D979" i="6"/>
  <c r="B979" i="6"/>
  <c r="A979" i="6"/>
  <c r="E978" i="6"/>
  <c r="D978" i="6"/>
  <c r="B978" i="6"/>
  <c r="A978" i="6"/>
  <c r="E977" i="6"/>
  <c r="D977" i="6"/>
  <c r="B977" i="6"/>
  <c r="A977" i="6"/>
  <c r="E976" i="6"/>
  <c r="D976" i="6"/>
  <c r="B976" i="6"/>
  <c r="A976" i="6"/>
  <c r="E975" i="6"/>
  <c r="D975" i="6"/>
  <c r="B975" i="6"/>
  <c r="A975" i="6"/>
  <c r="E974" i="6"/>
  <c r="D974" i="6"/>
  <c r="B974" i="6"/>
  <c r="A974" i="6"/>
  <c r="E973" i="6"/>
  <c r="D973" i="6"/>
  <c r="B973" i="6"/>
  <c r="A973" i="6"/>
  <c r="E972" i="6"/>
  <c r="D972" i="6"/>
  <c r="B972" i="6"/>
  <c r="A972" i="6"/>
  <c r="E971" i="6"/>
  <c r="D971" i="6"/>
  <c r="B971" i="6"/>
  <c r="A971" i="6"/>
  <c r="E970" i="6"/>
  <c r="D970" i="6"/>
  <c r="B970" i="6"/>
  <c r="A970" i="6"/>
  <c r="E969" i="6"/>
  <c r="D969" i="6"/>
  <c r="B969" i="6"/>
  <c r="A969" i="6"/>
  <c r="E968" i="6"/>
  <c r="D968" i="6"/>
  <c r="B968" i="6"/>
  <c r="A968" i="6"/>
  <c r="E967" i="6"/>
  <c r="D967" i="6"/>
  <c r="B967" i="6"/>
  <c r="A967" i="6"/>
  <c r="E966" i="6"/>
  <c r="D966" i="6"/>
  <c r="B966" i="6"/>
  <c r="A966" i="6"/>
  <c r="E965" i="6"/>
  <c r="D965" i="6"/>
  <c r="B965" i="6"/>
  <c r="A965" i="6"/>
  <c r="E964" i="6"/>
  <c r="D964" i="6"/>
  <c r="B964" i="6"/>
  <c r="A964" i="6"/>
  <c r="E963" i="6"/>
  <c r="D963" i="6"/>
  <c r="B963" i="6"/>
  <c r="A963" i="6"/>
  <c r="E962" i="6"/>
  <c r="D962" i="6"/>
  <c r="B962" i="6"/>
  <c r="A962" i="6"/>
  <c r="E961" i="6"/>
  <c r="D961" i="6"/>
  <c r="B961" i="6"/>
  <c r="A961" i="6"/>
  <c r="E960" i="6"/>
  <c r="D960" i="6"/>
  <c r="B960" i="6"/>
  <c r="A960" i="6"/>
  <c r="E959" i="6"/>
  <c r="D959" i="6"/>
  <c r="B959" i="6"/>
  <c r="A959" i="6"/>
  <c r="E958" i="6"/>
  <c r="D958" i="6"/>
  <c r="B958" i="6"/>
  <c r="A958" i="6"/>
  <c r="E957" i="6"/>
  <c r="D957" i="6"/>
  <c r="B957" i="6"/>
  <c r="A957" i="6"/>
  <c r="E956" i="6"/>
  <c r="D956" i="6"/>
  <c r="B956" i="6"/>
  <c r="A956" i="6"/>
  <c r="E955" i="6"/>
  <c r="D955" i="6"/>
  <c r="B955" i="6"/>
  <c r="A955" i="6"/>
  <c r="E954" i="6"/>
  <c r="D954" i="6"/>
  <c r="B954" i="6"/>
  <c r="A954" i="6"/>
  <c r="E953" i="6"/>
  <c r="D953" i="6"/>
  <c r="B953" i="6"/>
  <c r="A953" i="6"/>
  <c r="E952" i="6"/>
  <c r="D952" i="6"/>
  <c r="B952" i="6"/>
  <c r="A952" i="6"/>
  <c r="E951" i="6"/>
  <c r="D951" i="6"/>
  <c r="B951" i="6"/>
  <c r="A951" i="6"/>
  <c r="E950" i="6"/>
  <c r="D950" i="6"/>
  <c r="B950" i="6"/>
  <c r="A950" i="6"/>
  <c r="E949" i="6"/>
  <c r="D949" i="6"/>
  <c r="B949" i="6"/>
  <c r="A949" i="6"/>
  <c r="E948" i="6"/>
  <c r="D948" i="6"/>
  <c r="B948" i="6"/>
  <c r="A948" i="6"/>
  <c r="E947" i="6"/>
  <c r="D947" i="6"/>
  <c r="B947" i="6"/>
  <c r="A947" i="6"/>
  <c r="E946" i="6"/>
  <c r="D946" i="6"/>
  <c r="B946" i="6"/>
  <c r="A946" i="6"/>
  <c r="E945" i="6"/>
  <c r="D945" i="6"/>
  <c r="B945" i="6"/>
  <c r="A945" i="6"/>
  <c r="E944" i="6"/>
  <c r="D944" i="6"/>
  <c r="B944" i="6"/>
  <c r="A944" i="6"/>
  <c r="E943" i="6"/>
  <c r="D943" i="6"/>
  <c r="B943" i="6"/>
  <c r="A943" i="6"/>
  <c r="E942" i="6"/>
  <c r="D942" i="6"/>
  <c r="B942" i="6"/>
  <c r="A942" i="6"/>
  <c r="E941" i="6"/>
  <c r="D941" i="6"/>
  <c r="B941" i="6"/>
  <c r="A941" i="6"/>
  <c r="E940" i="6"/>
  <c r="D940" i="6"/>
  <c r="B940" i="6"/>
  <c r="A940" i="6"/>
  <c r="E939" i="6"/>
  <c r="D939" i="6"/>
  <c r="B939" i="6"/>
  <c r="A939" i="6"/>
  <c r="E938" i="6"/>
  <c r="D938" i="6"/>
  <c r="B938" i="6"/>
  <c r="A938" i="6"/>
  <c r="E937" i="6"/>
  <c r="D937" i="6"/>
  <c r="B937" i="6"/>
  <c r="A937" i="6"/>
  <c r="E936" i="6"/>
  <c r="D936" i="6"/>
  <c r="B936" i="6"/>
  <c r="A936" i="6"/>
  <c r="E935" i="6"/>
  <c r="D935" i="6"/>
  <c r="B935" i="6"/>
  <c r="A935" i="6"/>
  <c r="E934" i="6"/>
  <c r="D934" i="6"/>
  <c r="B934" i="6"/>
  <c r="A934" i="6"/>
  <c r="E933" i="6"/>
  <c r="D933" i="6"/>
  <c r="B933" i="6"/>
  <c r="A933" i="6"/>
  <c r="E932" i="6"/>
  <c r="D932" i="6"/>
  <c r="B932" i="6"/>
  <c r="A932" i="6"/>
  <c r="E931" i="6"/>
  <c r="D931" i="6"/>
  <c r="B931" i="6"/>
  <c r="A931" i="6"/>
  <c r="E930" i="6"/>
  <c r="D930" i="6"/>
  <c r="B930" i="6"/>
  <c r="A930" i="6"/>
  <c r="E929" i="6"/>
  <c r="D929" i="6"/>
  <c r="B929" i="6"/>
  <c r="A929" i="6"/>
  <c r="E928" i="6"/>
  <c r="D928" i="6"/>
  <c r="B928" i="6"/>
  <c r="A928" i="6"/>
  <c r="E927" i="6"/>
  <c r="D927" i="6"/>
  <c r="B927" i="6"/>
  <c r="A927" i="6"/>
  <c r="E926" i="6"/>
  <c r="D926" i="6"/>
  <c r="B926" i="6"/>
  <c r="A926" i="6"/>
  <c r="E925" i="6"/>
  <c r="D925" i="6"/>
  <c r="B925" i="6"/>
  <c r="A925" i="6"/>
  <c r="E924" i="6"/>
  <c r="D924" i="6"/>
  <c r="B924" i="6"/>
  <c r="A924" i="6"/>
  <c r="E923" i="6"/>
  <c r="D923" i="6"/>
  <c r="B923" i="6"/>
  <c r="A923" i="6"/>
  <c r="E922" i="6"/>
  <c r="D922" i="6"/>
  <c r="B922" i="6"/>
  <c r="A922" i="6"/>
  <c r="E921" i="6"/>
  <c r="D921" i="6"/>
  <c r="B921" i="6"/>
  <c r="A921" i="6"/>
  <c r="E920" i="6"/>
  <c r="D920" i="6"/>
  <c r="B920" i="6"/>
  <c r="A920" i="6"/>
  <c r="E919" i="6"/>
  <c r="D919" i="6"/>
  <c r="B919" i="6"/>
  <c r="A919" i="6"/>
  <c r="E918" i="6"/>
  <c r="D918" i="6"/>
  <c r="B918" i="6"/>
  <c r="A918" i="6"/>
  <c r="E917" i="6"/>
  <c r="D917" i="6"/>
  <c r="B917" i="6"/>
  <c r="A917" i="6"/>
  <c r="E916" i="6"/>
  <c r="D916" i="6"/>
  <c r="B916" i="6"/>
  <c r="A916" i="6"/>
  <c r="E915" i="6"/>
  <c r="D915" i="6"/>
  <c r="B915" i="6"/>
  <c r="A915" i="6"/>
  <c r="E914" i="6"/>
  <c r="D914" i="6"/>
  <c r="B914" i="6"/>
  <c r="A914" i="6"/>
  <c r="E913" i="6"/>
  <c r="D913" i="6"/>
  <c r="B913" i="6"/>
  <c r="A913" i="6"/>
  <c r="E912" i="6"/>
  <c r="D912" i="6"/>
  <c r="B912" i="6"/>
  <c r="A912" i="6"/>
  <c r="E911" i="6"/>
  <c r="D911" i="6"/>
  <c r="B911" i="6"/>
  <c r="A911" i="6"/>
  <c r="E910" i="6"/>
  <c r="D910" i="6"/>
  <c r="B910" i="6"/>
  <c r="A910" i="6"/>
  <c r="E909" i="6"/>
  <c r="D909" i="6"/>
  <c r="B909" i="6"/>
  <c r="A909" i="6"/>
  <c r="E908" i="6"/>
  <c r="D908" i="6"/>
  <c r="B908" i="6"/>
  <c r="A908" i="6"/>
  <c r="E907" i="6"/>
  <c r="D907" i="6"/>
  <c r="B907" i="6"/>
  <c r="A907" i="6"/>
  <c r="E906" i="6"/>
  <c r="D906" i="6"/>
  <c r="B906" i="6"/>
  <c r="A906" i="6"/>
  <c r="E905" i="6"/>
  <c r="D905" i="6"/>
  <c r="B905" i="6"/>
  <c r="A905" i="6"/>
  <c r="E904" i="6"/>
  <c r="D904" i="6"/>
  <c r="B904" i="6"/>
  <c r="A904" i="6"/>
  <c r="E903" i="6"/>
  <c r="D903" i="6"/>
  <c r="B903" i="6"/>
  <c r="A903" i="6"/>
  <c r="E902" i="6"/>
  <c r="D902" i="6"/>
  <c r="B902" i="6"/>
  <c r="A902" i="6"/>
  <c r="E901" i="6"/>
  <c r="D901" i="6"/>
  <c r="B901" i="6"/>
  <c r="A901" i="6"/>
  <c r="E900" i="6"/>
  <c r="D900" i="6"/>
  <c r="B900" i="6"/>
  <c r="A900" i="6"/>
  <c r="E899" i="6"/>
  <c r="D899" i="6"/>
  <c r="B899" i="6"/>
  <c r="A899" i="6"/>
  <c r="E898" i="6"/>
  <c r="D898" i="6"/>
  <c r="B898" i="6"/>
  <c r="A898" i="6"/>
  <c r="E897" i="6"/>
  <c r="D897" i="6"/>
  <c r="B897" i="6"/>
  <c r="A897" i="6"/>
  <c r="E896" i="6"/>
  <c r="D896" i="6"/>
  <c r="B896" i="6"/>
  <c r="A896" i="6"/>
  <c r="E895" i="6"/>
  <c r="D895" i="6"/>
  <c r="B895" i="6"/>
  <c r="A895" i="6"/>
  <c r="E894" i="6"/>
  <c r="D894" i="6"/>
  <c r="B894" i="6"/>
  <c r="A894" i="6"/>
  <c r="E893" i="6"/>
  <c r="D893" i="6"/>
  <c r="B893" i="6"/>
  <c r="A893" i="6"/>
  <c r="E892" i="6"/>
  <c r="D892" i="6"/>
  <c r="B892" i="6"/>
  <c r="A892" i="6"/>
  <c r="E891" i="6"/>
  <c r="D891" i="6"/>
  <c r="B891" i="6"/>
  <c r="A891" i="6"/>
  <c r="E890" i="6"/>
  <c r="D890" i="6"/>
  <c r="B890" i="6"/>
  <c r="A890" i="6"/>
  <c r="E889" i="6"/>
  <c r="D889" i="6"/>
  <c r="B889" i="6"/>
  <c r="A889" i="6"/>
  <c r="E888" i="6"/>
  <c r="D888" i="6"/>
  <c r="B888" i="6"/>
  <c r="A888" i="6"/>
  <c r="E887" i="6"/>
  <c r="D887" i="6"/>
  <c r="B887" i="6"/>
  <c r="A887" i="6"/>
  <c r="E886" i="6"/>
  <c r="D886" i="6"/>
  <c r="B886" i="6"/>
  <c r="A886" i="6"/>
  <c r="E885" i="6"/>
  <c r="D885" i="6"/>
  <c r="B885" i="6"/>
  <c r="A885" i="6"/>
  <c r="E884" i="6"/>
  <c r="D884" i="6"/>
  <c r="B884" i="6"/>
  <c r="A884" i="6"/>
  <c r="E883" i="6"/>
  <c r="D883" i="6"/>
  <c r="B883" i="6"/>
  <c r="A883" i="6"/>
  <c r="E882" i="6"/>
  <c r="D882" i="6"/>
  <c r="B882" i="6"/>
  <c r="A882" i="6"/>
  <c r="E881" i="6"/>
  <c r="D881" i="6"/>
  <c r="B881" i="6"/>
  <c r="A881" i="6"/>
  <c r="E880" i="6"/>
  <c r="D880" i="6"/>
  <c r="B880" i="6"/>
  <c r="A880" i="6"/>
  <c r="E879" i="6"/>
  <c r="D879" i="6"/>
  <c r="B879" i="6"/>
  <c r="A879" i="6"/>
  <c r="E878" i="6"/>
  <c r="D878" i="6"/>
  <c r="B878" i="6"/>
  <c r="A878" i="6"/>
  <c r="E877" i="6"/>
  <c r="D877" i="6"/>
  <c r="B877" i="6"/>
  <c r="A877" i="6"/>
  <c r="E876" i="6"/>
  <c r="D876" i="6"/>
  <c r="B876" i="6"/>
  <c r="A876" i="6"/>
  <c r="E875" i="6"/>
  <c r="D875" i="6"/>
  <c r="B875" i="6"/>
  <c r="A875" i="6"/>
  <c r="E874" i="6"/>
  <c r="D874" i="6"/>
  <c r="B874" i="6"/>
  <c r="A874" i="6"/>
  <c r="E873" i="6"/>
  <c r="D873" i="6"/>
  <c r="B873" i="6"/>
  <c r="A873" i="6"/>
  <c r="E872" i="6"/>
  <c r="D872" i="6"/>
  <c r="B872" i="6"/>
  <c r="A872" i="6"/>
  <c r="E871" i="6"/>
  <c r="D871" i="6"/>
  <c r="B871" i="6"/>
  <c r="A871" i="6"/>
  <c r="E870" i="6"/>
  <c r="D870" i="6"/>
  <c r="B870" i="6"/>
  <c r="A870" i="6"/>
  <c r="E869" i="6"/>
  <c r="D869" i="6"/>
  <c r="B869" i="6"/>
  <c r="A869" i="6"/>
  <c r="E868" i="6"/>
  <c r="D868" i="6"/>
  <c r="B868" i="6"/>
  <c r="A868" i="6"/>
  <c r="E867" i="6"/>
  <c r="D867" i="6"/>
  <c r="B867" i="6"/>
  <c r="A867" i="6"/>
  <c r="E866" i="6"/>
  <c r="D866" i="6"/>
  <c r="B866" i="6"/>
  <c r="A866" i="6"/>
  <c r="E865" i="6"/>
  <c r="D865" i="6"/>
  <c r="B865" i="6"/>
  <c r="A865" i="6"/>
  <c r="E864" i="6"/>
  <c r="D864" i="6"/>
  <c r="B864" i="6"/>
  <c r="A864" i="6"/>
  <c r="E863" i="6"/>
  <c r="D863" i="6"/>
  <c r="B863" i="6"/>
  <c r="A863" i="6"/>
  <c r="E862" i="6"/>
  <c r="D862" i="6"/>
  <c r="B862" i="6"/>
  <c r="A862" i="6"/>
  <c r="E861" i="6"/>
  <c r="D861" i="6"/>
  <c r="B861" i="6"/>
  <c r="A861" i="6"/>
  <c r="E860" i="6"/>
  <c r="D860" i="6"/>
  <c r="B860" i="6"/>
  <c r="A860" i="6"/>
  <c r="E859" i="6"/>
  <c r="D859" i="6"/>
  <c r="B859" i="6"/>
  <c r="A859" i="6"/>
  <c r="E858" i="6"/>
  <c r="D858" i="6"/>
  <c r="B858" i="6"/>
  <c r="A858" i="6"/>
  <c r="E857" i="6"/>
  <c r="D857" i="6"/>
  <c r="B857" i="6"/>
  <c r="A857" i="6"/>
  <c r="E856" i="6"/>
  <c r="D856" i="6"/>
  <c r="B856" i="6"/>
  <c r="A856" i="6"/>
  <c r="E855" i="6"/>
  <c r="D855" i="6"/>
  <c r="B855" i="6"/>
  <c r="A855" i="6"/>
  <c r="E854" i="6"/>
  <c r="D854" i="6"/>
  <c r="B854" i="6"/>
  <c r="A854" i="6"/>
  <c r="E853" i="6"/>
  <c r="D853" i="6"/>
  <c r="B853" i="6"/>
  <c r="A853" i="6"/>
  <c r="E852" i="6"/>
  <c r="D852" i="6"/>
  <c r="B852" i="6"/>
  <c r="A852" i="6"/>
  <c r="E851" i="6"/>
  <c r="D851" i="6"/>
  <c r="B851" i="6"/>
  <c r="A851" i="6"/>
  <c r="E850" i="6"/>
  <c r="D850" i="6"/>
  <c r="B850" i="6"/>
  <c r="A850" i="6"/>
  <c r="E849" i="6"/>
  <c r="D849" i="6"/>
  <c r="B849" i="6"/>
  <c r="A849" i="6"/>
  <c r="E848" i="6"/>
  <c r="D848" i="6"/>
  <c r="B848" i="6"/>
  <c r="A848" i="6"/>
  <c r="E847" i="6"/>
  <c r="D847" i="6"/>
  <c r="B847" i="6"/>
  <c r="A847" i="6"/>
  <c r="E846" i="6"/>
  <c r="D846" i="6"/>
  <c r="B846" i="6"/>
  <c r="A846" i="6"/>
  <c r="E845" i="6"/>
  <c r="D845" i="6"/>
  <c r="B845" i="6"/>
  <c r="A845" i="6"/>
  <c r="E844" i="6"/>
  <c r="D844" i="6"/>
  <c r="B844" i="6"/>
  <c r="A844" i="6"/>
  <c r="E843" i="6"/>
  <c r="D843" i="6"/>
  <c r="B843" i="6"/>
  <c r="A843" i="6"/>
  <c r="E842" i="6"/>
  <c r="D842" i="6"/>
  <c r="B842" i="6"/>
  <c r="A842" i="6"/>
  <c r="E841" i="6"/>
  <c r="D841" i="6"/>
  <c r="B841" i="6"/>
  <c r="A841" i="6"/>
  <c r="E840" i="6"/>
  <c r="D840" i="6"/>
  <c r="B840" i="6"/>
  <c r="A840" i="6"/>
  <c r="E839" i="6"/>
  <c r="D839" i="6"/>
  <c r="B839" i="6"/>
  <c r="A839" i="6"/>
  <c r="E838" i="6"/>
  <c r="D838" i="6"/>
  <c r="B838" i="6"/>
  <c r="A838" i="6"/>
  <c r="E837" i="6"/>
  <c r="D837" i="6"/>
  <c r="B837" i="6"/>
  <c r="A837" i="6"/>
  <c r="E836" i="6"/>
  <c r="D836" i="6"/>
  <c r="B836" i="6"/>
  <c r="A836" i="6"/>
  <c r="E835" i="6"/>
  <c r="D835" i="6"/>
  <c r="B835" i="6"/>
  <c r="A835" i="6"/>
  <c r="E834" i="6"/>
  <c r="D834" i="6"/>
  <c r="B834" i="6"/>
  <c r="A834" i="6"/>
  <c r="E833" i="6"/>
  <c r="D833" i="6"/>
  <c r="B833" i="6"/>
  <c r="A833" i="6"/>
  <c r="E832" i="6"/>
  <c r="D832" i="6"/>
  <c r="B832" i="6"/>
  <c r="A832" i="6"/>
  <c r="E831" i="6"/>
  <c r="D831" i="6"/>
  <c r="B831" i="6"/>
  <c r="A831" i="6"/>
  <c r="E830" i="6"/>
  <c r="D830" i="6"/>
  <c r="B830" i="6"/>
  <c r="A830" i="6"/>
  <c r="E829" i="6"/>
  <c r="D829" i="6"/>
  <c r="B829" i="6"/>
  <c r="A829" i="6"/>
  <c r="E828" i="6"/>
  <c r="D828" i="6"/>
  <c r="B828" i="6"/>
  <c r="A828" i="6"/>
  <c r="E827" i="6"/>
  <c r="D827" i="6"/>
  <c r="B827" i="6"/>
  <c r="A827" i="6"/>
  <c r="E826" i="6"/>
  <c r="D826" i="6"/>
  <c r="B826" i="6"/>
  <c r="A826" i="6"/>
  <c r="E825" i="6"/>
  <c r="D825" i="6"/>
  <c r="B825" i="6"/>
  <c r="A825" i="6"/>
  <c r="E824" i="6"/>
  <c r="D824" i="6"/>
  <c r="B824" i="6"/>
  <c r="A824" i="6"/>
  <c r="E823" i="6"/>
  <c r="D823" i="6"/>
  <c r="B823" i="6"/>
  <c r="A823" i="6"/>
  <c r="E822" i="6"/>
  <c r="D822" i="6"/>
  <c r="B822" i="6"/>
  <c r="A822" i="6"/>
  <c r="E821" i="6"/>
  <c r="D821" i="6"/>
  <c r="B821" i="6"/>
  <c r="A821" i="6"/>
  <c r="E820" i="6"/>
  <c r="D820" i="6"/>
  <c r="B820" i="6"/>
  <c r="A820" i="6"/>
  <c r="E819" i="6"/>
  <c r="D819" i="6"/>
  <c r="B819" i="6"/>
  <c r="A819" i="6"/>
  <c r="E818" i="6"/>
  <c r="D818" i="6"/>
  <c r="B818" i="6"/>
  <c r="A818" i="6"/>
  <c r="E817" i="6"/>
  <c r="D817" i="6"/>
  <c r="B817" i="6"/>
  <c r="A817" i="6"/>
  <c r="E816" i="6"/>
  <c r="D816" i="6"/>
  <c r="B816" i="6"/>
  <c r="A816" i="6"/>
  <c r="E815" i="6"/>
  <c r="D815" i="6"/>
  <c r="B815" i="6"/>
  <c r="A815" i="6"/>
  <c r="E814" i="6"/>
  <c r="D814" i="6"/>
  <c r="B814" i="6"/>
  <c r="A814" i="6"/>
  <c r="E813" i="6"/>
  <c r="D813" i="6"/>
  <c r="B813" i="6"/>
  <c r="A813" i="6"/>
  <c r="E812" i="6"/>
  <c r="D812" i="6"/>
  <c r="B812" i="6"/>
  <c r="A812" i="6"/>
  <c r="E811" i="6"/>
  <c r="D811" i="6"/>
  <c r="B811" i="6"/>
  <c r="A811" i="6"/>
  <c r="E810" i="6"/>
  <c r="D810" i="6"/>
  <c r="B810" i="6"/>
  <c r="A810" i="6"/>
  <c r="E809" i="6"/>
  <c r="D809" i="6"/>
  <c r="B809" i="6"/>
  <c r="A809" i="6"/>
  <c r="E808" i="6"/>
  <c r="D808" i="6"/>
  <c r="B808" i="6"/>
  <c r="A808" i="6"/>
  <c r="E807" i="6"/>
  <c r="D807" i="6"/>
  <c r="B807" i="6"/>
  <c r="A807" i="6"/>
  <c r="E806" i="6"/>
  <c r="D806" i="6"/>
  <c r="B806" i="6"/>
  <c r="A806" i="6"/>
  <c r="E805" i="6"/>
  <c r="D805" i="6"/>
  <c r="B805" i="6"/>
  <c r="A805" i="6"/>
  <c r="E804" i="6"/>
  <c r="D804" i="6"/>
  <c r="B804" i="6"/>
  <c r="A804" i="6"/>
  <c r="E803" i="6"/>
  <c r="D803" i="6"/>
  <c r="B803" i="6"/>
  <c r="A803" i="6"/>
  <c r="E802" i="6"/>
  <c r="D802" i="6"/>
  <c r="B802" i="6"/>
  <c r="A802" i="6"/>
  <c r="E801" i="6"/>
  <c r="D801" i="6"/>
  <c r="B801" i="6"/>
  <c r="A801" i="6"/>
  <c r="E800" i="6"/>
  <c r="D800" i="6"/>
  <c r="B800" i="6"/>
  <c r="A800" i="6"/>
  <c r="E799" i="6"/>
  <c r="D799" i="6"/>
  <c r="B799" i="6"/>
  <c r="A799" i="6"/>
  <c r="E798" i="6"/>
  <c r="D798" i="6"/>
  <c r="B798" i="6"/>
  <c r="A798" i="6"/>
  <c r="E797" i="6"/>
  <c r="D797" i="6"/>
  <c r="B797" i="6"/>
  <c r="A797" i="6"/>
  <c r="E796" i="6"/>
  <c r="D796" i="6"/>
  <c r="B796" i="6"/>
  <c r="A796" i="6"/>
  <c r="E795" i="6"/>
  <c r="D795" i="6"/>
  <c r="B795" i="6"/>
  <c r="A795" i="6"/>
  <c r="E794" i="6"/>
  <c r="D794" i="6"/>
  <c r="B794" i="6"/>
  <c r="A794" i="6"/>
  <c r="E793" i="6"/>
  <c r="D793" i="6"/>
  <c r="B793" i="6"/>
  <c r="A793" i="6"/>
  <c r="E792" i="6"/>
  <c r="D792" i="6"/>
  <c r="B792" i="6"/>
  <c r="A792" i="6"/>
  <c r="E791" i="6"/>
  <c r="D791" i="6"/>
  <c r="B791" i="6"/>
  <c r="A791" i="6"/>
  <c r="E790" i="6"/>
  <c r="D790" i="6"/>
  <c r="B790" i="6"/>
  <c r="A790" i="6"/>
  <c r="E789" i="6"/>
  <c r="D789" i="6"/>
  <c r="B789" i="6"/>
  <c r="A789" i="6"/>
  <c r="E788" i="6"/>
  <c r="D788" i="6"/>
  <c r="B788" i="6"/>
  <c r="A788" i="6"/>
  <c r="E787" i="6"/>
  <c r="D787" i="6"/>
  <c r="B787" i="6"/>
  <c r="A787" i="6"/>
  <c r="E786" i="6"/>
  <c r="D786" i="6"/>
  <c r="B786" i="6"/>
  <c r="A786" i="6"/>
  <c r="E785" i="6"/>
  <c r="D785" i="6"/>
  <c r="B785" i="6"/>
  <c r="A785" i="6"/>
  <c r="E784" i="6"/>
  <c r="D784" i="6"/>
  <c r="B784" i="6"/>
  <c r="A784" i="6"/>
  <c r="E783" i="6"/>
  <c r="D783" i="6"/>
  <c r="B783" i="6"/>
  <c r="A783" i="6"/>
  <c r="E782" i="6"/>
  <c r="D782" i="6"/>
  <c r="B782" i="6"/>
  <c r="A782" i="6"/>
  <c r="E781" i="6"/>
  <c r="D781" i="6"/>
  <c r="B781" i="6"/>
  <c r="A781" i="6"/>
  <c r="E780" i="6"/>
  <c r="D780" i="6"/>
  <c r="B780" i="6"/>
  <c r="A780" i="6"/>
  <c r="E779" i="6"/>
  <c r="D779" i="6"/>
  <c r="B779" i="6"/>
  <c r="A779" i="6"/>
  <c r="E778" i="6"/>
  <c r="D778" i="6"/>
  <c r="B778" i="6"/>
  <c r="A778" i="6"/>
  <c r="E777" i="6"/>
  <c r="D777" i="6"/>
  <c r="B777" i="6"/>
  <c r="A777" i="6"/>
  <c r="E776" i="6"/>
  <c r="D776" i="6"/>
  <c r="B776" i="6"/>
  <c r="A776" i="6"/>
  <c r="E775" i="6"/>
  <c r="D775" i="6"/>
  <c r="B775" i="6"/>
  <c r="A775" i="6"/>
  <c r="E774" i="6"/>
  <c r="D774" i="6"/>
  <c r="B774" i="6"/>
  <c r="A774" i="6"/>
  <c r="E773" i="6"/>
  <c r="D773" i="6"/>
  <c r="B773" i="6"/>
  <c r="A773" i="6"/>
  <c r="E772" i="6"/>
  <c r="D772" i="6"/>
  <c r="B772" i="6"/>
  <c r="A772" i="6"/>
  <c r="E771" i="6"/>
  <c r="D771" i="6"/>
  <c r="B771" i="6"/>
  <c r="A771" i="6"/>
  <c r="E770" i="6"/>
  <c r="D770" i="6"/>
  <c r="B770" i="6"/>
  <c r="A770" i="6"/>
  <c r="E769" i="6"/>
  <c r="D769" i="6"/>
  <c r="B769" i="6"/>
  <c r="A769" i="6"/>
  <c r="E768" i="6"/>
  <c r="D768" i="6"/>
  <c r="B768" i="6"/>
  <c r="A768" i="6"/>
  <c r="E767" i="6"/>
  <c r="D767" i="6"/>
  <c r="B767" i="6"/>
  <c r="A767" i="6"/>
  <c r="E766" i="6"/>
  <c r="D766" i="6"/>
  <c r="B766" i="6"/>
  <c r="A766" i="6"/>
  <c r="E765" i="6"/>
  <c r="D765" i="6"/>
  <c r="B765" i="6"/>
  <c r="A765" i="6"/>
  <c r="E764" i="6"/>
  <c r="D764" i="6"/>
  <c r="B764" i="6"/>
  <c r="A764" i="6"/>
  <c r="E763" i="6"/>
  <c r="D763" i="6"/>
  <c r="B763" i="6"/>
  <c r="A763" i="6"/>
  <c r="E762" i="6"/>
  <c r="D762" i="6"/>
  <c r="B762" i="6"/>
  <c r="A762" i="6"/>
  <c r="E761" i="6"/>
  <c r="D761" i="6"/>
  <c r="B761" i="6"/>
  <c r="A761" i="6"/>
  <c r="E760" i="6"/>
  <c r="D760" i="6"/>
  <c r="B760" i="6"/>
  <c r="A760" i="6"/>
  <c r="E759" i="6"/>
  <c r="D759" i="6"/>
  <c r="B759" i="6"/>
  <c r="A759" i="6"/>
  <c r="E758" i="6"/>
  <c r="D758" i="6"/>
  <c r="B758" i="6"/>
  <c r="A758" i="6"/>
  <c r="E757" i="6"/>
  <c r="D757" i="6"/>
  <c r="B757" i="6"/>
  <c r="A757" i="6"/>
  <c r="E756" i="6"/>
  <c r="D756" i="6"/>
  <c r="B756" i="6"/>
  <c r="A756" i="6"/>
  <c r="E755" i="6"/>
  <c r="D755" i="6"/>
  <c r="B755" i="6"/>
  <c r="A755" i="6"/>
  <c r="E754" i="6"/>
  <c r="D754" i="6"/>
  <c r="B754" i="6"/>
  <c r="A754" i="6"/>
  <c r="E753" i="6"/>
  <c r="D753" i="6"/>
  <c r="B753" i="6"/>
  <c r="A753" i="6"/>
  <c r="E752" i="6"/>
  <c r="D752" i="6"/>
  <c r="B752" i="6"/>
  <c r="A752" i="6"/>
  <c r="E751" i="6"/>
  <c r="D751" i="6"/>
  <c r="B751" i="6"/>
  <c r="A751" i="6"/>
  <c r="E750" i="6"/>
  <c r="D750" i="6"/>
  <c r="B750" i="6"/>
  <c r="A750" i="6"/>
  <c r="E749" i="6"/>
  <c r="D749" i="6"/>
  <c r="B749" i="6"/>
  <c r="A749" i="6"/>
  <c r="E748" i="6"/>
  <c r="D748" i="6"/>
  <c r="B748" i="6"/>
  <c r="A748" i="6"/>
  <c r="E747" i="6"/>
  <c r="D747" i="6"/>
  <c r="B747" i="6"/>
  <c r="A747" i="6"/>
  <c r="E746" i="6"/>
  <c r="D746" i="6"/>
  <c r="B746" i="6"/>
  <c r="A746" i="6"/>
  <c r="E745" i="6"/>
  <c r="D745" i="6"/>
  <c r="B745" i="6"/>
  <c r="A745" i="6"/>
  <c r="E744" i="6"/>
  <c r="D744" i="6"/>
  <c r="B744" i="6"/>
  <c r="A744" i="6"/>
  <c r="E743" i="6"/>
  <c r="D743" i="6"/>
  <c r="B743" i="6"/>
  <c r="A743" i="6"/>
  <c r="E742" i="6"/>
  <c r="D742" i="6"/>
  <c r="B742" i="6"/>
  <c r="A742" i="6"/>
  <c r="E741" i="6"/>
  <c r="D741" i="6"/>
  <c r="B741" i="6"/>
  <c r="A741" i="6"/>
  <c r="E740" i="6"/>
  <c r="D740" i="6"/>
  <c r="B740" i="6"/>
  <c r="A740" i="6"/>
  <c r="E739" i="6"/>
  <c r="D739" i="6"/>
  <c r="B739" i="6"/>
  <c r="A739" i="6"/>
  <c r="E738" i="6"/>
  <c r="D738" i="6"/>
  <c r="B738" i="6"/>
  <c r="A738" i="6"/>
  <c r="E737" i="6"/>
  <c r="D737" i="6"/>
  <c r="B737" i="6"/>
  <c r="A737" i="6"/>
  <c r="E736" i="6"/>
  <c r="D736" i="6"/>
  <c r="B736" i="6"/>
  <c r="A736" i="6"/>
  <c r="E735" i="6"/>
  <c r="D735" i="6"/>
  <c r="B735" i="6"/>
  <c r="A735" i="6"/>
  <c r="E734" i="6"/>
  <c r="D734" i="6"/>
  <c r="B734" i="6"/>
  <c r="A734" i="6"/>
  <c r="E733" i="6"/>
  <c r="D733" i="6"/>
  <c r="B733" i="6"/>
  <c r="A733" i="6"/>
  <c r="E732" i="6"/>
  <c r="D732" i="6"/>
  <c r="B732" i="6"/>
  <c r="A732" i="6"/>
  <c r="E731" i="6"/>
  <c r="D731" i="6"/>
  <c r="B731" i="6"/>
  <c r="A731" i="6"/>
  <c r="E730" i="6"/>
  <c r="D730" i="6"/>
  <c r="B730" i="6"/>
  <c r="A730" i="6"/>
  <c r="E729" i="6"/>
  <c r="D729" i="6"/>
  <c r="B729" i="6"/>
  <c r="A729" i="6"/>
  <c r="E728" i="6"/>
  <c r="D728" i="6"/>
  <c r="B728" i="6"/>
  <c r="A728" i="6"/>
  <c r="E727" i="6"/>
  <c r="D727" i="6"/>
  <c r="B727" i="6"/>
  <c r="A727" i="6"/>
  <c r="E726" i="6"/>
  <c r="D726" i="6"/>
  <c r="B726" i="6"/>
  <c r="A726" i="6"/>
  <c r="E725" i="6"/>
  <c r="D725" i="6"/>
  <c r="B725" i="6"/>
  <c r="A725" i="6"/>
  <c r="E724" i="6"/>
  <c r="D724" i="6"/>
  <c r="B724" i="6"/>
  <c r="A724" i="6"/>
  <c r="E723" i="6"/>
  <c r="D723" i="6"/>
  <c r="B723" i="6"/>
  <c r="A723" i="6"/>
  <c r="E722" i="6"/>
  <c r="D722" i="6"/>
  <c r="B722" i="6"/>
  <c r="A722" i="6"/>
  <c r="E721" i="6"/>
  <c r="D721" i="6"/>
  <c r="B721" i="6"/>
  <c r="A721" i="6"/>
  <c r="E720" i="6"/>
  <c r="D720" i="6"/>
  <c r="B720" i="6"/>
  <c r="A720" i="6"/>
  <c r="E719" i="6"/>
  <c r="D719" i="6"/>
  <c r="B719" i="6"/>
  <c r="A719" i="6"/>
  <c r="E718" i="6"/>
  <c r="D718" i="6"/>
  <c r="B718" i="6"/>
  <c r="A718" i="6"/>
  <c r="E717" i="6"/>
  <c r="D717" i="6"/>
  <c r="B717" i="6"/>
  <c r="A717" i="6"/>
  <c r="E716" i="6"/>
  <c r="D716" i="6"/>
  <c r="B716" i="6"/>
  <c r="A716" i="6"/>
  <c r="E715" i="6"/>
  <c r="D715" i="6"/>
  <c r="B715" i="6"/>
  <c r="A715" i="6"/>
  <c r="E714" i="6"/>
  <c r="D714" i="6"/>
  <c r="B714" i="6"/>
  <c r="A714" i="6"/>
  <c r="E713" i="6"/>
  <c r="D713" i="6"/>
  <c r="B713" i="6"/>
  <c r="A713" i="6"/>
  <c r="E712" i="6"/>
  <c r="D712" i="6"/>
  <c r="B712" i="6"/>
  <c r="A712" i="6"/>
  <c r="E711" i="6"/>
  <c r="D711" i="6"/>
  <c r="B711" i="6"/>
  <c r="A711" i="6"/>
  <c r="E710" i="6"/>
  <c r="D710" i="6"/>
  <c r="B710" i="6"/>
  <c r="A710" i="6"/>
  <c r="E709" i="6"/>
  <c r="D709" i="6"/>
  <c r="B709" i="6"/>
  <c r="A709" i="6"/>
  <c r="E708" i="6"/>
  <c r="D708" i="6"/>
  <c r="B708" i="6"/>
  <c r="A708" i="6"/>
  <c r="E707" i="6"/>
  <c r="D707" i="6"/>
  <c r="B707" i="6"/>
  <c r="A707" i="6"/>
  <c r="E706" i="6"/>
  <c r="D706" i="6"/>
  <c r="B706" i="6"/>
  <c r="A706" i="6"/>
  <c r="E705" i="6"/>
  <c r="D705" i="6"/>
  <c r="B705" i="6"/>
  <c r="A705" i="6"/>
  <c r="E704" i="6"/>
  <c r="D704" i="6"/>
  <c r="B704" i="6"/>
  <c r="A704" i="6"/>
  <c r="E703" i="6"/>
  <c r="D703" i="6"/>
  <c r="B703" i="6"/>
  <c r="A703" i="6"/>
  <c r="E702" i="6"/>
  <c r="D702" i="6"/>
  <c r="B702" i="6"/>
  <c r="A702" i="6"/>
  <c r="E701" i="6"/>
  <c r="D701" i="6"/>
  <c r="B701" i="6"/>
  <c r="A701" i="6"/>
  <c r="E700" i="6"/>
  <c r="D700" i="6"/>
  <c r="B700" i="6"/>
  <c r="A700" i="6"/>
  <c r="E699" i="6"/>
  <c r="D699" i="6"/>
  <c r="B699" i="6"/>
  <c r="A699" i="6"/>
  <c r="E698" i="6"/>
  <c r="D698" i="6"/>
  <c r="B698" i="6"/>
  <c r="A698" i="6"/>
  <c r="E697" i="6"/>
  <c r="D697" i="6"/>
  <c r="B697" i="6"/>
  <c r="A697" i="6"/>
  <c r="E696" i="6"/>
  <c r="D696" i="6"/>
  <c r="B696" i="6"/>
  <c r="A696" i="6"/>
  <c r="E695" i="6"/>
  <c r="D695" i="6"/>
  <c r="B695" i="6"/>
  <c r="A695" i="6"/>
  <c r="E694" i="6"/>
  <c r="D694" i="6"/>
  <c r="B694" i="6"/>
  <c r="A694" i="6"/>
  <c r="E693" i="6"/>
  <c r="D693" i="6"/>
  <c r="B693" i="6"/>
  <c r="A693" i="6"/>
  <c r="E692" i="6"/>
  <c r="D692" i="6"/>
  <c r="B692" i="6"/>
  <c r="A692" i="6"/>
  <c r="E691" i="6"/>
  <c r="D691" i="6"/>
  <c r="B691" i="6"/>
  <c r="A691" i="6"/>
  <c r="E690" i="6"/>
  <c r="D690" i="6"/>
  <c r="B690" i="6"/>
  <c r="A690" i="6"/>
  <c r="E689" i="6"/>
  <c r="D689" i="6"/>
  <c r="B689" i="6"/>
  <c r="A689" i="6"/>
  <c r="E688" i="6"/>
  <c r="D688" i="6"/>
  <c r="B688" i="6"/>
  <c r="A688" i="6"/>
  <c r="E687" i="6"/>
  <c r="D687" i="6"/>
  <c r="B687" i="6"/>
  <c r="A687" i="6"/>
  <c r="E686" i="6"/>
  <c r="D686" i="6"/>
  <c r="B686" i="6"/>
  <c r="A686" i="6"/>
  <c r="E685" i="6"/>
  <c r="D685" i="6"/>
  <c r="B685" i="6"/>
  <c r="A685" i="6"/>
  <c r="E684" i="6"/>
  <c r="D684" i="6"/>
  <c r="B684" i="6"/>
  <c r="A684" i="6"/>
  <c r="E683" i="6"/>
  <c r="D683" i="6"/>
  <c r="B683" i="6"/>
  <c r="A683" i="6"/>
  <c r="E682" i="6"/>
  <c r="D682" i="6"/>
  <c r="B682" i="6"/>
  <c r="A682" i="6"/>
  <c r="E681" i="6"/>
  <c r="D681" i="6"/>
  <c r="B681" i="6"/>
  <c r="A681" i="6"/>
  <c r="E680" i="6"/>
  <c r="D680" i="6"/>
  <c r="B680" i="6"/>
  <c r="A680" i="6"/>
  <c r="E679" i="6"/>
  <c r="D679" i="6"/>
  <c r="B679" i="6"/>
  <c r="A679" i="6"/>
  <c r="E678" i="6"/>
  <c r="D678" i="6"/>
  <c r="B678" i="6"/>
  <c r="A678" i="6"/>
  <c r="E677" i="6"/>
  <c r="D677" i="6"/>
  <c r="B677" i="6"/>
  <c r="A677" i="6"/>
  <c r="E676" i="6"/>
  <c r="D676" i="6"/>
  <c r="B676" i="6"/>
  <c r="A676" i="6"/>
  <c r="E675" i="6"/>
  <c r="D675" i="6"/>
  <c r="B675" i="6"/>
  <c r="A675" i="6"/>
  <c r="E674" i="6"/>
  <c r="D674" i="6"/>
  <c r="B674" i="6"/>
  <c r="A674" i="6"/>
  <c r="E673" i="6"/>
  <c r="D673" i="6"/>
  <c r="B673" i="6"/>
  <c r="A673" i="6"/>
  <c r="E672" i="6"/>
  <c r="D672" i="6"/>
  <c r="B672" i="6"/>
  <c r="A672" i="6"/>
  <c r="E671" i="6"/>
  <c r="D671" i="6"/>
  <c r="B671" i="6"/>
  <c r="A671" i="6"/>
  <c r="E670" i="6"/>
  <c r="D670" i="6"/>
  <c r="B670" i="6"/>
  <c r="A670" i="6"/>
  <c r="E669" i="6"/>
  <c r="D669" i="6"/>
  <c r="B669" i="6"/>
  <c r="A669" i="6"/>
  <c r="E668" i="6"/>
  <c r="D668" i="6"/>
  <c r="B668" i="6"/>
  <c r="A668" i="6"/>
  <c r="E667" i="6"/>
  <c r="D667" i="6"/>
  <c r="B667" i="6"/>
  <c r="A667" i="6"/>
  <c r="E666" i="6"/>
  <c r="D666" i="6"/>
  <c r="B666" i="6"/>
  <c r="A666" i="6"/>
  <c r="E665" i="6"/>
  <c r="D665" i="6"/>
  <c r="B665" i="6"/>
  <c r="A665" i="6"/>
  <c r="E664" i="6"/>
  <c r="D664" i="6"/>
  <c r="B664" i="6"/>
  <c r="A664" i="6"/>
  <c r="E663" i="6"/>
  <c r="D663" i="6"/>
  <c r="B663" i="6"/>
  <c r="A663" i="6"/>
  <c r="E662" i="6"/>
  <c r="D662" i="6"/>
  <c r="B662" i="6"/>
  <c r="A662" i="6"/>
  <c r="E661" i="6"/>
  <c r="D661" i="6"/>
  <c r="B661" i="6"/>
  <c r="A661" i="6"/>
  <c r="E660" i="6"/>
  <c r="D660" i="6"/>
  <c r="B660" i="6"/>
  <c r="A660" i="6"/>
  <c r="E659" i="6"/>
  <c r="D659" i="6"/>
  <c r="B659" i="6"/>
  <c r="A659" i="6"/>
  <c r="E658" i="6"/>
  <c r="D658" i="6"/>
  <c r="B658" i="6"/>
  <c r="A658" i="6"/>
  <c r="E657" i="6"/>
  <c r="D657" i="6"/>
  <c r="B657" i="6"/>
  <c r="A657" i="6"/>
  <c r="E656" i="6"/>
  <c r="D656" i="6"/>
  <c r="B656" i="6"/>
  <c r="A656" i="6"/>
  <c r="E655" i="6"/>
  <c r="D655" i="6"/>
  <c r="B655" i="6"/>
  <c r="A655" i="6"/>
  <c r="E654" i="6"/>
  <c r="D654" i="6"/>
  <c r="B654" i="6"/>
  <c r="A654" i="6"/>
  <c r="E653" i="6"/>
  <c r="D653" i="6"/>
  <c r="B653" i="6"/>
  <c r="A653" i="6"/>
  <c r="E652" i="6"/>
  <c r="D652" i="6"/>
  <c r="B652" i="6"/>
  <c r="A652" i="6"/>
  <c r="E651" i="6"/>
  <c r="D651" i="6"/>
  <c r="B651" i="6"/>
  <c r="A651" i="6"/>
  <c r="E650" i="6"/>
  <c r="D650" i="6"/>
  <c r="B650" i="6"/>
  <c r="A650" i="6"/>
  <c r="E649" i="6"/>
  <c r="D649" i="6"/>
  <c r="B649" i="6"/>
  <c r="A649" i="6"/>
  <c r="E648" i="6"/>
  <c r="D648" i="6"/>
  <c r="B648" i="6"/>
  <c r="A648" i="6"/>
  <c r="E647" i="6"/>
  <c r="D647" i="6"/>
  <c r="B647" i="6"/>
  <c r="A647" i="6"/>
  <c r="E646" i="6"/>
  <c r="D646" i="6"/>
  <c r="B646" i="6"/>
  <c r="A646" i="6"/>
  <c r="E645" i="6"/>
  <c r="D645" i="6"/>
  <c r="B645" i="6"/>
  <c r="A645" i="6"/>
  <c r="E644" i="6"/>
  <c r="D644" i="6"/>
  <c r="B644" i="6"/>
  <c r="A644" i="6"/>
  <c r="E643" i="6"/>
  <c r="D643" i="6"/>
  <c r="B643" i="6"/>
  <c r="A643" i="6"/>
  <c r="E642" i="6"/>
  <c r="D642" i="6"/>
  <c r="B642" i="6"/>
  <c r="A642" i="6"/>
  <c r="E641" i="6"/>
  <c r="D641" i="6"/>
  <c r="B641" i="6"/>
  <c r="A641" i="6"/>
  <c r="E640" i="6"/>
  <c r="D640" i="6"/>
  <c r="B640" i="6"/>
  <c r="A640" i="6"/>
  <c r="E639" i="6"/>
  <c r="D639" i="6"/>
  <c r="B639" i="6"/>
  <c r="A639" i="6"/>
  <c r="E638" i="6"/>
  <c r="D638" i="6"/>
  <c r="B638" i="6"/>
  <c r="A638" i="6"/>
  <c r="E637" i="6"/>
  <c r="D637" i="6"/>
  <c r="B637" i="6"/>
  <c r="A637" i="6"/>
  <c r="E636" i="6"/>
  <c r="D636" i="6"/>
  <c r="B636" i="6"/>
  <c r="A636" i="6"/>
  <c r="E635" i="6"/>
  <c r="D635" i="6"/>
  <c r="B635" i="6"/>
  <c r="A635" i="6"/>
  <c r="E634" i="6"/>
  <c r="D634" i="6"/>
  <c r="B634" i="6"/>
  <c r="A634" i="6"/>
  <c r="E633" i="6"/>
  <c r="D633" i="6"/>
  <c r="B633" i="6"/>
  <c r="A633" i="6"/>
  <c r="E632" i="6"/>
  <c r="D632" i="6"/>
  <c r="B632" i="6"/>
  <c r="A632" i="6"/>
  <c r="E631" i="6"/>
  <c r="D631" i="6"/>
  <c r="B631" i="6"/>
  <c r="A631" i="6"/>
  <c r="E630" i="6"/>
  <c r="D630" i="6"/>
  <c r="B630" i="6"/>
  <c r="A630" i="6"/>
  <c r="E629" i="6"/>
  <c r="D629" i="6"/>
  <c r="B629" i="6"/>
  <c r="A629" i="6"/>
  <c r="E628" i="6"/>
  <c r="D628" i="6"/>
  <c r="B628" i="6"/>
  <c r="A628" i="6"/>
  <c r="E627" i="6"/>
  <c r="D627" i="6"/>
  <c r="B627" i="6"/>
  <c r="A627" i="6"/>
  <c r="E626" i="6"/>
  <c r="D626" i="6"/>
  <c r="B626" i="6"/>
  <c r="A626" i="6"/>
  <c r="E625" i="6"/>
  <c r="D625" i="6"/>
  <c r="B625" i="6"/>
  <c r="A625" i="6"/>
  <c r="E624" i="6"/>
  <c r="D624" i="6"/>
  <c r="B624" i="6"/>
  <c r="A624" i="6"/>
  <c r="E623" i="6"/>
  <c r="D623" i="6"/>
  <c r="B623" i="6"/>
  <c r="A623" i="6"/>
  <c r="E622" i="6"/>
  <c r="D622" i="6"/>
  <c r="B622" i="6"/>
  <c r="A622" i="6"/>
  <c r="E621" i="6"/>
  <c r="D621" i="6"/>
  <c r="B621" i="6"/>
  <c r="A621" i="6"/>
  <c r="E620" i="6"/>
  <c r="D620" i="6"/>
  <c r="B620" i="6"/>
  <c r="A620" i="6"/>
  <c r="E619" i="6"/>
  <c r="D619" i="6"/>
  <c r="B619" i="6"/>
  <c r="A619" i="6"/>
  <c r="E618" i="6"/>
  <c r="D618" i="6"/>
  <c r="B618" i="6"/>
  <c r="A618" i="6"/>
  <c r="E617" i="6"/>
  <c r="D617" i="6"/>
  <c r="B617" i="6"/>
  <c r="A617" i="6"/>
  <c r="E616" i="6"/>
  <c r="D616" i="6"/>
  <c r="B616" i="6"/>
  <c r="A616" i="6"/>
  <c r="E615" i="6"/>
  <c r="D615" i="6"/>
  <c r="B615" i="6"/>
  <c r="A615" i="6"/>
  <c r="E614" i="6"/>
  <c r="D614" i="6"/>
  <c r="B614" i="6"/>
  <c r="A614" i="6"/>
  <c r="E613" i="6"/>
  <c r="D613" i="6"/>
  <c r="B613" i="6"/>
  <c r="A613" i="6"/>
  <c r="E612" i="6"/>
  <c r="D612" i="6"/>
  <c r="B612" i="6"/>
  <c r="A612" i="6"/>
  <c r="E611" i="6"/>
  <c r="D611" i="6"/>
  <c r="B611" i="6"/>
  <c r="A611" i="6"/>
  <c r="E610" i="6"/>
  <c r="D610" i="6"/>
  <c r="B610" i="6"/>
  <c r="A610" i="6"/>
  <c r="E609" i="6"/>
  <c r="D609" i="6"/>
  <c r="B609" i="6"/>
  <c r="A609" i="6"/>
  <c r="E608" i="6"/>
  <c r="D608" i="6"/>
  <c r="B608" i="6"/>
  <c r="A608" i="6"/>
  <c r="E607" i="6"/>
  <c r="D607" i="6"/>
  <c r="B607" i="6"/>
  <c r="A607" i="6"/>
  <c r="E606" i="6"/>
  <c r="D606" i="6"/>
  <c r="B606" i="6"/>
  <c r="A606" i="6"/>
  <c r="E605" i="6"/>
  <c r="D605" i="6"/>
  <c r="B605" i="6"/>
  <c r="A605" i="6"/>
  <c r="E604" i="6"/>
  <c r="D604" i="6"/>
  <c r="B604" i="6"/>
  <c r="A604" i="6"/>
  <c r="E603" i="6"/>
  <c r="D603" i="6"/>
  <c r="B603" i="6"/>
  <c r="A603" i="6"/>
  <c r="E602" i="6"/>
  <c r="D602" i="6"/>
  <c r="B602" i="6"/>
  <c r="A602" i="6"/>
  <c r="E601" i="6"/>
  <c r="D601" i="6"/>
  <c r="B601" i="6"/>
  <c r="A601" i="6"/>
  <c r="E600" i="6"/>
  <c r="D600" i="6"/>
  <c r="B600" i="6"/>
  <c r="A600" i="6"/>
  <c r="E599" i="6"/>
  <c r="D599" i="6"/>
  <c r="B599" i="6"/>
  <c r="A599" i="6"/>
  <c r="E598" i="6"/>
  <c r="D598" i="6"/>
  <c r="B598" i="6"/>
  <c r="A598" i="6"/>
  <c r="E597" i="6"/>
  <c r="D597" i="6"/>
  <c r="B597" i="6"/>
  <c r="A597" i="6"/>
  <c r="E596" i="6"/>
  <c r="D596" i="6"/>
  <c r="B596" i="6"/>
  <c r="A596" i="6"/>
  <c r="E595" i="6"/>
  <c r="D595" i="6"/>
  <c r="B595" i="6"/>
  <c r="A595" i="6"/>
  <c r="E594" i="6"/>
  <c r="D594" i="6"/>
  <c r="B594" i="6"/>
  <c r="A594" i="6"/>
  <c r="E593" i="6"/>
  <c r="D593" i="6"/>
  <c r="B593" i="6"/>
  <c r="A593" i="6"/>
  <c r="E592" i="6"/>
  <c r="D592" i="6"/>
  <c r="B592" i="6"/>
  <c r="A592" i="6"/>
  <c r="E591" i="6"/>
  <c r="D591" i="6"/>
  <c r="B591" i="6"/>
  <c r="A591" i="6"/>
  <c r="E590" i="6"/>
  <c r="D590" i="6"/>
  <c r="B590" i="6"/>
  <c r="A590" i="6"/>
  <c r="E589" i="6"/>
  <c r="D589" i="6"/>
  <c r="B589" i="6"/>
  <c r="A589" i="6"/>
  <c r="E588" i="6"/>
  <c r="D588" i="6"/>
  <c r="B588" i="6"/>
  <c r="A588" i="6"/>
  <c r="E587" i="6"/>
  <c r="D587" i="6"/>
  <c r="B587" i="6"/>
  <c r="A587" i="6"/>
  <c r="E586" i="6"/>
  <c r="D586" i="6"/>
  <c r="B586" i="6"/>
  <c r="A586" i="6"/>
  <c r="E585" i="6"/>
  <c r="D585" i="6"/>
  <c r="B585" i="6"/>
  <c r="A585" i="6"/>
  <c r="E584" i="6"/>
  <c r="D584" i="6"/>
  <c r="B584" i="6"/>
  <c r="A584" i="6"/>
  <c r="E583" i="6"/>
  <c r="D583" i="6"/>
  <c r="B583" i="6"/>
  <c r="A583" i="6"/>
  <c r="E582" i="6"/>
  <c r="D582" i="6"/>
  <c r="B582" i="6"/>
  <c r="A582" i="6"/>
  <c r="E581" i="6"/>
  <c r="D581" i="6"/>
  <c r="B581" i="6"/>
  <c r="A581" i="6"/>
  <c r="E580" i="6"/>
  <c r="D580" i="6"/>
  <c r="B580" i="6"/>
  <c r="A580" i="6"/>
  <c r="E579" i="6"/>
  <c r="D579" i="6"/>
  <c r="B579" i="6"/>
  <c r="A579" i="6"/>
  <c r="E578" i="6"/>
  <c r="D578" i="6"/>
  <c r="B578" i="6"/>
  <c r="A578" i="6"/>
  <c r="E577" i="6"/>
  <c r="D577" i="6"/>
  <c r="B577" i="6"/>
  <c r="A577" i="6"/>
  <c r="E576" i="6"/>
  <c r="D576" i="6"/>
  <c r="B576" i="6"/>
  <c r="A576" i="6"/>
  <c r="E575" i="6"/>
  <c r="D575" i="6"/>
  <c r="B575" i="6"/>
  <c r="A575" i="6"/>
  <c r="E574" i="6"/>
  <c r="D574" i="6"/>
  <c r="B574" i="6"/>
  <c r="A574" i="6"/>
  <c r="E573" i="6"/>
  <c r="D573" i="6"/>
  <c r="B573" i="6"/>
  <c r="A573" i="6"/>
  <c r="E572" i="6"/>
  <c r="D572" i="6"/>
  <c r="B572" i="6"/>
  <c r="A572" i="6"/>
  <c r="E571" i="6"/>
  <c r="D571" i="6"/>
  <c r="B571" i="6"/>
  <c r="A571" i="6"/>
  <c r="E570" i="6"/>
  <c r="D570" i="6"/>
  <c r="B570" i="6"/>
  <c r="A570" i="6"/>
  <c r="E569" i="6"/>
  <c r="D569" i="6"/>
  <c r="B569" i="6"/>
  <c r="A569" i="6"/>
  <c r="E568" i="6"/>
  <c r="D568" i="6"/>
  <c r="B568" i="6"/>
  <c r="A568" i="6"/>
  <c r="E567" i="6"/>
  <c r="D567" i="6"/>
  <c r="B567" i="6"/>
  <c r="A567" i="6"/>
  <c r="E566" i="6"/>
  <c r="D566" i="6"/>
  <c r="B566" i="6"/>
  <c r="A566" i="6"/>
  <c r="E565" i="6"/>
  <c r="D565" i="6"/>
  <c r="B565" i="6"/>
  <c r="A565" i="6"/>
  <c r="E564" i="6"/>
  <c r="D564" i="6"/>
  <c r="B564" i="6"/>
  <c r="A564" i="6"/>
  <c r="E563" i="6"/>
  <c r="D563" i="6"/>
  <c r="B563" i="6"/>
  <c r="A563" i="6"/>
  <c r="E562" i="6"/>
  <c r="D562" i="6"/>
  <c r="B562" i="6"/>
  <c r="A562" i="6"/>
  <c r="E561" i="6"/>
  <c r="D561" i="6"/>
  <c r="B561" i="6"/>
  <c r="A561" i="6"/>
  <c r="E560" i="6"/>
  <c r="D560" i="6"/>
  <c r="B560" i="6"/>
  <c r="A560" i="6"/>
  <c r="E559" i="6"/>
  <c r="D559" i="6"/>
  <c r="B559" i="6"/>
  <c r="A559" i="6"/>
  <c r="E558" i="6"/>
  <c r="D558" i="6"/>
  <c r="B558" i="6"/>
  <c r="A558" i="6"/>
  <c r="E557" i="6"/>
  <c r="D557" i="6"/>
  <c r="B557" i="6"/>
  <c r="A557" i="6"/>
  <c r="E556" i="6"/>
  <c r="D556" i="6"/>
  <c r="B556" i="6"/>
  <c r="A556" i="6"/>
  <c r="E555" i="6"/>
  <c r="D555" i="6"/>
  <c r="B555" i="6"/>
  <c r="A555" i="6"/>
  <c r="E554" i="6"/>
  <c r="D554" i="6"/>
  <c r="B554" i="6"/>
  <c r="A554" i="6"/>
  <c r="E553" i="6"/>
  <c r="D553" i="6"/>
  <c r="B553" i="6"/>
  <c r="A553" i="6"/>
  <c r="E552" i="6"/>
  <c r="D552" i="6"/>
  <c r="B552" i="6"/>
  <c r="A552" i="6"/>
  <c r="E551" i="6"/>
  <c r="D551" i="6"/>
  <c r="B551" i="6"/>
  <c r="A551" i="6"/>
  <c r="E550" i="6"/>
  <c r="D550" i="6"/>
  <c r="B550" i="6"/>
  <c r="A550" i="6"/>
  <c r="E549" i="6"/>
  <c r="D549" i="6"/>
  <c r="B549" i="6"/>
  <c r="A549" i="6"/>
  <c r="E548" i="6"/>
  <c r="D548" i="6"/>
  <c r="B548" i="6"/>
  <c r="A548" i="6"/>
  <c r="E547" i="6"/>
  <c r="D547" i="6"/>
  <c r="B547" i="6"/>
  <c r="A547" i="6"/>
  <c r="E546" i="6"/>
  <c r="D546" i="6"/>
  <c r="B546" i="6"/>
  <c r="A546" i="6"/>
  <c r="E545" i="6"/>
  <c r="D545" i="6"/>
  <c r="B545" i="6"/>
  <c r="A545" i="6"/>
  <c r="E544" i="6"/>
  <c r="D544" i="6"/>
  <c r="B544" i="6"/>
  <c r="A544" i="6"/>
  <c r="E543" i="6"/>
  <c r="D543" i="6"/>
  <c r="B543" i="6"/>
  <c r="A543" i="6"/>
  <c r="E542" i="6"/>
  <c r="D542" i="6"/>
  <c r="B542" i="6"/>
  <c r="A542" i="6"/>
  <c r="E541" i="6"/>
  <c r="D541" i="6"/>
  <c r="B541" i="6"/>
  <c r="A541" i="6"/>
  <c r="E540" i="6"/>
  <c r="D540" i="6"/>
  <c r="B540" i="6"/>
  <c r="A540" i="6"/>
  <c r="E539" i="6"/>
  <c r="D539" i="6"/>
  <c r="B539" i="6"/>
  <c r="A539" i="6"/>
  <c r="E538" i="6"/>
  <c r="D538" i="6"/>
  <c r="B538" i="6"/>
  <c r="A538" i="6"/>
  <c r="E537" i="6"/>
  <c r="D537" i="6"/>
  <c r="B537" i="6"/>
  <c r="A537" i="6"/>
  <c r="E536" i="6"/>
  <c r="D536" i="6"/>
  <c r="B536" i="6"/>
  <c r="A536" i="6"/>
  <c r="E535" i="6"/>
  <c r="D535" i="6"/>
  <c r="B535" i="6"/>
  <c r="A535" i="6"/>
  <c r="E534" i="6"/>
  <c r="D534" i="6"/>
  <c r="B534" i="6"/>
  <c r="A534" i="6"/>
  <c r="E533" i="6"/>
  <c r="D533" i="6"/>
  <c r="B533" i="6"/>
  <c r="A533" i="6"/>
  <c r="E532" i="6"/>
  <c r="D532" i="6"/>
  <c r="B532" i="6"/>
  <c r="A532" i="6"/>
  <c r="E531" i="6"/>
  <c r="D531" i="6"/>
  <c r="B531" i="6"/>
  <c r="A531" i="6"/>
  <c r="E530" i="6"/>
  <c r="D530" i="6"/>
  <c r="B530" i="6"/>
  <c r="A530" i="6"/>
  <c r="E529" i="6"/>
  <c r="D529" i="6"/>
  <c r="B529" i="6"/>
  <c r="A529" i="6"/>
  <c r="E528" i="6"/>
  <c r="D528" i="6"/>
  <c r="B528" i="6"/>
  <c r="A528" i="6"/>
  <c r="E527" i="6"/>
  <c r="D527" i="6"/>
  <c r="B527" i="6"/>
  <c r="A527" i="6"/>
  <c r="E526" i="6"/>
  <c r="D526" i="6"/>
  <c r="B526" i="6"/>
  <c r="A526" i="6"/>
  <c r="E525" i="6"/>
  <c r="D525" i="6"/>
  <c r="B525" i="6"/>
  <c r="A525" i="6"/>
  <c r="E524" i="6"/>
  <c r="D524" i="6"/>
  <c r="B524" i="6"/>
  <c r="A524" i="6"/>
  <c r="E523" i="6"/>
  <c r="D523" i="6"/>
  <c r="B523" i="6"/>
  <c r="A523" i="6"/>
  <c r="E522" i="6"/>
  <c r="D522" i="6"/>
  <c r="B522" i="6"/>
  <c r="A522" i="6"/>
  <c r="E521" i="6"/>
  <c r="D521" i="6"/>
  <c r="B521" i="6"/>
  <c r="A521" i="6"/>
  <c r="E520" i="6"/>
  <c r="D520" i="6"/>
  <c r="B520" i="6"/>
  <c r="A520" i="6"/>
  <c r="E519" i="6"/>
  <c r="D519" i="6"/>
  <c r="B519" i="6"/>
  <c r="A519" i="6"/>
  <c r="E518" i="6"/>
  <c r="D518" i="6"/>
  <c r="B518" i="6"/>
  <c r="A518" i="6"/>
  <c r="E517" i="6"/>
  <c r="D517" i="6"/>
  <c r="B517" i="6"/>
  <c r="A517" i="6"/>
  <c r="E516" i="6"/>
  <c r="D516" i="6"/>
  <c r="B516" i="6"/>
  <c r="A516" i="6"/>
  <c r="E515" i="6"/>
  <c r="D515" i="6"/>
  <c r="B515" i="6"/>
  <c r="A515" i="6"/>
  <c r="E514" i="6"/>
  <c r="D514" i="6"/>
  <c r="B514" i="6"/>
  <c r="A514" i="6"/>
  <c r="E513" i="6"/>
  <c r="D513" i="6"/>
  <c r="B513" i="6"/>
  <c r="A513" i="6"/>
  <c r="E512" i="6"/>
  <c r="D512" i="6"/>
  <c r="B512" i="6"/>
  <c r="A512" i="6"/>
  <c r="E511" i="6"/>
  <c r="D511" i="6"/>
  <c r="B511" i="6"/>
  <c r="A511" i="6"/>
  <c r="E510" i="6"/>
  <c r="D510" i="6"/>
  <c r="B510" i="6"/>
  <c r="A510" i="6"/>
  <c r="E509" i="6"/>
  <c r="D509" i="6"/>
  <c r="B509" i="6"/>
  <c r="A509" i="6"/>
  <c r="E508" i="6"/>
  <c r="D508" i="6"/>
  <c r="B508" i="6"/>
  <c r="A508" i="6"/>
  <c r="E507" i="6"/>
  <c r="D507" i="6"/>
  <c r="B507" i="6"/>
  <c r="A507" i="6"/>
  <c r="E506" i="6"/>
  <c r="D506" i="6"/>
  <c r="B506" i="6"/>
  <c r="A506" i="6"/>
  <c r="E505" i="6"/>
  <c r="D505" i="6"/>
  <c r="B505" i="6"/>
  <c r="A505" i="6"/>
  <c r="E504" i="6"/>
  <c r="D504" i="6"/>
  <c r="B504" i="6"/>
  <c r="A504" i="6"/>
  <c r="E503" i="6"/>
  <c r="D503" i="6"/>
  <c r="B503" i="6"/>
  <c r="A503" i="6"/>
  <c r="E502" i="6"/>
  <c r="D502" i="6"/>
  <c r="B502" i="6"/>
  <c r="A502" i="6"/>
  <c r="E501" i="6"/>
  <c r="D501" i="6"/>
  <c r="B501" i="6"/>
  <c r="A501" i="6"/>
  <c r="E500" i="6"/>
  <c r="D500" i="6"/>
  <c r="B500" i="6"/>
  <c r="A500" i="6"/>
  <c r="E499" i="6"/>
  <c r="D499" i="6"/>
  <c r="B499" i="6"/>
  <c r="A499" i="6"/>
  <c r="E498" i="6"/>
  <c r="D498" i="6"/>
  <c r="B498" i="6"/>
  <c r="A498" i="6"/>
  <c r="E497" i="6"/>
  <c r="D497" i="6"/>
  <c r="B497" i="6"/>
  <c r="A497" i="6"/>
  <c r="E496" i="6"/>
  <c r="D496" i="6"/>
  <c r="B496" i="6"/>
  <c r="A496" i="6"/>
  <c r="E495" i="6"/>
  <c r="D495" i="6"/>
  <c r="B495" i="6"/>
  <c r="A495" i="6"/>
  <c r="E494" i="6"/>
  <c r="D494" i="6"/>
  <c r="B494" i="6"/>
  <c r="A494" i="6"/>
  <c r="E493" i="6"/>
  <c r="D493" i="6"/>
  <c r="B493" i="6"/>
  <c r="A493" i="6"/>
  <c r="E492" i="6"/>
  <c r="D492" i="6"/>
  <c r="B492" i="6"/>
  <c r="A492" i="6"/>
  <c r="E491" i="6"/>
  <c r="D491" i="6"/>
  <c r="B491" i="6"/>
  <c r="A491" i="6"/>
  <c r="E490" i="6"/>
  <c r="D490" i="6"/>
  <c r="B490" i="6"/>
  <c r="A490" i="6"/>
  <c r="E489" i="6"/>
  <c r="D489" i="6"/>
  <c r="B489" i="6"/>
  <c r="A489" i="6"/>
  <c r="E488" i="6"/>
  <c r="D488" i="6"/>
  <c r="B488" i="6"/>
  <c r="A488" i="6"/>
  <c r="E487" i="6"/>
  <c r="D487" i="6"/>
  <c r="B487" i="6"/>
  <c r="A487" i="6"/>
  <c r="E486" i="6"/>
  <c r="D486" i="6"/>
  <c r="B486" i="6"/>
  <c r="A486" i="6"/>
  <c r="E485" i="6"/>
  <c r="D485" i="6"/>
  <c r="B485" i="6"/>
  <c r="A485" i="6"/>
  <c r="E484" i="6"/>
  <c r="D484" i="6"/>
  <c r="B484" i="6"/>
  <c r="A484" i="6"/>
  <c r="E483" i="6"/>
  <c r="D483" i="6"/>
  <c r="B483" i="6"/>
  <c r="A483" i="6"/>
  <c r="E482" i="6"/>
  <c r="D482" i="6"/>
  <c r="B482" i="6"/>
  <c r="A482" i="6"/>
  <c r="E481" i="6"/>
  <c r="D481" i="6"/>
  <c r="B481" i="6"/>
  <c r="A481" i="6"/>
  <c r="E480" i="6"/>
  <c r="D480" i="6"/>
  <c r="B480" i="6"/>
  <c r="A480" i="6"/>
  <c r="E479" i="6"/>
  <c r="D479" i="6"/>
  <c r="B479" i="6"/>
  <c r="A479" i="6"/>
  <c r="E478" i="6"/>
  <c r="D478" i="6"/>
  <c r="B478" i="6"/>
  <c r="A478" i="6"/>
  <c r="E477" i="6"/>
  <c r="D477" i="6"/>
  <c r="B477" i="6"/>
  <c r="A477" i="6"/>
  <c r="E476" i="6"/>
  <c r="D476" i="6"/>
  <c r="B476" i="6"/>
  <c r="A476" i="6"/>
  <c r="E475" i="6"/>
  <c r="D475" i="6"/>
  <c r="B475" i="6"/>
  <c r="A475" i="6"/>
  <c r="E474" i="6"/>
  <c r="D474" i="6"/>
  <c r="B474" i="6"/>
  <c r="A474" i="6"/>
  <c r="E473" i="6"/>
  <c r="D473" i="6"/>
  <c r="B473" i="6"/>
  <c r="A473" i="6"/>
  <c r="E472" i="6"/>
  <c r="D472" i="6"/>
  <c r="B472" i="6"/>
  <c r="A472" i="6"/>
  <c r="E471" i="6"/>
  <c r="D471" i="6"/>
  <c r="B471" i="6"/>
  <c r="A471" i="6"/>
  <c r="E470" i="6"/>
  <c r="D470" i="6"/>
  <c r="B470" i="6"/>
  <c r="A470" i="6"/>
  <c r="E469" i="6"/>
  <c r="D469" i="6"/>
  <c r="B469" i="6"/>
  <c r="A469" i="6"/>
  <c r="E468" i="6"/>
  <c r="D468" i="6"/>
  <c r="B468" i="6"/>
  <c r="A468" i="6"/>
  <c r="E467" i="6"/>
  <c r="D467" i="6"/>
  <c r="B467" i="6"/>
  <c r="A467" i="6"/>
  <c r="E466" i="6"/>
  <c r="D466" i="6"/>
  <c r="B466" i="6"/>
  <c r="A466" i="6"/>
  <c r="E465" i="6"/>
  <c r="D465" i="6"/>
  <c r="B465" i="6"/>
  <c r="A465" i="6"/>
  <c r="E464" i="6"/>
  <c r="D464" i="6"/>
  <c r="B464" i="6"/>
  <c r="A464" i="6"/>
  <c r="E463" i="6"/>
  <c r="D463" i="6"/>
  <c r="B463" i="6"/>
  <c r="A463" i="6"/>
  <c r="E462" i="6"/>
  <c r="D462" i="6"/>
  <c r="B462" i="6"/>
  <c r="A462" i="6"/>
  <c r="E461" i="6"/>
  <c r="D461" i="6"/>
  <c r="B461" i="6"/>
  <c r="A461" i="6"/>
  <c r="E460" i="6"/>
  <c r="D460" i="6"/>
  <c r="B460" i="6"/>
  <c r="A460" i="6"/>
  <c r="E459" i="6"/>
  <c r="D459" i="6"/>
  <c r="B459" i="6"/>
  <c r="A459" i="6"/>
  <c r="E458" i="6"/>
  <c r="D458" i="6"/>
  <c r="B458" i="6"/>
  <c r="A458" i="6"/>
  <c r="E457" i="6"/>
  <c r="D457" i="6"/>
  <c r="B457" i="6"/>
  <c r="A457" i="6"/>
  <c r="E456" i="6"/>
  <c r="D456" i="6"/>
  <c r="B456" i="6"/>
  <c r="A456" i="6"/>
  <c r="E455" i="6"/>
  <c r="D455" i="6"/>
  <c r="B455" i="6"/>
  <c r="A455" i="6"/>
  <c r="E454" i="6"/>
  <c r="D454" i="6"/>
  <c r="B454" i="6"/>
  <c r="A454" i="6"/>
  <c r="E453" i="6"/>
  <c r="D453" i="6"/>
  <c r="B453" i="6"/>
  <c r="A453" i="6"/>
  <c r="E452" i="6"/>
  <c r="D452" i="6"/>
  <c r="B452" i="6"/>
  <c r="A452" i="6"/>
  <c r="E451" i="6"/>
  <c r="D451" i="6"/>
  <c r="B451" i="6"/>
  <c r="A451" i="6"/>
  <c r="E450" i="6"/>
  <c r="D450" i="6"/>
  <c r="B450" i="6"/>
  <c r="A450" i="6"/>
  <c r="E449" i="6"/>
  <c r="D449" i="6"/>
  <c r="B449" i="6"/>
  <c r="A449" i="6"/>
  <c r="E448" i="6"/>
  <c r="D448" i="6"/>
  <c r="B448" i="6"/>
  <c r="A448" i="6"/>
  <c r="E447" i="6"/>
  <c r="D447" i="6"/>
  <c r="B447" i="6"/>
  <c r="A447" i="6"/>
  <c r="E446" i="6"/>
  <c r="D446" i="6"/>
  <c r="B446" i="6"/>
  <c r="A446" i="6"/>
  <c r="E445" i="6"/>
  <c r="D445" i="6"/>
  <c r="B445" i="6"/>
  <c r="A445" i="6"/>
  <c r="E444" i="6"/>
  <c r="D444" i="6"/>
  <c r="B444" i="6"/>
  <c r="A444" i="6"/>
  <c r="E443" i="6"/>
  <c r="D443" i="6"/>
  <c r="B443" i="6"/>
  <c r="A443" i="6"/>
  <c r="E442" i="6"/>
  <c r="D442" i="6"/>
  <c r="B442" i="6"/>
  <c r="A442" i="6"/>
  <c r="E441" i="6"/>
  <c r="D441" i="6"/>
  <c r="B441" i="6"/>
  <c r="A441" i="6"/>
  <c r="E440" i="6"/>
  <c r="D440" i="6"/>
  <c r="B440" i="6"/>
  <c r="A440" i="6"/>
  <c r="E439" i="6"/>
  <c r="D439" i="6"/>
  <c r="B439" i="6"/>
  <c r="A439" i="6"/>
  <c r="E438" i="6"/>
  <c r="D438" i="6"/>
  <c r="B438" i="6"/>
  <c r="A438" i="6"/>
  <c r="E437" i="6"/>
  <c r="D437" i="6"/>
  <c r="B437" i="6"/>
  <c r="A437" i="6"/>
  <c r="E436" i="6"/>
  <c r="D436" i="6"/>
  <c r="B436" i="6"/>
  <c r="A436" i="6"/>
  <c r="E435" i="6"/>
  <c r="D435" i="6"/>
  <c r="B435" i="6"/>
  <c r="A435" i="6"/>
  <c r="E434" i="6"/>
  <c r="D434" i="6"/>
  <c r="B434" i="6"/>
  <c r="A434" i="6"/>
  <c r="E433" i="6"/>
  <c r="D433" i="6"/>
  <c r="B433" i="6"/>
  <c r="A433" i="6"/>
  <c r="E432" i="6"/>
  <c r="D432" i="6"/>
  <c r="B432" i="6"/>
  <c r="A432" i="6"/>
  <c r="E431" i="6"/>
  <c r="D431" i="6"/>
  <c r="B431" i="6"/>
  <c r="A431" i="6"/>
  <c r="E430" i="6"/>
  <c r="D430" i="6"/>
  <c r="B430" i="6"/>
  <c r="A430" i="6"/>
  <c r="E429" i="6"/>
  <c r="D429" i="6"/>
  <c r="B429" i="6"/>
  <c r="A429" i="6"/>
  <c r="E428" i="6"/>
  <c r="D428" i="6"/>
  <c r="B428" i="6"/>
  <c r="A428" i="6"/>
  <c r="E427" i="6"/>
  <c r="D427" i="6"/>
  <c r="B427" i="6"/>
  <c r="A427" i="6"/>
  <c r="E426" i="6"/>
  <c r="D426" i="6"/>
  <c r="B426" i="6"/>
  <c r="A426" i="6"/>
  <c r="E425" i="6"/>
  <c r="D425" i="6"/>
  <c r="B425" i="6"/>
  <c r="A425" i="6"/>
  <c r="E424" i="6"/>
  <c r="D424" i="6"/>
  <c r="B424" i="6"/>
  <c r="A424" i="6"/>
  <c r="E423" i="6"/>
  <c r="D423" i="6"/>
  <c r="B423" i="6"/>
  <c r="A423" i="6"/>
  <c r="E422" i="6"/>
  <c r="D422" i="6"/>
  <c r="B422" i="6"/>
  <c r="A422" i="6"/>
  <c r="E421" i="6"/>
  <c r="D421" i="6"/>
  <c r="B421" i="6"/>
  <c r="A421" i="6"/>
  <c r="E420" i="6"/>
  <c r="D420" i="6"/>
  <c r="B420" i="6"/>
  <c r="A420" i="6"/>
  <c r="E419" i="6"/>
  <c r="D419" i="6"/>
  <c r="B419" i="6"/>
  <c r="A419" i="6"/>
  <c r="E418" i="6"/>
  <c r="D418" i="6"/>
  <c r="B418" i="6"/>
  <c r="A418" i="6"/>
  <c r="E417" i="6"/>
  <c r="D417" i="6"/>
  <c r="B417" i="6"/>
  <c r="A417" i="6"/>
  <c r="E416" i="6"/>
  <c r="D416" i="6"/>
  <c r="B416" i="6"/>
  <c r="A416" i="6"/>
  <c r="E415" i="6"/>
  <c r="D415" i="6"/>
  <c r="B415" i="6"/>
  <c r="A415" i="6"/>
  <c r="E414" i="6"/>
  <c r="D414" i="6"/>
  <c r="B414" i="6"/>
  <c r="A414" i="6"/>
  <c r="E413" i="6"/>
  <c r="D413" i="6"/>
  <c r="B413" i="6"/>
  <c r="A413" i="6"/>
  <c r="E412" i="6"/>
  <c r="D412" i="6"/>
  <c r="B412" i="6"/>
  <c r="A412" i="6"/>
  <c r="E411" i="6"/>
  <c r="D411" i="6"/>
  <c r="B411" i="6"/>
  <c r="A411" i="6"/>
  <c r="E410" i="6"/>
  <c r="D410" i="6"/>
  <c r="B410" i="6"/>
  <c r="A410" i="6"/>
  <c r="E409" i="6"/>
  <c r="D409" i="6"/>
  <c r="B409" i="6"/>
  <c r="A409" i="6"/>
  <c r="E408" i="6"/>
  <c r="D408" i="6"/>
  <c r="B408" i="6"/>
  <c r="A408" i="6"/>
  <c r="E407" i="6"/>
  <c r="D407" i="6"/>
  <c r="B407" i="6"/>
  <c r="A407" i="6"/>
  <c r="E406" i="6"/>
  <c r="D406" i="6"/>
  <c r="B406" i="6"/>
  <c r="A406" i="6"/>
  <c r="E405" i="6"/>
  <c r="D405" i="6"/>
  <c r="B405" i="6"/>
  <c r="A405" i="6"/>
  <c r="E404" i="6"/>
  <c r="D404" i="6"/>
  <c r="B404" i="6"/>
  <c r="A404" i="6"/>
  <c r="E403" i="6"/>
  <c r="D403" i="6"/>
  <c r="B403" i="6"/>
  <c r="A403" i="6"/>
  <c r="E402" i="6"/>
  <c r="D402" i="6"/>
  <c r="B402" i="6"/>
  <c r="A402" i="6"/>
  <c r="E401" i="6"/>
  <c r="D401" i="6"/>
  <c r="B401" i="6"/>
  <c r="A401" i="6"/>
  <c r="E400" i="6"/>
  <c r="D400" i="6"/>
  <c r="B400" i="6"/>
  <c r="A400" i="6"/>
  <c r="E399" i="6"/>
  <c r="D399" i="6"/>
  <c r="B399" i="6"/>
  <c r="A399" i="6"/>
  <c r="E398" i="6"/>
  <c r="D398" i="6"/>
  <c r="B398" i="6"/>
  <c r="A398" i="6"/>
  <c r="E397" i="6"/>
  <c r="D397" i="6"/>
  <c r="B397" i="6"/>
  <c r="A397" i="6"/>
  <c r="E396" i="6"/>
  <c r="D396" i="6"/>
  <c r="B396" i="6"/>
  <c r="A396" i="6"/>
  <c r="E395" i="6"/>
  <c r="D395" i="6"/>
  <c r="B395" i="6"/>
  <c r="A395" i="6"/>
  <c r="E394" i="6"/>
  <c r="D394" i="6"/>
  <c r="B394" i="6"/>
  <c r="A394" i="6"/>
  <c r="E393" i="6"/>
  <c r="D393" i="6"/>
  <c r="B393" i="6"/>
  <c r="A393" i="6"/>
  <c r="E392" i="6"/>
  <c r="D392" i="6"/>
  <c r="B392" i="6"/>
  <c r="A392" i="6"/>
  <c r="E391" i="6"/>
  <c r="D391" i="6"/>
  <c r="B391" i="6"/>
  <c r="A391" i="6"/>
  <c r="E390" i="6"/>
  <c r="D390" i="6"/>
  <c r="B390" i="6"/>
  <c r="A390" i="6"/>
  <c r="E389" i="6"/>
  <c r="D389" i="6"/>
  <c r="B389" i="6"/>
  <c r="A389" i="6"/>
  <c r="E388" i="6"/>
  <c r="D388" i="6"/>
  <c r="B388" i="6"/>
  <c r="A388" i="6"/>
  <c r="E387" i="6"/>
  <c r="D387" i="6"/>
  <c r="B387" i="6"/>
  <c r="A387" i="6"/>
  <c r="E386" i="6"/>
  <c r="D386" i="6"/>
  <c r="B386" i="6"/>
  <c r="A386" i="6"/>
  <c r="E385" i="6"/>
  <c r="D385" i="6"/>
  <c r="B385" i="6"/>
  <c r="A385" i="6"/>
  <c r="E384" i="6"/>
  <c r="D384" i="6"/>
  <c r="B384" i="6"/>
  <c r="A384" i="6"/>
  <c r="E383" i="6"/>
  <c r="D383" i="6"/>
  <c r="B383" i="6"/>
  <c r="A383" i="6"/>
  <c r="E382" i="6"/>
  <c r="D382" i="6"/>
  <c r="B382" i="6"/>
  <c r="A382" i="6"/>
  <c r="E381" i="6"/>
  <c r="D381" i="6"/>
  <c r="B381" i="6"/>
  <c r="A381" i="6"/>
  <c r="E380" i="6"/>
  <c r="D380" i="6"/>
  <c r="B380" i="6"/>
  <c r="A380" i="6"/>
  <c r="E379" i="6"/>
  <c r="D379" i="6"/>
  <c r="B379" i="6"/>
  <c r="A379" i="6"/>
  <c r="E378" i="6"/>
  <c r="D378" i="6"/>
  <c r="B378" i="6"/>
  <c r="A378" i="6"/>
  <c r="E377" i="6"/>
  <c r="D377" i="6"/>
  <c r="B377" i="6"/>
  <c r="A377" i="6"/>
  <c r="E376" i="6"/>
  <c r="D376" i="6"/>
  <c r="B376" i="6"/>
  <c r="A376" i="6"/>
  <c r="E375" i="6"/>
  <c r="D375" i="6"/>
  <c r="B375" i="6"/>
  <c r="A375" i="6"/>
  <c r="E374" i="6"/>
  <c r="D374" i="6"/>
  <c r="B374" i="6"/>
  <c r="A374" i="6"/>
  <c r="E373" i="6"/>
  <c r="D373" i="6"/>
  <c r="B373" i="6"/>
  <c r="A373" i="6"/>
  <c r="E372" i="6"/>
  <c r="D372" i="6"/>
  <c r="B372" i="6"/>
  <c r="A372" i="6"/>
  <c r="E371" i="6"/>
  <c r="D371" i="6"/>
  <c r="B371" i="6"/>
  <c r="A371" i="6"/>
  <c r="E370" i="6"/>
  <c r="D370" i="6"/>
  <c r="B370" i="6"/>
  <c r="A370" i="6"/>
  <c r="E369" i="6"/>
  <c r="D369" i="6"/>
  <c r="B369" i="6"/>
  <c r="A369" i="6"/>
  <c r="E368" i="6"/>
  <c r="D368" i="6"/>
  <c r="B368" i="6"/>
  <c r="A368" i="6"/>
  <c r="E367" i="6"/>
  <c r="D367" i="6"/>
  <c r="B367" i="6"/>
  <c r="A367" i="6"/>
  <c r="E366" i="6"/>
  <c r="D366" i="6"/>
  <c r="B366" i="6"/>
  <c r="A366" i="6"/>
  <c r="E365" i="6"/>
  <c r="D365" i="6"/>
  <c r="B365" i="6"/>
  <c r="A365" i="6"/>
  <c r="E364" i="6"/>
  <c r="D364" i="6"/>
  <c r="B364" i="6"/>
  <c r="A364" i="6"/>
  <c r="E363" i="6"/>
  <c r="D363" i="6"/>
  <c r="B363" i="6"/>
  <c r="A363" i="6"/>
  <c r="E362" i="6"/>
  <c r="D362" i="6"/>
  <c r="B362" i="6"/>
  <c r="A362" i="6"/>
  <c r="E361" i="6"/>
  <c r="D361" i="6"/>
  <c r="B361" i="6"/>
  <c r="A361" i="6"/>
  <c r="E360" i="6"/>
  <c r="D360" i="6"/>
  <c r="B360" i="6"/>
  <c r="A360" i="6"/>
  <c r="E359" i="6"/>
  <c r="D359" i="6"/>
  <c r="B359" i="6"/>
  <c r="A359" i="6"/>
  <c r="E358" i="6"/>
  <c r="D358" i="6"/>
  <c r="B358" i="6"/>
  <c r="A358" i="6"/>
  <c r="E357" i="6"/>
  <c r="D357" i="6"/>
  <c r="B357" i="6"/>
  <c r="A357" i="6"/>
  <c r="E356" i="6"/>
  <c r="D356" i="6"/>
  <c r="B356" i="6"/>
  <c r="A356" i="6"/>
  <c r="E355" i="6"/>
  <c r="D355" i="6"/>
  <c r="B355" i="6"/>
  <c r="A355" i="6"/>
  <c r="E354" i="6"/>
  <c r="D354" i="6"/>
  <c r="B354" i="6"/>
  <c r="A354" i="6"/>
  <c r="E353" i="6"/>
  <c r="D353" i="6"/>
  <c r="B353" i="6"/>
  <c r="A353" i="6"/>
  <c r="E352" i="6"/>
  <c r="D352" i="6"/>
  <c r="B352" i="6"/>
  <c r="A352" i="6"/>
  <c r="E351" i="6"/>
  <c r="D351" i="6"/>
  <c r="B351" i="6"/>
  <c r="A351" i="6"/>
  <c r="E350" i="6"/>
  <c r="D350" i="6"/>
  <c r="B350" i="6"/>
  <c r="A350" i="6"/>
  <c r="E349" i="6"/>
  <c r="D349" i="6"/>
  <c r="B349" i="6"/>
  <c r="A349" i="6"/>
  <c r="E348" i="6"/>
  <c r="D348" i="6"/>
  <c r="B348" i="6"/>
  <c r="A348" i="6"/>
  <c r="E347" i="6"/>
  <c r="D347" i="6"/>
  <c r="B347" i="6"/>
  <c r="A347" i="6"/>
  <c r="E346" i="6"/>
  <c r="D346" i="6"/>
  <c r="B346" i="6"/>
  <c r="A346" i="6"/>
  <c r="E345" i="6"/>
  <c r="D345" i="6"/>
  <c r="B345" i="6"/>
  <c r="A345" i="6"/>
  <c r="E344" i="6"/>
  <c r="D344" i="6"/>
  <c r="B344" i="6"/>
  <c r="A344" i="6"/>
  <c r="E343" i="6"/>
  <c r="D343" i="6"/>
  <c r="B343" i="6"/>
  <c r="A343" i="6"/>
  <c r="E342" i="6"/>
  <c r="D342" i="6"/>
  <c r="B342" i="6"/>
  <c r="A342" i="6"/>
  <c r="E341" i="6"/>
  <c r="D341" i="6"/>
  <c r="B341" i="6"/>
  <c r="A341" i="6"/>
  <c r="E340" i="6"/>
  <c r="D340" i="6"/>
  <c r="B340" i="6"/>
  <c r="A340" i="6"/>
  <c r="E339" i="6"/>
  <c r="D339" i="6"/>
  <c r="B339" i="6"/>
  <c r="A339" i="6"/>
  <c r="E338" i="6"/>
  <c r="D338" i="6"/>
  <c r="B338" i="6"/>
  <c r="A338" i="6"/>
  <c r="E337" i="6"/>
  <c r="D337" i="6"/>
  <c r="B337" i="6"/>
  <c r="A337" i="6"/>
  <c r="E336" i="6"/>
  <c r="D336" i="6"/>
  <c r="B336" i="6"/>
  <c r="A336" i="6"/>
  <c r="E335" i="6"/>
  <c r="D335" i="6"/>
  <c r="B335" i="6"/>
  <c r="A335" i="6"/>
  <c r="E334" i="6"/>
  <c r="D334" i="6"/>
  <c r="B334" i="6"/>
  <c r="A334" i="6"/>
  <c r="E333" i="6"/>
  <c r="D333" i="6"/>
  <c r="B333" i="6"/>
  <c r="A333" i="6"/>
  <c r="E332" i="6"/>
  <c r="D332" i="6"/>
  <c r="B332" i="6"/>
  <c r="A332" i="6"/>
  <c r="E331" i="6"/>
  <c r="D331" i="6"/>
  <c r="B331" i="6"/>
  <c r="A331" i="6"/>
  <c r="E330" i="6"/>
  <c r="D330" i="6"/>
  <c r="B330" i="6"/>
  <c r="A330" i="6"/>
  <c r="E329" i="6"/>
  <c r="D329" i="6"/>
  <c r="B329" i="6"/>
  <c r="A329" i="6"/>
  <c r="E328" i="6"/>
  <c r="D328" i="6"/>
  <c r="B328" i="6"/>
  <c r="A328" i="6"/>
  <c r="E327" i="6"/>
  <c r="D327" i="6"/>
  <c r="B327" i="6"/>
  <c r="A327" i="6"/>
  <c r="E326" i="6"/>
  <c r="D326" i="6"/>
  <c r="B326" i="6"/>
  <c r="A326" i="6"/>
  <c r="E325" i="6"/>
  <c r="D325" i="6"/>
  <c r="B325" i="6"/>
  <c r="A325" i="6"/>
  <c r="E324" i="6"/>
  <c r="D324" i="6"/>
  <c r="B324" i="6"/>
  <c r="A324" i="6"/>
  <c r="E323" i="6"/>
  <c r="D323" i="6"/>
  <c r="B323" i="6"/>
  <c r="A323" i="6"/>
  <c r="E322" i="6"/>
  <c r="D322" i="6"/>
  <c r="B322" i="6"/>
  <c r="A322" i="6"/>
  <c r="E321" i="6"/>
  <c r="D321" i="6"/>
  <c r="B321" i="6"/>
  <c r="A321" i="6"/>
  <c r="E320" i="6"/>
  <c r="D320" i="6"/>
  <c r="B320" i="6"/>
  <c r="A320" i="6"/>
  <c r="E319" i="6"/>
  <c r="D319" i="6"/>
  <c r="B319" i="6"/>
  <c r="A319" i="6"/>
  <c r="E318" i="6"/>
  <c r="D318" i="6"/>
  <c r="B318" i="6"/>
  <c r="A318" i="6"/>
  <c r="E317" i="6"/>
  <c r="D317" i="6"/>
  <c r="B317" i="6"/>
  <c r="A317" i="6"/>
  <c r="E316" i="6"/>
  <c r="D316" i="6"/>
  <c r="B316" i="6"/>
  <c r="A316" i="6"/>
  <c r="E315" i="6"/>
  <c r="D315" i="6"/>
  <c r="B315" i="6"/>
  <c r="A315" i="6"/>
  <c r="E314" i="6"/>
  <c r="D314" i="6"/>
  <c r="B314" i="6"/>
  <c r="A314" i="6"/>
  <c r="E313" i="6"/>
  <c r="D313" i="6"/>
  <c r="B313" i="6"/>
  <c r="A313" i="6"/>
  <c r="E312" i="6"/>
  <c r="D312" i="6"/>
  <c r="B312" i="6"/>
  <c r="A312" i="6"/>
  <c r="E311" i="6"/>
  <c r="D311" i="6"/>
  <c r="B311" i="6"/>
  <c r="A311" i="6"/>
  <c r="E310" i="6"/>
  <c r="D310" i="6"/>
  <c r="B310" i="6"/>
  <c r="A310" i="6"/>
  <c r="E309" i="6"/>
  <c r="D309" i="6"/>
  <c r="B309" i="6"/>
  <c r="A309" i="6"/>
  <c r="E308" i="6"/>
  <c r="D308" i="6"/>
  <c r="B308" i="6"/>
  <c r="A308" i="6"/>
  <c r="E307" i="6"/>
  <c r="D307" i="6"/>
  <c r="B307" i="6"/>
  <c r="A307" i="6"/>
  <c r="E306" i="6"/>
  <c r="D306" i="6"/>
  <c r="B306" i="6"/>
  <c r="A306" i="6"/>
  <c r="E305" i="6"/>
  <c r="D305" i="6"/>
  <c r="B305" i="6"/>
  <c r="A305" i="6"/>
  <c r="E304" i="6"/>
  <c r="D304" i="6"/>
  <c r="B304" i="6"/>
  <c r="A304" i="6"/>
  <c r="E303" i="6"/>
  <c r="D303" i="6"/>
  <c r="B303" i="6"/>
  <c r="A303" i="6"/>
  <c r="E302" i="6"/>
  <c r="D302" i="6"/>
  <c r="B302" i="6"/>
  <c r="A302" i="6"/>
  <c r="E301" i="6"/>
  <c r="D301" i="6"/>
  <c r="B301" i="6"/>
  <c r="A301" i="6"/>
  <c r="E300" i="6"/>
  <c r="D300" i="6"/>
  <c r="B300" i="6"/>
  <c r="A300" i="6"/>
  <c r="E299" i="6"/>
  <c r="D299" i="6"/>
  <c r="B299" i="6"/>
  <c r="A299" i="6"/>
  <c r="E298" i="6"/>
  <c r="D298" i="6"/>
  <c r="B298" i="6"/>
  <c r="A298" i="6"/>
  <c r="E297" i="6"/>
  <c r="D297" i="6"/>
  <c r="B297" i="6"/>
  <c r="A297" i="6"/>
  <c r="E296" i="6"/>
  <c r="D296" i="6"/>
  <c r="B296" i="6"/>
  <c r="A296" i="6"/>
  <c r="E295" i="6"/>
  <c r="D295" i="6"/>
  <c r="B295" i="6"/>
  <c r="A295" i="6"/>
  <c r="E294" i="6"/>
  <c r="D294" i="6"/>
  <c r="B294" i="6"/>
  <c r="A294" i="6"/>
  <c r="E293" i="6"/>
  <c r="D293" i="6"/>
  <c r="B293" i="6"/>
  <c r="A293" i="6"/>
  <c r="E292" i="6"/>
  <c r="D292" i="6"/>
  <c r="B292" i="6"/>
  <c r="A292" i="6"/>
  <c r="E291" i="6"/>
  <c r="D291" i="6"/>
  <c r="B291" i="6"/>
  <c r="A291" i="6"/>
  <c r="E290" i="6"/>
  <c r="D290" i="6"/>
  <c r="B290" i="6"/>
  <c r="A290" i="6"/>
  <c r="E289" i="6"/>
  <c r="D289" i="6"/>
  <c r="B289" i="6"/>
  <c r="A289" i="6"/>
  <c r="E288" i="6"/>
  <c r="D288" i="6"/>
  <c r="B288" i="6"/>
  <c r="A288" i="6"/>
  <c r="E287" i="6"/>
  <c r="D287" i="6"/>
  <c r="B287" i="6"/>
  <c r="A287" i="6"/>
  <c r="E286" i="6"/>
  <c r="D286" i="6"/>
  <c r="B286" i="6"/>
  <c r="A286" i="6"/>
  <c r="E285" i="6"/>
  <c r="D285" i="6"/>
  <c r="B285" i="6"/>
  <c r="A285" i="6"/>
  <c r="E284" i="6"/>
  <c r="D284" i="6"/>
  <c r="B284" i="6"/>
  <c r="A284" i="6"/>
  <c r="E283" i="6"/>
  <c r="D283" i="6"/>
  <c r="B283" i="6"/>
  <c r="A283" i="6"/>
  <c r="E282" i="6"/>
  <c r="D282" i="6"/>
  <c r="B282" i="6"/>
  <c r="A282" i="6"/>
  <c r="E281" i="6"/>
  <c r="D281" i="6"/>
  <c r="B281" i="6"/>
  <c r="A281" i="6"/>
  <c r="E280" i="6"/>
  <c r="D280" i="6"/>
  <c r="B280" i="6"/>
  <c r="A280" i="6"/>
  <c r="E279" i="6"/>
  <c r="D279" i="6"/>
  <c r="B279" i="6"/>
  <c r="A279" i="6"/>
  <c r="E278" i="6"/>
  <c r="D278" i="6"/>
  <c r="B278" i="6"/>
  <c r="A278" i="6"/>
  <c r="E277" i="6"/>
  <c r="D277" i="6"/>
  <c r="B277" i="6"/>
  <c r="A277" i="6"/>
  <c r="E276" i="6"/>
  <c r="D276" i="6"/>
  <c r="B276" i="6"/>
  <c r="A276" i="6"/>
  <c r="E275" i="6"/>
  <c r="D275" i="6"/>
  <c r="B275" i="6"/>
  <c r="A275" i="6"/>
  <c r="E274" i="6"/>
  <c r="D274" i="6"/>
  <c r="B274" i="6"/>
  <c r="A274" i="6"/>
  <c r="E273" i="6"/>
  <c r="D273" i="6"/>
  <c r="B273" i="6"/>
  <c r="A273" i="6"/>
  <c r="E272" i="6"/>
  <c r="D272" i="6"/>
  <c r="B272" i="6"/>
  <c r="A272" i="6"/>
  <c r="E271" i="6"/>
  <c r="D271" i="6"/>
  <c r="B271" i="6"/>
  <c r="A271" i="6"/>
  <c r="E270" i="6"/>
  <c r="D270" i="6"/>
  <c r="B270" i="6"/>
  <c r="A270" i="6"/>
  <c r="E269" i="6"/>
  <c r="D269" i="6"/>
  <c r="B269" i="6"/>
  <c r="A269" i="6"/>
  <c r="E268" i="6"/>
  <c r="D268" i="6"/>
  <c r="B268" i="6"/>
  <c r="A268" i="6"/>
  <c r="E267" i="6"/>
  <c r="D267" i="6"/>
  <c r="B267" i="6"/>
  <c r="A267" i="6"/>
  <c r="E266" i="6"/>
  <c r="D266" i="6"/>
  <c r="B266" i="6"/>
  <c r="A266" i="6"/>
  <c r="E265" i="6"/>
  <c r="D265" i="6"/>
  <c r="B265" i="6"/>
  <c r="A265" i="6"/>
  <c r="E264" i="6"/>
  <c r="D264" i="6"/>
  <c r="B264" i="6"/>
  <c r="A264" i="6"/>
  <c r="E263" i="6"/>
  <c r="D263" i="6"/>
  <c r="B263" i="6"/>
  <c r="A263" i="6"/>
  <c r="E262" i="6"/>
  <c r="D262" i="6"/>
  <c r="B262" i="6"/>
  <c r="A262" i="6"/>
  <c r="E261" i="6"/>
  <c r="D261" i="6"/>
  <c r="B261" i="6"/>
  <c r="A261" i="6"/>
  <c r="E260" i="6"/>
  <c r="D260" i="6"/>
  <c r="B260" i="6"/>
  <c r="A260" i="6"/>
  <c r="E259" i="6"/>
  <c r="D259" i="6"/>
  <c r="B259" i="6"/>
  <c r="A259" i="6"/>
  <c r="E258" i="6"/>
  <c r="D258" i="6"/>
  <c r="B258" i="6"/>
  <c r="A258" i="6"/>
  <c r="E257" i="6"/>
  <c r="D257" i="6"/>
  <c r="B257" i="6"/>
  <c r="A257" i="6"/>
  <c r="E256" i="6"/>
  <c r="D256" i="6"/>
  <c r="B256" i="6"/>
  <c r="A256" i="6"/>
  <c r="E255" i="6"/>
  <c r="D255" i="6"/>
  <c r="B255" i="6"/>
  <c r="A255" i="6"/>
  <c r="E254" i="6"/>
  <c r="D254" i="6"/>
  <c r="B254" i="6"/>
  <c r="A254" i="6"/>
  <c r="E253" i="6"/>
  <c r="D253" i="6"/>
  <c r="B253" i="6"/>
  <c r="A253" i="6"/>
  <c r="E252" i="6"/>
  <c r="D252" i="6"/>
  <c r="B252" i="6"/>
  <c r="A252" i="6"/>
  <c r="E251" i="6"/>
  <c r="D251" i="6"/>
  <c r="B251" i="6"/>
  <c r="A251" i="6"/>
  <c r="E250" i="6"/>
  <c r="D250" i="6"/>
  <c r="B250" i="6"/>
  <c r="A250" i="6"/>
  <c r="E249" i="6"/>
  <c r="D249" i="6"/>
  <c r="B249" i="6"/>
  <c r="A249" i="6"/>
  <c r="E248" i="6"/>
  <c r="D248" i="6"/>
  <c r="B248" i="6"/>
  <c r="A248" i="6"/>
  <c r="E247" i="6"/>
  <c r="D247" i="6"/>
  <c r="B247" i="6"/>
  <c r="A247" i="6"/>
  <c r="E246" i="6"/>
  <c r="D246" i="6"/>
  <c r="B246" i="6"/>
  <c r="A246" i="6"/>
  <c r="E245" i="6"/>
  <c r="D245" i="6"/>
  <c r="B245" i="6"/>
  <c r="A245" i="6"/>
  <c r="E244" i="6"/>
  <c r="D244" i="6"/>
  <c r="B244" i="6"/>
  <c r="A244" i="6"/>
  <c r="E243" i="6"/>
  <c r="D243" i="6"/>
  <c r="B243" i="6"/>
  <c r="A243" i="6"/>
  <c r="E242" i="6"/>
  <c r="D242" i="6"/>
  <c r="B242" i="6"/>
  <c r="A242" i="6"/>
  <c r="E241" i="6"/>
  <c r="D241" i="6"/>
  <c r="B241" i="6"/>
  <c r="A241" i="6"/>
  <c r="E240" i="6"/>
  <c r="D240" i="6"/>
  <c r="B240" i="6"/>
  <c r="A240" i="6"/>
  <c r="E239" i="6"/>
  <c r="D239" i="6"/>
  <c r="B239" i="6"/>
  <c r="A239" i="6"/>
  <c r="E238" i="6"/>
  <c r="D238" i="6"/>
  <c r="B238" i="6"/>
  <c r="A238" i="6"/>
  <c r="E237" i="6"/>
  <c r="D237" i="6"/>
  <c r="B237" i="6"/>
  <c r="A237" i="6"/>
  <c r="E236" i="6"/>
  <c r="D236" i="6"/>
  <c r="B236" i="6"/>
  <c r="A236" i="6"/>
  <c r="E235" i="6"/>
  <c r="D235" i="6"/>
  <c r="B235" i="6"/>
  <c r="A235" i="6"/>
  <c r="E234" i="6"/>
  <c r="D234" i="6"/>
  <c r="B234" i="6"/>
  <c r="A234" i="6"/>
  <c r="E233" i="6"/>
  <c r="D233" i="6"/>
  <c r="B233" i="6"/>
  <c r="A233" i="6"/>
  <c r="E232" i="6"/>
  <c r="D232" i="6"/>
  <c r="B232" i="6"/>
  <c r="A232" i="6"/>
  <c r="E231" i="6"/>
  <c r="D231" i="6"/>
  <c r="B231" i="6"/>
  <c r="A231" i="6"/>
  <c r="E230" i="6"/>
  <c r="D230" i="6"/>
  <c r="B230" i="6"/>
  <c r="A230" i="6"/>
  <c r="E229" i="6"/>
  <c r="D229" i="6"/>
  <c r="B229" i="6"/>
  <c r="A229" i="6"/>
  <c r="E228" i="6"/>
  <c r="D228" i="6"/>
  <c r="B228" i="6"/>
  <c r="A228" i="6"/>
  <c r="E227" i="6"/>
  <c r="D227" i="6"/>
  <c r="B227" i="6"/>
  <c r="A227" i="6"/>
  <c r="E226" i="6"/>
  <c r="D226" i="6"/>
  <c r="B226" i="6"/>
  <c r="A226" i="6"/>
  <c r="E225" i="6"/>
  <c r="D225" i="6"/>
  <c r="B225" i="6"/>
  <c r="A225" i="6"/>
  <c r="E224" i="6"/>
  <c r="D224" i="6"/>
  <c r="B224" i="6"/>
  <c r="A224" i="6"/>
  <c r="E223" i="6"/>
  <c r="D223" i="6"/>
  <c r="B223" i="6"/>
  <c r="A223" i="6"/>
  <c r="E222" i="6"/>
  <c r="D222" i="6"/>
  <c r="B222" i="6"/>
  <c r="A222" i="6"/>
  <c r="E221" i="6"/>
  <c r="D221" i="6"/>
  <c r="B221" i="6"/>
  <c r="A221" i="6"/>
  <c r="E220" i="6"/>
  <c r="D220" i="6"/>
  <c r="B220" i="6"/>
  <c r="A220" i="6"/>
  <c r="E219" i="6"/>
  <c r="D219" i="6"/>
  <c r="B219" i="6"/>
  <c r="A219" i="6"/>
  <c r="E218" i="6"/>
  <c r="D218" i="6"/>
  <c r="B218" i="6"/>
  <c r="A218" i="6"/>
  <c r="E217" i="6"/>
  <c r="D217" i="6"/>
  <c r="B217" i="6"/>
  <c r="A217" i="6"/>
  <c r="E216" i="6"/>
  <c r="D216" i="6"/>
  <c r="B216" i="6"/>
  <c r="A216" i="6"/>
  <c r="E215" i="6"/>
  <c r="D215" i="6"/>
  <c r="B215" i="6"/>
  <c r="A215" i="6"/>
  <c r="E214" i="6"/>
  <c r="D214" i="6"/>
  <c r="B214" i="6"/>
  <c r="A214" i="6"/>
  <c r="E213" i="6"/>
  <c r="D213" i="6"/>
  <c r="B213" i="6"/>
  <c r="A213" i="6"/>
  <c r="E212" i="6"/>
  <c r="D212" i="6"/>
  <c r="B212" i="6"/>
  <c r="A212" i="6"/>
  <c r="E211" i="6"/>
  <c r="D211" i="6"/>
  <c r="B211" i="6"/>
  <c r="A211" i="6"/>
  <c r="E210" i="6"/>
  <c r="D210" i="6"/>
  <c r="B210" i="6"/>
  <c r="A210" i="6"/>
  <c r="E209" i="6"/>
  <c r="D209" i="6"/>
  <c r="B209" i="6"/>
  <c r="A209" i="6"/>
  <c r="E208" i="6"/>
  <c r="D208" i="6"/>
  <c r="B208" i="6"/>
  <c r="A208" i="6"/>
  <c r="E207" i="6"/>
  <c r="D207" i="6"/>
  <c r="B207" i="6"/>
  <c r="A207" i="6"/>
  <c r="E206" i="6"/>
  <c r="D206" i="6"/>
  <c r="B206" i="6"/>
  <c r="A206" i="6"/>
  <c r="E205" i="6"/>
  <c r="D205" i="6"/>
  <c r="B205" i="6"/>
  <c r="A205" i="6"/>
  <c r="E204" i="6"/>
  <c r="D204" i="6"/>
  <c r="B204" i="6"/>
  <c r="A204" i="6"/>
  <c r="E203" i="6"/>
  <c r="D203" i="6"/>
  <c r="B203" i="6"/>
  <c r="A203" i="6"/>
  <c r="E202" i="6"/>
  <c r="D202" i="6"/>
  <c r="B202" i="6"/>
  <c r="A202" i="6"/>
  <c r="E201" i="6"/>
  <c r="D201" i="6"/>
  <c r="B201" i="6"/>
  <c r="A201" i="6"/>
  <c r="E200" i="6"/>
  <c r="D200" i="6"/>
  <c r="B200" i="6"/>
  <c r="A200" i="6"/>
  <c r="E199" i="6"/>
  <c r="D199" i="6"/>
  <c r="B199" i="6"/>
  <c r="A199" i="6"/>
  <c r="E198" i="6"/>
  <c r="D198" i="6"/>
  <c r="B198" i="6"/>
  <c r="A198" i="6"/>
  <c r="E197" i="6"/>
  <c r="D197" i="6"/>
  <c r="B197" i="6"/>
  <c r="A197" i="6"/>
  <c r="E196" i="6"/>
  <c r="D196" i="6"/>
  <c r="B196" i="6"/>
  <c r="A196" i="6"/>
  <c r="E195" i="6"/>
  <c r="D195" i="6"/>
  <c r="B195" i="6"/>
  <c r="A195" i="6"/>
  <c r="E194" i="6"/>
  <c r="D194" i="6"/>
  <c r="B194" i="6"/>
  <c r="A194" i="6"/>
  <c r="E193" i="6"/>
  <c r="D193" i="6"/>
  <c r="B193" i="6"/>
  <c r="A193" i="6"/>
  <c r="E192" i="6"/>
  <c r="D192" i="6"/>
  <c r="B192" i="6"/>
  <c r="A192" i="6"/>
  <c r="E191" i="6"/>
  <c r="D191" i="6"/>
  <c r="B191" i="6"/>
  <c r="A191" i="6"/>
  <c r="E190" i="6"/>
  <c r="D190" i="6"/>
  <c r="B190" i="6"/>
  <c r="A190" i="6"/>
  <c r="E189" i="6"/>
  <c r="D189" i="6"/>
  <c r="B189" i="6"/>
  <c r="A189" i="6"/>
  <c r="E188" i="6"/>
  <c r="D188" i="6"/>
  <c r="B188" i="6"/>
  <c r="A188" i="6"/>
  <c r="E187" i="6"/>
  <c r="D187" i="6"/>
  <c r="B187" i="6"/>
  <c r="A187" i="6"/>
  <c r="E186" i="6"/>
  <c r="D186" i="6"/>
  <c r="B186" i="6"/>
  <c r="A186" i="6"/>
  <c r="E185" i="6"/>
  <c r="D185" i="6"/>
  <c r="B185" i="6"/>
  <c r="A185" i="6"/>
  <c r="E184" i="6"/>
  <c r="D184" i="6"/>
  <c r="B184" i="6"/>
  <c r="A184" i="6"/>
  <c r="E183" i="6"/>
  <c r="D183" i="6"/>
  <c r="B183" i="6"/>
  <c r="A183" i="6"/>
  <c r="E182" i="6"/>
  <c r="D182" i="6"/>
  <c r="B182" i="6"/>
  <c r="A182" i="6"/>
  <c r="E181" i="6"/>
  <c r="D181" i="6"/>
  <c r="B181" i="6"/>
  <c r="A181" i="6"/>
  <c r="E180" i="6"/>
  <c r="D180" i="6"/>
  <c r="B180" i="6"/>
  <c r="A180" i="6"/>
  <c r="E179" i="6"/>
  <c r="D179" i="6"/>
  <c r="B179" i="6"/>
  <c r="A179" i="6"/>
  <c r="E178" i="6"/>
  <c r="D178" i="6"/>
  <c r="B178" i="6"/>
  <c r="A178" i="6"/>
  <c r="E177" i="6"/>
  <c r="D177" i="6"/>
  <c r="B177" i="6"/>
  <c r="A177" i="6"/>
  <c r="E176" i="6"/>
  <c r="D176" i="6"/>
  <c r="B176" i="6"/>
  <c r="A176" i="6"/>
  <c r="E175" i="6"/>
  <c r="D175" i="6"/>
  <c r="B175" i="6"/>
  <c r="A175" i="6"/>
  <c r="E174" i="6"/>
  <c r="D174" i="6"/>
  <c r="B174" i="6"/>
  <c r="A174" i="6"/>
  <c r="E173" i="6"/>
  <c r="D173" i="6"/>
  <c r="B173" i="6"/>
  <c r="A173" i="6"/>
  <c r="E172" i="6"/>
  <c r="D172" i="6"/>
  <c r="B172" i="6"/>
  <c r="A172" i="6"/>
  <c r="E171" i="6"/>
  <c r="D171" i="6"/>
  <c r="B171" i="6"/>
  <c r="A171" i="6"/>
  <c r="E170" i="6"/>
  <c r="D170" i="6"/>
  <c r="B170" i="6"/>
  <c r="A170" i="6"/>
  <c r="E169" i="6"/>
  <c r="D169" i="6"/>
  <c r="B169" i="6"/>
  <c r="A169" i="6"/>
  <c r="E168" i="6"/>
  <c r="D168" i="6"/>
  <c r="B168" i="6"/>
  <c r="A168" i="6"/>
  <c r="E167" i="6"/>
  <c r="D167" i="6"/>
  <c r="B167" i="6"/>
  <c r="A167" i="6"/>
  <c r="E166" i="6"/>
  <c r="D166" i="6"/>
  <c r="B166" i="6"/>
  <c r="A166" i="6"/>
  <c r="E165" i="6"/>
  <c r="D165" i="6"/>
  <c r="B165" i="6"/>
  <c r="A165" i="6"/>
  <c r="E164" i="6"/>
  <c r="D164" i="6"/>
  <c r="B164" i="6"/>
  <c r="A164" i="6"/>
  <c r="E163" i="6"/>
  <c r="D163" i="6"/>
  <c r="B163" i="6"/>
  <c r="A163" i="6"/>
  <c r="E162" i="6"/>
  <c r="D162" i="6"/>
  <c r="B162" i="6"/>
  <c r="A162" i="6"/>
  <c r="E161" i="6"/>
  <c r="D161" i="6"/>
  <c r="B161" i="6"/>
  <c r="A161" i="6"/>
  <c r="E160" i="6"/>
  <c r="D160" i="6"/>
  <c r="B160" i="6"/>
  <c r="A160" i="6"/>
  <c r="E159" i="6"/>
  <c r="D159" i="6"/>
  <c r="B159" i="6"/>
  <c r="A159" i="6"/>
  <c r="E158" i="6"/>
  <c r="D158" i="6"/>
  <c r="B158" i="6"/>
  <c r="A158" i="6"/>
  <c r="E157" i="6"/>
  <c r="D157" i="6"/>
  <c r="B157" i="6"/>
  <c r="A157" i="6"/>
  <c r="E156" i="6"/>
  <c r="D156" i="6"/>
  <c r="B156" i="6"/>
  <c r="A156" i="6"/>
  <c r="E155" i="6"/>
  <c r="D155" i="6"/>
  <c r="B155" i="6"/>
  <c r="A155" i="6"/>
  <c r="E154" i="6"/>
  <c r="D154" i="6"/>
  <c r="B154" i="6"/>
  <c r="A154" i="6"/>
  <c r="E153" i="6"/>
  <c r="D153" i="6"/>
  <c r="B153" i="6"/>
  <c r="A153" i="6"/>
  <c r="E152" i="6"/>
  <c r="D152" i="6"/>
  <c r="B152" i="6"/>
  <c r="A152" i="6"/>
  <c r="E151" i="6"/>
  <c r="D151" i="6"/>
  <c r="B151" i="6"/>
  <c r="A151" i="6"/>
  <c r="E150" i="6"/>
  <c r="D150" i="6"/>
  <c r="B150" i="6"/>
  <c r="A150" i="6"/>
  <c r="E149" i="6"/>
  <c r="D149" i="6"/>
  <c r="B149" i="6"/>
  <c r="A149" i="6"/>
  <c r="E148" i="6"/>
  <c r="D148" i="6"/>
  <c r="B148" i="6"/>
  <c r="A148" i="6"/>
  <c r="E147" i="6"/>
  <c r="D147" i="6"/>
  <c r="B147" i="6"/>
  <c r="A147" i="6"/>
  <c r="E146" i="6"/>
  <c r="D146" i="6"/>
  <c r="B146" i="6"/>
  <c r="A146" i="6"/>
  <c r="E145" i="6"/>
  <c r="D145" i="6"/>
  <c r="B145" i="6"/>
  <c r="A145" i="6"/>
  <c r="E144" i="6"/>
  <c r="D144" i="6"/>
  <c r="B144" i="6"/>
  <c r="A144" i="6"/>
  <c r="E143" i="6"/>
  <c r="D143" i="6"/>
  <c r="B143" i="6"/>
  <c r="A143" i="6"/>
  <c r="E142" i="6"/>
  <c r="D142" i="6"/>
  <c r="B142" i="6"/>
  <c r="A142" i="6"/>
  <c r="E141" i="6"/>
  <c r="D141" i="6"/>
  <c r="B141" i="6"/>
  <c r="A141" i="6"/>
  <c r="E140" i="6"/>
  <c r="D140" i="6"/>
  <c r="B140" i="6"/>
  <c r="A140" i="6"/>
  <c r="E139" i="6"/>
  <c r="D139" i="6"/>
  <c r="B139" i="6"/>
  <c r="A139" i="6"/>
  <c r="E138" i="6"/>
  <c r="D138" i="6"/>
  <c r="B138" i="6"/>
  <c r="A138" i="6"/>
  <c r="E137" i="6"/>
  <c r="D137" i="6"/>
  <c r="B137" i="6"/>
  <c r="A137" i="6"/>
  <c r="E136" i="6"/>
  <c r="D136" i="6"/>
  <c r="B136" i="6"/>
  <c r="A136" i="6"/>
  <c r="E135" i="6"/>
  <c r="D135" i="6"/>
  <c r="B135" i="6"/>
  <c r="A135" i="6"/>
  <c r="E134" i="6"/>
  <c r="D134" i="6"/>
  <c r="B134" i="6"/>
  <c r="A134" i="6"/>
  <c r="E133" i="6"/>
  <c r="D133" i="6"/>
  <c r="B133" i="6"/>
  <c r="A133" i="6"/>
  <c r="E132" i="6"/>
  <c r="D132" i="6"/>
  <c r="B132" i="6"/>
  <c r="A132" i="6"/>
  <c r="E131" i="6"/>
  <c r="D131" i="6"/>
  <c r="B131" i="6"/>
  <c r="A131" i="6"/>
  <c r="E130" i="6"/>
  <c r="D130" i="6"/>
  <c r="B130" i="6"/>
  <c r="A130" i="6"/>
  <c r="E129" i="6"/>
  <c r="D129" i="6"/>
  <c r="B129" i="6"/>
  <c r="A129" i="6"/>
  <c r="E128" i="6"/>
  <c r="D128" i="6"/>
  <c r="B128" i="6"/>
  <c r="A128" i="6"/>
  <c r="E127" i="6"/>
  <c r="D127" i="6"/>
  <c r="B127" i="6"/>
  <c r="A127" i="6"/>
  <c r="E126" i="6"/>
  <c r="D126" i="6"/>
  <c r="B126" i="6"/>
  <c r="A126" i="6"/>
  <c r="E125" i="6"/>
  <c r="D125" i="6"/>
  <c r="B125" i="6"/>
  <c r="A125" i="6"/>
  <c r="E124" i="6"/>
  <c r="D124" i="6"/>
  <c r="B124" i="6"/>
  <c r="A124" i="6"/>
  <c r="E123" i="6"/>
  <c r="D123" i="6"/>
  <c r="B123" i="6"/>
  <c r="A123" i="6"/>
  <c r="E122" i="6"/>
  <c r="D122" i="6"/>
  <c r="B122" i="6"/>
  <c r="A122" i="6"/>
  <c r="E121" i="6"/>
  <c r="D121" i="6"/>
  <c r="B121" i="6"/>
  <c r="A121" i="6"/>
  <c r="E120" i="6"/>
  <c r="D120" i="6"/>
  <c r="B120" i="6"/>
  <c r="A120" i="6"/>
  <c r="E119" i="6"/>
  <c r="D119" i="6"/>
  <c r="B119" i="6"/>
  <c r="A119" i="6"/>
  <c r="E118" i="6"/>
  <c r="D118" i="6"/>
  <c r="B118" i="6"/>
  <c r="A118" i="6"/>
  <c r="E117" i="6"/>
  <c r="D117" i="6"/>
  <c r="B117" i="6"/>
  <c r="A117" i="6"/>
  <c r="E116" i="6"/>
  <c r="D116" i="6"/>
  <c r="B116" i="6"/>
  <c r="A116" i="6"/>
  <c r="E115" i="6"/>
  <c r="D115" i="6"/>
  <c r="B115" i="6"/>
  <c r="A115" i="6"/>
  <c r="E114" i="6"/>
  <c r="D114" i="6"/>
  <c r="B114" i="6"/>
  <c r="A114" i="6"/>
  <c r="E113" i="6"/>
  <c r="D113" i="6"/>
  <c r="B113" i="6"/>
  <c r="A113" i="6"/>
  <c r="E112" i="6"/>
  <c r="D112" i="6"/>
  <c r="B112" i="6"/>
  <c r="A112" i="6"/>
  <c r="E111" i="6"/>
  <c r="D111" i="6"/>
  <c r="B111" i="6"/>
  <c r="A111" i="6"/>
  <c r="E110" i="6"/>
  <c r="D110" i="6"/>
  <c r="B110" i="6"/>
  <c r="A110" i="6"/>
  <c r="E109" i="6"/>
  <c r="D109" i="6"/>
  <c r="B109" i="6"/>
  <c r="A109" i="6"/>
  <c r="E108" i="6"/>
  <c r="D108" i="6"/>
  <c r="B108" i="6"/>
  <c r="A108" i="6"/>
  <c r="E107" i="6"/>
  <c r="D107" i="6"/>
  <c r="B107" i="6"/>
  <c r="A107" i="6"/>
  <c r="E106" i="6"/>
  <c r="D106" i="6"/>
  <c r="B106" i="6"/>
  <c r="A106" i="6"/>
  <c r="E105" i="6"/>
  <c r="D105" i="6"/>
  <c r="B105" i="6"/>
  <c r="A105" i="6"/>
  <c r="E104" i="6"/>
  <c r="D104" i="6"/>
  <c r="B104" i="6"/>
  <c r="A104" i="6"/>
  <c r="E103" i="6"/>
  <c r="D103" i="6"/>
  <c r="B103" i="6"/>
  <c r="A103" i="6"/>
  <c r="E102" i="6"/>
  <c r="D102" i="6"/>
  <c r="B102" i="6"/>
  <c r="A102" i="6"/>
  <c r="E101" i="6"/>
  <c r="D101" i="6"/>
  <c r="B101" i="6"/>
  <c r="A101" i="6"/>
  <c r="E100" i="6"/>
  <c r="D100" i="6"/>
  <c r="B100" i="6"/>
  <c r="A100" i="6"/>
  <c r="E99" i="6"/>
  <c r="D99" i="6"/>
  <c r="B99" i="6"/>
  <c r="A99" i="6"/>
  <c r="E98" i="6"/>
  <c r="D98" i="6"/>
  <c r="B98" i="6"/>
  <c r="A98" i="6"/>
  <c r="E97" i="6"/>
  <c r="D97" i="6"/>
  <c r="B97" i="6"/>
  <c r="A97" i="6"/>
  <c r="E96" i="6"/>
  <c r="D96" i="6"/>
  <c r="B96" i="6"/>
  <c r="A96" i="6"/>
  <c r="E95" i="6"/>
  <c r="D95" i="6"/>
  <c r="B95" i="6"/>
  <c r="A95" i="6"/>
  <c r="E94" i="6"/>
  <c r="D94" i="6"/>
  <c r="B94" i="6"/>
  <c r="A94" i="6"/>
  <c r="E93" i="6"/>
  <c r="D93" i="6"/>
  <c r="B93" i="6"/>
  <c r="A93" i="6"/>
  <c r="E92" i="6"/>
  <c r="D92" i="6"/>
  <c r="B92" i="6"/>
  <c r="A92" i="6"/>
  <c r="E91" i="6"/>
  <c r="D91" i="6"/>
  <c r="B91" i="6"/>
  <c r="A91" i="6"/>
  <c r="E90" i="6"/>
  <c r="D90" i="6"/>
  <c r="B90" i="6"/>
  <c r="A90" i="6"/>
  <c r="E89" i="6"/>
  <c r="D89" i="6"/>
  <c r="B89" i="6"/>
  <c r="A89" i="6"/>
  <c r="E88" i="6"/>
  <c r="D88" i="6"/>
  <c r="B88" i="6"/>
  <c r="A88" i="6"/>
  <c r="E87" i="6"/>
  <c r="D87" i="6"/>
  <c r="B87" i="6"/>
  <c r="A87" i="6"/>
  <c r="E86" i="6"/>
  <c r="D86" i="6"/>
  <c r="B86" i="6"/>
  <c r="A86" i="6"/>
  <c r="E85" i="6"/>
  <c r="D85" i="6"/>
  <c r="B85" i="6"/>
  <c r="A85" i="6"/>
  <c r="E84" i="6"/>
  <c r="D84" i="6"/>
  <c r="B84" i="6"/>
  <c r="A84" i="6"/>
  <c r="E83" i="6"/>
  <c r="D83" i="6"/>
  <c r="B83" i="6"/>
  <c r="A83" i="6"/>
  <c r="E82" i="6"/>
  <c r="D82" i="6"/>
  <c r="B82" i="6"/>
  <c r="A82" i="6"/>
  <c r="E81" i="6"/>
  <c r="D81" i="6"/>
  <c r="B81" i="6"/>
  <c r="A81" i="6"/>
  <c r="E80" i="6"/>
  <c r="D80" i="6"/>
  <c r="B80" i="6"/>
  <c r="A80" i="6"/>
  <c r="E79" i="6"/>
  <c r="D79" i="6"/>
  <c r="B79" i="6"/>
  <c r="A79" i="6"/>
  <c r="E78" i="6"/>
  <c r="D78" i="6"/>
  <c r="B78" i="6"/>
  <c r="A78" i="6"/>
  <c r="E77" i="6"/>
  <c r="D77" i="6"/>
  <c r="B77" i="6"/>
  <c r="A77" i="6"/>
  <c r="E76" i="6"/>
  <c r="D76" i="6"/>
  <c r="B76" i="6"/>
  <c r="A76" i="6"/>
  <c r="E75" i="6"/>
  <c r="D75" i="6"/>
  <c r="B75" i="6"/>
  <c r="A75" i="6"/>
  <c r="E74" i="6"/>
  <c r="D74" i="6"/>
  <c r="B74" i="6"/>
  <c r="A74" i="6"/>
  <c r="E73" i="6"/>
  <c r="D73" i="6"/>
  <c r="B73" i="6"/>
  <c r="A73" i="6"/>
  <c r="E72" i="6"/>
  <c r="D72" i="6"/>
  <c r="B72" i="6"/>
  <c r="A72" i="6"/>
  <c r="E71" i="6"/>
  <c r="D71" i="6"/>
  <c r="B71" i="6"/>
  <c r="A71" i="6"/>
  <c r="E70" i="6"/>
  <c r="D70" i="6"/>
  <c r="B70" i="6"/>
  <c r="A70" i="6"/>
  <c r="E69" i="6"/>
  <c r="D69" i="6"/>
  <c r="B69" i="6"/>
  <c r="A69" i="6"/>
  <c r="E68" i="6"/>
  <c r="D68" i="6"/>
  <c r="B68" i="6"/>
  <c r="A68" i="6"/>
  <c r="E67" i="6"/>
  <c r="D67" i="6"/>
  <c r="B67" i="6"/>
  <c r="A67" i="6"/>
  <c r="E66" i="6"/>
  <c r="D66" i="6"/>
  <c r="B66" i="6"/>
  <c r="A66" i="6"/>
  <c r="E65" i="6"/>
  <c r="D65" i="6"/>
  <c r="B65" i="6"/>
  <c r="A65" i="6"/>
  <c r="E64" i="6"/>
  <c r="D64" i="6"/>
  <c r="B64" i="6"/>
  <c r="A64" i="6"/>
  <c r="E63" i="6"/>
  <c r="D63" i="6"/>
  <c r="B63" i="6"/>
  <c r="A63" i="6"/>
  <c r="E62" i="6"/>
  <c r="D62" i="6"/>
  <c r="B62" i="6"/>
  <c r="A62" i="6"/>
  <c r="E61" i="6"/>
  <c r="D61" i="6"/>
  <c r="B61" i="6"/>
  <c r="A61" i="6"/>
  <c r="E60" i="6"/>
  <c r="D60" i="6"/>
  <c r="B60" i="6"/>
  <c r="A60" i="6"/>
  <c r="E59" i="6"/>
  <c r="D59" i="6"/>
  <c r="B59" i="6"/>
  <c r="A59" i="6"/>
  <c r="E58" i="6"/>
  <c r="D58" i="6"/>
  <c r="B58" i="6"/>
  <c r="A58" i="6"/>
  <c r="E57" i="6"/>
  <c r="D57" i="6"/>
  <c r="B57" i="6"/>
  <c r="A57" i="6"/>
  <c r="E56" i="6"/>
  <c r="D56" i="6"/>
  <c r="B56" i="6"/>
  <c r="A56" i="6"/>
  <c r="E55" i="6"/>
  <c r="D55" i="6"/>
  <c r="B55" i="6"/>
  <c r="A55" i="6"/>
  <c r="E54" i="6"/>
  <c r="D54" i="6"/>
  <c r="B54" i="6"/>
  <c r="A54" i="6"/>
  <c r="E53" i="6"/>
  <c r="D53" i="6"/>
  <c r="B53" i="6"/>
  <c r="A53" i="6"/>
  <c r="E52" i="6"/>
  <c r="D52" i="6"/>
  <c r="B52" i="6"/>
  <c r="A52" i="6"/>
  <c r="E51" i="6"/>
  <c r="D51" i="6"/>
  <c r="B51" i="6"/>
  <c r="A51" i="6"/>
  <c r="E50" i="6"/>
  <c r="D50" i="6"/>
  <c r="B50" i="6"/>
  <c r="A50" i="6"/>
  <c r="E49" i="6"/>
  <c r="D49" i="6"/>
  <c r="B49" i="6"/>
  <c r="A49" i="6"/>
  <c r="E48" i="6"/>
  <c r="D48" i="6"/>
  <c r="B48" i="6"/>
  <c r="A48" i="6"/>
  <c r="E47" i="6"/>
  <c r="D47" i="6"/>
  <c r="B47" i="6"/>
  <c r="A47" i="6"/>
  <c r="E46" i="6"/>
  <c r="D46" i="6"/>
  <c r="B46" i="6"/>
  <c r="A46" i="6"/>
  <c r="E45" i="6"/>
  <c r="D45" i="6"/>
  <c r="B45" i="6"/>
  <c r="A45" i="6"/>
  <c r="E44" i="6"/>
  <c r="D44" i="6"/>
  <c r="B44" i="6"/>
  <c r="A44" i="6"/>
  <c r="E43" i="6"/>
  <c r="D43" i="6"/>
  <c r="B43" i="6"/>
  <c r="A43" i="6"/>
  <c r="E42" i="6"/>
  <c r="D42" i="6"/>
  <c r="B42" i="6"/>
  <c r="A42" i="6"/>
  <c r="E41" i="6"/>
  <c r="D41" i="6"/>
  <c r="B41" i="6"/>
  <c r="A41" i="6"/>
  <c r="E40" i="6"/>
  <c r="D40" i="6"/>
  <c r="B40" i="6"/>
  <c r="A40" i="6"/>
  <c r="E39" i="6"/>
  <c r="D39" i="6"/>
  <c r="B39" i="6"/>
  <c r="A39" i="6"/>
  <c r="E38" i="6"/>
  <c r="D38" i="6"/>
  <c r="B38" i="6"/>
  <c r="A38" i="6"/>
  <c r="E37" i="6"/>
  <c r="D37" i="6"/>
  <c r="B37" i="6"/>
  <c r="A37" i="6"/>
  <c r="E36" i="6"/>
  <c r="D36" i="6"/>
  <c r="B36" i="6"/>
  <c r="A36" i="6"/>
  <c r="E35" i="6"/>
  <c r="D35" i="6"/>
  <c r="B35" i="6"/>
  <c r="A35" i="6"/>
  <c r="E34" i="6"/>
  <c r="D34" i="6"/>
  <c r="B34" i="6"/>
  <c r="A34" i="6"/>
  <c r="E33" i="6"/>
  <c r="D33" i="6"/>
  <c r="B33" i="6"/>
  <c r="A33" i="6"/>
  <c r="E32" i="6"/>
  <c r="D32" i="6"/>
  <c r="B32" i="6"/>
  <c r="A32" i="6"/>
  <c r="E31" i="6"/>
  <c r="D31" i="6"/>
  <c r="B31" i="6"/>
  <c r="A31" i="6"/>
  <c r="E30" i="6"/>
  <c r="D30" i="6"/>
  <c r="B30" i="6"/>
  <c r="A30" i="6"/>
  <c r="E29" i="6"/>
  <c r="D29" i="6"/>
  <c r="B29" i="6"/>
  <c r="A29" i="6"/>
  <c r="E28" i="6"/>
  <c r="D28" i="6"/>
  <c r="B28" i="6"/>
  <c r="A28" i="6"/>
  <c r="E27" i="6"/>
  <c r="D27" i="6"/>
  <c r="B27" i="6"/>
  <c r="A27" i="6"/>
  <c r="E26" i="6"/>
  <c r="D26" i="6"/>
  <c r="B26" i="6"/>
  <c r="A26" i="6"/>
  <c r="E25" i="6"/>
  <c r="D25" i="6"/>
  <c r="B25" i="6"/>
  <c r="A25" i="6"/>
  <c r="E24" i="6"/>
  <c r="D24" i="6"/>
  <c r="B24" i="6"/>
  <c r="A24" i="6"/>
  <c r="E23" i="6"/>
  <c r="D23" i="6"/>
  <c r="B23" i="6"/>
  <c r="A23" i="6"/>
  <c r="E22" i="6"/>
  <c r="D22" i="6"/>
  <c r="B22" i="6"/>
  <c r="A22" i="6"/>
  <c r="E21" i="6"/>
  <c r="D21" i="6"/>
  <c r="B21" i="6"/>
  <c r="A21" i="6"/>
  <c r="E20" i="6"/>
  <c r="D20" i="6"/>
  <c r="B20" i="6"/>
  <c r="A20" i="6"/>
  <c r="E19" i="6"/>
  <c r="D19" i="6"/>
  <c r="B19" i="6"/>
  <c r="A19" i="6"/>
  <c r="E18" i="6"/>
  <c r="D18" i="6"/>
  <c r="B18" i="6"/>
  <c r="A18" i="6"/>
  <c r="E17" i="6"/>
  <c r="D17" i="6"/>
  <c r="B17" i="6"/>
  <c r="A17" i="6"/>
  <c r="E16" i="6"/>
  <c r="D16" i="6"/>
  <c r="B16" i="6"/>
  <c r="A16" i="6"/>
  <c r="E15" i="6"/>
  <c r="D15" i="6"/>
  <c r="B15" i="6"/>
  <c r="A15" i="6"/>
  <c r="E14" i="6"/>
  <c r="D14" i="6"/>
  <c r="B14" i="6"/>
  <c r="A14" i="6"/>
  <c r="E13" i="6"/>
  <c r="D13" i="6"/>
  <c r="B13" i="6"/>
  <c r="A13" i="6"/>
  <c r="E12" i="6"/>
  <c r="D12" i="6"/>
  <c r="B12" i="6"/>
  <c r="A12" i="6"/>
  <c r="E11" i="6"/>
  <c r="D11" i="6"/>
  <c r="B11" i="6"/>
  <c r="A11" i="6"/>
  <c r="E10" i="6"/>
  <c r="D10" i="6"/>
  <c r="B10" i="6"/>
  <c r="A10" i="6"/>
  <c r="E9" i="6"/>
  <c r="D9" i="6"/>
  <c r="B9" i="6"/>
  <c r="A9" i="6"/>
  <c r="M77" i="4" l="1"/>
  <c r="M109" i="4"/>
  <c r="M113" i="4"/>
  <c r="M121" i="4"/>
  <c r="M193" i="4"/>
  <c r="M201" i="4"/>
  <c r="M209" i="4"/>
  <c r="M217" i="4"/>
  <c r="M225" i="4"/>
  <c r="M233" i="4"/>
  <c r="M241" i="4"/>
  <c r="M249" i="4"/>
  <c r="M257" i="4"/>
  <c r="M265" i="4"/>
  <c r="M281" i="4"/>
  <c r="M297" i="4"/>
  <c r="M305" i="4"/>
  <c r="M313" i="4"/>
  <c r="M421" i="4"/>
  <c r="U453" i="4"/>
  <c r="M497" i="4"/>
  <c r="M513" i="4"/>
  <c r="U551" i="4"/>
  <c r="U567" i="4"/>
  <c r="M589" i="4"/>
  <c r="U595" i="4"/>
  <c r="M605" i="4"/>
  <c r="M637" i="4"/>
  <c r="M653" i="4"/>
  <c r="M669" i="4"/>
  <c r="M685" i="4"/>
  <c r="M701" i="4"/>
  <c r="U719" i="4"/>
  <c r="U735" i="4"/>
  <c r="U751" i="4"/>
  <c r="U755" i="4"/>
  <c r="U767" i="4"/>
  <c r="U771" i="4"/>
  <c r="U783" i="4"/>
  <c r="U787" i="4"/>
  <c r="U803" i="4"/>
  <c r="U811" i="4"/>
  <c r="M21" i="4"/>
  <c r="M37" i="4"/>
  <c r="M49" i="4"/>
  <c r="M65" i="4"/>
  <c r="M101" i="4"/>
  <c r="M129" i="4"/>
  <c r="M137" i="4"/>
  <c r="M145" i="4"/>
  <c r="M153" i="4"/>
  <c r="M161" i="4"/>
  <c r="M169" i="4"/>
  <c r="M177" i="4"/>
  <c r="M185" i="4"/>
  <c r="M273" i="4"/>
  <c r="M289" i="4"/>
  <c r="M321" i="4"/>
  <c r="U330" i="4"/>
  <c r="M465" i="4"/>
  <c r="M481" i="4"/>
  <c r="M525" i="4"/>
  <c r="U535" i="4"/>
  <c r="U48" i="4"/>
  <c r="O92" i="4"/>
  <c r="O144" i="4"/>
  <c r="O152" i="4"/>
  <c r="O160" i="4"/>
  <c r="O168" i="4"/>
  <c r="O176" i="4"/>
  <c r="O184" i="4"/>
  <c r="O192" i="4"/>
  <c r="O200" i="4"/>
  <c r="O208" i="4"/>
  <c r="O216" i="4"/>
  <c r="O224" i="4"/>
  <c r="O232" i="4"/>
  <c r="O240" i="4"/>
  <c r="O248" i="4"/>
  <c r="O256" i="4"/>
  <c r="O264" i="4"/>
  <c r="O272" i="4"/>
  <c r="O280" i="4"/>
  <c r="O288" i="4"/>
  <c r="O296" i="4"/>
  <c r="O304" i="4"/>
  <c r="O312" i="4"/>
  <c r="O320" i="4"/>
  <c r="O380" i="4"/>
  <c r="O384" i="4"/>
  <c r="O396" i="4"/>
  <c r="U1129" i="4"/>
  <c r="M1209" i="4"/>
  <c r="P714" i="5"/>
  <c r="P715" i="5"/>
  <c r="P718" i="5"/>
  <c r="P719" i="5"/>
  <c r="P722" i="5"/>
  <c r="P723" i="5"/>
  <c r="P726" i="5"/>
  <c r="P727" i="5"/>
  <c r="P752" i="5"/>
  <c r="P755" i="5"/>
  <c r="P756" i="5"/>
  <c r="P757" i="5"/>
  <c r="P759" i="5"/>
  <c r="P768" i="5"/>
  <c r="P771" i="5"/>
  <c r="Y771" i="5" s="1"/>
  <c r="F771" i="7" s="1"/>
  <c r="P787" i="5"/>
  <c r="P793" i="5"/>
  <c r="P795" i="5"/>
  <c r="P796" i="5"/>
  <c r="P797" i="5"/>
  <c r="P799" i="5"/>
  <c r="P804" i="5"/>
  <c r="P805" i="5"/>
  <c r="P807" i="5"/>
  <c r="P808" i="5"/>
  <c r="P816" i="5"/>
  <c r="P817" i="5"/>
  <c r="Y817" i="5" s="1"/>
  <c r="F817" i="7" s="1"/>
  <c r="P819" i="5"/>
  <c r="P825" i="5"/>
  <c r="P827" i="5"/>
  <c r="P828" i="5"/>
  <c r="P829" i="5"/>
  <c r="P831" i="5"/>
  <c r="O400" i="4"/>
  <c r="O404" i="4"/>
  <c r="O412" i="4"/>
  <c r="O416" i="4"/>
  <c r="O420" i="4"/>
  <c r="O460" i="4"/>
  <c r="O464" i="4"/>
  <c r="O472" i="4"/>
  <c r="O476" i="4"/>
  <c r="O480" i="4"/>
  <c r="O488" i="4"/>
  <c r="O492" i="4"/>
  <c r="O496" i="4"/>
  <c r="O504" i="4"/>
  <c r="O512" i="4"/>
  <c r="O528" i="4"/>
  <c r="O536" i="4"/>
  <c r="O544" i="4"/>
  <c r="O548" i="4"/>
  <c r="O560" i="4"/>
  <c r="O564" i="4"/>
  <c r="O568" i="4"/>
  <c r="O576" i="4"/>
  <c r="O580" i="4"/>
  <c r="O588" i="4"/>
  <c r="O592" i="4"/>
  <c r="O596" i="4"/>
  <c r="O604" i="4"/>
  <c r="O608" i="4"/>
  <c r="O612" i="4"/>
  <c r="O620" i="4"/>
  <c r="O632" i="4"/>
  <c r="O636" i="4"/>
  <c r="O644" i="4"/>
  <c r="O652" i="4"/>
  <c r="O660" i="4"/>
  <c r="O668" i="4"/>
  <c r="O676" i="4"/>
  <c r="O684" i="4"/>
  <c r="O692" i="4"/>
  <c r="O700" i="4"/>
  <c r="O716" i="4"/>
  <c r="O720" i="4"/>
  <c r="O724" i="4"/>
  <c r="O732" i="4"/>
  <c r="O736" i="4"/>
  <c r="O740" i="4"/>
  <c r="O752" i="4"/>
  <c r="O756" i="4"/>
  <c r="O768" i="4"/>
  <c r="O772" i="4"/>
  <c r="U772" i="4"/>
  <c r="O784" i="4"/>
  <c r="O788" i="4"/>
  <c r="U788" i="4"/>
  <c r="O792" i="4"/>
  <c r="O804" i="4"/>
  <c r="U804" i="4"/>
  <c r="O808" i="4"/>
  <c r="O828" i="4"/>
  <c r="O832" i="4"/>
  <c r="O928" i="4"/>
  <c r="O1112" i="4"/>
  <c r="O1120" i="4"/>
  <c r="O1124" i="4"/>
  <c r="O1128" i="4"/>
  <c r="O1132" i="4"/>
  <c r="O1136" i="4"/>
  <c r="O1140" i="4"/>
  <c r="O1144" i="4"/>
  <c r="O1148" i="4"/>
  <c r="O1152" i="4"/>
  <c r="O1156" i="4"/>
  <c r="O1160" i="4"/>
  <c r="O1164" i="4"/>
  <c r="O1168" i="4"/>
  <c r="O1172" i="4"/>
  <c r="O1176" i="4"/>
  <c r="O1180" i="4"/>
  <c r="O1184" i="4"/>
  <c r="O1188" i="4"/>
  <c r="O1192" i="4"/>
  <c r="O1196" i="4"/>
  <c r="O1200" i="4"/>
  <c r="O1208" i="4"/>
  <c r="P836" i="5"/>
  <c r="P837" i="5"/>
  <c r="P840" i="5"/>
  <c r="P841" i="5"/>
  <c r="P842" i="5"/>
  <c r="P844" i="5"/>
  <c r="P848" i="5"/>
  <c r="P849" i="5"/>
  <c r="P856" i="5"/>
  <c r="P857" i="5"/>
  <c r="P860" i="5"/>
  <c r="P864" i="5"/>
  <c r="P865" i="5"/>
  <c r="Y865" i="5" s="1"/>
  <c r="F865" i="7" s="1"/>
  <c r="P872" i="5"/>
  <c r="P873" i="5"/>
  <c r="P876" i="5"/>
  <c r="P880" i="5"/>
  <c r="P881" i="5"/>
  <c r="P888" i="5"/>
  <c r="P889" i="5"/>
  <c r="P892" i="5"/>
  <c r="P896" i="5"/>
  <c r="P897" i="5"/>
  <c r="P904" i="5"/>
  <c r="P905" i="5"/>
  <c r="P908" i="5"/>
  <c r="P912" i="5"/>
  <c r="P913" i="5"/>
  <c r="P920" i="5"/>
  <c r="P921" i="5"/>
  <c r="P924" i="5"/>
  <c r="P925" i="5"/>
  <c r="P928" i="5"/>
  <c r="Y928" i="5" s="1"/>
  <c r="F928" i="7" s="1"/>
  <c r="P929" i="5"/>
  <c r="P936" i="5"/>
  <c r="P937" i="5"/>
  <c r="P940" i="5"/>
  <c r="P941" i="5"/>
  <c r="P952" i="5"/>
  <c r="P953" i="5"/>
  <c r="P956" i="5"/>
  <c r="P957" i="5"/>
  <c r="P968" i="5"/>
  <c r="P969" i="5"/>
  <c r="P972" i="5"/>
  <c r="P984" i="5"/>
  <c r="P985" i="5"/>
  <c r="P988" i="5"/>
  <c r="P996" i="5"/>
  <c r="P997" i="5"/>
  <c r="P1000" i="5"/>
  <c r="P1001" i="5"/>
  <c r="P1004" i="5"/>
  <c r="P1018" i="5"/>
  <c r="P1019" i="5"/>
  <c r="P1021" i="5"/>
  <c r="P1025" i="5"/>
  <c r="Y1025" i="5" s="1"/>
  <c r="F1025" i="7" s="1"/>
  <c r="P1026" i="5"/>
  <c r="P1034" i="5"/>
  <c r="P1035" i="5"/>
  <c r="P1037" i="5"/>
  <c r="P1038" i="5"/>
  <c r="P1039" i="5"/>
  <c r="P1041" i="5"/>
  <c r="P1042" i="5"/>
  <c r="Y1042" i="5" s="1"/>
  <c r="F1042" i="7" s="1"/>
  <c r="P1043" i="5"/>
  <c r="P1045" i="5"/>
  <c r="P1046" i="5"/>
  <c r="P1047" i="5"/>
  <c r="P1049" i="5"/>
  <c r="P1067" i="5"/>
  <c r="P1093" i="5"/>
  <c r="P1095" i="5"/>
  <c r="P1097" i="5"/>
  <c r="P1099" i="5"/>
  <c r="P1103" i="5"/>
  <c r="P1127" i="5"/>
  <c r="P1128" i="5"/>
  <c r="P1131" i="5"/>
  <c r="P1132" i="5"/>
  <c r="P1159" i="5"/>
  <c r="P1160" i="5"/>
  <c r="P1163" i="5"/>
  <c r="P1164" i="5"/>
  <c r="P1198" i="5"/>
  <c r="Y1198" i="5" s="1"/>
  <c r="F1198" i="7" s="1"/>
  <c r="U22" i="4"/>
  <c r="U37" i="4"/>
  <c r="U66" i="4"/>
  <c r="U445" i="4"/>
  <c r="W87" i="5"/>
  <c r="Y87" i="5" s="1"/>
  <c r="F87" i="7" s="1"/>
  <c r="W211" i="5"/>
  <c r="W368" i="5"/>
  <c r="Y368" i="5" s="1"/>
  <c r="F368" i="7" s="1"/>
  <c r="W625" i="5"/>
  <c r="W689" i="5"/>
  <c r="U50" i="4"/>
  <c r="U65" i="4"/>
  <c r="U850" i="4"/>
  <c r="U858" i="4"/>
  <c r="U866" i="4"/>
  <c r="U874" i="4"/>
  <c r="U882" i="4"/>
  <c r="U890" i="4"/>
  <c r="U898" i="4"/>
  <c r="U906" i="4"/>
  <c r="U914" i="4"/>
  <c r="U922" i="4"/>
  <c r="U934" i="4"/>
  <c r="U938" i="4"/>
  <c r="U942" i="4"/>
  <c r="U946" i="4"/>
  <c r="U950" i="4"/>
  <c r="U954" i="4"/>
  <c r="U958" i="4"/>
  <c r="U962" i="4"/>
  <c r="U966" i="4"/>
  <c r="U974" i="4"/>
  <c r="U982" i="4"/>
  <c r="U990" i="4"/>
  <c r="U998" i="4"/>
  <c r="U1006" i="4"/>
  <c r="U1014" i="4"/>
  <c r="U1022" i="4"/>
  <c r="U1030" i="4"/>
  <c r="U1038" i="4"/>
  <c r="U1046" i="4"/>
  <c r="U1050" i="4"/>
  <c r="U1137" i="4"/>
  <c r="U20" i="4"/>
  <c r="U36" i="4"/>
  <c r="X36" i="4" s="1"/>
  <c r="G36" i="7" s="1"/>
  <c r="U74" i="4"/>
  <c r="U76" i="4"/>
  <c r="U82" i="4"/>
  <c r="U84" i="4"/>
  <c r="U90" i="4"/>
  <c r="U98" i="4"/>
  <c r="U110" i="4"/>
  <c r="U118" i="4"/>
  <c r="U174" i="4"/>
  <c r="U182" i="4"/>
  <c r="U238" i="4"/>
  <c r="U262" i="4"/>
  <c r="U270" i="4"/>
  <c r="U310" i="4"/>
  <c r="U318" i="4"/>
  <c r="U393" i="4"/>
  <c r="U401" i="4"/>
  <c r="U417" i="4"/>
  <c r="M456" i="4"/>
  <c r="O473" i="4"/>
  <c r="U490" i="4"/>
  <c r="O521" i="4"/>
  <c r="O533" i="4"/>
  <c r="U534" i="4"/>
  <c r="O537" i="4"/>
  <c r="U538" i="4"/>
  <c r="O549" i="4"/>
  <c r="O565" i="4"/>
  <c r="U566" i="4"/>
  <c r="O709" i="4"/>
  <c r="U724" i="4"/>
  <c r="U756" i="4"/>
  <c r="U832" i="4"/>
  <c r="M932" i="4"/>
  <c r="M940" i="4"/>
  <c r="M948" i="4"/>
  <c r="M956" i="4"/>
  <c r="M964" i="4"/>
  <c r="O1009" i="4"/>
  <c r="O1017" i="4"/>
  <c r="O1025" i="4"/>
  <c r="U1049" i="4"/>
  <c r="U1053" i="4"/>
  <c r="U1057" i="4"/>
  <c r="M1060" i="4"/>
  <c r="U1061" i="4"/>
  <c r="U1065" i="4"/>
  <c r="M1068" i="4"/>
  <c r="U1069" i="4"/>
  <c r="U1073" i="4"/>
  <c r="M1076" i="4"/>
  <c r="U1077" i="4"/>
  <c r="M36" i="4"/>
  <c r="M64" i="4"/>
  <c r="M84" i="4"/>
  <c r="U126" i="4"/>
  <c r="U190" i="4"/>
  <c r="U198" i="4"/>
  <c r="U206" i="4"/>
  <c r="U214" i="4"/>
  <c r="U278" i="4"/>
  <c r="U12" i="4"/>
  <c r="U151" i="4"/>
  <c r="M20" i="4"/>
  <c r="U64" i="4"/>
  <c r="M76" i="4"/>
  <c r="U106" i="4"/>
  <c r="U142" i="4"/>
  <c r="U150" i="4"/>
  <c r="U158" i="4"/>
  <c r="U166" i="4"/>
  <c r="U222" i="4"/>
  <c r="U230" i="4"/>
  <c r="U246" i="4"/>
  <c r="U254" i="4"/>
  <c r="U286" i="4"/>
  <c r="U294" i="4"/>
  <c r="U302" i="4"/>
  <c r="O409" i="4"/>
  <c r="U409" i="4"/>
  <c r="O417" i="4"/>
  <c r="O425" i="4"/>
  <c r="U425" i="4"/>
  <c r="U433" i="4"/>
  <c r="U441" i="4"/>
  <c r="M448" i="4"/>
  <c r="U449" i="4"/>
  <c r="U457" i="4"/>
  <c r="U474" i="4"/>
  <c r="O489" i="4"/>
  <c r="O505" i="4"/>
  <c r="U506" i="4"/>
  <c r="O517" i="4"/>
  <c r="U522" i="4"/>
  <c r="U542" i="4"/>
  <c r="U550" i="4"/>
  <c r="U558" i="4"/>
  <c r="U716" i="4"/>
  <c r="U732" i="4"/>
  <c r="O12" i="4"/>
  <c r="O16" i="4"/>
  <c r="U16" i="4"/>
  <c r="O24" i="4"/>
  <c r="U24" i="4"/>
  <c r="O28" i="4"/>
  <c r="U28" i="4"/>
  <c r="O32" i="4"/>
  <c r="U32" i="4"/>
  <c r="O40" i="4"/>
  <c r="U40" i="4"/>
  <c r="O44" i="4"/>
  <c r="U44" i="4"/>
  <c r="O52" i="4"/>
  <c r="U52" i="4"/>
  <c r="O56" i="4"/>
  <c r="U56" i="4"/>
  <c r="O60" i="4"/>
  <c r="U60" i="4"/>
  <c r="O68" i="4"/>
  <c r="U68" i="4"/>
  <c r="O72" i="4"/>
  <c r="U72" i="4"/>
  <c r="O80" i="4"/>
  <c r="U80" i="4"/>
  <c r="O88" i="4"/>
  <c r="U88" i="4"/>
  <c r="U91" i="4"/>
  <c r="U143" i="4"/>
  <c r="U159" i="4"/>
  <c r="U167" i="4"/>
  <c r="U175" i="4"/>
  <c r="U183" i="4"/>
  <c r="U191" i="4"/>
  <c r="U199" i="4"/>
  <c r="U207" i="4"/>
  <c r="U215" i="4"/>
  <c r="U1081" i="4"/>
  <c r="M1084" i="4"/>
  <c r="U1085" i="4"/>
  <c r="U1089" i="4"/>
  <c r="U1093" i="4"/>
  <c r="M1096" i="4"/>
  <c r="U1097" i="4"/>
  <c r="U1101" i="4"/>
  <c r="U1105" i="4"/>
  <c r="U1109" i="4"/>
  <c r="U1133" i="4"/>
  <c r="U1141" i="4"/>
  <c r="P11" i="5"/>
  <c r="P13" i="5"/>
  <c r="P15" i="5"/>
  <c r="P17" i="5"/>
  <c r="P19" i="5"/>
  <c r="P21" i="5"/>
  <c r="P23" i="5"/>
  <c r="P25" i="5"/>
  <c r="P27" i="5"/>
  <c r="P29" i="5"/>
  <c r="P31" i="5"/>
  <c r="P33" i="5"/>
  <c r="P35" i="5"/>
  <c r="P37" i="5"/>
  <c r="P39" i="5"/>
  <c r="P41" i="5"/>
  <c r="P43" i="5"/>
  <c r="P45" i="5"/>
  <c r="P47" i="5"/>
  <c r="P50" i="5"/>
  <c r="P54" i="5"/>
  <c r="W55" i="5"/>
  <c r="P74" i="5"/>
  <c r="P78" i="5"/>
  <c r="W79" i="5"/>
  <c r="P102" i="5"/>
  <c r="P106" i="5"/>
  <c r="P110" i="5"/>
  <c r="P114" i="5"/>
  <c r="W115" i="5"/>
  <c r="P134" i="5"/>
  <c r="P138" i="5"/>
  <c r="P142" i="5"/>
  <c r="P146" i="5"/>
  <c r="W147" i="5"/>
  <c r="P166" i="5"/>
  <c r="P170" i="5"/>
  <c r="P174" i="5"/>
  <c r="P178" i="5"/>
  <c r="W179" i="5"/>
  <c r="P198" i="5"/>
  <c r="P202" i="5"/>
  <c r="W203" i="5"/>
  <c r="P230" i="5"/>
  <c r="P234" i="5"/>
  <c r="P238" i="5"/>
  <c r="P242" i="5"/>
  <c r="W243" i="5"/>
  <c r="Y243" i="5" s="1"/>
  <c r="F243" i="7" s="1"/>
  <c r="P254" i="5"/>
  <c r="P259" i="5"/>
  <c r="P261" i="5"/>
  <c r="P263" i="5"/>
  <c r="P265" i="5"/>
  <c r="P275" i="5"/>
  <c r="P283" i="5"/>
  <c r="P285" i="5"/>
  <c r="P287" i="5"/>
  <c r="P289" i="5"/>
  <c r="W290" i="5"/>
  <c r="P299" i="5"/>
  <c r="P301" i="5"/>
  <c r="P303" i="5"/>
  <c r="P305" i="5"/>
  <c r="P315" i="5"/>
  <c r="P317" i="5"/>
  <c r="P319" i="5"/>
  <c r="P321" i="5"/>
  <c r="P323" i="5"/>
  <c r="W324" i="5"/>
  <c r="P337" i="5"/>
  <c r="P339" i="5"/>
  <c r="P345" i="5"/>
  <c r="P347" i="5"/>
  <c r="P349" i="5"/>
  <c r="P351" i="5"/>
  <c r="W352" i="5"/>
  <c r="P357" i="5"/>
  <c r="P359" i="5"/>
  <c r="W360" i="5"/>
  <c r="P377" i="5"/>
  <c r="P379" i="5"/>
  <c r="P381" i="5"/>
  <c r="P383" i="5"/>
  <c r="W384" i="5"/>
  <c r="P401" i="5"/>
  <c r="P403" i="5"/>
  <c r="P405" i="5"/>
  <c r="P407" i="5"/>
  <c r="W408" i="5"/>
  <c r="P421" i="5"/>
  <c r="P423" i="5"/>
  <c r="P429" i="5"/>
  <c r="P431" i="5"/>
  <c r="P433" i="5"/>
  <c r="P435" i="5"/>
  <c r="W436" i="5"/>
  <c r="P441" i="5"/>
  <c r="P443" i="5"/>
  <c r="P445" i="5"/>
  <c r="P447" i="5"/>
  <c r="W448" i="5"/>
  <c r="P453" i="5"/>
  <c r="P455" i="5"/>
  <c r="P465" i="5"/>
  <c r="P467" i="5"/>
  <c r="W468" i="5"/>
  <c r="P485" i="5"/>
  <c r="P487" i="5"/>
  <c r="Y487" i="5" s="1"/>
  <c r="F487" i="7" s="1"/>
  <c r="P489" i="5"/>
  <c r="P491" i="5"/>
  <c r="P493" i="5"/>
  <c r="P495" i="5"/>
  <c r="W496" i="5"/>
  <c r="P505" i="5"/>
  <c r="P507" i="5"/>
  <c r="P509" i="5"/>
  <c r="P511" i="5"/>
  <c r="W512" i="5"/>
  <c r="P529" i="5"/>
  <c r="P531" i="5"/>
  <c r="P533" i="5"/>
  <c r="P535" i="5"/>
  <c r="W536" i="5"/>
  <c r="P549" i="5"/>
  <c r="P551" i="5"/>
  <c r="W552" i="5"/>
  <c r="P569" i="5"/>
  <c r="P571" i="5"/>
  <c r="P573" i="5"/>
  <c r="P575" i="5"/>
  <c r="P577" i="5"/>
  <c r="P579" i="5"/>
  <c r="W580" i="5"/>
  <c r="P588" i="5"/>
  <c r="P589" i="5"/>
  <c r="P604" i="5"/>
  <c r="P605" i="5"/>
  <c r="P608" i="5"/>
  <c r="P609" i="5"/>
  <c r="P612" i="5"/>
  <c r="P613" i="5"/>
  <c r="P616" i="5"/>
  <c r="P617" i="5"/>
  <c r="P636" i="5"/>
  <c r="P637" i="5"/>
  <c r="P640" i="5"/>
  <c r="P641" i="5"/>
  <c r="P644" i="5"/>
  <c r="P645" i="5"/>
  <c r="P648" i="5"/>
  <c r="P649" i="5"/>
  <c r="P652" i="5"/>
  <c r="P653" i="5"/>
  <c r="P656" i="5"/>
  <c r="P657" i="5"/>
  <c r="P668" i="5"/>
  <c r="P669" i="5"/>
  <c r="P672" i="5"/>
  <c r="U239" i="4"/>
  <c r="U247" i="4"/>
  <c r="U271" i="4"/>
  <c r="U279" i="4"/>
  <c r="U511" i="4"/>
  <c r="U559" i="4"/>
  <c r="U607" i="4"/>
  <c r="U631" i="4"/>
  <c r="U712" i="4"/>
  <c r="U728" i="4"/>
  <c r="U744" i="4"/>
  <c r="U748" i="4"/>
  <c r="U760" i="4"/>
  <c r="U764" i="4"/>
  <c r="U776" i="4"/>
  <c r="U780" i="4"/>
  <c r="U796" i="4"/>
  <c r="U800" i="4"/>
  <c r="U812" i="4"/>
  <c r="O848" i="4"/>
  <c r="O856" i="4"/>
  <c r="O864" i="4"/>
  <c r="O872" i="4"/>
  <c r="O880" i="4"/>
  <c r="U223" i="4"/>
  <c r="U231" i="4"/>
  <c r="U255" i="4"/>
  <c r="U263" i="4"/>
  <c r="U287" i="4"/>
  <c r="U295" i="4"/>
  <c r="U303" i="4"/>
  <c r="U311" i="4"/>
  <c r="U319" i="4"/>
  <c r="O336" i="4"/>
  <c r="M339" i="4"/>
  <c r="M347" i="4"/>
  <c r="O356" i="4"/>
  <c r="O360" i="4"/>
  <c r="O368" i="4"/>
  <c r="M399" i="4"/>
  <c r="M415" i="4"/>
  <c r="O432" i="4"/>
  <c r="O436" i="4"/>
  <c r="O440" i="4"/>
  <c r="O444" i="4"/>
  <c r="M447" i="4"/>
  <c r="M455" i="4"/>
  <c r="U459" i="4"/>
  <c r="U463" i="4"/>
  <c r="U475" i="4"/>
  <c r="U479" i="4"/>
  <c r="U491" i="4"/>
  <c r="U495" i="4"/>
  <c r="U527" i="4"/>
  <c r="U543" i="4"/>
  <c r="U575" i="4"/>
  <c r="U591" i="4"/>
  <c r="M10" i="4"/>
  <c r="M26" i="4"/>
  <c r="M42" i="4"/>
  <c r="M54" i="4"/>
  <c r="M70" i="4"/>
  <c r="O74" i="4"/>
  <c r="O78" i="4"/>
  <c r="O82" i="4"/>
  <c r="O86" i="4"/>
  <c r="U95" i="4"/>
  <c r="U99" i="4"/>
  <c r="M102" i="4"/>
  <c r="U103" i="4"/>
  <c r="U107" i="4"/>
  <c r="U111" i="4"/>
  <c r="M114" i="4"/>
  <c r="U115" i="4"/>
  <c r="U119" i="4"/>
  <c r="M122" i="4"/>
  <c r="U123" i="4"/>
  <c r="U127" i="4"/>
  <c r="M130" i="4"/>
  <c r="U131" i="4"/>
  <c r="U135" i="4"/>
  <c r="M138" i="4"/>
  <c r="U139" i="4"/>
  <c r="O146" i="4"/>
  <c r="U147" i="4"/>
  <c r="O154" i="4"/>
  <c r="U155" i="4"/>
  <c r="O162" i="4"/>
  <c r="U163" i="4"/>
  <c r="M170" i="4"/>
  <c r="U171" i="4"/>
  <c r="M178" i="4"/>
  <c r="U179" i="4"/>
  <c r="M186" i="4"/>
  <c r="U187" i="4"/>
  <c r="M194" i="4"/>
  <c r="U195" i="4"/>
  <c r="M202" i="4"/>
  <c r="U203" i="4"/>
  <c r="M210" i="4"/>
  <c r="U211" i="4"/>
  <c r="M218" i="4"/>
  <c r="U219" i="4"/>
  <c r="M226" i="4"/>
  <c r="U227" i="4"/>
  <c r="M234" i="4"/>
  <c r="U235" i="4"/>
  <c r="M242" i="4"/>
  <c r="U243" i="4"/>
  <c r="M250" i="4"/>
  <c r="U251" i="4"/>
  <c r="M258" i="4"/>
  <c r="U259" i="4"/>
  <c r="M266" i="4"/>
  <c r="U267" i="4"/>
  <c r="M274" i="4"/>
  <c r="U275" i="4"/>
  <c r="M282" i="4"/>
  <c r="U283" i="4"/>
  <c r="M290" i="4"/>
  <c r="U291" i="4"/>
  <c r="M298" i="4"/>
  <c r="U299" i="4"/>
  <c r="M306" i="4"/>
  <c r="U307" i="4"/>
  <c r="M314" i="4"/>
  <c r="U315" i="4"/>
  <c r="P673" i="5"/>
  <c r="P676" i="5"/>
  <c r="P677" i="5"/>
  <c r="P680" i="5"/>
  <c r="P681" i="5"/>
  <c r="P700" i="5"/>
  <c r="P701" i="5"/>
  <c r="Y701" i="5" s="1"/>
  <c r="F701" i="7" s="1"/>
  <c r="P704" i="5"/>
  <c r="P705" i="5"/>
  <c r="P708" i="5"/>
  <c r="P709" i="5"/>
  <c r="P712" i="5"/>
  <c r="P713" i="5"/>
  <c r="P732" i="5"/>
  <c r="P733" i="5"/>
  <c r="Y733" i="5" s="1"/>
  <c r="F733" i="7" s="1"/>
  <c r="P736" i="5"/>
  <c r="P738" i="5"/>
  <c r="P741" i="5"/>
  <c r="P742" i="5"/>
  <c r="Y742" i="5" s="1"/>
  <c r="F742" i="7" s="1"/>
  <c r="P745" i="5"/>
  <c r="P746" i="5"/>
  <c r="P748" i="5"/>
  <c r="P750" i="5"/>
  <c r="W751" i="5"/>
  <c r="P761" i="5"/>
  <c r="P762" i="5"/>
  <c r="P766" i="5"/>
  <c r="W767" i="5"/>
  <c r="P774" i="5"/>
  <c r="P778" i="5"/>
  <c r="P782" i="5"/>
  <c r="P790" i="5"/>
  <c r="P802" i="5"/>
  <c r="P810" i="5"/>
  <c r="P814" i="5"/>
  <c r="P822" i="5"/>
  <c r="P834" i="5"/>
  <c r="W835" i="5"/>
  <c r="P846" i="5"/>
  <c r="P847" i="5"/>
  <c r="P854" i="5"/>
  <c r="P855" i="5"/>
  <c r="P862" i="5"/>
  <c r="P863" i="5"/>
  <c r="P870" i="5"/>
  <c r="P871" i="5"/>
  <c r="P878" i="5"/>
  <c r="P879" i="5"/>
  <c r="P886" i="5"/>
  <c r="P887" i="5"/>
  <c r="P894" i="5"/>
  <c r="P895" i="5"/>
  <c r="P902" i="5"/>
  <c r="P903" i="5"/>
  <c r="P910" i="5"/>
  <c r="P918" i="5"/>
  <c r="P919" i="5"/>
  <c r="P934" i="5"/>
  <c r="P935" i="5"/>
  <c r="P946" i="5"/>
  <c r="P947" i="5"/>
  <c r="P950" i="5"/>
  <c r="P951" i="5"/>
  <c r="P962" i="5"/>
  <c r="P963" i="5"/>
  <c r="P966" i="5"/>
  <c r="P967" i="5"/>
  <c r="P974" i="5"/>
  <c r="P975" i="5"/>
  <c r="P978" i="5"/>
  <c r="P979" i="5"/>
  <c r="P982" i="5"/>
  <c r="P983" i="5"/>
  <c r="P990" i="5"/>
  <c r="P991" i="5"/>
  <c r="Y991" i="5" s="1"/>
  <c r="F991" i="7" s="1"/>
  <c r="P994" i="5"/>
  <c r="P995" i="5"/>
  <c r="P1006" i="5"/>
  <c r="P1011" i="5"/>
  <c r="P1012" i="5"/>
  <c r="P1016" i="5"/>
  <c r="W1017" i="5"/>
  <c r="P1028" i="5"/>
  <c r="P1032" i="5"/>
  <c r="W1033" i="5"/>
  <c r="O888" i="4"/>
  <c r="O896" i="4"/>
  <c r="O904" i="4"/>
  <c r="O912" i="4"/>
  <c r="O920" i="4"/>
  <c r="O972" i="4"/>
  <c r="U973" i="4"/>
  <c r="O980" i="4"/>
  <c r="O988" i="4"/>
  <c r="U989" i="4"/>
  <c r="O996" i="4"/>
  <c r="O1004" i="4"/>
  <c r="U1005" i="4"/>
  <c r="O1012" i="4"/>
  <c r="O1020" i="4"/>
  <c r="U1021" i="4"/>
  <c r="O1028" i="4"/>
  <c r="O1036" i="4"/>
  <c r="O1044" i="4"/>
  <c r="M1059" i="4"/>
  <c r="M1067" i="4"/>
  <c r="M1075" i="4"/>
  <c r="M1083" i="4"/>
  <c r="M1091" i="4"/>
  <c r="M1095" i="4"/>
  <c r="M1103" i="4"/>
  <c r="M1111" i="4"/>
  <c r="U1147" i="4"/>
  <c r="U1151" i="4"/>
  <c r="U1155" i="4"/>
  <c r="U1159" i="4"/>
  <c r="U1163" i="4"/>
  <c r="U1167" i="4"/>
  <c r="U1171" i="4"/>
  <c r="U1175" i="4"/>
  <c r="U1179" i="4"/>
  <c r="U1183" i="4"/>
  <c r="U1187" i="4"/>
  <c r="U1191" i="4"/>
  <c r="U1195" i="4"/>
  <c r="U1199" i="4"/>
  <c r="U1207" i="4"/>
  <c r="W65" i="5"/>
  <c r="W66" i="5"/>
  <c r="W70" i="5"/>
  <c r="W71" i="5"/>
  <c r="Y71" i="5" s="1"/>
  <c r="F71" i="7" s="1"/>
  <c r="W97" i="5"/>
  <c r="W98" i="5"/>
  <c r="W99" i="5"/>
  <c r="W100" i="5"/>
  <c r="W101" i="5"/>
  <c r="W103" i="5"/>
  <c r="W105" i="5"/>
  <c r="W106" i="5"/>
  <c r="Y106" i="5" s="1"/>
  <c r="F106" i="7" s="1"/>
  <c r="W107" i="5"/>
  <c r="W132" i="5"/>
  <c r="W133" i="5"/>
  <c r="W135" i="5"/>
  <c r="Y135" i="5" s="1"/>
  <c r="F135" i="7" s="1"/>
  <c r="W137" i="5"/>
  <c r="M322" i="4"/>
  <c r="U323" i="4"/>
  <c r="U332" i="4"/>
  <c r="U336" i="4"/>
  <c r="M338" i="4"/>
  <c r="U344" i="4"/>
  <c r="M346" i="4"/>
  <c r="U356" i="4"/>
  <c r="U364" i="4"/>
  <c r="U376" i="4"/>
  <c r="U388" i="4"/>
  <c r="O390" i="4"/>
  <c r="U396" i="4"/>
  <c r="O398" i="4"/>
  <c r="U404" i="4"/>
  <c r="O406" i="4"/>
  <c r="O414" i="4"/>
  <c r="O422" i="4"/>
  <c r="O430" i="4"/>
  <c r="U436" i="4"/>
  <c r="O438" i="4"/>
  <c r="O446" i="4"/>
  <c r="O454" i="4"/>
  <c r="O462" i="4"/>
  <c r="O466" i="4"/>
  <c r="O470" i="4"/>
  <c r="O474" i="4"/>
  <c r="O478" i="4"/>
  <c r="O482" i="4"/>
  <c r="O486" i="4"/>
  <c r="O490" i="4"/>
  <c r="O494" i="4"/>
  <c r="O498" i="4"/>
  <c r="O502" i="4"/>
  <c r="O506" i="4"/>
  <c r="U507" i="4"/>
  <c r="O510" i="4"/>
  <c r="O514" i="4"/>
  <c r="O518" i="4"/>
  <c r="O522" i="4"/>
  <c r="U523" i="4"/>
  <c r="O526" i="4"/>
  <c r="O530" i="4"/>
  <c r="O534" i="4"/>
  <c r="O538" i="4"/>
  <c r="U539" i="4"/>
  <c r="O542" i="4"/>
  <c r="O546" i="4"/>
  <c r="O550" i="4"/>
  <c r="O554" i="4"/>
  <c r="U555" i="4"/>
  <c r="O558" i="4"/>
  <c r="O562" i="4"/>
  <c r="O566" i="4"/>
  <c r="O570" i="4"/>
  <c r="U571" i="4"/>
  <c r="O574" i="4"/>
  <c r="O582" i="4"/>
  <c r="O586" i="4"/>
  <c r="O590" i="4"/>
  <c r="O598" i="4"/>
  <c r="O602" i="4"/>
  <c r="O606" i="4"/>
  <c r="O610" i="4"/>
  <c r="O614" i="4"/>
  <c r="O618" i="4"/>
  <c r="O622" i="4"/>
  <c r="U623" i="4"/>
  <c r="U627" i="4"/>
  <c r="U639" i="4"/>
  <c r="U647" i="4"/>
  <c r="U655" i="4"/>
  <c r="U663" i="4"/>
  <c r="U671" i="4"/>
  <c r="U679" i="4"/>
  <c r="U687" i="4"/>
  <c r="U695" i="4"/>
  <c r="U707" i="4"/>
  <c r="M842" i="4"/>
  <c r="M854" i="4"/>
  <c r="U862" i="4"/>
  <c r="M870" i="4"/>
  <c r="U878" i="4"/>
  <c r="M886" i="4"/>
  <c r="P1050" i="5"/>
  <c r="P1052" i="5"/>
  <c r="P1053" i="5"/>
  <c r="Y1053" i="5" s="1"/>
  <c r="F1053" i="7" s="1"/>
  <c r="P1054" i="5"/>
  <c r="P1056" i="5"/>
  <c r="P1057" i="5"/>
  <c r="P1058" i="5"/>
  <c r="P1060" i="5"/>
  <c r="P1061" i="5"/>
  <c r="P1062" i="5"/>
  <c r="P1064" i="5"/>
  <c r="P1065" i="5"/>
  <c r="P1070" i="5"/>
  <c r="P1072" i="5"/>
  <c r="P1073" i="5"/>
  <c r="Y1073" i="5" s="1"/>
  <c r="F1073" i="7" s="1"/>
  <c r="P1074" i="5"/>
  <c r="P1076" i="5"/>
  <c r="P1077" i="5"/>
  <c r="P1078" i="5"/>
  <c r="P1080" i="5"/>
  <c r="P1082" i="5"/>
  <c r="P1084" i="5"/>
  <c r="P1086" i="5"/>
  <c r="P1088" i="5"/>
  <c r="P1090" i="5"/>
  <c r="W1091" i="5"/>
  <c r="P1104" i="5"/>
  <c r="P1106" i="5"/>
  <c r="P1108" i="5"/>
  <c r="P1110" i="5"/>
  <c r="P1112" i="5"/>
  <c r="P1114" i="5"/>
  <c r="P1116" i="5"/>
  <c r="P1118" i="5"/>
  <c r="P1121" i="5"/>
  <c r="P1122" i="5"/>
  <c r="P1125" i="5"/>
  <c r="P1126" i="5"/>
  <c r="P1137" i="5"/>
  <c r="P1138" i="5"/>
  <c r="P1141" i="5"/>
  <c r="P1142" i="5"/>
  <c r="P1145" i="5"/>
  <c r="P1146" i="5"/>
  <c r="P1149" i="5"/>
  <c r="P1150" i="5"/>
  <c r="P1153" i="5"/>
  <c r="P1154" i="5"/>
  <c r="P1157" i="5"/>
  <c r="P1158" i="5"/>
  <c r="P1167" i="5"/>
  <c r="Y1167" i="5" s="1"/>
  <c r="F1167" i="7" s="1"/>
  <c r="P1169" i="5"/>
  <c r="P1170" i="5"/>
  <c r="P1171" i="5"/>
  <c r="P1173" i="5"/>
  <c r="Y1173" i="5" s="1"/>
  <c r="F1173" i="7" s="1"/>
  <c r="P1174" i="5"/>
  <c r="P1175" i="5"/>
  <c r="P1177" i="5"/>
  <c r="P1178" i="5"/>
  <c r="P1179" i="5"/>
  <c r="P1181" i="5"/>
  <c r="P1182" i="5"/>
  <c r="P1183" i="5"/>
  <c r="P1185" i="5"/>
  <c r="P1186" i="5"/>
  <c r="P1187" i="5"/>
  <c r="P1189" i="5"/>
  <c r="P1190" i="5"/>
  <c r="P1201" i="5"/>
  <c r="P1205" i="5"/>
  <c r="P1209" i="5"/>
  <c r="P1213" i="5"/>
  <c r="W138" i="5"/>
  <c r="W139" i="5"/>
  <c r="W156" i="5"/>
  <c r="Y156" i="5" s="1"/>
  <c r="F156" i="7" s="1"/>
  <c r="W159" i="5"/>
  <c r="W162" i="5"/>
  <c r="W163" i="5"/>
  <c r="Y163" i="5" s="1"/>
  <c r="F163" i="7" s="1"/>
  <c r="W164" i="5"/>
  <c r="W165" i="5"/>
  <c r="W167" i="5"/>
  <c r="W169" i="5"/>
  <c r="W170" i="5"/>
  <c r="W171" i="5"/>
  <c r="W220" i="5"/>
  <c r="W223" i="5"/>
  <c r="Y223" i="5" s="1"/>
  <c r="F223" i="7" s="1"/>
  <c r="W226" i="5"/>
  <c r="W227" i="5"/>
  <c r="W228" i="5"/>
  <c r="W231" i="5"/>
  <c r="W233" i="5"/>
  <c r="Y233" i="5" s="1"/>
  <c r="F233" i="7" s="1"/>
  <c r="W234" i="5"/>
  <c r="W235" i="5"/>
  <c r="W268" i="5"/>
  <c r="W271" i="5"/>
  <c r="W274" i="5"/>
  <c r="W298" i="5"/>
  <c r="W308" i="5"/>
  <c r="W311" i="5"/>
  <c r="W314" i="5"/>
  <c r="W316" i="5"/>
  <c r="W317" i="5"/>
  <c r="W320" i="5"/>
  <c r="W342" i="5"/>
  <c r="W343" i="5"/>
  <c r="W344" i="5"/>
  <c r="W374" i="5"/>
  <c r="Y374" i="5" s="1"/>
  <c r="F374" i="7" s="1"/>
  <c r="W375" i="5"/>
  <c r="W376" i="5"/>
  <c r="W393" i="5"/>
  <c r="W396" i="5"/>
  <c r="Y396" i="5" s="1"/>
  <c r="F396" i="7" s="1"/>
  <c r="W397" i="5"/>
  <c r="W400" i="5"/>
  <c r="W401" i="5"/>
  <c r="W402" i="5"/>
  <c r="W404" i="5"/>
  <c r="W425" i="5"/>
  <c r="W428" i="5"/>
  <c r="W429" i="5"/>
  <c r="W432" i="5"/>
  <c r="W452" i="5"/>
  <c r="Y452" i="5" s="1"/>
  <c r="F452" i="7" s="1"/>
  <c r="W457" i="5"/>
  <c r="W486" i="5"/>
  <c r="Y486" i="5" s="1"/>
  <c r="F486" i="7" s="1"/>
  <c r="W487" i="5"/>
  <c r="W488" i="5"/>
  <c r="W502" i="5"/>
  <c r="Y502" i="5" s="1"/>
  <c r="F502" i="7" s="1"/>
  <c r="W503" i="5"/>
  <c r="W504" i="5"/>
  <c r="W529" i="5"/>
  <c r="W530" i="5"/>
  <c r="W532" i="5"/>
  <c r="W545" i="5"/>
  <c r="W546" i="5"/>
  <c r="W548" i="5"/>
  <c r="Y548" i="5" s="1"/>
  <c r="F548" i="7" s="1"/>
  <c r="W569" i="5"/>
  <c r="Y569" i="5" s="1"/>
  <c r="F569" i="7" s="1"/>
  <c r="W572" i="5"/>
  <c r="W573" i="5"/>
  <c r="W576" i="5"/>
  <c r="W585" i="5"/>
  <c r="W586" i="5"/>
  <c r="Y586" i="5" s="1"/>
  <c r="F586" i="7" s="1"/>
  <c r="W633" i="5"/>
  <c r="W634" i="5"/>
  <c r="W637" i="5"/>
  <c r="Y637" i="5" s="1"/>
  <c r="F637" i="7" s="1"/>
  <c r="W639" i="5"/>
  <c r="W640" i="5"/>
  <c r="W641" i="5"/>
  <c r="W642" i="5"/>
  <c r="W643" i="5"/>
  <c r="W645" i="5"/>
  <c r="W648" i="5"/>
  <c r="W649" i="5"/>
  <c r="Y649" i="5" s="1"/>
  <c r="F649" i="7" s="1"/>
  <c r="W697" i="5"/>
  <c r="W698" i="5"/>
  <c r="W701" i="5"/>
  <c r="W703" i="5"/>
  <c r="W704" i="5"/>
  <c r="W705" i="5"/>
  <c r="W742" i="5"/>
  <c r="W743" i="5"/>
  <c r="W760" i="5"/>
  <c r="W762" i="5"/>
  <c r="W763" i="5"/>
  <c r="W779" i="5"/>
  <c r="W780" i="5"/>
  <c r="W781" i="5"/>
  <c r="W783" i="5"/>
  <c r="W806" i="5"/>
  <c r="W807" i="5"/>
  <c r="W808" i="5"/>
  <c r="Y808" i="5" s="1"/>
  <c r="F808" i="7" s="1"/>
  <c r="W817" i="5"/>
  <c r="W818" i="5"/>
  <c r="W819" i="5"/>
  <c r="W848" i="5"/>
  <c r="W849" i="5"/>
  <c r="W851" i="5"/>
  <c r="W864" i="5"/>
  <c r="W865" i="5"/>
  <c r="W867" i="5"/>
  <c r="W880" i="5"/>
  <c r="W881" i="5"/>
  <c r="W883" i="5"/>
  <c r="W896" i="5"/>
  <c r="Y896" i="5" s="1"/>
  <c r="F896" i="7" s="1"/>
  <c r="W897" i="5"/>
  <c r="Y897" i="5" s="1"/>
  <c r="F897" i="7" s="1"/>
  <c r="W899" i="5"/>
  <c r="W912" i="5"/>
  <c r="Y912" i="5" s="1"/>
  <c r="F912" i="7" s="1"/>
  <c r="W913" i="5"/>
  <c r="W915" i="5"/>
  <c r="W928" i="5"/>
  <c r="W929" i="5"/>
  <c r="W931" i="5"/>
  <c r="W943" i="5"/>
  <c r="W944" i="5"/>
  <c r="W945" i="5"/>
  <c r="W947" i="5"/>
  <c r="W959" i="5"/>
  <c r="W960" i="5"/>
  <c r="W961" i="5"/>
  <c r="W963" i="5"/>
  <c r="Y963" i="5" s="1"/>
  <c r="F963" i="7" s="1"/>
  <c r="W976" i="5"/>
  <c r="W977" i="5"/>
  <c r="W979" i="5"/>
  <c r="W991" i="5"/>
  <c r="W1008" i="5"/>
  <c r="W1009" i="5"/>
  <c r="W1021" i="5"/>
  <c r="W1023" i="5"/>
  <c r="W1024" i="5"/>
  <c r="W1025" i="5"/>
  <c r="W1026" i="5"/>
  <c r="W1051" i="5"/>
  <c r="W1052" i="5"/>
  <c r="Y1052" i="5" s="1"/>
  <c r="F1052" i="7" s="1"/>
  <c r="W1053" i="5"/>
  <c r="W1069" i="5"/>
  <c r="W1081" i="5"/>
  <c r="W1082" i="5"/>
  <c r="Y1082" i="5" s="1"/>
  <c r="F1082" i="7" s="1"/>
  <c r="W1083" i="5"/>
  <c r="W1103" i="5"/>
  <c r="W1105" i="5"/>
  <c r="W1106" i="5"/>
  <c r="Y1106" i="5" s="1"/>
  <c r="F1106" i="7" s="1"/>
  <c r="W1107" i="5"/>
  <c r="W1110" i="5"/>
  <c r="W1111" i="5"/>
  <c r="W1112" i="5"/>
  <c r="W1115" i="5"/>
  <c r="W1117" i="5"/>
  <c r="W1118" i="5"/>
  <c r="W1119" i="5"/>
  <c r="W1143" i="5"/>
  <c r="W1146" i="5"/>
  <c r="W1149" i="5"/>
  <c r="W1150" i="5"/>
  <c r="Y1150" i="5" s="1"/>
  <c r="F1150" i="7" s="1"/>
  <c r="W1166" i="5"/>
  <c r="W1174" i="5"/>
  <c r="W1175" i="5"/>
  <c r="W1178" i="5"/>
  <c r="W1181" i="5"/>
  <c r="W1182" i="5"/>
  <c r="W1198" i="5"/>
  <c r="W1206" i="5"/>
  <c r="W1207" i="5"/>
  <c r="W1210" i="5"/>
  <c r="W1211" i="5"/>
  <c r="M902" i="4"/>
  <c r="M918" i="4"/>
  <c r="U918" i="4"/>
  <c r="U926" i="4"/>
  <c r="M930" i="4"/>
  <c r="X930" i="4" s="1"/>
  <c r="G930" i="7" s="1"/>
  <c r="U930" i="4"/>
  <c r="O970" i="4"/>
  <c r="U970" i="4"/>
  <c r="O978" i="4"/>
  <c r="U978" i="4"/>
  <c r="O986" i="4"/>
  <c r="U986" i="4"/>
  <c r="O994" i="4"/>
  <c r="U994" i="4"/>
  <c r="O1002" i="4"/>
  <c r="U1002" i="4"/>
  <c r="O1010" i="4"/>
  <c r="U1010" i="4"/>
  <c r="O1018" i="4"/>
  <c r="U1018" i="4"/>
  <c r="O1026" i="4"/>
  <c r="U1026" i="4"/>
  <c r="M1034" i="4"/>
  <c r="U1034" i="4"/>
  <c r="U1042" i="4"/>
  <c r="O1122" i="4"/>
  <c r="O1123" i="4"/>
  <c r="O1126" i="4"/>
  <c r="O1127" i="4"/>
  <c r="O1130" i="4"/>
  <c r="O1131" i="4"/>
  <c r="O1134" i="4"/>
  <c r="O1135" i="4"/>
  <c r="O1138" i="4"/>
  <c r="O1139" i="4"/>
  <c r="O1142" i="4"/>
  <c r="O1143" i="4"/>
  <c r="O1178" i="4"/>
  <c r="O1186" i="4"/>
  <c r="O1194" i="4"/>
  <c r="O1202" i="4"/>
  <c r="O1203" i="4"/>
  <c r="U1203" i="4"/>
  <c r="O1210" i="4"/>
  <c r="O1211" i="4"/>
  <c r="U1211" i="4"/>
  <c r="W155" i="5"/>
  <c r="Y155" i="5" s="1"/>
  <c r="F155" i="7" s="1"/>
  <c r="W219" i="5"/>
  <c r="Y219" i="5" s="1"/>
  <c r="F219" i="7" s="1"/>
  <c r="W266" i="5"/>
  <c r="W306" i="5"/>
  <c r="W328" i="5"/>
  <c r="W340" i="5"/>
  <c r="W372" i="5"/>
  <c r="Y372" i="5" s="1"/>
  <c r="F372" i="7" s="1"/>
  <c r="W392" i="5"/>
  <c r="W416" i="5"/>
  <c r="Y416" i="5" s="1"/>
  <c r="F416" i="7" s="1"/>
  <c r="W456" i="5"/>
  <c r="W480" i="5"/>
  <c r="Y480" i="5" s="1"/>
  <c r="F480" i="7" s="1"/>
  <c r="W520" i="5"/>
  <c r="W564" i="5"/>
  <c r="Y564" i="5" s="1"/>
  <c r="F564" i="7" s="1"/>
  <c r="W803" i="5"/>
  <c r="W815" i="5"/>
  <c r="W847" i="5"/>
  <c r="W863" i="5"/>
  <c r="Y863" i="5" s="1"/>
  <c r="F863" i="7" s="1"/>
  <c r="W879" i="5"/>
  <c r="Y879" i="5" s="1"/>
  <c r="F879" i="7" s="1"/>
  <c r="W895" i="5"/>
  <c r="Y895" i="5" s="1"/>
  <c r="F895" i="7" s="1"/>
  <c r="W911" i="5"/>
  <c r="W927" i="5"/>
  <c r="W388" i="5"/>
  <c r="Y388" i="5" s="1"/>
  <c r="F388" i="7" s="1"/>
  <c r="W516" i="5"/>
  <c r="Y516" i="5" s="1"/>
  <c r="F516" i="7" s="1"/>
  <c r="W10" i="5"/>
  <c r="W11" i="5"/>
  <c r="W12" i="5"/>
  <c r="W13" i="5"/>
  <c r="W14" i="5"/>
  <c r="W91" i="5"/>
  <c r="Y91" i="5" s="1"/>
  <c r="F91" i="7" s="1"/>
  <c r="W95" i="5"/>
  <c r="Y95" i="5" s="1"/>
  <c r="F95" i="7" s="1"/>
  <c r="P140" i="5"/>
  <c r="P141" i="5"/>
  <c r="P143" i="5"/>
  <c r="P144" i="5"/>
  <c r="P145" i="5"/>
  <c r="P147" i="5"/>
  <c r="W294" i="5"/>
  <c r="Y294" i="5" s="1"/>
  <c r="F294" i="7" s="1"/>
  <c r="W560" i="5"/>
  <c r="Y560" i="5" s="1"/>
  <c r="F560" i="7" s="1"/>
  <c r="W73" i="5"/>
  <c r="W74" i="5"/>
  <c r="W78" i="5"/>
  <c r="P82" i="5"/>
  <c r="P86" i="5"/>
  <c r="W124" i="5"/>
  <c r="Y124" i="5" s="1"/>
  <c r="F124" i="7" s="1"/>
  <c r="W127" i="5"/>
  <c r="Y127" i="5" s="1"/>
  <c r="F127" i="7" s="1"/>
  <c r="W130" i="5"/>
  <c r="W131" i="5"/>
  <c r="Y131" i="5" s="1"/>
  <c r="F131" i="7" s="1"/>
  <c r="W188" i="5"/>
  <c r="Y188" i="5" s="1"/>
  <c r="F188" i="7" s="1"/>
  <c r="W191" i="5"/>
  <c r="Y191" i="5" s="1"/>
  <c r="F191" i="7" s="1"/>
  <c r="W194" i="5"/>
  <c r="W195" i="5"/>
  <c r="Y195" i="5" s="1"/>
  <c r="F195" i="7" s="1"/>
  <c r="W196" i="5"/>
  <c r="W197" i="5"/>
  <c r="W199" i="5"/>
  <c r="W201" i="5"/>
  <c r="Y201" i="5" s="1"/>
  <c r="F201" i="7" s="1"/>
  <c r="W202" i="5"/>
  <c r="Y202" i="5" s="1"/>
  <c r="F202" i="7" s="1"/>
  <c r="P206" i="5"/>
  <c r="P210" i="5"/>
  <c r="W251" i="5"/>
  <c r="Y251" i="5" s="1"/>
  <c r="F251" i="7" s="1"/>
  <c r="W252" i="5"/>
  <c r="W255" i="5"/>
  <c r="W260" i="5"/>
  <c r="W263" i="5"/>
  <c r="W589" i="5"/>
  <c r="W593" i="5"/>
  <c r="P10" i="5"/>
  <c r="Y10" i="5" s="1"/>
  <c r="F10" i="7" s="1"/>
  <c r="P12" i="5"/>
  <c r="P14" i="5"/>
  <c r="Y14" i="5" s="1"/>
  <c r="F14" i="7" s="1"/>
  <c r="P16" i="5"/>
  <c r="P18" i="5"/>
  <c r="P20" i="5"/>
  <c r="P22" i="5"/>
  <c r="P24" i="5"/>
  <c r="P26" i="5"/>
  <c r="P28" i="5"/>
  <c r="P30" i="5"/>
  <c r="P32" i="5"/>
  <c r="P34" i="5"/>
  <c r="P36" i="5"/>
  <c r="P38" i="5"/>
  <c r="P40" i="5"/>
  <c r="P42" i="5"/>
  <c r="P44" i="5"/>
  <c r="P46" i="5"/>
  <c r="P48" i="5"/>
  <c r="P49" i="5"/>
  <c r="P51" i="5"/>
  <c r="P52" i="5"/>
  <c r="P53" i="5"/>
  <c r="P55" i="5"/>
  <c r="W59" i="5"/>
  <c r="Y59" i="5" s="1"/>
  <c r="F59" i="7" s="1"/>
  <c r="W63" i="5"/>
  <c r="Y63" i="5" s="1"/>
  <c r="F63" i="7" s="1"/>
  <c r="W67" i="5"/>
  <c r="Y67" i="5" s="1"/>
  <c r="F67" i="7" s="1"/>
  <c r="P108" i="5"/>
  <c r="P109" i="5"/>
  <c r="P111" i="5"/>
  <c r="P112" i="5"/>
  <c r="P113" i="5"/>
  <c r="P115" i="5"/>
  <c r="Y115" i="5" s="1"/>
  <c r="F115" i="7" s="1"/>
  <c r="W123" i="5"/>
  <c r="Y123" i="5" s="1"/>
  <c r="F123" i="7" s="1"/>
  <c r="P172" i="5"/>
  <c r="P173" i="5"/>
  <c r="P175" i="5"/>
  <c r="P176" i="5"/>
  <c r="P177" i="5"/>
  <c r="P179" i="5"/>
  <c r="W187" i="5"/>
  <c r="Y187" i="5" s="1"/>
  <c r="F187" i="7" s="1"/>
  <c r="P236" i="5"/>
  <c r="P237" i="5"/>
  <c r="P239" i="5"/>
  <c r="P240" i="5"/>
  <c r="P241" i="5"/>
  <c r="P243" i="5"/>
  <c r="W424" i="5"/>
  <c r="W472" i="5"/>
  <c r="Y472" i="5" s="1"/>
  <c r="F472" i="7" s="1"/>
  <c r="W713" i="5"/>
  <c r="Y713" i="5" s="1"/>
  <c r="F713" i="7" s="1"/>
  <c r="W721" i="5"/>
  <c r="W15" i="5"/>
  <c r="Y15" i="5" s="1"/>
  <c r="F15" i="7" s="1"/>
  <c r="W16" i="5"/>
  <c r="W17" i="5"/>
  <c r="W18" i="5"/>
  <c r="W19" i="5"/>
  <c r="W20" i="5"/>
  <c r="W21" i="5"/>
  <c r="Y21" i="5" s="1"/>
  <c r="F21" i="7" s="1"/>
  <c r="W22" i="5"/>
  <c r="W23" i="5"/>
  <c r="Y23" i="5" s="1"/>
  <c r="F23" i="7" s="1"/>
  <c r="W24" i="5"/>
  <c r="W25" i="5"/>
  <c r="W26" i="5"/>
  <c r="W27" i="5"/>
  <c r="W28" i="5"/>
  <c r="W29" i="5"/>
  <c r="Y29" i="5" s="1"/>
  <c r="F29" i="7" s="1"/>
  <c r="W30" i="5"/>
  <c r="W31" i="5"/>
  <c r="Y31" i="5" s="1"/>
  <c r="F31" i="7" s="1"/>
  <c r="W32" i="5"/>
  <c r="W33" i="5"/>
  <c r="W34" i="5"/>
  <c r="W35" i="5"/>
  <c r="W36" i="5"/>
  <c r="W37" i="5"/>
  <c r="Y37" i="5" s="1"/>
  <c r="F37" i="7" s="1"/>
  <c r="W38" i="5"/>
  <c r="W39" i="5"/>
  <c r="Y39" i="5" s="1"/>
  <c r="F39" i="7" s="1"/>
  <c r="W40" i="5"/>
  <c r="W41" i="5"/>
  <c r="W42" i="5"/>
  <c r="W43" i="5"/>
  <c r="W44" i="5"/>
  <c r="W45" i="5"/>
  <c r="Y45" i="5" s="1"/>
  <c r="F45" i="7" s="1"/>
  <c r="W46" i="5"/>
  <c r="W47" i="5"/>
  <c r="Y47" i="5" s="1"/>
  <c r="F47" i="7" s="1"/>
  <c r="W49" i="5"/>
  <c r="W50" i="5"/>
  <c r="W54" i="5"/>
  <c r="P58" i="5"/>
  <c r="P62" i="5"/>
  <c r="Y65" i="5"/>
  <c r="F65" i="7" s="1"/>
  <c r="W75" i="5"/>
  <c r="W81" i="5"/>
  <c r="Y81" i="5" s="1"/>
  <c r="F81" i="7" s="1"/>
  <c r="W82" i="5"/>
  <c r="W86" i="5"/>
  <c r="P90" i="5"/>
  <c r="P94" i="5"/>
  <c r="Y94" i="5" s="1"/>
  <c r="F94" i="7" s="1"/>
  <c r="Y97" i="5"/>
  <c r="F97" i="7" s="1"/>
  <c r="W108" i="5"/>
  <c r="W111" i="5"/>
  <c r="W114" i="5"/>
  <c r="P118" i="5"/>
  <c r="P122" i="5"/>
  <c r="W140" i="5"/>
  <c r="W143" i="5"/>
  <c r="W146" i="5"/>
  <c r="Y146" i="5" s="1"/>
  <c r="F146" i="7" s="1"/>
  <c r="P150" i="5"/>
  <c r="P154" i="5"/>
  <c r="W172" i="5"/>
  <c r="W175" i="5"/>
  <c r="Y175" i="5" s="1"/>
  <c r="F175" i="7" s="1"/>
  <c r="W178" i="5"/>
  <c r="P182" i="5"/>
  <c r="P186" i="5"/>
  <c r="W204" i="5"/>
  <c r="Y204" i="5" s="1"/>
  <c r="F204" i="7" s="1"/>
  <c r="W207" i="5"/>
  <c r="W210" i="5"/>
  <c r="P214" i="5"/>
  <c r="P218" i="5"/>
  <c r="Y220" i="5"/>
  <c r="F220" i="7" s="1"/>
  <c r="W236" i="5"/>
  <c r="W239" i="5"/>
  <c r="W242" i="5"/>
  <c r="Y242" i="5" s="1"/>
  <c r="F242" i="7" s="1"/>
  <c r="P246" i="5"/>
  <c r="P250" i="5"/>
  <c r="P252" i="5"/>
  <c r="P253" i="5"/>
  <c r="P255" i="5"/>
  <c r="P256" i="5"/>
  <c r="P257" i="5"/>
  <c r="P260" i="5"/>
  <c r="Y260" i="5" s="1"/>
  <c r="F260" i="7" s="1"/>
  <c r="P262" i="5"/>
  <c r="W262" i="5"/>
  <c r="P264" i="5"/>
  <c r="P266" i="5"/>
  <c r="W276" i="5"/>
  <c r="W279" i="5"/>
  <c r="W282" i="5"/>
  <c r="Y282" i="5" s="1"/>
  <c r="F282" i="7" s="1"/>
  <c r="W284" i="5"/>
  <c r="W287" i="5"/>
  <c r="Y287" i="5" s="1"/>
  <c r="F287" i="7" s="1"/>
  <c r="P291" i="5"/>
  <c r="P293" i="5"/>
  <c r="P295" i="5"/>
  <c r="P297" i="5"/>
  <c r="P300" i="5"/>
  <c r="P302" i="5"/>
  <c r="W302" i="5"/>
  <c r="Y302" i="5" s="1"/>
  <c r="F302" i="7" s="1"/>
  <c r="P304" i="5"/>
  <c r="P306" i="5"/>
  <c r="W321" i="5"/>
  <c r="W322" i="5"/>
  <c r="P325" i="5"/>
  <c r="P327" i="5"/>
  <c r="W377" i="5"/>
  <c r="W380" i="5"/>
  <c r="W381" i="5"/>
  <c r="P385" i="5"/>
  <c r="P387" i="5"/>
  <c r="W406" i="5"/>
  <c r="Y406" i="5" s="1"/>
  <c r="F406" i="7" s="1"/>
  <c r="W407" i="5"/>
  <c r="P409" i="5"/>
  <c r="P411" i="5"/>
  <c r="P413" i="5"/>
  <c r="P415" i="5"/>
  <c r="W460" i="5"/>
  <c r="Y460" i="5" s="1"/>
  <c r="F460" i="7" s="1"/>
  <c r="W461" i="5"/>
  <c r="W464" i="5"/>
  <c r="Y464" i="5" s="1"/>
  <c r="F464" i="7" s="1"/>
  <c r="W465" i="5"/>
  <c r="W466" i="5"/>
  <c r="P469" i="5"/>
  <c r="P471" i="5"/>
  <c r="W505" i="5"/>
  <c r="Y505" i="5" s="1"/>
  <c r="F505" i="7" s="1"/>
  <c r="W508" i="5"/>
  <c r="W509" i="5"/>
  <c r="P513" i="5"/>
  <c r="Y513" i="5" s="1"/>
  <c r="F513" i="7" s="1"/>
  <c r="P515" i="5"/>
  <c r="W550" i="5"/>
  <c r="W551" i="5"/>
  <c r="P553" i="5"/>
  <c r="P555" i="5"/>
  <c r="P557" i="5"/>
  <c r="P559" i="5"/>
  <c r="P592" i="5"/>
  <c r="P593" i="5"/>
  <c r="W706" i="5"/>
  <c r="W707" i="5"/>
  <c r="W709" i="5"/>
  <c r="W712" i="5"/>
  <c r="Y712" i="5" s="1"/>
  <c r="F712" i="7" s="1"/>
  <c r="P716" i="5"/>
  <c r="P717" i="5"/>
  <c r="P720" i="5"/>
  <c r="P721" i="5"/>
  <c r="Y721" i="5" s="1"/>
  <c r="F721" i="7" s="1"/>
  <c r="W51" i="5"/>
  <c r="W57" i="5"/>
  <c r="Y57" i="5" s="1"/>
  <c r="F57" i="7" s="1"/>
  <c r="W58" i="5"/>
  <c r="W62" i="5"/>
  <c r="P66" i="5"/>
  <c r="P70" i="5"/>
  <c r="Y70" i="5" s="1"/>
  <c r="F70" i="7" s="1"/>
  <c r="P72" i="5"/>
  <c r="P73" i="5"/>
  <c r="P75" i="5"/>
  <c r="Y75" i="5" s="1"/>
  <c r="F75" i="7" s="1"/>
  <c r="P76" i="5"/>
  <c r="P77" i="5"/>
  <c r="P79" i="5"/>
  <c r="Y79" i="5" s="1"/>
  <c r="F79" i="7" s="1"/>
  <c r="W83" i="5"/>
  <c r="W89" i="5"/>
  <c r="Y89" i="5" s="1"/>
  <c r="F89" i="7" s="1"/>
  <c r="W90" i="5"/>
  <c r="Y90" i="5" s="1"/>
  <c r="F90" i="7" s="1"/>
  <c r="W94" i="5"/>
  <c r="P98" i="5"/>
  <c r="P100" i="5"/>
  <c r="P101" i="5"/>
  <c r="Y101" i="5" s="1"/>
  <c r="F101" i="7" s="1"/>
  <c r="P103" i="5"/>
  <c r="Y103" i="5" s="1"/>
  <c r="F103" i="7" s="1"/>
  <c r="P104" i="5"/>
  <c r="P105" i="5"/>
  <c r="Y105" i="5" s="1"/>
  <c r="F105" i="7" s="1"/>
  <c r="P107" i="5"/>
  <c r="Y107" i="5" s="1"/>
  <c r="F107" i="7" s="1"/>
  <c r="W116" i="5"/>
  <c r="Y116" i="5" s="1"/>
  <c r="F116" i="7" s="1"/>
  <c r="W117" i="5"/>
  <c r="W119" i="5"/>
  <c r="Y119" i="5" s="1"/>
  <c r="F119" i="7" s="1"/>
  <c r="W121" i="5"/>
  <c r="Y121" i="5" s="1"/>
  <c r="F121" i="7" s="1"/>
  <c r="W122" i="5"/>
  <c r="P126" i="5"/>
  <c r="P130" i="5"/>
  <c r="Y130" i="5" s="1"/>
  <c r="F130" i="7" s="1"/>
  <c r="P132" i="5"/>
  <c r="Y132" i="5" s="1"/>
  <c r="F132" i="7" s="1"/>
  <c r="P133" i="5"/>
  <c r="P135" i="5"/>
  <c r="P136" i="5"/>
  <c r="P137" i="5"/>
  <c r="Y137" i="5" s="1"/>
  <c r="F137" i="7" s="1"/>
  <c r="P139" i="5"/>
  <c r="W148" i="5"/>
  <c r="Y148" i="5" s="1"/>
  <c r="F148" i="7" s="1"/>
  <c r="W149" i="5"/>
  <c r="Y149" i="5" s="1"/>
  <c r="F149" i="7" s="1"/>
  <c r="W151" i="5"/>
  <c r="Y151" i="5" s="1"/>
  <c r="F151" i="7" s="1"/>
  <c r="W153" i="5"/>
  <c r="Y153" i="5" s="1"/>
  <c r="F153" i="7" s="1"/>
  <c r="W154" i="5"/>
  <c r="P158" i="5"/>
  <c r="P162" i="5"/>
  <c r="Y162" i="5" s="1"/>
  <c r="F162" i="7" s="1"/>
  <c r="P164" i="5"/>
  <c r="P165" i="5"/>
  <c r="P167" i="5"/>
  <c r="P168" i="5"/>
  <c r="P169" i="5"/>
  <c r="P171" i="5"/>
  <c r="W180" i="5"/>
  <c r="Y180" i="5" s="1"/>
  <c r="F180" i="7" s="1"/>
  <c r="W181" i="5"/>
  <c r="Y181" i="5" s="1"/>
  <c r="F181" i="7" s="1"/>
  <c r="W183" i="5"/>
  <c r="W185" i="5"/>
  <c r="W186" i="5"/>
  <c r="P190" i="5"/>
  <c r="P194" i="5"/>
  <c r="P196" i="5"/>
  <c r="P197" i="5"/>
  <c r="P199" i="5"/>
  <c r="Y199" i="5" s="1"/>
  <c r="F199" i="7" s="1"/>
  <c r="P200" i="5"/>
  <c r="P201" i="5"/>
  <c r="P203" i="5"/>
  <c r="Y203" i="5" s="1"/>
  <c r="F203" i="7" s="1"/>
  <c r="W212" i="5"/>
  <c r="Y212" i="5" s="1"/>
  <c r="F212" i="7" s="1"/>
  <c r="W215" i="5"/>
  <c r="Y215" i="5" s="1"/>
  <c r="F215" i="7" s="1"/>
  <c r="W217" i="5"/>
  <c r="W218" i="5"/>
  <c r="P222" i="5"/>
  <c r="P226" i="5"/>
  <c r="P228" i="5"/>
  <c r="P229" i="5"/>
  <c r="P231" i="5"/>
  <c r="Y231" i="5" s="1"/>
  <c r="F231" i="7" s="1"/>
  <c r="P232" i="5"/>
  <c r="P233" i="5"/>
  <c r="P235" i="5"/>
  <c r="W244" i="5"/>
  <c r="Y244" i="5" s="1"/>
  <c r="F244" i="7" s="1"/>
  <c r="W247" i="5"/>
  <c r="Y247" i="5" s="1"/>
  <c r="F247" i="7" s="1"/>
  <c r="W249" i="5"/>
  <c r="W250" i="5"/>
  <c r="W258" i="5"/>
  <c r="W270" i="5"/>
  <c r="W292" i="5"/>
  <c r="W295" i="5"/>
  <c r="W310" i="5"/>
  <c r="Y310" i="5" s="1"/>
  <c r="F310" i="7" s="1"/>
  <c r="W353" i="5"/>
  <c r="W354" i="5"/>
  <c r="Y354" i="5" s="1"/>
  <c r="F354" i="7" s="1"/>
  <c r="W356" i="5"/>
  <c r="Y356" i="5" s="1"/>
  <c r="F356" i="7" s="1"/>
  <c r="W358" i="5"/>
  <c r="W359" i="5"/>
  <c r="P361" i="5"/>
  <c r="P363" i="5"/>
  <c r="P365" i="5"/>
  <c r="P367" i="5"/>
  <c r="W385" i="5"/>
  <c r="W386" i="5"/>
  <c r="Y386" i="5" s="1"/>
  <c r="F386" i="7" s="1"/>
  <c r="P389" i="5"/>
  <c r="P391" i="5"/>
  <c r="Y400" i="5"/>
  <c r="F400" i="7" s="1"/>
  <c r="P428" i="5"/>
  <c r="Y428" i="5" s="1"/>
  <c r="F428" i="7" s="1"/>
  <c r="P432" i="5"/>
  <c r="W438" i="5"/>
  <c r="Y438" i="5" s="1"/>
  <c r="F438" i="7" s="1"/>
  <c r="W439" i="5"/>
  <c r="W440" i="5"/>
  <c r="Y440" i="5" s="1"/>
  <c r="F440" i="7" s="1"/>
  <c r="W441" i="5"/>
  <c r="W444" i="5"/>
  <c r="W445" i="5"/>
  <c r="P449" i="5"/>
  <c r="P451" i="5"/>
  <c r="P454" i="5"/>
  <c r="P456" i="5"/>
  <c r="W470" i="5"/>
  <c r="Y470" i="5" s="1"/>
  <c r="F470" i="7" s="1"/>
  <c r="W471" i="5"/>
  <c r="P473" i="5"/>
  <c r="P475" i="5"/>
  <c r="P477" i="5"/>
  <c r="P479" i="5"/>
  <c r="P490" i="5"/>
  <c r="P492" i="5"/>
  <c r="P494" i="5"/>
  <c r="P496" i="5"/>
  <c r="W500" i="5"/>
  <c r="Y500" i="5" s="1"/>
  <c r="F500" i="7" s="1"/>
  <c r="P534" i="5"/>
  <c r="P536" i="5"/>
  <c r="Y536" i="5" s="1"/>
  <c r="F536" i="7" s="1"/>
  <c r="W544" i="5"/>
  <c r="Y544" i="5" s="1"/>
  <c r="F544" i="7" s="1"/>
  <c r="P578" i="5"/>
  <c r="P580" i="5"/>
  <c r="Y580" i="5" s="1"/>
  <c r="F580" i="7" s="1"/>
  <c r="W584" i="5"/>
  <c r="Y584" i="5" s="1"/>
  <c r="F584" i="7" s="1"/>
  <c r="P650" i="5"/>
  <c r="P651" i="5"/>
  <c r="P654" i="5"/>
  <c r="P655" i="5"/>
  <c r="P267" i="5"/>
  <c r="P269" i="5"/>
  <c r="P271" i="5"/>
  <c r="P273" i="5"/>
  <c r="P276" i="5"/>
  <c r="Y276" i="5" s="1"/>
  <c r="F276" i="7" s="1"/>
  <c r="W278" i="5"/>
  <c r="Y278" i="5" s="1"/>
  <c r="F278" i="7" s="1"/>
  <c r="P322" i="5"/>
  <c r="P324" i="5"/>
  <c r="Y324" i="5" s="1"/>
  <c r="F324" i="7" s="1"/>
  <c r="W329" i="5"/>
  <c r="W332" i="5"/>
  <c r="W333" i="5"/>
  <c r="W336" i="5"/>
  <c r="Y336" i="5" s="1"/>
  <c r="F336" i="7" s="1"/>
  <c r="W337" i="5"/>
  <c r="Y337" i="5" s="1"/>
  <c r="F337" i="7" s="1"/>
  <c r="W338" i="5"/>
  <c r="P341" i="5"/>
  <c r="P343" i="5"/>
  <c r="Y343" i="5" s="1"/>
  <c r="F343" i="7" s="1"/>
  <c r="P346" i="5"/>
  <c r="P348" i="5"/>
  <c r="P350" i="5"/>
  <c r="P352" i="5"/>
  <c r="W361" i="5"/>
  <c r="W364" i="5"/>
  <c r="W365" i="5"/>
  <c r="P369" i="5"/>
  <c r="P371" i="5"/>
  <c r="P406" i="5"/>
  <c r="P408" i="5"/>
  <c r="Y408" i="5" s="1"/>
  <c r="F408" i="7" s="1"/>
  <c r="W417" i="5"/>
  <c r="W418" i="5"/>
  <c r="Y418" i="5" s="1"/>
  <c r="F418" i="7" s="1"/>
  <c r="W420" i="5"/>
  <c r="Y420" i="5" s="1"/>
  <c r="F420" i="7" s="1"/>
  <c r="W422" i="5"/>
  <c r="W423" i="5"/>
  <c r="Y423" i="5" s="1"/>
  <c r="F423" i="7" s="1"/>
  <c r="P425" i="5"/>
  <c r="P427" i="5"/>
  <c r="P434" i="5"/>
  <c r="P436" i="5"/>
  <c r="W449" i="5"/>
  <c r="W450" i="5"/>
  <c r="Y450" i="5" s="1"/>
  <c r="F450" i="7" s="1"/>
  <c r="W481" i="5"/>
  <c r="W482" i="5"/>
  <c r="Y482" i="5" s="1"/>
  <c r="F482" i="7" s="1"/>
  <c r="W484" i="5"/>
  <c r="Y484" i="5" s="1"/>
  <c r="F484" i="7" s="1"/>
  <c r="W521" i="5"/>
  <c r="W524" i="5"/>
  <c r="Y524" i="5" s="1"/>
  <c r="F524" i="7" s="1"/>
  <c r="W525" i="5"/>
  <c r="W528" i="5"/>
  <c r="Y528" i="5" s="1"/>
  <c r="F528" i="7" s="1"/>
  <c r="W566" i="5"/>
  <c r="W567" i="5"/>
  <c r="W568" i="5"/>
  <c r="Y568" i="5" s="1"/>
  <c r="F568" i="7" s="1"/>
  <c r="W657" i="5"/>
  <c r="W759" i="5"/>
  <c r="W489" i="5"/>
  <c r="W492" i="5"/>
  <c r="Y492" i="5" s="1"/>
  <c r="F492" i="7" s="1"/>
  <c r="W493" i="5"/>
  <c r="P497" i="5"/>
  <c r="P499" i="5"/>
  <c r="W513" i="5"/>
  <c r="W514" i="5"/>
  <c r="Y514" i="5" s="1"/>
  <c r="F514" i="7" s="1"/>
  <c r="P517" i="5"/>
  <c r="P519" i="5"/>
  <c r="W534" i="5"/>
  <c r="W535" i="5"/>
  <c r="Y535" i="5" s="1"/>
  <c r="F535" i="7" s="1"/>
  <c r="P537" i="5"/>
  <c r="P539" i="5"/>
  <c r="P541" i="5"/>
  <c r="P543" i="5"/>
  <c r="W553" i="5"/>
  <c r="W556" i="5"/>
  <c r="Y556" i="5" s="1"/>
  <c r="F556" i="7" s="1"/>
  <c r="W557" i="5"/>
  <c r="P561" i="5"/>
  <c r="P563" i="5"/>
  <c r="W577" i="5"/>
  <c r="W578" i="5"/>
  <c r="Y578" i="5" s="1"/>
  <c r="F578" i="7" s="1"/>
  <c r="P581" i="5"/>
  <c r="P583" i="5"/>
  <c r="W617" i="5"/>
  <c r="W681" i="5"/>
  <c r="Y681" i="5" s="1"/>
  <c r="F681" i="7" s="1"/>
  <c r="W903" i="5"/>
  <c r="P277" i="5"/>
  <c r="P279" i="5"/>
  <c r="Y279" i="5" s="1"/>
  <c r="F279" i="7" s="1"/>
  <c r="P281" i="5"/>
  <c r="P284" i="5"/>
  <c r="P286" i="5"/>
  <c r="W286" i="5"/>
  <c r="P288" i="5"/>
  <c r="P290" i="5"/>
  <c r="Y290" i="5" s="1"/>
  <c r="F290" i="7" s="1"/>
  <c r="W300" i="5"/>
  <c r="W303" i="5"/>
  <c r="Y303" i="5" s="1"/>
  <c r="F303" i="7" s="1"/>
  <c r="P307" i="5"/>
  <c r="P309" i="5"/>
  <c r="P311" i="5"/>
  <c r="P313" i="5"/>
  <c r="P316" i="5"/>
  <c r="Y316" i="5" s="1"/>
  <c r="F316" i="7" s="1"/>
  <c r="P318" i="5"/>
  <c r="P320" i="5"/>
  <c r="W326" i="5"/>
  <c r="Y326" i="5" s="1"/>
  <c r="F326" i="7" s="1"/>
  <c r="W327" i="5"/>
  <c r="P329" i="5"/>
  <c r="P331" i="5"/>
  <c r="P333" i="5"/>
  <c r="P335" i="5"/>
  <c r="P338" i="5"/>
  <c r="Y338" i="5" s="1"/>
  <c r="F338" i="7" s="1"/>
  <c r="P340" i="5"/>
  <c r="W345" i="5"/>
  <c r="W348" i="5"/>
  <c r="Y348" i="5" s="1"/>
  <c r="F348" i="7" s="1"/>
  <c r="W349" i="5"/>
  <c r="P353" i="5"/>
  <c r="Y353" i="5" s="1"/>
  <c r="F353" i="7" s="1"/>
  <c r="P355" i="5"/>
  <c r="P358" i="5"/>
  <c r="P360" i="5"/>
  <c r="Y360" i="5" s="1"/>
  <c r="F360" i="7" s="1"/>
  <c r="W369" i="5"/>
  <c r="W370" i="5"/>
  <c r="Y370" i="5" s="1"/>
  <c r="F370" i="7" s="1"/>
  <c r="P373" i="5"/>
  <c r="P375" i="5"/>
  <c r="P378" i="5"/>
  <c r="P380" i="5"/>
  <c r="P382" i="5"/>
  <c r="P384" i="5"/>
  <c r="W390" i="5"/>
  <c r="Y390" i="5" s="1"/>
  <c r="F390" i="7" s="1"/>
  <c r="W391" i="5"/>
  <c r="P393" i="5"/>
  <c r="P395" i="5"/>
  <c r="P397" i="5"/>
  <c r="P399" i="5"/>
  <c r="P402" i="5"/>
  <c r="P404" i="5"/>
  <c r="W409" i="5"/>
  <c r="W412" i="5"/>
  <c r="Y412" i="5" s="1"/>
  <c r="F412" i="7" s="1"/>
  <c r="W413" i="5"/>
  <c r="P417" i="5"/>
  <c r="P419" i="5"/>
  <c r="P422" i="5"/>
  <c r="P424" i="5"/>
  <c r="W433" i="5"/>
  <c r="W434" i="5"/>
  <c r="P437" i="5"/>
  <c r="P439" i="5"/>
  <c r="P442" i="5"/>
  <c r="P444" i="5"/>
  <c r="P446" i="5"/>
  <c r="P448" i="5"/>
  <c r="Y448" i="5" s="1"/>
  <c r="F448" i="7" s="1"/>
  <c r="W454" i="5"/>
  <c r="W455" i="5"/>
  <c r="P457" i="5"/>
  <c r="P459" i="5"/>
  <c r="P461" i="5"/>
  <c r="P463" i="5"/>
  <c r="P466" i="5"/>
  <c r="P468" i="5"/>
  <c r="Y468" i="5" s="1"/>
  <c r="F468" i="7" s="1"/>
  <c r="W473" i="5"/>
  <c r="W476" i="5"/>
  <c r="Y476" i="5" s="1"/>
  <c r="F476" i="7" s="1"/>
  <c r="W477" i="5"/>
  <c r="P481" i="5"/>
  <c r="P483" i="5"/>
  <c r="P486" i="5"/>
  <c r="P488" i="5"/>
  <c r="Y488" i="5" s="1"/>
  <c r="F488" i="7" s="1"/>
  <c r="W497" i="5"/>
  <c r="W498" i="5"/>
  <c r="Y498" i="5" s="1"/>
  <c r="F498" i="7" s="1"/>
  <c r="P501" i="5"/>
  <c r="P503" i="5"/>
  <c r="P506" i="5"/>
  <c r="P508" i="5"/>
  <c r="P510" i="5"/>
  <c r="P512" i="5"/>
  <c r="Y512" i="5" s="1"/>
  <c r="F512" i="7" s="1"/>
  <c r="W518" i="5"/>
  <c r="Y518" i="5" s="1"/>
  <c r="F518" i="7" s="1"/>
  <c r="W519" i="5"/>
  <c r="P521" i="5"/>
  <c r="Y521" i="5" s="1"/>
  <c r="F521" i="7" s="1"/>
  <c r="P523" i="5"/>
  <c r="P525" i="5"/>
  <c r="P527" i="5"/>
  <c r="P530" i="5"/>
  <c r="P532" i="5"/>
  <c r="W537" i="5"/>
  <c r="W540" i="5"/>
  <c r="Y540" i="5" s="1"/>
  <c r="F540" i="7" s="1"/>
  <c r="W541" i="5"/>
  <c r="P545" i="5"/>
  <c r="Y545" i="5" s="1"/>
  <c r="F545" i="7" s="1"/>
  <c r="P547" i="5"/>
  <c r="P550" i="5"/>
  <c r="P552" i="5"/>
  <c r="Y552" i="5" s="1"/>
  <c r="F552" i="7" s="1"/>
  <c r="W561" i="5"/>
  <c r="W562" i="5"/>
  <c r="Y562" i="5" s="1"/>
  <c r="F562" i="7" s="1"/>
  <c r="P565" i="5"/>
  <c r="P567" i="5"/>
  <c r="P570" i="5"/>
  <c r="P572" i="5"/>
  <c r="Y572" i="5" s="1"/>
  <c r="F572" i="7" s="1"/>
  <c r="P574" i="5"/>
  <c r="P576" i="5"/>
  <c r="W582" i="5"/>
  <c r="Y582" i="5" s="1"/>
  <c r="F582" i="7" s="1"/>
  <c r="W583" i="5"/>
  <c r="P585" i="5"/>
  <c r="P587" i="5"/>
  <c r="W601" i="5"/>
  <c r="W602" i="5"/>
  <c r="W605" i="5"/>
  <c r="Y605" i="5" s="1"/>
  <c r="F605" i="7" s="1"/>
  <c r="W607" i="5"/>
  <c r="W608" i="5"/>
  <c r="Y608" i="5" s="1"/>
  <c r="F608" i="7" s="1"/>
  <c r="W609" i="5"/>
  <c r="W610" i="5"/>
  <c r="W611" i="5"/>
  <c r="W613" i="5"/>
  <c r="Y613" i="5" s="1"/>
  <c r="F613" i="7" s="1"/>
  <c r="W616" i="5"/>
  <c r="Y616" i="5" s="1"/>
  <c r="F616" i="7" s="1"/>
  <c r="P620" i="5"/>
  <c r="P621" i="5"/>
  <c r="P624" i="5"/>
  <c r="P625" i="5"/>
  <c r="W665" i="5"/>
  <c r="W666" i="5"/>
  <c r="W669" i="5"/>
  <c r="Y669" i="5" s="1"/>
  <c r="F669" i="7" s="1"/>
  <c r="W671" i="5"/>
  <c r="W672" i="5"/>
  <c r="Y672" i="5" s="1"/>
  <c r="F672" i="7" s="1"/>
  <c r="W673" i="5"/>
  <c r="Y673" i="5" s="1"/>
  <c r="F673" i="7" s="1"/>
  <c r="W674" i="5"/>
  <c r="W675" i="5"/>
  <c r="W677" i="5"/>
  <c r="W680" i="5"/>
  <c r="P684" i="5"/>
  <c r="P685" i="5"/>
  <c r="P688" i="5"/>
  <c r="P689" i="5"/>
  <c r="W729" i="5"/>
  <c r="W730" i="5"/>
  <c r="W741" i="5"/>
  <c r="W967" i="5"/>
  <c r="W590" i="5"/>
  <c r="W591" i="5"/>
  <c r="Y591" i="5" s="1"/>
  <c r="F591" i="7" s="1"/>
  <c r="W592" i="5"/>
  <c r="P596" i="5"/>
  <c r="P597" i="5"/>
  <c r="P600" i="5"/>
  <c r="P601" i="5"/>
  <c r="P602" i="5"/>
  <c r="P603" i="5"/>
  <c r="P606" i="5"/>
  <c r="P607" i="5"/>
  <c r="W618" i="5"/>
  <c r="Y618" i="5" s="1"/>
  <c r="F618" i="7" s="1"/>
  <c r="W621" i="5"/>
  <c r="W623" i="5"/>
  <c r="Y623" i="5" s="1"/>
  <c r="F623" i="7" s="1"/>
  <c r="W624" i="5"/>
  <c r="Y624" i="5" s="1"/>
  <c r="F624" i="7" s="1"/>
  <c r="P628" i="5"/>
  <c r="P629" i="5"/>
  <c r="P632" i="5"/>
  <c r="P633" i="5"/>
  <c r="Y633" i="5" s="1"/>
  <c r="F633" i="7" s="1"/>
  <c r="P634" i="5"/>
  <c r="P635" i="5"/>
  <c r="P638" i="5"/>
  <c r="P639" i="5"/>
  <c r="Y639" i="5" s="1"/>
  <c r="F639" i="7" s="1"/>
  <c r="W650" i="5"/>
  <c r="W653" i="5"/>
  <c r="W655" i="5"/>
  <c r="W656" i="5"/>
  <c r="Y656" i="5" s="1"/>
  <c r="F656" i="7" s="1"/>
  <c r="P660" i="5"/>
  <c r="P661" i="5"/>
  <c r="P664" i="5"/>
  <c r="P665" i="5"/>
  <c r="P666" i="5"/>
  <c r="P667" i="5"/>
  <c r="P670" i="5"/>
  <c r="P671" i="5"/>
  <c r="W682" i="5"/>
  <c r="Y682" i="5" s="1"/>
  <c r="F682" i="7" s="1"/>
  <c r="W685" i="5"/>
  <c r="W687" i="5"/>
  <c r="W688" i="5"/>
  <c r="P692" i="5"/>
  <c r="P693" i="5"/>
  <c r="P696" i="5"/>
  <c r="P697" i="5"/>
  <c r="Y697" i="5" s="1"/>
  <c r="F697" i="7" s="1"/>
  <c r="P698" i="5"/>
  <c r="P699" i="5"/>
  <c r="P702" i="5"/>
  <c r="P703" i="5"/>
  <c r="W714" i="5"/>
  <c r="Y714" i="5" s="1"/>
  <c r="F714" i="7" s="1"/>
  <c r="W717" i="5"/>
  <c r="W719" i="5"/>
  <c r="Y719" i="5" s="1"/>
  <c r="F719" i="7" s="1"/>
  <c r="W720" i="5"/>
  <c r="P724" i="5"/>
  <c r="P725" i="5"/>
  <c r="P728" i="5"/>
  <c r="P729" i="5"/>
  <c r="P730" i="5"/>
  <c r="P731" i="5"/>
  <c r="P734" i="5"/>
  <c r="P735" i="5"/>
  <c r="P737" i="5"/>
  <c r="P739" i="5"/>
  <c r="P740" i="5"/>
  <c r="W746" i="5"/>
  <c r="Y746" i="5" s="1"/>
  <c r="F746" i="7" s="1"/>
  <c r="W748" i="5"/>
  <c r="W749" i="5"/>
  <c r="W750" i="5"/>
  <c r="P753" i="5"/>
  <c r="P754" i="5"/>
  <c r="Y759" i="5"/>
  <c r="F759" i="7" s="1"/>
  <c r="W766" i="5"/>
  <c r="P769" i="5"/>
  <c r="P770" i="5"/>
  <c r="P772" i="5"/>
  <c r="P773" i="5"/>
  <c r="P775" i="5"/>
  <c r="P776" i="5"/>
  <c r="W785" i="5"/>
  <c r="W786" i="5"/>
  <c r="W787" i="5"/>
  <c r="Y787" i="5" s="1"/>
  <c r="F787" i="7" s="1"/>
  <c r="W827" i="5"/>
  <c r="W828" i="5"/>
  <c r="W829" i="5"/>
  <c r="Y829" i="5" s="1"/>
  <c r="F829" i="7" s="1"/>
  <c r="W831" i="5"/>
  <c r="W855" i="5"/>
  <c r="W919" i="5"/>
  <c r="Y919" i="5" s="1"/>
  <c r="F919" i="7" s="1"/>
  <c r="W995" i="5"/>
  <c r="Y995" i="5" s="1"/>
  <c r="F995" i="7" s="1"/>
  <c r="W999" i="5"/>
  <c r="W594" i="5"/>
  <c r="Y594" i="5" s="1"/>
  <c r="F594" i="7" s="1"/>
  <c r="W595" i="5"/>
  <c r="Y595" i="5" s="1"/>
  <c r="F595" i="7" s="1"/>
  <c r="W597" i="5"/>
  <c r="W600" i="5"/>
  <c r="P610" i="5"/>
  <c r="P611" i="5"/>
  <c r="P614" i="5"/>
  <c r="P615" i="5"/>
  <c r="W626" i="5"/>
  <c r="Y626" i="5" s="1"/>
  <c r="F626" i="7" s="1"/>
  <c r="W627" i="5"/>
  <c r="Y627" i="5" s="1"/>
  <c r="F627" i="7" s="1"/>
  <c r="W629" i="5"/>
  <c r="Y629" i="5" s="1"/>
  <c r="F629" i="7" s="1"/>
  <c r="W632" i="5"/>
  <c r="P642" i="5"/>
  <c r="P643" i="5"/>
  <c r="P646" i="5"/>
  <c r="P647" i="5"/>
  <c r="W658" i="5"/>
  <c r="Y658" i="5" s="1"/>
  <c r="F658" i="7" s="1"/>
  <c r="W659" i="5"/>
  <c r="W661" i="5"/>
  <c r="W664" i="5"/>
  <c r="P674" i="5"/>
  <c r="P675" i="5"/>
  <c r="P678" i="5"/>
  <c r="P679" i="5"/>
  <c r="W690" i="5"/>
  <c r="Y690" i="5" s="1"/>
  <c r="F690" i="7" s="1"/>
  <c r="W691" i="5"/>
  <c r="W693" i="5"/>
  <c r="W696" i="5"/>
  <c r="P706" i="5"/>
  <c r="Y706" i="5" s="1"/>
  <c r="F706" i="7" s="1"/>
  <c r="P707" i="5"/>
  <c r="P710" i="5"/>
  <c r="P711" i="5"/>
  <c r="W722" i="5"/>
  <c r="Y722" i="5" s="1"/>
  <c r="F722" i="7" s="1"/>
  <c r="W723" i="5"/>
  <c r="W725" i="5"/>
  <c r="W728" i="5"/>
  <c r="P743" i="5"/>
  <c r="W752" i="5"/>
  <c r="Y752" i="5" s="1"/>
  <c r="F752" i="7" s="1"/>
  <c r="W754" i="5"/>
  <c r="W755" i="5"/>
  <c r="Y755" i="5" s="1"/>
  <c r="F755" i="7" s="1"/>
  <c r="P758" i="5"/>
  <c r="P760" i="5"/>
  <c r="Y760" i="5" s="1"/>
  <c r="F760" i="7" s="1"/>
  <c r="P763" i="5"/>
  <c r="W768" i="5"/>
  <c r="Y768" i="5" s="1"/>
  <c r="F768" i="7" s="1"/>
  <c r="W770" i="5"/>
  <c r="W771" i="5"/>
  <c r="P777" i="5"/>
  <c r="P779" i="5"/>
  <c r="P780" i="5"/>
  <c r="Y780" i="5" s="1"/>
  <c r="F780" i="7" s="1"/>
  <c r="P781" i="5"/>
  <c r="P783" i="5"/>
  <c r="W795" i="5"/>
  <c r="W796" i="5"/>
  <c r="W797" i="5"/>
  <c r="W799" i="5"/>
  <c r="Y799" i="5" s="1"/>
  <c r="F799" i="7" s="1"/>
  <c r="W839" i="5"/>
  <c r="Y839" i="5" s="1"/>
  <c r="F839" i="7" s="1"/>
  <c r="W840" i="5"/>
  <c r="Y840" i="5" s="1"/>
  <c r="F840" i="7" s="1"/>
  <c r="W843" i="5"/>
  <c r="W844" i="5"/>
  <c r="Y844" i="5" s="1"/>
  <c r="F844" i="7" s="1"/>
  <c r="W871" i="5"/>
  <c r="W935" i="5"/>
  <c r="W1037" i="5"/>
  <c r="W733" i="5"/>
  <c r="W735" i="5"/>
  <c r="W737" i="5"/>
  <c r="W739" i="5"/>
  <c r="P744" i="5"/>
  <c r="P747" i="5"/>
  <c r="P749" i="5"/>
  <c r="P751" i="5"/>
  <c r="Y751" i="5" s="1"/>
  <c r="F751" i="7" s="1"/>
  <c r="W758" i="5"/>
  <c r="Y758" i="5" s="1"/>
  <c r="F758" i="7" s="1"/>
  <c r="P764" i="5"/>
  <c r="P765" i="5"/>
  <c r="P767" i="5"/>
  <c r="W774" i="5"/>
  <c r="W775" i="5"/>
  <c r="W776" i="5"/>
  <c r="P784" i="5"/>
  <c r="P785" i="5"/>
  <c r="Y831" i="5"/>
  <c r="F831" i="7" s="1"/>
  <c r="W887" i="5"/>
  <c r="W951" i="5"/>
  <c r="W790" i="5"/>
  <c r="W791" i="5"/>
  <c r="W792" i="5"/>
  <c r="P794" i="5"/>
  <c r="P798" i="5"/>
  <c r="P800" i="5"/>
  <c r="P801" i="5"/>
  <c r="P803" i="5"/>
  <c r="W811" i="5"/>
  <c r="W812" i="5"/>
  <c r="W813" i="5"/>
  <c r="P818" i="5"/>
  <c r="P820" i="5"/>
  <c r="P821" i="5"/>
  <c r="P823" i="5"/>
  <c r="P824" i="5"/>
  <c r="W833" i="5"/>
  <c r="W834" i="5"/>
  <c r="Y834" i="5" s="1"/>
  <c r="F834" i="7" s="1"/>
  <c r="P838" i="5"/>
  <c r="P839" i="5"/>
  <c r="P843" i="5"/>
  <c r="P845" i="5"/>
  <c r="W853" i="5"/>
  <c r="W854" i="5"/>
  <c r="P858" i="5"/>
  <c r="P859" i="5"/>
  <c r="Y859" i="5" s="1"/>
  <c r="F859" i="7" s="1"/>
  <c r="P861" i="5"/>
  <c r="W869" i="5"/>
  <c r="W870" i="5"/>
  <c r="P874" i="5"/>
  <c r="P875" i="5"/>
  <c r="P877" i="5"/>
  <c r="W885" i="5"/>
  <c r="W886" i="5"/>
  <c r="Y886" i="5" s="1"/>
  <c r="F886" i="7" s="1"/>
  <c r="P890" i="5"/>
  <c r="P891" i="5"/>
  <c r="P893" i="5"/>
  <c r="W901" i="5"/>
  <c r="W902" i="5"/>
  <c r="Y902" i="5" s="1"/>
  <c r="F902" i="7" s="1"/>
  <c r="P906" i="5"/>
  <c r="P907" i="5"/>
  <c r="P909" i="5"/>
  <c r="W917" i="5"/>
  <c r="W918" i="5"/>
  <c r="P922" i="5"/>
  <c r="P923" i="5"/>
  <c r="W933" i="5"/>
  <c r="W934" i="5"/>
  <c r="P938" i="5"/>
  <c r="P939" i="5"/>
  <c r="W949" i="5"/>
  <c r="W950" i="5"/>
  <c r="P954" i="5"/>
  <c r="P955" i="5"/>
  <c r="W965" i="5"/>
  <c r="W966" i="5"/>
  <c r="P970" i="5"/>
  <c r="P971" i="5"/>
  <c r="Y971" i="5" s="1"/>
  <c r="F971" i="7" s="1"/>
  <c r="W992" i="5"/>
  <c r="W993" i="5"/>
  <c r="P998" i="5"/>
  <c r="P999" i="5"/>
  <c r="Y999" i="5" s="1"/>
  <c r="F999" i="7" s="1"/>
  <c r="W1029" i="5"/>
  <c r="W1030" i="5"/>
  <c r="P1036" i="5"/>
  <c r="W1126" i="5"/>
  <c r="Y848" i="5"/>
  <c r="F848" i="7" s="1"/>
  <c r="W856" i="5"/>
  <c r="W859" i="5"/>
  <c r="W860" i="5"/>
  <c r="Y860" i="5" s="1"/>
  <c r="F860" i="7" s="1"/>
  <c r="W872" i="5"/>
  <c r="Y872" i="5" s="1"/>
  <c r="F872" i="7" s="1"/>
  <c r="W875" i="5"/>
  <c r="W876" i="5"/>
  <c r="W888" i="5"/>
  <c r="Y888" i="5" s="1"/>
  <c r="F888" i="7" s="1"/>
  <c r="W891" i="5"/>
  <c r="W892" i="5"/>
  <c r="W904" i="5"/>
  <c r="Y904" i="5" s="1"/>
  <c r="F904" i="7" s="1"/>
  <c r="W907" i="5"/>
  <c r="Y907" i="5" s="1"/>
  <c r="F907" i="7" s="1"/>
  <c r="W908" i="5"/>
  <c r="Y908" i="5" s="1"/>
  <c r="F908" i="7" s="1"/>
  <c r="P911" i="5"/>
  <c r="Y911" i="5" s="1"/>
  <c r="F911" i="7" s="1"/>
  <c r="W920" i="5"/>
  <c r="W923" i="5"/>
  <c r="W924" i="5"/>
  <c r="Y924" i="5" s="1"/>
  <c r="F924" i="7" s="1"/>
  <c r="P926" i="5"/>
  <c r="P927" i="5"/>
  <c r="W936" i="5"/>
  <c r="Y936" i="5" s="1"/>
  <c r="F936" i="7" s="1"/>
  <c r="W939" i="5"/>
  <c r="W940" i="5"/>
  <c r="P942" i="5"/>
  <c r="P943" i="5"/>
  <c r="P944" i="5"/>
  <c r="Y944" i="5" s="1"/>
  <c r="F944" i="7" s="1"/>
  <c r="P945" i="5"/>
  <c r="W952" i="5"/>
  <c r="Y952" i="5" s="1"/>
  <c r="F952" i="7" s="1"/>
  <c r="W955" i="5"/>
  <c r="W956" i="5"/>
  <c r="P958" i="5"/>
  <c r="P959" i="5"/>
  <c r="P960" i="5"/>
  <c r="Y960" i="5" s="1"/>
  <c r="F960" i="7" s="1"/>
  <c r="P961" i="5"/>
  <c r="Y961" i="5" s="1"/>
  <c r="F961" i="7" s="1"/>
  <c r="W968" i="5"/>
  <c r="Y968" i="5" s="1"/>
  <c r="F968" i="7" s="1"/>
  <c r="W971" i="5"/>
  <c r="W972" i="5"/>
  <c r="P980" i="5"/>
  <c r="P981" i="5"/>
  <c r="P1010" i="5"/>
  <c r="P1013" i="5"/>
  <c r="Y1013" i="5" s="1"/>
  <c r="F1013" i="7" s="1"/>
  <c r="P1014" i="5"/>
  <c r="P1015" i="5"/>
  <c r="P1017" i="5"/>
  <c r="Y1017" i="5" s="1"/>
  <c r="F1017" i="7" s="1"/>
  <c r="W1099" i="5"/>
  <c r="Y1099" i="5" s="1"/>
  <c r="F1099" i="7" s="1"/>
  <c r="W1158" i="5"/>
  <c r="P786" i="5"/>
  <c r="P788" i="5"/>
  <c r="P789" i="5"/>
  <c r="P791" i="5"/>
  <c r="P792" i="5"/>
  <c r="W801" i="5"/>
  <c r="W802" i="5"/>
  <c r="P806" i="5"/>
  <c r="P809" i="5"/>
  <c r="P811" i="5"/>
  <c r="Y811" i="5" s="1"/>
  <c r="F811" i="7" s="1"/>
  <c r="P812" i="5"/>
  <c r="P813" i="5"/>
  <c r="P815" i="5"/>
  <c r="W822" i="5"/>
  <c r="W823" i="5"/>
  <c r="W824" i="5"/>
  <c r="P826" i="5"/>
  <c r="P830" i="5"/>
  <c r="P832" i="5"/>
  <c r="P833" i="5"/>
  <c r="P835" i="5"/>
  <c r="P850" i="5"/>
  <c r="P851" i="5"/>
  <c r="P852" i="5"/>
  <c r="P853" i="5"/>
  <c r="P866" i="5"/>
  <c r="P867" i="5"/>
  <c r="P868" i="5"/>
  <c r="P869" i="5"/>
  <c r="P882" i="5"/>
  <c r="P883" i="5"/>
  <c r="P884" i="5"/>
  <c r="P885" i="5"/>
  <c r="P898" i="5"/>
  <c r="P899" i="5"/>
  <c r="P900" i="5"/>
  <c r="P901" i="5"/>
  <c r="P914" i="5"/>
  <c r="P915" i="5"/>
  <c r="P916" i="5"/>
  <c r="P917" i="5"/>
  <c r="P930" i="5"/>
  <c r="P931" i="5"/>
  <c r="P932" i="5"/>
  <c r="P933" i="5"/>
  <c r="P948" i="5"/>
  <c r="P949" i="5"/>
  <c r="P964" i="5"/>
  <c r="P965" i="5"/>
  <c r="W975" i="5"/>
  <c r="Y975" i="5" s="1"/>
  <c r="F975" i="7" s="1"/>
  <c r="W983" i="5"/>
  <c r="W1007" i="5"/>
  <c r="Y1026" i="5"/>
  <c r="F1026" i="7" s="1"/>
  <c r="W1045" i="5"/>
  <c r="W1046" i="5"/>
  <c r="W1049" i="5"/>
  <c r="Y1049" i="5" s="1"/>
  <c r="F1049" i="7" s="1"/>
  <c r="W1065" i="5"/>
  <c r="W1134" i="5"/>
  <c r="W1142" i="5"/>
  <c r="Y1142" i="5" s="1"/>
  <c r="F1142" i="7" s="1"/>
  <c r="W1190" i="5"/>
  <c r="P973" i="5"/>
  <c r="W981" i="5"/>
  <c r="Y981" i="5" s="1"/>
  <c r="F981" i="7" s="1"/>
  <c r="W982" i="5"/>
  <c r="Y982" i="5" s="1"/>
  <c r="F982" i="7" s="1"/>
  <c r="P986" i="5"/>
  <c r="P987" i="5"/>
  <c r="P989" i="5"/>
  <c r="W997" i="5"/>
  <c r="Y997" i="5" s="1"/>
  <c r="F997" i="7" s="1"/>
  <c r="W998" i="5"/>
  <c r="P1002" i="5"/>
  <c r="P1003" i="5"/>
  <c r="Y1003" i="5" s="1"/>
  <c r="F1003" i="7" s="1"/>
  <c r="P1005" i="5"/>
  <c r="W1011" i="5"/>
  <c r="W1013" i="5"/>
  <c r="W1014" i="5"/>
  <c r="P1020" i="5"/>
  <c r="Y1020" i="5" s="1"/>
  <c r="F1020" i="7" s="1"/>
  <c r="P1022" i="5"/>
  <c r="P1023" i="5"/>
  <c r="W1035" i="5"/>
  <c r="Y1035" i="5" s="1"/>
  <c r="F1035" i="7" s="1"/>
  <c r="W1036" i="5"/>
  <c r="Y1036" i="5" s="1"/>
  <c r="F1036" i="7" s="1"/>
  <c r="P1040" i="5"/>
  <c r="W1055" i="5"/>
  <c r="W1056" i="5"/>
  <c r="W1057" i="5"/>
  <c r="Y1057" i="5" s="1"/>
  <c r="F1057" i="7" s="1"/>
  <c r="W1058" i="5"/>
  <c r="W1061" i="5"/>
  <c r="W1062" i="5"/>
  <c r="P1066" i="5"/>
  <c r="P1068" i="5"/>
  <c r="P1069" i="5"/>
  <c r="P1071" i="5"/>
  <c r="P1075" i="5"/>
  <c r="P1079" i="5"/>
  <c r="W1085" i="5"/>
  <c r="W1087" i="5"/>
  <c r="W1088" i="5"/>
  <c r="Y1088" i="5" s="1"/>
  <c r="F1088" i="7" s="1"/>
  <c r="P1092" i="5"/>
  <c r="P1094" i="5"/>
  <c r="P1096" i="5"/>
  <c r="P1098" i="5"/>
  <c r="P1101" i="5"/>
  <c r="W1122" i="5"/>
  <c r="W1124" i="5"/>
  <c r="W1125" i="5"/>
  <c r="Y1125" i="5" s="1"/>
  <c r="F1125" i="7" s="1"/>
  <c r="P1129" i="5"/>
  <c r="P1130" i="5"/>
  <c r="P1133" i="5"/>
  <c r="P1134" i="5"/>
  <c r="Y1134" i="5" s="1"/>
  <c r="F1134" i="7" s="1"/>
  <c r="P1135" i="5"/>
  <c r="P1136" i="5"/>
  <c r="P1139" i="5"/>
  <c r="P1140" i="5"/>
  <c r="W1151" i="5"/>
  <c r="W1152" i="5"/>
  <c r="W1154" i="5"/>
  <c r="W1156" i="5"/>
  <c r="Y1156" i="5" s="1"/>
  <c r="F1156" i="7" s="1"/>
  <c r="W1157" i="5"/>
  <c r="P1161" i="5"/>
  <c r="P1162" i="5"/>
  <c r="P1165" i="5"/>
  <c r="Y1165" i="5" s="1"/>
  <c r="F1165" i="7" s="1"/>
  <c r="P1166" i="5"/>
  <c r="Y1166" i="5" s="1"/>
  <c r="F1166" i="7" s="1"/>
  <c r="P1168" i="5"/>
  <c r="P1172" i="5"/>
  <c r="W1183" i="5"/>
  <c r="Y1183" i="5" s="1"/>
  <c r="F1183" i="7" s="1"/>
  <c r="W1184" i="5"/>
  <c r="W1186" i="5"/>
  <c r="W1188" i="5"/>
  <c r="Y1188" i="5" s="1"/>
  <c r="F1188" i="7" s="1"/>
  <c r="W1189" i="5"/>
  <c r="P1193" i="5"/>
  <c r="P1197" i="5"/>
  <c r="P1199" i="5"/>
  <c r="P1200" i="5"/>
  <c r="P1202" i="5"/>
  <c r="P1203" i="5"/>
  <c r="P1204" i="5"/>
  <c r="P1206" i="5"/>
  <c r="Y1206" i="5" s="1"/>
  <c r="F1206" i="7" s="1"/>
  <c r="P976" i="5"/>
  <c r="P977" i="5"/>
  <c r="W984" i="5"/>
  <c r="Y984" i="5" s="1"/>
  <c r="F984" i="7" s="1"/>
  <c r="W987" i="5"/>
  <c r="Y987" i="5" s="1"/>
  <c r="F987" i="7" s="1"/>
  <c r="W988" i="5"/>
  <c r="Y988" i="5" s="1"/>
  <c r="F988" i="7" s="1"/>
  <c r="P992" i="5"/>
  <c r="P993" i="5"/>
  <c r="Y993" i="5" s="1"/>
  <c r="F993" i="7" s="1"/>
  <c r="W1000" i="5"/>
  <c r="Y1000" i="5" s="1"/>
  <c r="F1000" i="7" s="1"/>
  <c r="W1003" i="5"/>
  <c r="W1004" i="5"/>
  <c r="P1007" i="5"/>
  <c r="P1008" i="5"/>
  <c r="P1009" i="5"/>
  <c r="W1019" i="5"/>
  <c r="Y1019" i="5" s="1"/>
  <c r="F1019" i="7" s="1"/>
  <c r="W1020" i="5"/>
  <c r="P1024" i="5"/>
  <c r="P1027" i="5"/>
  <c r="P1029" i="5"/>
  <c r="P1030" i="5"/>
  <c r="P1031" i="5"/>
  <c r="Y1031" i="5" s="1"/>
  <c r="F1031" i="7" s="1"/>
  <c r="P1033" i="5"/>
  <c r="W1039" i="5"/>
  <c r="Y1039" i="5" s="1"/>
  <c r="F1039" i="7" s="1"/>
  <c r="W1040" i="5"/>
  <c r="W1041" i="5"/>
  <c r="Y1041" i="5" s="1"/>
  <c r="F1041" i="7" s="1"/>
  <c r="W1042" i="5"/>
  <c r="P1044" i="5"/>
  <c r="P1048" i="5"/>
  <c r="P1051" i="5"/>
  <c r="Y1051" i="5" s="1"/>
  <c r="F1051" i="7" s="1"/>
  <c r="W1067" i="5"/>
  <c r="W1068" i="5"/>
  <c r="P1081" i="5"/>
  <c r="P1083" i="5"/>
  <c r="Y1083" i="5" s="1"/>
  <c r="F1083" i="7" s="1"/>
  <c r="W1093" i="5"/>
  <c r="W1095" i="5"/>
  <c r="W1096" i="5"/>
  <c r="W1097" i="5"/>
  <c r="Y1097" i="5" s="1"/>
  <c r="F1097" i="7" s="1"/>
  <c r="P1100" i="5"/>
  <c r="P1102" i="5"/>
  <c r="P1105" i="5"/>
  <c r="P1107" i="5"/>
  <c r="Y1107" i="5" s="1"/>
  <c r="F1107" i="7" s="1"/>
  <c r="P1109" i="5"/>
  <c r="P1111" i="5"/>
  <c r="P1113" i="5"/>
  <c r="P1115" i="5"/>
  <c r="Y1115" i="5" s="1"/>
  <c r="F1115" i="7" s="1"/>
  <c r="P1117" i="5"/>
  <c r="P1119" i="5"/>
  <c r="W1120" i="5"/>
  <c r="W1127" i="5"/>
  <c r="W1130" i="5"/>
  <c r="W1133" i="5"/>
  <c r="P1143" i="5"/>
  <c r="Y1143" i="5" s="1"/>
  <c r="F1143" i="7" s="1"/>
  <c r="P1144" i="5"/>
  <c r="P1147" i="5"/>
  <c r="P1148" i="5"/>
  <c r="W1159" i="5"/>
  <c r="W1162" i="5"/>
  <c r="Y1162" i="5" s="1"/>
  <c r="F1162" i="7" s="1"/>
  <c r="W1165" i="5"/>
  <c r="Y1174" i="5"/>
  <c r="F1174" i="7" s="1"/>
  <c r="P1176" i="5"/>
  <c r="P1180" i="5"/>
  <c r="W1191" i="5"/>
  <c r="Y1191" i="5" s="1"/>
  <c r="F1191" i="7" s="1"/>
  <c r="W1194" i="5"/>
  <c r="Y1194" i="5" s="1"/>
  <c r="F1194" i="7" s="1"/>
  <c r="W1197" i="5"/>
  <c r="P1207" i="5"/>
  <c r="P1208" i="5"/>
  <c r="P1210" i="5"/>
  <c r="Y1210" i="5" s="1"/>
  <c r="F1210" i="7" s="1"/>
  <c r="P1211" i="5"/>
  <c r="P1055" i="5"/>
  <c r="Y1055" i="5" s="1"/>
  <c r="F1055" i="7" s="1"/>
  <c r="P1059" i="5"/>
  <c r="P1063" i="5"/>
  <c r="W1071" i="5"/>
  <c r="Y1071" i="5" s="1"/>
  <c r="F1071" i="7" s="1"/>
  <c r="W1072" i="5"/>
  <c r="Y1072" i="5" s="1"/>
  <c r="F1072" i="7" s="1"/>
  <c r="W1073" i="5"/>
  <c r="W1074" i="5"/>
  <c r="Y1074" i="5" s="1"/>
  <c r="F1074" i="7" s="1"/>
  <c r="W1077" i="5"/>
  <c r="W1078" i="5"/>
  <c r="P1085" i="5"/>
  <c r="P1087" i="5"/>
  <c r="P1089" i="5"/>
  <c r="P1091" i="5"/>
  <c r="Y1091" i="5" s="1"/>
  <c r="F1091" i="7" s="1"/>
  <c r="W1101" i="5"/>
  <c r="W1102" i="5"/>
  <c r="P1123" i="5"/>
  <c r="P1124" i="5"/>
  <c r="Y1124" i="5" s="1"/>
  <c r="F1124" i="7" s="1"/>
  <c r="W1135" i="5"/>
  <c r="W1136" i="5"/>
  <c r="W1138" i="5"/>
  <c r="Y1138" i="5" s="1"/>
  <c r="F1138" i="7" s="1"/>
  <c r="W1140" i="5"/>
  <c r="W1141" i="5"/>
  <c r="Y1141" i="5" s="1"/>
  <c r="F1141" i="7" s="1"/>
  <c r="P1151" i="5"/>
  <c r="P1152" i="5"/>
  <c r="P1155" i="5"/>
  <c r="P1156" i="5"/>
  <c r="W1167" i="5"/>
  <c r="W1168" i="5"/>
  <c r="W1170" i="5"/>
  <c r="Y1170" i="5" s="1"/>
  <c r="F1170" i="7" s="1"/>
  <c r="W1172" i="5"/>
  <c r="W1173" i="5"/>
  <c r="Y1182" i="5"/>
  <c r="F1182" i="7" s="1"/>
  <c r="P1184" i="5"/>
  <c r="Y1184" i="5" s="1"/>
  <c r="F1184" i="7" s="1"/>
  <c r="P1188" i="5"/>
  <c r="W1199" i="5"/>
  <c r="W1200" i="5"/>
  <c r="W1202" i="5"/>
  <c r="Y1202" i="5" s="1"/>
  <c r="F1202" i="7" s="1"/>
  <c r="W1204" i="5"/>
  <c r="W1205" i="5"/>
  <c r="P1212" i="5"/>
  <c r="Y83" i="5"/>
  <c r="F83" i="7" s="1"/>
  <c r="W288" i="5"/>
  <c r="W52" i="5"/>
  <c r="Y52" i="5" s="1"/>
  <c r="F52" i="7" s="1"/>
  <c r="W60" i="5"/>
  <c r="Y60" i="5" s="1"/>
  <c r="F60" i="7" s="1"/>
  <c r="W68" i="5"/>
  <c r="Y68" i="5" s="1"/>
  <c r="F68" i="7" s="1"/>
  <c r="W76" i="5"/>
  <c r="W84" i="5"/>
  <c r="Y84" i="5" s="1"/>
  <c r="F84" i="7" s="1"/>
  <c r="W92" i="5"/>
  <c r="Y92" i="5" s="1"/>
  <c r="F92" i="7" s="1"/>
  <c r="Y99" i="5"/>
  <c r="F99" i="7" s="1"/>
  <c r="W102" i="5"/>
  <c r="Y102" i="5" s="1"/>
  <c r="F102" i="7" s="1"/>
  <c r="W112" i="5"/>
  <c r="Y112" i="5" s="1"/>
  <c r="F112" i="7" s="1"/>
  <c r="W118" i="5"/>
  <c r="W128" i="5"/>
  <c r="Y128" i="5" s="1"/>
  <c r="F128" i="7" s="1"/>
  <c r="W134" i="5"/>
  <c r="W144" i="5"/>
  <c r="W150" i="5"/>
  <c r="W160" i="5"/>
  <c r="Y160" i="5" s="1"/>
  <c r="F160" i="7" s="1"/>
  <c r="W166" i="5"/>
  <c r="W176" i="5"/>
  <c r="W182" i="5"/>
  <c r="W192" i="5"/>
  <c r="Y192" i="5" s="1"/>
  <c r="F192" i="7" s="1"/>
  <c r="W198" i="5"/>
  <c r="W208" i="5"/>
  <c r="Y208" i="5" s="1"/>
  <c r="F208" i="7" s="1"/>
  <c r="Y211" i="5"/>
  <c r="F211" i="7" s="1"/>
  <c r="W213" i="5"/>
  <c r="Y213" i="5" s="1"/>
  <c r="F213" i="7" s="1"/>
  <c r="W214" i="5"/>
  <c r="W224" i="5"/>
  <c r="Y224" i="5" s="1"/>
  <c r="F224" i="7" s="1"/>
  <c r="Y227" i="5"/>
  <c r="F227" i="7" s="1"/>
  <c r="W229" i="5"/>
  <c r="W230" i="5"/>
  <c r="W240" i="5"/>
  <c r="W245" i="5"/>
  <c r="Y245" i="5" s="1"/>
  <c r="F245" i="7" s="1"/>
  <c r="W246" i="5"/>
  <c r="W256" i="5"/>
  <c r="W280" i="5"/>
  <c r="Y280" i="5" s="1"/>
  <c r="F280" i="7" s="1"/>
  <c r="W312" i="5"/>
  <c r="Y312" i="5" s="1"/>
  <c r="F312" i="7" s="1"/>
  <c r="Y321" i="5"/>
  <c r="F321" i="7" s="1"/>
  <c r="Y359" i="5"/>
  <c r="F359" i="7" s="1"/>
  <c r="Y183" i="5"/>
  <c r="F183" i="7" s="1"/>
  <c r="W48" i="5"/>
  <c r="W53" i="5"/>
  <c r="W61" i="5"/>
  <c r="Y61" i="5" s="1"/>
  <c r="F61" i="7" s="1"/>
  <c r="W69" i="5"/>
  <c r="Y69" i="5" s="1"/>
  <c r="F69" i="7" s="1"/>
  <c r="W77" i="5"/>
  <c r="W85" i="5"/>
  <c r="Y85" i="5" s="1"/>
  <c r="F85" i="7" s="1"/>
  <c r="W93" i="5"/>
  <c r="Y93" i="5" s="1"/>
  <c r="F93" i="7" s="1"/>
  <c r="W113" i="5"/>
  <c r="W129" i="5"/>
  <c r="Y129" i="5" s="1"/>
  <c r="F129" i="7" s="1"/>
  <c r="Y143" i="5"/>
  <c r="F143" i="7" s="1"/>
  <c r="W145" i="5"/>
  <c r="Y159" i="5"/>
  <c r="F159" i="7" s="1"/>
  <c r="W161" i="5"/>
  <c r="Y161" i="5" s="1"/>
  <c r="F161" i="7" s="1"/>
  <c r="W177" i="5"/>
  <c r="Y185" i="5"/>
  <c r="F185" i="7" s="1"/>
  <c r="W193" i="5"/>
  <c r="Y193" i="5" s="1"/>
  <c r="F193" i="7" s="1"/>
  <c r="Y207" i="5"/>
  <c r="F207" i="7" s="1"/>
  <c r="W209" i="5"/>
  <c r="Y209" i="5" s="1"/>
  <c r="F209" i="7" s="1"/>
  <c r="Y217" i="5"/>
  <c r="F217" i="7" s="1"/>
  <c r="W225" i="5"/>
  <c r="Y225" i="5" s="1"/>
  <c r="F225" i="7" s="1"/>
  <c r="W241" i="5"/>
  <c r="Y249" i="5"/>
  <c r="F249" i="7" s="1"/>
  <c r="W257" i="5"/>
  <c r="W272" i="5"/>
  <c r="Y272" i="5" s="1"/>
  <c r="F272" i="7" s="1"/>
  <c r="W304" i="5"/>
  <c r="Y304" i="5" s="1"/>
  <c r="F304" i="7" s="1"/>
  <c r="W56" i="5"/>
  <c r="Y56" i="5" s="1"/>
  <c r="F56" i="7" s="1"/>
  <c r="W64" i="5"/>
  <c r="Y64" i="5" s="1"/>
  <c r="F64" i="7" s="1"/>
  <c r="W72" i="5"/>
  <c r="W80" i="5"/>
  <c r="Y80" i="5" s="1"/>
  <c r="F80" i="7" s="1"/>
  <c r="W88" i="5"/>
  <c r="Y88" i="5" s="1"/>
  <c r="F88" i="7" s="1"/>
  <c r="W96" i="5"/>
  <c r="Y96" i="5" s="1"/>
  <c r="F96" i="7" s="1"/>
  <c r="W104" i="5"/>
  <c r="Y104" i="5" s="1"/>
  <c r="F104" i="7" s="1"/>
  <c r="W109" i="5"/>
  <c r="W110" i="5"/>
  <c r="Y117" i="5"/>
  <c r="F117" i="7" s="1"/>
  <c r="W120" i="5"/>
  <c r="Y120" i="5" s="1"/>
  <c r="F120" i="7" s="1"/>
  <c r="W125" i="5"/>
  <c r="Y125" i="5" s="1"/>
  <c r="F125" i="7" s="1"/>
  <c r="W126" i="5"/>
  <c r="Y126" i="5" s="1"/>
  <c r="F126" i="7" s="1"/>
  <c r="W136" i="5"/>
  <c r="W141" i="5"/>
  <c r="W142" i="5"/>
  <c r="Y142" i="5" s="1"/>
  <c r="F142" i="7" s="1"/>
  <c r="W152" i="5"/>
  <c r="Y152" i="5" s="1"/>
  <c r="F152" i="7" s="1"/>
  <c r="W157" i="5"/>
  <c r="Y157" i="5" s="1"/>
  <c r="F157" i="7" s="1"/>
  <c r="W158" i="5"/>
  <c r="W168" i="5"/>
  <c r="Y171" i="5"/>
  <c r="F171" i="7" s="1"/>
  <c r="W173" i="5"/>
  <c r="W174" i="5"/>
  <c r="W184" i="5"/>
  <c r="Y184" i="5" s="1"/>
  <c r="F184" i="7" s="1"/>
  <c r="W189" i="5"/>
  <c r="Y189" i="5" s="1"/>
  <c r="F189" i="7" s="1"/>
  <c r="W190" i="5"/>
  <c r="W200" i="5"/>
  <c r="Y200" i="5" s="1"/>
  <c r="F200" i="7" s="1"/>
  <c r="W205" i="5"/>
  <c r="Y205" i="5" s="1"/>
  <c r="F205" i="7" s="1"/>
  <c r="W206" i="5"/>
  <c r="W216" i="5"/>
  <c r="Y216" i="5" s="1"/>
  <c r="F216" i="7" s="1"/>
  <c r="W221" i="5"/>
  <c r="Y221" i="5" s="1"/>
  <c r="F221" i="7" s="1"/>
  <c r="W222" i="5"/>
  <c r="W232" i="5"/>
  <c r="W237" i="5"/>
  <c r="W238" i="5"/>
  <c r="Y238" i="5" s="1"/>
  <c r="F238" i="7" s="1"/>
  <c r="W248" i="5"/>
  <c r="Y248" i="5" s="1"/>
  <c r="F248" i="7" s="1"/>
  <c r="W253" i="5"/>
  <c r="W254" i="5"/>
  <c r="Y254" i="5" s="1"/>
  <c r="F254" i="7" s="1"/>
  <c r="W264" i="5"/>
  <c r="W296" i="5"/>
  <c r="Y296" i="5" s="1"/>
  <c r="F296" i="7" s="1"/>
  <c r="W261" i="5"/>
  <c r="W269" i="5"/>
  <c r="Y270" i="5"/>
  <c r="F270" i="7" s="1"/>
  <c r="W277" i="5"/>
  <c r="W285" i="5"/>
  <c r="W293" i="5"/>
  <c r="W301" i="5"/>
  <c r="Y301" i="5" s="1"/>
  <c r="F301" i="7" s="1"/>
  <c r="W309" i="5"/>
  <c r="W323" i="5"/>
  <c r="W339" i="5"/>
  <c r="Y339" i="5" s="1"/>
  <c r="F339" i="7" s="1"/>
  <c r="W355" i="5"/>
  <c r="W371" i="5"/>
  <c r="W387" i="5"/>
  <c r="W403" i="5"/>
  <c r="W419" i="5"/>
  <c r="W435" i="5"/>
  <c r="W451" i="5"/>
  <c r="W467" i="5"/>
  <c r="W483" i="5"/>
  <c r="W499" i="5"/>
  <c r="W515" i="5"/>
  <c r="W531" i="5"/>
  <c r="W547" i="5"/>
  <c r="W563" i="5"/>
  <c r="W579" i="5"/>
  <c r="W259" i="5"/>
  <c r="W267" i="5"/>
  <c r="Y268" i="5"/>
  <c r="F268" i="7" s="1"/>
  <c r="W275" i="5"/>
  <c r="W283" i="5"/>
  <c r="W291" i="5"/>
  <c r="Y292" i="5"/>
  <c r="F292" i="7" s="1"/>
  <c r="W299" i="5"/>
  <c r="W307" i="5"/>
  <c r="Y308" i="5"/>
  <c r="F308" i="7" s="1"/>
  <c r="W315" i="5"/>
  <c r="W318" i="5"/>
  <c r="W319" i="5"/>
  <c r="Y319" i="5" s="1"/>
  <c r="F319" i="7" s="1"/>
  <c r="Y332" i="5"/>
  <c r="F332" i="7" s="1"/>
  <c r="W334" i="5"/>
  <c r="Y334" i="5" s="1"/>
  <c r="F334" i="7" s="1"/>
  <c r="W335" i="5"/>
  <c r="Y342" i="5"/>
  <c r="F342" i="7" s="1"/>
  <c r="W350" i="5"/>
  <c r="W351" i="5"/>
  <c r="Y351" i="5" s="1"/>
  <c r="F351" i="7" s="1"/>
  <c r="Y364" i="5"/>
  <c r="F364" i="7" s="1"/>
  <c r="W366" i="5"/>
  <c r="Y366" i="5" s="1"/>
  <c r="F366" i="7" s="1"/>
  <c r="W367" i="5"/>
  <c r="Y367" i="5" s="1"/>
  <c r="F367" i="7" s="1"/>
  <c r="W382" i="5"/>
  <c r="W383" i="5"/>
  <c r="W398" i="5"/>
  <c r="Y398" i="5" s="1"/>
  <c r="F398" i="7" s="1"/>
  <c r="W399" i="5"/>
  <c r="Y399" i="5" s="1"/>
  <c r="F399" i="7" s="1"/>
  <c r="W414" i="5"/>
  <c r="Y414" i="5" s="1"/>
  <c r="F414" i="7" s="1"/>
  <c r="W415" i="5"/>
  <c r="Y415" i="5" s="1"/>
  <c r="F415" i="7" s="1"/>
  <c r="W430" i="5"/>
  <c r="Y430" i="5" s="1"/>
  <c r="F430" i="7" s="1"/>
  <c r="W431" i="5"/>
  <c r="Y431" i="5" s="1"/>
  <c r="F431" i="7" s="1"/>
  <c r="W446" i="5"/>
  <c r="W447" i="5"/>
  <c r="W462" i="5"/>
  <c r="Y462" i="5" s="1"/>
  <c r="F462" i="7" s="1"/>
  <c r="W463" i="5"/>
  <c r="W478" i="5"/>
  <c r="Y478" i="5" s="1"/>
  <c r="F478" i="7" s="1"/>
  <c r="W479" i="5"/>
  <c r="W494" i="5"/>
  <c r="W495" i="5"/>
  <c r="W510" i="5"/>
  <c r="W511" i="5"/>
  <c r="Y511" i="5" s="1"/>
  <c r="F511" i="7" s="1"/>
  <c r="W526" i="5"/>
  <c r="Y526" i="5" s="1"/>
  <c r="F526" i="7" s="1"/>
  <c r="W527" i="5"/>
  <c r="W542" i="5"/>
  <c r="Y542" i="5" s="1"/>
  <c r="F542" i="7" s="1"/>
  <c r="W543" i="5"/>
  <c r="W558" i="5"/>
  <c r="Y558" i="5" s="1"/>
  <c r="F558" i="7" s="1"/>
  <c r="W559" i="5"/>
  <c r="Y566" i="5"/>
  <c r="F566" i="7" s="1"/>
  <c r="W574" i="5"/>
  <c r="W575" i="5"/>
  <c r="Y575" i="5" s="1"/>
  <c r="F575" i="7" s="1"/>
  <c r="Y590" i="5"/>
  <c r="F590" i="7" s="1"/>
  <c r="P258" i="5"/>
  <c r="W265" i="5"/>
  <c r="Y265" i="5" s="1"/>
  <c r="F265" i="7" s="1"/>
  <c r="W273" i="5"/>
  <c r="Y274" i="5"/>
  <c r="F274" i="7" s="1"/>
  <c r="W281" i="5"/>
  <c r="W289" i="5"/>
  <c r="Y289" i="5" s="1"/>
  <c r="F289" i="7" s="1"/>
  <c r="W297" i="5"/>
  <c r="Y297" i="5" s="1"/>
  <c r="F297" i="7" s="1"/>
  <c r="Y298" i="5"/>
  <c r="F298" i="7" s="1"/>
  <c r="W305" i="5"/>
  <c r="Y305" i="5" s="1"/>
  <c r="F305" i="7" s="1"/>
  <c r="Y306" i="5"/>
  <c r="F306" i="7" s="1"/>
  <c r="W313" i="5"/>
  <c r="Y313" i="5" s="1"/>
  <c r="F313" i="7" s="1"/>
  <c r="Y314" i="5"/>
  <c r="F314" i="7" s="1"/>
  <c r="W325" i="5"/>
  <c r="Y325" i="5" s="1"/>
  <c r="F325" i="7" s="1"/>
  <c r="Y328" i="5"/>
  <c r="F328" i="7" s="1"/>
  <c r="W330" i="5"/>
  <c r="Y330" i="5" s="1"/>
  <c r="F330" i="7" s="1"/>
  <c r="W331" i="5"/>
  <c r="W341" i="5"/>
  <c r="Y344" i="5"/>
  <c r="F344" i="7" s="1"/>
  <c r="W346" i="5"/>
  <c r="W347" i="5"/>
  <c r="Y347" i="5" s="1"/>
  <c r="F347" i="7" s="1"/>
  <c r="W357" i="5"/>
  <c r="Y357" i="5" s="1"/>
  <c r="F357" i="7" s="1"/>
  <c r="W362" i="5"/>
  <c r="Y362" i="5" s="1"/>
  <c r="F362" i="7" s="1"/>
  <c r="W363" i="5"/>
  <c r="W373" i="5"/>
  <c r="Y376" i="5"/>
  <c r="F376" i="7" s="1"/>
  <c r="W378" i="5"/>
  <c r="W379" i="5"/>
  <c r="Y379" i="5" s="1"/>
  <c r="F379" i="7" s="1"/>
  <c r="W389" i="5"/>
  <c r="Y392" i="5"/>
  <c r="F392" i="7" s="1"/>
  <c r="W394" i="5"/>
  <c r="Y394" i="5" s="1"/>
  <c r="F394" i="7" s="1"/>
  <c r="W395" i="5"/>
  <c r="W405" i="5"/>
  <c r="Y405" i="5" s="1"/>
  <c r="F405" i="7" s="1"/>
  <c r="W410" i="5"/>
  <c r="Y410" i="5" s="1"/>
  <c r="F410" i="7" s="1"/>
  <c r="W411" i="5"/>
  <c r="Y411" i="5" s="1"/>
  <c r="F411" i="7" s="1"/>
  <c r="W421" i="5"/>
  <c r="Y421" i="5" s="1"/>
  <c r="F421" i="7" s="1"/>
  <c r="W426" i="5"/>
  <c r="Y426" i="5" s="1"/>
  <c r="F426" i="7" s="1"/>
  <c r="W427" i="5"/>
  <c r="Y427" i="5" s="1"/>
  <c r="F427" i="7" s="1"/>
  <c r="W437" i="5"/>
  <c r="W442" i="5"/>
  <c r="W443" i="5"/>
  <c r="Y443" i="5" s="1"/>
  <c r="F443" i="7" s="1"/>
  <c r="W453" i="5"/>
  <c r="Y453" i="5" s="1"/>
  <c r="F453" i="7" s="1"/>
  <c r="W458" i="5"/>
  <c r="Y458" i="5" s="1"/>
  <c r="F458" i="7" s="1"/>
  <c r="W459" i="5"/>
  <c r="Y466" i="5"/>
  <c r="F466" i="7" s="1"/>
  <c r="W469" i="5"/>
  <c r="W474" i="5"/>
  <c r="Y474" i="5" s="1"/>
  <c r="F474" i="7" s="1"/>
  <c r="W475" i="5"/>
  <c r="Y475" i="5" s="1"/>
  <c r="F475" i="7" s="1"/>
  <c r="W485" i="5"/>
  <c r="W490" i="5"/>
  <c r="W491" i="5"/>
  <c r="Y491" i="5" s="1"/>
  <c r="F491" i="7" s="1"/>
  <c r="W501" i="5"/>
  <c r="Y504" i="5"/>
  <c r="F504" i="7" s="1"/>
  <c r="W506" i="5"/>
  <c r="W507" i="5"/>
  <c r="W517" i="5"/>
  <c r="Y517" i="5" s="1"/>
  <c r="F517" i="7" s="1"/>
  <c r="Y520" i="5"/>
  <c r="F520" i="7" s="1"/>
  <c r="W522" i="5"/>
  <c r="Y522" i="5" s="1"/>
  <c r="F522" i="7" s="1"/>
  <c r="W523" i="5"/>
  <c r="W533" i="5"/>
  <c r="Y533" i="5" s="1"/>
  <c r="F533" i="7" s="1"/>
  <c r="W538" i="5"/>
  <c r="Y538" i="5" s="1"/>
  <c r="F538" i="7" s="1"/>
  <c r="W539" i="5"/>
  <c r="Y546" i="5"/>
  <c r="F546" i="7" s="1"/>
  <c r="W549" i="5"/>
  <c r="W554" i="5"/>
  <c r="Y554" i="5" s="1"/>
  <c r="F554" i="7" s="1"/>
  <c r="W555" i="5"/>
  <c r="Y555" i="5" s="1"/>
  <c r="F555" i="7" s="1"/>
  <c r="W565" i="5"/>
  <c r="W570" i="5"/>
  <c r="Y570" i="5" s="1"/>
  <c r="F570" i="7" s="1"/>
  <c r="W571" i="5"/>
  <c r="W581" i="5"/>
  <c r="Y640" i="5"/>
  <c r="F640" i="7" s="1"/>
  <c r="Y704" i="5"/>
  <c r="F704" i="7" s="1"/>
  <c r="W598" i="5"/>
  <c r="Y598" i="5" s="1"/>
  <c r="F598" i="7" s="1"/>
  <c r="W603" i="5"/>
  <c r="Y603" i="5" s="1"/>
  <c r="F603" i="7" s="1"/>
  <c r="W604" i="5"/>
  <c r="Y611" i="5"/>
  <c r="F611" i="7" s="1"/>
  <c r="W614" i="5"/>
  <c r="Y614" i="5" s="1"/>
  <c r="F614" i="7" s="1"/>
  <c r="W619" i="5"/>
  <c r="Y619" i="5" s="1"/>
  <c r="F619" i="7" s="1"/>
  <c r="W620" i="5"/>
  <c r="Y621" i="5"/>
  <c r="F621" i="7" s="1"/>
  <c r="W630" i="5"/>
  <c r="Y630" i="5" s="1"/>
  <c r="F630" i="7" s="1"/>
  <c r="W635" i="5"/>
  <c r="W636" i="5"/>
  <c r="Y643" i="5"/>
  <c r="F643" i="7" s="1"/>
  <c r="W646" i="5"/>
  <c r="Y646" i="5" s="1"/>
  <c r="F646" i="7" s="1"/>
  <c r="W651" i="5"/>
  <c r="W652" i="5"/>
  <c r="Y653" i="5"/>
  <c r="F653" i="7" s="1"/>
  <c r="Y659" i="5"/>
  <c r="F659" i="7" s="1"/>
  <c r="W662" i="5"/>
  <c r="Y662" i="5" s="1"/>
  <c r="F662" i="7" s="1"/>
  <c r="W667" i="5"/>
  <c r="Y667" i="5" s="1"/>
  <c r="F667" i="7" s="1"/>
  <c r="W668" i="5"/>
  <c r="Y675" i="5"/>
  <c r="F675" i="7" s="1"/>
  <c r="W678" i="5"/>
  <c r="W683" i="5"/>
  <c r="Y683" i="5" s="1"/>
  <c r="F683" i="7" s="1"/>
  <c r="W684" i="5"/>
  <c r="Y691" i="5"/>
  <c r="F691" i="7" s="1"/>
  <c r="W694" i="5"/>
  <c r="Y694" i="5" s="1"/>
  <c r="F694" i="7" s="1"/>
  <c r="W699" i="5"/>
  <c r="W700" i="5"/>
  <c r="W710" i="5"/>
  <c r="Y710" i="5" s="1"/>
  <c r="F710" i="7" s="1"/>
  <c r="W715" i="5"/>
  <c r="W716" i="5"/>
  <c r="Y716" i="5" s="1"/>
  <c r="F716" i="7" s="1"/>
  <c r="W726" i="5"/>
  <c r="W731" i="5"/>
  <c r="Y731" i="5" s="1"/>
  <c r="F731" i="7" s="1"/>
  <c r="W732" i="5"/>
  <c r="W738" i="5"/>
  <c r="Y738" i="5" s="1"/>
  <c r="F738" i="7" s="1"/>
  <c r="W745" i="5"/>
  <c r="Y745" i="5" s="1"/>
  <c r="F745" i="7" s="1"/>
  <c r="W747" i="5"/>
  <c r="W587" i="5"/>
  <c r="W599" i="5"/>
  <c r="Y599" i="5" s="1"/>
  <c r="F599" i="7" s="1"/>
  <c r="W615" i="5"/>
  <c r="W631" i="5"/>
  <c r="Y631" i="5" s="1"/>
  <c r="F631" i="7" s="1"/>
  <c r="W647" i="5"/>
  <c r="W663" i="5"/>
  <c r="Y663" i="5" s="1"/>
  <c r="F663" i="7" s="1"/>
  <c r="W679" i="5"/>
  <c r="Y687" i="5"/>
  <c r="F687" i="7" s="1"/>
  <c r="W695" i="5"/>
  <c r="Y695" i="5" s="1"/>
  <c r="F695" i="7" s="1"/>
  <c r="W711" i="5"/>
  <c r="W727" i="5"/>
  <c r="Y727" i="5" s="1"/>
  <c r="F727" i="7" s="1"/>
  <c r="Y749" i="5"/>
  <c r="F749" i="7" s="1"/>
  <c r="W588" i="5"/>
  <c r="Y588" i="5" s="1"/>
  <c r="F588" i="7" s="1"/>
  <c r="W596" i="5"/>
  <c r="W606" i="5"/>
  <c r="W612" i="5"/>
  <c r="W622" i="5"/>
  <c r="Y622" i="5" s="1"/>
  <c r="F622" i="7" s="1"/>
  <c r="W628" i="5"/>
  <c r="Y628" i="5" s="1"/>
  <c r="F628" i="7" s="1"/>
  <c r="W638" i="5"/>
  <c r="W644" i="5"/>
  <c r="Y645" i="5"/>
  <c r="F645" i="7" s="1"/>
  <c r="W654" i="5"/>
  <c r="W660" i="5"/>
  <c r="W670" i="5"/>
  <c r="W676" i="5"/>
  <c r="Y676" i="5" s="1"/>
  <c r="F676" i="7" s="1"/>
  <c r="W686" i="5"/>
  <c r="Y686" i="5" s="1"/>
  <c r="F686" i="7" s="1"/>
  <c r="W692" i="5"/>
  <c r="Y693" i="5"/>
  <c r="F693" i="7" s="1"/>
  <c r="W702" i="5"/>
  <c r="W708" i="5"/>
  <c r="W718" i="5"/>
  <c r="W724" i="5"/>
  <c r="Y724" i="5" s="1"/>
  <c r="F724" i="7" s="1"/>
  <c r="W734" i="5"/>
  <c r="W736" i="5"/>
  <c r="Y736" i="5" s="1"/>
  <c r="F736" i="7" s="1"/>
  <c r="W753" i="5"/>
  <c r="W761" i="5"/>
  <c r="Y761" i="5" s="1"/>
  <c r="F761" i="7" s="1"/>
  <c r="W769" i="5"/>
  <c r="W782" i="5"/>
  <c r="W798" i="5"/>
  <c r="Y798" i="5" s="1"/>
  <c r="F798" i="7" s="1"/>
  <c r="W814" i="5"/>
  <c r="W830" i="5"/>
  <c r="W740" i="5"/>
  <c r="W756" i="5"/>
  <c r="W764" i="5"/>
  <c r="W772" i="5"/>
  <c r="W777" i="5"/>
  <c r="W778" i="5"/>
  <c r="W788" i="5"/>
  <c r="W793" i="5"/>
  <c r="Y793" i="5" s="1"/>
  <c r="F793" i="7" s="1"/>
  <c r="W794" i="5"/>
  <c r="W804" i="5"/>
  <c r="Y804" i="5" s="1"/>
  <c r="F804" i="7" s="1"/>
  <c r="Y807" i="5"/>
  <c r="F807" i="7" s="1"/>
  <c r="W809" i="5"/>
  <c r="W810" i="5"/>
  <c r="W820" i="5"/>
  <c r="W825" i="5"/>
  <c r="Y825" i="5" s="1"/>
  <c r="F825" i="7" s="1"/>
  <c r="W826" i="5"/>
  <c r="W836" i="5"/>
  <c r="Y864" i="5"/>
  <c r="F864" i="7" s="1"/>
  <c r="W744" i="5"/>
  <c r="W757" i="5"/>
  <c r="Y757" i="5" s="1"/>
  <c r="F757" i="7" s="1"/>
  <c r="W765" i="5"/>
  <c r="W773" i="5"/>
  <c r="Y781" i="5"/>
  <c r="F781" i="7" s="1"/>
  <c r="W784" i="5"/>
  <c r="W789" i="5"/>
  <c r="Y797" i="5"/>
  <c r="F797" i="7" s="1"/>
  <c r="W800" i="5"/>
  <c r="W805" i="5"/>
  <c r="Y813" i="5"/>
  <c r="F813" i="7" s="1"/>
  <c r="W816" i="5"/>
  <c r="Y819" i="5"/>
  <c r="F819" i="7" s="1"/>
  <c r="W821" i="5"/>
  <c r="W832" i="5"/>
  <c r="W837" i="5"/>
  <c r="Y837" i="5" s="1"/>
  <c r="F837" i="7" s="1"/>
  <c r="W838" i="5"/>
  <c r="Y838" i="5" s="1"/>
  <c r="F838" i="7" s="1"/>
  <c r="W850" i="5"/>
  <c r="Y850" i="5" s="1"/>
  <c r="F850" i="7" s="1"/>
  <c r="W866" i="5"/>
  <c r="W882" i="5"/>
  <c r="W898" i="5"/>
  <c r="W914" i="5"/>
  <c r="Y914" i="5" s="1"/>
  <c r="F914" i="7" s="1"/>
  <c r="W930" i="5"/>
  <c r="W946" i="5"/>
  <c r="Y946" i="5" s="1"/>
  <c r="F946" i="7" s="1"/>
  <c r="W962" i="5"/>
  <c r="Y962" i="5" s="1"/>
  <c r="F962" i="7" s="1"/>
  <c r="W978" i="5"/>
  <c r="Y978" i="5" s="1"/>
  <c r="F978" i="7" s="1"/>
  <c r="W994" i="5"/>
  <c r="Y994" i="5" s="1"/>
  <c r="F994" i="7" s="1"/>
  <c r="W1012" i="5"/>
  <c r="Y1012" i="5" s="1"/>
  <c r="F1012" i="7" s="1"/>
  <c r="W841" i="5"/>
  <c r="Y841" i="5" s="1"/>
  <c r="F841" i="7" s="1"/>
  <c r="W845" i="5"/>
  <c r="W846" i="5"/>
  <c r="W861" i="5"/>
  <c r="W862" i="5"/>
  <c r="W877" i="5"/>
  <c r="W878" i="5"/>
  <c r="W893" i="5"/>
  <c r="W894" i="5"/>
  <c r="W909" i="5"/>
  <c r="W910" i="5"/>
  <c r="W925" i="5"/>
  <c r="Y925" i="5" s="1"/>
  <c r="F925" i="7" s="1"/>
  <c r="W926" i="5"/>
  <c r="Y926" i="5" s="1"/>
  <c r="F926" i="7" s="1"/>
  <c r="W941" i="5"/>
  <c r="Y941" i="5" s="1"/>
  <c r="F941" i="7" s="1"/>
  <c r="W942" i="5"/>
  <c r="W957" i="5"/>
  <c r="Y957" i="5" s="1"/>
  <c r="F957" i="7" s="1"/>
  <c r="W958" i="5"/>
  <c r="Y958" i="5" s="1"/>
  <c r="F958" i="7" s="1"/>
  <c r="W973" i="5"/>
  <c r="Y973" i="5" s="1"/>
  <c r="F973" i="7" s="1"/>
  <c r="W974" i="5"/>
  <c r="Y974" i="5" s="1"/>
  <c r="F974" i="7" s="1"/>
  <c r="W989" i="5"/>
  <c r="W990" i="5"/>
  <c r="W1005" i="5"/>
  <c r="W1006" i="5"/>
  <c r="Y1006" i="5" s="1"/>
  <c r="F1006" i="7" s="1"/>
  <c r="W842" i="5"/>
  <c r="Y843" i="5"/>
  <c r="F843" i="7" s="1"/>
  <c r="Y849" i="5"/>
  <c r="F849" i="7" s="1"/>
  <c r="W852" i="5"/>
  <c r="Y852" i="5" s="1"/>
  <c r="F852" i="7" s="1"/>
  <c r="W857" i="5"/>
  <c r="Y857" i="5" s="1"/>
  <c r="F857" i="7" s="1"/>
  <c r="W858" i="5"/>
  <c r="Y858" i="5" s="1"/>
  <c r="F858" i="7" s="1"/>
  <c r="W868" i="5"/>
  <c r="W873" i="5"/>
  <c r="Y873" i="5" s="1"/>
  <c r="F873" i="7" s="1"/>
  <c r="W874" i="5"/>
  <c r="Y875" i="5"/>
  <c r="F875" i="7" s="1"/>
  <c r="Y881" i="5"/>
  <c r="F881" i="7" s="1"/>
  <c r="W884" i="5"/>
  <c r="W889" i="5"/>
  <c r="W890" i="5"/>
  <c r="Y890" i="5" s="1"/>
  <c r="F890" i="7" s="1"/>
  <c r="W900" i="5"/>
  <c r="Y900" i="5" s="1"/>
  <c r="F900" i="7" s="1"/>
  <c r="W905" i="5"/>
  <c r="W906" i="5"/>
  <c r="Y913" i="5"/>
  <c r="F913" i="7" s="1"/>
  <c r="W916" i="5"/>
  <c r="Y916" i="5" s="1"/>
  <c r="F916" i="7" s="1"/>
  <c r="W921" i="5"/>
  <c r="Y921" i="5" s="1"/>
  <c r="F921" i="7" s="1"/>
  <c r="W922" i="5"/>
  <c r="Y929" i="5"/>
  <c r="F929" i="7" s="1"/>
  <c r="W932" i="5"/>
  <c r="W937" i="5"/>
  <c r="W938" i="5"/>
  <c r="Y945" i="5"/>
  <c r="F945" i="7" s="1"/>
  <c r="W948" i="5"/>
  <c r="W953" i="5"/>
  <c r="W954" i="5"/>
  <c r="W964" i="5"/>
  <c r="Y964" i="5" s="1"/>
  <c r="F964" i="7" s="1"/>
  <c r="W969" i="5"/>
  <c r="W970" i="5"/>
  <c r="Y977" i="5"/>
  <c r="F977" i="7" s="1"/>
  <c r="W980" i="5"/>
  <c r="Y980" i="5" s="1"/>
  <c r="F980" i="7" s="1"/>
  <c r="W985" i="5"/>
  <c r="Y985" i="5" s="1"/>
  <c r="F985" i="7" s="1"/>
  <c r="W986" i="5"/>
  <c r="W996" i="5"/>
  <c r="W1001" i="5"/>
  <c r="W1002" i="5"/>
  <c r="Y1002" i="5" s="1"/>
  <c r="F1002" i="7" s="1"/>
  <c r="W1015" i="5"/>
  <c r="W1016" i="5"/>
  <c r="Y1016" i="5" s="1"/>
  <c r="F1016" i="7" s="1"/>
  <c r="Y1023" i="5"/>
  <c r="F1023" i="7" s="1"/>
  <c r="W1031" i="5"/>
  <c r="W1032" i="5"/>
  <c r="Y1032" i="5" s="1"/>
  <c r="F1032" i="7" s="1"/>
  <c r="Y1045" i="5"/>
  <c r="F1045" i="7" s="1"/>
  <c r="W1047" i="5"/>
  <c r="W1048" i="5"/>
  <c r="W1063" i="5"/>
  <c r="W1064" i="5"/>
  <c r="W1079" i="5"/>
  <c r="Y1079" i="5" s="1"/>
  <c r="F1079" i="7" s="1"/>
  <c r="W1080" i="5"/>
  <c r="Y1080" i="5" s="1"/>
  <c r="F1080" i="7" s="1"/>
  <c r="W1022" i="5"/>
  <c r="W1027" i="5"/>
  <c r="W1028" i="5"/>
  <c r="W1038" i="5"/>
  <c r="Y1038" i="5" s="1"/>
  <c r="F1038" i="7" s="1"/>
  <c r="W1043" i="5"/>
  <c r="Y1043" i="5" s="1"/>
  <c r="F1043" i="7" s="1"/>
  <c r="W1044" i="5"/>
  <c r="W1054" i="5"/>
  <c r="Y1054" i="5" s="1"/>
  <c r="F1054" i="7" s="1"/>
  <c r="W1059" i="5"/>
  <c r="Y1059" i="5" s="1"/>
  <c r="F1059" i="7" s="1"/>
  <c r="W1060" i="5"/>
  <c r="Y1060" i="5" s="1"/>
  <c r="F1060" i="7" s="1"/>
  <c r="Y1061" i="5"/>
  <c r="F1061" i="7" s="1"/>
  <c r="Y1067" i="5"/>
  <c r="F1067" i="7" s="1"/>
  <c r="W1070" i="5"/>
  <c r="Y1070" i="5" s="1"/>
  <c r="F1070" i="7" s="1"/>
  <c r="W1075" i="5"/>
  <c r="W1076" i="5"/>
  <c r="Y1076" i="5" s="1"/>
  <c r="F1076" i="7" s="1"/>
  <c r="W1089" i="5"/>
  <c r="W1010" i="5"/>
  <c r="Y1010" i="5" s="1"/>
  <c r="F1010" i="7" s="1"/>
  <c r="W1018" i="5"/>
  <c r="Y1018" i="5" s="1"/>
  <c r="F1018" i="7" s="1"/>
  <c r="Y1021" i="5"/>
  <c r="F1021" i="7" s="1"/>
  <c r="W1034" i="5"/>
  <c r="Y1034" i="5" s="1"/>
  <c r="F1034" i="7" s="1"/>
  <c r="W1050" i="5"/>
  <c r="Y1050" i="5" s="1"/>
  <c r="F1050" i="7" s="1"/>
  <c r="W1066" i="5"/>
  <c r="W1086" i="5"/>
  <c r="W1094" i="5"/>
  <c r="Y1094" i="5" s="1"/>
  <c r="F1094" i="7" s="1"/>
  <c r="W1108" i="5"/>
  <c r="Y1108" i="5" s="1"/>
  <c r="F1108" i="7" s="1"/>
  <c r="W1113" i="5"/>
  <c r="W1114" i="5"/>
  <c r="Y1114" i="5" s="1"/>
  <c r="F1114" i="7" s="1"/>
  <c r="W1084" i="5"/>
  <c r="Y1084" i="5" s="1"/>
  <c r="F1084" i="7" s="1"/>
  <c r="Y1085" i="5"/>
  <c r="F1085" i="7" s="1"/>
  <c r="W1092" i="5"/>
  <c r="Y1092" i="5" s="1"/>
  <c r="F1092" i="7" s="1"/>
  <c r="Y1093" i="5"/>
  <c r="F1093" i="7" s="1"/>
  <c r="W1100" i="5"/>
  <c r="Y1100" i="5" s="1"/>
  <c r="F1100" i="7" s="1"/>
  <c r="Y1101" i="5"/>
  <c r="F1101" i="7" s="1"/>
  <c r="W1104" i="5"/>
  <c r="W1109" i="5"/>
  <c r="Y1109" i="5" s="1"/>
  <c r="F1109" i="7" s="1"/>
  <c r="Y1117" i="5"/>
  <c r="F1117" i="7" s="1"/>
  <c r="Y1157" i="5"/>
  <c r="F1157" i="7" s="1"/>
  <c r="Y1205" i="5"/>
  <c r="F1205" i="7" s="1"/>
  <c r="W1090" i="5"/>
  <c r="Y1090" i="5" s="1"/>
  <c r="F1090" i="7" s="1"/>
  <c r="W1098" i="5"/>
  <c r="Y1103" i="5"/>
  <c r="F1103" i="7" s="1"/>
  <c r="W1116" i="5"/>
  <c r="Y1116" i="5" s="1"/>
  <c r="F1116" i="7" s="1"/>
  <c r="P1120" i="5"/>
  <c r="W1121" i="5"/>
  <c r="Y1122" i="5"/>
  <c r="F1122" i="7" s="1"/>
  <c r="W1131" i="5"/>
  <c r="Y1131" i="5" s="1"/>
  <c r="F1131" i="7" s="1"/>
  <c r="W1137" i="5"/>
  <c r="W1147" i="5"/>
  <c r="Y1147" i="5" s="1"/>
  <c r="F1147" i="7" s="1"/>
  <c r="W1153" i="5"/>
  <c r="Y1154" i="5"/>
  <c r="F1154" i="7" s="1"/>
  <c r="W1163" i="5"/>
  <c r="Y1163" i="5" s="1"/>
  <c r="F1163" i="7" s="1"/>
  <c r="W1169" i="5"/>
  <c r="Y1169" i="5" s="1"/>
  <c r="F1169" i="7" s="1"/>
  <c r="W1179" i="5"/>
  <c r="Y1179" i="5" s="1"/>
  <c r="F1179" i="7" s="1"/>
  <c r="W1185" i="5"/>
  <c r="Y1185" i="5" s="1"/>
  <c r="F1185" i="7" s="1"/>
  <c r="Y1186" i="5"/>
  <c r="F1186" i="7" s="1"/>
  <c r="W1195" i="5"/>
  <c r="Y1195" i="5" s="1"/>
  <c r="F1195" i="7" s="1"/>
  <c r="W1201" i="5"/>
  <c r="Y1201" i="5" s="1"/>
  <c r="F1201" i="7" s="1"/>
  <c r="W1132" i="5"/>
  <c r="Y1132" i="5" s="1"/>
  <c r="F1132" i="7" s="1"/>
  <c r="W1148" i="5"/>
  <c r="W1164" i="5"/>
  <c r="Y1164" i="5" s="1"/>
  <c r="F1164" i="7" s="1"/>
  <c r="Y1172" i="5"/>
  <c r="F1172" i="7" s="1"/>
  <c r="W1180" i="5"/>
  <c r="W1196" i="5"/>
  <c r="Y1196" i="5" s="1"/>
  <c r="F1196" i="7" s="1"/>
  <c r="Y1204" i="5"/>
  <c r="F1204" i="7" s="1"/>
  <c r="W1212" i="5"/>
  <c r="W1213" i="5"/>
  <c r="Y1213" i="5" s="1"/>
  <c r="F1213" i="7" s="1"/>
  <c r="W1123" i="5"/>
  <c r="W1128" i="5"/>
  <c r="Y1128" i="5" s="1"/>
  <c r="F1128" i="7" s="1"/>
  <c r="W1129" i="5"/>
  <c r="Y1129" i="5" s="1"/>
  <c r="F1129" i="7" s="1"/>
  <c r="Y1130" i="5"/>
  <c r="F1130" i="7" s="1"/>
  <c r="Y1136" i="5"/>
  <c r="F1136" i="7" s="1"/>
  <c r="W1139" i="5"/>
  <c r="Y1139" i="5" s="1"/>
  <c r="F1139" i="7" s="1"/>
  <c r="W1144" i="5"/>
  <c r="W1145" i="5"/>
  <c r="Y1146" i="5"/>
  <c r="F1146" i="7" s="1"/>
  <c r="Y1152" i="5"/>
  <c r="F1152" i="7" s="1"/>
  <c r="W1155" i="5"/>
  <c r="W1160" i="5"/>
  <c r="Y1160" i="5" s="1"/>
  <c r="F1160" i="7" s="1"/>
  <c r="W1161" i="5"/>
  <c r="Y1161" i="5" s="1"/>
  <c r="F1161" i="7" s="1"/>
  <c r="Y1168" i="5"/>
  <c r="F1168" i="7" s="1"/>
  <c r="W1171" i="5"/>
  <c r="Y1171" i="5" s="1"/>
  <c r="F1171" i="7" s="1"/>
  <c r="W1176" i="5"/>
  <c r="W1177" i="5"/>
  <c r="Y1177" i="5" s="1"/>
  <c r="F1177" i="7" s="1"/>
  <c r="W1187" i="5"/>
  <c r="Y1187" i="5" s="1"/>
  <c r="F1187" i="7" s="1"/>
  <c r="W1192" i="5"/>
  <c r="Y1192" i="5" s="1"/>
  <c r="F1192" i="7" s="1"/>
  <c r="W1193" i="5"/>
  <c r="Y1193" i="5" s="1"/>
  <c r="F1193" i="7" s="1"/>
  <c r="W1203" i="5"/>
  <c r="Y1203" i="5" s="1"/>
  <c r="F1203" i="7" s="1"/>
  <c r="W1208" i="5"/>
  <c r="Y1208" i="5" s="1"/>
  <c r="F1208" i="7" s="1"/>
  <c r="W1209" i="5"/>
  <c r="U15" i="4"/>
  <c r="U21" i="4"/>
  <c r="U113" i="4"/>
  <c r="O113" i="4"/>
  <c r="U129" i="4"/>
  <c r="O129" i="4"/>
  <c r="O145" i="4"/>
  <c r="U177" i="4"/>
  <c r="O177" i="4"/>
  <c r="U225" i="4"/>
  <c r="O225" i="4"/>
  <c r="O10" i="4"/>
  <c r="U10" i="4"/>
  <c r="M14" i="4"/>
  <c r="O19" i="4"/>
  <c r="U19" i="4"/>
  <c r="O20" i="4"/>
  <c r="M24" i="4"/>
  <c r="O25" i="4"/>
  <c r="U25" i="4"/>
  <c r="O26" i="4"/>
  <c r="U26" i="4"/>
  <c r="M30" i="4"/>
  <c r="O35" i="4"/>
  <c r="U35" i="4"/>
  <c r="O36" i="4"/>
  <c r="M40" i="4"/>
  <c r="M41" i="4"/>
  <c r="U41" i="4"/>
  <c r="O42" i="4"/>
  <c r="U42" i="4"/>
  <c r="M46" i="4"/>
  <c r="M52" i="4"/>
  <c r="X52" i="4" s="1"/>
  <c r="G52" i="7" s="1"/>
  <c r="M53" i="4"/>
  <c r="U53" i="4"/>
  <c r="O54" i="4"/>
  <c r="U54" i="4"/>
  <c r="M58" i="4"/>
  <c r="O63" i="4"/>
  <c r="U63" i="4"/>
  <c r="O64" i="4"/>
  <c r="X64" i="4" s="1"/>
  <c r="G64" i="7" s="1"/>
  <c r="M68" i="4"/>
  <c r="O69" i="4"/>
  <c r="U69" i="4"/>
  <c r="O70" i="4"/>
  <c r="U70" i="4"/>
  <c r="O75" i="4"/>
  <c r="U75" i="4"/>
  <c r="O76" i="4"/>
  <c r="X76" i="4" s="1"/>
  <c r="G76" i="7" s="1"/>
  <c r="U78" i="4"/>
  <c r="O83" i="4"/>
  <c r="U83" i="4"/>
  <c r="O84" i="4"/>
  <c r="X84" i="4" s="1"/>
  <c r="G84" i="7" s="1"/>
  <c r="U86" i="4"/>
  <c r="M90" i="4"/>
  <c r="U94" i="4"/>
  <c r="M97" i="4"/>
  <c r="U97" i="4"/>
  <c r="O97" i="4"/>
  <c r="M98" i="4"/>
  <c r="U102" i="4"/>
  <c r="M105" i="4"/>
  <c r="U105" i="4"/>
  <c r="O105" i="4"/>
  <c r="M106" i="4"/>
  <c r="U38" i="4"/>
  <c r="U49" i="4"/>
  <c r="U59" i="4"/>
  <c r="U161" i="4"/>
  <c r="O161" i="4"/>
  <c r="U193" i="4"/>
  <c r="O193" i="4"/>
  <c r="U209" i="4"/>
  <c r="O209" i="4"/>
  <c r="M12" i="4"/>
  <c r="M13" i="4"/>
  <c r="U13" i="4"/>
  <c r="U14" i="4"/>
  <c r="M18" i="4"/>
  <c r="O23" i="4"/>
  <c r="U23" i="4"/>
  <c r="M28" i="4"/>
  <c r="X28" i="4" s="1"/>
  <c r="G28" i="7" s="1"/>
  <c r="O29" i="4"/>
  <c r="U29" i="4"/>
  <c r="U30" i="4"/>
  <c r="M34" i="4"/>
  <c r="O39" i="4"/>
  <c r="U39" i="4"/>
  <c r="M44" i="4"/>
  <c r="M45" i="4"/>
  <c r="U45" i="4"/>
  <c r="U46" i="4"/>
  <c r="O51" i="4"/>
  <c r="U51" i="4"/>
  <c r="M56" i="4"/>
  <c r="M57" i="4"/>
  <c r="U57" i="4"/>
  <c r="U58" i="4"/>
  <c r="M62" i="4"/>
  <c r="O67" i="4"/>
  <c r="U67" i="4"/>
  <c r="M72" i="4"/>
  <c r="X72" i="4" s="1"/>
  <c r="G72" i="7" s="1"/>
  <c r="M73" i="4"/>
  <c r="M80" i="4"/>
  <c r="O81" i="4"/>
  <c r="U81" i="4"/>
  <c r="M88" i="4"/>
  <c r="M89" i="4"/>
  <c r="O95" i="4"/>
  <c r="O96" i="4"/>
  <c r="U121" i="4"/>
  <c r="O121" i="4"/>
  <c r="U137" i="4"/>
  <c r="O137" i="4"/>
  <c r="U153" i="4"/>
  <c r="O153" i="4"/>
  <c r="U169" i="4"/>
  <c r="O169" i="4"/>
  <c r="U185" i="4"/>
  <c r="O185" i="4"/>
  <c r="U201" i="4"/>
  <c r="O201" i="4"/>
  <c r="U217" i="4"/>
  <c r="O217" i="4"/>
  <c r="U233" i="4"/>
  <c r="O233" i="4"/>
  <c r="O11" i="4"/>
  <c r="U11" i="4"/>
  <c r="M16" i="4"/>
  <c r="X16" i="4" s="1"/>
  <c r="G16" i="7" s="1"/>
  <c r="O17" i="4"/>
  <c r="U17" i="4"/>
  <c r="U18" i="4"/>
  <c r="M22" i="4"/>
  <c r="X22" i="4" s="1"/>
  <c r="G22" i="7" s="1"/>
  <c r="O27" i="4"/>
  <c r="U27" i="4"/>
  <c r="M32" i="4"/>
  <c r="M33" i="4"/>
  <c r="U33" i="4"/>
  <c r="U34" i="4"/>
  <c r="M38" i="4"/>
  <c r="O43" i="4"/>
  <c r="U43" i="4"/>
  <c r="M48" i="4"/>
  <c r="O48" i="4"/>
  <c r="M50" i="4"/>
  <c r="X50" i="4" s="1"/>
  <c r="G50" i="7" s="1"/>
  <c r="O55" i="4"/>
  <c r="U55" i="4"/>
  <c r="M60" i="4"/>
  <c r="M61" i="4"/>
  <c r="U61" i="4"/>
  <c r="U62" i="4"/>
  <c r="M66" i="4"/>
  <c r="X66" i="4" s="1"/>
  <c r="G66" i="7" s="1"/>
  <c r="O71" i="4"/>
  <c r="U71" i="4"/>
  <c r="O79" i="4"/>
  <c r="U79" i="4"/>
  <c r="O87" i="4"/>
  <c r="U87" i="4"/>
  <c r="M93" i="4"/>
  <c r="U93" i="4"/>
  <c r="O93" i="4"/>
  <c r="M94" i="4"/>
  <c r="U101" i="4"/>
  <c r="O101" i="4"/>
  <c r="U109" i="4"/>
  <c r="O109" i="4"/>
  <c r="U31" i="4"/>
  <c r="U47" i="4"/>
  <c r="U241" i="4"/>
  <c r="O241" i="4"/>
  <c r="U249" i="4"/>
  <c r="O249" i="4"/>
  <c r="U257" i="4"/>
  <c r="O257" i="4"/>
  <c r="U265" i="4"/>
  <c r="O265" i="4"/>
  <c r="U273" i="4"/>
  <c r="O273" i="4"/>
  <c r="U281" i="4"/>
  <c r="O281" i="4"/>
  <c r="U289" i="4"/>
  <c r="O289" i="4"/>
  <c r="U297" i="4"/>
  <c r="O297" i="4"/>
  <c r="X305" i="4"/>
  <c r="G305" i="7" s="1"/>
  <c r="U305" i="4"/>
  <c r="O305" i="4"/>
  <c r="U313" i="4"/>
  <c r="O313" i="4"/>
  <c r="U321" i="4"/>
  <c r="O321" i="4"/>
  <c r="U333" i="4"/>
  <c r="U373" i="4"/>
  <c r="U377" i="4"/>
  <c r="M383" i="4"/>
  <c r="U383" i="4"/>
  <c r="O383" i="4"/>
  <c r="U432" i="4"/>
  <c r="O98" i="4"/>
  <c r="O103" i="4"/>
  <c r="O104" i="4"/>
  <c r="O106" i="4"/>
  <c r="O111" i="4"/>
  <c r="O112" i="4"/>
  <c r="O114" i="4"/>
  <c r="O119" i="4"/>
  <c r="O120" i="4"/>
  <c r="O122" i="4"/>
  <c r="O127" i="4"/>
  <c r="O128" i="4"/>
  <c r="O130" i="4"/>
  <c r="O135" i="4"/>
  <c r="O136" i="4"/>
  <c r="O138" i="4"/>
  <c r="O170" i="4"/>
  <c r="O178" i="4"/>
  <c r="O186" i="4"/>
  <c r="O194" i="4"/>
  <c r="O202" i="4"/>
  <c r="O210" i="4"/>
  <c r="O218" i="4"/>
  <c r="O226" i="4"/>
  <c r="O234" i="4"/>
  <c r="O242" i="4"/>
  <c r="O250" i="4"/>
  <c r="O258" i="4"/>
  <c r="O266" i="4"/>
  <c r="O274" i="4"/>
  <c r="O282" i="4"/>
  <c r="O290" i="4"/>
  <c r="O298" i="4"/>
  <c r="O306" i="4"/>
  <c r="O314" i="4"/>
  <c r="O322" i="4"/>
  <c r="O346" i="4"/>
  <c r="U347" i="4"/>
  <c r="O347" i="4"/>
  <c r="X347" i="4" s="1"/>
  <c r="G347" i="7" s="1"/>
  <c r="U353" i="4"/>
  <c r="U368" i="4"/>
  <c r="M370" i="4"/>
  <c r="O370" i="4"/>
  <c r="M371" i="4"/>
  <c r="U371" i="4"/>
  <c r="O371" i="4"/>
  <c r="M391" i="4"/>
  <c r="O391" i="4"/>
  <c r="O392" i="4"/>
  <c r="U397" i="4"/>
  <c r="M407" i="4"/>
  <c r="O407" i="4"/>
  <c r="O408" i="4"/>
  <c r="U408" i="4"/>
  <c r="M413" i="4"/>
  <c r="U413" i="4"/>
  <c r="M423" i="4"/>
  <c r="O423" i="4"/>
  <c r="O424" i="4"/>
  <c r="U424" i="4"/>
  <c r="U429" i="4"/>
  <c r="M439" i="4"/>
  <c r="O439" i="4"/>
  <c r="U440" i="4"/>
  <c r="M110" i="4"/>
  <c r="U114" i="4"/>
  <c r="M117" i="4"/>
  <c r="U117" i="4"/>
  <c r="O117" i="4"/>
  <c r="M118" i="4"/>
  <c r="U122" i="4"/>
  <c r="M125" i="4"/>
  <c r="U125" i="4"/>
  <c r="O125" i="4"/>
  <c r="M126" i="4"/>
  <c r="M133" i="4"/>
  <c r="U133" i="4"/>
  <c r="O133" i="4"/>
  <c r="M134" i="4"/>
  <c r="M141" i="4"/>
  <c r="U141" i="4"/>
  <c r="O141" i="4"/>
  <c r="O142" i="4"/>
  <c r="U146" i="4"/>
  <c r="M149" i="4"/>
  <c r="O149" i="4"/>
  <c r="O150" i="4"/>
  <c r="U154" i="4"/>
  <c r="M157" i="4"/>
  <c r="U157" i="4"/>
  <c r="O157" i="4"/>
  <c r="O158" i="4"/>
  <c r="U162" i="4"/>
  <c r="M165" i="4"/>
  <c r="U165" i="4"/>
  <c r="O165" i="4"/>
  <c r="M166" i="4"/>
  <c r="U170" i="4"/>
  <c r="M173" i="4"/>
  <c r="U173" i="4"/>
  <c r="O173" i="4"/>
  <c r="M174" i="4"/>
  <c r="U178" i="4"/>
  <c r="M181" i="4"/>
  <c r="U181" i="4"/>
  <c r="O181" i="4"/>
  <c r="M182" i="4"/>
  <c r="X182" i="4" s="1"/>
  <c r="G182" i="7" s="1"/>
  <c r="U186" i="4"/>
  <c r="M189" i="4"/>
  <c r="U189" i="4"/>
  <c r="O189" i="4"/>
  <c r="M190" i="4"/>
  <c r="X190" i="4" s="1"/>
  <c r="G190" i="7" s="1"/>
  <c r="U194" i="4"/>
  <c r="M197" i="4"/>
  <c r="U197" i="4"/>
  <c r="O197" i="4"/>
  <c r="M198" i="4"/>
  <c r="X198" i="4" s="1"/>
  <c r="G198" i="7" s="1"/>
  <c r="U202" i="4"/>
  <c r="M205" i="4"/>
  <c r="U205" i="4"/>
  <c r="O205" i="4"/>
  <c r="M206" i="4"/>
  <c r="X206" i="4" s="1"/>
  <c r="G206" i="7" s="1"/>
  <c r="U210" i="4"/>
  <c r="M213" i="4"/>
  <c r="U213" i="4"/>
  <c r="O213" i="4"/>
  <c r="M214" i="4"/>
  <c r="X214" i="4" s="1"/>
  <c r="G214" i="7" s="1"/>
  <c r="U218" i="4"/>
  <c r="M221" i="4"/>
  <c r="U221" i="4"/>
  <c r="O221" i="4"/>
  <c r="M222" i="4"/>
  <c r="U226" i="4"/>
  <c r="M229" i="4"/>
  <c r="U229" i="4"/>
  <c r="O229" i="4"/>
  <c r="M230" i="4"/>
  <c r="U234" i="4"/>
  <c r="M237" i="4"/>
  <c r="U237" i="4"/>
  <c r="O237" i="4"/>
  <c r="M238" i="4"/>
  <c r="X238" i="4" s="1"/>
  <c r="G238" i="7" s="1"/>
  <c r="U242" i="4"/>
  <c r="M245" i="4"/>
  <c r="U245" i="4"/>
  <c r="O245" i="4"/>
  <c r="M246" i="4"/>
  <c r="X246" i="4" s="1"/>
  <c r="G246" i="7" s="1"/>
  <c r="U250" i="4"/>
  <c r="M253" i="4"/>
  <c r="U253" i="4"/>
  <c r="O253" i="4"/>
  <c r="M254" i="4"/>
  <c r="U258" i="4"/>
  <c r="M261" i="4"/>
  <c r="U261" i="4"/>
  <c r="O261" i="4"/>
  <c r="M262" i="4"/>
  <c r="U266" i="4"/>
  <c r="M269" i="4"/>
  <c r="U269" i="4"/>
  <c r="O269" i="4"/>
  <c r="M270" i="4"/>
  <c r="U274" i="4"/>
  <c r="M277" i="4"/>
  <c r="U277" i="4"/>
  <c r="O277" i="4"/>
  <c r="M278" i="4"/>
  <c r="X278" i="4" s="1"/>
  <c r="G278" i="7" s="1"/>
  <c r="U282" i="4"/>
  <c r="M285" i="4"/>
  <c r="U285" i="4"/>
  <c r="O285" i="4"/>
  <c r="M286" i="4"/>
  <c r="U290" i="4"/>
  <c r="M293" i="4"/>
  <c r="U293" i="4"/>
  <c r="O293" i="4"/>
  <c r="M294" i="4"/>
  <c r="U298" i="4"/>
  <c r="M301" i="4"/>
  <c r="U301" i="4"/>
  <c r="O301" i="4"/>
  <c r="M302" i="4"/>
  <c r="U306" i="4"/>
  <c r="M309" i="4"/>
  <c r="U309" i="4"/>
  <c r="O309" i="4"/>
  <c r="M310" i="4"/>
  <c r="X310" i="4" s="1"/>
  <c r="G310" i="7" s="1"/>
  <c r="U314" i="4"/>
  <c r="M317" i="4"/>
  <c r="U317" i="4"/>
  <c r="O317" i="4"/>
  <c r="M318" i="4"/>
  <c r="U322" i="4"/>
  <c r="M325" i="4"/>
  <c r="U325" i="4"/>
  <c r="O325" i="4"/>
  <c r="M326" i="4"/>
  <c r="U326" i="4"/>
  <c r="O341" i="4"/>
  <c r="U341" i="4"/>
  <c r="U345" i="4"/>
  <c r="O348" i="4"/>
  <c r="M351" i="4"/>
  <c r="U351" i="4"/>
  <c r="O351" i="4"/>
  <c r="U365" i="4"/>
  <c r="O366" i="4"/>
  <c r="O99" i="4"/>
  <c r="O100" i="4"/>
  <c r="O102" i="4"/>
  <c r="O107" i="4"/>
  <c r="O108" i="4"/>
  <c r="O110" i="4"/>
  <c r="O115" i="4"/>
  <c r="O116" i="4"/>
  <c r="O118" i="4"/>
  <c r="O123" i="4"/>
  <c r="O124" i="4"/>
  <c r="O126" i="4"/>
  <c r="O131" i="4"/>
  <c r="O132" i="4"/>
  <c r="O134" i="4"/>
  <c r="O139" i="4"/>
  <c r="O140" i="4"/>
  <c r="O147" i="4"/>
  <c r="O148" i="4"/>
  <c r="O155" i="4"/>
  <c r="O156" i="4"/>
  <c r="O163" i="4"/>
  <c r="O164" i="4"/>
  <c r="O171" i="4"/>
  <c r="O172" i="4"/>
  <c r="O179" i="4"/>
  <c r="O180" i="4"/>
  <c r="O187" i="4"/>
  <c r="O188" i="4"/>
  <c r="O195" i="4"/>
  <c r="O196" i="4"/>
  <c r="O203" i="4"/>
  <c r="O204" i="4"/>
  <c r="O211" i="4"/>
  <c r="O212" i="4"/>
  <c r="O219" i="4"/>
  <c r="O220" i="4"/>
  <c r="O227" i="4"/>
  <c r="O228" i="4"/>
  <c r="O235" i="4"/>
  <c r="O236" i="4"/>
  <c r="O243" i="4"/>
  <c r="O244" i="4"/>
  <c r="O251" i="4"/>
  <c r="O252" i="4"/>
  <c r="O259" i="4"/>
  <c r="O329" i="4"/>
  <c r="O338" i="4"/>
  <c r="U339" i="4"/>
  <c r="O339" i="4"/>
  <c r="M359" i="4"/>
  <c r="U359" i="4"/>
  <c r="O359" i="4"/>
  <c r="M378" i="4"/>
  <c r="O378" i="4"/>
  <c r="M379" i="4"/>
  <c r="U379" i="4"/>
  <c r="O379" i="4"/>
  <c r="U385" i="4"/>
  <c r="O399" i="4"/>
  <c r="U405" i="4"/>
  <c r="O415" i="4"/>
  <c r="U416" i="4"/>
  <c r="U421" i="4"/>
  <c r="M431" i="4"/>
  <c r="U431" i="4"/>
  <c r="O431" i="4"/>
  <c r="M432" i="4"/>
  <c r="U437" i="4"/>
  <c r="O448" i="4"/>
  <c r="U448" i="4"/>
  <c r="O456" i="4"/>
  <c r="U456" i="4"/>
  <c r="M461" i="4"/>
  <c r="O461" i="4"/>
  <c r="M477" i="4"/>
  <c r="O477" i="4"/>
  <c r="M493" i="4"/>
  <c r="O493" i="4"/>
  <c r="M509" i="4"/>
  <c r="O509" i="4"/>
  <c r="O525" i="4"/>
  <c r="M541" i="4"/>
  <c r="O541" i="4"/>
  <c r="M557" i="4"/>
  <c r="O557" i="4"/>
  <c r="M573" i="4"/>
  <c r="O573" i="4"/>
  <c r="U594" i="4"/>
  <c r="U598" i="4"/>
  <c r="U603" i="4"/>
  <c r="O722" i="4"/>
  <c r="U723" i="4"/>
  <c r="O743" i="4"/>
  <c r="O748" i="4"/>
  <c r="O328" i="4"/>
  <c r="U337" i="4"/>
  <c r="O340" i="4"/>
  <c r="M343" i="4"/>
  <c r="U343" i="4"/>
  <c r="O343" i="4"/>
  <c r="U348" i="4"/>
  <c r="O352" i="4"/>
  <c r="U357" i="4"/>
  <c r="O358" i="4"/>
  <c r="U360" i="4"/>
  <c r="M362" i="4"/>
  <c r="O362" i="4"/>
  <c r="M363" i="4"/>
  <c r="U363" i="4"/>
  <c r="O363" i="4"/>
  <c r="U369" i="4"/>
  <c r="O372" i="4"/>
  <c r="M375" i="4"/>
  <c r="U375" i="4"/>
  <c r="O375" i="4"/>
  <c r="U380" i="4"/>
  <c r="U389" i="4"/>
  <c r="U392" i="4"/>
  <c r="M395" i="4"/>
  <c r="O395" i="4"/>
  <c r="U400" i="4"/>
  <c r="M403" i="4"/>
  <c r="O403" i="4"/>
  <c r="M411" i="4"/>
  <c r="O411" i="4"/>
  <c r="U412" i="4"/>
  <c r="O413" i="4"/>
  <c r="M419" i="4"/>
  <c r="O419" i="4"/>
  <c r="U420" i="4"/>
  <c r="O421" i="4"/>
  <c r="X421" i="4" s="1"/>
  <c r="G421" i="7" s="1"/>
  <c r="M427" i="4"/>
  <c r="U427" i="4"/>
  <c r="O427" i="4"/>
  <c r="M428" i="4"/>
  <c r="M435" i="4"/>
  <c r="U435" i="4"/>
  <c r="O435" i="4"/>
  <c r="M436" i="4"/>
  <c r="X436" i="4" s="1"/>
  <c r="G436" i="7" s="1"/>
  <c r="M443" i="4"/>
  <c r="U443" i="4"/>
  <c r="O443" i="4"/>
  <c r="M444" i="4"/>
  <c r="M451" i="4"/>
  <c r="U451" i="4"/>
  <c r="O451" i="4"/>
  <c r="M452" i="4"/>
  <c r="U466" i="4"/>
  <c r="U467" i="4"/>
  <c r="U482" i="4"/>
  <c r="U483" i="4"/>
  <c r="U498" i="4"/>
  <c r="U499" i="4"/>
  <c r="O507" i="4"/>
  <c r="O508" i="4"/>
  <c r="U514" i="4"/>
  <c r="U515" i="4"/>
  <c r="O523" i="4"/>
  <c r="O524" i="4"/>
  <c r="U530" i="4"/>
  <c r="U531" i="4"/>
  <c r="O539" i="4"/>
  <c r="O540" i="4"/>
  <c r="U546" i="4"/>
  <c r="U547" i="4"/>
  <c r="O555" i="4"/>
  <c r="O556" i="4"/>
  <c r="U562" i="4"/>
  <c r="U563" i="4"/>
  <c r="O571" i="4"/>
  <c r="O572" i="4"/>
  <c r="U574" i="4"/>
  <c r="O589" i="4"/>
  <c r="U610" i="4"/>
  <c r="U611" i="4"/>
  <c r="U614" i="4"/>
  <c r="U619" i="4"/>
  <c r="U637" i="4"/>
  <c r="O637" i="4"/>
  <c r="U643" i="4"/>
  <c r="U653" i="4"/>
  <c r="O653" i="4"/>
  <c r="U659" i="4"/>
  <c r="U669" i="4"/>
  <c r="O669" i="4"/>
  <c r="U675" i="4"/>
  <c r="U685" i="4"/>
  <c r="O685" i="4"/>
  <c r="U691" i="4"/>
  <c r="O706" i="4"/>
  <c r="U720" i="4"/>
  <c r="U752" i="4"/>
  <c r="O260" i="4"/>
  <c r="O262" i="4"/>
  <c r="O267" i="4"/>
  <c r="O268" i="4"/>
  <c r="O270" i="4"/>
  <c r="O275" i="4"/>
  <c r="O276" i="4"/>
  <c r="O278" i="4"/>
  <c r="O283" i="4"/>
  <c r="O284" i="4"/>
  <c r="O286" i="4"/>
  <c r="O291" i="4"/>
  <c r="O292" i="4"/>
  <c r="O294" i="4"/>
  <c r="O299" i="4"/>
  <c r="O300" i="4"/>
  <c r="O302" i="4"/>
  <c r="O307" i="4"/>
  <c r="O308" i="4"/>
  <c r="O310" i="4"/>
  <c r="O315" i="4"/>
  <c r="O316" i="4"/>
  <c r="O318" i="4"/>
  <c r="O323" i="4"/>
  <c r="O324" i="4"/>
  <c r="O326" i="4"/>
  <c r="M330" i="4"/>
  <c r="X330" i="4" s="1"/>
  <c r="G330" i="7" s="1"/>
  <c r="M331" i="4"/>
  <c r="O332" i="4"/>
  <c r="M335" i="4"/>
  <c r="U335" i="4"/>
  <c r="O335" i="4"/>
  <c r="U340" i="4"/>
  <c r="O344" i="4"/>
  <c r="O349" i="4"/>
  <c r="U349" i="4"/>
  <c r="O350" i="4"/>
  <c r="U352" i="4"/>
  <c r="M354" i="4"/>
  <c r="O354" i="4"/>
  <c r="M355" i="4"/>
  <c r="U355" i="4"/>
  <c r="O355" i="4"/>
  <c r="O361" i="4"/>
  <c r="U361" i="4"/>
  <c r="O364" i="4"/>
  <c r="M367" i="4"/>
  <c r="U367" i="4"/>
  <c r="O367" i="4"/>
  <c r="U372" i="4"/>
  <c r="O376" i="4"/>
  <c r="O381" i="4"/>
  <c r="U381" i="4"/>
  <c r="O382" i="4"/>
  <c r="U384" i="4"/>
  <c r="M386" i="4"/>
  <c r="O386" i="4"/>
  <c r="M387" i="4"/>
  <c r="U387" i="4"/>
  <c r="O387" i="4"/>
  <c r="O388" i="4"/>
  <c r="O393" i="4"/>
  <c r="O394" i="4"/>
  <c r="O401" i="4"/>
  <c r="O402" i="4"/>
  <c r="M409" i="4"/>
  <c r="O410" i="4"/>
  <c r="M417" i="4"/>
  <c r="O418" i="4"/>
  <c r="M425" i="4"/>
  <c r="X425" i="4" s="1"/>
  <c r="G425" i="7" s="1"/>
  <c r="O426" i="4"/>
  <c r="O428" i="4"/>
  <c r="U428" i="4"/>
  <c r="O433" i="4"/>
  <c r="O434" i="4"/>
  <c r="O441" i="4"/>
  <c r="O442" i="4"/>
  <c r="U444" i="4"/>
  <c r="O449" i="4"/>
  <c r="O450" i="4"/>
  <c r="O452" i="4"/>
  <c r="U452" i="4"/>
  <c r="O457" i="4"/>
  <c r="O458" i="4"/>
  <c r="U462" i="4"/>
  <c r="O468" i="4"/>
  <c r="O469" i="4"/>
  <c r="U470" i="4"/>
  <c r="U471" i="4"/>
  <c r="U478" i="4"/>
  <c r="O484" i="4"/>
  <c r="O485" i="4"/>
  <c r="U486" i="4"/>
  <c r="U487" i="4"/>
  <c r="U494" i="4"/>
  <c r="O500" i="4"/>
  <c r="O501" i="4"/>
  <c r="U502" i="4"/>
  <c r="U503" i="4"/>
  <c r="U510" i="4"/>
  <c r="O516" i="4"/>
  <c r="U518" i="4"/>
  <c r="U519" i="4"/>
  <c r="U526" i="4"/>
  <c r="O532" i="4"/>
  <c r="O578" i="4"/>
  <c r="U590" i="4"/>
  <c r="O605" i="4"/>
  <c r="O638" i="4"/>
  <c r="O654" i="4"/>
  <c r="O670" i="4"/>
  <c r="O686" i="4"/>
  <c r="O701" i="4"/>
  <c r="O738" i="4"/>
  <c r="U739" i="4"/>
  <c r="U768" i="4"/>
  <c r="U439" i="4"/>
  <c r="M440" i="4"/>
  <c r="U447" i="4"/>
  <c r="O447" i="4"/>
  <c r="U455" i="4"/>
  <c r="O455" i="4"/>
  <c r="O465" i="4"/>
  <c r="O481" i="4"/>
  <c r="O497" i="4"/>
  <c r="O513" i="4"/>
  <c r="O520" i="4"/>
  <c r="M529" i="4"/>
  <c r="O529" i="4"/>
  <c r="M545" i="4"/>
  <c r="O545" i="4"/>
  <c r="O547" i="4"/>
  <c r="O552" i="4"/>
  <c r="O553" i="4"/>
  <c r="U554" i="4"/>
  <c r="M561" i="4"/>
  <c r="O561" i="4"/>
  <c r="O569" i="4"/>
  <c r="U570" i="4"/>
  <c r="U578" i="4"/>
  <c r="U579" i="4"/>
  <c r="U582" i="4"/>
  <c r="U587" i="4"/>
  <c r="O594" i="4"/>
  <c r="O599" i="4"/>
  <c r="U606" i="4"/>
  <c r="M621" i="4"/>
  <c r="O621" i="4"/>
  <c r="O623" i="4"/>
  <c r="O624" i="4"/>
  <c r="U624" i="4"/>
  <c r="M633" i="4"/>
  <c r="O633" i="4"/>
  <c r="M634" i="4"/>
  <c r="O634" i="4"/>
  <c r="U635" i="4"/>
  <c r="M645" i="4"/>
  <c r="U645" i="4"/>
  <c r="O645" i="4"/>
  <c r="U651" i="4"/>
  <c r="M661" i="4"/>
  <c r="U661" i="4"/>
  <c r="O661" i="4"/>
  <c r="U667" i="4"/>
  <c r="M677" i="4"/>
  <c r="U677" i="4"/>
  <c r="O677" i="4"/>
  <c r="U683" i="4"/>
  <c r="M693" i="4"/>
  <c r="U693" i="4"/>
  <c r="O693" i="4"/>
  <c r="U699" i="4"/>
  <c r="U703" i="4"/>
  <c r="U736" i="4"/>
  <c r="U740" i="4"/>
  <c r="U784" i="4"/>
  <c r="O581" i="4"/>
  <c r="U583" i="4"/>
  <c r="U586" i="4"/>
  <c r="O597" i="4"/>
  <c r="U599" i="4"/>
  <c r="U602" i="4"/>
  <c r="O613" i="4"/>
  <c r="U615" i="4"/>
  <c r="U618" i="4"/>
  <c r="M629" i="4"/>
  <c r="O629" i="4"/>
  <c r="M630" i="4"/>
  <c r="O630" i="4"/>
  <c r="U632" i="4"/>
  <c r="M641" i="4"/>
  <c r="U641" i="4"/>
  <c r="O641" i="4"/>
  <c r="M649" i="4"/>
  <c r="U649" i="4"/>
  <c r="O649" i="4"/>
  <c r="M657" i="4"/>
  <c r="U657" i="4"/>
  <c r="O657" i="4"/>
  <c r="M665" i="4"/>
  <c r="U665" i="4"/>
  <c r="O665" i="4"/>
  <c r="M673" i="4"/>
  <c r="U673" i="4"/>
  <c r="O673" i="4"/>
  <c r="M681" i="4"/>
  <c r="U681" i="4"/>
  <c r="O681" i="4"/>
  <c r="M689" i="4"/>
  <c r="U689" i="4"/>
  <c r="O689" i="4"/>
  <c r="M697" i="4"/>
  <c r="U697" i="4"/>
  <c r="O697" i="4"/>
  <c r="O703" i="4"/>
  <c r="O704" i="4"/>
  <c r="O705" i="4"/>
  <c r="U711" i="4"/>
  <c r="O725" i="4"/>
  <c r="O726" i="4"/>
  <c r="U727" i="4"/>
  <c r="O742" i="4"/>
  <c r="U743" i="4"/>
  <c r="O758" i="4"/>
  <c r="U759" i="4"/>
  <c r="O774" i="4"/>
  <c r="U775" i="4"/>
  <c r="O790" i="4"/>
  <c r="U791" i="4"/>
  <c r="O794" i="4"/>
  <c r="U795" i="4"/>
  <c r="U808" i="4"/>
  <c r="U886" i="4"/>
  <c r="U894" i="4"/>
  <c r="M577" i="4"/>
  <c r="O577" i="4"/>
  <c r="O579" i="4"/>
  <c r="O584" i="4"/>
  <c r="O585" i="4"/>
  <c r="M593" i="4"/>
  <c r="O593" i="4"/>
  <c r="O595" i="4"/>
  <c r="O600" i="4"/>
  <c r="O601" i="4"/>
  <c r="M609" i="4"/>
  <c r="O609" i="4"/>
  <c r="O611" i="4"/>
  <c r="O616" i="4"/>
  <c r="O617" i="4"/>
  <c r="M625" i="4"/>
  <c r="O625" i="4"/>
  <c r="M626" i="4"/>
  <c r="O626" i="4"/>
  <c r="O627" i="4"/>
  <c r="O628" i="4"/>
  <c r="U628" i="4"/>
  <c r="O639" i="4"/>
  <c r="O640" i="4"/>
  <c r="O642" i="4"/>
  <c r="O647" i="4"/>
  <c r="O648" i="4"/>
  <c r="O655" i="4"/>
  <c r="O656" i="4"/>
  <c r="O663" i="4"/>
  <c r="O664" i="4"/>
  <c r="O671" i="4"/>
  <c r="O672" i="4"/>
  <c r="O679" i="4"/>
  <c r="O680" i="4"/>
  <c r="O687" i="4"/>
  <c r="O688" i="4"/>
  <c r="O695" i="4"/>
  <c r="O696" i="4"/>
  <c r="O707" i="4"/>
  <c r="O708" i="4"/>
  <c r="O712" i="4"/>
  <c r="O713" i="4"/>
  <c r="U715" i="4"/>
  <c r="O723" i="4"/>
  <c r="O728" i="4"/>
  <c r="O729" i="4"/>
  <c r="U731" i="4"/>
  <c r="O739" i="4"/>
  <c r="O744" i="4"/>
  <c r="O745" i="4"/>
  <c r="O746" i="4"/>
  <c r="U747" i="4"/>
  <c r="O755" i="4"/>
  <c r="O760" i="4"/>
  <c r="O761" i="4"/>
  <c r="U763" i="4"/>
  <c r="O771" i="4"/>
  <c r="O776" i="4"/>
  <c r="O777" i="4"/>
  <c r="U779" i="4"/>
  <c r="O787" i="4"/>
  <c r="U792" i="4"/>
  <c r="M816" i="4"/>
  <c r="O816" i="4"/>
  <c r="U817" i="4"/>
  <c r="U838" i="4"/>
  <c r="U842" i="4"/>
  <c r="U846" i="4"/>
  <c r="U902" i="4"/>
  <c r="U910" i="4"/>
  <c r="O749" i="4"/>
  <c r="O759" i="4"/>
  <c r="O764" i="4"/>
  <c r="O765" i="4"/>
  <c r="O775" i="4"/>
  <c r="O780" i="4"/>
  <c r="O781" i="4"/>
  <c r="O795" i="4"/>
  <c r="O800" i="4"/>
  <c r="O801" i="4"/>
  <c r="O824" i="4"/>
  <c r="U854" i="4"/>
  <c r="U824" i="4"/>
  <c r="U870" i="4"/>
  <c r="O805" i="4"/>
  <c r="O806" i="4"/>
  <c r="U807" i="4"/>
  <c r="O815" i="4"/>
  <c r="U816" i="4"/>
  <c r="O827" i="4"/>
  <c r="U828" i="4"/>
  <c r="M840" i="4"/>
  <c r="O840" i="4"/>
  <c r="O841" i="4"/>
  <c r="U841" i="4"/>
  <c r="O842" i="4"/>
  <c r="O853" i="4"/>
  <c r="O854" i="4"/>
  <c r="M858" i="4"/>
  <c r="X858" i="4" s="1"/>
  <c r="G858" i="7" s="1"/>
  <c r="O859" i="4"/>
  <c r="O860" i="4"/>
  <c r="O869" i="4"/>
  <c r="O870" i="4"/>
  <c r="M874" i="4"/>
  <c r="O875" i="4"/>
  <c r="O876" i="4"/>
  <c r="O885" i="4"/>
  <c r="O886" i="4"/>
  <c r="M890" i="4"/>
  <c r="X890" i="4" s="1"/>
  <c r="G890" i="7" s="1"/>
  <c r="O891" i="4"/>
  <c r="O892" i="4"/>
  <c r="O901" i="4"/>
  <c r="O902" i="4"/>
  <c r="M906" i="4"/>
  <c r="O907" i="4"/>
  <c r="O908" i="4"/>
  <c r="O917" i="4"/>
  <c r="O918" i="4"/>
  <c r="M922" i="4"/>
  <c r="X922" i="4" s="1"/>
  <c r="G922" i="7" s="1"/>
  <c r="O923" i="4"/>
  <c r="O924" i="4"/>
  <c r="O929" i="4"/>
  <c r="O931" i="4"/>
  <c r="O939" i="4"/>
  <c r="O947" i="4"/>
  <c r="O955" i="4"/>
  <c r="O962" i="4"/>
  <c r="O963" i="4"/>
  <c r="O969" i="4"/>
  <c r="O974" i="4"/>
  <c r="O975" i="4"/>
  <c r="O976" i="4"/>
  <c r="U977" i="4"/>
  <c r="O985" i="4"/>
  <c r="O990" i="4"/>
  <c r="O991" i="4"/>
  <c r="O992" i="4"/>
  <c r="U993" i="4"/>
  <c r="O1001" i="4"/>
  <c r="O1006" i="4"/>
  <c r="O1007" i="4"/>
  <c r="O1008" i="4"/>
  <c r="U1009" i="4"/>
  <c r="O1013" i="4"/>
  <c r="O1022" i="4"/>
  <c r="O1023" i="4"/>
  <c r="O1024" i="4"/>
  <c r="U1025" i="4"/>
  <c r="O1029" i="4"/>
  <c r="O1033" i="4"/>
  <c r="O1034" i="4"/>
  <c r="X1034" i="4" s="1"/>
  <c r="G1034" i="7" s="1"/>
  <c r="M1038" i="4"/>
  <c r="O1039" i="4"/>
  <c r="O1040" i="4"/>
  <c r="U1125" i="4"/>
  <c r="M820" i="4"/>
  <c r="O820" i="4"/>
  <c r="U821" i="4"/>
  <c r="M838" i="4"/>
  <c r="M846" i="4"/>
  <c r="M862" i="4"/>
  <c r="M878" i="4"/>
  <c r="M894" i="4"/>
  <c r="M910" i="4"/>
  <c r="M926" i="4"/>
  <c r="M936" i="4"/>
  <c r="O936" i="4"/>
  <c r="M944" i="4"/>
  <c r="O944" i="4"/>
  <c r="M952" i="4"/>
  <c r="O952" i="4"/>
  <c r="M960" i="4"/>
  <c r="O960" i="4"/>
  <c r="U965" i="4"/>
  <c r="U981" i="4"/>
  <c r="U997" i="4"/>
  <c r="U1013" i="4"/>
  <c r="U1029" i="4"/>
  <c r="M1042" i="4"/>
  <c r="M1055" i="4"/>
  <c r="U1055" i="4"/>
  <c r="O1055" i="4"/>
  <c r="M1056" i="4"/>
  <c r="M1063" i="4"/>
  <c r="U1063" i="4"/>
  <c r="O1063" i="4"/>
  <c r="M1064" i="4"/>
  <c r="M1071" i="4"/>
  <c r="U1071" i="4"/>
  <c r="O1071" i="4"/>
  <c r="M1072" i="4"/>
  <c r="M1079" i="4"/>
  <c r="U1079" i="4"/>
  <c r="O1079" i="4"/>
  <c r="M1080" i="4"/>
  <c r="M1087" i="4"/>
  <c r="U1087" i="4"/>
  <c r="O1087" i="4"/>
  <c r="M1088" i="4"/>
  <c r="U1095" i="4"/>
  <c r="O1095" i="4"/>
  <c r="U1103" i="4"/>
  <c r="O1103" i="4"/>
  <c r="M1104" i="4"/>
  <c r="O791" i="4"/>
  <c r="O796" i="4"/>
  <c r="O797" i="4"/>
  <c r="O798" i="4"/>
  <c r="U799" i="4"/>
  <c r="O807" i="4"/>
  <c r="O812" i="4"/>
  <c r="O813" i="4"/>
  <c r="O814" i="4"/>
  <c r="M818" i="4"/>
  <c r="O818" i="4"/>
  <c r="O819" i="4"/>
  <c r="U820" i="4"/>
  <c r="O825" i="4"/>
  <c r="O826" i="4"/>
  <c r="M836" i="4"/>
  <c r="O836" i="4"/>
  <c r="O837" i="4"/>
  <c r="U837" i="4"/>
  <c r="O838" i="4"/>
  <c r="M844" i="4"/>
  <c r="O844" i="4"/>
  <c r="O845" i="4"/>
  <c r="O846" i="4"/>
  <c r="M850" i="4"/>
  <c r="O851" i="4"/>
  <c r="O852" i="4"/>
  <c r="O861" i="4"/>
  <c r="O862" i="4"/>
  <c r="M866" i="4"/>
  <c r="X866" i="4" s="1"/>
  <c r="G866" i="7" s="1"/>
  <c r="O867" i="4"/>
  <c r="O868" i="4"/>
  <c r="O877" i="4"/>
  <c r="O878" i="4"/>
  <c r="M882" i="4"/>
  <c r="O883" i="4"/>
  <c r="O884" i="4"/>
  <c r="O893" i="4"/>
  <c r="O894" i="4"/>
  <c r="M898" i="4"/>
  <c r="X898" i="4" s="1"/>
  <c r="G898" i="7" s="1"/>
  <c r="O899" i="4"/>
  <c r="O900" i="4"/>
  <c r="O909" i="4"/>
  <c r="O910" i="4"/>
  <c r="M914" i="4"/>
  <c r="O915" i="4"/>
  <c r="O916" i="4"/>
  <c r="O925" i="4"/>
  <c r="O926" i="4"/>
  <c r="U928" i="4"/>
  <c r="O935" i="4"/>
  <c r="O943" i="4"/>
  <c r="O951" i="4"/>
  <c r="O958" i="4"/>
  <c r="O959" i="4"/>
  <c r="O966" i="4"/>
  <c r="O967" i="4"/>
  <c r="O968" i="4"/>
  <c r="U969" i="4"/>
  <c r="O977" i="4"/>
  <c r="O982" i="4"/>
  <c r="O983" i="4"/>
  <c r="O984" i="4"/>
  <c r="U985" i="4"/>
  <c r="O993" i="4"/>
  <c r="O998" i="4"/>
  <c r="O999" i="4"/>
  <c r="O1000" i="4"/>
  <c r="U1001" i="4"/>
  <c r="O1014" i="4"/>
  <c r="O1015" i="4"/>
  <c r="O1016" i="4"/>
  <c r="U1017" i="4"/>
  <c r="O1021" i="4"/>
  <c r="O1030" i="4"/>
  <c r="O1031" i="4"/>
  <c r="O1041" i="4"/>
  <c r="O1042" i="4"/>
  <c r="M1046" i="4"/>
  <c r="O1047" i="4"/>
  <c r="O1048" i="4"/>
  <c r="O930" i="4"/>
  <c r="O932" i="4"/>
  <c r="O940" i="4"/>
  <c r="O948" i="4"/>
  <c r="O956" i="4"/>
  <c r="O964" i="4"/>
  <c r="U1059" i="4"/>
  <c r="O1059" i="4"/>
  <c r="U1067" i="4"/>
  <c r="O1067" i="4"/>
  <c r="U1075" i="4"/>
  <c r="O1075" i="4"/>
  <c r="U1083" i="4"/>
  <c r="O1083" i="4"/>
  <c r="U1091" i="4"/>
  <c r="O1091" i="4"/>
  <c r="M1092" i="4"/>
  <c r="M1099" i="4"/>
  <c r="U1099" i="4"/>
  <c r="O1099" i="4"/>
  <c r="M1100" i="4"/>
  <c r="U1111" i="4"/>
  <c r="O1111" i="4"/>
  <c r="U1112" i="4"/>
  <c r="O1125" i="4"/>
  <c r="O1053" i="4"/>
  <c r="O1054" i="4"/>
  <c r="O1056" i="4"/>
  <c r="U1056" i="4"/>
  <c r="O1061" i="4"/>
  <c r="O1062" i="4"/>
  <c r="O1064" i="4"/>
  <c r="U1064" i="4"/>
  <c r="O1069" i="4"/>
  <c r="O1070" i="4"/>
  <c r="O1072" i="4"/>
  <c r="U1072" i="4"/>
  <c r="O1077" i="4"/>
  <c r="O1078" i="4"/>
  <c r="O1080" i="4"/>
  <c r="U1080" i="4"/>
  <c r="O1085" i="4"/>
  <c r="O1086" i="4"/>
  <c r="O1088" i="4"/>
  <c r="U1088" i="4"/>
  <c r="O1093" i="4"/>
  <c r="O1094" i="4"/>
  <c r="O1096" i="4"/>
  <c r="U1096" i="4"/>
  <c r="O1101" i="4"/>
  <c r="O1102" i="4"/>
  <c r="O1104" i="4"/>
  <c r="U1104" i="4"/>
  <c r="O1109" i="4"/>
  <c r="O1110" i="4"/>
  <c r="U1115" i="4"/>
  <c r="U1116" i="4"/>
  <c r="O1146" i="4"/>
  <c r="U1146" i="4"/>
  <c r="M1153" i="4"/>
  <c r="U1153" i="4"/>
  <c r="O1153" i="4"/>
  <c r="O1154" i="4"/>
  <c r="U1154" i="4"/>
  <c r="M1161" i="4"/>
  <c r="O1161" i="4"/>
  <c r="O1162" i="4"/>
  <c r="U1162" i="4"/>
  <c r="O1163" i="4"/>
  <c r="M1169" i="4"/>
  <c r="O1169" i="4"/>
  <c r="O1170" i="4"/>
  <c r="O1171" i="4"/>
  <c r="M1177" i="4"/>
  <c r="O1177" i="4"/>
  <c r="O1179" i="4"/>
  <c r="M1185" i="4"/>
  <c r="O1185" i="4"/>
  <c r="O1187" i="4"/>
  <c r="M1193" i="4"/>
  <c r="O1193" i="4"/>
  <c r="O1195" i="4"/>
  <c r="M1201" i="4"/>
  <c r="O1201" i="4"/>
  <c r="O1209" i="4"/>
  <c r="M1107" i="4"/>
  <c r="U1107" i="4"/>
  <c r="O1107" i="4"/>
  <c r="M1108" i="4"/>
  <c r="U1119" i="4"/>
  <c r="U1120" i="4"/>
  <c r="O1049" i="4"/>
  <c r="O1050" i="4"/>
  <c r="O1051" i="4"/>
  <c r="O1052" i="4"/>
  <c r="O1057" i="4"/>
  <c r="O1058" i="4"/>
  <c r="O1060" i="4"/>
  <c r="U1060" i="4"/>
  <c r="O1065" i="4"/>
  <c r="O1066" i="4"/>
  <c r="O1068" i="4"/>
  <c r="U1068" i="4"/>
  <c r="O1073" i="4"/>
  <c r="O1074" i="4"/>
  <c r="O1076" i="4"/>
  <c r="U1076" i="4"/>
  <c r="O1081" i="4"/>
  <c r="O1082" i="4"/>
  <c r="O1084" i="4"/>
  <c r="U1084" i="4"/>
  <c r="O1089" i="4"/>
  <c r="O1090" i="4"/>
  <c r="O1092" i="4"/>
  <c r="U1092" i="4"/>
  <c r="O1097" i="4"/>
  <c r="O1098" i="4"/>
  <c r="O1100" i="4"/>
  <c r="U1100" i="4"/>
  <c r="O1105" i="4"/>
  <c r="O1106" i="4"/>
  <c r="O1108" i="4"/>
  <c r="U1108" i="4"/>
  <c r="M1114" i="4"/>
  <c r="O1114" i="4"/>
  <c r="O1116" i="4"/>
  <c r="O1121" i="4"/>
  <c r="M1149" i="4"/>
  <c r="U1149" i="4"/>
  <c r="O1149" i="4"/>
  <c r="O1150" i="4"/>
  <c r="M1157" i="4"/>
  <c r="O1157" i="4"/>
  <c r="O1158" i="4"/>
  <c r="O1159" i="4"/>
  <c r="M1165" i="4"/>
  <c r="O1165" i="4"/>
  <c r="O1166" i="4"/>
  <c r="O1167" i="4"/>
  <c r="M1173" i="4"/>
  <c r="O1173" i="4"/>
  <c r="O1174" i="4"/>
  <c r="O1175" i="4"/>
  <c r="M1181" i="4"/>
  <c r="O1181" i="4"/>
  <c r="O1182" i="4"/>
  <c r="O1183" i="4"/>
  <c r="M1189" i="4"/>
  <c r="O1189" i="4"/>
  <c r="O1190" i="4"/>
  <c r="O1191" i="4"/>
  <c r="M1197" i="4"/>
  <c r="O1197" i="4"/>
  <c r="O1198" i="4"/>
  <c r="O1199" i="4"/>
  <c r="M1205" i="4"/>
  <c r="O1205" i="4"/>
  <c r="O1206" i="4"/>
  <c r="O1207" i="4"/>
  <c r="M1213" i="4"/>
  <c r="U1213" i="4"/>
  <c r="O1213" i="4"/>
  <c r="O1204" i="4"/>
  <c r="O1212" i="4"/>
  <c r="M17" i="4"/>
  <c r="M25" i="4"/>
  <c r="M29" i="4"/>
  <c r="M69" i="4"/>
  <c r="U73" i="4"/>
  <c r="M81" i="4"/>
  <c r="U85" i="4"/>
  <c r="M85" i="4"/>
  <c r="U1044" i="4"/>
  <c r="O13" i="4"/>
  <c r="O21" i="4"/>
  <c r="O33" i="4"/>
  <c r="O37" i="4"/>
  <c r="O41" i="4"/>
  <c r="O45" i="4"/>
  <c r="O49" i="4"/>
  <c r="O53" i="4"/>
  <c r="O57" i="4"/>
  <c r="O61" i="4"/>
  <c r="O65" i="4"/>
  <c r="O73" i="4"/>
  <c r="O77" i="4"/>
  <c r="U130" i="4"/>
  <c r="U134" i="4"/>
  <c r="U138" i="4"/>
  <c r="U145" i="4"/>
  <c r="X145" i="4" s="1"/>
  <c r="G145" i="7" s="1"/>
  <c r="U149" i="4"/>
  <c r="U328" i="4"/>
  <c r="M334" i="4"/>
  <c r="M350" i="4"/>
  <c r="M366" i="4"/>
  <c r="M382" i="4"/>
  <c r="U480" i="4"/>
  <c r="M480" i="4"/>
  <c r="U512" i="4"/>
  <c r="M512" i="4"/>
  <c r="U544" i="4"/>
  <c r="M544" i="4"/>
  <c r="U576" i="4"/>
  <c r="M576" i="4"/>
  <c r="U608" i="4"/>
  <c r="M608" i="4"/>
  <c r="U77" i="4"/>
  <c r="U89" i="4"/>
  <c r="O89" i="4"/>
  <c r="M15" i="4"/>
  <c r="M19" i="4"/>
  <c r="M27" i="4"/>
  <c r="M35" i="4"/>
  <c r="M39" i="4"/>
  <c r="M43" i="4"/>
  <c r="M47" i="4"/>
  <c r="M51" i="4"/>
  <c r="M55" i="4"/>
  <c r="M59" i="4"/>
  <c r="M63" i="4"/>
  <c r="M67" i="4"/>
  <c r="M71" i="4"/>
  <c r="M74" i="4"/>
  <c r="X74" i="4" s="1"/>
  <c r="G74" i="7" s="1"/>
  <c r="M78" i="4"/>
  <c r="X78" i="4" s="1"/>
  <c r="G78" i="7" s="1"/>
  <c r="M82" i="4"/>
  <c r="M86" i="4"/>
  <c r="U839" i="4"/>
  <c r="M839" i="4"/>
  <c r="M11" i="4"/>
  <c r="M23" i="4"/>
  <c r="M31" i="4"/>
  <c r="X31" i="4" s="1"/>
  <c r="G31" i="7" s="1"/>
  <c r="M75" i="4"/>
  <c r="M79" i="4"/>
  <c r="M83" i="4"/>
  <c r="M87" i="4"/>
  <c r="U92" i="4"/>
  <c r="M92" i="4"/>
  <c r="U96" i="4"/>
  <c r="M96" i="4"/>
  <c r="U100" i="4"/>
  <c r="M100" i="4"/>
  <c r="U104" i="4"/>
  <c r="M104" i="4"/>
  <c r="U108" i="4"/>
  <c r="M108" i="4"/>
  <c r="U112" i="4"/>
  <c r="M112" i="4"/>
  <c r="U116" i="4"/>
  <c r="M116" i="4"/>
  <c r="U120" i="4"/>
  <c r="M120" i="4"/>
  <c r="U124" i="4"/>
  <c r="M124" i="4"/>
  <c r="U128" i="4"/>
  <c r="M128" i="4"/>
  <c r="U132" i="4"/>
  <c r="M132" i="4"/>
  <c r="U136" i="4"/>
  <c r="M136" i="4"/>
  <c r="U140" i="4"/>
  <c r="M140" i="4"/>
  <c r="U144" i="4"/>
  <c r="M144" i="4"/>
  <c r="U148" i="4"/>
  <c r="M148" i="4"/>
  <c r="U152" i="4"/>
  <c r="M152" i="4"/>
  <c r="U156" i="4"/>
  <c r="M156" i="4"/>
  <c r="U160" i="4"/>
  <c r="M160" i="4"/>
  <c r="U164" i="4"/>
  <c r="M164" i="4"/>
  <c r="U168" i="4"/>
  <c r="M168" i="4"/>
  <c r="U172" i="4"/>
  <c r="M172" i="4"/>
  <c r="U176" i="4"/>
  <c r="M176" i="4"/>
  <c r="U180" i="4"/>
  <c r="M180" i="4"/>
  <c r="U184" i="4"/>
  <c r="M184" i="4"/>
  <c r="U188" i="4"/>
  <c r="M188" i="4"/>
  <c r="U192" i="4"/>
  <c r="M192" i="4"/>
  <c r="U196" i="4"/>
  <c r="M196" i="4"/>
  <c r="U200" i="4"/>
  <c r="M200" i="4"/>
  <c r="U204" i="4"/>
  <c r="M204" i="4"/>
  <c r="U208" i="4"/>
  <c r="M208" i="4"/>
  <c r="U212" i="4"/>
  <c r="M212" i="4"/>
  <c r="U216" i="4"/>
  <c r="M216" i="4"/>
  <c r="U220" i="4"/>
  <c r="M220" i="4"/>
  <c r="U224" i="4"/>
  <c r="M224" i="4"/>
  <c r="U228" i="4"/>
  <c r="M228" i="4"/>
  <c r="U232" i="4"/>
  <c r="M232" i="4"/>
  <c r="U236" i="4"/>
  <c r="M236" i="4"/>
  <c r="U240" i="4"/>
  <c r="M240" i="4"/>
  <c r="U244" i="4"/>
  <c r="M244" i="4"/>
  <c r="U248" i="4"/>
  <c r="M248" i="4"/>
  <c r="U252" i="4"/>
  <c r="M252" i="4"/>
  <c r="U256" i="4"/>
  <c r="M256" i="4"/>
  <c r="U260" i="4"/>
  <c r="M260" i="4"/>
  <c r="U264" i="4"/>
  <c r="M264" i="4"/>
  <c r="U268" i="4"/>
  <c r="M268" i="4"/>
  <c r="U272" i="4"/>
  <c r="M272" i="4"/>
  <c r="U276" i="4"/>
  <c r="M276" i="4"/>
  <c r="U280" i="4"/>
  <c r="M280" i="4"/>
  <c r="U284" i="4"/>
  <c r="M284" i="4"/>
  <c r="U288" i="4"/>
  <c r="M288" i="4"/>
  <c r="U292" i="4"/>
  <c r="M292" i="4"/>
  <c r="U296" i="4"/>
  <c r="M296" i="4"/>
  <c r="U300" i="4"/>
  <c r="M300" i="4"/>
  <c r="U304" i="4"/>
  <c r="M304" i="4"/>
  <c r="U308" i="4"/>
  <c r="M308" i="4"/>
  <c r="U312" i="4"/>
  <c r="M312" i="4"/>
  <c r="U316" i="4"/>
  <c r="M316" i="4"/>
  <c r="U320" i="4"/>
  <c r="M320" i="4"/>
  <c r="U324" i="4"/>
  <c r="M324" i="4"/>
  <c r="U329" i="4"/>
  <c r="M329" i="4"/>
  <c r="M342" i="4"/>
  <c r="M358" i="4"/>
  <c r="M374" i="4"/>
  <c r="U464" i="4"/>
  <c r="M464" i="4"/>
  <c r="U496" i="4"/>
  <c r="M496" i="4"/>
  <c r="U528" i="4"/>
  <c r="M528" i="4"/>
  <c r="U560" i="4"/>
  <c r="M560" i="4"/>
  <c r="U592" i="4"/>
  <c r="M592" i="4"/>
  <c r="M91" i="4"/>
  <c r="M95" i="4"/>
  <c r="M99" i="4"/>
  <c r="M103" i="4"/>
  <c r="M107" i="4"/>
  <c r="M111" i="4"/>
  <c r="X111" i="4" s="1"/>
  <c r="G111" i="7" s="1"/>
  <c r="M115" i="4"/>
  <c r="M119" i="4"/>
  <c r="M123" i="4"/>
  <c r="M127" i="4"/>
  <c r="M131" i="4"/>
  <c r="M135" i="4"/>
  <c r="M139" i="4"/>
  <c r="M143" i="4"/>
  <c r="M147" i="4"/>
  <c r="M151" i="4"/>
  <c r="M155" i="4"/>
  <c r="M159" i="4"/>
  <c r="X159" i="4" s="1"/>
  <c r="G159" i="7" s="1"/>
  <c r="M163" i="4"/>
  <c r="M167" i="4"/>
  <c r="X167" i="4" s="1"/>
  <c r="G167" i="7" s="1"/>
  <c r="M171" i="4"/>
  <c r="M175" i="4"/>
  <c r="M179" i="4"/>
  <c r="M183" i="4"/>
  <c r="M187" i="4"/>
  <c r="M191" i="4"/>
  <c r="X191" i="4" s="1"/>
  <c r="G191" i="7" s="1"/>
  <c r="H191" i="7" s="1"/>
  <c r="I191" i="7" s="1"/>
  <c r="J191" i="7" s="1"/>
  <c r="M195" i="4"/>
  <c r="M199" i="4"/>
  <c r="X199" i="4" s="1"/>
  <c r="G199" i="7" s="1"/>
  <c r="M203" i="4"/>
  <c r="M207" i="4"/>
  <c r="M211" i="4"/>
  <c r="M215" i="4"/>
  <c r="M219" i="4"/>
  <c r="M223" i="4"/>
  <c r="M227" i="4"/>
  <c r="M231" i="4"/>
  <c r="M235" i="4"/>
  <c r="M239" i="4"/>
  <c r="M243" i="4"/>
  <c r="M247" i="4"/>
  <c r="M251" i="4"/>
  <c r="M255" i="4"/>
  <c r="X255" i="4" s="1"/>
  <c r="G255" i="7" s="1"/>
  <c r="M259" i="4"/>
  <c r="M263" i="4"/>
  <c r="X263" i="4" s="1"/>
  <c r="G263" i="7" s="1"/>
  <c r="M267" i="4"/>
  <c r="M271" i="4"/>
  <c r="X271" i="4" s="1"/>
  <c r="G271" i="7" s="1"/>
  <c r="M275" i="4"/>
  <c r="M279" i="4"/>
  <c r="X279" i="4" s="1"/>
  <c r="G279" i="7" s="1"/>
  <c r="M283" i="4"/>
  <c r="M287" i="4"/>
  <c r="M291" i="4"/>
  <c r="M295" i="4"/>
  <c r="M299" i="4"/>
  <c r="M303" i="4"/>
  <c r="X303" i="4" s="1"/>
  <c r="G303" i="7" s="1"/>
  <c r="M307" i="4"/>
  <c r="M311" i="4"/>
  <c r="X311" i="4" s="1"/>
  <c r="G311" i="7" s="1"/>
  <c r="M315" i="4"/>
  <c r="M319" i="4"/>
  <c r="M323" i="4"/>
  <c r="U327" i="4"/>
  <c r="M327" i="4"/>
  <c r="U331" i="4"/>
  <c r="O331" i="4"/>
  <c r="M332" i="4"/>
  <c r="M333" i="4"/>
  <c r="M336" i="4"/>
  <c r="M337" i="4"/>
  <c r="X337" i="4" s="1"/>
  <c r="G337" i="7" s="1"/>
  <c r="M340" i="4"/>
  <c r="M341" i="4"/>
  <c r="M344" i="4"/>
  <c r="M345" i="4"/>
  <c r="X345" i="4" s="1"/>
  <c r="G345" i="7" s="1"/>
  <c r="M348" i="4"/>
  <c r="M349" i="4"/>
  <c r="M352" i="4"/>
  <c r="M353" i="4"/>
  <c r="M356" i="4"/>
  <c r="M357" i="4"/>
  <c r="M360" i="4"/>
  <c r="M361" i="4"/>
  <c r="M364" i="4"/>
  <c r="M365" i="4"/>
  <c r="M368" i="4"/>
  <c r="X368" i="4" s="1"/>
  <c r="G368" i="7" s="1"/>
  <c r="H368" i="7" s="1"/>
  <c r="M369" i="4"/>
  <c r="M372" i="4"/>
  <c r="M373" i="4"/>
  <c r="M376" i="4"/>
  <c r="M377" i="4"/>
  <c r="M381" i="4"/>
  <c r="M385" i="4"/>
  <c r="M389" i="4"/>
  <c r="U391" i="4"/>
  <c r="U395" i="4"/>
  <c r="U399" i="4"/>
  <c r="U403" i="4"/>
  <c r="U407" i="4"/>
  <c r="U411" i="4"/>
  <c r="U415" i="4"/>
  <c r="U419" i="4"/>
  <c r="U423" i="4"/>
  <c r="U468" i="4"/>
  <c r="M468" i="4"/>
  <c r="U484" i="4"/>
  <c r="M484" i="4"/>
  <c r="U500" i="4"/>
  <c r="M500" i="4"/>
  <c r="U516" i="4"/>
  <c r="M516" i="4"/>
  <c r="U532" i="4"/>
  <c r="M532" i="4"/>
  <c r="U548" i="4"/>
  <c r="M548" i="4"/>
  <c r="U564" i="4"/>
  <c r="M564" i="4"/>
  <c r="U580" i="4"/>
  <c r="M580" i="4"/>
  <c r="U596" i="4"/>
  <c r="M596" i="4"/>
  <c r="U612" i="4"/>
  <c r="M612" i="4"/>
  <c r="U721" i="4"/>
  <c r="M721" i="4"/>
  <c r="M142" i="4"/>
  <c r="M146" i="4"/>
  <c r="M150" i="4"/>
  <c r="M154" i="4"/>
  <c r="M158" i="4"/>
  <c r="M162" i="4"/>
  <c r="X162" i="4" s="1"/>
  <c r="G162" i="7" s="1"/>
  <c r="M469" i="4"/>
  <c r="U472" i="4"/>
  <c r="M472" i="4"/>
  <c r="M485" i="4"/>
  <c r="U488" i="4"/>
  <c r="M488" i="4"/>
  <c r="M501" i="4"/>
  <c r="U504" i="4"/>
  <c r="M504" i="4"/>
  <c r="M517" i="4"/>
  <c r="U520" i="4"/>
  <c r="M520" i="4"/>
  <c r="M533" i="4"/>
  <c r="U536" i="4"/>
  <c r="M536" i="4"/>
  <c r="M549" i="4"/>
  <c r="U552" i="4"/>
  <c r="M552" i="4"/>
  <c r="M565" i="4"/>
  <c r="U568" i="4"/>
  <c r="M568" i="4"/>
  <c r="M581" i="4"/>
  <c r="U584" i="4"/>
  <c r="M584" i="4"/>
  <c r="M597" i="4"/>
  <c r="U600" i="4"/>
  <c r="M600" i="4"/>
  <c r="M613" i="4"/>
  <c r="U616" i="4"/>
  <c r="M616" i="4"/>
  <c r="U713" i="4"/>
  <c r="M713" i="4"/>
  <c r="U867" i="4"/>
  <c r="M867" i="4"/>
  <c r="M328" i="4"/>
  <c r="U334" i="4"/>
  <c r="U338" i="4"/>
  <c r="U342" i="4"/>
  <c r="U346" i="4"/>
  <c r="U350" i="4"/>
  <c r="U354" i="4"/>
  <c r="U358" i="4"/>
  <c r="U362" i="4"/>
  <c r="U366" i="4"/>
  <c r="U370" i="4"/>
  <c r="U374" i="4"/>
  <c r="U378" i="4"/>
  <c r="U382" i="4"/>
  <c r="U386" i="4"/>
  <c r="U390" i="4"/>
  <c r="M390" i="4"/>
  <c r="U394" i="4"/>
  <c r="M394" i="4"/>
  <c r="U398" i="4"/>
  <c r="M398" i="4"/>
  <c r="U402" i="4"/>
  <c r="M402" i="4"/>
  <c r="U406" i="4"/>
  <c r="M406" i="4"/>
  <c r="U410" i="4"/>
  <c r="M410" i="4"/>
  <c r="U414" i="4"/>
  <c r="M414" i="4"/>
  <c r="X417" i="4"/>
  <c r="G417" i="7" s="1"/>
  <c r="U418" i="4"/>
  <c r="M418" i="4"/>
  <c r="U422" i="4"/>
  <c r="M422" i="4"/>
  <c r="U426" i="4"/>
  <c r="M426" i="4"/>
  <c r="U430" i="4"/>
  <c r="M430" i="4"/>
  <c r="U434" i="4"/>
  <c r="M434" i="4"/>
  <c r="U438" i="4"/>
  <c r="M438" i="4"/>
  <c r="U442" i="4"/>
  <c r="M442" i="4"/>
  <c r="U446" i="4"/>
  <c r="M446" i="4"/>
  <c r="U450" i="4"/>
  <c r="M450" i="4"/>
  <c r="U454" i="4"/>
  <c r="M454" i="4"/>
  <c r="U458" i="4"/>
  <c r="M458" i="4"/>
  <c r="U460" i="4"/>
  <c r="M460" i="4"/>
  <c r="M473" i="4"/>
  <c r="U476" i="4"/>
  <c r="M476" i="4"/>
  <c r="M489" i="4"/>
  <c r="U492" i="4"/>
  <c r="M492" i="4"/>
  <c r="M505" i="4"/>
  <c r="U508" i="4"/>
  <c r="M508" i="4"/>
  <c r="M521" i="4"/>
  <c r="U524" i="4"/>
  <c r="M524" i="4"/>
  <c r="M537" i="4"/>
  <c r="U540" i="4"/>
  <c r="M540" i="4"/>
  <c r="M553" i="4"/>
  <c r="U556" i="4"/>
  <c r="M556" i="4"/>
  <c r="M569" i="4"/>
  <c r="U572" i="4"/>
  <c r="M572" i="4"/>
  <c r="M585" i="4"/>
  <c r="U588" i="4"/>
  <c r="M588" i="4"/>
  <c r="M601" i="4"/>
  <c r="U604" i="4"/>
  <c r="M604" i="4"/>
  <c r="M617" i="4"/>
  <c r="U620" i="4"/>
  <c r="M620" i="4"/>
  <c r="U899" i="4"/>
  <c r="M899" i="4"/>
  <c r="M393" i="4"/>
  <c r="M397" i="4"/>
  <c r="M401" i="4"/>
  <c r="X401" i="4" s="1"/>
  <c r="G401" i="7" s="1"/>
  <c r="M405" i="4"/>
  <c r="X405" i="4" s="1"/>
  <c r="G405" i="7" s="1"/>
  <c r="M429" i="4"/>
  <c r="X429" i="4" s="1"/>
  <c r="G429" i="7" s="1"/>
  <c r="M433" i="4"/>
  <c r="M437" i="4"/>
  <c r="X437" i="4" s="1"/>
  <c r="G437" i="7" s="1"/>
  <c r="M441" i="4"/>
  <c r="X441" i="4" s="1"/>
  <c r="G441" i="7" s="1"/>
  <c r="M445" i="4"/>
  <c r="M449" i="4"/>
  <c r="M453" i="4"/>
  <c r="M457" i="4"/>
  <c r="M462" i="4"/>
  <c r="M466" i="4"/>
  <c r="M470" i="4"/>
  <c r="M474" i="4"/>
  <c r="M478" i="4"/>
  <c r="M482" i="4"/>
  <c r="M486" i="4"/>
  <c r="M490" i="4"/>
  <c r="M494" i="4"/>
  <c r="M498" i="4"/>
  <c r="M502" i="4"/>
  <c r="M506" i="4"/>
  <c r="M510" i="4"/>
  <c r="X510" i="4" s="1"/>
  <c r="G510" i="7" s="1"/>
  <c r="M514" i="4"/>
  <c r="M518" i="4"/>
  <c r="M522" i="4"/>
  <c r="X522" i="4" s="1"/>
  <c r="G522" i="7" s="1"/>
  <c r="M526" i="4"/>
  <c r="M530" i="4"/>
  <c r="M534" i="4"/>
  <c r="M538" i="4"/>
  <c r="X538" i="4" s="1"/>
  <c r="G538" i="7" s="1"/>
  <c r="M542" i="4"/>
  <c r="M546" i="4"/>
  <c r="M550" i="4"/>
  <c r="M554" i="4"/>
  <c r="M558" i="4"/>
  <c r="X558" i="4" s="1"/>
  <c r="G558" i="7" s="1"/>
  <c r="M562" i="4"/>
  <c r="M566" i="4"/>
  <c r="M570" i="4"/>
  <c r="M574" i="4"/>
  <c r="X574" i="4" s="1"/>
  <c r="G574" i="7" s="1"/>
  <c r="M578" i="4"/>
  <c r="M582" i="4"/>
  <c r="M586" i="4"/>
  <c r="M590" i="4"/>
  <c r="M594" i="4"/>
  <c r="M598" i="4"/>
  <c r="M602" i="4"/>
  <c r="M606" i="4"/>
  <c r="M610" i="4"/>
  <c r="M614" i="4"/>
  <c r="X614" i="4" s="1"/>
  <c r="G614" i="7" s="1"/>
  <c r="H614" i="7" s="1"/>
  <c r="M618" i="4"/>
  <c r="M622" i="4"/>
  <c r="M624" i="4"/>
  <c r="M628" i="4"/>
  <c r="M632" i="4"/>
  <c r="U636" i="4"/>
  <c r="M636" i="4"/>
  <c r="U640" i="4"/>
  <c r="M640" i="4"/>
  <c r="U644" i="4"/>
  <c r="M644" i="4"/>
  <c r="U648" i="4"/>
  <c r="M648" i="4"/>
  <c r="U652" i="4"/>
  <c r="M652" i="4"/>
  <c r="U656" i="4"/>
  <c r="M656" i="4"/>
  <c r="U660" i="4"/>
  <c r="M660" i="4"/>
  <c r="U664" i="4"/>
  <c r="M664" i="4"/>
  <c r="U668" i="4"/>
  <c r="M668" i="4"/>
  <c r="U672" i="4"/>
  <c r="M672" i="4"/>
  <c r="U676" i="4"/>
  <c r="M676" i="4"/>
  <c r="U680" i="4"/>
  <c r="M680" i="4"/>
  <c r="U684" i="4"/>
  <c r="M684" i="4"/>
  <c r="U688" i="4"/>
  <c r="M688" i="4"/>
  <c r="U692" i="4"/>
  <c r="M692" i="4"/>
  <c r="U696" i="4"/>
  <c r="M696" i="4"/>
  <c r="U700" i="4"/>
  <c r="M700" i="4"/>
  <c r="U704" i="4"/>
  <c r="M704" i="4"/>
  <c r="U708" i="4"/>
  <c r="M708" i="4"/>
  <c r="U826" i="4"/>
  <c r="U859" i="4"/>
  <c r="M859" i="4"/>
  <c r="U891" i="4"/>
  <c r="M891" i="4"/>
  <c r="U923" i="4"/>
  <c r="M923" i="4"/>
  <c r="M380" i="4"/>
  <c r="M384" i="4"/>
  <c r="M388" i="4"/>
  <c r="M392" i="4"/>
  <c r="M396" i="4"/>
  <c r="M400" i="4"/>
  <c r="M404" i="4"/>
  <c r="M408" i="4"/>
  <c r="M412" i="4"/>
  <c r="M416" i="4"/>
  <c r="M420" i="4"/>
  <c r="M424" i="4"/>
  <c r="M459" i="4"/>
  <c r="X459" i="4" s="1"/>
  <c r="G459" i="7" s="1"/>
  <c r="M463" i="4"/>
  <c r="M467" i="4"/>
  <c r="X467" i="4" s="1"/>
  <c r="G467" i="7" s="1"/>
  <c r="M471" i="4"/>
  <c r="M475" i="4"/>
  <c r="M479" i="4"/>
  <c r="X479" i="4" s="1"/>
  <c r="G479" i="7" s="1"/>
  <c r="M483" i="4"/>
  <c r="M487" i="4"/>
  <c r="M491" i="4"/>
  <c r="X491" i="4" s="1"/>
  <c r="G491" i="7" s="1"/>
  <c r="M495" i="4"/>
  <c r="M499" i="4"/>
  <c r="X499" i="4" s="1"/>
  <c r="G499" i="7" s="1"/>
  <c r="M503" i="4"/>
  <c r="M507" i="4"/>
  <c r="M511" i="4"/>
  <c r="M515" i="4"/>
  <c r="X515" i="4" s="1"/>
  <c r="G515" i="7" s="1"/>
  <c r="M519" i="4"/>
  <c r="M523" i="4"/>
  <c r="M527" i="4"/>
  <c r="M531" i="4"/>
  <c r="X531" i="4" s="1"/>
  <c r="G531" i="7" s="1"/>
  <c r="M535" i="4"/>
  <c r="M539" i="4"/>
  <c r="M543" i="4"/>
  <c r="X543" i="4" s="1"/>
  <c r="G543" i="7" s="1"/>
  <c r="M547" i="4"/>
  <c r="X547" i="4" s="1"/>
  <c r="G547" i="7" s="1"/>
  <c r="M551" i="4"/>
  <c r="M555" i="4"/>
  <c r="M559" i="4"/>
  <c r="M563" i="4"/>
  <c r="X563" i="4" s="1"/>
  <c r="G563" i="7" s="1"/>
  <c r="M567" i="4"/>
  <c r="M571" i="4"/>
  <c r="M575" i="4"/>
  <c r="X575" i="4" s="1"/>
  <c r="G575" i="7" s="1"/>
  <c r="M579" i="4"/>
  <c r="M583" i="4"/>
  <c r="M587" i="4"/>
  <c r="M591" i="4"/>
  <c r="M595" i="4"/>
  <c r="M599" i="4"/>
  <c r="X599" i="4" s="1"/>
  <c r="G599" i="7" s="1"/>
  <c r="H599" i="7" s="1"/>
  <c r="M603" i="4"/>
  <c r="M607" i="4"/>
  <c r="X607" i="4" s="1"/>
  <c r="G607" i="7" s="1"/>
  <c r="M611" i="4"/>
  <c r="M615" i="4"/>
  <c r="M619" i="4"/>
  <c r="X619" i="4" s="1"/>
  <c r="G619" i="7" s="1"/>
  <c r="U622" i="4"/>
  <c r="U626" i="4"/>
  <c r="U630" i="4"/>
  <c r="U634" i="4"/>
  <c r="M638" i="4"/>
  <c r="M642" i="4"/>
  <c r="M646" i="4"/>
  <c r="M650" i="4"/>
  <c r="M654" i="4"/>
  <c r="M658" i="4"/>
  <c r="M662" i="4"/>
  <c r="M666" i="4"/>
  <c r="M670" i="4"/>
  <c r="M674" i="4"/>
  <c r="M678" i="4"/>
  <c r="M682" i="4"/>
  <c r="M686" i="4"/>
  <c r="M690" i="4"/>
  <c r="M694" i="4"/>
  <c r="M698" i="4"/>
  <c r="U701" i="4"/>
  <c r="M702" i="4"/>
  <c r="M705" i="4"/>
  <c r="U705" i="4"/>
  <c r="M706" i="4"/>
  <c r="M709" i="4"/>
  <c r="U709" i="4"/>
  <c r="U717" i="4"/>
  <c r="M717" i="4"/>
  <c r="U851" i="4"/>
  <c r="M851" i="4"/>
  <c r="U883" i="4"/>
  <c r="M883" i="4"/>
  <c r="U915" i="4"/>
  <c r="M915" i="4"/>
  <c r="U461" i="4"/>
  <c r="U465" i="4"/>
  <c r="U469" i="4"/>
  <c r="U473" i="4"/>
  <c r="U477" i="4"/>
  <c r="U481" i="4"/>
  <c r="U485" i="4"/>
  <c r="U489" i="4"/>
  <c r="U493" i="4"/>
  <c r="U497" i="4"/>
  <c r="U501" i="4"/>
  <c r="U505" i="4"/>
  <c r="U509" i="4"/>
  <c r="U513" i="4"/>
  <c r="U517" i="4"/>
  <c r="U521" i="4"/>
  <c r="U525" i="4"/>
  <c r="U529" i="4"/>
  <c r="U533" i="4"/>
  <c r="U537" i="4"/>
  <c r="U541" i="4"/>
  <c r="U545" i="4"/>
  <c r="U549" i="4"/>
  <c r="U553" i="4"/>
  <c r="U557" i="4"/>
  <c r="U561" i="4"/>
  <c r="U565" i="4"/>
  <c r="U569" i="4"/>
  <c r="U573" i="4"/>
  <c r="U577" i="4"/>
  <c r="U581" i="4"/>
  <c r="U585" i="4"/>
  <c r="U589" i="4"/>
  <c r="U593" i="4"/>
  <c r="U597" i="4"/>
  <c r="U601" i="4"/>
  <c r="U605" i="4"/>
  <c r="U609" i="4"/>
  <c r="U613" i="4"/>
  <c r="U617" i="4"/>
  <c r="U621" i="4"/>
  <c r="U625" i="4"/>
  <c r="U629" i="4"/>
  <c r="U633" i="4"/>
  <c r="U638" i="4"/>
  <c r="U642" i="4"/>
  <c r="U646" i="4"/>
  <c r="U650" i="4"/>
  <c r="U654" i="4"/>
  <c r="U658" i="4"/>
  <c r="U662" i="4"/>
  <c r="U666" i="4"/>
  <c r="U670" i="4"/>
  <c r="U674" i="4"/>
  <c r="U678" i="4"/>
  <c r="U682" i="4"/>
  <c r="U686" i="4"/>
  <c r="U690" i="4"/>
  <c r="U694" i="4"/>
  <c r="U698" i="4"/>
  <c r="U702" i="4"/>
  <c r="U706" i="4"/>
  <c r="U875" i="4"/>
  <c r="M875" i="4"/>
  <c r="U907" i="4"/>
  <c r="M907" i="4"/>
  <c r="M623" i="4"/>
  <c r="M627" i="4"/>
  <c r="M631" i="4"/>
  <c r="X631" i="4" s="1"/>
  <c r="G631" i="7" s="1"/>
  <c r="M635" i="4"/>
  <c r="M639" i="4"/>
  <c r="M643" i="4"/>
  <c r="X643" i="4" s="1"/>
  <c r="G643" i="7" s="1"/>
  <c r="M647" i="4"/>
  <c r="M651" i="4"/>
  <c r="M655" i="4"/>
  <c r="M659" i="4"/>
  <c r="M663" i="4"/>
  <c r="M667" i="4"/>
  <c r="M671" i="4"/>
  <c r="M675" i="4"/>
  <c r="M679" i="4"/>
  <c r="M683" i="4"/>
  <c r="M687" i="4"/>
  <c r="M691" i="4"/>
  <c r="M695" i="4"/>
  <c r="M699" i="4"/>
  <c r="M703" i="4"/>
  <c r="M707" i="4"/>
  <c r="U725" i="4"/>
  <c r="M725" i="4"/>
  <c r="U729" i="4"/>
  <c r="M729" i="4"/>
  <c r="U733" i="4"/>
  <c r="M733" i="4"/>
  <c r="U737" i="4"/>
  <c r="M737" i="4"/>
  <c r="U741" i="4"/>
  <c r="M741" i="4"/>
  <c r="U745" i="4"/>
  <c r="M745" i="4"/>
  <c r="U749" i="4"/>
  <c r="M749" i="4"/>
  <c r="U753" i="4"/>
  <c r="M753" i="4"/>
  <c r="U757" i="4"/>
  <c r="M757" i="4"/>
  <c r="U761" i="4"/>
  <c r="M761" i="4"/>
  <c r="U765" i="4"/>
  <c r="M765" i="4"/>
  <c r="U769" i="4"/>
  <c r="M769" i="4"/>
  <c r="U773" i="4"/>
  <c r="M773" i="4"/>
  <c r="U777" i="4"/>
  <c r="M777" i="4"/>
  <c r="U781" i="4"/>
  <c r="M781" i="4"/>
  <c r="U785" i="4"/>
  <c r="M785" i="4"/>
  <c r="U789" i="4"/>
  <c r="M789" i="4"/>
  <c r="U793" i="4"/>
  <c r="M793" i="4"/>
  <c r="U797" i="4"/>
  <c r="M797" i="4"/>
  <c r="U801" i="4"/>
  <c r="M801" i="4"/>
  <c r="U805" i="4"/>
  <c r="M805" i="4"/>
  <c r="U809" i="4"/>
  <c r="M809" i="4"/>
  <c r="U813" i="4"/>
  <c r="M813" i="4"/>
  <c r="U822" i="4"/>
  <c r="U831" i="4"/>
  <c r="M831" i="4"/>
  <c r="U835" i="4"/>
  <c r="M835" i="4"/>
  <c r="M710" i="4"/>
  <c r="U710" i="4"/>
  <c r="O710" i="4"/>
  <c r="M712" i="4"/>
  <c r="M714" i="4"/>
  <c r="U714" i="4"/>
  <c r="M716" i="4"/>
  <c r="M718" i="4"/>
  <c r="U718" i="4"/>
  <c r="M720" i="4"/>
  <c r="M722" i="4"/>
  <c r="U722" i="4"/>
  <c r="M726" i="4"/>
  <c r="U726" i="4"/>
  <c r="M730" i="4"/>
  <c r="U730" i="4"/>
  <c r="M734" i="4"/>
  <c r="U734" i="4"/>
  <c r="M738" i="4"/>
  <c r="M742" i="4"/>
  <c r="M746" i="4"/>
  <c r="M750" i="4"/>
  <c r="M754" i="4"/>
  <c r="M758" i="4"/>
  <c r="M762" i="4"/>
  <c r="M766" i="4"/>
  <c r="M770" i="4"/>
  <c r="M774" i="4"/>
  <c r="M778" i="4"/>
  <c r="M782" i="4"/>
  <c r="M786" i="4"/>
  <c r="M790" i="4"/>
  <c r="M794" i="4"/>
  <c r="M798" i="4"/>
  <c r="M802" i="4"/>
  <c r="M806" i="4"/>
  <c r="M810" i="4"/>
  <c r="M814" i="4"/>
  <c r="U818" i="4"/>
  <c r="U827" i="4"/>
  <c r="M827" i="4"/>
  <c r="U847" i="4"/>
  <c r="M847" i="4"/>
  <c r="U855" i="4"/>
  <c r="M855" i="4"/>
  <c r="U863" i="4"/>
  <c r="M863" i="4"/>
  <c r="U871" i="4"/>
  <c r="M871" i="4"/>
  <c r="U879" i="4"/>
  <c r="M879" i="4"/>
  <c r="U887" i="4"/>
  <c r="M887" i="4"/>
  <c r="U895" i="4"/>
  <c r="M895" i="4"/>
  <c r="U903" i="4"/>
  <c r="M903" i="4"/>
  <c r="U911" i="4"/>
  <c r="M911" i="4"/>
  <c r="U919" i="4"/>
  <c r="M919" i="4"/>
  <c r="U927" i="4"/>
  <c r="M927" i="4"/>
  <c r="U738" i="4"/>
  <c r="U742" i="4"/>
  <c r="U746" i="4"/>
  <c r="U750" i="4"/>
  <c r="U754" i="4"/>
  <c r="U758" i="4"/>
  <c r="U762" i="4"/>
  <c r="U766" i="4"/>
  <c r="U770" i="4"/>
  <c r="U774" i="4"/>
  <c r="U778" i="4"/>
  <c r="U782" i="4"/>
  <c r="U786" i="4"/>
  <c r="U790" i="4"/>
  <c r="U794" i="4"/>
  <c r="U798" i="4"/>
  <c r="U802" i="4"/>
  <c r="U806" i="4"/>
  <c r="U810" i="4"/>
  <c r="U814" i="4"/>
  <c r="U823" i="4"/>
  <c r="M823" i="4"/>
  <c r="U830" i="4"/>
  <c r="U834" i="4"/>
  <c r="U843" i="4"/>
  <c r="M843" i="4"/>
  <c r="M724" i="4"/>
  <c r="M728" i="4"/>
  <c r="M732" i="4"/>
  <c r="M736" i="4"/>
  <c r="M740" i="4"/>
  <c r="M744" i="4"/>
  <c r="M748" i="4"/>
  <c r="M752" i="4"/>
  <c r="X752" i="4" s="1"/>
  <c r="G752" i="7" s="1"/>
  <c r="H752" i="7" s="1"/>
  <c r="M756" i="4"/>
  <c r="M760" i="4"/>
  <c r="M764" i="4"/>
  <c r="M768" i="4"/>
  <c r="M772" i="4"/>
  <c r="X772" i="4" s="1"/>
  <c r="G772" i="7" s="1"/>
  <c r="M776" i="4"/>
  <c r="M780" i="4"/>
  <c r="M784" i="4"/>
  <c r="M788" i="4"/>
  <c r="M792" i="4"/>
  <c r="M796" i="4"/>
  <c r="M800" i="4"/>
  <c r="M804" i="4"/>
  <c r="M808" i="4"/>
  <c r="M812" i="4"/>
  <c r="M817" i="4"/>
  <c r="M821" i="4"/>
  <c r="M824" i="4"/>
  <c r="M828" i="4"/>
  <c r="M832" i="4"/>
  <c r="U845" i="4"/>
  <c r="M848" i="4"/>
  <c r="U849" i="4"/>
  <c r="M852" i="4"/>
  <c r="U853" i="4"/>
  <c r="M856" i="4"/>
  <c r="U857" i="4"/>
  <c r="M860" i="4"/>
  <c r="U861" i="4"/>
  <c r="M864" i="4"/>
  <c r="U865" i="4"/>
  <c r="M868" i="4"/>
  <c r="U869" i="4"/>
  <c r="M872" i="4"/>
  <c r="U873" i="4"/>
  <c r="M876" i="4"/>
  <c r="U877" i="4"/>
  <c r="M880" i="4"/>
  <c r="U881" i="4"/>
  <c r="M884" i="4"/>
  <c r="U885" i="4"/>
  <c r="M888" i="4"/>
  <c r="U889" i="4"/>
  <c r="M892" i="4"/>
  <c r="U893" i="4"/>
  <c r="M896" i="4"/>
  <c r="U897" i="4"/>
  <c r="M900" i="4"/>
  <c r="U901" i="4"/>
  <c r="M904" i="4"/>
  <c r="U905" i="4"/>
  <c r="M908" i="4"/>
  <c r="U909" i="4"/>
  <c r="M912" i="4"/>
  <c r="U913" i="4"/>
  <c r="M916" i="4"/>
  <c r="U917" i="4"/>
  <c r="M920" i="4"/>
  <c r="U921" i="4"/>
  <c r="M924" i="4"/>
  <c r="U925" i="4"/>
  <c r="M711" i="4"/>
  <c r="M715" i="4"/>
  <c r="M719" i="4"/>
  <c r="X719" i="4" s="1"/>
  <c r="G719" i="7" s="1"/>
  <c r="M723" i="4"/>
  <c r="M727" i="4"/>
  <c r="M731" i="4"/>
  <c r="M735" i="4"/>
  <c r="X735" i="4" s="1"/>
  <c r="G735" i="7" s="1"/>
  <c r="M739" i="4"/>
  <c r="M743" i="4"/>
  <c r="M747" i="4"/>
  <c r="M751" i="4"/>
  <c r="M755" i="4"/>
  <c r="M759" i="4"/>
  <c r="M763" i="4"/>
  <c r="M767" i="4"/>
  <c r="X767" i="4" s="1"/>
  <c r="G767" i="7" s="1"/>
  <c r="M771" i="4"/>
  <c r="M775" i="4"/>
  <c r="M779" i="4"/>
  <c r="M783" i="4"/>
  <c r="M787" i="4"/>
  <c r="M791" i="4"/>
  <c r="M795" i="4"/>
  <c r="M799" i="4"/>
  <c r="M803" i="4"/>
  <c r="X803" i="4" s="1"/>
  <c r="G803" i="7" s="1"/>
  <c r="M807" i="4"/>
  <c r="M811" i="4"/>
  <c r="X811" i="4" s="1"/>
  <c r="G811" i="7" s="1"/>
  <c r="U815" i="4"/>
  <c r="M815" i="4"/>
  <c r="U819" i="4"/>
  <c r="M819" i="4"/>
  <c r="U825" i="4"/>
  <c r="M825" i="4"/>
  <c r="U829" i="4"/>
  <c r="M829" i="4"/>
  <c r="U833" i="4"/>
  <c r="M833" i="4"/>
  <c r="U836" i="4"/>
  <c r="U840" i="4"/>
  <c r="U844" i="4"/>
  <c r="U848" i="4"/>
  <c r="U852" i="4"/>
  <c r="U856" i="4"/>
  <c r="U860" i="4"/>
  <c r="U864" i="4"/>
  <c r="U868" i="4"/>
  <c r="U872" i="4"/>
  <c r="U876" i="4"/>
  <c r="U880" i="4"/>
  <c r="U884" i="4"/>
  <c r="U888" i="4"/>
  <c r="U892" i="4"/>
  <c r="U896" i="4"/>
  <c r="U900" i="4"/>
  <c r="U904" i="4"/>
  <c r="U908" i="4"/>
  <c r="U912" i="4"/>
  <c r="U916" i="4"/>
  <c r="U920" i="4"/>
  <c r="U924" i="4"/>
  <c r="U1037" i="4"/>
  <c r="M1037" i="4"/>
  <c r="M822" i="4"/>
  <c r="O822" i="4"/>
  <c r="M826" i="4"/>
  <c r="M830" i="4"/>
  <c r="M834" i="4"/>
  <c r="U931" i="4"/>
  <c r="M931" i="4"/>
  <c r="M934" i="4"/>
  <c r="X934" i="4" s="1"/>
  <c r="G934" i="7" s="1"/>
  <c r="U935" i="4"/>
  <c r="M935" i="4"/>
  <c r="M938" i="4"/>
  <c r="U939" i="4"/>
  <c r="M939" i="4"/>
  <c r="M942" i="4"/>
  <c r="U943" i="4"/>
  <c r="M943" i="4"/>
  <c r="M946" i="4"/>
  <c r="X946" i="4" s="1"/>
  <c r="G946" i="7" s="1"/>
  <c r="U947" i="4"/>
  <c r="M947" i="4"/>
  <c r="M950" i="4"/>
  <c r="X950" i="4" s="1"/>
  <c r="G950" i="7" s="1"/>
  <c r="U951" i="4"/>
  <c r="M951" i="4"/>
  <c r="M954" i="4"/>
  <c r="U955" i="4"/>
  <c r="M955" i="4"/>
  <c r="U959" i="4"/>
  <c r="M959" i="4"/>
  <c r="U963" i="4"/>
  <c r="M963" i="4"/>
  <c r="U967" i="4"/>
  <c r="M967" i="4"/>
  <c r="U971" i="4"/>
  <c r="M971" i="4"/>
  <c r="U975" i="4"/>
  <c r="M975" i="4"/>
  <c r="U979" i="4"/>
  <c r="M979" i="4"/>
  <c r="U983" i="4"/>
  <c r="M983" i="4"/>
  <c r="U987" i="4"/>
  <c r="M987" i="4"/>
  <c r="U991" i="4"/>
  <c r="M991" i="4"/>
  <c r="U995" i="4"/>
  <c r="M995" i="4"/>
  <c r="U999" i="4"/>
  <c r="M999" i="4"/>
  <c r="U1003" i="4"/>
  <c r="M1003" i="4"/>
  <c r="U1007" i="4"/>
  <c r="M1007" i="4"/>
  <c r="U1011" i="4"/>
  <c r="M1011" i="4"/>
  <c r="U1015" i="4"/>
  <c r="M1015" i="4"/>
  <c r="U1019" i="4"/>
  <c r="M1019" i="4"/>
  <c r="U1023" i="4"/>
  <c r="M1023" i="4"/>
  <c r="U1027" i="4"/>
  <c r="M1027" i="4"/>
  <c r="U1031" i="4"/>
  <c r="M1031" i="4"/>
  <c r="U1033" i="4"/>
  <c r="M1033" i="4"/>
  <c r="U1040" i="4"/>
  <c r="M837" i="4"/>
  <c r="M841" i="4"/>
  <c r="M845" i="4"/>
  <c r="M849" i="4"/>
  <c r="M853" i="4"/>
  <c r="M857" i="4"/>
  <c r="M861" i="4"/>
  <c r="M865" i="4"/>
  <c r="M869" i="4"/>
  <c r="M873" i="4"/>
  <c r="M877" i="4"/>
  <c r="M881" i="4"/>
  <c r="M885" i="4"/>
  <c r="M889" i="4"/>
  <c r="M893" i="4"/>
  <c r="M897" i="4"/>
  <c r="M901" i="4"/>
  <c r="M905" i="4"/>
  <c r="M909" i="4"/>
  <c r="M913" i="4"/>
  <c r="M917" i="4"/>
  <c r="M921" i="4"/>
  <c r="M925" i="4"/>
  <c r="M928" i="4"/>
  <c r="U933" i="4"/>
  <c r="U937" i="4"/>
  <c r="U941" i="4"/>
  <c r="U945" i="4"/>
  <c r="U949" i="4"/>
  <c r="U953" i="4"/>
  <c r="U957" i="4"/>
  <c r="U961" i="4"/>
  <c r="M968" i="4"/>
  <c r="M972" i="4"/>
  <c r="M976" i="4"/>
  <c r="M980" i="4"/>
  <c r="U980" i="4"/>
  <c r="M984" i="4"/>
  <c r="U984" i="4"/>
  <c r="M988" i="4"/>
  <c r="U988" i="4"/>
  <c r="M992" i="4"/>
  <c r="U992" i="4"/>
  <c r="M996" i="4"/>
  <c r="U996" i="4"/>
  <c r="M1000" i="4"/>
  <c r="U1000" i="4"/>
  <c r="M1004" i="4"/>
  <c r="U1004" i="4"/>
  <c r="M1008" i="4"/>
  <c r="U1008" i="4"/>
  <c r="M1009" i="4"/>
  <c r="M1012" i="4"/>
  <c r="U1012" i="4"/>
  <c r="M1013" i="4"/>
  <c r="M1016" i="4"/>
  <c r="U1016" i="4"/>
  <c r="M1017" i="4"/>
  <c r="M1020" i="4"/>
  <c r="U1020" i="4"/>
  <c r="M1021" i="4"/>
  <c r="X1021" i="4" s="1"/>
  <c r="G1021" i="7" s="1"/>
  <c r="M1024" i="4"/>
  <c r="U1024" i="4"/>
  <c r="M1025" i="4"/>
  <c r="M1028" i="4"/>
  <c r="U1028" i="4"/>
  <c r="M1029" i="4"/>
  <c r="U1036" i="4"/>
  <c r="U1045" i="4"/>
  <c r="M1045" i="4"/>
  <c r="U1052" i="4"/>
  <c r="U929" i="4"/>
  <c r="M929" i="4"/>
  <c r="U932" i="4"/>
  <c r="U936" i="4"/>
  <c r="U940" i="4"/>
  <c r="U944" i="4"/>
  <c r="U948" i="4"/>
  <c r="U952" i="4"/>
  <c r="U956" i="4"/>
  <c r="U960" i="4"/>
  <c r="U964" i="4"/>
  <c r="U968" i="4"/>
  <c r="U972" i="4"/>
  <c r="U976" i="4"/>
  <c r="U1032" i="4"/>
  <c r="U1041" i="4"/>
  <c r="M1041" i="4"/>
  <c r="U1048" i="4"/>
  <c r="U1113" i="4"/>
  <c r="M1113" i="4"/>
  <c r="M958" i="4"/>
  <c r="M962" i="4"/>
  <c r="M966" i="4"/>
  <c r="M970" i="4"/>
  <c r="M974" i="4"/>
  <c r="M978" i="4"/>
  <c r="M982" i="4"/>
  <c r="M986" i="4"/>
  <c r="M990" i="4"/>
  <c r="M994" i="4"/>
  <c r="M998" i="4"/>
  <c r="M1002" i="4"/>
  <c r="M1006" i="4"/>
  <c r="M1010" i="4"/>
  <c r="M1014" i="4"/>
  <c r="M1018" i="4"/>
  <c r="M1022" i="4"/>
  <c r="M1026" i="4"/>
  <c r="M1030" i="4"/>
  <c r="U1035" i="4"/>
  <c r="M1035" i="4"/>
  <c r="U1039" i="4"/>
  <c r="M1039" i="4"/>
  <c r="U1043" i="4"/>
  <c r="M1043" i="4"/>
  <c r="U1047" i="4"/>
  <c r="M1047" i="4"/>
  <c r="U1051" i="4"/>
  <c r="M1051" i="4"/>
  <c r="U1117" i="4"/>
  <c r="M1117" i="4"/>
  <c r="U1124" i="4"/>
  <c r="M1124" i="4"/>
  <c r="U1128" i="4"/>
  <c r="M1128" i="4"/>
  <c r="U1132" i="4"/>
  <c r="M1132" i="4"/>
  <c r="U1136" i="4"/>
  <c r="M1136" i="4"/>
  <c r="U1140" i="4"/>
  <c r="M1140" i="4"/>
  <c r="U1144" i="4"/>
  <c r="M1144" i="4"/>
  <c r="M933" i="4"/>
  <c r="M937" i="4"/>
  <c r="M941" i="4"/>
  <c r="M945" i="4"/>
  <c r="M949" i="4"/>
  <c r="M953" i="4"/>
  <c r="M957" i="4"/>
  <c r="M961" i="4"/>
  <c r="M965" i="4"/>
  <c r="M969" i="4"/>
  <c r="M973" i="4"/>
  <c r="X973" i="4" s="1"/>
  <c r="G973" i="7" s="1"/>
  <c r="M977" i="4"/>
  <c r="M981" i="4"/>
  <c r="M985" i="4"/>
  <c r="M989" i="4"/>
  <c r="M993" i="4"/>
  <c r="M997" i="4"/>
  <c r="M1001" i="4"/>
  <c r="M1005" i="4"/>
  <c r="M1118" i="4"/>
  <c r="U1121" i="4"/>
  <c r="M1121" i="4"/>
  <c r="M1032" i="4"/>
  <c r="O1032" i="4"/>
  <c r="M1036" i="4"/>
  <c r="M1040" i="4"/>
  <c r="M1044" i="4"/>
  <c r="X1044" i="4" s="1"/>
  <c r="G1044" i="7" s="1"/>
  <c r="M1048" i="4"/>
  <c r="M1050" i="4"/>
  <c r="M1052" i="4"/>
  <c r="U1054" i="4"/>
  <c r="M1054" i="4"/>
  <c r="U1058" i="4"/>
  <c r="M1058" i="4"/>
  <c r="U1062" i="4"/>
  <c r="M1062" i="4"/>
  <c r="U1066" i="4"/>
  <c r="M1066" i="4"/>
  <c r="U1070" i="4"/>
  <c r="M1070" i="4"/>
  <c r="U1074" i="4"/>
  <c r="M1074" i="4"/>
  <c r="U1078" i="4"/>
  <c r="M1078" i="4"/>
  <c r="U1082" i="4"/>
  <c r="M1082" i="4"/>
  <c r="U1086" i="4"/>
  <c r="M1086" i="4"/>
  <c r="U1090" i="4"/>
  <c r="M1090" i="4"/>
  <c r="U1094" i="4"/>
  <c r="M1094" i="4"/>
  <c r="U1098" i="4"/>
  <c r="M1098" i="4"/>
  <c r="U1102" i="4"/>
  <c r="M1102" i="4"/>
  <c r="U1106" i="4"/>
  <c r="M1106" i="4"/>
  <c r="U1110" i="4"/>
  <c r="M1110" i="4"/>
  <c r="U1123" i="4"/>
  <c r="U1127" i="4"/>
  <c r="U1131" i="4"/>
  <c r="U1135" i="4"/>
  <c r="U1139" i="4"/>
  <c r="U1143" i="4"/>
  <c r="M1049" i="4"/>
  <c r="M1053" i="4"/>
  <c r="M1057" i="4"/>
  <c r="M1061" i="4"/>
  <c r="M1065" i="4"/>
  <c r="M1069" i="4"/>
  <c r="M1073" i="4"/>
  <c r="X1073" i="4" s="1"/>
  <c r="G1073" i="7" s="1"/>
  <c r="M1077" i="4"/>
  <c r="M1081" i="4"/>
  <c r="M1085" i="4"/>
  <c r="M1089" i="4"/>
  <c r="M1093" i="4"/>
  <c r="M1097" i="4"/>
  <c r="M1101" i="4"/>
  <c r="M1105" i="4"/>
  <c r="X1105" i="4" s="1"/>
  <c r="G1105" i="7" s="1"/>
  <c r="M1109" i="4"/>
  <c r="M1115" i="4"/>
  <c r="M1119" i="4"/>
  <c r="M1125" i="4"/>
  <c r="M1129" i="4"/>
  <c r="M1133" i="4"/>
  <c r="M1137" i="4"/>
  <c r="X1137" i="4" s="1"/>
  <c r="G1137" i="7" s="1"/>
  <c r="M1141" i="4"/>
  <c r="M1145" i="4"/>
  <c r="M1112" i="4"/>
  <c r="M1116" i="4"/>
  <c r="M1120" i="4"/>
  <c r="U1122" i="4"/>
  <c r="M1122" i="4"/>
  <c r="U1126" i="4"/>
  <c r="M1126" i="4"/>
  <c r="U1130" i="4"/>
  <c r="M1130" i="4"/>
  <c r="U1134" i="4"/>
  <c r="M1134" i="4"/>
  <c r="U1138" i="4"/>
  <c r="M1138" i="4"/>
  <c r="U1142" i="4"/>
  <c r="M1142" i="4"/>
  <c r="U1114" i="4"/>
  <c r="U1118" i="4"/>
  <c r="M1123" i="4"/>
  <c r="M1127" i="4"/>
  <c r="M1131" i="4"/>
  <c r="M1135" i="4"/>
  <c r="M1139" i="4"/>
  <c r="M1143" i="4"/>
  <c r="U1150" i="4"/>
  <c r="U1158" i="4"/>
  <c r="U1166" i="4"/>
  <c r="U1145" i="4"/>
  <c r="U1148" i="4"/>
  <c r="M1148" i="4"/>
  <c r="U1152" i="4"/>
  <c r="M1152" i="4"/>
  <c r="U1156" i="4"/>
  <c r="M1156" i="4"/>
  <c r="M1159" i="4"/>
  <c r="U1160" i="4"/>
  <c r="M1160" i="4"/>
  <c r="M1163" i="4"/>
  <c r="X1163" i="4" s="1"/>
  <c r="G1163" i="7" s="1"/>
  <c r="H1163" i="7" s="1"/>
  <c r="I1163" i="7" s="1"/>
  <c r="J1163" i="7" s="1"/>
  <c r="U1164" i="4"/>
  <c r="M1164" i="4"/>
  <c r="M1167" i="4"/>
  <c r="U1168" i="4"/>
  <c r="M1168" i="4"/>
  <c r="M1171" i="4"/>
  <c r="U1172" i="4"/>
  <c r="M1172" i="4"/>
  <c r="M1175" i="4"/>
  <c r="U1176" i="4"/>
  <c r="M1176" i="4"/>
  <c r="M1179" i="4"/>
  <c r="U1180" i="4"/>
  <c r="M1180" i="4"/>
  <c r="M1183" i="4"/>
  <c r="U1184" i="4"/>
  <c r="M1184" i="4"/>
  <c r="M1187" i="4"/>
  <c r="U1188" i="4"/>
  <c r="M1188" i="4"/>
  <c r="M1191" i="4"/>
  <c r="U1192" i="4"/>
  <c r="M1192" i="4"/>
  <c r="M1195" i="4"/>
  <c r="U1196" i="4"/>
  <c r="M1196" i="4"/>
  <c r="M1199" i="4"/>
  <c r="U1200" i="4"/>
  <c r="M1200" i="4"/>
  <c r="M1203" i="4"/>
  <c r="X1203" i="4" s="1"/>
  <c r="G1203" i="7" s="1"/>
  <c r="U1204" i="4"/>
  <c r="M1204" i="4"/>
  <c r="M1207" i="4"/>
  <c r="U1208" i="4"/>
  <c r="M1208" i="4"/>
  <c r="M1211" i="4"/>
  <c r="U1212" i="4"/>
  <c r="M1212" i="4"/>
  <c r="U1170" i="4"/>
  <c r="U1174" i="4"/>
  <c r="U1178" i="4"/>
  <c r="U1182" i="4"/>
  <c r="U1186" i="4"/>
  <c r="U1190" i="4"/>
  <c r="U1194" i="4"/>
  <c r="U1198" i="4"/>
  <c r="U1202" i="4"/>
  <c r="U1206" i="4"/>
  <c r="U1210" i="4"/>
  <c r="U1157" i="4"/>
  <c r="U1161" i="4"/>
  <c r="U1165" i="4"/>
  <c r="U1169" i="4"/>
  <c r="U1173" i="4"/>
  <c r="U1177" i="4"/>
  <c r="U1181" i="4"/>
  <c r="U1185" i="4"/>
  <c r="U1189" i="4"/>
  <c r="U1193" i="4"/>
  <c r="U1197" i="4"/>
  <c r="U1201" i="4"/>
  <c r="U1205" i="4"/>
  <c r="U1209" i="4"/>
  <c r="M1147" i="4"/>
  <c r="X1147" i="4" s="1"/>
  <c r="G1147" i="7" s="1"/>
  <c r="M1151" i="4"/>
  <c r="M1155" i="4"/>
  <c r="M1146" i="4"/>
  <c r="M1150" i="4"/>
  <c r="M1154" i="4"/>
  <c r="M1158" i="4"/>
  <c r="M1162" i="4"/>
  <c r="M1166" i="4"/>
  <c r="M1170" i="4"/>
  <c r="M1174" i="4"/>
  <c r="M1178" i="4"/>
  <c r="M1182" i="4"/>
  <c r="M1186" i="4"/>
  <c r="M1190" i="4"/>
  <c r="M1194" i="4"/>
  <c r="M1198" i="4"/>
  <c r="M1202" i="4"/>
  <c r="M1206" i="4"/>
  <c r="M1210" i="4"/>
  <c r="K9" i="4"/>
  <c r="L9" i="4"/>
  <c r="Y688" i="5" l="1"/>
  <c r="F688" i="7" s="1"/>
  <c r="H558" i="7"/>
  <c r="I558" i="7" s="1"/>
  <c r="J558" i="7" s="1"/>
  <c r="Y954" i="5"/>
  <c r="F954" i="7" s="1"/>
  <c r="Y938" i="5"/>
  <c r="F938" i="7" s="1"/>
  <c r="Y922" i="5"/>
  <c r="F922" i="7" s="1"/>
  <c r="Y989" i="5"/>
  <c r="F989" i="7" s="1"/>
  <c r="Y898" i="5"/>
  <c r="F898" i="7" s="1"/>
  <c r="Y744" i="5"/>
  <c r="F744" i="7" s="1"/>
  <c r="Y788" i="5"/>
  <c r="F788" i="7" s="1"/>
  <c r="Y506" i="5"/>
  <c r="F506" i="7" s="1"/>
  <c r="Y281" i="5"/>
  <c r="F281" i="7" s="1"/>
  <c r="Y293" i="5"/>
  <c r="F293" i="7" s="1"/>
  <c r="Y173" i="5"/>
  <c r="F173" i="7" s="1"/>
  <c r="Y257" i="5"/>
  <c r="F257" i="7" s="1"/>
  <c r="Y1120" i="5"/>
  <c r="F1120" i="7" s="1"/>
  <c r="Y970" i="5"/>
  <c r="F970" i="7" s="1"/>
  <c r="Y893" i="5"/>
  <c r="F893" i="7" s="1"/>
  <c r="Y820" i="5"/>
  <c r="F820" i="7" s="1"/>
  <c r="Y214" i="5"/>
  <c r="F214" i="7" s="1"/>
  <c r="H214" i="7" s="1"/>
  <c r="I214" i="7" s="1"/>
  <c r="J214" i="7" s="1"/>
  <c r="K214" i="7" s="1"/>
  <c r="M214" i="7" s="1"/>
  <c r="N214" i="7" s="1"/>
  <c r="H330" i="7"/>
  <c r="Y718" i="5"/>
  <c r="F718" i="7" s="1"/>
  <c r="Y581" i="5"/>
  <c r="F581" i="7" s="1"/>
  <c r="Y565" i="5"/>
  <c r="F565" i="7" s="1"/>
  <c r="Y529" i="5"/>
  <c r="F529" i="7" s="1"/>
  <c r="H305" i="7"/>
  <c r="Y775" i="5"/>
  <c r="F775" i="7" s="1"/>
  <c r="Y371" i="5"/>
  <c r="F371" i="7" s="1"/>
  <c r="Y309" i="5"/>
  <c r="F309" i="7" s="1"/>
  <c r="H31" i="7"/>
  <c r="H347" i="7"/>
  <c r="Y284" i="5"/>
  <c r="F284" i="7" s="1"/>
  <c r="Y779" i="5"/>
  <c r="F779" i="7" s="1"/>
  <c r="H159" i="7"/>
  <c r="I159" i="7" s="1"/>
  <c r="J159" i="7" s="1"/>
  <c r="Y789" i="5"/>
  <c r="F789" i="7" s="1"/>
  <c r="Y747" i="5"/>
  <c r="F747" i="7" s="1"/>
  <c r="Y442" i="5"/>
  <c r="F442" i="7" s="1"/>
  <c r="Y527" i="5"/>
  <c r="F527" i="7" s="1"/>
  <c r="Y267" i="5"/>
  <c r="F267" i="7" s="1"/>
  <c r="Y483" i="5"/>
  <c r="F483" i="7" s="1"/>
  <c r="Y417" i="5"/>
  <c r="F417" i="7" s="1"/>
  <c r="H417" i="7" s="1"/>
  <c r="I417" i="7" s="1"/>
  <c r="J417" i="7" s="1"/>
  <c r="K417" i="7" s="1"/>
  <c r="M417" i="7" s="1"/>
  <c r="N417" i="7" s="1"/>
  <c r="Y449" i="5"/>
  <c r="F449" i="7" s="1"/>
  <c r="Y717" i="5"/>
  <c r="F717" i="7" s="1"/>
  <c r="Y707" i="5"/>
  <c r="F707" i="7" s="1"/>
  <c r="Y456" i="5"/>
  <c r="F456" i="7" s="1"/>
  <c r="Y1062" i="5"/>
  <c r="F1062" i="7" s="1"/>
  <c r="Y133" i="5"/>
  <c r="F133" i="7" s="1"/>
  <c r="Y641" i="5"/>
  <c r="F641" i="7" s="1"/>
  <c r="Y827" i="5"/>
  <c r="F827" i="7" s="1"/>
  <c r="Y723" i="5"/>
  <c r="F723" i="7" s="1"/>
  <c r="H619" i="7"/>
  <c r="Y845" i="5"/>
  <c r="F845" i="7" s="1"/>
  <c r="Y821" i="5"/>
  <c r="F821" i="7" s="1"/>
  <c r="Y615" i="5"/>
  <c r="F615" i="7" s="1"/>
  <c r="Y395" i="5"/>
  <c r="F395" i="7" s="1"/>
  <c r="Y574" i="5"/>
  <c r="F574" i="7" s="1"/>
  <c r="H574" i="7" s="1"/>
  <c r="I574" i="7" s="1"/>
  <c r="J574" i="7" s="1"/>
  <c r="K574" i="7" s="1"/>
  <c r="M574" i="7" s="1"/>
  <c r="N574" i="7" s="1"/>
  <c r="Y543" i="5"/>
  <c r="F543" i="7" s="1"/>
  <c r="Y318" i="5"/>
  <c r="F318" i="7" s="1"/>
  <c r="Y240" i="5"/>
  <c r="F240" i="7" s="1"/>
  <c r="Y1087" i="5"/>
  <c r="F1087" i="7" s="1"/>
  <c r="Y901" i="5"/>
  <c r="F901" i="7" s="1"/>
  <c r="Y885" i="5"/>
  <c r="F885" i="7" s="1"/>
  <c r="Y785" i="5"/>
  <c r="F785" i="7" s="1"/>
  <c r="Y725" i="5"/>
  <c r="F725" i="7" s="1"/>
  <c r="Y685" i="5"/>
  <c r="F685" i="7" s="1"/>
  <c r="Y661" i="5"/>
  <c r="F661" i="7" s="1"/>
  <c r="Y519" i="5"/>
  <c r="F519" i="7" s="1"/>
  <c r="Y262" i="5"/>
  <c r="F262" i="7" s="1"/>
  <c r="Y677" i="5"/>
  <c r="F677" i="7" s="1"/>
  <c r="Y753" i="5"/>
  <c r="F753" i="7" s="1"/>
  <c r="Y620" i="5"/>
  <c r="F620" i="7" s="1"/>
  <c r="Y258" i="5"/>
  <c r="F258" i="7" s="1"/>
  <c r="Y315" i="5"/>
  <c r="F315" i="7" s="1"/>
  <c r="Y451" i="5"/>
  <c r="F451" i="7" s="1"/>
  <c r="Y833" i="5"/>
  <c r="F833" i="7" s="1"/>
  <c r="Y610" i="5"/>
  <c r="F610" i="7" s="1"/>
  <c r="Y730" i="5"/>
  <c r="F730" i="7" s="1"/>
  <c r="Y709" i="5"/>
  <c r="F709" i="7" s="1"/>
  <c r="Y263" i="5"/>
  <c r="F263" i="7" s="1"/>
  <c r="Y389" i="5"/>
  <c r="F389" i="7" s="1"/>
  <c r="Y479" i="5"/>
  <c r="F479" i="7" s="1"/>
  <c r="H479" i="7" s="1"/>
  <c r="I479" i="7" s="1"/>
  <c r="J479" i="7" s="1"/>
  <c r="K479" i="7" s="1"/>
  <c r="M479" i="7" s="1"/>
  <c r="N479" i="7" s="1"/>
  <c r="Y447" i="5"/>
  <c r="F447" i="7" s="1"/>
  <c r="Y100" i="5"/>
  <c r="F100" i="7" s="1"/>
  <c r="Y509" i="5"/>
  <c r="F509" i="7" s="1"/>
  <c r="Y58" i="5"/>
  <c r="F58" i="7" s="1"/>
  <c r="Y239" i="5"/>
  <c r="F239" i="7" s="1"/>
  <c r="Y1118" i="5"/>
  <c r="F1118" i="7" s="1"/>
  <c r="Y795" i="5"/>
  <c r="F795" i="7" s="1"/>
  <c r="Y715" i="5"/>
  <c r="F715" i="7" s="1"/>
  <c r="Y1008" i="5"/>
  <c r="F1008" i="7" s="1"/>
  <c r="Y1078" i="5"/>
  <c r="F1078" i="7" s="1"/>
  <c r="Y429" i="5"/>
  <c r="F429" i="7" s="1"/>
  <c r="H429" i="7" s="1"/>
  <c r="I429" i="7" s="1"/>
  <c r="J429" i="7" s="1"/>
  <c r="K429" i="7" s="1"/>
  <c r="M429" i="7" s="1"/>
  <c r="N429" i="7" s="1"/>
  <c r="H1203" i="7"/>
  <c r="I1203" i="7" s="1"/>
  <c r="J1203" i="7" s="1"/>
  <c r="Y222" i="5"/>
  <c r="F222" i="7" s="1"/>
  <c r="Y109" i="5"/>
  <c r="F109" i="7" s="1"/>
  <c r="Y113" i="5"/>
  <c r="F113" i="7" s="1"/>
  <c r="Y801" i="5"/>
  <c r="F801" i="7" s="1"/>
  <c r="Y887" i="5"/>
  <c r="F887" i="7" s="1"/>
  <c r="Y457" i="5"/>
  <c r="F457" i="7" s="1"/>
  <c r="Y617" i="5"/>
  <c r="F617" i="7" s="1"/>
  <c r="Y577" i="5"/>
  <c r="F577" i="7" s="1"/>
  <c r="Y422" i="5"/>
  <c r="F422" i="7" s="1"/>
  <c r="Y322" i="5"/>
  <c r="F322" i="7" s="1"/>
  <c r="Y534" i="5"/>
  <c r="F534" i="7" s="1"/>
  <c r="Y1066" i="5"/>
  <c r="F1066" i="7" s="1"/>
  <c r="H1147" i="7"/>
  <c r="H1021" i="7"/>
  <c r="I1021" i="7" s="1"/>
  <c r="J1021" i="7" s="1"/>
  <c r="Y1144" i="5"/>
  <c r="F1144" i="7" s="1"/>
  <c r="Y1180" i="5"/>
  <c r="F1180" i="7" s="1"/>
  <c r="Y965" i="5"/>
  <c r="F965" i="7" s="1"/>
  <c r="Y933" i="5"/>
  <c r="F933" i="7" s="1"/>
  <c r="Y917" i="5"/>
  <c r="F917" i="7" s="1"/>
  <c r="Y853" i="5"/>
  <c r="F853" i="7" s="1"/>
  <c r="Y835" i="5"/>
  <c r="F835" i="7" s="1"/>
  <c r="Y792" i="5"/>
  <c r="F792" i="7" s="1"/>
  <c r="Y1126" i="5"/>
  <c r="F1126" i="7" s="1"/>
  <c r="Y871" i="5"/>
  <c r="F871" i="7" s="1"/>
  <c r="Y855" i="5"/>
  <c r="F855" i="7" s="1"/>
  <c r="Y748" i="5"/>
  <c r="F748" i="7" s="1"/>
  <c r="Y634" i="5"/>
  <c r="F634" i="7" s="1"/>
  <c r="Y576" i="5"/>
  <c r="F576" i="7" s="1"/>
  <c r="Y530" i="5"/>
  <c r="F530" i="7" s="1"/>
  <c r="Y455" i="5"/>
  <c r="F455" i="7" s="1"/>
  <c r="Y340" i="5"/>
  <c r="F340" i="7" s="1"/>
  <c r="Y1015" i="5"/>
  <c r="F1015" i="7" s="1"/>
  <c r="Y1001" i="5"/>
  <c r="F1001" i="7" s="1"/>
  <c r="Y953" i="5"/>
  <c r="F953" i="7" s="1"/>
  <c r="Y937" i="5"/>
  <c r="F937" i="7" s="1"/>
  <c r="Y889" i="5"/>
  <c r="F889" i="7" s="1"/>
  <c r="Y874" i="5"/>
  <c r="F874" i="7" s="1"/>
  <c r="Y990" i="5"/>
  <c r="F990" i="7" s="1"/>
  <c r="Y942" i="5"/>
  <c r="F942" i="7" s="1"/>
  <c r="Y861" i="5"/>
  <c r="F861" i="7" s="1"/>
  <c r="Y882" i="5"/>
  <c r="F882" i="7" s="1"/>
  <c r="Y800" i="5"/>
  <c r="F800" i="7" s="1"/>
  <c r="Y810" i="5"/>
  <c r="F810" i="7" s="1"/>
  <c r="Y772" i="5"/>
  <c r="F772" i="7" s="1"/>
  <c r="H772" i="7" s="1"/>
  <c r="I772" i="7" s="1"/>
  <c r="J772" i="7" s="1"/>
  <c r="Y830" i="5"/>
  <c r="F830" i="7" s="1"/>
  <c r="Y692" i="5"/>
  <c r="F692" i="7" s="1"/>
  <c r="Y596" i="5"/>
  <c r="F596" i="7" s="1"/>
  <c r="Y700" i="5"/>
  <c r="F700" i="7" s="1"/>
  <c r="Y635" i="5"/>
  <c r="F635" i="7" s="1"/>
  <c r="Y485" i="5"/>
  <c r="F485" i="7" s="1"/>
  <c r="Y363" i="5"/>
  <c r="F363" i="7" s="1"/>
  <c r="Y273" i="5"/>
  <c r="F273" i="7" s="1"/>
  <c r="Y494" i="5"/>
  <c r="F494" i="7" s="1"/>
  <c r="Y383" i="5"/>
  <c r="F383" i="7" s="1"/>
  <c r="Y283" i="5"/>
  <c r="F283" i="7" s="1"/>
  <c r="Y435" i="5"/>
  <c r="F435" i="7" s="1"/>
  <c r="Y261" i="5"/>
  <c r="F261" i="7" s="1"/>
  <c r="Y264" i="5"/>
  <c r="F264" i="7" s="1"/>
  <c r="Y166" i="5"/>
  <c r="F166" i="7" s="1"/>
  <c r="Y144" i="5"/>
  <c r="F144" i="7" s="1"/>
  <c r="Y1077" i="5"/>
  <c r="F1077" i="7" s="1"/>
  <c r="Y1211" i="5"/>
  <c r="F1211" i="7" s="1"/>
  <c r="Y1113" i="5"/>
  <c r="F1113" i="7" s="1"/>
  <c r="Y1105" i="5"/>
  <c r="F1105" i="7" s="1"/>
  <c r="H1105" i="7" s="1"/>
  <c r="Y1081" i="5"/>
  <c r="F1081" i="7" s="1"/>
  <c r="Y1007" i="5"/>
  <c r="F1007" i="7" s="1"/>
  <c r="Y1046" i="5"/>
  <c r="F1046" i="7" s="1"/>
  <c r="Y1158" i="5"/>
  <c r="F1158" i="7" s="1"/>
  <c r="Y939" i="5"/>
  <c r="F939" i="7" s="1"/>
  <c r="Y876" i="5"/>
  <c r="F876" i="7" s="1"/>
  <c r="Y783" i="5"/>
  <c r="F783" i="7" s="1"/>
  <c r="Y763" i="5"/>
  <c r="F763" i="7" s="1"/>
  <c r="Y720" i="5"/>
  <c r="F720" i="7" s="1"/>
  <c r="Y601" i="5"/>
  <c r="F601" i="7" s="1"/>
  <c r="Y592" i="5"/>
  <c r="F592" i="7" s="1"/>
  <c r="Y741" i="5"/>
  <c r="F741" i="7" s="1"/>
  <c r="Y903" i="5"/>
  <c r="F903" i="7" s="1"/>
  <c r="Y445" i="5"/>
  <c r="F445" i="7" s="1"/>
  <c r="Y762" i="5"/>
  <c r="F762" i="7" s="1"/>
  <c r="Y1027" i="5"/>
  <c r="F1027" i="7" s="1"/>
  <c r="Y969" i="5"/>
  <c r="F969" i="7" s="1"/>
  <c r="Y948" i="5"/>
  <c r="F948" i="7" s="1"/>
  <c r="Y909" i="5"/>
  <c r="F909" i="7" s="1"/>
  <c r="Y878" i="5"/>
  <c r="F878" i="7" s="1"/>
  <c r="Y846" i="5"/>
  <c r="F846" i="7" s="1"/>
  <c r="Y930" i="5"/>
  <c r="F930" i="7" s="1"/>
  <c r="H930" i="7" s="1"/>
  <c r="I930" i="7" s="1"/>
  <c r="J930" i="7" s="1"/>
  <c r="K930" i="7" s="1"/>
  <c r="M930" i="7" s="1"/>
  <c r="N930" i="7" s="1"/>
  <c r="Y866" i="5"/>
  <c r="F866" i="7" s="1"/>
  <c r="H866" i="7" s="1"/>
  <c r="I866" i="7" s="1"/>
  <c r="J866" i="7" s="1"/>
  <c r="K866" i="7" s="1"/>
  <c r="M866" i="7" s="1"/>
  <c r="N866" i="7" s="1"/>
  <c r="Y816" i="5"/>
  <c r="F816" i="7" s="1"/>
  <c r="Y778" i="5"/>
  <c r="F778" i="7" s="1"/>
  <c r="Y764" i="5"/>
  <c r="F764" i="7" s="1"/>
  <c r="Y708" i="5"/>
  <c r="F708" i="7" s="1"/>
  <c r="Y660" i="5"/>
  <c r="F660" i="7" s="1"/>
  <c r="Y647" i="5"/>
  <c r="F647" i="7" s="1"/>
  <c r="Y732" i="5"/>
  <c r="F732" i="7" s="1"/>
  <c r="Y699" i="5"/>
  <c r="F699" i="7" s="1"/>
  <c r="Y684" i="5"/>
  <c r="F684" i="7" s="1"/>
  <c r="Y507" i="5"/>
  <c r="F507" i="7" s="1"/>
  <c r="Y469" i="5"/>
  <c r="F469" i="7" s="1"/>
  <c r="Y378" i="5"/>
  <c r="F378" i="7" s="1"/>
  <c r="Y419" i="5"/>
  <c r="F419" i="7" s="1"/>
  <c r="Y355" i="5"/>
  <c r="F355" i="7" s="1"/>
  <c r="Y145" i="5"/>
  <c r="F145" i="7" s="1"/>
  <c r="H145" i="7" s="1"/>
  <c r="I145" i="7" s="1"/>
  <c r="J145" i="7" s="1"/>
  <c r="K145" i="7" s="1"/>
  <c r="M145" i="7" s="1"/>
  <c r="N145" i="7" s="1"/>
  <c r="Y134" i="5"/>
  <c r="F134" i="7" s="1"/>
  <c r="Y1111" i="5"/>
  <c r="F1111" i="7" s="1"/>
  <c r="Y1068" i="5"/>
  <c r="F1068" i="7" s="1"/>
  <c r="Y992" i="5"/>
  <c r="F992" i="7" s="1"/>
  <c r="Y949" i="5"/>
  <c r="F949" i="7" s="1"/>
  <c r="Y931" i="5"/>
  <c r="F931" i="7" s="1"/>
  <c r="Y867" i="5"/>
  <c r="F867" i="7" s="1"/>
  <c r="Y823" i="5"/>
  <c r="F823" i="7" s="1"/>
  <c r="Y966" i="5"/>
  <c r="F966" i="7" s="1"/>
  <c r="Y950" i="5"/>
  <c r="F950" i="7" s="1"/>
  <c r="Y934" i="5"/>
  <c r="F934" i="7" s="1"/>
  <c r="H934" i="7" s="1"/>
  <c r="I934" i="7" s="1"/>
  <c r="J934" i="7" s="1"/>
  <c r="K934" i="7" s="1"/>
  <c r="M934" i="7" s="1"/>
  <c r="N934" i="7" s="1"/>
  <c r="Y891" i="5"/>
  <c r="F891" i="7" s="1"/>
  <c r="Y803" i="5"/>
  <c r="F803" i="7" s="1"/>
  <c r="H803" i="7" s="1"/>
  <c r="I803" i="7" s="1"/>
  <c r="J803" i="7" s="1"/>
  <c r="K803" i="7" s="1"/>
  <c r="M803" i="7" s="1"/>
  <c r="N803" i="7" s="1"/>
  <c r="Y739" i="5"/>
  <c r="F739" i="7" s="1"/>
  <c r="Y597" i="5"/>
  <c r="F597" i="7" s="1"/>
  <c r="Y766" i="5"/>
  <c r="F766" i="7" s="1"/>
  <c r="Y655" i="5"/>
  <c r="F655" i="7" s="1"/>
  <c r="Y609" i="5"/>
  <c r="F609" i="7" s="1"/>
  <c r="Y525" i="5"/>
  <c r="F525" i="7" s="1"/>
  <c r="Y481" i="5"/>
  <c r="F481" i="7" s="1"/>
  <c r="Y424" i="5"/>
  <c r="F424" i="7" s="1"/>
  <c r="Y393" i="5"/>
  <c r="F393" i="7" s="1"/>
  <c r="Y358" i="5"/>
  <c r="F358" i="7" s="1"/>
  <c r="Y493" i="5"/>
  <c r="F493" i="7" s="1"/>
  <c r="Y657" i="5"/>
  <c r="F657" i="7" s="1"/>
  <c r="Y454" i="5"/>
  <c r="F454" i="7" s="1"/>
  <c r="Y194" i="5"/>
  <c r="F194" i="7" s="1"/>
  <c r="Y169" i="5"/>
  <c r="F169" i="7" s="1"/>
  <c r="Y139" i="5"/>
  <c r="F139" i="7" s="1"/>
  <c r="Y178" i="5"/>
  <c r="F178" i="7" s="1"/>
  <c r="Y111" i="5"/>
  <c r="F111" i="7" s="1"/>
  <c r="H111" i="7" s="1"/>
  <c r="I111" i="7" s="1"/>
  <c r="J111" i="7" s="1"/>
  <c r="Y46" i="5"/>
  <c r="F46" i="7" s="1"/>
  <c r="Y38" i="5"/>
  <c r="F38" i="7" s="1"/>
  <c r="Y30" i="5"/>
  <c r="F30" i="7" s="1"/>
  <c r="Y22" i="5"/>
  <c r="F22" i="7" s="1"/>
  <c r="H22" i="7" s="1"/>
  <c r="I22" i="7" s="1"/>
  <c r="J22" i="7" s="1"/>
  <c r="K22" i="7" s="1"/>
  <c r="M22" i="7" s="1"/>
  <c r="N22" i="7" s="1"/>
  <c r="Y589" i="5"/>
  <c r="F589" i="7" s="1"/>
  <c r="Y74" i="5"/>
  <c r="F74" i="7" s="1"/>
  <c r="H74" i="7" s="1"/>
  <c r="I74" i="7" s="1"/>
  <c r="J74" i="7" s="1"/>
  <c r="K74" i="7" s="1"/>
  <c r="M74" i="7" s="1"/>
  <c r="N74" i="7" s="1"/>
  <c r="Y147" i="5"/>
  <c r="F147" i="7" s="1"/>
  <c r="X174" i="4"/>
  <c r="G174" i="7" s="1"/>
  <c r="X60" i="4"/>
  <c r="G60" i="7" s="1"/>
  <c r="X380" i="4"/>
  <c r="G380" i="7" s="1"/>
  <c r="X562" i="4"/>
  <c r="G562" i="7" s="1"/>
  <c r="H562" i="7" s="1"/>
  <c r="I562" i="7" s="1"/>
  <c r="J562" i="7" s="1"/>
  <c r="K562" i="7" s="1"/>
  <c r="M562" i="7" s="1"/>
  <c r="N562" i="7" s="1"/>
  <c r="X546" i="4"/>
  <c r="G546" i="7" s="1"/>
  <c r="H546" i="7" s="1"/>
  <c r="I546" i="7" s="1"/>
  <c r="J546" i="7" s="1"/>
  <c r="X498" i="4"/>
  <c r="G498" i="7" s="1"/>
  <c r="H498" i="7" s="1"/>
  <c r="I498" i="7" s="1"/>
  <c r="J498" i="7" s="1"/>
  <c r="X466" i="4"/>
  <c r="G466" i="7" s="1"/>
  <c r="X918" i="4"/>
  <c r="G918" i="7" s="1"/>
  <c r="X854" i="4"/>
  <c r="G854" i="7" s="1"/>
  <c r="X230" i="4"/>
  <c r="G230" i="7" s="1"/>
  <c r="X88" i="4"/>
  <c r="G88" i="7" s="1"/>
  <c r="X90" i="4"/>
  <c r="G90" i="7" s="1"/>
  <c r="H90" i="7" s="1"/>
  <c r="I90" i="7" s="1"/>
  <c r="J90" i="7" s="1"/>
  <c r="K90" i="7" s="1"/>
  <c r="M90" i="7" s="1"/>
  <c r="N90" i="7" s="1"/>
  <c r="X40" i="4"/>
  <c r="G40" i="7" s="1"/>
  <c r="X1133" i="4"/>
  <c r="G1133" i="7" s="1"/>
  <c r="X1005" i="4"/>
  <c r="G1005" i="7" s="1"/>
  <c r="X954" i="4"/>
  <c r="G954" i="7" s="1"/>
  <c r="H954" i="7" s="1"/>
  <c r="I954" i="7" s="1"/>
  <c r="J954" i="7" s="1"/>
  <c r="K954" i="7" s="1"/>
  <c r="M954" i="7" s="1"/>
  <c r="N954" i="7" s="1"/>
  <c r="X938" i="4"/>
  <c r="G938" i="7" s="1"/>
  <c r="X724" i="4"/>
  <c r="G724" i="7" s="1"/>
  <c r="X605" i="4"/>
  <c r="G605" i="7" s="1"/>
  <c r="X603" i="4"/>
  <c r="G603" i="7" s="1"/>
  <c r="H603" i="7" s="1"/>
  <c r="I603" i="7" s="1"/>
  <c r="J603" i="7" s="1"/>
  <c r="X571" i="4"/>
  <c r="G571" i="7" s="1"/>
  <c r="X539" i="4"/>
  <c r="G539" i="7" s="1"/>
  <c r="X523" i="4"/>
  <c r="G523" i="7" s="1"/>
  <c r="X507" i="4"/>
  <c r="G507" i="7" s="1"/>
  <c r="X412" i="4"/>
  <c r="G412" i="7" s="1"/>
  <c r="H412" i="7" s="1"/>
  <c r="I412" i="7" s="1"/>
  <c r="J412" i="7" s="1"/>
  <c r="X396" i="4"/>
  <c r="G396" i="7" s="1"/>
  <c r="X610" i="4"/>
  <c r="G610" i="7" s="1"/>
  <c r="X514" i="4"/>
  <c r="G514" i="7" s="1"/>
  <c r="H514" i="7" s="1"/>
  <c r="I514" i="7" s="1"/>
  <c r="J514" i="7" s="1"/>
  <c r="K514" i="7" s="1"/>
  <c r="M514" i="7" s="1"/>
  <c r="N514" i="7" s="1"/>
  <c r="X482" i="4"/>
  <c r="G482" i="7" s="1"/>
  <c r="H482" i="7" s="1"/>
  <c r="I482" i="7" s="1"/>
  <c r="J482" i="7" s="1"/>
  <c r="X397" i="4"/>
  <c r="G397" i="7" s="1"/>
  <c r="X385" i="4"/>
  <c r="G385" i="7" s="1"/>
  <c r="X365" i="4"/>
  <c r="G365" i="7" s="1"/>
  <c r="X333" i="4"/>
  <c r="G333" i="7" s="1"/>
  <c r="X91" i="4"/>
  <c r="G91" i="7" s="1"/>
  <c r="H91" i="7" s="1"/>
  <c r="I91" i="7" s="1"/>
  <c r="J91" i="7" s="1"/>
  <c r="K91" i="7" s="1"/>
  <c r="M91" i="7" s="1"/>
  <c r="N91" i="7" s="1"/>
  <c r="X82" i="4"/>
  <c r="G82" i="7" s="1"/>
  <c r="X1159" i="4"/>
  <c r="G1159" i="7" s="1"/>
  <c r="X966" i="4"/>
  <c r="G966" i="7" s="1"/>
  <c r="X1083" i="4"/>
  <c r="G1083" i="7" s="1"/>
  <c r="H1083" i="7" s="1"/>
  <c r="I1083" i="7" s="1"/>
  <c r="J1083" i="7" s="1"/>
  <c r="K1083" i="7" s="1"/>
  <c r="M1083" i="7" s="1"/>
  <c r="N1083" i="7" s="1"/>
  <c r="X455" i="4"/>
  <c r="G455" i="7" s="1"/>
  <c r="X448" i="4"/>
  <c r="G448" i="7" s="1"/>
  <c r="H448" i="7" s="1"/>
  <c r="X38" i="4"/>
  <c r="G38" i="7" s="1"/>
  <c r="X1191" i="4"/>
  <c r="G1191" i="7" s="1"/>
  <c r="X1175" i="4"/>
  <c r="G1175" i="7" s="1"/>
  <c r="X783" i="4"/>
  <c r="G783" i="7" s="1"/>
  <c r="X751" i="4"/>
  <c r="G751" i="7" s="1"/>
  <c r="H751" i="7" s="1"/>
  <c r="I751" i="7" s="1"/>
  <c r="J751" i="7" s="1"/>
  <c r="K751" i="7" s="1"/>
  <c r="M751" i="7" s="1"/>
  <c r="N751" i="7" s="1"/>
  <c r="X832" i="4"/>
  <c r="G832" i="7" s="1"/>
  <c r="X675" i="4"/>
  <c r="G675" i="7" s="1"/>
  <c r="H675" i="7" s="1"/>
  <c r="I675" i="7" s="1"/>
  <c r="J675" i="7" s="1"/>
  <c r="K675" i="7" s="1"/>
  <c r="M675" i="7" s="1"/>
  <c r="N675" i="7" s="1"/>
  <c r="X551" i="4"/>
  <c r="G551" i="7" s="1"/>
  <c r="X535" i="4"/>
  <c r="G535" i="7" s="1"/>
  <c r="X487" i="4"/>
  <c r="G487" i="7" s="1"/>
  <c r="X408" i="4"/>
  <c r="G408" i="7" s="1"/>
  <c r="H408" i="7" s="1"/>
  <c r="I408" i="7" s="1"/>
  <c r="J408" i="7" s="1"/>
  <c r="K408" i="7" s="1"/>
  <c r="M408" i="7" s="1"/>
  <c r="N408" i="7" s="1"/>
  <c r="X392" i="4"/>
  <c r="G392" i="7" s="1"/>
  <c r="H392" i="7" s="1"/>
  <c r="I392" i="7" s="1"/>
  <c r="J392" i="7" s="1"/>
  <c r="X526" i="4"/>
  <c r="G526" i="7" s="1"/>
  <c r="H526" i="7" s="1"/>
  <c r="I526" i="7" s="1"/>
  <c r="J526" i="7" s="1"/>
  <c r="K526" i="7" s="1"/>
  <c r="M526" i="7" s="1"/>
  <c r="N526" i="7" s="1"/>
  <c r="X478" i="4"/>
  <c r="G478" i="7" s="1"/>
  <c r="X356" i="4"/>
  <c r="G356" i="7" s="1"/>
  <c r="H356" i="7" s="1"/>
  <c r="I356" i="7" s="1"/>
  <c r="J356" i="7" s="1"/>
  <c r="K356" i="7" s="1"/>
  <c r="M356" i="7" s="1"/>
  <c r="N356" i="7" s="1"/>
  <c r="X151" i="4"/>
  <c r="G151" i="7" s="1"/>
  <c r="X135" i="4"/>
  <c r="G135" i="7" s="1"/>
  <c r="H135" i="7" s="1"/>
  <c r="I135" i="7" s="1"/>
  <c r="J135" i="7" s="1"/>
  <c r="K135" i="7" s="1"/>
  <c r="M135" i="7" s="1"/>
  <c r="N135" i="7" s="1"/>
  <c r="X47" i="4"/>
  <c r="G47" i="7" s="1"/>
  <c r="H47" i="7" s="1"/>
  <c r="I47" i="7" s="1"/>
  <c r="J47" i="7" s="1"/>
  <c r="X65" i="4"/>
  <c r="G65" i="7" s="1"/>
  <c r="H65" i="7" s="1"/>
  <c r="I65" i="7" s="1"/>
  <c r="J65" i="7" s="1"/>
  <c r="X906" i="4"/>
  <c r="G906" i="7" s="1"/>
  <c r="X587" i="4"/>
  <c r="G587" i="7" s="1"/>
  <c r="X1046" i="4"/>
  <c r="G1046" i="7" s="1"/>
  <c r="X882" i="4"/>
  <c r="G882" i="7" s="1"/>
  <c r="H882" i="7" s="1"/>
  <c r="I882" i="7" s="1"/>
  <c r="J882" i="7" s="1"/>
  <c r="K882" i="7" s="1"/>
  <c r="M882" i="7" s="1"/>
  <c r="N882" i="7" s="1"/>
  <c r="X1167" i="4"/>
  <c r="G1167" i="7" s="1"/>
  <c r="H1167" i="7" s="1"/>
  <c r="I1167" i="7" s="1"/>
  <c r="J1167" i="7" s="1"/>
  <c r="K1167" i="7" s="1"/>
  <c r="M1167" i="7" s="1"/>
  <c r="N1167" i="7" s="1"/>
  <c r="X1025" i="4"/>
  <c r="G1025" i="7" s="1"/>
  <c r="H1025" i="7" s="1"/>
  <c r="I1025" i="7" s="1"/>
  <c r="J1025" i="7" s="1"/>
  <c r="K1025" i="7" s="1"/>
  <c r="M1025" i="7" s="1"/>
  <c r="N1025" i="7" s="1"/>
  <c r="X339" i="4"/>
  <c r="G339" i="7" s="1"/>
  <c r="X321" i="4"/>
  <c r="G321" i="7" s="1"/>
  <c r="H321" i="7" s="1"/>
  <c r="I321" i="7" s="1"/>
  <c r="J321" i="7" s="1"/>
  <c r="K321" i="7" s="1"/>
  <c r="M321" i="7" s="1"/>
  <c r="N321" i="7" s="1"/>
  <c r="X42" i="4"/>
  <c r="G42" i="7" s="1"/>
  <c r="X1199" i="4"/>
  <c r="G1199" i="7" s="1"/>
  <c r="X1183" i="4"/>
  <c r="G1183" i="7" s="1"/>
  <c r="X940" i="4"/>
  <c r="G940" i="7" s="1"/>
  <c r="X1120" i="4"/>
  <c r="G1120" i="7" s="1"/>
  <c r="X997" i="4"/>
  <c r="G997" i="7" s="1"/>
  <c r="X840" i="4"/>
  <c r="G840" i="7" s="1"/>
  <c r="X780" i="4"/>
  <c r="G780" i="7" s="1"/>
  <c r="H780" i="7" s="1"/>
  <c r="I780" i="7" s="1"/>
  <c r="J780" i="7" s="1"/>
  <c r="X1018" i="4"/>
  <c r="G1018" i="7" s="1"/>
  <c r="H1018" i="7" s="1"/>
  <c r="I1018" i="7" s="1"/>
  <c r="X970" i="4"/>
  <c r="G970" i="7" s="1"/>
  <c r="H970" i="7" s="1"/>
  <c r="I970" i="7" s="1"/>
  <c r="J970" i="7" s="1"/>
  <c r="K970" i="7" s="1"/>
  <c r="M970" i="7" s="1"/>
  <c r="N970" i="7" s="1"/>
  <c r="X748" i="4"/>
  <c r="G748" i="7" s="1"/>
  <c r="X732" i="4"/>
  <c r="G732" i="7" s="1"/>
  <c r="X712" i="4"/>
  <c r="G712" i="7" s="1"/>
  <c r="H712" i="7" s="1"/>
  <c r="I712" i="7" s="1"/>
  <c r="J712" i="7" s="1"/>
  <c r="X639" i="4"/>
  <c r="G639" i="7" s="1"/>
  <c r="H639" i="7" s="1"/>
  <c r="I639" i="7" s="1"/>
  <c r="J639" i="7" s="1"/>
  <c r="K639" i="7" s="1"/>
  <c r="M639" i="7" s="1"/>
  <c r="N639" i="7" s="1"/>
  <c r="X623" i="4"/>
  <c r="G623" i="7" s="1"/>
  <c r="X626" i="4"/>
  <c r="G626" i="7" s="1"/>
  <c r="H626" i="7" s="1"/>
  <c r="I626" i="7" s="1"/>
  <c r="J626" i="7" s="1"/>
  <c r="K626" i="7" s="1"/>
  <c r="M626" i="7" s="1"/>
  <c r="N626" i="7" s="1"/>
  <c r="X579" i="4"/>
  <c r="G579" i="7" s="1"/>
  <c r="X618" i="4"/>
  <c r="G618" i="7" s="1"/>
  <c r="H618" i="7" s="1"/>
  <c r="I618" i="7" s="1"/>
  <c r="J618" i="7" s="1"/>
  <c r="K618" i="7" s="1"/>
  <c r="M618" i="7" s="1"/>
  <c r="N618" i="7" s="1"/>
  <c r="X323" i="4"/>
  <c r="G323" i="7" s="1"/>
  <c r="X291" i="4"/>
  <c r="G291" i="7" s="1"/>
  <c r="X259" i="4"/>
  <c r="G259" i="7" s="1"/>
  <c r="X243" i="4"/>
  <c r="G243" i="7" s="1"/>
  <c r="H243" i="7" s="1"/>
  <c r="I243" i="7" s="1"/>
  <c r="J243" i="7" s="1"/>
  <c r="K243" i="7" s="1"/>
  <c r="X227" i="4"/>
  <c r="G227" i="7" s="1"/>
  <c r="X211" i="4"/>
  <c r="G211" i="7" s="1"/>
  <c r="H211" i="7" s="1"/>
  <c r="I211" i="7" s="1"/>
  <c r="J211" i="7" s="1"/>
  <c r="K211" i="7" s="1"/>
  <c r="M211" i="7" s="1"/>
  <c r="N211" i="7" s="1"/>
  <c r="X195" i="4"/>
  <c r="G195" i="7" s="1"/>
  <c r="H195" i="7" s="1"/>
  <c r="I195" i="7" s="1"/>
  <c r="J195" i="7" s="1"/>
  <c r="K195" i="7" s="1"/>
  <c r="M195" i="7" s="1"/>
  <c r="N195" i="7" s="1"/>
  <c r="X179" i="4"/>
  <c r="G179" i="7" s="1"/>
  <c r="X163" i="4"/>
  <c r="G163" i="7" s="1"/>
  <c r="H163" i="7" s="1"/>
  <c r="I163" i="7" s="1"/>
  <c r="J163" i="7" s="1"/>
  <c r="X147" i="4"/>
  <c r="G147" i="7" s="1"/>
  <c r="H147" i="7" s="1"/>
  <c r="I147" i="7" s="1"/>
  <c r="J147" i="7" s="1"/>
  <c r="K147" i="7" s="1"/>
  <c r="M147" i="7" s="1"/>
  <c r="N147" i="7" s="1"/>
  <c r="X87" i="4"/>
  <c r="G87" i="7" s="1"/>
  <c r="H87" i="7" s="1"/>
  <c r="I87" i="7" s="1"/>
  <c r="J87" i="7" s="1"/>
  <c r="K87" i="7" s="1"/>
  <c r="M87" i="7" s="1"/>
  <c r="N87" i="7" s="1"/>
  <c r="X21" i="4"/>
  <c r="G21" i="7" s="1"/>
  <c r="H21" i="7" s="1"/>
  <c r="I21" i="7" s="1"/>
  <c r="J21" i="7" s="1"/>
  <c r="K21" i="7" s="1"/>
  <c r="M21" i="7" s="1"/>
  <c r="N21" i="7" s="1"/>
  <c r="X1095" i="4"/>
  <c r="G1095" i="7" s="1"/>
  <c r="X451" i="4"/>
  <c r="G451" i="7" s="1"/>
  <c r="X166" i="4"/>
  <c r="G166" i="7" s="1"/>
  <c r="X281" i="4"/>
  <c r="G281" i="7" s="1"/>
  <c r="X62" i="4"/>
  <c r="G62" i="7" s="1"/>
  <c r="X965" i="4"/>
  <c r="G965" i="7" s="1"/>
  <c r="X1002" i="4"/>
  <c r="G1002" i="7" s="1"/>
  <c r="H1002" i="7" s="1"/>
  <c r="I1002" i="7" s="1"/>
  <c r="J1002" i="7" s="1"/>
  <c r="K1002" i="7" s="1"/>
  <c r="M1002" i="7" s="1"/>
  <c r="N1002" i="7" s="1"/>
  <c r="X986" i="4"/>
  <c r="G986" i="7" s="1"/>
  <c r="X1151" i="4"/>
  <c r="G1151" i="7" s="1"/>
  <c r="X759" i="4"/>
  <c r="G759" i="7" s="1"/>
  <c r="H759" i="7" s="1"/>
  <c r="I759" i="7" s="1"/>
  <c r="J759" i="7" s="1"/>
  <c r="K759" i="7" s="1"/>
  <c r="M759" i="7" s="1"/>
  <c r="N759" i="7" s="1"/>
  <c r="X727" i="4"/>
  <c r="G727" i="7" s="1"/>
  <c r="H727" i="7" s="1"/>
  <c r="I727" i="7" s="1"/>
  <c r="J727" i="7" s="1"/>
  <c r="K727" i="7" s="1"/>
  <c r="M727" i="7" s="1"/>
  <c r="N727" i="7" s="1"/>
  <c r="X792" i="4"/>
  <c r="G792" i="7" s="1"/>
  <c r="X776" i="4"/>
  <c r="G776" i="7" s="1"/>
  <c r="X760" i="4"/>
  <c r="G760" i="7" s="1"/>
  <c r="H760" i="7" s="1"/>
  <c r="I760" i="7" s="1"/>
  <c r="J760" i="7" s="1"/>
  <c r="X497" i="4"/>
  <c r="G497" i="7" s="1"/>
  <c r="X591" i="4"/>
  <c r="G591" i="7" s="1"/>
  <c r="H591" i="7" s="1"/>
  <c r="I591" i="7" s="1"/>
  <c r="J591" i="7" s="1"/>
  <c r="K591" i="7" s="1"/>
  <c r="M591" i="7" s="1"/>
  <c r="N591" i="7" s="1"/>
  <c r="X511" i="4"/>
  <c r="G511" i="7" s="1"/>
  <c r="X495" i="4"/>
  <c r="G495" i="7" s="1"/>
  <c r="X463" i="4"/>
  <c r="G463" i="7" s="1"/>
  <c r="X566" i="4"/>
  <c r="G566" i="7" s="1"/>
  <c r="H566" i="7" s="1"/>
  <c r="I566" i="7" s="1"/>
  <c r="J566" i="7" s="1"/>
  <c r="K566" i="7" s="1"/>
  <c r="M566" i="7" s="1"/>
  <c r="N566" i="7" s="1"/>
  <c r="X470" i="4"/>
  <c r="G470" i="7" s="1"/>
  <c r="H470" i="7" s="1"/>
  <c r="I470" i="7" s="1"/>
  <c r="J470" i="7" s="1"/>
  <c r="K470" i="7" s="1"/>
  <c r="M470" i="7" s="1"/>
  <c r="N470" i="7" s="1"/>
  <c r="X352" i="4"/>
  <c r="G352" i="7" s="1"/>
  <c r="X344" i="4"/>
  <c r="G344" i="7" s="1"/>
  <c r="H344" i="7" s="1"/>
  <c r="I344" i="7" s="1"/>
  <c r="J344" i="7" s="1"/>
  <c r="K344" i="7" s="1"/>
  <c r="M344" i="7" s="1"/>
  <c r="N344" i="7" s="1"/>
  <c r="X319" i="4"/>
  <c r="G319" i="7" s="1"/>
  <c r="H319" i="7" s="1"/>
  <c r="I319" i="7" s="1"/>
  <c r="J319" i="7" s="1"/>
  <c r="K319" i="7" s="1"/>
  <c r="M319" i="7" s="1"/>
  <c r="N319" i="7" s="1"/>
  <c r="X287" i="4"/>
  <c r="G287" i="7" s="1"/>
  <c r="H287" i="7" s="1"/>
  <c r="I287" i="7" s="1"/>
  <c r="J287" i="7" s="1"/>
  <c r="K287" i="7" s="1"/>
  <c r="M287" i="7" s="1"/>
  <c r="N287" i="7" s="1"/>
  <c r="X239" i="4"/>
  <c r="G239" i="7" s="1"/>
  <c r="X223" i="4"/>
  <c r="G223" i="7" s="1"/>
  <c r="H223" i="7" s="1"/>
  <c r="I223" i="7" s="1"/>
  <c r="J223" i="7" s="1"/>
  <c r="K223" i="7" s="1"/>
  <c r="M223" i="7" s="1"/>
  <c r="N223" i="7" s="1"/>
  <c r="X207" i="4"/>
  <c r="G207" i="7" s="1"/>
  <c r="X175" i="4"/>
  <c r="G175" i="7" s="1"/>
  <c r="X1038" i="4"/>
  <c r="G1038" i="7" s="1"/>
  <c r="H1038" i="7" s="1"/>
  <c r="I1038" i="7" s="1"/>
  <c r="J1038" i="7" s="1"/>
  <c r="K1038" i="7" s="1"/>
  <c r="M1038" i="7" s="1"/>
  <c r="N1038" i="7" s="1"/>
  <c r="X874" i="4"/>
  <c r="G874" i="7" s="1"/>
  <c r="X254" i="4"/>
  <c r="G254" i="7" s="1"/>
  <c r="H254" i="7" s="1"/>
  <c r="I254" i="7" s="1"/>
  <c r="J254" i="7" s="1"/>
  <c r="K254" i="7" s="1"/>
  <c r="M254" i="7" s="1"/>
  <c r="N254" i="7" s="1"/>
  <c r="X964" i="4"/>
  <c r="G964" i="7" s="1"/>
  <c r="X609" i="4"/>
  <c r="G609" i="7" s="1"/>
  <c r="H609" i="7" s="1"/>
  <c r="I609" i="7" s="1"/>
  <c r="J609" i="7" s="1"/>
  <c r="K609" i="7" s="1"/>
  <c r="M609" i="7" s="1"/>
  <c r="N609" i="7" s="1"/>
  <c r="X149" i="4"/>
  <c r="G149" i="7" s="1"/>
  <c r="H149" i="7" s="1"/>
  <c r="I149" i="7" s="1"/>
  <c r="J149" i="7" s="1"/>
  <c r="X130" i="4"/>
  <c r="G130" i="7" s="1"/>
  <c r="H130" i="7" s="1"/>
  <c r="I130" i="7" s="1"/>
  <c r="J130" i="7" s="1"/>
  <c r="K130" i="7" s="1"/>
  <c r="M130" i="7" s="1"/>
  <c r="N130" i="7" s="1"/>
  <c r="X29" i="4"/>
  <c r="G29" i="7" s="1"/>
  <c r="H29" i="7" s="1"/>
  <c r="I29" i="7" s="1"/>
  <c r="J29" i="7" s="1"/>
  <c r="K29" i="7" s="1"/>
  <c r="M29" i="7" s="1"/>
  <c r="N29" i="7" s="1"/>
  <c r="X771" i="4"/>
  <c r="G771" i="7" s="1"/>
  <c r="H771" i="7" s="1"/>
  <c r="I771" i="7" s="1"/>
  <c r="J771" i="7" s="1"/>
  <c r="K771" i="7" s="1"/>
  <c r="M771" i="7" s="1"/>
  <c r="N771" i="7" s="1"/>
  <c r="X695" i="4"/>
  <c r="G695" i="7" s="1"/>
  <c r="H695" i="7" s="1"/>
  <c r="I695" i="7" s="1"/>
  <c r="J695" i="7" s="1"/>
  <c r="K695" i="7" s="1"/>
  <c r="M695" i="7" s="1"/>
  <c r="N695" i="7" s="1"/>
  <c r="X663" i="4"/>
  <c r="G663" i="7" s="1"/>
  <c r="H663" i="7" s="1"/>
  <c r="I663" i="7" s="1"/>
  <c r="J663" i="7" s="1"/>
  <c r="X708" i="4"/>
  <c r="G708" i="7" s="1"/>
  <c r="X700" i="4"/>
  <c r="G700" i="7" s="1"/>
  <c r="H700" i="7" s="1"/>
  <c r="I700" i="7" s="1"/>
  <c r="J700" i="7" s="1"/>
  <c r="X692" i="4"/>
  <c r="G692" i="7" s="1"/>
  <c r="X684" i="4"/>
  <c r="G684" i="7" s="1"/>
  <c r="X594" i="4"/>
  <c r="G594" i="7" s="1"/>
  <c r="H594" i="7" s="1"/>
  <c r="I594" i="7" s="1"/>
  <c r="J594" i="7" s="1"/>
  <c r="K594" i="7" s="1"/>
  <c r="M594" i="7" s="1"/>
  <c r="N594" i="7" s="1"/>
  <c r="X578" i="4"/>
  <c r="G578" i="7" s="1"/>
  <c r="H578" i="7" s="1"/>
  <c r="I578" i="7" s="1"/>
  <c r="J578" i="7" s="1"/>
  <c r="K578" i="7" s="1"/>
  <c r="M578" i="7" s="1"/>
  <c r="N578" i="7" s="1"/>
  <c r="X415" i="4"/>
  <c r="G415" i="7" s="1"/>
  <c r="H415" i="7" s="1"/>
  <c r="I415" i="7" s="1"/>
  <c r="J415" i="7" s="1"/>
  <c r="K415" i="7" s="1"/>
  <c r="M415" i="7" s="1"/>
  <c r="N415" i="7" s="1"/>
  <c r="X315" i="4"/>
  <c r="G315" i="7" s="1"/>
  <c r="X283" i="4"/>
  <c r="G283" i="7" s="1"/>
  <c r="X123" i="4"/>
  <c r="G123" i="7" s="1"/>
  <c r="H123" i="7" s="1"/>
  <c r="I123" i="7" s="1"/>
  <c r="J123" i="7" s="1"/>
  <c r="K123" i="7" s="1"/>
  <c r="M123" i="7" s="1"/>
  <c r="N123" i="7" s="1"/>
  <c r="X73" i="4"/>
  <c r="G73" i="7" s="1"/>
  <c r="X17" i="4"/>
  <c r="G17" i="7" s="1"/>
  <c r="X1154" i="4"/>
  <c r="G1154" i="7" s="1"/>
  <c r="X1201" i="4"/>
  <c r="G1201" i="7" s="1"/>
  <c r="H1201" i="7" s="1"/>
  <c r="I1201" i="7" s="1"/>
  <c r="J1201" i="7" s="1"/>
  <c r="X977" i="4"/>
  <c r="G977" i="7" s="1"/>
  <c r="H977" i="7" s="1"/>
  <c r="I977" i="7" s="1"/>
  <c r="J977" i="7" s="1"/>
  <c r="K977" i="7" s="1"/>
  <c r="M977" i="7" s="1"/>
  <c r="N977" i="7" s="1"/>
  <c r="X808" i="4"/>
  <c r="G808" i="7" s="1"/>
  <c r="H808" i="7" s="1"/>
  <c r="I808" i="7" s="1"/>
  <c r="J808" i="7" s="1"/>
  <c r="K808" i="7" s="1"/>
  <c r="M808" i="7" s="1"/>
  <c r="N808" i="7" s="1"/>
  <c r="X744" i="4"/>
  <c r="G744" i="7" s="1"/>
  <c r="X699" i="4"/>
  <c r="G699" i="7" s="1"/>
  <c r="X683" i="4"/>
  <c r="G683" i="7" s="1"/>
  <c r="H683" i="7" s="1"/>
  <c r="I683" i="7" s="1"/>
  <c r="J683" i="7" s="1"/>
  <c r="X667" i="4"/>
  <c r="G667" i="7" s="1"/>
  <c r="H667" i="7" s="1"/>
  <c r="I667" i="7" s="1"/>
  <c r="J667" i="7" s="1"/>
  <c r="X651" i="4"/>
  <c r="G651" i="7" s="1"/>
  <c r="X635" i="4"/>
  <c r="G635" i="7" s="1"/>
  <c r="H635" i="7" s="1"/>
  <c r="I635" i="7" s="1"/>
  <c r="J635" i="7" s="1"/>
  <c r="X593" i="4"/>
  <c r="G593" i="7" s="1"/>
  <c r="X561" i="4"/>
  <c r="G561" i="7" s="1"/>
  <c r="X529" i="4"/>
  <c r="G529" i="7" s="1"/>
  <c r="X481" i="4"/>
  <c r="G481" i="7" s="1"/>
  <c r="X419" i="4"/>
  <c r="G419" i="7" s="1"/>
  <c r="X389" i="4"/>
  <c r="G389" i="7" s="1"/>
  <c r="X844" i="4"/>
  <c r="G844" i="7" s="1"/>
  <c r="H844" i="7" s="1"/>
  <c r="I844" i="7" s="1"/>
  <c r="J844" i="7" s="1"/>
  <c r="K844" i="7" s="1"/>
  <c r="M844" i="7" s="1"/>
  <c r="N844" i="7" s="1"/>
  <c r="X799" i="4"/>
  <c r="G799" i="7" s="1"/>
  <c r="H799" i="7" s="1"/>
  <c r="I799" i="7" s="1"/>
  <c r="J799" i="7" s="1"/>
  <c r="K799" i="7" s="1"/>
  <c r="M799" i="7" s="1"/>
  <c r="N799" i="7" s="1"/>
  <c r="X817" i="4"/>
  <c r="G817" i="7" s="1"/>
  <c r="H817" i="7" s="1"/>
  <c r="I817" i="7" s="1"/>
  <c r="J817" i="7" s="1"/>
  <c r="K817" i="7" s="1"/>
  <c r="M817" i="7" s="1"/>
  <c r="N817" i="7" s="1"/>
  <c r="X784" i="4"/>
  <c r="G784" i="7" s="1"/>
  <c r="X691" i="4"/>
  <c r="G691" i="7" s="1"/>
  <c r="X633" i="4"/>
  <c r="G633" i="7" s="1"/>
  <c r="H633" i="7" s="1"/>
  <c r="I633" i="7" s="1"/>
  <c r="J633" i="7" s="1"/>
  <c r="K633" i="7" s="1"/>
  <c r="M633" i="7" s="1"/>
  <c r="N633" i="7" s="1"/>
  <c r="X630" i="4"/>
  <c r="G630" i="7" s="1"/>
  <c r="H630" i="7" s="1"/>
  <c r="I630" i="7" s="1"/>
  <c r="J630" i="7" s="1"/>
  <c r="K630" i="7" s="1"/>
  <c r="X615" i="4"/>
  <c r="G615" i="7" s="1"/>
  <c r="X471" i="4"/>
  <c r="G471" i="7" s="1"/>
  <c r="X462" i="4"/>
  <c r="G462" i="7" s="1"/>
  <c r="H462" i="7" s="1"/>
  <c r="I462" i="7" s="1"/>
  <c r="J462" i="7" s="1"/>
  <c r="K462" i="7" s="1"/>
  <c r="M462" i="7" s="1"/>
  <c r="N462" i="7" s="1"/>
  <c r="X386" i="4"/>
  <c r="G386" i="7" s="1"/>
  <c r="H386" i="7" s="1"/>
  <c r="I386" i="7" s="1"/>
  <c r="J386" i="7" s="1"/>
  <c r="K386" i="7" s="1"/>
  <c r="M386" i="7" s="1"/>
  <c r="N386" i="7" s="1"/>
  <c r="X411" i="4"/>
  <c r="G411" i="7" s="1"/>
  <c r="H411" i="7" s="1"/>
  <c r="I411" i="7" s="1"/>
  <c r="J411" i="7" s="1"/>
  <c r="K411" i="7" s="1"/>
  <c r="M411" i="7" s="1"/>
  <c r="N411" i="7" s="1"/>
  <c r="X381" i="4"/>
  <c r="G381" i="7" s="1"/>
  <c r="X348" i="4"/>
  <c r="G348" i="7" s="1"/>
  <c r="H348" i="7" s="1"/>
  <c r="I348" i="7" s="1"/>
  <c r="J348" i="7" s="1"/>
  <c r="K348" i="7" s="1"/>
  <c r="M348" i="7" s="1"/>
  <c r="N348" i="7" s="1"/>
  <c r="X340" i="4"/>
  <c r="G340" i="7" s="1"/>
  <c r="X27" i="4"/>
  <c r="G27" i="7" s="1"/>
  <c r="X49" i="4"/>
  <c r="G49" i="7" s="1"/>
  <c r="X1195" i="4"/>
  <c r="G1195" i="7" s="1"/>
  <c r="H1195" i="7" s="1"/>
  <c r="I1195" i="7" s="1"/>
  <c r="J1195" i="7" s="1"/>
  <c r="K1195" i="7" s="1"/>
  <c r="M1195" i="7" s="1"/>
  <c r="N1195" i="7" s="1"/>
  <c r="X941" i="4"/>
  <c r="G941" i="7" s="1"/>
  <c r="H941" i="7" s="1"/>
  <c r="I941" i="7" s="1"/>
  <c r="J941" i="7" s="1"/>
  <c r="K941" i="7" s="1"/>
  <c r="M941" i="7" s="1"/>
  <c r="N941" i="7" s="1"/>
  <c r="X957" i="4"/>
  <c r="G957" i="7" s="1"/>
  <c r="H957" i="7" s="1"/>
  <c r="I957" i="7" s="1"/>
  <c r="J957" i="7" s="1"/>
  <c r="K957" i="7" s="1"/>
  <c r="M957" i="7" s="1"/>
  <c r="N957" i="7" s="1"/>
  <c r="X1146" i="4"/>
  <c r="G1146" i="7" s="1"/>
  <c r="H1146" i="7" s="1"/>
  <c r="I1146" i="7" s="1"/>
  <c r="J1146" i="7" s="1"/>
  <c r="K1146" i="7" s="1"/>
  <c r="M1146" i="7" s="1"/>
  <c r="N1146" i="7" s="1"/>
  <c r="X1177" i="4"/>
  <c r="G1177" i="7" s="1"/>
  <c r="H1177" i="7" s="1"/>
  <c r="I1177" i="7" s="1"/>
  <c r="J1177" i="7" s="1"/>
  <c r="X913" i="4"/>
  <c r="G913" i="7" s="1"/>
  <c r="H913" i="7" s="1"/>
  <c r="I913" i="7" s="1"/>
  <c r="J913" i="7" s="1"/>
  <c r="X897" i="4"/>
  <c r="G897" i="7" s="1"/>
  <c r="H897" i="7" s="1"/>
  <c r="I897" i="7" s="1"/>
  <c r="J897" i="7" s="1"/>
  <c r="K897" i="7" s="1"/>
  <c r="M897" i="7" s="1"/>
  <c r="N897" i="7" s="1"/>
  <c r="X881" i="4"/>
  <c r="G881" i="7" s="1"/>
  <c r="H881" i="7" s="1"/>
  <c r="I881" i="7" s="1"/>
  <c r="J881" i="7" s="1"/>
  <c r="K881" i="7" s="1"/>
  <c r="M881" i="7" s="1"/>
  <c r="N881" i="7" s="1"/>
  <c r="X865" i="4"/>
  <c r="G865" i="7" s="1"/>
  <c r="H865" i="7" s="1"/>
  <c r="I865" i="7" s="1"/>
  <c r="J865" i="7" s="1"/>
  <c r="K865" i="7" s="1"/>
  <c r="M865" i="7" s="1"/>
  <c r="N865" i="7" s="1"/>
  <c r="X849" i="4"/>
  <c r="G849" i="7" s="1"/>
  <c r="H849" i="7" s="1"/>
  <c r="I849" i="7" s="1"/>
  <c r="J849" i="7" s="1"/>
  <c r="K849" i="7" s="1"/>
  <c r="M849" i="7" s="1"/>
  <c r="N849" i="7" s="1"/>
  <c r="X951" i="4"/>
  <c r="G951" i="7" s="1"/>
  <c r="X843" i="4"/>
  <c r="G843" i="7" s="1"/>
  <c r="H843" i="7" s="1"/>
  <c r="I843" i="7" s="1"/>
  <c r="J843" i="7" s="1"/>
  <c r="K843" i="7" s="1"/>
  <c r="M843" i="7" s="1"/>
  <c r="N843" i="7" s="1"/>
  <c r="X823" i="4"/>
  <c r="G823" i="7" s="1"/>
  <c r="X919" i="4"/>
  <c r="G919" i="7" s="1"/>
  <c r="H919" i="7" s="1"/>
  <c r="I919" i="7" s="1"/>
  <c r="J919" i="7" s="1"/>
  <c r="X903" i="4"/>
  <c r="G903" i="7" s="1"/>
  <c r="H903" i="7" s="1"/>
  <c r="I903" i="7" s="1"/>
  <c r="J903" i="7" s="1"/>
  <c r="K903" i="7" s="1"/>
  <c r="M903" i="7" s="1"/>
  <c r="N903" i="7" s="1"/>
  <c r="X887" i="4"/>
  <c r="G887" i="7" s="1"/>
  <c r="H887" i="7" s="1"/>
  <c r="I887" i="7" s="1"/>
  <c r="J887" i="7" s="1"/>
  <c r="K887" i="7" s="1"/>
  <c r="M887" i="7" s="1"/>
  <c r="N887" i="7" s="1"/>
  <c r="X871" i="4"/>
  <c r="G871" i="7" s="1"/>
  <c r="H871" i="7" s="1"/>
  <c r="I871" i="7" s="1"/>
  <c r="J871" i="7" s="1"/>
  <c r="K871" i="7" s="1"/>
  <c r="M871" i="7" s="1"/>
  <c r="N871" i="7" s="1"/>
  <c r="X855" i="4"/>
  <c r="G855" i="7" s="1"/>
  <c r="X827" i="4"/>
  <c r="G827" i="7" s="1"/>
  <c r="X809" i="4"/>
  <c r="G809" i="7" s="1"/>
  <c r="X801" i="4"/>
  <c r="G801" i="7" s="1"/>
  <c r="H801" i="7" s="1"/>
  <c r="I801" i="7" s="1"/>
  <c r="J801" i="7" s="1"/>
  <c r="K801" i="7" s="1"/>
  <c r="M801" i="7" s="1"/>
  <c r="N801" i="7" s="1"/>
  <c r="X793" i="4"/>
  <c r="G793" i="7" s="1"/>
  <c r="H793" i="7" s="1"/>
  <c r="I793" i="7" s="1"/>
  <c r="J793" i="7" s="1"/>
  <c r="K793" i="7" s="1"/>
  <c r="M793" i="7" s="1"/>
  <c r="N793" i="7" s="1"/>
  <c r="X785" i="4"/>
  <c r="G785" i="7" s="1"/>
  <c r="H785" i="7" s="1"/>
  <c r="I785" i="7" s="1"/>
  <c r="J785" i="7" s="1"/>
  <c r="K785" i="7" s="1"/>
  <c r="M785" i="7" s="1"/>
  <c r="N785" i="7" s="1"/>
  <c r="X769" i="4"/>
  <c r="G769" i="7" s="1"/>
  <c r="X753" i="4"/>
  <c r="G753" i="7" s="1"/>
  <c r="H753" i="7" s="1"/>
  <c r="I753" i="7" s="1"/>
  <c r="J753" i="7" s="1"/>
  <c r="K753" i="7" s="1"/>
  <c r="M753" i="7" s="1"/>
  <c r="N753" i="7" s="1"/>
  <c r="X745" i="4"/>
  <c r="G745" i="7" s="1"/>
  <c r="H745" i="7" s="1"/>
  <c r="I745" i="7" s="1"/>
  <c r="J745" i="7" s="1"/>
  <c r="K745" i="7" s="1"/>
  <c r="M745" i="7" s="1"/>
  <c r="N745" i="7" s="1"/>
  <c r="X737" i="4"/>
  <c r="G737" i="7" s="1"/>
  <c r="X729" i="4"/>
  <c r="G729" i="7" s="1"/>
  <c r="X875" i="4"/>
  <c r="G875" i="7" s="1"/>
  <c r="H875" i="7" s="1"/>
  <c r="I875" i="7" s="1"/>
  <c r="X915" i="4"/>
  <c r="G915" i="7" s="1"/>
  <c r="X851" i="4"/>
  <c r="G851" i="7" s="1"/>
  <c r="X923" i="4"/>
  <c r="G923" i="7" s="1"/>
  <c r="X859" i="4"/>
  <c r="G859" i="7" s="1"/>
  <c r="H859" i="7" s="1"/>
  <c r="I859" i="7" s="1"/>
  <c r="J859" i="7" s="1"/>
  <c r="K859" i="7" s="1"/>
  <c r="M859" i="7" s="1"/>
  <c r="N859" i="7" s="1"/>
  <c r="X402" i="4"/>
  <c r="G402" i="7" s="1"/>
  <c r="X70" i="4"/>
  <c r="G70" i="7" s="1"/>
  <c r="H70" i="7" s="1"/>
  <c r="I70" i="7" s="1"/>
  <c r="J70" i="7" s="1"/>
  <c r="K70" i="7" s="1"/>
  <c r="M70" i="7" s="1"/>
  <c r="N70" i="7" s="1"/>
  <c r="X20" i="4"/>
  <c r="G20" i="7" s="1"/>
  <c r="X787" i="4"/>
  <c r="G787" i="7" s="1"/>
  <c r="H787" i="7" s="1"/>
  <c r="I787" i="7" s="1"/>
  <c r="J787" i="7" s="1"/>
  <c r="K787" i="7" s="1"/>
  <c r="M787" i="7" s="1"/>
  <c r="N787" i="7" s="1"/>
  <c r="X788" i="4"/>
  <c r="G788" i="7" s="1"/>
  <c r="H788" i="7" s="1"/>
  <c r="I788" i="7" s="1"/>
  <c r="J788" i="7" s="1"/>
  <c r="K788" i="7" s="1"/>
  <c r="M788" i="7" s="1"/>
  <c r="N788" i="7" s="1"/>
  <c r="X756" i="4"/>
  <c r="G756" i="7" s="1"/>
  <c r="X634" i="4"/>
  <c r="G634" i="7" s="1"/>
  <c r="X555" i="4"/>
  <c r="G555" i="7" s="1"/>
  <c r="H555" i="7" s="1"/>
  <c r="I555" i="7" s="1"/>
  <c r="J555" i="7" s="1"/>
  <c r="X475" i="4"/>
  <c r="G475" i="7" s="1"/>
  <c r="H475" i="7" s="1"/>
  <c r="I475" i="7" s="1"/>
  <c r="J475" i="7" s="1"/>
  <c r="K475" i="7" s="1"/>
  <c r="M475" i="7" s="1"/>
  <c r="N475" i="7" s="1"/>
  <c r="X676" i="4"/>
  <c r="G676" i="7" s="1"/>
  <c r="H676" i="7" s="1"/>
  <c r="I676" i="7" s="1"/>
  <c r="J676" i="7" s="1"/>
  <c r="K676" i="7" s="1"/>
  <c r="X668" i="4"/>
  <c r="G668" i="7" s="1"/>
  <c r="X660" i="4"/>
  <c r="G660" i="7" s="1"/>
  <c r="H660" i="7" s="1"/>
  <c r="I660" i="7" s="1"/>
  <c r="J660" i="7" s="1"/>
  <c r="X652" i="4"/>
  <c r="G652" i="7" s="1"/>
  <c r="X644" i="4"/>
  <c r="G644" i="7" s="1"/>
  <c r="X636" i="4"/>
  <c r="G636" i="7" s="1"/>
  <c r="X624" i="4"/>
  <c r="G624" i="7" s="1"/>
  <c r="H624" i="7" s="1"/>
  <c r="I624" i="7" s="1"/>
  <c r="J624" i="7" s="1"/>
  <c r="X530" i="4"/>
  <c r="G530" i="7" s="1"/>
  <c r="H530" i="7" s="1"/>
  <c r="I530" i="7" s="1"/>
  <c r="J530" i="7" s="1"/>
  <c r="K530" i="7" s="1"/>
  <c r="M530" i="7" s="1"/>
  <c r="N530" i="7" s="1"/>
  <c r="X449" i="4"/>
  <c r="G449" i="7" s="1"/>
  <c r="H449" i="7" s="1"/>
  <c r="I449" i="7" s="1"/>
  <c r="J449" i="7" s="1"/>
  <c r="K449" i="7" s="1"/>
  <c r="M449" i="7" s="1"/>
  <c r="N449" i="7" s="1"/>
  <c r="X433" i="4"/>
  <c r="G433" i="7" s="1"/>
  <c r="X620" i="4"/>
  <c r="G620" i="7" s="1"/>
  <c r="H620" i="7" s="1"/>
  <c r="I620" i="7" s="1"/>
  <c r="J620" i="7" s="1"/>
  <c r="X556" i="4"/>
  <c r="G556" i="7" s="1"/>
  <c r="H556" i="7" s="1"/>
  <c r="I556" i="7" s="1"/>
  <c r="J556" i="7" s="1"/>
  <c r="X492" i="4"/>
  <c r="G492" i="7" s="1"/>
  <c r="H492" i="7" s="1"/>
  <c r="I492" i="7" s="1"/>
  <c r="J492" i="7" s="1"/>
  <c r="X458" i="4"/>
  <c r="G458" i="7" s="1"/>
  <c r="H458" i="7" s="1"/>
  <c r="I458" i="7" s="1"/>
  <c r="J458" i="7" s="1"/>
  <c r="K458" i="7" s="1"/>
  <c r="M458" i="7" s="1"/>
  <c r="N458" i="7" s="1"/>
  <c r="X450" i="4"/>
  <c r="G450" i="7" s="1"/>
  <c r="H450" i="7" s="1"/>
  <c r="I450" i="7" s="1"/>
  <c r="J450" i="7" s="1"/>
  <c r="K450" i="7" s="1"/>
  <c r="M450" i="7" s="1"/>
  <c r="N450" i="7" s="1"/>
  <c r="X442" i="4"/>
  <c r="G442" i="7" s="1"/>
  <c r="X434" i="4"/>
  <c r="G434" i="7" s="1"/>
  <c r="X426" i="4"/>
  <c r="G426" i="7" s="1"/>
  <c r="H426" i="7" s="1"/>
  <c r="I426" i="7" s="1"/>
  <c r="J426" i="7" s="1"/>
  <c r="K426" i="7" s="1"/>
  <c r="M426" i="7" s="1"/>
  <c r="N426" i="7" s="1"/>
  <c r="X867" i="4"/>
  <c r="G867" i="7" s="1"/>
  <c r="X616" i="4"/>
  <c r="G616" i="7" s="1"/>
  <c r="H616" i="7" s="1"/>
  <c r="I616" i="7" s="1"/>
  <c r="J616" i="7" s="1"/>
  <c r="X581" i="4"/>
  <c r="G581" i="7" s="1"/>
  <c r="H581" i="7" s="1"/>
  <c r="I581" i="7" s="1"/>
  <c r="J581" i="7" s="1"/>
  <c r="K581" i="7" s="1"/>
  <c r="M581" i="7" s="1"/>
  <c r="N581" i="7" s="1"/>
  <c r="X552" i="4"/>
  <c r="G552" i="7" s="1"/>
  <c r="H552" i="7" s="1"/>
  <c r="I552" i="7" s="1"/>
  <c r="J552" i="7" s="1"/>
  <c r="K552" i="7" s="1"/>
  <c r="M552" i="7" s="1"/>
  <c r="N552" i="7" s="1"/>
  <c r="X517" i="4"/>
  <c r="G517" i="7" s="1"/>
  <c r="H517" i="7" s="1"/>
  <c r="I517" i="7" s="1"/>
  <c r="J517" i="7" s="1"/>
  <c r="K517" i="7" s="1"/>
  <c r="M517" i="7" s="1"/>
  <c r="N517" i="7" s="1"/>
  <c r="X488" i="4"/>
  <c r="G488" i="7" s="1"/>
  <c r="H488" i="7" s="1"/>
  <c r="I488" i="7" s="1"/>
  <c r="J488" i="7" s="1"/>
  <c r="K488" i="7" s="1"/>
  <c r="M488" i="7" s="1"/>
  <c r="N488" i="7" s="1"/>
  <c r="X154" i="4"/>
  <c r="G154" i="7" s="1"/>
  <c r="X721" i="4"/>
  <c r="G721" i="7" s="1"/>
  <c r="H721" i="7" s="1"/>
  <c r="I721" i="7" s="1"/>
  <c r="J721" i="7" s="1"/>
  <c r="K721" i="7" s="1"/>
  <c r="M721" i="7" s="1"/>
  <c r="N721" i="7" s="1"/>
  <c r="X403" i="4"/>
  <c r="G403" i="7" s="1"/>
  <c r="X376" i="4"/>
  <c r="G376" i="7" s="1"/>
  <c r="H376" i="7" s="1"/>
  <c r="I376" i="7" s="1"/>
  <c r="J376" i="7" s="1"/>
  <c r="K376" i="7" s="1"/>
  <c r="M376" i="7" s="1"/>
  <c r="N376" i="7" s="1"/>
  <c r="X360" i="4"/>
  <c r="G360" i="7" s="1"/>
  <c r="H360" i="7" s="1"/>
  <c r="I360" i="7" s="1"/>
  <c r="J360" i="7" s="1"/>
  <c r="K360" i="7" s="1"/>
  <c r="M360" i="7" s="1"/>
  <c r="N360" i="7" s="1"/>
  <c r="X336" i="4"/>
  <c r="G336" i="7" s="1"/>
  <c r="H336" i="7" s="1"/>
  <c r="I336" i="7" s="1"/>
  <c r="J336" i="7" s="1"/>
  <c r="K336" i="7" s="1"/>
  <c r="M336" i="7" s="1"/>
  <c r="N336" i="7" s="1"/>
  <c r="X143" i="4"/>
  <c r="G143" i="7" s="1"/>
  <c r="H143" i="7" s="1"/>
  <c r="I143" i="7" s="1"/>
  <c r="J143" i="7" s="1"/>
  <c r="K143" i="7" s="1"/>
  <c r="M143" i="7" s="1"/>
  <c r="N143" i="7" s="1"/>
  <c r="X127" i="4"/>
  <c r="G127" i="7" s="1"/>
  <c r="H127" i="7" s="1"/>
  <c r="I127" i="7" s="1"/>
  <c r="J127" i="7" s="1"/>
  <c r="X95" i="4"/>
  <c r="G95" i="7" s="1"/>
  <c r="H95" i="7" s="1"/>
  <c r="I95" i="7" s="1"/>
  <c r="J95" i="7" s="1"/>
  <c r="X23" i="4"/>
  <c r="G23" i="7" s="1"/>
  <c r="H23" i="7" s="1"/>
  <c r="I23" i="7" s="1"/>
  <c r="J23" i="7" s="1"/>
  <c r="K23" i="7" s="1"/>
  <c r="M23" i="7" s="1"/>
  <c r="N23" i="7" s="1"/>
  <c r="X1205" i="4"/>
  <c r="G1205" i="7" s="1"/>
  <c r="H1205" i="7" s="1"/>
  <c r="I1205" i="7" s="1"/>
  <c r="J1205" i="7" s="1"/>
  <c r="K1205" i="7" s="1"/>
  <c r="M1205" i="7" s="1"/>
  <c r="N1205" i="7" s="1"/>
  <c r="X102" i="4"/>
  <c r="G102" i="7" s="1"/>
  <c r="H102" i="7" s="1"/>
  <c r="I102" i="7" s="1"/>
  <c r="J102" i="7" s="1"/>
  <c r="K102" i="7" s="1"/>
  <c r="M102" i="7" s="1"/>
  <c r="N102" i="7" s="1"/>
  <c r="X265" i="4"/>
  <c r="G265" i="7" s="1"/>
  <c r="H265" i="7" s="1"/>
  <c r="I265" i="7" s="1"/>
  <c r="J265" i="7" s="1"/>
  <c r="K265" i="7" s="1"/>
  <c r="M265" i="7" s="1"/>
  <c r="N265" i="7" s="1"/>
  <c r="X54" i="4"/>
  <c r="G54" i="7" s="1"/>
  <c r="X177" i="4"/>
  <c r="G177" i="7" s="1"/>
  <c r="X1009" i="4"/>
  <c r="G1009" i="7" s="1"/>
  <c r="X885" i="4"/>
  <c r="G885" i="7" s="1"/>
  <c r="X826" i="4"/>
  <c r="G826" i="7" s="1"/>
  <c r="X755" i="4"/>
  <c r="G755" i="7" s="1"/>
  <c r="H755" i="7" s="1"/>
  <c r="I755" i="7" s="1"/>
  <c r="J755" i="7" s="1"/>
  <c r="K755" i="7" s="1"/>
  <c r="M755" i="7" s="1"/>
  <c r="N755" i="7" s="1"/>
  <c r="X804" i="4"/>
  <c r="G804" i="7" s="1"/>
  <c r="H804" i="7" s="1"/>
  <c r="I804" i="7" s="1"/>
  <c r="J804" i="7" s="1"/>
  <c r="K804" i="7" s="1"/>
  <c r="M804" i="7" s="1"/>
  <c r="N804" i="7" s="1"/>
  <c r="X679" i="4"/>
  <c r="G679" i="7" s="1"/>
  <c r="X647" i="4"/>
  <c r="G647" i="7" s="1"/>
  <c r="H647" i="7" s="1"/>
  <c r="I647" i="7" s="1"/>
  <c r="J647" i="7" s="1"/>
  <c r="X1187" i="4"/>
  <c r="G1187" i="7" s="1"/>
  <c r="H1187" i="7" s="1"/>
  <c r="I1187" i="7" s="1"/>
  <c r="J1187" i="7" s="1"/>
  <c r="K1187" i="7" s="1"/>
  <c r="M1187" i="7" s="1"/>
  <c r="N1187" i="7" s="1"/>
  <c r="X1127" i="4"/>
  <c r="G1127" i="7" s="1"/>
  <c r="X1089" i="4"/>
  <c r="G1089" i="7" s="1"/>
  <c r="X1057" i="4"/>
  <c r="G1057" i="7" s="1"/>
  <c r="H1057" i="7" s="1"/>
  <c r="I1057" i="7" s="1"/>
  <c r="J1057" i="7" s="1"/>
  <c r="K1057" i="7" s="1"/>
  <c r="M1057" i="7" s="1"/>
  <c r="N1057" i="7" s="1"/>
  <c r="X976" i="4"/>
  <c r="G976" i="7" s="1"/>
  <c r="X884" i="4"/>
  <c r="G884" i="7" s="1"/>
  <c r="X868" i="4"/>
  <c r="G868" i="7" s="1"/>
  <c r="X777" i="4"/>
  <c r="G777" i="7" s="1"/>
  <c r="X761" i="4"/>
  <c r="G761" i="7" s="1"/>
  <c r="H761" i="7" s="1"/>
  <c r="I761" i="7" s="1"/>
  <c r="J761" i="7" s="1"/>
  <c r="K761" i="7" s="1"/>
  <c r="M761" i="7" s="1"/>
  <c r="N761" i="7" s="1"/>
  <c r="X707" i="4"/>
  <c r="G707" i="7" s="1"/>
  <c r="X659" i="4"/>
  <c r="G659" i="7" s="1"/>
  <c r="H659" i="7" s="1"/>
  <c r="I659" i="7" s="1"/>
  <c r="J659" i="7" s="1"/>
  <c r="K659" i="7" s="1"/>
  <c r="M659" i="7" s="1"/>
  <c r="N659" i="7" s="1"/>
  <c r="X627" i="4"/>
  <c r="G627" i="7" s="1"/>
  <c r="H627" i="7" s="1"/>
  <c r="I627" i="7" s="1"/>
  <c r="J627" i="7" s="1"/>
  <c r="K627" i="7" s="1"/>
  <c r="M627" i="7" s="1"/>
  <c r="N627" i="7" s="1"/>
  <c r="X583" i="4"/>
  <c r="G583" i="7" s="1"/>
  <c r="X410" i="4"/>
  <c r="G410" i="7" s="1"/>
  <c r="H410" i="7" s="1"/>
  <c r="I410" i="7" s="1"/>
  <c r="J410" i="7" s="1"/>
  <c r="K410" i="7" s="1"/>
  <c r="M410" i="7" s="1"/>
  <c r="N410" i="7" s="1"/>
  <c r="X15" i="4"/>
  <c r="G15" i="7" s="1"/>
  <c r="H15" i="7" s="1"/>
  <c r="I15" i="7" s="1"/>
  <c r="J15" i="7" s="1"/>
  <c r="X61" i="4"/>
  <c r="G61" i="7" s="1"/>
  <c r="H61" i="7" s="1"/>
  <c r="I61" i="7" s="1"/>
  <c r="J61" i="7" s="1"/>
  <c r="K61" i="7" s="1"/>
  <c r="M61" i="7" s="1"/>
  <c r="N61" i="7" s="1"/>
  <c r="X1209" i="4"/>
  <c r="G1209" i="7" s="1"/>
  <c r="X1143" i="4"/>
  <c r="G1143" i="7" s="1"/>
  <c r="H1143" i="7" s="1"/>
  <c r="I1143" i="7" s="1"/>
  <c r="J1143" i="7" s="1"/>
  <c r="X1141" i="4"/>
  <c r="G1141" i="7" s="1"/>
  <c r="H1141" i="7" s="1"/>
  <c r="I1141" i="7" s="1"/>
  <c r="J1141" i="7" s="1"/>
  <c r="X1125" i="4"/>
  <c r="G1125" i="7" s="1"/>
  <c r="H1125" i="7" s="1"/>
  <c r="I1125" i="7" s="1"/>
  <c r="J1125" i="7" s="1"/>
  <c r="K1125" i="7" s="1"/>
  <c r="M1125" i="7" s="1"/>
  <c r="N1125" i="7" s="1"/>
  <c r="X1050" i="4"/>
  <c r="G1050" i="7" s="1"/>
  <c r="H1050" i="7" s="1"/>
  <c r="I1050" i="7" s="1"/>
  <c r="J1050" i="7" s="1"/>
  <c r="K1050" i="7" s="1"/>
  <c r="M1050" i="7" s="1"/>
  <c r="N1050" i="7" s="1"/>
  <c r="X981" i="4"/>
  <c r="G981" i="7" s="1"/>
  <c r="H981" i="7" s="1"/>
  <c r="I981" i="7" s="1"/>
  <c r="X900" i="4"/>
  <c r="G900" i="7" s="1"/>
  <c r="H900" i="7" s="1"/>
  <c r="I900" i="7" s="1"/>
  <c r="J900" i="7" s="1"/>
  <c r="K900" i="7" s="1"/>
  <c r="M900" i="7" s="1"/>
  <c r="N900" i="7" s="1"/>
  <c r="X1116" i="4"/>
  <c r="G1116" i="7" s="1"/>
  <c r="H1116" i="7" s="1"/>
  <c r="I1116" i="7" s="1"/>
  <c r="J1116" i="7" s="1"/>
  <c r="X1047" i="4"/>
  <c r="G1047" i="7" s="1"/>
  <c r="X1039" i="4"/>
  <c r="G1039" i="7" s="1"/>
  <c r="H1039" i="7" s="1"/>
  <c r="I1039" i="7" s="1"/>
  <c r="J1039" i="7" s="1"/>
  <c r="X834" i="4"/>
  <c r="G834" i="7" s="1"/>
  <c r="H834" i="7" s="1"/>
  <c r="I834" i="7" s="1"/>
  <c r="J834" i="7" s="1"/>
  <c r="X731" i="4"/>
  <c r="G731" i="7" s="1"/>
  <c r="H731" i="7" s="1"/>
  <c r="I731" i="7" s="1"/>
  <c r="J731" i="7" s="1"/>
  <c r="K731" i="7" s="1"/>
  <c r="M731" i="7" s="1"/>
  <c r="N731" i="7" s="1"/>
  <c r="X715" i="4"/>
  <c r="G715" i="7" s="1"/>
  <c r="X687" i="4"/>
  <c r="G687" i="7" s="1"/>
  <c r="H687" i="7" s="1"/>
  <c r="I687" i="7" s="1"/>
  <c r="J687" i="7" s="1"/>
  <c r="K687" i="7" s="1"/>
  <c r="M687" i="7" s="1"/>
  <c r="N687" i="7" s="1"/>
  <c r="X671" i="4"/>
  <c r="G671" i="7" s="1"/>
  <c r="X655" i="4"/>
  <c r="G655" i="7" s="1"/>
  <c r="X464" i="4"/>
  <c r="G464" i="7" s="1"/>
  <c r="H464" i="7" s="1"/>
  <c r="I464" i="7" s="1"/>
  <c r="J464" i="7" s="1"/>
  <c r="K464" i="7" s="1"/>
  <c r="M464" i="7" s="1"/>
  <c r="N464" i="7" s="1"/>
  <c r="X67" i="4"/>
  <c r="G67" i="7" s="1"/>
  <c r="H67" i="7" s="1"/>
  <c r="I67" i="7" s="1"/>
  <c r="J67" i="7" s="1"/>
  <c r="K67" i="7" s="1"/>
  <c r="M67" i="7" s="1"/>
  <c r="N67" i="7" s="1"/>
  <c r="X35" i="4"/>
  <c r="G35" i="7" s="1"/>
  <c r="X57" i="4"/>
  <c r="G57" i="7" s="1"/>
  <c r="X13" i="4"/>
  <c r="G13" i="7" s="1"/>
  <c r="X669" i="4"/>
  <c r="G669" i="7" s="1"/>
  <c r="H669" i="7" s="1"/>
  <c r="I669" i="7" s="1"/>
  <c r="J669" i="7" s="1"/>
  <c r="K669" i="7" s="1"/>
  <c r="M669" i="7" s="1"/>
  <c r="N669" i="7" s="1"/>
  <c r="X257" i="4"/>
  <c r="G257" i="7" s="1"/>
  <c r="H257" i="7" s="1"/>
  <c r="I257" i="7" s="1"/>
  <c r="J257" i="7" s="1"/>
  <c r="K257" i="7" s="1"/>
  <c r="M257" i="7" s="1"/>
  <c r="N257" i="7" s="1"/>
  <c r="X241" i="4"/>
  <c r="G241" i="7" s="1"/>
  <c r="X26" i="4"/>
  <c r="G26" i="7" s="1"/>
  <c r="X225" i="4"/>
  <c r="G225" i="7" s="1"/>
  <c r="H225" i="7" s="1"/>
  <c r="I225" i="7" s="1"/>
  <c r="J225" i="7" s="1"/>
  <c r="K225" i="7" s="1"/>
  <c r="M225" i="7" s="1"/>
  <c r="N225" i="7" s="1"/>
  <c r="H631" i="7"/>
  <c r="I631" i="7" s="1"/>
  <c r="J631" i="7" s="1"/>
  <c r="H303" i="7"/>
  <c r="I303" i="7" s="1"/>
  <c r="J303" i="7" s="1"/>
  <c r="K303" i="7" s="1"/>
  <c r="M303" i="7" s="1"/>
  <c r="N303" i="7" s="1"/>
  <c r="H207" i="7"/>
  <c r="I207" i="7" s="1"/>
  <c r="J207" i="7" s="1"/>
  <c r="K207" i="7" s="1"/>
  <c r="M207" i="7" s="1"/>
  <c r="N207" i="7" s="1"/>
  <c r="H1073" i="7"/>
  <c r="I1073" i="7" s="1"/>
  <c r="J1073" i="7" s="1"/>
  <c r="K1073" i="7" s="1"/>
  <c r="M1073" i="7" s="1"/>
  <c r="N1073" i="7" s="1"/>
  <c r="H691" i="7"/>
  <c r="I691" i="7" s="1"/>
  <c r="J691" i="7" s="1"/>
  <c r="K691" i="7" s="1"/>
  <c r="H643" i="7"/>
  <c r="I643" i="7" s="1"/>
  <c r="J643" i="7" s="1"/>
  <c r="K643" i="7" s="1"/>
  <c r="M643" i="7" s="1"/>
  <c r="N643" i="7" s="1"/>
  <c r="H478" i="7"/>
  <c r="I478" i="7" s="1"/>
  <c r="J478" i="7" s="1"/>
  <c r="H339" i="7"/>
  <c r="I339" i="7" s="1"/>
  <c r="J339" i="7" s="1"/>
  <c r="K339" i="7" s="1"/>
  <c r="M339" i="7" s="1"/>
  <c r="N339" i="7" s="1"/>
  <c r="H281" i="7"/>
  <c r="I281" i="7" s="1"/>
  <c r="J281" i="7" s="1"/>
  <c r="K281" i="7" s="1"/>
  <c r="M281" i="7" s="1"/>
  <c r="N281" i="7" s="1"/>
  <c r="H724" i="7"/>
  <c r="I724" i="7" s="1"/>
  <c r="J724" i="7" s="1"/>
  <c r="H491" i="7"/>
  <c r="I491" i="7" s="1"/>
  <c r="J491" i="7" s="1"/>
  <c r="K491" i="7" s="1"/>
  <c r="M491" i="7" s="1"/>
  <c r="N491" i="7" s="1"/>
  <c r="H466" i="7"/>
  <c r="I466" i="7" s="1"/>
  <c r="J466" i="7" s="1"/>
  <c r="K466" i="7" s="1"/>
  <c r="M466" i="7" s="1"/>
  <c r="N466" i="7" s="1"/>
  <c r="H175" i="7"/>
  <c r="I175" i="7" s="1"/>
  <c r="J175" i="7" s="1"/>
  <c r="K175" i="7" s="1"/>
  <c r="M175" i="7" s="1"/>
  <c r="N175" i="7" s="1"/>
  <c r="H997" i="7"/>
  <c r="I997" i="7" s="1"/>
  <c r="J997" i="7" s="1"/>
  <c r="K997" i="7" s="1"/>
  <c r="M997" i="7" s="1"/>
  <c r="N997" i="7" s="1"/>
  <c r="H1191" i="7"/>
  <c r="I1191" i="7" s="1"/>
  <c r="H840" i="7"/>
  <c r="I840" i="7" s="1"/>
  <c r="J840" i="7" s="1"/>
  <c r="K840" i="7" s="1"/>
  <c r="H811" i="7"/>
  <c r="I811" i="7" s="1"/>
  <c r="J811" i="7" s="1"/>
  <c r="K811" i="7" s="1"/>
  <c r="M811" i="7" s="1"/>
  <c r="N811" i="7" s="1"/>
  <c r="H748" i="7"/>
  <c r="I748" i="7" s="1"/>
  <c r="J748" i="7" s="1"/>
  <c r="H538" i="7"/>
  <c r="I538" i="7" s="1"/>
  <c r="J538" i="7" s="1"/>
  <c r="K538" i="7" s="1"/>
  <c r="M538" i="7" s="1"/>
  <c r="N538" i="7" s="1"/>
  <c r="H522" i="7"/>
  <c r="I522" i="7" s="1"/>
  <c r="J522" i="7" s="1"/>
  <c r="K522" i="7" s="1"/>
  <c r="M522" i="7" s="1"/>
  <c r="N522" i="7" s="1"/>
  <c r="H162" i="7"/>
  <c r="I162" i="7" s="1"/>
  <c r="J162" i="7" s="1"/>
  <c r="K162" i="7" s="1"/>
  <c r="M162" i="7" s="1"/>
  <c r="N162" i="7" s="1"/>
  <c r="H199" i="7"/>
  <c r="I199" i="7" s="1"/>
  <c r="J199" i="7" s="1"/>
  <c r="K199" i="7" s="1"/>
  <c r="M199" i="7" s="1"/>
  <c r="N199" i="7" s="1"/>
  <c r="H151" i="7"/>
  <c r="I151" i="7" s="1"/>
  <c r="J151" i="7" s="1"/>
  <c r="K151" i="7" s="1"/>
  <c r="M151" i="7" s="1"/>
  <c r="N151" i="7" s="1"/>
  <c r="H898" i="7"/>
  <c r="I898" i="7" s="1"/>
  <c r="J898" i="7" s="1"/>
  <c r="X134" i="4"/>
  <c r="G134" i="7" s="1"/>
  <c r="X1123" i="4"/>
  <c r="G1123" i="7" s="1"/>
  <c r="X928" i="4"/>
  <c r="G928" i="7" s="1"/>
  <c r="H928" i="7" s="1"/>
  <c r="I928" i="7" s="1"/>
  <c r="J928" i="7" s="1"/>
  <c r="K928" i="7" s="1"/>
  <c r="X942" i="4"/>
  <c r="G942" i="7" s="1"/>
  <c r="X567" i="4"/>
  <c r="G567" i="7" s="1"/>
  <c r="H487" i="7"/>
  <c r="I487" i="7" s="1"/>
  <c r="J487" i="7" s="1"/>
  <c r="X606" i="4"/>
  <c r="G606" i="7" s="1"/>
  <c r="X542" i="4"/>
  <c r="G542" i="7" s="1"/>
  <c r="H542" i="7" s="1"/>
  <c r="I542" i="7" s="1"/>
  <c r="J542" i="7" s="1"/>
  <c r="K542" i="7" s="1"/>
  <c r="M542" i="7" s="1"/>
  <c r="N542" i="7" s="1"/>
  <c r="X445" i="4"/>
  <c r="G445" i="7" s="1"/>
  <c r="H445" i="7" s="1"/>
  <c r="I445" i="7" s="1"/>
  <c r="J445" i="7" s="1"/>
  <c r="K445" i="7" s="1"/>
  <c r="M445" i="7" s="1"/>
  <c r="N445" i="7" s="1"/>
  <c r="X393" i="4"/>
  <c r="G393" i="7" s="1"/>
  <c r="H393" i="7" s="1"/>
  <c r="I393" i="7" s="1"/>
  <c r="J393" i="7" s="1"/>
  <c r="K393" i="7" s="1"/>
  <c r="M393" i="7" s="1"/>
  <c r="N393" i="7" s="1"/>
  <c r="X370" i="4"/>
  <c r="G370" i="7" s="1"/>
  <c r="H370" i="7" s="1"/>
  <c r="I370" i="7" s="1"/>
  <c r="J370" i="7" s="1"/>
  <c r="X338" i="4"/>
  <c r="G338" i="7" s="1"/>
  <c r="H338" i="7" s="1"/>
  <c r="I338" i="7" s="1"/>
  <c r="J338" i="7" s="1"/>
  <c r="X150" i="4"/>
  <c r="G150" i="7" s="1"/>
  <c r="X373" i="4"/>
  <c r="G373" i="7" s="1"/>
  <c r="X251" i="4"/>
  <c r="G251" i="7" s="1"/>
  <c r="H251" i="7" s="1"/>
  <c r="I251" i="7" s="1"/>
  <c r="J251" i="7" s="1"/>
  <c r="X235" i="4"/>
  <c r="G235" i="7" s="1"/>
  <c r="X219" i="4"/>
  <c r="G219" i="7" s="1"/>
  <c r="H219" i="7" s="1"/>
  <c r="I219" i="7" s="1"/>
  <c r="J219" i="7" s="1"/>
  <c r="K219" i="7" s="1"/>
  <c r="M219" i="7" s="1"/>
  <c r="N219" i="7" s="1"/>
  <c r="X203" i="4"/>
  <c r="G203" i="7" s="1"/>
  <c r="H203" i="7" s="1"/>
  <c r="I203" i="7" s="1"/>
  <c r="J203" i="7" s="1"/>
  <c r="K203" i="7" s="1"/>
  <c r="M203" i="7" s="1"/>
  <c r="N203" i="7" s="1"/>
  <c r="X187" i="4"/>
  <c r="G187" i="7" s="1"/>
  <c r="H187" i="7" s="1"/>
  <c r="I187" i="7" s="1"/>
  <c r="J187" i="7" s="1"/>
  <c r="K187" i="7" s="1"/>
  <c r="M187" i="7" s="1"/>
  <c r="N187" i="7" s="1"/>
  <c r="X171" i="4"/>
  <c r="G171" i="7" s="1"/>
  <c r="H171" i="7" s="1"/>
  <c r="X155" i="4"/>
  <c r="G155" i="7" s="1"/>
  <c r="H155" i="7" s="1"/>
  <c r="I155" i="7" s="1"/>
  <c r="J155" i="7" s="1"/>
  <c r="K155" i="7" s="1"/>
  <c r="M155" i="7" s="1"/>
  <c r="N155" i="7" s="1"/>
  <c r="X139" i="4"/>
  <c r="G139" i="7" s="1"/>
  <c r="X107" i="4"/>
  <c r="G107" i="7" s="1"/>
  <c r="H107" i="7" s="1"/>
  <c r="I107" i="7" s="1"/>
  <c r="J107" i="7" s="1"/>
  <c r="K107" i="7" s="1"/>
  <c r="M107" i="7" s="1"/>
  <c r="N107" i="7" s="1"/>
  <c r="X324" i="4"/>
  <c r="G324" i="7" s="1"/>
  <c r="H324" i="7" s="1"/>
  <c r="I324" i="7" s="1"/>
  <c r="J324" i="7" s="1"/>
  <c r="K324" i="7" s="1"/>
  <c r="M324" i="7" s="1"/>
  <c r="N324" i="7" s="1"/>
  <c r="X300" i="4"/>
  <c r="G300" i="7" s="1"/>
  <c r="X292" i="4"/>
  <c r="G292" i="7" s="1"/>
  <c r="H292" i="7" s="1"/>
  <c r="I292" i="7" s="1"/>
  <c r="J292" i="7" s="1"/>
  <c r="X268" i="4"/>
  <c r="G268" i="7" s="1"/>
  <c r="H268" i="7" s="1"/>
  <c r="I268" i="7" s="1"/>
  <c r="J268" i="7" s="1"/>
  <c r="K268" i="7" s="1"/>
  <c r="M268" i="7" s="1"/>
  <c r="N268" i="7" s="1"/>
  <c r="X260" i="4"/>
  <c r="G260" i="7" s="1"/>
  <c r="H260" i="7" s="1"/>
  <c r="I260" i="7" s="1"/>
  <c r="J260" i="7" s="1"/>
  <c r="K260" i="7" s="1"/>
  <c r="M260" i="7" s="1"/>
  <c r="N260" i="7" s="1"/>
  <c r="X244" i="4"/>
  <c r="G244" i="7" s="1"/>
  <c r="H244" i="7" s="1"/>
  <c r="I244" i="7" s="1"/>
  <c r="J244" i="7" s="1"/>
  <c r="K244" i="7" s="1"/>
  <c r="M244" i="7" s="1"/>
  <c r="N244" i="7" s="1"/>
  <c r="X228" i="4"/>
  <c r="G228" i="7" s="1"/>
  <c r="X212" i="4"/>
  <c r="G212" i="7" s="1"/>
  <c r="H212" i="7" s="1"/>
  <c r="I212" i="7" s="1"/>
  <c r="J212" i="7" s="1"/>
  <c r="K212" i="7" s="1"/>
  <c r="M212" i="7" s="1"/>
  <c r="N212" i="7" s="1"/>
  <c r="X196" i="4"/>
  <c r="G196" i="7" s="1"/>
  <c r="X180" i="4"/>
  <c r="G180" i="7" s="1"/>
  <c r="H180" i="7" s="1"/>
  <c r="I180" i="7" s="1"/>
  <c r="J180" i="7" s="1"/>
  <c r="K180" i="7" s="1"/>
  <c r="M180" i="7" s="1"/>
  <c r="N180" i="7" s="1"/>
  <c r="X164" i="4"/>
  <c r="G164" i="7" s="1"/>
  <c r="X148" i="4"/>
  <c r="G148" i="7" s="1"/>
  <c r="H148" i="7" s="1"/>
  <c r="I148" i="7" s="1"/>
  <c r="J148" i="7" s="1"/>
  <c r="K148" i="7" s="1"/>
  <c r="M148" i="7" s="1"/>
  <c r="N148" i="7" s="1"/>
  <c r="X132" i="4"/>
  <c r="G132" i="7" s="1"/>
  <c r="H132" i="7" s="1"/>
  <c r="I132" i="7" s="1"/>
  <c r="J132" i="7" s="1"/>
  <c r="X124" i="4"/>
  <c r="G124" i="7" s="1"/>
  <c r="H124" i="7" s="1"/>
  <c r="I124" i="7" s="1"/>
  <c r="J124" i="7" s="1"/>
  <c r="X100" i="4"/>
  <c r="G100" i="7" s="1"/>
  <c r="H100" i="7" s="1"/>
  <c r="I100" i="7" s="1"/>
  <c r="J100" i="7" s="1"/>
  <c r="X92" i="4"/>
  <c r="G92" i="7" s="1"/>
  <c r="H92" i="7" s="1"/>
  <c r="I92" i="7" s="1"/>
  <c r="J92" i="7" s="1"/>
  <c r="X1091" i="4"/>
  <c r="G1091" i="7" s="1"/>
  <c r="H1091" i="7" s="1"/>
  <c r="I1091" i="7" s="1"/>
  <c r="J1091" i="7" s="1"/>
  <c r="K1091" i="7" s="1"/>
  <c r="M1091" i="7" s="1"/>
  <c r="N1091" i="7" s="1"/>
  <c r="X1075" i="4"/>
  <c r="G1075" i="7" s="1"/>
  <c r="X1042" i="4"/>
  <c r="G1042" i="7" s="1"/>
  <c r="H1042" i="7" s="1"/>
  <c r="I1042" i="7" s="1"/>
  <c r="J1042" i="7" s="1"/>
  <c r="K1042" i="7" s="1"/>
  <c r="M1042" i="7" s="1"/>
  <c r="N1042" i="7" s="1"/>
  <c r="X409" i="4"/>
  <c r="G409" i="7" s="1"/>
  <c r="X637" i="4"/>
  <c r="G637" i="7" s="1"/>
  <c r="H637" i="7" s="1"/>
  <c r="I637" i="7" s="1"/>
  <c r="J637" i="7" s="1"/>
  <c r="K637" i="7" s="1"/>
  <c r="M637" i="7" s="1"/>
  <c r="N637" i="7" s="1"/>
  <c r="Y1028" i="5"/>
  <c r="F1028" i="7" s="1"/>
  <c r="Y1159" i="5"/>
  <c r="F1159" i="7" s="1"/>
  <c r="Y956" i="5"/>
  <c r="F956" i="7" s="1"/>
  <c r="Y642" i="5"/>
  <c r="F642" i="7" s="1"/>
  <c r="Y444" i="5"/>
  <c r="F444" i="7" s="1"/>
  <c r="Y78" i="5"/>
  <c r="F78" i="7" s="1"/>
  <c r="H78" i="7" s="1"/>
  <c r="I78" i="7" s="1"/>
  <c r="J78" i="7" s="1"/>
  <c r="K78" i="7" s="1"/>
  <c r="M78" i="7" s="1"/>
  <c r="N78" i="7" s="1"/>
  <c r="Y229" i="5"/>
  <c r="F229" i="7" s="1"/>
  <c r="Y1178" i="5"/>
  <c r="F1178" i="7" s="1"/>
  <c r="Y1112" i="5"/>
  <c r="F1112" i="7" s="1"/>
  <c r="Y880" i="5"/>
  <c r="F880" i="7" s="1"/>
  <c r="X273" i="4"/>
  <c r="G273" i="7" s="1"/>
  <c r="X1207" i="4"/>
  <c r="G1207" i="7" s="1"/>
  <c r="X1139" i="4"/>
  <c r="G1139" i="7" s="1"/>
  <c r="H1139" i="7" s="1"/>
  <c r="I1139" i="7" s="1"/>
  <c r="J1139" i="7" s="1"/>
  <c r="X982" i="4"/>
  <c r="G982" i="7" s="1"/>
  <c r="H982" i="7" s="1"/>
  <c r="I982" i="7" s="1"/>
  <c r="J982" i="7" s="1"/>
  <c r="K982" i="7" s="1"/>
  <c r="M982" i="7" s="1"/>
  <c r="N982" i="7" s="1"/>
  <c r="X916" i="4"/>
  <c r="G916" i="7" s="1"/>
  <c r="H916" i="7" s="1"/>
  <c r="I916" i="7" s="1"/>
  <c r="J916" i="7" s="1"/>
  <c r="K916" i="7" s="1"/>
  <c r="M916" i="7" s="1"/>
  <c r="N916" i="7" s="1"/>
  <c r="X852" i="4"/>
  <c r="G852" i="7" s="1"/>
  <c r="H852" i="7" s="1"/>
  <c r="I852" i="7" s="1"/>
  <c r="J852" i="7" s="1"/>
  <c r="K852" i="7" s="1"/>
  <c r="M852" i="7" s="1"/>
  <c r="N852" i="7" s="1"/>
  <c r="X800" i="4"/>
  <c r="G800" i="7" s="1"/>
  <c r="H800" i="7" s="1"/>
  <c r="X768" i="4"/>
  <c r="G768" i="7" s="1"/>
  <c r="H768" i="7" s="1"/>
  <c r="I768" i="7" s="1"/>
  <c r="J768" i="7" s="1"/>
  <c r="X736" i="4"/>
  <c r="G736" i="7" s="1"/>
  <c r="H736" i="7" s="1"/>
  <c r="I736" i="7" s="1"/>
  <c r="J736" i="7" s="1"/>
  <c r="X1178" i="4"/>
  <c r="G1178" i="7" s="1"/>
  <c r="H1178" i="7" s="1"/>
  <c r="I1178" i="7" s="1"/>
  <c r="J1178" i="7" s="1"/>
  <c r="K1178" i="7" s="1"/>
  <c r="M1178" i="7" s="1"/>
  <c r="N1178" i="7" s="1"/>
  <c r="X1162" i="4"/>
  <c r="G1162" i="7" s="1"/>
  <c r="H1162" i="7" s="1"/>
  <c r="X1193" i="4"/>
  <c r="G1193" i="7" s="1"/>
  <c r="H1193" i="7" s="1"/>
  <c r="I1193" i="7" s="1"/>
  <c r="J1193" i="7" s="1"/>
  <c r="X1112" i="4"/>
  <c r="G1112" i="7" s="1"/>
  <c r="X1115" i="4"/>
  <c r="G1115" i="7" s="1"/>
  <c r="H1115" i="7" s="1"/>
  <c r="I1115" i="7" s="1"/>
  <c r="J1115" i="7" s="1"/>
  <c r="K1115" i="7" s="1"/>
  <c r="M1115" i="7" s="1"/>
  <c r="N1115" i="7" s="1"/>
  <c r="X1097" i="4"/>
  <c r="G1097" i="7" s="1"/>
  <c r="H1097" i="7" s="1"/>
  <c r="X1081" i="4"/>
  <c r="G1081" i="7" s="1"/>
  <c r="H1081" i="7" s="1"/>
  <c r="I1081" i="7" s="1"/>
  <c r="X1065" i="4"/>
  <c r="G1065" i="7" s="1"/>
  <c r="X1049" i="4"/>
  <c r="G1049" i="7" s="1"/>
  <c r="H1049" i="7" s="1"/>
  <c r="I1049" i="7" s="1"/>
  <c r="J1049" i="7" s="1"/>
  <c r="K1049" i="7" s="1"/>
  <c r="M1049" i="7" s="1"/>
  <c r="N1049" i="7" s="1"/>
  <c r="X989" i="4"/>
  <c r="G989" i="7" s="1"/>
  <c r="H989" i="7" s="1"/>
  <c r="I989" i="7" s="1"/>
  <c r="J989" i="7" s="1"/>
  <c r="X1026" i="4"/>
  <c r="G1026" i="7" s="1"/>
  <c r="H1026" i="7" s="1"/>
  <c r="I1026" i="7" s="1"/>
  <c r="J1026" i="7" s="1"/>
  <c r="K1026" i="7" s="1"/>
  <c r="M1026" i="7" s="1"/>
  <c r="N1026" i="7" s="1"/>
  <c r="X1010" i="4"/>
  <c r="G1010" i="7" s="1"/>
  <c r="H1010" i="7" s="1"/>
  <c r="I1010" i="7" s="1"/>
  <c r="J1010" i="7" s="1"/>
  <c r="X994" i="4"/>
  <c r="G994" i="7" s="1"/>
  <c r="H994" i="7" s="1"/>
  <c r="I994" i="7" s="1"/>
  <c r="J994" i="7" s="1"/>
  <c r="K994" i="7" s="1"/>
  <c r="M994" i="7" s="1"/>
  <c r="N994" i="7" s="1"/>
  <c r="X978" i="4"/>
  <c r="G978" i="7" s="1"/>
  <c r="H978" i="7" s="1"/>
  <c r="I978" i="7" s="1"/>
  <c r="J978" i="7" s="1"/>
  <c r="X962" i="4"/>
  <c r="G962" i="7" s="1"/>
  <c r="H962" i="7" s="1"/>
  <c r="I962" i="7" s="1"/>
  <c r="J962" i="7" s="1"/>
  <c r="K962" i="7" s="1"/>
  <c r="M962" i="7" s="1"/>
  <c r="N962" i="7" s="1"/>
  <c r="X828" i="4"/>
  <c r="G828" i="7" s="1"/>
  <c r="X812" i="4"/>
  <c r="G812" i="7" s="1"/>
  <c r="X764" i="4"/>
  <c r="G764" i="7" s="1"/>
  <c r="X404" i="4"/>
  <c r="G404" i="7" s="1"/>
  <c r="X388" i="4"/>
  <c r="G388" i="7" s="1"/>
  <c r="H388" i="7" s="1"/>
  <c r="I388" i="7" s="1"/>
  <c r="J388" i="7" s="1"/>
  <c r="K388" i="7" s="1"/>
  <c r="M388" i="7" s="1"/>
  <c r="N388" i="7" s="1"/>
  <c r="X506" i="4"/>
  <c r="G506" i="7" s="1"/>
  <c r="H506" i="7" s="1"/>
  <c r="I506" i="7" s="1"/>
  <c r="J506" i="7" s="1"/>
  <c r="K506" i="7" s="1"/>
  <c r="M506" i="7" s="1"/>
  <c r="N506" i="7" s="1"/>
  <c r="X490" i="4"/>
  <c r="G490" i="7" s="1"/>
  <c r="X474" i="4"/>
  <c r="G474" i="7" s="1"/>
  <c r="H474" i="7" s="1"/>
  <c r="I474" i="7" s="1"/>
  <c r="J474" i="7" s="1"/>
  <c r="K474" i="7" s="1"/>
  <c r="M474" i="7" s="1"/>
  <c r="N474" i="7" s="1"/>
  <c r="X332" i="4"/>
  <c r="G332" i="7" s="1"/>
  <c r="H332" i="7" s="1"/>
  <c r="I332" i="7" s="1"/>
  <c r="J332" i="7" s="1"/>
  <c r="K332" i="7" s="1"/>
  <c r="M332" i="7" s="1"/>
  <c r="N332" i="7" s="1"/>
  <c r="X295" i="4"/>
  <c r="G295" i="7" s="1"/>
  <c r="H263" i="7"/>
  <c r="I263" i="7" s="1"/>
  <c r="J263" i="7" s="1"/>
  <c r="K263" i="7" s="1"/>
  <c r="M263" i="7" s="1"/>
  <c r="N263" i="7" s="1"/>
  <c r="X247" i="4"/>
  <c r="G247" i="7" s="1"/>
  <c r="H247" i="7" s="1"/>
  <c r="I247" i="7" s="1"/>
  <c r="J247" i="7" s="1"/>
  <c r="K247" i="7" s="1"/>
  <c r="M247" i="7" s="1"/>
  <c r="N247" i="7" s="1"/>
  <c r="X231" i="4"/>
  <c r="G231" i="7" s="1"/>
  <c r="H231" i="7" s="1"/>
  <c r="I231" i="7" s="1"/>
  <c r="J231" i="7" s="1"/>
  <c r="K231" i="7" s="1"/>
  <c r="M231" i="7" s="1"/>
  <c r="N231" i="7" s="1"/>
  <c r="X215" i="4"/>
  <c r="G215" i="7" s="1"/>
  <c r="H215" i="7" s="1"/>
  <c r="I215" i="7" s="1"/>
  <c r="J215" i="7" s="1"/>
  <c r="K215" i="7" s="1"/>
  <c r="M215" i="7" s="1"/>
  <c r="N215" i="7" s="1"/>
  <c r="X183" i="4"/>
  <c r="G183" i="7" s="1"/>
  <c r="H183" i="7" s="1"/>
  <c r="I183" i="7" s="1"/>
  <c r="J183" i="7" s="1"/>
  <c r="K183" i="7" s="1"/>
  <c r="M183" i="7" s="1"/>
  <c r="N183" i="7" s="1"/>
  <c r="X103" i="4"/>
  <c r="G103" i="7" s="1"/>
  <c r="H103" i="7" s="1"/>
  <c r="I103" i="7" s="1"/>
  <c r="J103" i="7" s="1"/>
  <c r="K103" i="7" s="1"/>
  <c r="M103" i="7" s="1"/>
  <c r="N103" i="7" s="1"/>
  <c r="X592" i="4"/>
  <c r="G592" i="7" s="1"/>
  <c r="H57" i="7"/>
  <c r="I57" i="7" s="1"/>
  <c r="J57" i="7" s="1"/>
  <c r="K57" i="7" s="1"/>
  <c r="M57" i="7" s="1"/>
  <c r="N57" i="7" s="1"/>
  <c r="X1084" i="4"/>
  <c r="G1084" i="7" s="1"/>
  <c r="H1084" i="7" s="1"/>
  <c r="X1076" i="4"/>
  <c r="G1076" i="7" s="1"/>
  <c r="H1076" i="7" s="1"/>
  <c r="I1076" i="7" s="1"/>
  <c r="J1076" i="7" s="1"/>
  <c r="K1076" i="7" s="1"/>
  <c r="M1076" i="7" s="1"/>
  <c r="N1076" i="7" s="1"/>
  <c r="X1068" i="4"/>
  <c r="G1068" i="7" s="1"/>
  <c r="X1060" i="4"/>
  <c r="G1060" i="7" s="1"/>
  <c r="H1060" i="7" s="1"/>
  <c r="I1060" i="7" s="1"/>
  <c r="J1060" i="7" s="1"/>
  <c r="X1107" i="4"/>
  <c r="G1107" i="7" s="1"/>
  <c r="H1107" i="7" s="1"/>
  <c r="I1107" i="7" s="1"/>
  <c r="J1107" i="7" s="1"/>
  <c r="K1107" i="7" s="1"/>
  <c r="M1107" i="7" s="1"/>
  <c r="N1107" i="7" s="1"/>
  <c r="X1111" i="4"/>
  <c r="G1111" i="7" s="1"/>
  <c r="H1111" i="7" s="1"/>
  <c r="I1111" i="7" s="1"/>
  <c r="J1111" i="7" s="1"/>
  <c r="X1059" i="4"/>
  <c r="G1059" i="7" s="1"/>
  <c r="H1059" i="7" s="1"/>
  <c r="I1059" i="7" s="1"/>
  <c r="J1059" i="7" s="1"/>
  <c r="K1059" i="7" s="1"/>
  <c r="M1059" i="7" s="1"/>
  <c r="N1059" i="7" s="1"/>
  <c r="X914" i="4"/>
  <c r="G914" i="7" s="1"/>
  <c r="H914" i="7" s="1"/>
  <c r="I914" i="7" s="1"/>
  <c r="J914" i="7" s="1"/>
  <c r="K914" i="7" s="1"/>
  <c r="M914" i="7" s="1"/>
  <c r="N914" i="7" s="1"/>
  <c r="X850" i="4"/>
  <c r="G850" i="7" s="1"/>
  <c r="H850" i="7" s="1"/>
  <c r="I850" i="7" s="1"/>
  <c r="J850" i="7" s="1"/>
  <c r="K850" i="7" s="1"/>
  <c r="M850" i="7" s="1"/>
  <c r="N850" i="7" s="1"/>
  <c r="X902" i="4"/>
  <c r="G902" i="7" s="1"/>
  <c r="H902" i="7" s="1"/>
  <c r="I902" i="7" s="1"/>
  <c r="J902" i="7" s="1"/>
  <c r="K902" i="7" s="1"/>
  <c r="M902" i="7" s="1"/>
  <c r="N902" i="7" s="1"/>
  <c r="X298" i="4"/>
  <c r="G298" i="7" s="1"/>
  <c r="H298" i="7" s="1"/>
  <c r="I298" i="7" s="1"/>
  <c r="X266" i="4"/>
  <c r="G266" i="7" s="1"/>
  <c r="X234" i="4"/>
  <c r="G234" i="7" s="1"/>
  <c r="X202" i="4"/>
  <c r="G202" i="7" s="1"/>
  <c r="H202" i="7" s="1"/>
  <c r="I202" i="7" s="1"/>
  <c r="J202" i="7" s="1"/>
  <c r="K202" i="7" s="1"/>
  <c r="M202" i="7" s="1"/>
  <c r="N202" i="7" s="1"/>
  <c r="X170" i="4"/>
  <c r="G170" i="7" s="1"/>
  <c r="X10" i="4"/>
  <c r="G10" i="7" s="1"/>
  <c r="H10" i="7" s="1"/>
  <c r="I10" i="7" s="1"/>
  <c r="J10" i="7" s="1"/>
  <c r="K10" i="7" s="1"/>
  <c r="M10" i="7" s="1"/>
  <c r="N10" i="7" s="1"/>
  <c r="Y1209" i="5"/>
  <c r="F1209" i="7" s="1"/>
  <c r="Y1137" i="5"/>
  <c r="F1137" i="7" s="1"/>
  <c r="Y1005" i="5"/>
  <c r="F1005" i="7" s="1"/>
  <c r="H1005" i="7" s="1"/>
  <c r="I1005" i="7" s="1"/>
  <c r="J1005" i="7" s="1"/>
  <c r="K1005" i="7" s="1"/>
  <c r="M1005" i="7" s="1"/>
  <c r="N1005" i="7" s="1"/>
  <c r="Y805" i="5"/>
  <c r="F805" i="7" s="1"/>
  <c r="Y652" i="5"/>
  <c r="F652" i="7" s="1"/>
  <c r="Y915" i="5"/>
  <c r="F915" i="7" s="1"/>
  <c r="Y851" i="5"/>
  <c r="F851" i="7" s="1"/>
  <c r="Y320" i="5"/>
  <c r="F320" i="7" s="1"/>
  <c r="Y311" i="5"/>
  <c r="F311" i="7" s="1"/>
  <c r="H311" i="7" s="1"/>
  <c r="I311" i="7" s="1"/>
  <c r="J311" i="7" s="1"/>
  <c r="K311" i="7" s="1"/>
  <c r="M311" i="7" s="1"/>
  <c r="N311" i="7" s="1"/>
  <c r="Y50" i="5"/>
  <c r="F50" i="7" s="1"/>
  <c r="H50" i="7" s="1"/>
  <c r="I50" i="7" s="1"/>
  <c r="J50" i="7" s="1"/>
  <c r="K50" i="7" s="1"/>
  <c r="M50" i="7" s="1"/>
  <c r="N50" i="7" s="1"/>
  <c r="Y41" i="5"/>
  <c r="F41" i="7" s="1"/>
  <c r="Y33" i="5"/>
  <c r="F33" i="7" s="1"/>
  <c r="Y25" i="5"/>
  <c r="F25" i="7" s="1"/>
  <c r="Y17" i="5"/>
  <c r="F17" i="7" s="1"/>
  <c r="H396" i="7"/>
  <c r="I396" i="7" s="1"/>
  <c r="J396" i="7" s="1"/>
  <c r="K396" i="7" s="1"/>
  <c r="M396" i="7" s="1"/>
  <c r="N396" i="7" s="1"/>
  <c r="Y1189" i="5"/>
  <c r="F1189" i="7" s="1"/>
  <c r="Y750" i="5"/>
  <c r="F750" i="7" s="1"/>
  <c r="X447" i="4"/>
  <c r="G447" i="7" s="1"/>
  <c r="H447" i="7" s="1"/>
  <c r="I447" i="7" s="1"/>
  <c r="J447" i="7" s="1"/>
  <c r="K447" i="7" s="1"/>
  <c r="M447" i="7" s="1"/>
  <c r="N447" i="7" s="1"/>
  <c r="X1030" i="4"/>
  <c r="G1030" i="7" s="1"/>
  <c r="X935" i="4"/>
  <c r="G935" i="7" s="1"/>
  <c r="X1210" i="4"/>
  <c r="G1210" i="7" s="1"/>
  <c r="H1210" i="7" s="1"/>
  <c r="I1210" i="7" s="1"/>
  <c r="X1211" i="4"/>
  <c r="G1211" i="7" s="1"/>
  <c r="H1211" i="7" s="1"/>
  <c r="I1211" i="7" s="1"/>
  <c r="X1179" i="4"/>
  <c r="G1179" i="7" s="1"/>
  <c r="H1179" i="7" s="1"/>
  <c r="I1179" i="7" s="1"/>
  <c r="X1135" i="4"/>
  <c r="G1135" i="7" s="1"/>
  <c r="X1155" i="4"/>
  <c r="G1155" i="7" s="1"/>
  <c r="X1189" i="4"/>
  <c r="G1189" i="7" s="1"/>
  <c r="X1173" i="4"/>
  <c r="G1173" i="7" s="1"/>
  <c r="H1173" i="7" s="1"/>
  <c r="I1173" i="7" s="1"/>
  <c r="J1173" i="7" s="1"/>
  <c r="X1157" i="4"/>
  <c r="G1157" i="7" s="1"/>
  <c r="H1157" i="7" s="1"/>
  <c r="I1157" i="7" s="1"/>
  <c r="J1157" i="7" s="1"/>
  <c r="K1157" i="7" s="1"/>
  <c r="M1157" i="7" s="1"/>
  <c r="N1157" i="7" s="1"/>
  <c r="X1208" i="4"/>
  <c r="G1208" i="7" s="1"/>
  <c r="H1208" i="7" s="1"/>
  <c r="I1208" i="7" s="1"/>
  <c r="J1208" i="7" s="1"/>
  <c r="X1192" i="4"/>
  <c r="G1192" i="7" s="1"/>
  <c r="H1192" i="7" s="1"/>
  <c r="I1192" i="7" s="1"/>
  <c r="J1192" i="7" s="1"/>
  <c r="K1192" i="7" s="1"/>
  <c r="M1192" i="7" s="1"/>
  <c r="N1192" i="7" s="1"/>
  <c r="X1176" i="4"/>
  <c r="G1176" i="7" s="1"/>
  <c r="X1160" i="4"/>
  <c r="G1160" i="7" s="1"/>
  <c r="H1160" i="7" s="1"/>
  <c r="I1160" i="7" s="1"/>
  <c r="J1160" i="7" s="1"/>
  <c r="K1160" i="7" s="1"/>
  <c r="M1160" i="7" s="1"/>
  <c r="N1160" i="7" s="1"/>
  <c r="X1129" i="4"/>
  <c r="G1129" i="7" s="1"/>
  <c r="H1129" i="7" s="1"/>
  <c r="I1129" i="7" s="1"/>
  <c r="J1129" i="7" s="1"/>
  <c r="K1129" i="7" s="1"/>
  <c r="X990" i="4"/>
  <c r="G990" i="7" s="1"/>
  <c r="X956" i="4"/>
  <c r="G956" i="7" s="1"/>
  <c r="H956" i="7" s="1"/>
  <c r="I956" i="7" s="1"/>
  <c r="J956" i="7" s="1"/>
  <c r="K956" i="7" s="1"/>
  <c r="M956" i="7" s="1"/>
  <c r="N956" i="7" s="1"/>
  <c r="X728" i="4"/>
  <c r="G728" i="7" s="1"/>
  <c r="X716" i="4"/>
  <c r="G716" i="7" s="1"/>
  <c r="H716" i="7" s="1"/>
  <c r="I716" i="7" s="1"/>
  <c r="J716" i="7" s="1"/>
  <c r="X559" i="4"/>
  <c r="G559" i="7" s="1"/>
  <c r="X527" i="4"/>
  <c r="G527" i="7" s="1"/>
  <c r="X550" i="4"/>
  <c r="G550" i="7" s="1"/>
  <c r="X534" i="4"/>
  <c r="G534" i="7" s="1"/>
  <c r="X453" i="4"/>
  <c r="G453" i="7" s="1"/>
  <c r="H453" i="7" s="1"/>
  <c r="I453" i="7" s="1"/>
  <c r="J453" i="7" s="1"/>
  <c r="K453" i="7" s="1"/>
  <c r="X414" i="4"/>
  <c r="G414" i="7" s="1"/>
  <c r="H414" i="7" s="1"/>
  <c r="I414" i="7" s="1"/>
  <c r="J414" i="7" s="1"/>
  <c r="X839" i="4"/>
  <c r="G839" i="7" s="1"/>
  <c r="H839" i="7" s="1"/>
  <c r="I839" i="7" s="1"/>
  <c r="J839" i="7" s="1"/>
  <c r="K839" i="7" s="1"/>
  <c r="M839" i="7" s="1"/>
  <c r="N839" i="7" s="1"/>
  <c r="X37" i="4"/>
  <c r="G37" i="7" s="1"/>
  <c r="H37" i="7" s="1"/>
  <c r="I37" i="7" s="1"/>
  <c r="J37" i="7" s="1"/>
  <c r="K37" i="7" s="1"/>
  <c r="X1096" i="4"/>
  <c r="G1096" i="7" s="1"/>
  <c r="X1067" i="4"/>
  <c r="G1067" i="7" s="1"/>
  <c r="H1067" i="7" s="1"/>
  <c r="I1067" i="7" s="1"/>
  <c r="J1067" i="7" s="1"/>
  <c r="K1067" i="7" s="1"/>
  <c r="M1067" i="7" s="1"/>
  <c r="N1067" i="7" s="1"/>
  <c r="X932" i="4"/>
  <c r="G932" i="7" s="1"/>
  <c r="X886" i="4"/>
  <c r="G886" i="7" s="1"/>
  <c r="H886" i="7" s="1"/>
  <c r="I886" i="7" s="1"/>
  <c r="J886" i="7" s="1"/>
  <c r="X673" i="4"/>
  <c r="G673" i="7" s="1"/>
  <c r="H673" i="7" s="1"/>
  <c r="I673" i="7" s="1"/>
  <c r="J673" i="7" s="1"/>
  <c r="K673" i="7" s="1"/>
  <c r="M673" i="7" s="1"/>
  <c r="N673" i="7" s="1"/>
  <c r="X641" i="4"/>
  <c r="G641" i="7" s="1"/>
  <c r="X56" i="4"/>
  <c r="G56" i="7" s="1"/>
  <c r="H56" i="7" s="1"/>
  <c r="I56" i="7" s="1"/>
  <c r="J56" i="7" s="1"/>
  <c r="X12" i="4"/>
  <c r="G12" i="7" s="1"/>
  <c r="Y1064" i="5"/>
  <c r="F1064" i="7" s="1"/>
  <c r="Y1047" i="5"/>
  <c r="F1047" i="7" s="1"/>
  <c r="Y740" i="5"/>
  <c r="F740" i="7" s="1"/>
  <c r="Y549" i="5"/>
  <c r="F549" i="7" s="1"/>
  <c r="Y818" i="5"/>
  <c r="F818" i="7" s="1"/>
  <c r="Y951" i="5"/>
  <c r="F951" i="7" s="1"/>
  <c r="Y1037" i="5"/>
  <c r="F1037" i="7" s="1"/>
  <c r="Y271" i="5"/>
  <c r="F271" i="7" s="1"/>
  <c r="H271" i="7" s="1"/>
  <c r="I271" i="7" s="1"/>
  <c r="J271" i="7" s="1"/>
  <c r="Y266" i="5"/>
  <c r="F266" i="7" s="1"/>
  <c r="X842" i="4"/>
  <c r="G842" i="7" s="1"/>
  <c r="X701" i="4"/>
  <c r="G701" i="7" s="1"/>
  <c r="H701" i="7" s="1"/>
  <c r="I701" i="7" s="1"/>
  <c r="J701" i="7" s="1"/>
  <c r="K701" i="7" s="1"/>
  <c r="M701" i="7" s="1"/>
  <c r="N701" i="7" s="1"/>
  <c r="X653" i="4"/>
  <c r="G653" i="7" s="1"/>
  <c r="H653" i="7" s="1"/>
  <c r="I653" i="7" s="1"/>
  <c r="J653" i="7" s="1"/>
  <c r="H238" i="7"/>
  <c r="I238" i="7" s="1"/>
  <c r="J238" i="7" s="1"/>
  <c r="K238" i="7" s="1"/>
  <c r="M238" i="7" s="1"/>
  <c r="N238" i="7" s="1"/>
  <c r="X313" i="4"/>
  <c r="G313" i="7" s="1"/>
  <c r="H313" i="7" s="1"/>
  <c r="I313" i="7" s="1"/>
  <c r="J313" i="7" s="1"/>
  <c r="K313" i="7" s="1"/>
  <c r="M313" i="7" s="1"/>
  <c r="N313" i="7" s="1"/>
  <c r="X297" i="4"/>
  <c r="G297" i="7" s="1"/>
  <c r="H297" i="7" s="1"/>
  <c r="I297" i="7" s="1"/>
  <c r="J297" i="7" s="1"/>
  <c r="K297" i="7" s="1"/>
  <c r="M297" i="7" s="1"/>
  <c r="N297" i="7" s="1"/>
  <c r="Y1176" i="5"/>
  <c r="F1176" i="7" s="1"/>
  <c r="Y1086" i="5"/>
  <c r="F1086" i="7" s="1"/>
  <c r="Y906" i="5"/>
  <c r="F906" i="7" s="1"/>
  <c r="Y842" i="5"/>
  <c r="F842" i="7" s="1"/>
  <c r="Y894" i="5"/>
  <c r="F894" i="7" s="1"/>
  <c r="Y877" i="5"/>
  <c r="F877" i="7" s="1"/>
  <c r="Y784" i="5"/>
  <c r="F784" i="7" s="1"/>
  <c r="Y644" i="5"/>
  <c r="F644" i="7" s="1"/>
  <c r="Y679" i="5"/>
  <c r="F679" i="7" s="1"/>
  <c r="Y726" i="5"/>
  <c r="F726" i="7" s="1"/>
  <c r="Y636" i="5"/>
  <c r="F636" i="7" s="1"/>
  <c r="Y571" i="5"/>
  <c r="F571" i="7" s="1"/>
  <c r="Y490" i="5"/>
  <c r="F490" i="7" s="1"/>
  <c r="Y331" i="5"/>
  <c r="F331" i="7" s="1"/>
  <c r="Y559" i="5"/>
  <c r="F559" i="7" s="1"/>
  <c r="Y495" i="5"/>
  <c r="F495" i="7" s="1"/>
  <c r="Y463" i="5"/>
  <c r="F463" i="7" s="1"/>
  <c r="Y350" i="5"/>
  <c r="F350" i="7" s="1"/>
  <c r="Y531" i="5"/>
  <c r="F531" i="7" s="1"/>
  <c r="H531" i="7" s="1"/>
  <c r="I531" i="7" s="1"/>
  <c r="J531" i="7" s="1"/>
  <c r="K531" i="7" s="1"/>
  <c r="M531" i="7" s="1"/>
  <c r="N531" i="7" s="1"/>
  <c r="Y285" i="5"/>
  <c r="F285" i="7" s="1"/>
  <c r="Y158" i="5"/>
  <c r="F158" i="7" s="1"/>
  <c r="Y241" i="5"/>
  <c r="F241" i="7" s="1"/>
  <c r="Y53" i="5"/>
  <c r="F53" i="7" s="1"/>
  <c r="Y1200" i="5"/>
  <c r="F1200" i="7" s="1"/>
  <c r="Y1140" i="5"/>
  <c r="F1140" i="7" s="1"/>
  <c r="Y1063" i="5"/>
  <c r="F1063" i="7" s="1"/>
  <c r="Y1119" i="5"/>
  <c r="F1119" i="7" s="1"/>
  <c r="Y1095" i="5"/>
  <c r="F1095" i="7" s="1"/>
  <c r="H1095" i="7" s="1"/>
  <c r="I1095" i="7" s="1"/>
  <c r="J1095" i="7" s="1"/>
  <c r="Y1029" i="5"/>
  <c r="F1029" i="7" s="1"/>
  <c r="Y1004" i="5"/>
  <c r="F1004" i="7" s="1"/>
  <c r="Y972" i="5"/>
  <c r="F972" i="7" s="1"/>
  <c r="Y943" i="5"/>
  <c r="F943" i="7" s="1"/>
  <c r="Y923" i="5"/>
  <c r="F923" i="7" s="1"/>
  <c r="Y892" i="5"/>
  <c r="F892" i="7" s="1"/>
  <c r="Y935" i="5"/>
  <c r="F935" i="7" s="1"/>
  <c r="Y828" i="5"/>
  <c r="F828" i="7" s="1"/>
  <c r="Y585" i="5"/>
  <c r="F585" i="7" s="1"/>
  <c r="Y384" i="5"/>
  <c r="F384" i="7" s="1"/>
  <c r="Y269" i="5"/>
  <c r="F269" i="7" s="1"/>
  <c r="Y550" i="5"/>
  <c r="F550" i="7" s="1"/>
  <c r="Y508" i="5"/>
  <c r="F508" i="7" s="1"/>
  <c r="Y377" i="5"/>
  <c r="F377" i="7" s="1"/>
  <c r="Y62" i="5"/>
  <c r="F62" i="7" s="1"/>
  <c r="H62" i="7" s="1"/>
  <c r="I62" i="7" s="1"/>
  <c r="J62" i="7" s="1"/>
  <c r="K62" i="7" s="1"/>
  <c r="M62" i="7" s="1"/>
  <c r="N62" i="7" s="1"/>
  <c r="X44" i="4"/>
  <c r="G44" i="7" s="1"/>
  <c r="X161" i="4"/>
  <c r="G161" i="7" s="1"/>
  <c r="H161" i="7" s="1"/>
  <c r="I161" i="7" s="1"/>
  <c r="J161" i="7" s="1"/>
  <c r="K161" i="7" s="1"/>
  <c r="M161" i="7" s="1"/>
  <c r="N161" i="7" s="1"/>
  <c r="X68" i="4"/>
  <c r="G68" i="7" s="1"/>
  <c r="H68" i="7" s="1"/>
  <c r="I68" i="7" s="1"/>
  <c r="J68" i="7" s="1"/>
  <c r="X24" i="4"/>
  <c r="G24" i="7" s="1"/>
  <c r="X129" i="4"/>
  <c r="G129" i="7" s="1"/>
  <c r="H129" i="7" s="1"/>
  <c r="I129" i="7" s="1"/>
  <c r="J129" i="7" s="1"/>
  <c r="Y1145" i="5"/>
  <c r="F1145" i="7" s="1"/>
  <c r="Y1153" i="5"/>
  <c r="F1153" i="7" s="1"/>
  <c r="Y905" i="5"/>
  <c r="F905" i="7" s="1"/>
  <c r="Y862" i="5"/>
  <c r="F862" i="7" s="1"/>
  <c r="Y832" i="5"/>
  <c r="F832" i="7" s="1"/>
  <c r="H832" i="7" s="1"/>
  <c r="I832" i="7" s="1"/>
  <c r="J832" i="7" s="1"/>
  <c r="K832" i="7" s="1"/>
  <c r="M832" i="7" s="1"/>
  <c r="N832" i="7" s="1"/>
  <c r="Y794" i="5"/>
  <c r="F794" i="7" s="1"/>
  <c r="Y638" i="5"/>
  <c r="F638" i="7" s="1"/>
  <c r="Y612" i="5"/>
  <c r="F612" i="7" s="1"/>
  <c r="Y711" i="5"/>
  <c r="F711" i="7" s="1"/>
  <c r="Y587" i="5"/>
  <c r="F587" i="7" s="1"/>
  <c r="H587" i="7" s="1"/>
  <c r="I587" i="7" s="1"/>
  <c r="J587" i="7" s="1"/>
  <c r="Y604" i="5"/>
  <c r="F604" i="7" s="1"/>
  <c r="Y539" i="5"/>
  <c r="F539" i="7" s="1"/>
  <c r="H539" i="7" s="1"/>
  <c r="I539" i="7" s="1"/>
  <c r="J539" i="7" s="1"/>
  <c r="Y501" i="5"/>
  <c r="F501" i="7" s="1"/>
  <c r="Y579" i="5"/>
  <c r="F579" i="7" s="1"/>
  <c r="Y323" i="5"/>
  <c r="F323" i="7" s="1"/>
  <c r="H323" i="7" s="1"/>
  <c r="I323" i="7" s="1"/>
  <c r="Y277" i="5"/>
  <c r="F277" i="7" s="1"/>
  <c r="Y253" i="5"/>
  <c r="F253" i="7" s="1"/>
  <c r="Y110" i="5"/>
  <c r="F110" i="7" s="1"/>
  <c r="Y48" i="5"/>
  <c r="F48" i="7" s="1"/>
  <c r="Y76" i="5"/>
  <c r="F76" i="7" s="1"/>
  <c r="H76" i="7" s="1"/>
  <c r="I76" i="7" s="1"/>
  <c r="J76" i="7" s="1"/>
  <c r="Y869" i="5"/>
  <c r="F869" i="7" s="1"/>
  <c r="Y815" i="5"/>
  <c r="F815" i="7" s="1"/>
  <c r="Y786" i="5"/>
  <c r="F786" i="7" s="1"/>
  <c r="Y959" i="5"/>
  <c r="F959" i="7" s="1"/>
  <c r="Y920" i="5"/>
  <c r="F920" i="7" s="1"/>
  <c r="Y856" i="5"/>
  <c r="F856" i="7" s="1"/>
  <c r="Y796" i="5"/>
  <c r="F796" i="7" s="1"/>
  <c r="Y743" i="5"/>
  <c r="F743" i="7" s="1"/>
  <c r="Y967" i="5"/>
  <c r="F967" i="7" s="1"/>
  <c r="Y625" i="5"/>
  <c r="F625" i="7" s="1"/>
  <c r="Y583" i="5"/>
  <c r="F583" i="7" s="1"/>
  <c r="Y402" i="5"/>
  <c r="F402" i="7" s="1"/>
  <c r="Y567" i="5"/>
  <c r="F567" i="7" s="1"/>
  <c r="Y436" i="5"/>
  <c r="F436" i="7" s="1"/>
  <c r="H436" i="7" s="1"/>
  <c r="I436" i="7" s="1"/>
  <c r="J436" i="7" s="1"/>
  <c r="K436" i="7" s="1"/>
  <c r="M436" i="7" s="1"/>
  <c r="N436" i="7" s="1"/>
  <c r="Y346" i="5"/>
  <c r="F346" i="7" s="1"/>
  <c r="Y226" i="5"/>
  <c r="F226" i="7" s="1"/>
  <c r="Y164" i="5"/>
  <c r="F164" i="7" s="1"/>
  <c r="Y593" i="5"/>
  <c r="F593" i="7" s="1"/>
  <c r="Y300" i="5"/>
  <c r="F300" i="7" s="1"/>
  <c r="Y179" i="5"/>
  <c r="F179" i="7" s="1"/>
  <c r="Y51" i="5"/>
  <c r="F51" i="7" s="1"/>
  <c r="Y1110" i="5"/>
  <c r="F1110" i="7" s="1"/>
  <c r="Y979" i="5"/>
  <c r="F979" i="7" s="1"/>
  <c r="Y235" i="5"/>
  <c r="F235" i="7" s="1"/>
  <c r="Y167" i="5"/>
  <c r="F167" i="7" s="1"/>
  <c r="H167" i="7" s="1"/>
  <c r="I167" i="7" s="1"/>
  <c r="J167" i="7" s="1"/>
  <c r="K167" i="7" s="1"/>
  <c r="M167" i="7" s="1"/>
  <c r="N167" i="7" s="1"/>
  <c r="Y138" i="5"/>
  <c r="F138" i="7" s="1"/>
  <c r="Y1175" i="5"/>
  <c r="F1175" i="7" s="1"/>
  <c r="Y1149" i="5"/>
  <c r="F1149" i="7" s="1"/>
  <c r="Y947" i="5"/>
  <c r="F947" i="7" s="1"/>
  <c r="Y870" i="5"/>
  <c r="F870" i="7" s="1"/>
  <c r="Y802" i="5"/>
  <c r="F802" i="7" s="1"/>
  <c r="Y648" i="5"/>
  <c r="F648" i="7" s="1"/>
  <c r="Y381" i="5"/>
  <c r="F381" i="7" s="1"/>
  <c r="H381" i="7" s="1"/>
  <c r="I381" i="7" s="1"/>
  <c r="J381" i="7" s="1"/>
  <c r="K381" i="7" s="1"/>
  <c r="M381" i="7" s="1"/>
  <c r="N381" i="7" s="1"/>
  <c r="X367" i="4"/>
  <c r="G367" i="7" s="1"/>
  <c r="H367" i="7" s="1"/>
  <c r="I367" i="7" s="1"/>
  <c r="J367" i="7" s="1"/>
  <c r="K367" i="7" s="1"/>
  <c r="M367" i="7" s="1"/>
  <c r="N367" i="7" s="1"/>
  <c r="X685" i="4"/>
  <c r="G685" i="7" s="1"/>
  <c r="X428" i="4"/>
  <c r="G428" i="7" s="1"/>
  <c r="H428" i="7" s="1"/>
  <c r="H421" i="7"/>
  <c r="I421" i="7" s="1"/>
  <c r="J421" i="7" s="1"/>
  <c r="K421" i="7" s="1"/>
  <c r="M421" i="7" s="1"/>
  <c r="N421" i="7" s="1"/>
  <c r="X456" i="4"/>
  <c r="G456" i="7" s="1"/>
  <c r="X432" i="4"/>
  <c r="G432" i="7" s="1"/>
  <c r="X379" i="4"/>
  <c r="G379" i="7" s="1"/>
  <c r="H379" i="7" s="1"/>
  <c r="I379" i="7" s="1"/>
  <c r="J379" i="7" s="1"/>
  <c r="K379" i="7" s="1"/>
  <c r="M379" i="7" s="1"/>
  <c r="N379" i="7" s="1"/>
  <c r="X309" i="4"/>
  <c r="G309" i="7" s="1"/>
  <c r="X277" i="4"/>
  <c r="G277" i="7" s="1"/>
  <c r="X245" i="4"/>
  <c r="G245" i="7" s="1"/>
  <c r="H245" i="7" s="1"/>
  <c r="I245" i="7" s="1"/>
  <c r="J245" i="7" s="1"/>
  <c r="K245" i="7" s="1"/>
  <c r="M245" i="7" s="1"/>
  <c r="N245" i="7" s="1"/>
  <c r="X222" i="4"/>
  <c r="G222" i="7" s="1"/>
  <c r="H222" i="7" s="1"/>
  <c r="I222" i="7" s="1"/>
  <c r="J222" i="7" s="1"/>
  <c r="K222" i="7" s="1"/>
  <c r="M222" i="7" s="1"/>
  <c r="N222" i="7" s="1"/>
  <c r="X213" i="4"/>
  <c r="G213" i="7" s="1"/>
  <c r="H213" i="7" s="1"/>
  <c r="I213" i="7" s="1"/>
  <c r="J213" i="7" s="1"/>
  <c r="X181" i="4"/>
  <c r="G181" i="7" s="1"/>
  <c r="H181" i="7" s="1"/>
  <c r="I181" i="7" s="1"/>
  <c r="J181" i="7" s="1"/>
  <c r="X141" i="4"/>
  <c r="G141" i="7" s="1"/>
  <c r="X133" i="4"/>
  <c r="G133" i="7" s="1"/>
  <c r="X125" i="4"/>
  <c r="G125" i="7" s="1"/>
  <c r="H125" i="7" s="1"/>
  <c r="I125" i="7" s="1"/>
  <c r="J125" i="7" s="1"/>
  <c r="K125" i="7" s="1"/>
  <c r="M125" i="7" s="1"/>
  <c r="N125" i="7" s="1"/>
  <c r="X322" i="4"/>
  <c r="G322" i="7" s="1"/>
  <c r="H322" i="7" s="1"/>
  <c r="I322" i="7" s="1"/>
  <c r="J322" i="7" s="1"/>
  <c r="K322" i="7" s="1"/>
  <c r="M322" i="7" s="1"/>
  <c r="N322" i="7" s="1"/>
  <c r="X290" i="4"/>
  <c r="G290" i="7" s="1"/>
  <c r="H290" i="7" s="1"/>
  <c r="I290" i="7" s="1"/>
  <c r="X258" i="4"/>
  <c r="G258" i="7" s="1"/>
  <c r="X226" i="4"/>
  <c r="G226" i="7" s="1"/>
  <c r="X194" i="4"/>
  <c r="G194" i="7" s="1"/>
  <c r="H194" i="7" s="1"/>
  <c r="I194" i="7" s="1"/>
  <c r="J194" i="7" s="1"/>
  <c r="K194" i="7" s="1"/>
  <c r="M194" i="7" s="1"/>
  <c r="N194" i="7" s="1"/>
  <c r="X289" i="4"/>
  <c r="G289" i="7" s="1"/>
  <c r="H289" i="7" s="1"/>
  <c r="X249" i="4"/>
  <c r="G249" i="7" s="1"/>
  <c r="H249" i="7" s="1"/>
  <c r="I249" i="7" s="1"/>
  <c r="J249" i="7" s="1"/>
  <c r="K249" i="7" s="1"/>
  <c r="M249" i="7" s="1"/>
  <c r="N249" i="7" s="1"/>
  <c r="X101" i="4"/>
  <c r="G101" i="7" s="1"/>
  <c r="H101" i="7" s="1"/>
  <c r="I101" i="7" s="1"/>
  <c r="J101" i="7" s="1"/>
  <c r="K101" i="7" s="1"/>
  <c r="M101" i="7" s="1"/>
  <c r="N101" i="7" s="1"/>
  <c r="H60" i="7"/>
  <c r="I60" i="7" s="1"/>
  <c r="J60" i="7" s="1"/>
  <c r="X32" i="4"/>
  <c r="G32" i="7" s="1"/>
  <c r="X217" i="4"/>
  <c r="G217" i="7" s="1"/>
  <c r="H217" i="7" s="1"/>
  <c r="I217" i="7" s="1"/>
  <c r="J217" i="7" s="1"/>
  <c r="K217" i="7" s="1"/>
  <c r="M217" i="7" s="1"/>
  <c r="N217" i="7" s="1"/>
  <c r="X185" i="4"/>
  <c r="G185" i="7" s="1"/>
  <c r="H185" i="7" s="1"/>
  <c r="I185" i="7" s="1"/>
  <c r="J185" i="7" s="1"/>
  <c r="K185" i="7" s="1"/>
  <c r="M185" i="7" s="1"/>
  <c r="N185" i="7" s="1"/>
  <c r="X153" i="4"/>
  <c r="G153" i="7" s="1"/>
  <c r="H153" i="7" s="1"/>
  <c r="I153" i="7" s="1"/>
  <c r="J153" i="7" s="1"/>
  <c r="K153" i="7" s="1"/>
  <c r="M153" i="7" s="1"/>
  <c r="N153" i="7" s="1"/>
  <c r="X80" i="4"/>
  <c r="G80" i="7" s="1"/>
  <c r="H80" i="7" s="1"/>
  <c r="I80" i="7" s="1"/>
  <c r="J80" i="7" s="1"/>
  <c r="Y1155" i="5"/>
  <c r="F1155" i="7" s="1"/>
  <c r="Y1121" i="5"/>
  <c r="F1121" i="7" s="1"/>
  <c r="Y1104" i="5"/>
  <c r="F1104" i="7" s="1"/>
  <c r="Y1048" i="5"/>
  <c r="F1048" i="7" s="1"/>
  <c r="Y996" i="5"/>
  <c r="F996" i="7" s="1"/>
  <c r="Y910" i="5"/>
  <c r="F910" i="7" s="1"/>
  <c r="Y773" i="5"/>
  <c r="F773" i="7" s="1"/>
  <c r="Y836" i="5"/>
  <c r="F836" i="7" s="1"/>
  <c r="Y777" i="5"/>
  <c r="F777" i="7" s="1"/>
  <c r="Y756" i="5"/>
  <c r="F756" i="7" s="1"/>
  <c r="Y814" i="5"/>
  <c r="F814" i="7" s="1"/>
  <c r="Y782" i="5"/>
  <c r="F782" i="7" s="1"/>
  <c r="Y670" i="5"/>
  <c r="F670" i="7" s="1"/>
  <c r="Y654" i="5"/>
  <c r="F654" i="7" s="1"/>
  <c r="Y606" i="5"/>
  <c r="F606" i="7" s="1"/>
  <c r="Y668" i="5"/>
  <c r="F668" i="7" s="1"/>
  <c r="Y341" i="5"/>
  <c r="F341" i="7" s="1"/>
  <c r="Y510" i="5"/>
  <c r="F510" i="7" s="1"/>
  <c r="H510" i="7" s="1"/>
  <c r="I510" i="7" s="1"/>
  <c r="J510" i="7" s="1"/>
  <c r="K510" i="7" s="1"/>
  <c r="M510" i="7" s="1"/>
  <c r="N510" i="7" s="1"/>
  <c r="Y299" i="5"/>
  <c r="F299" i="7" s="1"/>
  <c r="Y563" i="5"/>
  <c r="F563" i="7" s="1"/>
  <c r="H563" i="7" s="1"/>
  <c r="I563" i="7" s="1"/>
  <c r="J563" i="7" s="1"/>
  <c r="K563" i="7" s="1"/>
  <c r="M563" i="7" s="1"/>
  <c r="N563" i="7" s="1"/>
  <c r="Y499" i="5"/>
  <c r="F499" i="7" s="1"/>
  <c r="H499" i="7" s="1"/>
  <c r="I499" i="7" s="1"/>
  <c r="J499" i="7" s="1"/>
  <c r="K499" i="7" s="1"/>
  <c r="M499" i="7" s="1"/>
  <c r="N499" i="7" s="1"/>
  <c r="Y136" i="5"/>
  <c r="F136" i="7" s="1"/>
  <c r="Y230" i="5"/>
  <c r="F230" i="7" s="1"/>
  <c r="H230" i="7" s="1"/>
  <c r="I230" i="7" s="1"/>
  <c r="J230" i="7" s="1"/>
  <c r="K230" i="7" s="1"/>
  <c r="M230" i="7" s="1"/>
  <c r="N230" i="7" s="1"/>
  <c r="Y176" i="5"/>
  <c r="F176" i="7" s="1"/>
  <c r="Y150" i="5"/>
  <c r="F150" i="7" s="1"/>
  <c r="Y1127" i="5"/>
  <c r="F1127" i="7" s="1"/>
  <c r="Y1024" i="5"/>
  <c r="F1024" i="7" s="1"/>
  <c r="Y976" i="5"/>
  <c r="F976" i="7" s="1"/>
  <c r="Y1058" i="5"/>
  <c r="F1058" i="7" s="1"/>
  <c r="Y1011" i="5"/>
  <c r="F1011" i="7" s="1"/>
  <c r="Y986" i="5"/>
  <c r="F986" i="7" s="1"/>
  <c r="Y806" i="5"/>
  <c r="F806" i="7" s="1"/>
  <c r="Y791" i="5"/>
  <c r="F791" i="7" s="1"/>
  <c r="Y940" i="5"/>
  <c r="F940" i="7" s="1"/>
  <c r="Y735" i="5"/>
  <c r="F735" i="7" s="1"/>
  <c r="H735" i="7" s="1"/>
  <c r="I735" i="7" s="1"/>
  <c r="J735" i="7" s="1"/>
  <c r="K735" i="7" s="1"/>
  <c r="M735" i="7" s="1"/>
  <c r="N735" i="7" s="1"/>
  <c r="Y703" i="5"/>
  <c r="F703" i="7" s="1"/>
  <c r="Y665" i="5"/>
  <c r="F665" i="7" s="1"/>
  <c r="Y607" i="5"/>
  <c r="F607" i="7" s="1"/>
  <c r="H607" i="7" s="1"/>
  <c r="I607" i="7" s="1"/>
  <c r="J607" i="7" s="1"/>
  <c r="K607" i="7" s="1"/>
  <c r="M607" i="7" s="1"/>
  <c r="N607" i="7" s="1"/>
  <c r="Y532" i="5"/>
  <c r="F532" i="7" s="1"/>
  <c r="Y503" i="5"/>
  <c r="F503" i="7" s="1"/>
  <c r="Y345" i="5"/>
  <c r="F345" i="7" s="1"/>
  <c r="H345" i="7" s="1"/>
  <c r="I345" i="7" s="1"/>
  <c r="J345" i="7" s="1"/>
  <c r="K345" i="7" s="1"/>
  <c r="M345" i="7" s="1"/>
  <c r="N345" i="7" s="1"/>
  <c r="Y286" i="5"/>
  <c r="F286" i="7" s="1"/>
  <c r="Y434" i="5"/>
  <c r="F434" i="7" s="1"/>
  <c r="Y352" i="5"/>
  <c r="F352" i="7" s="1"/>
  <c r="Y385" i="5"/>
  <c r="F385" i="7" s="1"/>
  <c r="H385" i="7" s="1"/>
  <c r="I385" i="7" s="1"/>
  <c r="J385" i="7" s="1"/>
  <c r="K385" i="7" s="1"/>
  <c r="M385" i="7" s="1"/>
  <c r="N385" i="7" s="1"/>
  <c r="Y190" i="5"/>
  <c r="F190" i="7" s="1"/>
  <c r="H190" i="7" s="1"/>
  <c r="I190" i="7" s="1"/>
  <c r="J190" i="7" s="1"/>
  <c r="K190" i="7" s="1"/>
  <c r="M190" i="7" s="1"/>
  <c r="N190" i="7" s="1"/>
  <c r="Y465" i="5"/>
  <c r="F465" i="7" s="1"/>
  <c r="Y407" i="5"/>
  <c r="F407" i="7" s="1"/>
  <c r="Y255" i="5"/>
  <c r="F255" i="7" s="1"/>
  <c r="H255" i="7" s="1"/>
  <c r="I255" i="7" s="1"/>
  <c r="J255" i="7" s="1"/>
  <c r="Y165" i="5"/>
  <c r="F165" i="7" s="1"/>
  <c r="Y1065" i="5"/>
  <c r="F1065" i="7" s="1"/>
  <c r="Y551" i="5"/>
  <c r="F551" i="7" s="1"/>
  <c r="Y401" i="5"/>
  <c r="F401" i="7" s="1"/>
  <c r="H401" i="7" s="1"/>
  <c r="I401" i="7" s="1"/>
  <c r="J401" i="7" s="1"/>
  <c r="K401" i="7" s="1"/>
  <c r="M401" i="7" s="1"/>
  <c r="N401" i="7" s="1"/>
  <c r="Y317" i="5"/>
  <c r="F317" i="7" s="1"/>
  <c r="Y170" i="5"/>
  <c r="F170" i="7" s="1"/>
  <c r="Y11" i="5"/>
  <c r="F11" i="7" s="1"/>
  <c r="Y651" i="5"/>
  <c r="F651" i="7" s="1"/>
  <c r="H651" i="7" s="1"/>
  <c r="I651" i="7" s="1"/>
  <c r="J651" i="7" s="1"/>
  <c r="X1174" i="4"/>
  <c r="G1174" i="7" s="1"/>
  <c r="H1174" i="7" s="1"/>
  <c r="I1174" i="7" s="1"/>
  <c r="J1174" i="7" s="1"/>
  <c r="K1174" i="7" s="1"/>
  <c r="M1174" i="7" s="1"/>
  <c r="N1174" i="7" s="1"/>
  <c r="X45" i="4"/>
  <c r="G45" i="7" s="1"/>
  <c r="H45" i="7" s="1"/>
  <c r="I45" i="7" s="1"/>
  <c r="J45" i="7" s="1"/>
  <c r="X878" i="4"/>
  <c r="G878" i="7" s="1"/>
  <c r="Y955" i="5"/>
  <c r="F955" i="7" s="1"/>
  <c r="Y327" i="5"/>
  <c r="F327" i="7" s="1"/>
  <c r="H719" i="7"/>
  <c r="I719" i="7" s="1"/>
  <c r="J719" i="7" s="1"/>
  <c r="K719" i="7" s="1"/>
  <c r="M719" i="7" s="1"/>
  <c r="N719" i="7" s="1"/>
  <c r="X51" i="4"/>
  <c r="G51" i="7" s="1"/>
  <c r="Y671" i="5"/>
  <c r="F671" i="7" s="1"/>
  <c r="X1161" i="4"/>
  <c r="G1161" i="7" s="1"/>
  <c r="H1161" i="7" s="1"/>
  <c r="I1161" i="7" s="1"/>
  <c r="J1161" i="7" s="1"/>
  <c r="X413" i="4"/>
  <c r="G413" i="7" s="1"/>
  <c r="X1119" i="4"/>
  <c r="G1119" i="7" s="1"/>
  <c r="H1119" i="7" s="1"/>
  <c r="I1119" i="7" s="1"/>
  <c r="J1119" i="7" s="1"/>
  <c r="X1085" i="4"/>
  <c r="G1085" i="7" s="1"/>
  <c r="H1085" i="7" s="1"/>
  <c r="I1085" i="7" s="1"/>
  <c r="J1085" i="7" s="1"/>
  <c r="K1085" i="7" s="1"/>
  <c r="M1085" i="7" s="1"/>
  <c r="N1085" i="7" s="1"/>
  <c r="X952" i="4"/>
  <c r="G952" i="7" s="1"/>
  <c r="H952" i="7" s="1"/>
  <c r="I952" i="7" s="1"/>
  <c r="J952" i="7" s="1"/>
  <c r="K952" i="7" s="1"/>
  <c r="M952" i="7" s="1"/>
  <c r="N952" i="7" s="1"/>
  <c r="X1016" i="4"/>
  <c r="G1016" i="7" s="1"/>
  <c r="H1016" i="7" s="1"/>
  <c r="I1016" i="7" s="1"/>
  <c r="J1016" i="7" s="1"/>
  <c r="X996" i="4"/>
  <c r="G996" i="7" s="1"/>
  <c r="X988" i="4"/>
  <c r="G988" i="7" s="1"/>
  <c r="H988" i="7" s="1"/>
  <c r="I988" i="7" s="1"/>
  <c r="J988" i="7" s="1"/>
  <c r="X779" i="4"/>
  <c r="G779" i="7" s="1"/>
  <c r="H623" i="7"/>
  <c r="I623" i="7" s="1"/>
  <c r="J623" i="7" s="1"/>
  <c r="K623" i="7" s="1"/>
  <c r="M623" i="7" s="1"/>
  <c r="N623" i="7" s="1"/>
  <c r="X503" i="4"/>
  <c r="G503" i="7" s="1"/>
  <c r="H503" i="7" s="1"/>
  <c r="I503" i="7" s="1"/>
  <c r="J503" i="7" s="1"/>
  <c r="K503" i="7" s="1"/>
  <c r="M503" i="7" s="1"/>
  <c r="N503" i="7" s="1"/>
  <c r="X424" i="4"/>
  <c r="G424" i="7" s="1"/>
  <c r="X590" i="4"/>
  <c r="G590" i="7" s="1"/>
  <c r="H590" i="7" s="1"/>
  <c r="I590" i="7" s="1"/>
  <c r="J590" i="7" s="1"/>
  <c r="X394" i="4"/>
  <c r="G394" i="7" s="1"/>
  <c r="H394" i="7" s="1"/>
  <c r="I394" i="7" s="1"/>
  <c r="J394" i="7" s="1"/>
  <c r="X399" i="4"/>
  <c r="G399" i="7" s="1"/>
  <c r="H399" i="7" s="1"/>
  <c r="I399" i="7" s="1"/>
  <c r="J399" i="7" s="1"/>
  <c r="K399" i="7" s="1"/>
  <c r="M399" i="7" s="1"/>
  <c r="N399" i="7" s="1"/>
  <c r="X341" i="4"/>
  <c r="G341" i="7" s="1"/>
  <c r="X267" i="4"/>
  <c r="G267" i="7" s="1"/>
  <c r="X83" i="4"/>
  <c r="G83" i="7" s="1"/>
  <c r="H83" i="7" s="1"/>
  <c r="I83" i="7" s="1"/>
  <c r="J83" i="7" s="1"/>
  <c r="K83" i="7" s="1"/>
  <c r="M83" i="7" s="1"/>
  <c r="N83" i="7" s="1"/>
  <c r="X41" i="4"/>
  <c r="G41" i="7" s="1"/>
  <c r="X25" i="4"/>
  <c r="G25" i="7" s="1"/>
  <c r="X1108" i="4"/>
  <c r="G1108" i="7" s="1"/>
  <c r="H1108" i="7" s="1"/>
  <c r="I1108" i="7" s="1"/>
  <c r="J1108" i="7" s="1"/>
  <c r="K1108" i="7" s="1"/>
  <c r="M1108" i="7" s="1"/>
  <c r="N1108" i="7" s="1"/>
  <c r="X1099" i="4"/>
  <c r="G1099" i="7" s="1"/>
  <c r="H1099" i="7" s="1"/>
  <c r="I1099" i="7" s="1"/>
  <c r="J1099" i="7" s="1"/>
  <c r="K1099" i="7" s="1"/>
  <c r="M1099" i="7" s="1"/>
  <c r="N1099" i="7" s="1"/>
  <c r="X681" i="4"/>
  <c r="G681" i="7" s="1"/>
  <c r="H681" i="7" s="1"/>
  <c r="I681" i="7" s="1"/>
  <c r="J681" i="7" s="1"/>
  <c r="K681" i="7" s="1"/>
  <c r="M681" i="7" s="1"/>
  <c r="N681" i="7" s="1"/>
  <c r="X335" i="4"/>
  <c r="G335" i="7" s="1"/>
  <c r="X343" i="4"/>
  <c r="G343" i="7" s="1"/>
  <c r="H343" i="7" s="1"/>
  <c r="I343" i="7" s="1"/>
  <c r="J343" i="7" s="1"/>
  <c r="K343" i="7" s="1"/>
  <c r="M343" i="7" s="1"/>
  <c r="N343" i="7" s="1"/>
  <c r="X351" i="4"/>
  <c r="G351" i="7" s="1"/>
  <c r="H351" i="7" s="1"/>
  <c r="I351" i="7" s="1"/>
  <c r="J351" i="7" s="1"/>
  <c r="K351" i="7" s="1"/>
  <c r="M351" i="7" s="1"/>
  <c r="N351" i="7" s="1"/>
  <c r="X269" i="4"/>
  <c r="G269" i="7" s="1"/>
  <c r="H269" i="7" s="1"/>
  <c r="I269" i="7" s="1"/>
  <c r="J269" i="7" s="1"/>
  <c r="K269" i="7" s="1"/>
  <c r="M269" i="7" s="1"/>
  <c r="N269" i="7" s="1"/>
  <c r="Y1212" i="5"/>
  <c r="F1212" i="7" s="1"/>
  <c r="Y809" i="5"/>
  <c r="F809" i="7" s="1"/>
  <c r="X1101" i="4"/>
  <c r="G1101" i="7" s="1"/>
  <c r="H1101" i="7" s="1"/>
  <c r="I1101" i="7" s="1"/>
  <c r="J1101" i="7" s="1"/>
  <c r="K1101" i="7" s="1"/>
  <c r="M1101" i="7" s="1"/>
  <c r="N1101" i="7" s="1"/>
  <c r="X1069" i="4"/>
  <c r="G1069" i="7" s="1"/>
  <c r="X1014" i="4"/>
  <c r="G1014" i="7" s="1"/>
  <c r="X1004" i="4"/>
  <c r="G1004" i="7" s="1"/>
  <c r="H964" i="7"/>
  <c r="I964" i="7" s="1"/>
  <c r="J964" i="7" s="1"/>
  <c r="X763" i="4"/>
  <c r="G763" i="7" s="1"/>
  <c r="X796" i="4"/>
  <c r="G796" i="7" s="1"/>
  <c r="X519" i="4"/>
  <c r="G519" i="7" s="1"/>
  <c r="H519" i="7" s="1"/>
  <c r="I519" i="7" s="1"/>
  <c r="J519" i="7" s="1"/>
  <c r="K519" i="7" s="1"/>
  <c r="M519" i="7" s="1"/>
  <c r="N519" i="7" s="1"/>
  <c r="X494" i="4"/>
  <c r="G494" i="7" s="1"/>
  <c r="H494" i="7" s="1"/>
  <c r="I494" i="7" s="1"/>
  <c r="J494" i="7" s="1"/>
  <c r="K494" i="7" s="1"/>
  <c r="X572" i="4"/>
  <c r="G572" i="7" s="1"/>
  <c r="H572" i="7" s="1"/>
  <c r="I572" i="7" s="1"/>
  <c r="J572" i="7" s="1"/>
  <c r="X508" i="4"/>
  <c r="G508" i="7" s="1"/>
  <c r="X354" i="4"/>
  <c r="G354" i="7" s="1"/>
  <c r="H354" i="7" s="1"/>
  <c r="I354" i="7" s="1"/>
  <c r="J354" i="7" s="1"/>
  <c r="X357" i="4"/>
  <c r="G357" i="7" s="1"/>
  <c r="H357" i="7" s="1"/>
  <c r="I357" i="7" s="1"/>
  <c r="J357" i="7" s="1"/>
  <c r="K357" i="7" s="1"/>
  <c r="M357" i="7" s="1"/>
  <c r="N357" i="7" s="1"/>
  <c r="X299" i="4"/>
  <c r="G299" i="7" s="1"/>
  <c r="X77" i="4"/>
  <c r="G77" i="7" s="1"/>
  <c r="X816" i="4"/>
  <c r="G816" i="7" s="1"/>
  <c r="X649" i="4"/>
  <c r="G649" i="7" s="1"/>
  <c r="H649" i="7" s="1"/>
  <c r="I649" i="7" s="1"/>
  <c r="J649" i="7" s="1"/>
  <c r="K649" i="7" s="1"/>
  <c r="M649" i="7" s="1"/>
  <c r="N649" i="7" s="1"/>
  <c r="X440" i="4"/>
  <c r="G440" i="7" s="1"/>
  <c r="H440" i="7" s="1"/>
  <c r="I440" i="7" s="1"/>
  <c r="J440" i="7" s="1"/>
  <c r="K440" i="7" s="1"/>
  <c r="M440" i="7" s="1"/>
  <c r="N440" i="7" s="1"/>
  <c r="X387" i="4"/>
  <c r="G387" i="7" s="1"/>
  <c r="X359" i="4"/>
  <c r="G359" i="7" s="1"/>
  <c r="H359" i="7" s="1"/>
  <c r="I359" i="7" s="1"/>
  <c r="J359" i="7" s="1"/>
  <c r="K359" i="7" s="1"/>
  <c r="M359" i="7" s="1"/>
  <c r="N359" i="7" s="1"/>
  <c r="H310" i="7"/>
  <c r="I310" i="7" s="1"/>
  <c r="J310" i="7" s="1"/>
  <c r="K310" i="7" s="1"/>
  <c r="M310" i="7" s="1"/>
  <c r="N310" i="7" s="1"/>
  <c r="X301" i="4"/>
  <c r="G301" i="7" s="1"/>
  <c r="H301" i="7" s="1"/>
  <c r="I301" i="7" s="1"/>
  <c r="J301" i="7" s="1"/>
  <c r="K301" i="7" s="1"/>
  <c r="M301" i="7" s="1"/>
  <c r="N301" i="7" s="1"/>
  <c r="X237" i="4"/>
  <c r="G237" i="7" s="1"/>
  <c r="X205" i="4"/>
  <c r="G205" i="7" s="1"/>
  <c r="H205" i="7" s="1"/>
  <c r="I205" i="7" s="1"/>
  <c r="J205" i="7" s="1"/>
  <c r="Y380" i="5"/>
  <c r="F380" i="7" s="1"/>
  <c r="H380" i="7" s="1"/>
  <c r="I380" i="7" s="1"/>
  <c r="J380" i="7" s="1"/>
  <c r="X1185" i="4"/>
  <c r="G1185" i="7" s="1"/>
  <c r="H1185" i="7" s="1"/>
  <c r="I1185" i="7" s="1"/>
  <c r="J1185" i="7" s="1"/>
  <c r="X1114" i="4"/>
  <c r="G1114" i="7" s="1"/>
  <c r="H1114" i="7" s="1"/>
  <c r="I1114" i="7" s="1"/>
  <c r="J1114" i="7" s="1"/>
  <c r="K1114" i="7" s="1"/>
  <c r="M1114" i="7" s="1"/>
  <c r="N1114" i="7" s="1"/>
  <c r="X1032" i="4"/>
  <c r="G1032" i="7" s="1"/>
  <c r="H1032" i="7" s="1"/>
  <c r="I1032" i="7" s="1"/>
  <c r="J1032" i="7" s="1"/>
  <c r="H973" i="7"/>
  <c r="I973" i="7" s="1"/>
  <c r="J973" i="7" s="1"/>
  <c r="K973" i="7" s="1"/>
  <c r="M973" i="7" s="1"/>
  <c r="N973" i="7" s="1"/>
  <c r="X948" i="4"/>
  <c r="G948" i="7" s="1"/>
  <c r="H948" i="7" s="1"/>
  <c r="I948" i="7" s="1"/>
  <c r="J948" i="7" s="1"/>
  <c r="K948" i="7" s="1"/>
  <c r="M948" i="7" s="1"/>
  <c r="N948" i="7" s="1"/>
  <c r="X1029" i="4"/>
  <c r="G1029" i="7" s="1"/>
  <c r="X1013" i="4"/>
  <c r="G1013" i="7" s="1"/>
  <c r="H1013" i="7" s="1"/>
  <c r="I1013" i="7" s="1"/>
  <c r="J1013" i="7" s="1"/>
  <c r="K1013" i="7" s="1"/>
  <c r="M1013" i="7" s="1"/>
  <c r="N1013" i="7" s="1"/>
  <c r="X921" i="4"/>
  <c r="G921" i="7" s="1"/>
  <c r="H921" i="7" s="1"/>
  <c r="I921" i="7" s="1"/>
  <c r="J921" i="7" s="1"/>
  <c r="K921" i="7" s="1"/>
  <c r="M921" i="7" s="1"/>
  <c r="N921" i="7" s="1"/>
  <c r="X905" i="4"/>
  <c r="G905" i="7" s="1"/>
  <c r="X889" i="4"/>
  <c r="G889" i="7" s="1"/>
  <c r="H889" i="7" s="1"/>
  <c r="I889" i="7" s="1"/>
  <c r="J889" i="7" s="1"/>
  <c r="K889" i="7" s="1"/>
  <c r="M889" i="7" s="1"/>
  <c r="N889" i="7" s="1"/>
  <c r="X873" i="4"/>
  <c r="G873" i="7" s="1"/>
  <c r="H873" i="7" s="1"/>
  <c r="I873" i="7" s="1"/>
  <c r="J873" i="7" s="1"/>
  <c r="K873" i="7" s="1"/>
  <c r="M873" i="7" s="1"/>
  <c r="N873" i="7" s="1"/>
  <c r="X857" i="4"/>
  <c r="G857" i="7" s="1"/>
  <c r="H857" i="7" s="1"/>
  <c r="I857" i="7" s="1"/>
  <c r="J857" i="7" s="1"/>
  <c r="K857" i="7" s="1"/>
  <c r="M857" i="7" s="1"/>
  <c r="N857" i="7" s="1"/>
  <c r="X841" i="4"/>
  <c r="G841" i="7" s="1"/>
  <c r="H841" i="7" s="1"/>
  <c r="I841" i="7" s="1"/>
  <c r="J841" i="7" s="1"/>
  <c r="K841" i="7" s="1"/>
  <c r="M841" i="7" s="1"/>
  <c r="N841" i="7" s="1"/>
  <c r="H950" i="7"/>
  <c r="I950" i="7" s="1"/>
  <c r="J950" i="7" s="1"/>
  <c r="K950" i="7" s="1"/>
  <c r="M950" i="7" s="1"/>
  <c r="N950" i="7" s="1"/>
  <c r="X836" i="4"/>
  <c r="G836" i="7" s="1"/>
  <c r="X807" i="4"/>
  <c r="G807" i="7" s="1"/>
  <c r="H807" i="7" s="1"/>
  <c r="I807" i="7" s="1"/>
  <c r="J807" i="7" s="1"/>
  <c r="K807" i="7" s="1"/>
  <c r="M807" i="7" s="1"/>
  <c r="N807" i="7" s="1"/>
  <c r="X791" i="4"/>
  <c r="G791" i="7" s="1"/>
  <c r="X775" i="4"/>
  <c r="G775" i="7" s="1"/>
  <c r="H775" i="7" s="1"/>
  <c r="I775" i="7" s="1"/>
  <c r="J775" i="7" s="1"/>
  <c r="X743" i="4"/>
  <c r="G743" i="7" s="1"/>
  <c r="X711" i="4"/>
  <c r="G711" i="7" s="1"/>
  <c r="X824" i="4"/>
  <c r="G824" i="7" s="1"/>
  <c r="H792" i="7"/>
  <c r="I792" i="7" s="1"/>
  <c r="J792" i="7" s="1"/>
  <c r="K792" i="7" s="1"/>
  <c r="M792" i="7" s="1"/>
  <c r="N792" i="7" s="1"/>
  <c r="X818" i="4"/>
  <c r="G818" i="7" s="1"/>
  <c r="X625" i="4"/>
  <c r="G625" i="7" s="1"/>
  <c r="X545" i="4"/>
  <c r="G545" i="7" s="1"/>
  <c r="H545" i="7" s="1"/>
  <c r="I545" i="7" s="1"/>
  <c r="J545" i="7" s="1"/>
  <c r="K545" i="7" s="1"/>
  <c r="M545" i="7" s="1"/>
  <c r="N545" i="7" s="1"/>
  <c r="X513" i="4"/>
  <c r="G513" i="7" s="1"/>
  <c r="H513" i="7" s="1"/>
  <c r="I513" i="7" s="1"/>
  <c r="J513" i="7" s="1"/>
  <c r="K513" i="7" s="1"/>
  <c r="M513" i="7" s="1"/>
  <c r="N513" i="7" s="1"/>
  <c r="X465" i="4"/>
  <c r="G465" i="7" s="1"/>
  <c r="X611" i="4"/>
  <c r="G611" i="7" s="1"/>
  <c r="H611" i="7" s="1"/>
  <c r="I611" i="7" s="1"/>
  <c r="J611" i="7" s="1"/>
  <c r="K611" i="7" s="1"/>
  <c r="M611" i="7" s="1"/>
  <c r="N611" i="7" s="1"/>
  <c r="X595" i="4"/>
  <c r="G595" i="7" s="1"/>
  <c r="H595" i="7" s="1"/>
  <c r="I595" i="7" s="1"/>
  <c r="J595" i="7" s="1"/>
  <c r="K595" i="7" s="1"/>
  <c r="M595" i="7" s="1"/>
  <c r="N595" i="7" s="1"/>
  <c r="X483" i="4"/>
  <c r="G483" i="7" s="1"/>
  <c r="X420" i="4"/>
  <c r="G420" i="7" s="1"/>
  <c r="H420" i="7" s="1"/>
  <c r="I420" i="7" s="1"/>
  <c r="J420" i="7" s="1"/>
  <c r="X602" i="4"/>
  <c r="G602" i="7" s="1"/>
  <c r="X586" i="4"/>
  <c r="G586" i="7" s="1"/>
  <c r="H586" i="7" s="1"/>
  <c r="I586" i="7" s="1"/>
  <c r="J586" i="7" s="1"/>
  <c r="X554" i="4"/>
  <c r="G554" i="7" s="1"/>
  <c r="H554" i="7" s="1"/>
  <c r="I554" i="7" s="1"/>
  <c r="J554" i="7" s="1"/>
  <c r="K554" i="7" s="1"/>
  <c r="M554" i="7" s="1"/>
  <c r="N554" i="7" s="1"/>
  <c r="X457" i="4"/>
  <c r="G457" i="7" s="1"/>
  <c r="H405" i="7"/>
  <c r="I405" i="7" s="1"/>
  <c r="J405" i="7" s="1"/>
  <c r="K405" i="7" s="1"/>
  <c r="M405" i="7" s="1"/>
  <c r="N405" i="7" s="1"/>
  <c r="X146" i="4"/>
  <c r="G146" i="7" s="1"/>
  <c r="H146" i="7" s="1"/>
  <c r="I146" i="7" s="1"/>
  <c r="J146" i="7" s="1"/>
  <c r="K146" i="7" s="1"/>
  <c r="M146" i="7" s="1"/>
  <c r="N146" i="7" s="1"/>
  <c r="X395" i="4"/>
  <c r="G395" i="7" s="1"/>
  <c r="H395" i="7" s="1"/>
  <c r="I395" i="7" s="1"/>
  <c r="J395" i="7" s="1"/>
  <c r="K395" i="7" s="1"/>
  <c r="M395" i="7" s="1"/>
  <c r="N395" i="7" s="1"/>
  <c r="X372" i="4"/>
  <c r="G372" i="7" s="1"/>
  <c r="H372" i="7" s="1"/>
  <c r="I372" i="7" s="1"/>
  <c r="J372" i="7" s="1"/>
  <c r="X364" i="4"/>
  <c r="G364" i="7" s="1"/>
  <c r="H364" i="7" s="1"/>
  <c r="I364" i="7" s="1"/>
  <c r="J364" i="7" s="1"/>
  <c r="X316" i="4"/>
  <c r="G316" i="7" s="1"/>
  <c r="H316" i="7" s="1"/>
  <c r="I316" i="7" s="1"/>
  <c r="J316" i="7" s="1"/>
  <c r="X308" i="4"/>
  <c r="G308" i="7" s="1"/>
  <c r="H308" i="7" s="1"/>
  <c r="I308" i="7" s="1"/>
  <c r="J308" i="7" s="1"/>
  <c r="K308" i="7" s="1"/>
  <c r="M308" i="7" s="1"/>
  <c r="N308" i="7" s="1"/>
  <c r="X314" i="4"/>
  <c r="G314" i="7" s="1"/>
  <c r="H314" i="7" s="1"/>
  <c r="I314" i="7" s="1"/>
  <c r="J314" i="7" s="1"/>
  <c r="K314" i="7" s="1"/>
  <c r="M314" i="7" s="1"/>
  <c r="N314" i="7" s="1"/>
  <c r="X282" i="4"/>
  <c r="G282" i="7" s="1"/>
  <c r="H282" i="7" s="1"/>
  <c r="I282" i="7" s="1"/>
  <c r="J282" i="7" s="1"/>
  <c r="K282" i="7" s="1"/>
  <c r="M282" i="7" s="1"/>
  <c r="N282" i="7" s="1"/>
  <c r="X250" i="4"/>
  <c r="G250" i="7" s="1"/>
  <c r="X218" i="4"/>
  <c r="G218" i="7" s="1"/>
  <c r="X186" i="4"/>
  <c r="G186" i="7" s="1"/>
  <c r="X114" i="4"/>
  <c r="G114" i="7" s="1"/>
  <c r="X209" i="4"/>
  <c r="G209" i="7" s="1"/>
  <c r="H209" i="7" s="1"/>
  <c r="I209" i="7" s="1"/>
  <c r="Y1075" i="5"/>
  <c r="F1075" i="7" s="1"/>
  <c r="Y1044" i="5"/>
  <c r="F1044" i="7" s="1"/>
  <c r="H1044" i="7" s="1"/>
  <c r="I1044" i="7" s="1"/>
  <c r="J1044" i="7" s="1"/>
  <c r="Y1022" i="5"/>
  <c r="F1022" i="7" s="1"/>
  <c r="Y884" i="5"/>
  <c r="F884" i="7" s="1"/>
  <c r="Y523" i="5"/>
  <c r="F523" i="7" s="1"/>
  <c r="H523" i="7" s="1"/>
  <c r="I523" i="7" s="1"/>
  <c r="J523" i="7" s="1"/>
  <c r="Y459" i="5"/>
  <c r="F459" i="7" s="1"/>
  <c r="H459" i="7" s="1"/>
  <c r="I459" i="7" s="1"/>
  <c r="J459" i="7" s="1"/>
  <c r="K459" i="7" s="1"/>
  <c r="M459" i="7" s="1"/>
  <c r="N459" i="7" s="1"/>
  <c r="Y437" i="5"/>
  <c r="F437" i="7" s="1"/>
  <c r="H437" i="7" s="1"/>
  <c r="I437" i="7" s="1"/>
  <c r="J437" i="7" s="1"/>
  <c r="K437" i="7" s="1"/>
  <c r="M437" i="7" s="1"/>
  <c r="N437" i="7" s="1"/>
  <c r="Y373" i="5"/>
  <c r="F373" i="7" s="1"/>
  <c r="Y288" i="5"/>
  <c r="F288" i="7" s="1"/>
  <c r="Y1181" i="5"/>
  <c r="F1181" i="7" s="1"/>
  <c r="Y705" i="5"/>
  <c r="F705" i="7" s="1"/>
  <c r="Y13" i="5"/>
  <c r="F13" i="7" s="1"/>
  <c r="H1137" i="7"/>
  <c r="I1137" i="7" s="1"/>
  <c r="J1137" i="7" s="1"/>
  <c r="K1137" i="7" s="1"/>
  <c r="M1137" i="7" s="1"/>
  <c r="N1137" i="7" s="1"/>
  <c r="X1053" i="4"/>
  <c r="G1053" i="7" s="1"/>
  <c r="H1053" i="7" s="1"/>
  <c r="I1053" i="7" s="1"/>
  <c r="J1053" i="7" s="1"/>
  <c r="K1053" i="7" s="1"/>
  <c r="M1053" i="7" s="1"/>
  <c r="N1053" i="7" s="1"/>
  <c r="X993" i="4"/>
  <c r="G993" i="7" s="1"/>
  <c r="H993" i="7" s="1"/>
  <c r="I993" i="7" s="1"/>
  <c r="J993" i="7" s="1"/>
  <c r="K993" i="7" s="1"/>
  <c r="M993" i="7" s="1"/>
  <c r="N993" i="7" s="1"/>
  <c r="X998" i="4"/>
  <c r="G998" i="7" s="1"/>
  <c r="X936" i="4"/>
  <c r="G936" i="7" s="1"/>
  <c r="H936" i="7" s="1"/>
  <c r="I936" i="7" s="1"/>
  <c r="J936" i="7" s="1"/>
  <c r="K936" i="7" s="1"/>
  <c r="M936" i="7" s="1"/>
  <c r="N936" i="7" s="1"/>
  <c r="X980" i="4"/>
  <c r="G980" i="7" s="1"/>
  <c r="H980" i="7" s="1"/>
  <c r="I980" i="7" s="1"/>
  <c r="J980" i="7" s="1"/>
  <c r="K980" i="7" s="1"/>
  <c r="M980" i="7" s="1"/>
  <c r="N980" i="7" s="1"/>
  <c r="H946" i="7"/>
  <c r="I946" i="7" s="1"/>
  <c r="J946" i="7" s="1"/>
  <c r="X795" i="4"/>
  <c r="G795" i="7" s="1"/>
  <c r="X747" i="4"/>
  <c r="G747" i="7" s="1"/>
  <c r="X703" i="4"/>
  <c r="G703" i="7" s="1"/>
  <c r="X629" i="4"/>
  <c r="G629" i="7" s="1"/>
  <c r="H629" i="7" s="1"/>
  <c r="I629" i="7" s="1"/>
  <c r="J629" i="7" s="1"/>
  <c r="K629" i="7" s="1"/>
  <c r="M629" i="7" s="1"/>
  <c r="N629" i="7" s="1"/>
  <c r="H535" i="7"/>
  <c r="I535" i="7" s="1"/>
  <c r="J535" i="7" s="1"/>
  <c r="K535" i="7" s="1"/>
  <c r="M535" i="7" s="1"/>
  <c r="N535" i="7" s="1"/>
  <c r="X349" i="4"/>
  <c r="G349" i="7" s="1"/>
  <c r="X63" i="4"/>
  <c r="G63" i="7" s="1"/>
  <c r="H63" i="7" s="1"/>
  <c r="I63" i="7" s="1"/>
  <c r="J63" i="7" s="1"/>
  <c r="X81" i="4"/>
  <c r="G81" i="7" s="1"/>
  <c r="H81" i="7" s="1"/>
  <c r="I81" i="7" s="1"/>
  <c r="H890" i="7"/>
  <c r="I890" i="7" s="1"/>
  <c r="J890" i="7" s="1"/>
  <c r="K890" i="7" s="1"/>
  <c r="M890" i="7" s="1"/>
  <c r="N890" i="7" s="1"/>
  <c r="H278" i="7"/>
  <c r="I278" i="7" s="1"/>
  <c r="J278" i="7" s="1"/>
  <c r="K278" i="7" s="1"/>
  <c r="M278" i="7" s="1"/>
  <c r="N278" i="7" s="1"/>
  <c r="X137" i="4"/>
  <c r="G137" i="7" s="1"/>
  <c r="H137" i="7" s="1"/>
  <c r="I137" i="7" s="1"/>
  <c r="X113" i="4"/>
  <c r="G113" i="7" s="1"/>
  <c r="Y547" i="5"/>
  <c r="F547" i="7" s="1"/>
  <c r="H547" i="7" s="1"/>
  <c r="I547" i="7" s="1"/>
  <c r="J547" i="7" s="1"/>
  <c r="K547" i="7" s="1"/>
  <c r="M547" i="7" s="1"/>
  <c r="N547" i="7" s="1"/>
  <c r="H1154" i="7"/>
  <c r="I1154" i="7" s="1"/>
  <c r="J1154" i="7" s="1"/>
  <c r="K1154" i="7" s="1"/>
  <c r="M1154" i="7" s="1"/>
  <c r="N1154" i="7" s="1"/>
  <c r="X1169" i="4"/>
  <c r="G1169" i="7" s="1"/>
  <c r="H1169" i="7" s="1"/>
  <c r="I1169" i="7" s="1"/>
  <c r="J1169" i="7" s="1"/>
  <c r="H1183" i="7"/>
  <c r="I1183" i="7" s="1"/>
  <c r="J1183" i="7" s="1"/>
  <c r="K1183" i="7" s="1"/>
  <c r="M1183" i="7" s="1"/>
  <c r="N1183" i="7" s="1"/>
  <c r="H744" i="7"/>
  <c r="I744" i="7" s="1"/>
  <c r="J744" i="7" s="1"/>
  <c r="X577" i="4"/>
  <c r="G577" i="7" s="1"/>
  <c r="H577" i="7" s="1"/>
  <c r="I577" i="7" s="1"/>
  <c r="J577" i="7" s="1"/>
  <c r="K577" i="7" s="1"/>
  <c r="M577" i="7" s="1"/>
  <c r="N577" i="7" s="1"/>
  <c r="X632" i="4"/>
  <c r="G632" i="7" s="1"/>
  <c r="X570" i="4"/>
  <c r="G570" i="7" s="1"/>
  <c r="H570" i="7" s="1"/>
  <c r="I570" i="7" s="1"/>
  <c r="J570" i="7" s="1"/>
  <c r="K570" i="7" s="1"/>
  <c r="M570" i="7" s="1"/>
  <c r="N570" i="7" s="1"/>
  <c r="H279" i="7"/>
  <c r="I279" i="7" s="1"/>
  <c r="J279" i="7" s="1"/>
  <c r="K279" i="7" s="1"/>
  <c r="M279" i="7" s="1"/>
  <c r="N279" i="7" s="1"/>
  <c r="X119" i="4"/>
  <c r="G119" i="7" s="1"/>
  <c r="H119" i="7" s="1"/>
  <c r="I119" i="7" s="1"/>
  <c r="J119" i="7" s="1"/>
  <c r="K119" i="7" s="1"/>
  <c r="M119" i="7" s="1"/>
  <c r="N119" i="7" s="1"/>
  <c r="X284" i="4"/>
  <c r="G284" i="7" s="1"/>
  <c r="X276" i="4"/>
  <c r="G276" i="7" s="1"/>
  <c r="H276" i="7" s="1"/>
  <c r="I276" i="7" s="1"/>
  <c r="X252" i="4"/>
  <c r="G252" i="7" s="1"/>
  <c r="X236" i="4"/>
  <c r="G236" i="7" s="1"/>
  <c r="X220" i="4"/>
  <c r="G220" i="7" s="1"/>
  <c r="H220" i="7" s="1"/>
  <c r="I220" i="7" s="1"/>
  <c r="J220" i="7" s="1"/>
  <c r="K220" i="7" s="1"/>
  <c r="M220" i="7" s="1"/>
  <c r="N220" i="7" s="1"/>
  <c r="X204" i="4"/>
  <c r="G204" i="7" s="1"/>
  <c r="H204" i="7" s="1"/>
  <c r="I204" i="7" s="1"/>
  <c r="J204" i="7" s="1"/>
  <c r="K204" i="7" s="1"/>
  <c r="M204" i="7" s="1"/>
  <c r="N204" i="7" s="1"/>
  <c r="X188" i="4"/>
  <c r="G188" i="7" s="1"/>
  <c r="H188" i="7" s="1"/>
  <c r="I188" i="7" s="1"/>
  <c r="J188" i="7" s="1"/>
  <c r="K188" i="7" s="1"/>
  <c r="M188" i="7" s="1"/>
  <c r="N188" i="7" s="1"/>
  <c r="X172" i="4"/>
  <c r="G172" i="7" s="1"/>
  <c r="X156" i="4"/>
  <c r="G156" i="7" s="1"/>
  <c r="H156" i="7" s="1"/>
  <c r="I156" i="7" s="1"/>
  <c r="J156" i="7" s="1"/>
  <c r="K156" i="7" s="1"/>
  <c r="M156" i="7" s="1"/>
  <c r="N156" i="7" s="1"/>
  <c r="X140" i="4"/>
  <c r="G140" i="7" s="1"/>
  <c r="X116" i="4"/>
  <c r="G116" i="7" s="1"/>
  <c r="H116" i="7" s="1"/>
  <c r="I116" i="7" s="1"/>
  <c r="J116" i="7" s="1"/>
  <c r="X108" i="4"/>
  <c r="G108" i="7" s="1"/>
  <c r="X79" i="4"/>
  <c r="G79" i="7" s="1"/>
  <c r="H79" i="7" s="1"/>
  <c r="I79" i="7" s="1"/>
  <c r="J79" i="7" s="1"/>
  <c r="X11" i="4"/>
  <c r="G11" i="7" s="1"/>
  <c r="X59" i="4"/>
  <c r="G59" i="7" s="1"/>
  <c r="H59" i="7" s="1"/>
  <c r="I59" i="7" s="1"/>
  <c r="J59" i="7" s="1"/>
  <c r="K59" i="7" s="1"/>
  <c r="M59" i="7" s="1"/>
  <c r="N59" i="7" s="1"/>
  <c r="X43" i="4"/>
  <c r="G43" i="7" s="1"/>
  <c r="X19" i="4"/>
  <c r="G19" i="7" s="1"/>
  <c r="X138" i="4"/>
  <c r="G138" i="7" s="1"/>
  <c r="X53" i="4"/>
  <c r="G53" i="7" s="1"/>
  <c r="H64" i="7"/>
  <c r="I64" i="7" s="1"/>
  <c r="J64" i="7" s="1"/>
  <c r="X1198" i="4"/>
  <c r="G1198" i="7" s="1"/>
  <c r="H1198" i="7" s="1"/>
  <c r="I1198" i="7" s="1"/>
  <c r="J1198" i="7" s="1"/>
  <c r="X1182" i="4"/>
  <c r="G1182" i="7" s="1"/>
  <c r="H1182" i="7" s="1"/>
  <c r="I1182" i="7" s="1"/>
  <c r="J1182" i="7" s="1"/>
  <c r="K1182" i="7" s="1"/>
  <c r="M1182" i="7" s="1"/>
  <c r="N1182" i="7" s="1"/>
  <c r="X1166" i="4"/>
  <c r="G1166" i="7" s="1"/>
  <c r="H1166" i="7" s="1"/>
  <c r="I1166" i="7" s="1"/>
  <c r="J1166" i="7" s="1"/>
  <c r="K1166" i="7" s="1"/>
  <c r="M1166" i="7" s="1"/>
  <c r="N1166" i="7" s="1"/>
  <c r="X1150" i="4"/>
  <c r="G1150" i="7" s="1"/>
  <c r="H1150" i="7" s="1"/>
  <c r="I1150" i="7" s="1"/>
  <c r="J1150" i="7" s="1"/>
  <c r="K1150" i="7" s="1"/>
  <c r="M1150" i="7" s="1"/>
  <c r="N1150" i="7" s="1"/>
  <c r="X1197" i="4"/>
  <c r="G1197" i="7" s="1"/>
  <c r="X1181" i="4"/>
  <c r="G1181" i="7" s="1"/>
  <c r="X1165" i="4"/>
  <c r="G1165" i="7" s="1"/>
  <c r="H1165" i="7" s="1"/>
  <c r="I1165" i="7" s="1"/>
  <c r="J1165" i="7" s="1"/>
  <c r="X1212" i="4"/>
  <c r="G1212" i="7" s="1"/>
  <c r="X1196" i="4"/>
  <c r="G1196" i="7" s="1"/>
  <c r="H1196" i="7" s="1"/>
  <c r="I1196" i="7" s="1"/>
  <c r="J1196" i="7" s="1"/>
  <c r="K1196" i="7" s="1"/>
  <c r="M1196" i="7" s="1"/>
  <c r="N1196" i="7" s="1"/>
  <c r="X1180" i="4"/>
  <c r="G1180" i="7" s="1"/>
  <c r="X1171" i="4"/>
  <c r="G1171" i="7" s="1"/>
  <c r="H1171" i="7" s="1"/>
  <c r="I1171" i="7" s="1"/>
  <c r="J1171" i="7" s="1"/>
  <c r="K1171" i="7" s="1"/>
  <c r="M1171" i="7" s="1"/>
  <c r="N1171" i="7" s="1"/>
  <c r="X1164" i="4"/>
  <c r="G1164" i="7" s="1"/>
  <c r="H1164" i="7" s="1"/>
  <c r="I1164" i="7" s="1"/>
  <c r="J1164" i="7" s="1"/>
  <c r="K1164" i="7" s="1"/>
  <c r="M1164" i="7" s="1"/>
  <c r="N1164" i="7" s="1"/>
  <c r="X1152" i="4"/>
  <c r="G1152" i="7" s="1"/>
  <c r="H1152" i="7" s="1"/>
  <c r="I1152" i="7" s="1"/>
  <c r="J1152" i="7" s="1"/>
  <c r="K1152" i="7" s="1"/>
  <c r="M1152" i="7" s="1"/>
  <c r="N1152" i="7" s="1"/>
  <c r="X1142" i="4"/>
  <c r="G1142" i="7" s="1"/>
  <c r="H1142" i="7" s="1"/>
  <c r="I1142" i="7" s="1"/>
  <c r="J1142" i="7" s="1"/>
  <c r="K1142" i="7" s="1"/>
  <c r="M1142" i="7" s="1"/>
  <c r="N1142" i="7" s="1"/>
  <c r="X1134" i="4"/>
  <c r="G1134" i="7" s="1"/>
  <c r="H1134" i="7" s="1"/>
  <c r="I1134" i="7" s="1"/>
  <c r="J1134" i="7" s="1"/>
  <c r="K1134" i="7" s="1"/>
  <c r="M1134" i="7" s="1"/>
  <c r="N1134" i="7" s="1"/>
  <c r="X1126" i="4"/>
  <c r="G1126" i="7" s="1"/>
  <c r="X1109" i="4"/>
  <c r="G1109" i="7" s="1"/>
  <c r="H1109" i="7" s="1"/>
  <c r="I1109" i="7" s="1"/>
  <c r="J1109" i="7" s="1"/>
  <c r="K1109" i="7" s="1"/>
  <c r="M1109" i="7" s="1"/>
  <c r="N1109" i="7" s="1"/>
  <c r="X1093" i="4"/>
  <c r="G1093" i="7" s="1"/>
  <c r="H1093" i="7" s="1"/>
  <c r="I1093" i="7" s="1"/>
  <c r="J1093" i="7" s="1"/>
  <c r="K1093" i="7" s="1"/>
  <c r="M1093" i="7" s="1"/>
  <c r="N1093" i="7" s="1"/>
  <c r="X1077" i="4"/>
  <c r="G1077" i="7" s="1"/>
  <c r="H1077" i="7" s="1"/>
  <c r="I1077" i="7" s="1"/>
  <c r="J1077" i="7" s="1"/>
  <c r="K1077" i="7" s="1"/>
  <c r="M1077" i="7" s="1"/>
  <c r="N1077" i="7" s="1"/>
  <c r="X1061" i="4"/>
  <c r="G1061" i="7" s="1"/>
  <c r="H1061" i="7" s="1"/>
  <c r="I1061" i="7" s="1"/>
  <c r="J1061" i="7" s="1"/>
  <c r="K1061" i="7" s="1"/>
  <c r="M1061" i="7" s="1"/>
  <c r="N1061" i="7" s="1"/>
  <c r="X1106" i="4"/>
  <c r="G1106" i="7" s="1"/>
  <c r="H1106" i="7" s="1"/>
  <c r="I1106" i="7" s="1"/>
  <c r="J1106" i="7" s="1"/>
  <c r="K1106" i="7" s="1"/>
  <c r="M1106" i="7" s="1"/>
  <c r="N1106" i="7" s="1"/>
  <c r="X1098" i="4"/>
  <c r="G1098" i="7" s="1"/>
  <c r="X1090" i="4"/>
  <c r="G1090" i="7" s="1"/>
  <c r="H1090" i="7" s="1"/>
  <c r="I1090" i="7" s="1"/>
  <c r="J1090" i="7" s="1"/>
  <c r="X1082" i="4"/>
  <c r="G1082" i="7" s="1"/>
  <c r="H1082" i="7" s="1"/>
  <c r="I1082" i="7" s="1"/>
  <c r="J1082" i="7" s="1"/>
  <c r="K1082" i="7" s="1"/>
  <c r="M1082" i="7" s="1"/>
  <c r="N1082" i="7" s="1"/>
  <c r="X1074" i="4"/>
  <c r="G1074" i="7" s="1"/>
  <c r="H1074" i="7" s="1"/>
  <c r="I1074" i="7" s="1"/>
  <c r="J1074" i="7" s="1"/>
  <c r="K1074" i="7" s="1"/>
  <c r="M1074" i="7" s="1"/>
  <c r="N1074" i="7" s="1"/>
  <c r="X1066" i="4"/>
  <c r="G1066" i="7" s="1"/>
  <c r="H1066" i="7" s="1"/>
  <c r="I1066" i="7" s="1"/>
  <c r="J1066" i="7" s="1"/>
  <c r="K1066" i="7" s="1"/>
  <c r="M1066" i="7" s="1"/>
  <c r="N1066" i="7" s="1"/>
  <c r="X1058" i="4"/>
  <c r="G1058" i="7" s="1"/>
  <c r="X1040" i="4"/>
  <c r="G1040" i="7" s="1"/>
  <c r="X1121" i="4"/>
  <c r="G1121" i="7" s="1"/>
  <c r="X1001" i="4"/>
  <c r="G1001" i="7" s="1"/>
  <c r="H1001" i="7" s="1"/>
  <c r="I1001" i="7" s="1"/>
  <c r="J1001" i="7" s="1"/>
  <c r="K1001" i="7" s="1"/>
  <c r="M1001" i="7" s="1"/>
  <c r="N1001" i="7" s="1"/>
  <c r="X985" i="4"/>
  <c r="G985" i="7" s="1"/>
  <c r="H985" i="7" s="1"/>
  <c r="I985" i="7" s="1"/>
  <c r="J985" i="7" s="1"/>
  <c r="K985" i="7" s="1"/>
  <c r="M985" i="7" s="1"/>
  <c r="N985" i="7" s="1"/>
  <c r="X969" i="4"/>
  <c r="G969" i="7" s="1"/>
  <c r="H969" i="7" s="1"/>
  <c r="I969" i="7" s="1"/>
  <c r="X937" i="4"/>
  <c r="G937" i="7" s="1"/>
  <c r="X1140" i="4"/>
  <c r="G1140" i="7" s="1"/>
  <c r="X1132" i="4"/>
  <c r="G1132" i="7" s="1"/>
  <c r="H1132" i="7" s="1"/>
  <c r="I1132" i="7" s="1"/>
  <c r="X1124" i="4"/>
  <c r="G1124" i="7" s="1"/>
  <c r="H1124" i="7" s="1"/>
  <c r="I1124" i="7" s="1"/>
  <c r="J1124" i="7" s="1"/>
  <c r="K1124" i="7" s="1"/>
  <c r="M1124" i="7" s="1"/>
  <c r="N1124" i="7" s="1"/>
  <c r="X1022" i="4"/>
  <c r="G1022" i="7" s="1"/>
  <c r="X1006" i="4"/>
  <c r="G1006" i="7" s="1"/>
  <c r="H1006" i="7" s="1"/>
  <c r="I1006" i="7" s="1"/>
  <c r="J1006" i="7" s="1"/>
  <c r="H990" i="7"/>
  <c r="I990" i="7" s="1"/>
  <c r="J990" i="7" s="1"/>
  <c r="K990" i="7" s="1"/>
  <c r="M990" i="7" s="1"/>
  <c r="N990" i="7" s="1"/>
  <c r="X974" i="4"/>
  <c r="G974" i="7" s="1"/>
  <c r="H974" i="7" s="1"/>
  <c r="I974" i="7" s="1"/>
  <c r="J974" i="7" s="1"/>
  <c r="X958" i="4"/>
  <c r="G958" i="7" s="1"/>
  <c r="H958" i="7" s="1"/>
  <c r="I958" i="7" s="1"/>
  <c r="J958" i="7" s="1"/>
  <c r="K958" i="7" s="1"/>
  <c r="M958" i="7" s="1"/>
  <c r="N958" i="7" s="1"/>
  <c r="X960" i="4"/>
  <c r="G960" i="7" s="1"/>
  <c r="H960" i="7" s="1"/>
  <c r="I960" i="7" s="1"/>
  <c r="J960" i="7" s="1"/>
  <c r="K960" i="7" s="1"/>
  <c r="M960" i="7" s="1"/>
  <c r="N960" i="7" s="1"/>
  <c r="X944" i="4"/>
  <c r="G944" i="7" s="1"/>
  <c r="H944" i="7" s="1"/>
  <c r="I944" i="7" s="1"/>
  <c r="J944" i="7" s="1"/>
  <c r="X1017" i="4"/>
  <c r="G1017" i="7" s="1"/>
  <c r="H1017" i="7" s="1"/>
  <c r="I1017" i="7" s="1"/>
  <c r="J1017" i="7" s="1"/>
  <c r="K1017" i="7" s="1"/>
  <c r="X917" i="4"/>
  <c r="G917" i="7" s="1"/>
  <c r="X901" i="4"/>
  <c r="G901" i="7" s="1"/>
  <c r="H901" i="7" s="1"/>
  <c r="I901" i="7" s="1"/>
  <c r="J901" i="7" s="1"/>
  <c r="K901" i="7" s="1"/>
  <c r="M901" i="7" s="1"/>
  <c r="N901" i="7" s="1"/>
  <c r="X869" i="4"/>
  <c r="G869" i="7" s="1"/>
  <c r="X853" i="4"/>
  <c r="G853" i="7" s="1"/>
  <c r="X837" i="4"/>
  <c r="G837" i="7" s="1"/>
  <c r="H837" i="7" s="1"/>
  <c r="I837" i="7" s="1"/>
  <c r="J837" i="7" s="1"/>
  <c r="K837" i="7" s="1"/>
  <c r="M837" i="7" s="1"/>
  <c r="N837" i="7" s="1"/>
  <c r="X1031" i="4"/>
  <c r="G1031" i="7" s="1"/>
  <c r="H1031" i="7" s="1"/>
  <c r="I1031" i="7" s="1"/>
  <c r="X1023" i="4"/>
  <c r="G1023" i="7" s="1"/>
  <c r="H1023" i="7" s="1"/>
  <c r="I1023" i="7" s="1"/>
  <c r="J1023" i="7" s="1"/>
  <c r="X1015" i="4"/>
  <c r="G1015" i="7" s="1"/>
  <c r="X1007" i="4"/>
  <c r="G1007" i="7" s="1"/>
  <c r="X999" i="4"/>
  <c r="G999" i="7" s="1"/>
  <c r="H999" i="7" s="1"/>
  <c r="I999" i="7" s="1"/>
  <c r="J999" i="7" s="1"/>
  <c r="X991" i="4"/>
  <c r="G991" i="7" s="1"/>
  <c r="H991" i="7" s="1"/>
  <c r="I991" i="7" s="1"/>
  <c r="J991" i="7" s="1"/>
  <c r="K991" i="7" s="1"/>
  <c r="M991" i="7" s="1"/>
  <c r="N991" i="7" s="1"/>
  <c r="X983" i="4"/>
  <c r="G983" i="7" s="1"/>
  <c r="X975" i="4"/>
  <c r="G975" i="7" s="1"/>
  <c r="H975" i="7" s="1"/>
  <c r="I975" i="7" s="1"/>
  <c r="J975" i="7" s="1"/>
  <c r="K975" i="7" s="1"/>
  <c r="M975" i="7" s="1"/>
  <c r="N975" i="7" s="1"/>
  <c r="X967" i="4"/>
  <c r="G967" i="7" s="1"/>
  <c r="X959" i="4"/>
  <c r="G959" i="7" s="1"/>
  <c r="H959" i="7" s="1"/>
  <c r="I959" i="7" s="1"/>
  <c r="J959" i="7" s="1"/>
  <c r="K959" i="7" s="1"/>
  <c r="M959" i="7" s="1"/>
  <c r="N959" i="7" s="1"/>
  <c r="X947" i="4"/>
  <c r="G947" i="7" s="1"/>
  <c r="X931" i="4"/>
  <c r="G931" i="7" s="1"/>
  <c r="X833" i="4"/>
  <c r="G833" i="7" s="1"/>
  <c r="X825" i="4"/>
  <c r="G825" i="7" s="1"/>
  <c r="H825" i="7" s="1"/>
  <c r="I825" i="7" s="1"/>
  <c r="J825" i="7" s="1"/>
  <c r="K825" i="7" s="1"/>
  <c r="M825" i="7" s="1"/>
  <c r="N825" i="7" s="1"/>
  <c r="X815" i="4"/>
  <c r="G815" i="7" s="1"/>
  <c r="X739" i="4"/>
  <c r="G739" i="7" s="1"/>
  <c r="X723" i="4"/>
  <c r="G723" i="7" s="1"/>
  <c r="H723" i="7" s="1"/>
  <c r="I723" i="7" s="1"/>
  <c r="J723" i="7" s="1"/>
  <c r="K723" i="7" s="1"/>
  <c r="M723" i="7" s="1"/>
  <c r="N723" i="7" s="1"/>
  <c r="X821" i="4"/>
  <c r="G821" i="7" s="1"/>
  <c r="X740" i="4"/>
  <c r="G740" i="7" s="1"/>
  <c r="X720" i="4"/>
  <c r="G720" i="7" s="1"/>
  <c r="H720" i="7" s="1"/>
  <c r="I720" i="7" s="1"/>
  <c r="J720" i="7" s="1"/>
  <c r="X621" i="4"/>
  <c r="G621" i="7" s="1"/>
  <c r="H621" i="7" s="1"/>
  <c r="I621" i="7" s="1"/>
  <c r="J621" i="7" s="1"/>
  <c r="H605" i="7"/>
  <c r="I605" i="7" s="1"/>
  <c r="J605" i="7" s="1"/>
  <c r="K605" i="7" s="1"/>
  <c r="M605" i="7" s="1"/>
  <c r="N605" i="7" s="1"/>
  <c r="X589" i="4"/>
  <c r="G589" i="7" s="1"/>
  <c r="X573" i="4"/>
  <c r="G573" i="7" s="1"/>
  <c r="X557" i="4"/>
  <c r="G557" i="7" s="1"/>
  <c r="X541" i="4"/>
  <c r="G541" i="7" s="1"/>
  <c r="X525" i="4"/>
  <c r="G525" i="7" s="1"/>
  <c r="H525" i="7" s="1"/>
  <c r="I525" i="7" s="1"/>
  <c r="J525" i="7" s="1"/>
  <c r="K525" i="7" s="1"/>
  <c r="M525" i="7" s="1"/>
  <c r="N525" i="7" s="1"/>
  <c r="X509" i="4"/>
  <c r="G509" i="7" s="1"/>
  <c r="X493" i="4"/>
  <c r="G493" i="7" s="1"/>
  <c r="H493" i="7" s="1"/>
  <c r="I493" i="7" s="1"/>
  <c r="J493" i="7" s="1"/>
  <c r="K493" i="7" s="1"/>
  <c r="M493" i="7" s="1"/>
  <c r="N493" i="7" s="1"/>
  <c r="X477" i="4"/>
  <c r="G477" i="7" s="1"/>
  <c r="X461" i="4"/>
  <c r="G461" i="7" s="1"/>
  <c r="H575" i="7"/>
  <c r="I575" i="7" s="1"/>
  <c r="J575" i="7" s="1"/>
  <c r="K575" i="7" s="1"/>
  <c r="M575" i="7" s="1"/>
  <c r="N575" i="7" s="1"/>
  <c r="H543" i="7"/>
  <c r="I543" i="7" s="1"/>
  <c r="J543" i="7" s="1"/>
  <c r="K543" i="7" s="1"/>
  <c r="M543" i="7" s="1"/>
  <c r="N543" i="7" s="1"/>
  <c r="H511" i="7"/>
  <c r="I511" i="7" s="1"/>
  <c r="J511" i="7" s="1"/>
  <c r="K511" i="7" s="1"/>
  <c r="M511" i="7" s="1"/>
  <c r="N511" i="7" s="1"/>
  <c r="X416" i="4"/>
  <c r="G416" i="7" s="1"/>
  <c r="H416" i="7" s="1"/>
  <c r="I416" i="7" s="1"/>
  <c r="J416" i="7" s="1"/>
  <c r="X400" i="4"/>
  <c r="G400" i="7" s="1"/>
  <c r="H400" i="7" s="1"/>
  <c r="I400" i="7" s="1"/>
  <c r="J400" i="7" s="1"/>
  <c r="K400" i="7" s="1"/>
  <c r="M400" i="7" s="1"/>
  <c r="N400" i="7" s="1"/>
  <c r="X384" i="4"/>
  <c r="G384" i="7" s="1"/>
  <c r="X891" i="4"/>
  <c r="G891" i="7" s="1"/>
  <c r="X628" i="4"/>
  <c r="G628" i="7" s="1"/>
  <c r="H628" i="7" s="1"/>
  <c r="I628" i="7" s="1"/>
  <c r="J628" i="7" s="1"/>
  <c r="X598" i="4"/>
  <c r="G598" i="7" s="1"/>
  <c r="H598" i="7" s="1"/>
  <c r="I598" i="7" s="1"/>
  <c r="J598" i="7" s="1"/>
  <c r="X582" i="4"/>
  <c r="G582" i="7" s="1"/>
  <c r="H582" i="7" s="1"/>
  <c r="I582" i="7" s="1"/>
  <c r="J582" i="7" s="1"/>
  <c r="K582" i="7" s="1"/>
  <c r="M582" i="7" s="1"/>
  <c r="N582" i="7" s="1"/>
  <c r="X518" i="4"/>
  <c r="G518" i="7" s="1"/>
  <c r="H518" i="7" s="1"/>
  <c r="X502" i="4"/>
  <c r="G502" i="7" s="1"/>
  <c r="H502" i="7" s="1"/>
  <c r="I502" i="7" s="1"/>
  <c r="J502" i="7" s="1"/>
  <c r="K502" i="7" s="1"/>
  <c r="M502" i="7" s="1"/>
  <c r="N502" i="7" s="1"/>
  <c r="X486" i="4"/>
  <c r="G486" i="7" s="1"/>
  <c r="H486" i="7" s="1"/>
  <c r="I486" i="7" s="1"/>
  <c r="J486" i="7" s="1"/>
  <c r="K486" i="7" s="1"/>
  <c r="M486" i="7" s="1"/>
  <c r="N486" i="7" s="1"/>
  <c r="X378" i="4"/>
  <c r="G378" i="7" s="1"/>
  <c r="X362" i="4"/>
  <c r="G362" i="7" s="1"/>
  <c r="H362" i="7" s="1"/>
  <c r="I362" i="7" s="1"/>
  <c r="J362" i="7" s="1"/>
  <c r="X346" i="4"/>
  <c r="G346" i="7" s="1"/>
  <c r="X328" i="4"/>
  <c r="G328" i="7" s="1"/>
  <c r="H328" i="7" s="1"/>
  <c r="I328" i="7" s="1"/>
  <c r="J328" i="7" s="1"/>
  <c r="K328" i="7" s="1"/>
  <c r="M328" i="7" s="1"/>
  <c r="N328" i="7" s="1"/>
  <c r="X158" i="4"/>
  <c r="G158" i="7" s="1"/>
  <c r="X142" i="4"/>
  <c r="G142" i="7" s="1"/>
  <c r="H142" i="7" s="1"/>
  <c r="I142" i="7" s="1"/>
  <c r="J142" i="7" s="1"/>
  <c r="K142" i="7" s="1"/>
  <c r="M142" i="7" s="1"/>
  <c r="N142" i="7" s="1"/>
  <c r="X516" i="4"/>
  <c r="G516" i="7" s="1"/>
  <c r="H516" i="7" s="1"/>
  <c r="I516" i="7" s="1"/>
  <c r="J516" i="7" s="1"/>
  <c r="K516" i="7" s="1"/>
  <c r="M516" i="7" s="1"/>
  <c r="N516" i="7" s="1"/>
  <c r="X484" i="4"/>
  <c r="G484" i="7" s="1"/>
  <c r="H484" i="7" s="1"/>
  <c r="I484" i="7" s="1"/>
  <c r="J484" i="7" s="1"/>
  <c r="K484" i="7" s="1"/>
  <c r="M484" i="7" s="1"/>
  <c r="N484" i="7" s="1"/>
  <c r="X423" i="4"/>
  <c r="G423" i="7" s="1"/>
  <c r="H423" i="7" s="1"/>
  <c r="I423" i="7" s="1"/>
  <c r="J423" i="7" s="1"/>
  <c r="K423" i="7" s="1"/>
  <c r="X407" i="4"/>
  <c r="G407" i="7" s="1"/>
  <c r="X391" i="4"/>
  <c r="G391" i="7" s="1"/>
  <c r="X377" i="4"/>
  <c r="G377" i="7" s="1"/>
  <c r="X369" i="4"/>
  <c r="G369" i="7" s="1"/>
  <c r="X361" i="4"/>
  <c r="G361" i="7" s="1"/>
  <c r="X353" i="4"/>
  <c r="G353" i="7" s="1"/>
  <c r="H353" i="7" s="1"/>
  <c r="I353" i="7" s="1"/>
  <c r="J353" i="7" s="1"/>
  <c r="K353" i="7" s="1"/>
  <c r="M353" i="7" s="1"/>
  <c r="N353" i="7" s="1"/>
  <c r="H337" i="7"/>
  <c r="I337" i="7" s="1"/>
  <c r="J337" i="7" s="1"/>
  <c r="K337" i="7" s="1"/>
  <c r="M337" i="7" s="1"/>
  <c r="N337" i="7" s="1"/>
  <c r="X307" i="4"/>
  <c r="G307" i="7" s="1"/>
  <c r="X275" i="4"/>
  <c r="G275" i="7" s="1"/>
  <c r="H227" i="7"/>
  <c r="I227" i="7" s="1"/>
  <c r="J227" i="7" s="1"/>
  <c r="K227" i="7" s="1"/>
  <c r="M227" i="7" s="1"/>
  <c r="N227" i="7" s="1"/>
  <c r="X131" i="4"/>
  <c r="G131" i="7" s="1"/>
  <c r="H131" i="7" s="1"/>
  <c r="I131" i="7" s="1"/>
  <c r="J131" i="7" s="1"/>
  <c r="K131" i="7" s="1"/>
  <c r="M131" i="7" s="1"/>
  <c r="N131" i="7" s="1"/>
  <c r="X115" i="4"/>
  <c r="G115" i="7" s="1"/>
  <c r="H115" i="7" s="1"/>
  <c r="I115" i="7" s="1"/>
  <c r="J115" i="7" s="1"/>
  <c r="X99" i="4"/>
  <c r="G99" i="7" s="1"/>
  <c r="H99" i="7" s="1"/>
  <c r="I99" i="7" s="1"/>
  <c r="J99" i="7" s="1"/>
  <c r="K99" i="7" s="1"/>
  <c r="M99" i="7" s="1"/>
  <c r="N99" i="7" s="1"/>
  <c r="X75" i="4"/>
  <c r="G75" i="7" s="1"/>
  <c r="H75" i="7" s="1"/>
  <c r="I75" i="7" s="1"/>
  <c r="J75" i="7" s="1"/>
  <c r="K75" i="7" s="1"/>
  <c r="M75" i="7" s="1"/>
  <c r="N75" i="7" s="1"/>
  <c r="X86" i="4"/>
  <c r="G86" i="7" s="1"/>
  <c r="X71" i="4"/>
  <c r="G71" i="7" s="1"/>
  <c r="H71" i="7" s="1"/>
  <c r="I71" i="7" s="1"/>
  <c r="J71" i="7" s="1"/>
  <c r="X55" i="4"/>
  <c r="G55" i="7" s="1"/>
  <c r="X39" i="4"/>
  <c r="G39" i="7" s="1"/>
  <c r="H39" i="7" s="1"/>
  <c r="I39" i="7" s="1"/>
  <c r="J39" i="7" s="1"/>
  <c r="K39" i="7" s="1"/>
  <c r="M39" i="7" s="1"/>
  <c r="N39" i="7" s="1"/>
  <c r="X576" i="4"/>
  <c r="G576" i="7" s="1"/>
  <c r="X33" i="4"/>
  <c r="G33" i="7" s="1"/>
  <c r="X69" i="4"/>
  <c r="G69" i="7" s="1"/>
  <c r="H69" i="7" s="1"/>
  <c r="I69" i="7" s="1"/>
  <c r="J69" i="7" s="1"/>
  <c r="K69" i="7" s="1"/>
  <c r="M69" i="7" s="1"/>
  <c r="N69" i="7" s="1"/>
  <c r="H84" i="7"/>
  <c r="I84" i="7" s="1"/>
  <c r="J84" i="7" s="1"/>
  <c r="X1103" i="4"/>
  <c r="G1103" i="7" s="1"/>
  <c r="H1103" i="7" s="1"/>
  <c r="I1103" i="7" s="1"/>
  <c r="J1103" i="7" s="1"/>
  <c r="H1034" i="7"/>
  <c r="I1034" i="7" s="1"/>
  <c r="J1034" i="7" s="1"/>
  <c r="K1034" i="7" s="1"/>
  <c r="M1034" i="7" s="1"/>
  <c r="N1034" i="7" s="1"/>
  <c r="H922" i="7"/>
  <c r="I922" i="7" s="1"/>
  <c r="J922" i="7" s="1"/>
  <c r="K922" i="7" s="1"/>
  <c r="M922" i="7" s="1"/>
  <c r="N922" i="7" s="1"/>
  <c r="X870" i="4"/>
  <c r="G870" i="7" s="1"/>
  <c r="H858" i="7"/>
  <c r="I858" i="7" s="1"/>
  <c r="J858" i="7" s="1"/>
  <c r="K858" i="7" s="1"/>
  <c r="M858" i="7" s="1"/>
  <c r="N858" i="7" s="1"/>
  <c r="X189" i="4"/>
  <c r="G189" i="7" s="1"/>
  <c r="H189" i="7" s="1"/>
  <c r="I189" i="7" s="1"/>
  <c r="J189" i="7" s="1"/>
  <c r="X157" i="4"/>
  <c r="G157" i="7" s="1"/>
  <c r="H157" i="7" s="1"/>
  <c r="I157" i="7" s="1"/>
  <c r="J157" i="7" s="1"/>
  <c r="X306" i="4"/>
  <c r="G306" i="7" s="1"/>
  <c r="H306" i="7" s="1"/>
  <c r="I306" i="7" s="1"/>
  <c r="J306" i="7" s="1"/>
  <c r="X274" i="4"/>
  <c r="G274" i="7" s="1"/>
  <c r="H274" i="7" s="1"/>
  <c r="I274" i="7" s="1"/>
  <c r="J274" i="7" s="1"/>
  <c r="K274" i="7" s="1"/>
  <c r="M274" i="7" s="1"/>
  <c r="N274" i="7" s="1"/>
  <c r="X242" i="4"/>
  <c r="G242" i="7" s="1"/>
  <c r="H242" i="7" s="1"/>
  <c r="X210" i="4"/>
  <c r="G210" i="7" s="1"/>
  <c r="X178" i="4"/>
  <c r="G178" i="7" s="1"/>
  <c r="X122" i="4"/>
  <c r="G122" i="7" s="1"/>
  <c r="X109" i="4"/>
  <c r="G109" i="7" s="1"/>
  <c r="X94" i="4"/>
  <c r="G94" i="7" s="1"/>
  <c r="H94" i="7" s="1"/>
  <c r="I94" i="7" s="1"/>
  <c r="J94" i="7" s="1"/>
  <c r="K94" i="7" s="1"/>
  <c r="M94" i="7" s="1"/>
  <c r="N94" i="7" s="1"/>
  <c r="X233" i="4"/>
  <c r="G233" i="7" s="1"/>
  <c r="H233" i="7" s="1"/>
  <c r="I233" i="7" s="1"/>
  <c r="J233" i="7" s="1"/>
  <c r="K233" i="7" s="1"/>
  <c r="M233" i="7" s="1"/>
  <c r="N233" i="7" s="1"/>
  <c r="X201" i="4"/>
  <c r="G201" i="7" s="1"/>
  <c r="H201" i="7" s="1"/>
  <c r="I201" i="7" s="1"/>
  <c r="J201" i="7" s="1"/>
  <c r="K201" i="7" s="1"/>
  <c r="M201" i="7" s="1"/>
  <c r="N201" i="7" s="1"/>
  <c r="X169" i="4"/>
  <c r="G169" i="7" s="1"/>
  <c r="X121" i="4"/>
  <c r="G121" i="7" s="1"/>
  <c r="H121" i="7" s="1"/>
  <c r="I121" i="7" s="1"/>
  <c r="J121" i="7" s="1"/>
  <c r="K121" i="7" s="1"/>
  <c r="M121" i="7" s="1"/>
  <c r="N121" i="7" s="1"/>
  <c r="H88" i="7"/>
  <c r="I88" i="7" s="1"/>
  <c r="J88" i="7" s="1"/>
  <c r="X193" i="4"/>
  <c r="G193" i="7" s="1"/>
  <c r="H193" i="7" s="1"/>
  <c r="I193" i="7" s="1"/>
  <c r="J193" i="7" s="1"/>
  <c r="K193" i="7" s="1"/>
  <c r="M193" i="7" s="1"/>
  <c r="N193" i="7" s="1"/>
  <c r="H52" i="7"/>
  <c r="I52" i="7" s="1"/>
  <c r="J52" i="7" s="1"/>
  <c r="Y1123" i="5"/>
  <c r="F1123" i="7" s="1"/>
  <c r="Y1148" i="5"/>
  <c r="F1148" i="7" s="1"/>
  <c r="Y1098" i="5"/>
  <c r="F1098" i="7" s="1"/>
  <c r="Y932" i="5"/>
  <c r="F932" i="7" s="1"/>
  <c r="Y868" i="5"/>
  <c r="F868" i="7" s="1"/>
  <c r="Y765" i="5"/>
  <c r="F765" i="7" s="1"/>
  <c r="Y826" i="5"/>
  <c r="F826" i="7" s="1"/>
  <c r="Y769" i="5"/>
  <c r="F769" i="7" s="1"/>
  <c r="Y734" i="5"/>
  <c r="F734" i="7" s="1"/>
  <c r="Y702" i="5"/>
  <c r="F702" i="7" s="1"/>
  <c r="Y678" i="5"/>
  <c r="F678" i="7" s="1"/>
  <c r="Y335" i="5"/>
  <c r="F335" i="7" s="1"/>
  <c r="Y237" i="5"/>
  <c r="F237" i="7" s="1"/>
  <c r="Y177" i="5"/>
  <c r="F177" i="7" s="1"/>
  <c r="Y1089" i="5"/>
  <c r="F1089" i="7" s="1"/>
  <c r="Y561" i="5"/>
  <c r="F561" i="7" s="1"/>
  <c r="Y537" i="5"/>
  <c r="F537" i="7" s="1"/>
  <c r="Y391" i="5"/>
  <c r="F391" i="7" s="1"/>
  <c r="Y361" i="5"/>
  <c r="F361" i="7" s="1"/>
  <c r="Y12" i="5"/>
  <c r="F12" i="7" s="1"/>
  <c r="Y847" i="5"/>
  <c r="F847" i="7" s="1"/>
  <c r="Y573" i="5"/>
  <c r="F573" i="7" s="1"/>
  <c r="Y234" i="5"/>
  <c r="F234" i="7" s="1"/>
  <c r="Y515" i="5"/>
  <c r="F515" i="7" s="1"/>
  <c r="H515" i="7" s="1"/>
  <c r="I515" i="7" s="1"/>
  <c r="J515" i="7" s="1"/>
  <c r="Y387" i="5"/>
  <c r="F387" i="7" s="1"/>
  <c r="Y232" i="5"/>
  <c r="F232" i="7" s="1"/>
  <c r="Y174" i="5"/>
  <c r="F174" i="7" s="1"/>
  <c r="H174" i="7" s="1"/>
  <c r="I174" i="7" s="1"/>
  <c r="J174" i="7" s="1"/>
  <c r="K174" i="7" s="1"/>
  <c r="M174" i="7" s="1"/>
  <c r="N174" i="7" s="1"/>
  <c r="Y72" i="5"/>
  <c r="F72" i="7" s="1"/>
  <c r="H72" i="7" s="1"/>
  <c r="I72" i="7" s="1"/>
  <c r="J72" i="7" s="1"/>
  <c r="Y246" i="5"/>
  <c r="F246" i="7" s="1"/>
  <c r="H246" i="7" s="1"/>
  <c r="I246" i="7" s="1"/>
  <c r="J246" i="7" s="1"/>
  <c r="K246" i="7" s="1"/>
  <c r="M246" i="7" s="1"/>
  <c r="N246" i="7" s="1"/>
  <c r="Y198" i="5"/>
  <c r="F198" i="7" s="1"/>
  <c r="H198" i="7" s="1"/>
  <c r="I198" i="7" s="1"/>
  <c r="J198" i="7" s="1"/>
  <c r="K198" i="7" s="1"/>
  <c r="M198" i="7" s="1"/>
  <c r="N198" i="7" s="1"/>
  <c r="Y1207" i="5"/>
  <c r="F1207" i="7" s="1"/>
  <c r="Y1069" i="5"/>
  <c r="F1069" i="7" s="1"/>
  <c r="Y983" i="5"/>
  <c r="F983" i="7" s="1"/>
  <c r="Y822" i="5"/>
  <c r="F822" i="7" s="1"/>
  <c r="Y918" i="5"/>
  <c r="F918" i="7" s="1"/>
  <c r="H918" i="7" s="1"/>
  <c r="I918" i="7" s="1"/>
  <c r="J918" i="7" s="1"/>
  <c r="K918" i="7" s="1"/>
  <c r="M918" i="7" s="1"/>
  <c r="N918" i="7" s="1"/>
  <c r="Y854" i="5"/>
  <c r="F854" i="7" s="1"/>
  <c r="H854" i="7" s="1"/>
  <c r="I854" i="7" s="1"/>
  <c r="Y824" i="5"/>
  <c r="F824" i="7" s="1"/>
  <c r="Y767" i="5"/>
  <c r="F767" i="7" s="1"/>
  <c r="H767" i="7" s="1"/>
  <c r="Y776" i="5"/>
  <c r="F776" i="7" s="1"/>
  <c r="H776" i="7" s="1"/>
  <c r="I776" i="7" s="1"/>
  <c r="J776" i="7" s="1"/>
  <c r="Y754" i="5"/>
  <c r="F754" i="7" s="1"/>
  <c r="Y737" i="5"/>
  <c r="F737" i="7" s="1"/>
  <c r="Y698" i="5"/>
  <c r="F698" i="7" s="1"/>
  <c r="Y666" i="5"/>
  <c r="F666" i="7" s="1"/>
  <c r="Y602" i="5"/>
  <c r="F602" i="7" s="1"/>
  <c r="Y461" i="5"/>
  <c r="F461" i="7" s="1"/>
  <c r="Y433" i="5"/>
  <c r="F433" i="7" s="1"/>
  <c r="H433" i="7" s="1"/>
  <c r="I433" i="7" s="1"/>
  <c r="J433" i="7" s="1"/>
  <c r="K433" i="7" s="1"/>
  <c r="M433" i="7" s="1"/>
  <c r="N433" i="7" s="1"/>
  <c r="Y404" i="5"/>
  <c r="F404" i="7" s="1"/>
  <c r="Y375" i="5"/>
  <c r="F375" i="7" s="1"/>
  <c r="Y349" i="5"/>
  <c r="F349" i="7" s="1"/>
  <c r="Y329" i="5"/>
  <c r="F329" i="7" s="1"/>
  <c r="Y489" i="5"/>
  <c r="F489" i="7" s="1"/>
  <c r="Y425" i="5"/>
  <c r="F425" i="7" s="1"/>
  <c r="H425" i="7" s="1"/>
  <c r="I425" i="7" s="1"/>
  <c r="J425" i="7" s="1"/>
  <c r="K425" i="7" s="1"/>
  <c r="M425" i="7" s="1"/>
  <c r="N425" i="7" s="1"/>
  <c r="Y228" i="5"/>
  <c r="F228" i="7" s="1"/>
  <c r="Y196" i="5"/>
  <c r="F196" i="7" s="1"/>
  <c r="Y98" i="5"/>
  <c r="F98" i="7" s="1"/>
  <c r="Y66" i="5"/>
  <c r="F66" i="7" s="1"/>
  <c r="H66" i="7" s="1"/>
  <c r="I66" i="7" s="1"/>
  <c r="J66" i="7" s="1"/>
  <c r="K66" i="7" s="1"/>
  <c r="M66" i="7" s="1"/>
  <c r="N66" i="7" s="1"/>
  <c r="Y252" i="5"/>
  <c r="F252" i="7" s="1"/>
  <c r="Y54" i="5"/>
  <c r="F54" i="7" s="1"/>
  <c r="H54" i="7" s="1"/>
  <c r="I54" i="7" s="1"/>
  <c r="J54" i="7" s="1"/>
  <c r="K54" i="7" s="1"/>
  <c r="M54" i="7" s="1"/>
  <c r="N54" i="7" s="1"/>
  <c r="Y86" i="5"/>
  <c r="F86" i="7" s="1"/>
  <c r="Y446" i="5"/>
  <c r="F446" i="7" s="1"/>
  <c r="Y382" i="5"/>
  <c r="F382" i="7" s="1"/>
  <c r="Y307" i="5"/>
  <c r="F307" i="7" s="1"/>
  <c r="Y291" i="5"/>
  <c r="F291" i="7" s="1"/>
  <c r="Y275" i="5"/>
  <c r="F275" i="7" s="1"/>
  <c r="Y259" i="5"/>
  <c r="F259" i="7" s="1"/>
  <c r="Y467" i="5"/>
  <c r="F467" i="7" s="1"/>
  <c r="H467" i="7" s="1"/>
  <c r="I467" i="7" s="1"/>
  <c r="J467" i="7" s="1"/>
  <c r="Y403" i="5"/>
  <c r="F403" i="7" s="1"/>
  <c r="Y206" i="5"/>
  <c r="F206" i="7" s="1"/>
  <c r="H206" i="7" s="1"/>
  <c r="I206" i="7" s="1"/>
  <c r="J206" i="7" s="1"/>
  <c r="K206" i="7" s="1"/>
  <c r="M206" i="7" s="1"/>
  <c r="N206" i="7" s="1"/>
  <c r="Y168" i="5"/>
  <c r="F168" i="7" s="1"/>
  <c r="Y141" i="5"/>
  <c r="F141" i="7" s="1"/>
  <c r="Y77" i="5"/>
  <c r="F77" i="7" s="1"/>
  <c r="Y256" i="5"/>
  <c r="F256" i="7" s="1"/>
  <c r="Y182" i="5"/>
  <c r="F182" i="7" s="1"/>
  <c r="H182" i="7" s="1"/>
  <c r="I182" i="7" s="1"/>
  <c r="J182" i="7" s="1"/>
  <c r="K182" i="7" s="1"/>
  <c r="M182" i="7" s="1"/>
  <c r="N182" i="7" s="1"/>
  <c r="Y118" i="5"/>
  <c r="F118" i="7" s="1"/>
  <c r="Y1033" i="5"/>
  <c r="F1033" i="7" s="1"/>
  <c r="Y1009" i="5"/>
  <c r="F1009" i="7" s="1"/>
  <c r="Y1056" i="5"/>
  <c r="F1056" i="7" s="1"/>
  <c r="Y1190" i="5"/>
  <c r="F1190" i="7" s="1"/>
  <c r="Y899" i="5"/>
  <c r="F899" i="7" s="1"/>
  <c r="Y883" i="5"/>
  <c r="F883" i="7" s="1"/>
  <c r="Y927" i="5"/>
  <c r="F927" i="7" s="1"/>
  <c r="Y790" i="5"/>
  <c r="F790" i="7" s="1"/>
  <c r="Y774" i="5"/>
  <c r="F774" i="7" s="1"/>
  <c r="Y689" i="5"/>
  <c r="F689" i="7" s="1"/>
  <c r="Y680" i="5"/>
  <c r="F680" i="7" s="1"/>
  <c r="Y397" i="5"/>
  <c r="F397" i="7" s="1"/>
  <c r="H397" i="7" s="1"/>
  <c r="Y496" i="5"/>
  <c r="F496" i="7" s="1"/>
  <c r="Y441" i="5"/>
  <c r="F441" i="7" s="1"/>
  <c r="H441" i="7" s="1"/>
  <c r="I441" i="7" s="1"/>
  <c r="J441" i="7" s="1"/>
  <c r="K441" i="7" s="1"/>
  <c r="M441" i="7" s="1"/>
  <c r="N441" i="7" s="1"/>
  <c r="Y432" i="5"/>
  <c r="F432" i="7" s="1"/>
  <c r="Y197" i="5"/>
  <c r="F197" i="7" s="1"/>
  <c r="Y553" i="5"/>
  <c r="F553" i="7" s="1"/>
  <c r="Y409" i="5"/>
  <c r="F409" i="7" s="1"/>
  <c r="Y295" i="5"/>
  <c r="F295" i="7" s="1"/>
  <c r="Y218" i="5"/>
  <c r="F218" i="7" s="1"/>
  <c r="Y114" i="5"/>
  <c r="F114" i="7" s="1"/>
  <c r="Y43" i="5"/>
  <c r="F43" i="7" s="1"/>
  <c r="Y35" i="5"/>
  <c r="F35" i="7" s="1"/>
  <c r="Y27" i="5"/>
  <c r="F27" i="7" s="1"/>
  <c r="Y19" i="5"/>
  <c r="F19" i="7" s="1"/>
  <c r="Y55" i="5"/>
  <c r="F55" i="7" s="1"/>
  <c r="I614" i="7"/>
  <c r="J614" i="7" s="1"/>
  <c r="K614" i="7" s="1"/>
  <c r="M614" i="7" s="1"/>
  <c r="N614" i="7" s="1"/>
  <c r="I330" i="7"/>
  <c r="J330" i="7" s="1"/>
  <c r="K330" i="7" s="1"/>
  <c r="M330" i="7" s="1"/>
  <c r="N330" i="7" s="1"/>
  <c r="I347" i="7"/>
  <c r="J347" i="7" s="1"/>
  <c r="K347" i="7" s="1"/>
  <c r="M347" i="7" s="1"/>
  <c r="N347" i="7" s="1"/>
  <c r="I368" i="7"/>
  <c r="J368" i="7" s="1"/>
  <c r="K368" i="7" s="1"/>
  <c r="M368" i="7" s="1"/>
  <c r="N368" i="7" s="1"/>
  <c r="I31" i="7"/>
  <c r="J31" i="7" s="1"/>
  <c r="I171" i="7"/>
  <c r="J171" i="7" s="1"/>
  <c r="K171" i="7" s="1"/>
  <c r="M171" i="7" s="1"/>
  <c r="N171" i="7" s="1"/>
  <c r="I305" i="7"/>
  <c r="J305" i="7" s="1"/>
  <c r="K305" i="7" s="1"/>
  <c r="M305" i="7" s="1"/>
  <c r="N305" i="7" s="1"/>
  <c r="I619" i="7"/>
  <c r="J619" i="7" s="1"/>
  <c r="I599" i="7"/>
  <c r="J599" i="7" s="1"/>
  <c r="K558" i="7"/>
  <c r="M558" i="7" s="1"/>
  <c r="N558" i="7" s="1"/>
  <c r="K163" i="7"/>
  <c r="M163" i="7" s="1"/>
  <c r="N163" i="7" s="1"/>
  <c r="K1163" i="7"/>
  <c r="M1163" i="7" s="1"/>
  <c r="N1163" i="7" s="1"/>
  <c r="K1141" i="7"/>
  <c r="M1141" i="7" s="1"/>
  <c r="N1141" i="7" s="1"/>
  <c r="I752" i="7"/>
  <c r="J752" i="7" s="1"/>
  <c r="I1147" i="7"/>
  <c r="J1147" i="7" s="1"/>
  <c r="K546" i="7"/>
  <c r="M546" i="7" s="1"/>
  <c r="N546" i="7" s="1"/>
  <c r="K191" i="7"/>
  <c r="M191" i="7" s="1"/>
  <c r="N191" i="7" s="1"/>
  <c r="K159" i="7"/>
  <c r="M159" i="7" s="1"/>
  <c r="N159" i="7" s="1"/>
  <c r="Y1135" i="5"/>
  <c r="F1135" i="7" s="1"/>
  <c r="Y770" i="5"/>
  <c r="F770" i="7" s="1"/>
  <c r="Y154" i="5"/>
  <c r="F154" i="7" s="1"/>
  <c r="Y1151" i="5"/>
  <c r="F1151" i="7" s="1"/>
  <c r="H1151" i="7" s="1"/>
  <c r="I1151" i="7" s="1"/>
  <c r="J1151" i="7" s="1"/>
  <c r="Y1040" i="5"/>
  <c r="F1040" i="7" s="1"/>
  <c r="Y729" i="5"/>
  <c r="F729" i="7" s="1"/>
  <c r="H729" i="7" s="1"/>
  <c r="Y439" i="5"/>
  <c r="F439" i="7" s="1"/>
  <c r="Y497" i="5"/>
  <c r="F497" i="7" s="1"/>
  <c r="Y650" i="5"/>
  <c r="F650" i="7" s="1"/>
  <c r="Y473" i="5"/>
  <c r="F473" i="7" s="1"/>
  <c r="Y73" i="5"/>
  <c r="F73" i="7" s="1"/>
  <c r="Y236" i="5"/>
  <c r="F236" i="7" s="1"/>
  <c r="Y172" i="5"/>
  <c r="F172" i="7" s="1"/>
  <c r="Y108" i="5"/>
  <c r="F108" i="7" s="1"/>
  <c r="Y44" i="5"/>
  <c r="F44" i="7" s="1"/>
  <c r="Y36" i="5"/>
  <c r="F36" i="7" s="1"/>
  <c r="H36" i="7" s="1"/>
  <c r="I36" i="7" s="1"/>
  <c r="J36" i="7" s="1"/>
  <c r="Y28" i="5"/>
  <c r="F28" i="7" s="1"/>
  <c r="H28" i="7" s="1"/>
  <c r="I28" i="7" s="1"/>
  <c r="J28" i="7" s="1"/>
  <c r="Y20" i="5"/>
  <c r="F20" i="7" s="1"/>
  <c r="H20" i="7" s="1"/>
  <c r="I20" i="7" s="1"/>
  <c r="J20" i="7" s="1"/>
  <c r="Y210" i="5"/>
  <c r="F210" i="7" s="1"/>
  <c r="Y82" i="5"/>
  <c r="F82" i="7" s="1"/>
  <c r="H82" i="7" s="1"/>
  <c r="Y1199" i="5"/>
  <c r="F1199" i="7" s="1"/>
  <c r="Y1133" i="5"/>
  <c r="F1133" i="7" s="1"/>
  <c r="H1133" i="7" s="1"/>
  <c r="I1133" i="7" s="1"/>
  <c r="J1133" i="7" s="1"/>
  <c r="K1133" i="7" s="1"/>
  <c r="M1133" i="7" s="1"/>
  <c r="N1133" i="7" s="1"/>
  <c r="Y1096" i="5"/>
  <c r="F1096" i="7" s="1"/>
  <c r="Y1030" i="5"/>
  <c r="F1030" i="7" s="1"/>
  <c r="Y812" i="5"/>
  <c r="F812" i="7" s="1"/>
  <c r="Y674" i="5"/>
  <c r="F674" i="7" s="1"/>
  <c r="Y728" i="5"/>
  <c r="F728" i="7" s="1"/>
  <c r="Y696" i="5"/>
  <c r="F696" i="7" s="1"/>
  <c r="Y664" i="5"/>
  <c r="F664" i="7" s="1"/>
  <c r="Y632" i="5"/>
  <c r="F632" i="7" s="1"/>
  <c r="Y600" i="5"/>
  <c r="F600" i="7" s="1"/>
  <c r="Y333" i="5"/>
  <c r="F333" i="7" s="1"/>
  <c r="H333" i="7" s="1"/>
  <c r="I333" i="7" s="1"/>
  <c r="J333" i="7" s="1"/>
  <c r="K333" i="7" s="1"/>
  <c r="M333" i="7" s="1"/>
  <c r="N333" i="7" s="1"/>
  <c r="Y541" i="5"/>
  <c r="F541" i="7" s="1"/>
  <c r="Y471" i="5"/>
  <c r="F471" i="7" s="1"/>
  <c r="H471" i="7" s="1"/>
  <c r="Y413" i="5"/>
  <c r="F413" i="7" s="1"/>
  <c r="Y250" i="5"/>
  <c r="F250" i="7" s="1"/>
  <c r="Y186" i="5"/>
  <c r="F186" i="7" s="1"/>
  <c r="Y122" i="5"/>
  <c r="F122" i="7" s="1"/>
  <c r="Y49" i="5"/>
  <c r="F49" i="7" s="1"/>
  <c r="H49" i="7" s="1"/>
  <c r="Y42" i="5"/>
  <c r="F42" i="7" s="1"/>
  <c r="Y34" i="5"/>
  <c r="F34" i="7" s="1"/>
  <c r="Y26" i="5"/>
  <c r="F26" i="7" s="1"/>
  <c r="Y18" i="5"/>
  <c r="F18" i="7" s="1"/>
  <c r="Y140" i="5"/>
  <c r="F140" i="7" s="1"/>
  <c r="Y1102" i="5"/>
  <c r="F1102" i="7" s="1"/>
  <c r="Y1197" i="5"/>
  <c r="F1197" i="7" s="1"/>
  <c r="Y1014" i="5"/>
  <c r="F1014" i="7" s="1"/>
  <c r="Y998" i="5"/>
  <c r="F998" i="7" s="1"/>
  <c r="Y369" i="5"/>
  <c r="F369" i="7" s="1"/>
  <c r="Y477" i="5"/>
  <c r="F477" i="7" s="1"/>
  <c r="Y365" i="5"/>
  <c r="F365" i="7" s="1"/>
  <c r="Y557" i="5"/>
  <c r="F557" i="7" s="1"/>
  <c r="Y40" i="5"/>
  <c r="F40" i="7" s="1"/>
  <c r="H40" i="7" s="1"/>
  <c r="I40" i="7" s="1"/>
  <c r="J40" i="7" s="1"/>
  <c r="Y32" i="5"/>
  <c r="F32" i="7" s="1"/>
  <c r="Y24" i="5"/>
  <c r="F24" i="7" s="1"/>
  <c r="Y16" i="5"/>
  <c r="F16" i="7" s="1"/>
  <c r="H16" i="7" s="1"/>
  <c r="I16" i="7" s="1"/>
  <c r="J16" i="7" s="1"/>
  <c r="X1194" i="4"/>
  <c r="G1194" i="7" s="1"/>
  <c r="H1194" i="7" s="1"/>
  <c r="I1194" i="7" s="1"/>
  <c r="J1194" i="7" s="1"/>
  <c r="K1194" i="7" s="1"/>
  <c r="M1194" i="7" s="1"/>
  <c r="N1194" i="7" s="1"/>
  <c r="X1145" i="4"/>
  <c r="G1145" i="7" s="1"/>
  <c r="X810" i="4"/>
  <c r="G810" i="7" s="1"/>
  <c r="X778" i="4"/>
  <c r="G778" i="7" s="1"/>
  <c r="H778" i="7" s="1"/>
  <c r="I778" i="7" s="1"/>
  <c r="J778" i="7" s="1"/>
  <c r="K778" i="7" s="1"/>
  <c r="M778" i="7" s="1"/>
  <c r="N778" i="7" s="1"/>
  <c r="X746" i="4"/>
  <c r="G746" i="7" s="1"/>
  <c r="H746" i="7" s="1"/>
  <c r="I746" i="7" s="1"/>
  <c r="J746" i="7" s="1"/>
  <c r="K746" i="7" s="1"/>
  <c r="M746" i="7" s="1"/>
  <c r="N746" i="7" s="1"/>
  <c r="X726" i="4"/>
  <c r="G726" i="7" s="1"/>
  <c r="X714" i="4"/>
  <c r="G714" i="7" s="1"/>
  <c r="H714" i="7" s="1"/>
  <c r="X585" i="4"/>
  <c r="G585" i="7" s="1"/>
  <c r="X521" i="4"/>
  <c r="G521" i="7" s="1"/>
  <c r="H521" i="7" s="1"/>
  <c r="I521" i="7" s="1"/>
  <c r="J521" i="7" s="1"/>
  <c r="K521" i="7" s="1"/>
  <c r="M521" i="7" s="1"/>
  <c r="N521" i="7" s="1"/>
  <c r="X173" i="4"/>
  <c r="G173" i="7" s="1"/>
  <c r="H173" i="7" s="1"/>
  <c r="I173" i="7" s="1"/>
  <c r="X126" i="4"/>
  <c r="G126" i="7" s="1"/>
  <c r="H126" i="7" s="1"/>
  <c r="X117" i="4"/>
  <c r="G117" i="7" s="1"/>
  <c r="H117" i="7" s="1"/>
  <c r="I117" i="7" s="1"/>
  <c r="J117" i="7" s="1"/>
  <c r="K117" i="7" s="1"/>
  <c r="X105" i="4"/>
  <c r="G105" i="7" s="1"/>
  <c r="H105" i="7" s="1"/>
  <c r="I105" i="7" s="1"/>
  <c r="J105" i="7" s="1"/>
  <c r="X58" i="4"/>
  <c r="G58" i="7" s="1"/>
  <c r="X14" i="4"/>
  <c r="G14" i="7" s="1"/>
  <c r="H14" i="7" s="1"/>
  <c r="I14" i="7" s="1"/>
  <c r="J14" i="7" s="1"/>
  <c r="K14" i="7" s="1"/>
  <c r="M14" i="7" s="1"/>
  <c r="N14" i="7" s="1"/>
  <c r="X953" i="4"/>
  <c r="G953" i="7" s="1"/>
  <c r="H953" i="7" s="1"/>
  <c r="X794" i="4"/>
  <c r="G794" i="7" s="1"/>
  <c r="X762" i="4"/>
  <c r="G762" i="7" s="1"/>
  <c r="X734" i="4"/>
  <c r="G734" i="7" s="1"/>
  <c r="X710" i="4"/>
  <c r="G710" i="7" s="1"/>
  <c r="H710" i="7" s="1"/>
  <c r="X1206" i="4"/>
  <c r="G1206" i="7" s="1"/>
  <c r="H1206" i="7" s="1"/>
  <c r="I1206" i="7" s="1"/>
  <c r="J1206" i="7" s="1"/>
  <c r="K1206" i="7" s="1"/>
  <c r="M1206" i="7" s="1"/>
  <c r="N1206" i="7" s="1"/>
  <c r="X1190" i="4"/>
  <c r="G1190" i="7" s="1"/>
  <c r="X1158" i="4"/>
  <c r="G1158" i="7" s="1"/>
  <c r="X949" i="4"/>
  <c r="G949" i="7" s="1"/>
  <c r="X933" i="4"/>
  <c r="G933" i="7" s="1"/>
  <c r="H933" i="7" s="1"/>
  <c r="X1051" i="4"/>
  <c r="G1051" i="7" s="1"/>
  <c r="H1051" i="7" s="1"/>
  <c r="I1051" i="7" s="1"/>
  <c r="J1051" i="7" s="1"/>
  <c r="K1051" i="7" s="1"/>
  <c r="M1051" i="7" s="1"/>
  <c r="N1051" i="7" s="1"/>
  <c r="X1043" i="4"/>
  <c r="G1043" i="7" s="1"/>
  <c r="H1043" i="7" s="1"/>
  <c r="X1035" i="4"/>
  <c r="G1035" i="7" s="1"/>
  <c r="H1035" i="7" s="1"/>
  <c r="X929" i="4"/>
  <c r="G929" i="7" s="1"/>
  <c r="H929" i="7" s="1"/>
  <c r="X1045" i="4"/>
  <c r="G1045" i="7" s="1"/>
  <c r="H1045" i="7" s="1"/>
  <c r="I1045" i="7" s="1"/>
  <c r="J1045" i="7" s="1"/>
  <c r="K1045" i="7" s="1"/>
  <c r="M1045" i="7" s="1"/>
  <c r="N1045" i="7" s="1"/>
  <c r="X1033" i="4"/>
  <c r="G1033" i="7" s="1"/>
  <c r="H1033" i="7" s="1"/>
  <c r="I1033" i="7" s="1"/>
  <c r="J1033" i="7" s="1"/>
  <c r="K1033" i="7" s="1"/>
  <c r="X1027" i="4"/>
  <c r="G1027" i="7" s="1"/>
  <c r="X1019" i="4"/>
  <c r="G1019" i="7" s="1"/>
  <c r="H1019" i="7" s="1"/>
  <c r="X1011" i="4"/>
  <c r="G1011" i="7" s="1"/>
  <c r="X1003" i="4"/>
  <c r="G1003" i="7" s="1"/>
  <c r="H1003" i="7" s="1"/>
  <c r="X995" i="4"/>
  <c r="G995" i="7" s="1"/>
  <c r="H995" i="7" s="1"/>
  <c r="I995" i="7" s="1"/>
  <c r="J995" i="7" s="1"/>
  <c r="X987" i="4"/>
  <c r="G987" i="7" s="1"/>
  <c r="H987" i="7" s="1"/>
  <c r="X979" i="4"/>
  <c r="G979" i="7" s="1"/>
  <c r="X971" i="4"/>
  <c r="G971" i="7" s="1"/>
  <c r="H971" i="7" s="1"/>
  <c r="I971" i="7" s="1"/>
  <c r="J971" i="7" s="1"/>
  <c r="K971" i="7" s="1"/>
  <c r="M971" i="7" s="1"/>
  <c r="N971" i="7" s="1"/>
  <c r="X963" i="4"/>
  <c r="G963" i="7" s="1"/>
  <c r="H963" i="7" s="1"/>
  <c r="I963" i="7" s="1"/>
  <c r="J963" i="7" s="1"/>
  <c r="X955" i="4"/>
  <c r="G955" i="7" s="1"/>
  <c r="X939" i="4"/>
  <c r="G939" i="7" s="1"/>
  <c r="H939" i="7" s="1"/>
  <c r="X829" i="4"/>
  <c r="G829" i="7" s="1"/>
  <c r="H829" i="7" s="1"/>
  <c r="I829" i="7" s="1"/>
  <c r="J829" i="7" s="1"/>
  <c r="K829" i="7" s="1"/>
  <c r="M829" i="7" s="1"/>
  <c r="N829" i="7" s="1"/>
  <c r="X819" i="4"/>
  <c r="G819" i="7" s="1"/>
  <c r="H819" i="7" s="1"/>
  <c r="I819" i="7" s="1"/>
  <c r="J819" i="7" s="1"/>
  <c r="K819" i="7" s="1"/>
  <c r="M819" i="7" s="1"/>
  <c r="N819" i="7" s="1"/>
  <c r="X835" i="4"/>
  <c r="G835" i="7" s="1"/>
  <c r="H835" i="7" s="1"/>
  <c r="I835" i="7" s="1"/>
  <c r="J835" i="7" s="1"/>
  <c r="X568" i="4"/>
  <c r="G568" i="7" s="1"/>
  <c r="H568" i="7" s="1"/>
  <c r="I568" i="7" s="1"/>
  <c r="J568" i="7" s="1"/>
  <c r="K568" i="7" s="1"/>
  <c r="M568" i="7" s="1"/>
  <c r="N568" i="7" s="1"/>
  <c r="X504" i="4"/>
  <c r="G504" i="7" s="1"/>
  <c r="H504" i="7" s="1"/>
  <c r="I504" i="7" s="1"/>
  <c r="J504" i="7" s="1"/>
  <c r="K504" i="7" s="1"/>
  <c r="M504" i="7" s="1"/>
  <c r="N504" i="7" s="1"/>
  <c r="X596" i="4"/>
  <c r="G596" i="7" s="1"/>
  <c r="X331" i="4"/>
  <c r="G331" i="7" s="1"/>
  <c r="X89" i="4"/>
  <c r="G89" i="7" s="1"/>
  <c r="H89" i="7" s="1"/>
  <c r="I89" i="7" s="1"/>
  <c r="J89" i="7" s="1"/>
  <c r="X512" i="4"/>
  <c r="G512" i="7" s="1"/>
  <c r="H512" i="7" s="1"/>
  <c r="X1213" i="4"/>
  <c r="G1213" i="7" s="1"/>
  <c r="H1213" i="7" s="1"/>
  <c r="I1213" i="7" s="1"/>
  <c r="J1213" i="7" s="1"/>
  <c r="X1149" i="4"/>
  <c r="G1149" i="7" s="1"/>
  <c r="H1149" i="7" s="1"/>
  <c r="X1153" i="4"/>
  <c r="G1153" i="7" s="1"/>
  <c r="X1100" i="4"/>
  <c r="G1100" i="7" s="1"/>
  <c r="H1100" i="7" s="1"/>
  <c r="X1092" i="4"/>
  <c r="G1092" i="7" s="1"/>
  <c r="H1092" i="7" s="1"/>
  <c r="I1092" i="7" s="1"/>
  <c r="J1092" i="7" s="1"/>
  <c r="K1092" i="7" s="1"/>
  <c r="M1092" i="7" s="1"/>
  <c r="N1092" i="7" s="1"/>
  <c r="X926" i="4"/>
  <c r="G926" i="7" s="1"/>
  <c r="H926" i="7" s="1"/>
  <c r="X862" i="4"/>
  <c r="G862" i="7" s="1"/>
  <c r="X689" i="4"/>
  <c r="G689" i="7" s="1"/>
  <c r="X657" i="4"/>
  <c r="G657" i="7" s="1"/>
  <c r="X693" i="4"/>
  <c r="G693" i="7" s="1"/>
  <c r="H693" i="7" s="1"/>
  <c r="I693" i="7" s="1"/>
  <c r="J693" i="7" s="1"/>
  <c r="K693" i="7" s="1"/>
  <c r="X677" i="4"/>
  <c r="G677" i="7" s="1"/>
  <c r="X661" i="4"/>
  <c r="G661" i="7" s="1"/>
  <c r="X645" i="4"/>
  <c r="G645" i="7" s="1"/>
  <c r="H645" i="7" s="1"/>
  <c r="I645" i="7" s="1"/>
  <c r="J645" i="7" s="1"/>
  <c r="K645" i="7" s="1"/>
  <c r="M645" i="7" s="1"/>
  <c r="N645" i="7" s="1"/>
  <c r="X355" i="4"/>
  <c r="G355" i="7" s="1"/>
  <c r="H355" i="7" s="1"/>
  <c r="X375" i="4"/>
  <c r="G375" i="7" s="1"/>
  <c r="X325" i="4"/>
  <c r="G325" i="7" s="1"/>
  <c r="H325" i="7" s="1"/>
  <c r="I325" i="7" s="1"/>
  <c r="J325" i="7" s="1"/>
  <c r="K325" i="7" s="1"/>
  <c r="M325" i="7" s="1"/>
  <c r="N325" i="7" s="1"/>
  <c r="X302" i="4"/>
  <c r="G302" i="7" s="1"/>
  <c r="H302" i="7" s="1"/>
  <c r="I302" i="7" s="1"/>
  <c r="J302" i="7" s="1"/>
  <c r="K302" i="7" s="1"/>
  <c r="X293" i="4"/>
  <c r="G293" i="7" s="1"/>
  <c r="X270" i="4"/>
  <c r="G270" i="7" s="1"/>
  <c r="H270" i="7" s="1"/>
  <c r="X261" i="4"/>
  <c r="G261" i="7" s="1"/>
  <c r="H261" i="7" s="1"/>
  <c r="I261" i="7" s="1"/>
  <c r="X229" i="4"/>
  <c r="G229" i="7" s="1"/>
  <c r="X197" i="4"/>
  <c r="G197" i="7" s="1"/>
  <c r="X165" i="4"/>
  <c r="G165" i="7" s="1"/>
  <c r="X118" i="4"/>
  <c r="G118" i="7" s="1"/>
  <c r="X439" i="4"/>
  <c r="G439" i="7" s="1"/>
  <c r="X18" i="4"/>
  <c r="G18" i="7" s="1"/>
  <c r="X106" i="4"/>
  <c r="G106" i="7" s="1"/>
  <c r="H106" i="7" s="1"/>
  <c r="X97" i="4"/>
  <c r="G97" i="7" s="1"/>
  <c r="H97" i="7" s="1"/>
  <c r="X1204" i="4"/>
  <c r="G1204" i="7" s="1"/>
  <c r="H1204" i="7" s="1"/>
  <c r="I1204" i="7" s="1"/>
  <c r="X1188" i="4"/>
  <c r="G1188" i="7" s="1"/>
  <c r="H1188" i="7" s="1"/>
  <c r="X1172" i="4"/>
  <c r="G1172" i="7" s="1"/>
  <c r="H1172" i="7" s="1"/>
  <c r="I1172" i="7" s="1"/>
  <c r="J1172" i="7" s="1"/>
  <c r="K1172" i="7" s="1"/>
  <c r="M1172" i="7" s="1"/>
  <c r="N1172" i="7" s="1"/>
  <c r="X1156" i="4"/>
  <c r="G1156" i="7" s="1"/>
  <c r="H1156" i="7" s="1"/>
  <c r="I1156" i="7" s="1"/>
  <c r="J1156" i="7" s="1"/>
  <c r="K1156" i="7" s="1"/>
  <c r="M1156" i="7" s="1"/>
  <c r="N1156" i="7" s="1"/>
  <c r="X1148" i="4"/>
  <c r="G1148" i="7" s="1"/>
  <c r="X1138" i="4"/>
  <c r="G1138" i="7" s="1"/>
  <c r="H1138" i="7" s="1"/>
  <c r="X1130" i="4"/>
  <c r="G1130" i="7" s="1"/>
  <c r="H1130" i="7" s="1"/>
  <c r="X1122" i="4"/>
  <c r="G1122" i="7" s="1"/>
  <c r="H1122" i="7" s="1"/>
  <c r="I1122" i="7" s="1"/>
  <c r="J1122" i="7" s="1"/>
  <c r="K1122" i="7" s="1"/>
  <c r="M1122" i="7" s="1"/>
  <c r="N1122" i="7" s="1"/>
  <c r="X830" i="4"/>
  <c r="G830" i="7" s="1"/>
  <c r="H830" i="7" s="1"/>
  <c r="X927" i="4"/>
  <c r="G927" i="7" s="1"/>
  <c r="X911" i="4"/>
  <c r="G911" i="7" s="1"/>
  <c r="H911" i="7" s="1"/>
  <c r="I911" i="7" s="1"/>
  <c r="J911" i="7" s="1"/>
  <c r="K911" i="7" s="1"/>
  <c r="M911" i="7" s="1"/>
  <c r="N911" i="7" s="1"/>
  <c r="X895" i="4"/>
  <c r="G895" i="7" s="1"/>
  <c r="H895" i="7" s="1"/>
  <c r="I895" i="7" s="1"/>
  <c r="J895" i="7" s="1"/>
  <c r="K895" i="7" s="1"/>
  <c r="M895" i="7" s="1"/>
  <c r="N895" i="7" s="1"/>
  <c r="X879" i="4"/>
  <c r="G879" i="7" s="1"/>
  <c r="H879" i="7" s="1"/>
  <c r="X863" i="4"/>
  <c r="G863" i="7" s="1"/>
  <c r="H863" i="7" s="1"/>
  <c r="I863" i="7" s="1"/>
  <c r="J863" i="7" s="1"/>
  <c r="K863" i="7" s="1"/>
  <c r="M863" i="7" s="1"/>
  <c r="N863" i="7" s="1"/>
  <c r="X847" i="4"/>
  <c r="G847" i="7" s="1"/>
  <c r="X899" i="4"/>
  <c r="G899" i="7" s="1"/>
  <c r="H899" i="7" s="1"/>
  <c r="I899" i="7" s="1"/>
  <c r="J899" i="7" s="1"/>
  <c r="K899" i="7" s="1"/>
  <c r="M899" i="7" s="1"/>
  <c r="N899" i="7" s="1"/>
  <c r="X588" i="4"/>
  <c r="G588" i="7" s="1"/>
  <c r="H588" i="7" s="1"/>
  <c r="X524" i="4"/>
  <c r="G524" i="7" s="1"/>
  <c r="H524" i="7" s="1"/>
  <c r="I524" i="7" s="1"/>
  <c r="J524" i="7" s="1"/>
  <c r="X460" i="4"/>
  <c r="G460" i="7" s="1"/>
  <c r="H460" i="7" s="1"/>
  <c r="I460" i="7" s="1"/>
  <c r="J460" i="7" s="1"/>
  <c r="X454" i="4"/>
  <c r="G454" i="7" s="1"/>
  <c r="X446" i="4"/>
  <c r="G446" i="7" s="1"/>
  <c r="X438" i="4"/>
  <c r="G438" i="7" s="1"/>
  <c r="H438" i="7" s="1"/>
  <c r="X430" i="4"/>
  <c r="G430" i="7" s="1"/>
  <c r="H430" i="7" s="1"/>
  <c r="X418" i="4"/>
  <c r="G418" i="7" s="1"/>
  <c r="H418" i="7" s="1"/>
  <c r="X713" i="4"/>
  <c r="G713" i="7" s="1"/>
  <c r="H713" i="7" s="1"/>
  <c r="X584" i="4"/>
  <c r="G584" i="7" s="1"/>
  <c r="H584" i="7" s="1"/>
  <c r="X520" i="4"/>
  <c r="G520" i="7" s="1"/>
  <c r="H520" i="7" s="1"/>
  <c r="I520" i="7" s="1"/>
  <c r="J520" i="7" s="1"/>
  <c r="K520" i="7" s="1"/>
  <c r="M520" i="7" s="1"/>
  <c r="N520" i="7" s="1"/>
  <c r="X612" i="4"/>
  <c r="G612" i="7" s="1"/>
  <c r="X532" i="4"/>
  <c r="G532" i="7" s="1"/>
  <c r="X560" i="4"/>
  <c r="G560" i="7" s="1"/>
  <c r="H560" i="7" s="1"/>
  <c r="I560" i="7" s="1"/>
  <c r="J560" i="7" s="1"/>
  <c r="K560" i="7" s="1"/>
  <c r="M560" i="7" s="1"/>
  <c r="N560" i="7" s="1"/>
  <c r="X496" i="4"/>
  <c r="G496" i="7" s="1"/>
  <c r="X329" i="4"/>
  <c r="G329" i="7" s="1"/>
  <c r="X320" i="4"/>
  <c r="G320" i="7" s="1"/>
  <c r="X312" i="4"/>
  <c r="G312" i="7" s="1"/>
  <c r="H312" i="7" s="1"/>
  <c r="I312" i="7" s="1"/>
  <c r="J312" i="7" s="1"/>
  <c r="K312" i="7" s="1"/>
  <c r="M312" i="7" s="1"/>
  <c r="N312" i="7" s="1"/>
  <c r="X304" i="4"/>
  <c r="G304" i="7" s="1"/>
  <c r="H304" i="7" s="1"/>
  <c r="I304" i="7" s="1"/>
  <c r="J304" i="7" s="1"/>
  <c r="K304" i="7" s="1"/>
  <c r="M304" i="7" s="1"/>
  <c r="N304" i="7" s="1"/>
  <c r="X296" i="4"/>
  <c r="G296" i="7" s="1"/>
  <c r="H296" i="7" s="1"/>
  <c r="I296" i="7" s="1"/>
  <c r="J296" i="7" s="1"/>
  <c r="K296" i="7" s="1"/>
  <c r="M296" i="7" s="1"/>
  <c r="N296" i="7" s="1"/>
  <c r="X288" i="4"/>
  <c r="G288" i="7" s="1"/>
  <c r="X280" i="4"/>
  <c r="G280" i="7" s="1"/>
  <c r="H280" i="7" s="1"/>
  <c r="X272" i="4"/>
  <c r="G272" i="7" s="1"/>
  <c r="H272" i="7" s="1"/>
  <c r="I272" i="7" s="1"/>
  <c r="J272" i="7" s="1"/>
  <c r="K272" i="7" s="1"/>
  <c r="M272" i="7" s="1"/>
  <c r="N272" i="7" s="1"/>
  <c r="X264" i="4"/>
  <c r="G264" i="7" s="1"/>
  <c r="X256" i="4"/>
  <c r="G256" i="7" s="1"/>
  <c r="X248" i="4"/>
  <c r="G248" i="7" s="1"/>
  <c r="H248" i="7" s="1"/>
  <c r="I248" i="7" s="1"/>
  <c r="J248" i="7" s="1"/>
  <c r="K248" i="7" s="1"/>
  <c r="M248" i="7" s="1"/>
  <c r="N248" i="7" s="1"/>
  <c r="X240" i="4"/>
  <c r="G240" i="7" s="1"/>
  <c r="H240" i="7" s="1"/>
  <c r="I240" i="7" s="1"/>
  <c r="J240" i="7" s="1"/>
  <c r="K240" i="7" s="1"/>
  <c r="M240" i="7" s="1"/>
  <c r="N240" i="7" s="1"/>
  <c r="X232" i="4"/>
  <c r="G232" i="7" s="1"/>
  <c r="X224" i="4"/>
  <c r="G224" i="7" s="1"/>
  <c r="H224" i="7" s="1"/>
  <c r="I224" i="7" s="1"/>
  <c r="J224" i="7" s="1"/>
  <c r="K224" i="7" s="1"/>
  <c r="M224" i="7" s="1"/>
  <c r="N224" i="7" s="1"/>
  <c r="X216" i="4"/>
  <c r="G216" i="7" s="1"/>
  <c r="H216" i="7" s="1"/>
  <c r="I216" i="7" s="1"/>
  <c r="J216" i="7" s="1"/>
  <c r="K216" i="7" s="1"/>
  <c r="M216" i="7" s="1"/>
  <c r="N216" i="7" s="1"/>
  <c r="X208" i="4"/>
  <c r="G208" i="7" s="1"/>
  <c r="H208" i="7" s="1"/>
  <c r="I208" i="7" s="1"/>
  <c r="J208" i="7" s="1"/>
  <c r="K208" i="7" s="1"/>
  <c r="M208" i="7" s="1"/>
  <c r="N208" i="7" s="1"/>
  <c r="X200" i="4"/>
  <c r="G200" i="7" s="1"/>
  <c r="H200" i="7" s="1"/>
  <c r="I200" i="7" s="1"/>
  <c r="J200" i="7" s="1"/>
  <c r="K200" i="7" s="1"/>
  <c r="M200" i="7" s="1"/>
  <c r="N200" i="7" s="1"/>
  <c r="X192" i="4"/>
  <c r="G192" i="7" s="1"/>
  <c r="H192" i="7" s="1"/>
  <c r="I192" i="7" s="1"/>
  <c r="J192" i="7" s="1"/>
  <c r="K192" i="7" s="1"/>
  <c r="M192" i="7" s="1"/>
  <c r="N192" i="7" s="1"/>
  <c r="X184" i="4"/>
  <c r="G184" i="7" s="1"/>
  <c r="H184" i="7" s="1"/>
  <c r="I184" i="7" s="1"/>
  <c r="J184" i="7" s="1"/>
  <c r="K184" i="7" s="1"/>
  <c r="M184" i="7" s="1"/>
  <c r="N184" i="7" s="1"/>
  <c r="X176" i="4"/>
  <c r="G176" i="7" s="1"/>
  <c r="X168" i="4"/>
  <c r="G168" i="7" s="1"/>
  <c r="X160" i="4"/>
  <c r="G160" i="7" s="1"/>
  <c r="H160" i="7" s="1"/>
  <c r="I160" i="7" s="1"/>
  <c r="J160" i="7" s="1"/>
  <c r="K160" i="7" s="1"/>
  <c r="M160" i="7" s="1"/>
  <c r="N160" i="7" s="1"/>
  <c r="X152" i="4"/>
  <c r="G152" i="7" s="1"/>
  <c r="H152" i="7" s="1"/>
  <c r="I152" i="7" s="1"/>
  <c r="J152" i="7" s="1"/>
  <c r="K152" i="7" s="1"/>
  <c r="M152" i="7" s="1"/>
  <c r="N152" i="7" s="1"/>
  <c r="X144" i="4"/>
  <c r="G144" i="7" s="1"/>
  <c r="X136" i="4"/>
  <c r="G136" i="7" s="1"/>
  <c r="H136" i="7" s="1"/>
  <c r="I136" i="7" s="1"/>
  <c r="J136" i="7" s="1"/>
  <c r="K136" i="7" s="1"/>
  <c r="M136" i="7" s="1"/>
  <c r="N136" i="7" s="1"/>
  <c r="X128" i="4"/>
  <c r="G128" i="7" s="1"/>
  <c r="H128" i="7" s="1"/>
  <c r="I128" i="7" s="1"/>
  <c r="J128" i="7" s="1"/>
  <c r="X120" i="4"/>
  <c r="G120" i="7" s="1"/>
  <c r="H120" i="7" s="1"/>
  <c r="I120" i="7" s="1"/>
  <c r="J120" i="7" s="1"/>
  <c r="X112" i="4"/>
  <c r="G112" i="7" s="1"/>
  <c r="H112" i="7" s="1"/>
  <c r="I112" i="7" s="1"/>
  <c r="J112" i="7" s="1"/>
  <c r="X104" i="4"/>
  <c r="G104" i="7" s="1"/>
  <c r="H104" i="7" s="1"/>
  <c r="I104" i="7" s="1"/>
  <c r="J104" i="7" s="1"/>
  <c r="X96" i="4"/>
  <c r="G96" i="7" s="1"/>
  <c r="H96" i="7" s="1"/>
  <c r="I96" i="7" s="1"/>
  <c r="J96" i="7" s="1"/>
  <c r="X85" i="4"/>
  <c r="G85" i="7" s="1"/>
  <c r="H85" i="7" s="1"/>
  <c r="I85" i="7" s="1"/>
  <c r="J85" i="7" s="1"/>
  <c r="K85" i="7" s="1"/>
  <c r="M85" i="7" s="1"/>
  <c r="N85" i="7" s="1"/>
  <c r="X1087" i="4"/>
  <c r="G1087" i="7" s="1"/>
  <c r="X1079" i="4"/>
  <c r="G1079" i="7" s="1"/>
  <c r="H1079" i="7" s="1"/>
  <c r="X1071" i="4"/>
  <c r="G1071" i="7" s="1"/>
  <c r="H1071" i="7" s="1"/>
  <c r="I1071" i="7" s="1"/>
  <c r="J1071" i="7" s="1"/>
  <c r="K1071" i="7" s="1"/>
  <c r="M1071" i="7" s="1"/>
  <c r="N1071" i="7" s="1"/>
  <c r="X1063" i="4"/>
  <c r="G1063" i="7" s="1"/>
  <c r="X1055" i="4"/>
  <c r="G1055" i="7" s="1"/>
  <c r="H1055" i="7" s="1"/>
  <c r="I1055" i="7" s="1"/>
  <c r="J1055" i="7" s="1"/>
  <c r="K1055" i="7" s="1"/>
  <c r="M1055" i="7" s="1"/>
  <c r="N1055" i="7" s="1"/>
  <c r="X910" i="4"/>
  <c r="G910" i="7" s="1"/>
  <c r="X846" i="4"/>
  <c r="G846" i="7" s="1"/>
  <c r="H846" i="7" s="1"/>
  <c r="I846" i="7" s="1"/>
  <c r="J846" i="7" s="1"/>
  <c r="K846" i="7" s="1"/>
  <c r="M846" i="7" s="1"/>
  <c r="N846" i="7" s="1"/>
  <c r="X820" i="4"/>
  <c r="G820" i="7" s="1"/>
  <c r="H820" i="7" s="1"/>
  <c r="I820" i="7" s="1"/>
  <c r="J820" i="7" s="1"/>
  <c r="K820" i="7" s="1"/>
  <c r="M820" i="7" s="1"/>
  <c r="N820" i="7" s="1"/>
  <c r="X697" i="4"/>
  <c r="G697" i="7" s="1"/>
  <c r="H697" i="7" s="1"/>
  <c r="X665" i="4"/>
  <c r="G665" i="7" s="1"/>
  <c r="X443" i="4"/>
  <c r="G443" i="7" s="1"/>
  <c r="H443" i="7" s="1"/>
  <c r="X435" i="4"/>
  <c r="G435" i="7" s="1"/>
  <c r="H435" i="7" s="1"/>
  <c r="X427" i="4"/>
  <c r="G427" i="7" s="1"/>
  <c r="H427" i="7" s="1"/>
  <c r="I427" i="7" s="1"/>
  <c r="J427" i="7" s="1"/>
  <c r="K427" i="7" s="1"/>
  <c r="M427" i="7" s="1"/>
  <c r="N427" i="7" s="1"/>
  <c r="X363" i="4"/>
  <c r="G363" i="7" s="1"/>
  <c r="X431" i="4"/>
  <c r="G431" i="7" s="1"/>
  <c r="H431" i="7" s="1"/>
  <c r="X326" i="4"/>
  <c r="G326" i="7" s="1"/>
  <c r="H326" i="7" s="1"/>
  <c r="I326" i="7" s="1"/>
  <c r="J326" i="7" s="1"/>
  <c r="K326" i="7" s="1"/>
  <c r="X317" i="4"/>
  <c r="G317" i="7" s="1"/>
  <c r="X294" i="4"/>
  <c r="G294" i="7" s="1"/>
  <c r="H294" i="7" s="1"/>
  <c r="I294" i="7" s="1"/>
  <c r="J294" i="7" s="1"/>
  <c r="K294" i="7" s="1"/>
  <c r="X285" i="4"/>
  <c r="G285" i="7" s="1"/>
  <c r="X262" i="4"/>
  <c r="G262" i="7" s="1"/>
  <c r="X253" i="4"/>
  <c r="G253" i="7" s="1"/>
  <c r="X221" i="4"/>
  <c r="G221" i="7" s="1"/>
  <c r="H221" i="7" s="1"/>
  <c r="I221" i="7" s="1"/>
  <c r="X110" i="4"/>
  <c r="G110" i="7" s="1"/>
  <c r="X34" i="4"/>
  <c r="G34" i="7" s="1"/>
  <c r="H34" i="7" s="1"/>
  <c r="X98" i="4"/>
  <c r="G98" i="7" s="1"/>
  <c r="X46" i="4"/>
  <c r="G46" i="7" s="1"/>
  <c r="H46" i="7" s="1"/>
  <c r="I46" i="7" s="1"/>
  <c r="X580" i="4"/>
  <c r="G580" i="7" s="1"/>
  <c r="H580" i="7" s="1"/>
  <c r="I580" i="7" s="1"/>
  <c r="J580" i="7" s="1"/>
  <c r="X548" i="4"/>
  <c r="G548" i="7" s="1"/>
  <c r="H548" i="7" s="1"/>
  <c r="I548" i="7" s="1"/>
  <c r="J548" i="7" s="1"/>
  <c r="X468" i="4"/>
  <c r="G468" i="7" s="1"/>
  <c r="H468" i="7" s="1"/>
  <c r="I468" i="7" s="1"/>
  <c r="J468" i="7" s="1"/>
  <c r="K468" i="7" s="1"/>
  <c r="M468" i="7" s="1"/>
  <c r="N468" i="7" s="1"/>
  <c r="X544" i="4"/>
  <c r="G544" i="7" s="1"/>
  <c r="H544" i="7" s="1"/>
  <c r="I544" i="7" s="1"/>
  <c r="J544" i="7" s="1"/>
  <c r="K544" i="7" s="1"/>
  <c r="M544" i="7" s="1"/>
  <c r="N544" i="7" s="1"/>
  <c r="X350" i="4"/>
  <c r="G350" i="7" s="1"/>
  <c r="X1104" i="4"/>
  <c r="G1104" i="7" s="1"/>
  <c r="X1088" i="4"/>
  <c r="G1088" i="7" s="1"/>
  <c r="H1088" i="7" s="1"/>
  <c r="I1088" i="7" s="1"/>
  <c r="X1080" i="4"/>
  <c r="G1080" i="7" s="1"/>
  <c r="H1080" i="7" s="1"/>
  <c r="I1080" i="7" s="1"/>
  <c r="J1080" i="7" s="1"/>
  <c r="K1080" i="7" s="1"/>
  <c r="M1080" i="7" s="1"/>
  <c r="N1080" i="7" s="1"/>
  <c r="X1072" i="4"/>
  <c r="G1072" i="7" s="1"/>
  <c r="H1072" i="7" s="1"/>
  <c r="X1064" i="4"/>
  <c r="G1064" i="7" s="1"/>
  <c r="X1056" i="4"/>
  <c r="G1056" i="7" s="1"/>
  <c r="X894" i="4"/>
  <c r="G894" i="7" s="1"/>
  <c r="X838" i="4"/>
  <c r="G838" i="7" s="1"/>
  <c r="H838" i="7" s="1"/>
  <c r="X452" i="4"/>
  <c r="G452" i="7" s="1"/>
  <c r="H452" i="7" s="1"/>
  <c r="I452" i="7" s="1"/>
  <c r="J452" i="7" s="1"/>
  <c r="K452" i="7" s="1"/>
  <c r="M452" i="7" s="1"/>
  <c r="N452" i="7" s="1"/>
  <c r="X444" i="4"/>
  <c r="G444" i="7" s="1"/>
  <c r="X318" i="4"/>
  <c r="G318" i="7" s="1"/>
  <c r="X286" i="4"/>
  <c r="G286" i="7" s="1"/>
  <c r="H286" i="7" s="1"/>
  <c r="I286" i="7" s="1"/>
  <c r="J286" i="7" s="1"/>
  <c r="K286" i="7" s="1"/>
  <c r="X371" i="4"/>
  <c r="G371" i="7" s="1"/>
  <c r="X383" i="4"/>
  <c r="G383" i="7" s="1"/>
  <c r="H383" i="7" s="1"/>
  <c r="I383" i="7" s="1"/>
  <c r="J383" i="7" s="1"/>
  <c r="K383" i="7" s="1"/>
  <c r="M383" i="7" s="1"/>
  <c r="N383" i="7" s="1"/>
  <c r="X93" i="4"/>
  <c r="G93" i="7" s="1"/>
  <c r="H93" i="7" s="1"/>
  <c r="I93" i="7" s="1"/>
  <c r="J93" i="7" s="1"/>
  <c r="K93" i="7" s="1"/>
  <c r="M93" i="7" s="1"/>
  <c r="N93" i="7" s="1"/>
  <c r="X48" i="4"/>
  <c r="G48" i="7" s="1"/>
  <c r="X30" i="4"/>
  <c r="G30" i="7" s="1"/>
  <c r="H30" i="7" s="1"/>
  <c r="X1020" i="4"/>
  <c r="G1020" i="7" s="1"/>
  <c r="H1020" i="7" s="1"/>
  <c r="I1020" i="7" s="1"/>
  <c r="X924" i="4"/>
  <c r="G924" i="7" s="1"/>
  <c r="H924" i="7" s="1"/>
  <c r="I924" i="7" s="1"/>
  <c r="J924" i="7" s="1"/>
  <c r="K924" i="7" s="1"/>
  <c r="M924" i="7" s="1"/>
  <c r="N924" i="7" s="1"/>
  <c r="X908" i="4"/>
  <c r="G908" i="7" s="1"/>
  <c r="H908" i="7" s="1"/>
  <c r="X892" i="4"/>
  <c r="G892" i="7" s="1"/>
  <c r="X876" i="4"/>
  <c r="G876" i="7" s="1"/>
  <c r="X860" i="4"/>
  <c r="G860" i="7" s="1"/>
  <c r="H860" i="7" s="1"/>
  <c r="I860" i="7" s="1"/>
  <c r="J860" i="7" s="1"/>
  <c r="K860" i="7" s="1"/>
  <c r="X806" i="4"/>
  <c r="G806" i="7" s="1"/>
  <c r="X790" i="4"/>
  <c r="G790" i="7" s="1"/>
  <c r="X774" i="4"/>
  <c r="G774" i="7" s="1"/>
  <c r="X758" i="4"/>
  <c r="G758" i="7" s="1"/>
  <c r="H758" i="7" s="1"/>
  <c r="I758" i="7" s="1"/>
  <c r="J758" i="7" s="1"/>
  <c r="X742" i="4"/>
  <c r="G742" i="7" s="1"/>
  <c r="H742" i="7" s="1"/>
  <c r="I742" i="7" s="1"/>
  <c r="J742" i="7" s="1"/>
  <c r="K742" i="7" s="1"/>
  <c r="M742" i="7" s="1"/>
  <c r="N742" i="7" s="1"/>
  <c r="X718" i="4"/>
  <c r="G718" i="7" s="1"/>
  <c r="H718" i="7" s="1"/>
  <c r="X705" i="4"/>
  <c r="G705" i="7" s="1"/>
  <c r="X698" i="4"/>
  <c r="G698" i="7" s="1"/>
  <c r="X682" i="4"/>
  <c r="G682" i="7" s="1"/>
  <c r="H682" i="7" s="1"/>
  <c r="I682" i="7" s="1"/>
  <c r="J682" i="7" s="1"/>
  <c r="K682" i="7" s="1"/>
  <c r="M682" i="7" s="1"/>
  <c r="N682" i="7" s="1"/>
  <c r="X666" i="4"/>
  <c r="G666" i="7" s="1"/>
  <c r="X650" i="4"/>
  <c r="G650" i="7" s="1"/>
  <c r="X622" i="4"/>
  <c r="G622" i="7" s="1"/>
  <c r="H622" i="7" s="1"/>
  <c r="X601" i="4"/>
  <c r="G601" i="7" s="1"/>
  <c r="H601" i="7" s="1"/>
  <c r="I601" i="7" s="1"/>
  <c r="J601" i="7" s="1"/>
  <c r="K601" i="7" s="1"/>
  <c r="X537" i="4"/>
  <c r="G537" i="7" s="1"/>
  <c r="X473" i="4"/>
  <c r="G473" i="7" s="1"/>
  <c r="H473" i="7" s="1"/>
  <c r="X597" i="4"/>
  <c r="G597" i="7" s="1"/>
  <c r="H597" i="7" s="1"/>
  <c r="I597" i="7" s="1"/>
  <c r="J597" i="7" s="1"/>
  <c r="K597" i="7" s="1"/>
  <c r="M597" i="7" s="1"/>
  <c r="N597" i="7" s="1"/>
  <c r="X533" i="4"/>
  <c r="G533" i="7" s="1"/>
  <c r="H533" i="7" s="1"/>
  <c r="I533" i="7" s="1"/>
  <c r="J533" i="7" s="1"/>
  <c r="K533" i="7" s="1"/>
  <c r="X469" i="4"/>
  <c r="G469" i="7" s="1"/>
  <c r="H469" i="7" s="1"/>
  <c r="X358" i="4"/>
  <c r="G358" i="7" s="1"/>
  <c r="H358" i="7" s="1"/>
  <c r="I358" i="7" s="1"/>
  <c r="J358" i="7" s="1"/>
  <c r="K358" i="7" s="1"/>
  <c r="X334" i="4"/>
  <c r="G334" i="7" s="1"/>
  <c r="H334" i="7" s="1"/>
  <c r="I334" i="7" s="1"/>
  <c r="J334" i="7" s="1"/>
  <c r="K334" i="7" s="1"/>
  <c r="X670" i="4"/>
  <c r="G670" i="7" s="1"/>
  <c r="X1052" i="4"/>
  <c r="G1052" i="7" s="1"/>
  <c r="H1052" i="7" s="1"/>
  <c r="I1052" i="7" s="1"/>
  <c r="X1202" i="4"/>
  <c r="G1202" i="7" s="1"/>
  <c r="H1202" i="7" s="1"/>
  <c r="I1202" i="7" s="1"/>
  <c r="J1202" i="7" s="1"/>
  <c r="K1202" i="7" s="1"/>
  <c r="X1186" i="4"/>
  <c r="G1186" i="7" s="1"/>
  <c r="H1186" i="7" s="1"/>
  <c r="X1170" i="4"/>
  <c r="G1170" i="7" s="1"/>
  <c r="H1170" i="7" s="1"/>
  <c r="I1170" i="7" s="1"/>
  <c r="J1170" i="7" s="1"/>
  <c r="K1170" i="7" s="1"/>
  <c r="M1170" i="7" s="1"/>
  <c r="N1170" i="7" s="1"/>
  <c r="X1036" i="4"/>
  <c r="G1036" i="7" s="1"/>
  <c r="H1036" i="7" s="1"/>
  <c r="I1036" i="7" s="1"/>
  <c r="J1036" i="7" s="1"/>
  <c r="X1024" i="4"/>
  <c r="G1024" i="7" s="1"/>
  <c r="X1008" i="4"/>
  <c r="G1008" i="7" s="1"/>
  <c r="H1008" i="7" s="1"/>
  <c r="X1000" i="4"/>
  <c r="G1000" i="7" s="1"/>
  <c r="H1000" i="7" s="1"/>
  <c r="I1000" i="7" s="1"/>
  <c r="J1000" i="7" s="1"/>
  <c r="K1000" i="7" s="1"/>
  <c r="X992" i="4"/>
  <c r="G992" i="7" s="1"/>
  <c r="H992" i="7" s="1"/>
  <c r="I992" i="7" s="1"/>
  <c r="J992" i="7" s="1"/>
  <c r="K992" i="7" s="1"/>
  <c r="X984" i="4"/>
  <c r="G984" i="7" s="1"/>
  <c r="H984" i="7" s="1"/>
  <c r="I984" i="7" s="1"/>
  <c r="J984" i="7" s="1"/>
  <c r="K984" i="7" s="1"/>
  <c r="X972" i="4"/>
  <c r="G972" i="7" s="1"/>
  <c r="X925" i="4"/>
  <c r="G925" i="7" s="1"/>
  <c r="H925" i="7" s="1"/>
  <c r="X909" i="4"/>
  <c r="G909" i="7" s="1"/>
  <c r="X893" i="4"/>
  <c r="G893" i="7" s="1"/>
  <c r="H893" i="7" s="1"/>
  <c r="I893" i="7" s="1"/>
  <c r="J893" i="7" s="1"/>
  <c r="K893" i="7" s="1"/>
  <c r="X877" i="4"/>
  <c r="G877" i="7" s="1"/>
  <c r="X861" i="4"/>
  <c r="G861" i="7" s="1"/>
  <c r="X845" i="4"/>
  <c r="G845" i="7" s="1"/>
  <c r="X822" i="4"/>
  <c r="G822" i="7" s="1"/>
  <c r="X802" i="4"/>
  <c r="G802" i="7" s="1"/>
  <c r="X786" i="4"/>
  <c r="G786" i="7" s="1"/>
  <c r="X770" i="4"/>
  <c r="G770" i="7" s="1"/>
  <c r="X754" i="4"/>
  <c r="G754" i="7" s="1"/>
  <c r="X738" i="4"/>
  <c r="G738" i="7" s="1"/>
  <c r="H738" i="7" s="1"/>
  <c r="X730" i="4"/>
  <c r="G730" i="7" s="1"/>
  <c r="H730" i="7" s="1"/>
  <c r="X722" i="4"/>
  <c r="G722" i="7" s="1"/>
  <c r="H722" i="7" s="1"/>
  <c r="X709" i="4"/>
  <c r="G709" i="7" s="1"/>
  <c r="H709" i="7" s="1"/>
  <c r="I709" i="7" s="1"/>
  <c r="J709" i="7" s="1"/>
  <c r="K709" i="7" s="1"/>
  <c r="X702" i="4"/>
  <c r="G702" i="7" s="1"/>
  <c r="X694" i="4"/>
  <c r="G694" i="7" s="1"/>
  <c r="H694" i="7" s="1"/>
  <c r="I694" i="7" s="1"/>
  <c r="J694" i="7" s="1"/>
  <c r="K694" i="7" s="1"/>
  <c r="M694" i="7" s="1"/>
  <c r="N694" i="7" s="1"/>
  <c r="X678" i="4"/>
  <c r="G678" i="7" s="1"/>
  <c r="X662" i="4"/>
  <c r="G662" i="7" s="1"/>
  <c r="H662" i="7" s="1"/>
  <c r="X646" i="4"/>
  <c r="G646" i="7" s="1"/>
  <c r="H646" i="7" s="1"/>
  <c r="X617" i="4"/>
  <c r="G617" i="7" s="1"/>
  <c r="X553" i="4"/>
  <c r="G553" i="7" s="1"/>
  <c r="X489" i="4"/>
  <c r="G489" i="7" s="1"/>
  <c r="X613" i="4"/>
  <c r="G613" i="7" s="1"/>
  <c r="H613" i="7" s="1"/>
  <c r="I613" i="7" s="1"/>
  <c r="J613" i="7" s="1"/>
  <c r="K613" i="7" s="1"/>
  <c r="X549" i="4"/>
  <c r="G549" i="7" s="1"/>
  <c r="X485" i="4"/>
  <c r="G485" i="7" s="1"/>
  <c r="H485" i="7" s="1"/>
  <c r="I485" i="7" s="1"/>
  <c r="J485" i="7" s="1"/>
  <c r="K485" i="7" s="1"/>
  <c r="M485" i="7" s="1"/>
  <c r="N485" i="7" s="1"/>
  <c r="X342" i="4"/>
  <c r="G342" i="7" s="1"/>
  <c r="H342" i="7" s="1"/>
  <c r="I342" i="7" s="1"/>
  <c r="J342" i="7" s="1"/>
  <c r="K342" i="7" s="1"/>
  <c r="M342" i="7" s="1"/>
  <c r="N342" i="7" s="1"/>
  <c r="X382" i="4"/>
  <c r="G382" i="7" s="1"/>
  <c r="X654" i="4"/>
  <c r="G654" i="7" s="1"/>
  <c r="H654" i="7" s="1"/>
  <c r="X1200" i="4"/>
  <c r="G1200" i="7" s="1"/>
  <c r="H1200" i="7" s="1"/>
  <c r="X1184" i="4"/>
  <c r="G1184" i="7" s="1"/>
  <c r="H1184" i="7" s="1"/>
  <c r="I1184" i="7" s="1"/>
  <c r="J1184" i="7" s="1"/>
  <c r="K1184" i="7" s="1"/>
  <c r="M1184" i="7" s="1"/>
  <c r="N1184" i="7" s="1"/>
  <c r="X1168" i="4"/>
  <c r="G1168" i="7" s="1"/>
  <c r="H1168" i="7" s="1"/>
  <c r="X1131" i="4"/>
  <c r="G1131" i="7" s="1"/>
  <c r="H1131" i="7" s="1"/>
  <c r="I1131" i="7" s="1"/>
  <c r="X1110" i="4"/>
  <c r="G1110" i="7" s="1"/>
  <c r="X1102" i="4"/>
  <c r="G1102" i="7" s="1"/>
  <c r="X1094" i="4"/>
  <c r="G1094" i="7" s="1"/>
  <c r="H1094" i="7" s="1"/>
  <c r="X1086" i="4"/>
  <c r="G1086" i="7" s="1"/>
  <c r="X1078" i="4"/>
  <c r="G1078" i="7" s="1"/>
  <c r="H1078" i="7" s="1"/>
  <c r="I1078" i="7" s="1"/>
  <c r="J1078" i="7" s="1"/>
  <c r="K1078" i="7" s="1"/>
  <c r="M1078" i="7" s="1"/>
  <c r="N1078" i="7" s="1"/>
  <c r="X1070" i="4"/>
  <c r="G1070" i="7" s="1"/>
  <c r="H1070" i="7" s="1"/>
  <c r="X1062" i="4"/>
  <c r="G1062" i="7" s="1"/>
  <c r="H1062" i="7" s="1"/>
  <c r="I1062" i="7" s="1"/>
  <c r="J1062" i="7" s="1"/>
  <c r="K1062" i="7" s="1"/>
  <c r="X1054" i="4"/>
  <c r="G1054" i="7" s="1"/>
  <c r="H1054" i="7" s="1"/>
  <c r="I1054" i="7" s="1"/>
  <c r="J1054" i="7" s="1"/>
  <c r="K1054" i="7" s="1"/>
  <c r="M1054" i="7" s="1"/>
  <c r="N1054" i="7" s="1"/>
  <c r="X1048" i="4"/>
  <c r="G1048" i="7" s="1"/>
  <c r="X1118" i="4"/>
  <c r="G1118" i="7" s="1"/>
  <c r="X961" i="4"/>
  <c r="G961" i="7" s="1"/>
  <c r="H961" i="7" s="1"/>
  <c r="X945" i="4"/>
  <c r="G945" i="7" s="1"/>
  <c r="H945" i="7" s="1"/>
  <c r="I945" i="7" s="1"/>
  <c r="J945" i="7" s="1"/>
  <c r="X1144" i="4"/>
  <c r="G1144" i="7" s="1"/>
  <c r="X1136" i="4"/>
  <c r="G1136" i="7" s="1"/>
  <c r="H1136" i="7" s="1"/>
  <c r="I1136" i="7" s="1"/>
  <c r="J1136" i="7" s="1"/>
  <c r="K1136" i="7" s="1"/>
  <c r="M1136" i="7" s="1"/>
  <c r="N1136" i="7" s="1"/>
  <c r="X1128" i="4"/>
  <c r="G1128" i="7" s="1"/>
  <c r="H1128" i="7" s="1"/>
  <c r="I1128" i="7" s="1"/>
  <c r="J1128" i="7" s="1"/>
  <c r="K1128" i="7" s="1"/>
  <c r="M1128" i="7" s="1"/>
  <c r="N1128" i="7" s="1"/>
  <c r="X1117" i="4"/>
  <c r="G1117" i="7" s="1"/>
  <c r="H1117" i="7" s="1"/>
  <c r="I1117" i="7" s="1"/>
  <c r="J1117" i="7" s="1"/>
  <c r="K1117" i="7" s="1"/>
  <c r="M1117" i="7" s="1"/>
  <c r="N1117" i="7" s="1"/>
  <c r="X1113" i="4"/>
  <c r="G1113" i="7" s="1"/>
  <c r="X1041" i="4"/>
  <c r="G1041" i="7" s="1"/>
  <c r="H1041" i="7" s="1"/>
  <c r="I1041" i="7" s="1"/>
  <c r="J1041" i="7" s="1"/>
  <c r="K1041" i="7" s="1"/>
  <c r="X1028" i="4"/>
  <c r="G1028" i="7" s="1"/>
  <c r="X1012" i="4"/>
  <c r="G1012" i="7" s="1"/>
  <c r="H1012" i="7" s="1"/>
  <c r="X968" i="4"/>
  <c r="G968" i="7" s="1"/>
  <c r="H968" i="7" s="1"/>
  <c r="I968" i="7" s="1"/>
  <c r="J968" i="7" s="1"/>
  <c r="K968" i="7" s="1"/>
  <c r="X943" i="4"/>
  <c r="G943" i="7" s="1"/>
  <c r="X1037" i="4"/>
  <c r="G1037" i="7" s="1"/>
  <c r="X920" i="4"/>
  <c r="G920" i="7" s="1"/>
  <c r="X912" i="4"/>
  <c r="G912" i="7" s="1"/>
  <c r="H912" i="7" s="1"/>
  <c r="I912" i="7" s="1"/>
  <c r="J912" i="7" s="1"/>
  <c r="K912" i="7" s="1"/>
  <c r="X904" i="4"/>
  <c r="G904" i="7" s="1"/>
  <c r="H904" i="7" s="1"/>
  <c r="X896" i="4"/>
  <c r="G896" i="7" s="1"/>
  <c r="H896" i="7" s="1"/>
  <c r="I896" i="7" s="1"/>
  <c r="J896" i="7" s="1"/>
  <c r="K896" i="7" s="1"/>
  <c r="X888" i="4"/>
  <c r="G888" i="7" s="1"/>
  <c r="H888" i="7" s="1"/>
  <c r="I888" i="7" s="1"/>
  <c r="J888" i="7" s="1"/>
  <c r="K888" i="7" s="1"/>
  <c r="M888" i="7" s="1"/>
  <c r="N888" i="7" s="1"/>
  <c r="X880" i="4"/>
  <c r="G880" i="7" s="1"/>
  <c r="X872" i="4"/>
  <c r="G872" i="7" s="1"/>
  <c r="H872" i="7" s="1"/>
  <c r="I872" i="7" s="1"/>
  <c r="J872" i="7" s="1"/>
  <c r="K872" i="7" s="1"/>
  <c r="X864" i="4"/>
  <c r="G864" i="7" s="1"/>
  <c r="H864" i="7" s="1"/>
  <c r="I864" i="7" s="1"/>
  <c r="J864" i="7" s="1"/>
  <c r="X856" i="4"/>
  <c r="G856" i="7" s="1"/>
  <c r="X848" i="4"/>
  <c r="G848" i="7" s="1"/>
  <c r="H848" i="7" s="1"/>
  <c r="I848" i="7" s="1"/>
  <c r="J848" i="7" s="1"/>
  <c r="K848" i="7" s="1"/>
  <c r="M848" i="7" s="1"/>
  <c r="N848" i="7" s="1"/>
  <c r="X814" i="4"/>
  <c r="G814" i="7" s="1"/>
  <c r="X798" i="4"/>
  <c r="G798" i="7" s="1"/>
  <c r="H798" i="7" s="1"/>
  <c r="X782" i="4"/>
  <c r="G782" i="7" s="1"/>
  <c r="X766" i="4"/>
  <c r="G766" i="7" s="1"/>
  <c r="H766" i="7" s="1"/>
  <c r="X750" i="4"/>
  <c r="G750" i="7" s="1"/>
  <c r="X831" i="4"/>
  <c r="G831" i="7" s="1"/>
  <c r="H831" i="7" s="1"/>
  <c r="I831" i="7" s="1"/>
  <c r="J831" i="7" s="1"/>
  <c r="K831" i="7" s="1"/>
  <c r="M831" i="7" s="1"/>
  <c r="N831" i="7" s="1"/>
  <c r="X813" i="4"/>
  <c r="G813" i="7" s="1"/>
  <c r="H813" i="7" s="1"/>
  <c r="X805" i="4"/>
  <c r="G805" i="7" s="1"/>
  <c r="H805" i="7" s="1"/>
  <c r="I805" i="7" s="1"/>
  <c r="J805" i="7" s="1"/>
  <c r="K805" i="7" s="1"/>
  <c r="M805" i="7" s="1"/>
  <c r="N805" i="7" s="1"/>
  <c r="X797" i="4"/>
  <c r="G797" i="7" s="1"/>
  <c r="H797" i="7" s="1"/>
  <c r="I797" i="7" s="1"/>
  <c r="J797" i="7" s="1"/>
  <c r="K797" i="7" s="1"/>
  <c r="M797" i="7" s="1"/>
  <c r="N797" i="7" s="1"/>
  <c r="X789" i="4"/>
  <c r="G789" i="7" s="1"/>
  <c r="X781" i="4"/>
  <c r="G781" i="7" s="1"/>
  <c r="H781" i="7" s="1"/>
  <c r="I781" i="7" s="1"/>
  <c r="J781" i="7" s="1"/>
  <c r="K781" i="7" s="1"/>
  <c r="M781" i="7" s="1"/>
  <c r="N781" i="7" s="1"/>
  <c r="X773" i="4"/>
  <c r="G773" i="7" s="1"/>
  <c r="X765" i="4"/>
  <c r="G765" i="7" s="1"/>
  <c r="X757" i="4"/>
  <c r="G757" i="7" s="1"/>
  <c r="H757" i="7" s="1"/>
  <c r="I757" i="7" s="1"/>
  <c r="J757" i="7" s="1"/>
  <c r="K757" i="7" s="1"/>
  <c r="M757" i="7" s="1"/>
  <c r="N757" i="7" s="1"/>
  <c r="X749" i="4"/>
  <c r="G749" i="7" s="1"/>
  <c r="H749" i="7" s="1"/>
  <c r="I749" i="7" s="1"/>
  <c r="J749" i="7" s="1"/>
  <c r="K749" i="7" s="1"/>
  <c r="M749" i="7" s="1"/>
  <c r="N749" i="7" s="1"/>
  <c r="X741" i="4"/>
  <c r="G741" i="7" s="1"/>
  <c r="H741" i="7" s="1"/>
  <c r="I741" i="7" s="1"/>
  <c r="J741" i="7" s="1"/>
  <c r="K741" i="7" s="1"/>
  <c r="M741" i="7" s="1"/>
  <c r="N741" i="7" s="1"/>
  <c r="X733" i="4"/>
  <c r="G733" i="7" s="1"/>
  <c r="H733" i="7" s="1"/>
  <c r="X725" i="4"/>
  <c r="G725" i="7" s="1"/>
  <c r="H725" i="7" s="1"/>
  <c r="I725" i="7" s="1"/>
  <c r="J725" i="7" s="1"/>
  <c r="K725" i="7" s="1"/>
  <c r="M725" i="7" s="1"/>
  <c r="N725" i="7" s="1"/>
  <c r="X907" i="4"/>
  <c r="G907" i="7" s="1"/>
  <c r="H907" i="7" s="1"/>
  <c r="X883" i="4"/>
  <c r="G883" i="7" s="1"/>
  <c r="X717" i="4"/>
  <c r="G717" i="7" s="1"/>
  <c r="X706" i="4"/>
  <c r="G706" i="7" s="1"/>
  <c r="H706" i="7" s="1"/>
  <c r="X690" i="4"/>
  <c r="G690" i="7" s="1"/>
  <c r="H690" i="7" s="1"/>
  <c r="X674" i="4"/>
  <c r="G674" i="7" s="1"/>
  <c r="X658" i="4"/>
  <c r="G658" i="7" s="1"/>
  <c r="H658" i="7" s="1"/>
  <c r="X642" i="4"/>
  <c r="G642" i="7" s="1"/>
  <c r="H642" i="7" s="1"/>
  <c r="X704" i="4"/>
  <c r="G704" i="7" s="1"/>
  <c r="H704" i="7" s="1"/>
  <c r="I704" i="7" s="1"/>
  <c r="J704" i="7" s="1"/>
  <c r="X696" i="4"/>
  <c r="G696" i="7" s="1"/>
  <c r="X688" i="4"/>
  <c r="G688" i="7" s="1"/>
  <c r="H688" i="7" s="1"/>
  <c r="I688" i="7" s="1"/>
  <c r="J688" i="7" s="1"/>
  <c r="X680" i="4"/>
  <c r="G680" i="7" s="1"/>
  <c r="X672" i="4"/>
  <c r="G672" i="7" s="1"/>
  <c r="H672" i="7" s="1"/>
  <c r="I672" i="7" s="1"/>
  <c r="J672" i="7" s="1"/>
  <c r="X664" i="4"/>
  <c r="G664" i="7" s="1"/>
  <c r="H664" i="7" s="1"/>
  <c r="I664" i="7" s="1"/>
  <c r="J664" i="7" s="1"/>
  <c r="X656" i="4"/>
  <c r="G656" i="7" s="1"/>
  <c r="H656" i="7" s="1"/>
  <c r="I656" i="7" s="1"/>
  <c r="X648" i="4"/>
  <c r="G648" i="7" s="1"/>
  <c r="X640" i="4"/>
  <c r="G640" i="7" s="1"/>
  <c r="H640" i="7" s="1"/>
  <c r="I640" i="7" s="1"/>
  <c r="J640" i="7" s="1"/>
  <c r="X604" i="4"/>
  <c r="G604" i="7" s="1"/>
  <c r="X569" i="4"/>
  <c r="G569" i="7" s="1"/>
  <c r="H569" i="7" s="1"/>
  <c r="X540" i="4"/>
  <c r="G540" i="7" s="1"/>
  <c r="H540" i="7" s="1"/>
  <c r="I540" i="7" s="1"/>
  <c r="J540" i="7" s="1"/>
  <c r="X505" i="4"/>
  <c r="G505" i="7" s="1"/>
  <c r="H505" i="7" s="1"/>
  <c r="I505" i="7" s="1"/>
  <c r="J505" i="7" s="1"/>
  <c r="K505" i="7" s="1"/>
  <c r="M505" i="7" s="1"/>
  <c r="N505" i="7" s="1"/>
  <c r="X476" i="4"/>
  <c r="G476" i="7" s="1"/>
  <c r="H476" i="7" s="1"/>
  <c r="I476" i="7" s="1"/>
  <c r="J476" i="7" s="1"/>
  <c r="X422" i="4"/>
  <c r="G422" i="7" s="1"/>
  <c r="H422" i="7" s="1"/>
  <c r="X406" i="4"/>
  <c r="G406" i="7" s="1"/>
  <c r="H406" i="7" s="1"/>
  <c r="X398" i="4"/>
  <c r="G398" i="7" s="1"/>
  <c r="H398" i="7" s="1"/>
  <c r="X390" i="4"/>
  <c r="G390" i="7" s="1"/>
  <c r="H390" i="7" s="1"/>
  <c r="X600" i="4"/>
  <c r="G600" i="7" s="1"/>
  <c r="X565" i="4"/>
  <c r="G565" i="7" s="1"/>
  <c r="H565" i="7" s="1"/>
  <c r="I565" i="7" s="1"/>
  <c r="J565" i="7" s="1"/>
  <c r="X536" i="4"/>
  <c r="G536" i="7" s="1"/>
  <c r="H536" i="7" s="1"/>
  <c r="I536" i="7" s="1"/>
  <c r="J536" i="7" s="1"/>
  <c r="K536" i="7" s="1"/>
  <c r="M536" i="7" s="1"/>
  <c r="N536" i="7" s="1"/>
  <c r="X501" i="4"/>
  <c r="G501" i="7" s="1"/>
  <c r="X472" i="4"/>
  <c r="G472" i="7" s="1"/>
  <c r="H472" i="7" s="1"/>
  <c r="X564" i="4"/>
  <c r="G564" i="7" s="1"/>
  <c r="H564" i="7" s="1"/>
  <c r="I564" i="7" s="1"/>
  <c r="J564" i="7" s="1"/>
  <c r="X500" i="4"/>
  <c r="G500" i="7" s="1"/>
  <c r="H500" i="7" s="1"/>
  <c r="I500" i="7" s="1"/>
  <c r="J500" i="7" s="1"/>
  <c r="K500" i="7" s="1"/>
  <c r="M500" i="7" s="1"/>
  <c r="N500" i="7" s="1"/>
  <c r="X327" i="4"/>
  <c r="G327" i="7" s="1"/>
  <c r="X528" i="4"/>
  <c r="G528" i="7" s="1"/>
  <c r="H528" i="7" s="1"/>
  <c r="I528" i="7" s="1"/>
  <c r="J528" i="7" s="1"/>
  <c r="K528" i="7" s="1"/>
  <c r="M528" i="7" s="1"/>
  <c r="N528" i="7" s="1"/>
  <c r="X608" i="4"/>
  <c r="G608" i="7" s="1"/>
  <c r="H608" i="7" s="1"/>
  <c r="I608" i="7" s="1"/>
  <c r="J608" i="7" s="1"/>
  <c r="X480" i="4"/>
  <c r="G480" i="7" s="1"/>
  <c r="H480" i="7" s="1"/>
  <c r="I480" i="7" s="1"/>
  <c r="J480" i="7" s="1"/>
  <c r="K480" i="7" s="1"/>
  <c r="M480" i="7" s="1"/>
  <c r="N480" i="7" s="1"/>
  <c r="X366" i="4"/>
  <c r="G366" i="7" s="1"/>
  <c r="H366" i="7" s="1"/>
  <c r="X686" i="4"/>
  <c r="G686" i="7" s="1"/>
  <c r="H686" i="7" s="1"/>
  <c r="I686" i="7" s="1"/>
  <c r="J686" i="7" s="1"/>
  <c r="K686" i="7" s="1"/>
  <c r="M686" i="7" s="1"/>
  <c r="N686" i="7" s="1"/>
  <c r="X638" i="4"/>
  <c r="G638" i="7" s="1"/>
  <c r="X374" i="4"/>
  <c r="G374" i="7" s="1"/>
  <c r="H374" i="7" s="1"/>
  <c r="N1215" i="6"/>
  <c r="H655" i="7" l="1"/>
  <c r="I655" i="7" s="1"/>
  <c r="J655" i="7" s="1"/>
  <c r="K655" i="7" s="1"/>
  <c r="M655" i="7" s="1"/>
  <c r="N655" i="7" s="1"/>
  <c r="H283" i="7"/>
  <c r="I283" i="7" s="1"/>
  <c r="J283" i="7" s="1"/>
  <c r="K283" i="7" s="1"/>
  <c r="M283" i="7" s="1"/>
  <c r="N283" i="7" s="1"/>
  <c r="H674" i="7"/>
  <c r="H770" i="7"/>
  <c r="I770" i="7" s="1"/>
  <c r="J770" i="7" s="1"/>
  <c r="K770" i="7" s="1"/>
  <c r="M770" i="7" s="1"/>
  <c r="N770" i="7" s="1"/>
  <c r="H845" i="7"/>
  <c r="H371" i="7"/>
  <c r="I371" i="7" s="1"/>
  <c r="J371" i="7" s="1"/>
  <c r="K371" i="7" s="1"/>
  <c r="M371" i="7" s="1"/>
  <c r="N371" i="7" s="1"/>
  <c r="H262" i="7"/>
  <c r="I262" i="7" s="1"/>
  <c r="J262" i="7" s="1"/>
  <c r="K262" i="7" s="1"/>
  <c r="M262" i="7" s="1"/>
  <c r="N262" i="7" s="1"/>
  <c r="H293" i="7"/>
  <c r="I293" i="7" s="1"/>
  <c r="J293" i="7" s="1"/>
  <c r="K293" i="7" s="1"/>
  <c r="M293" i="7" s="1"/>
  <c r="N293" i="7" s="1"/>
  <c r="H617" i="7"/>
  <c r="I617" i="7" s="1"/>
  <c r="J617" i="7" s="1"/>
  <c r="K617" i="7" s="1"/>
  <c r="M617" i="7" s="1"/>
  <c r="N617" i="7" s="1"/>
  <c r="H256" i="7"/>
  <c r="I256" i="7" s="1"/>
  <c r="J256" i="7" s="1"/>
  <c r="K256" i="7" s="1"/>
  <c r="M256" i="7" s="1"/>
  <c r="N256" i="7" s="1"/>
  <c r="H657" i="7"/>
  <c r="I657" i="7" s="1"/>
  <c r="J657" i="7" s="1"/>
  <c r="K657" i="7" s="1"/>
  <c r="M657" i="7" s="1"/>
  <c r="N657" i="7" s="1"/>
  <c r="H596" i="7"/>
  <c r="I596" i="7" s="1"/>
  <c r="J596" i="7" s="1"/>
  <c r="H949" i="7"/>
  <c r="H284" i="7"/>
  <c r="I284" i="7" s="1"/>
  <c r="J284" i="7" s="1"/>
  <c r="K284" i="7" s="1"/>
  <c r="M284" i="7" s="1"/>
  <c r="N284" i="7" s="1"/>
  <c r="H938" i="7"/>
  <c r="I938" i="7" s="1"/>
  <c r="J938" i="7" s="1"/>
  <c r="K938" i="7" s="1"/>
  <c r="M938" i="7" s="1"/>
  <c r="N938" i="7" s="1"/>
  <c r="H638" i="7"/>
  <c r="I638" i="7" s="1"/>
  <c r="J638" i="7" s="1"/>
  <c r="H802" i="7"/>
  <c r="H972" i="7"/>
  <c r="I972" i="7" s="1"/>
  <c r="J972" i="7" s="1"/>
  <c r="K972" i="7" s="1"/>
  <c r="M972" i="7" s="1"/>
  <c r="N972" i="7" s="1"/>
  <c r="H747" i="7"/>
  <c r="I747" i="7" s="1"/>
  <c r="J747" i="7" s="1"/>
  <c r="K747" i="7" s="1"/>
  <c r="M747" i="7" s="1"/>
  <c r="N747" i="7" s="1"/>
  <c r="H483" i="7"/>
  <c r="I483" i="7" s="1"/>
  <c r="J483" i="7" s="1"/>
  <c r="K483" i="7" s="1"/>
  <c r="M483" i="7" s="1"/>
  <c r="N483" i="7" s="1"/>
  <c r="H707" i="7"/>
  <c r="I707" i="7" s="1"/>
  <c r="J707" i="7" s="1"/>
  <c r="H1120" i="7"/>
  <c r="I1120" i="7" s="1"/>
  <c r="J1120" i="7" s="1"/>
  <c r="K1120" i="7" s="1"/>
  <c r="M1120" i="7" s="1"/>
  <c r="N1120" i="7" s="1"/>
  <c r="H446" i="7"/>
  <c r="I446" i="7" s="1"/>
  <c r="J446" i="7" s="1"/>
  <c r="K446" i="7" s="1"/>
  <c r="M446" i="7" s="1"/>
  <c r="N446" i="7" s="1"/>
  <c r="H689" i="7"/>
  <c r="I689" i="7" s="1"/>
  <c r="J689" i="7" s="1"/>
  <c r="K689" i="7" s="1"/>
  <c r="M689" i="7" s="1"/>
  <c r="N689" i="7" s="1"/>
  <c r="H489" i="7"/>
  <c r="I489" i="7" s="1"/>
  <c r="J489" i="7" s="1"/>
  <c r="K489" i="7" s="1"/>
  <c r="H774" i="7"/>
  <c r="I774" i="7" s="1"/>
  <c r="J774" i="7" s="1"/>
  <c r="K774" i="7" s="1"/>
  <c r="H98" i="7"/>
  <c r="I98" i="7" s="1"/>
  <c r="J98" i="7" s="1"/>
  <c r="K98" i="7" s="1"/>
  <c r="M98" i="7" s="1"/>
  <c r="N98" i="7" s="1"/>
  <c r="H496" i="7"/>
  <c r="I496" i="7" s="1"/>
  <c r="J496" i="7" s="1"/>
  <c r="K496" i="7" s="1"/>
  <c r="M496" i="7" s="1"/>
  <c r="N496" i="7" s="1"/>
  <c r="H677" i="7"/>
  <c r="I677" i="7" s="1"/>
  <c r="J677" i="7" s="1"/>
  <c r="K677" i="7" s="1"/>
  <c r="M677" i="7" s="1"/>
  <c r="N677" i="7" s="1"/>
  <c r="H979" i="7"/>
  <c r="I979" i="7" s="1"/>
  <c r="J979" i="7" s="1"/>
  <c r="H456" i="7"/>
  <c r="I456" i="7" s="1"/>
  <c r="J456" i="7" s="1"/>
  <c r="K456" i="7" s="1"/>
  <c r="M456" i="7" s="1"/>
  <c r="N456" i="7" s="1"/>
  <c r="H559" i="7"/>
  <c r="I559" i="7" s="1"/>
  <c r="J559" i="7" s="1"/>
  <c r="K559" i="7" s="1"/>
  <c r="M559" i="7" s="1"/>
  <c r="N559" i="7" s="1"/>
  <c r="H139" i="7"/>
  <c r="I139" i="7" s="1"/>
  <c r="J139" i="7" s="1"/>
  <c r="K139" i="7" s="1"/>
  <c r="M139" i="7" s="1"/>
  <c r="N139" i="7" s="1"/>
  <c r="H634" i="7"/>
  <c r="I634" i="7" s="1"/>
  <c r="J634" i="7" s="1"/>
  <c r="K634" i="7" s="1"/>
  <c r="M634" i="7" s="1"/>
  <c r="N634" i="7" s="1"/>
  <c r="H529" i="7"/>
  <c r="I529" i="7" s="1"/>
  <c r="J529" i="7" s="1"/>
  <c r="K529" i="7" s="1"/>
  <c r="M529" i="7" s="1"/>
  <c r="N529" i="7" s="1"/>
  <c r="H708" i="7"/>
  <c r="I708" i="7" s="1"/>
  <c r="J708" i="7" s="1"/>
  <c r="K708" i="7" s="1"/>
  <c r="M708" i="7" s="1"/>
  <c r="N708" i="7" s="1"/>
  <c r="H1046" i="7"/>
  <c r="I1046" i="7" s="1"/>
  <c r="J1046" i="7" s="1"/>
  <c r="K1046" i="7" s="1"/>
  <c r="M1046" i="7" s="1"/>
  <c r="N1046" i="7" s="1"/>
  <c r="H604" i="7"/>
  <c r="I604" i="7" s="1"/>
  <c r="J604" i="7" s="1"/>
  <c r="H553" i="7"/>
  <c r="I553" i="7" s="1"/>
  <c r="J553" i="7" s="1"/>
  <c r="H678" i="7"/>
  <c r="H666" i="7"/>
  <c r="H346" i="7"/>
  <c r="I346" i="7" s="1"/>
  <c r="J346" i="7" s="1"/>
  <c r="K346" i="7" s="1"/>
  <c r="M346" i="7" s="1"/>
  <c r="N346" i="7" s="1"/>
  <c r="H779" i="7"/>
  <c r="I779" i="7" s="1"/>
  <c r="H309" i="7"/>
  <c r="I309" i="7" s="1"/>
  <c r="J309" i="7" s="1"/>
  <c r="K309" i="7" s="1"/>
  <c r="M309" i="7" s="1"/>
  <c r="N309" i="7" s="1"/>
  <c r="H827" i="7"/>
  <c r="I827" i="7" s="1"/>
  <c r="J827" i="7" s="1"/>
  <c r="K827" i="7" s="1"/>
  <c r="M827" i="7" s="1"/>
  <c r="N827" i="7" s="1"/>
  <c r="H782" i="7"/>
  <c r="I782" i="7" s="1"/>
  <c r="J782" i="7" s="1"/>
  <c r="K782" i="7" s="1"/>
  <c r="H786" i="7"/>
  <c r="I786" i="7" s="1"/>
  <c r="J786" i="7" s="1"/>
  <c r="K786" i="7" s="1"/>
  <c r="M786" i="7" s="1"/>
  <c r="N786" i="7" s="1"/>
  <c r="H806" i="7"/>
  <c r="I806" i="7" s="1"/>
  <c r="J806" i="7" s="1"/>
  <c r="H48" i="7"/>
  <c r="I48" i="7" s="1"/>
  <c r="J48" i="7" s="1"/>
  <c r="H439" i="7"/>
  <c r="I439" i="7" s="1"/>
  <c r="H229" i="7"/>
  <c r="I229" i="7" s="1"/>
  <c r="J229" i="7" s="1"/>
  <c r="K229" i="7" s="1"/>
  <c r="M229" i="7" s="1"/>
  <c r="N229" i="7" s="1"/>
  <c r="H821" i="7"/>
  <c r="I821" i="7" s="1"/>
  <c r="J821" i="7" s="1"/>
  <c r="K821" i="7" s="1"/>
  <c r="M821" i="7" s="1"/>
  <c r="N821" i="7" s="1"/>
  <c r="H53" i="7"/>
  <c r="I53" i="7" s="1"/>
  <c r="J53" i="7" s="1"/>
  <c r="K53" i="7" s="1"/>
  <c r="M53" i="7" s="1"/>
  <c r="N53" i="7" s="1"/>
  <c r="H905" i="7"/>
  <c r="I905" i="7" s="1"/>
  <c r="J905" i="7" s="1"/>
  <c r="K905" i="7" s="1"/>
  <c r="M905" i="7" s="1"/>
  <c r="N905" i="7" s="1"/>
  <c r="H796" i="7"/>
  <c r="I796" i="7" s="1"/>
  <c r="J796" i="7" s="1"/>
  <c r="K796" i="7" s="1"/>
  <c r="M796" i="7" s="1"/>
  <c r="N796" i="7" s="1"/>
  <c r="H442" i="7"/>
  <c r="I442" i="7" s="1"/>
  <c r="J442" i="7" s="1"/>
  <c r="K442" i="7" s="1"/>
  <c r="M442" i="7" s="1"/>
  <c r="N442" i="7" s="1"/>
  <c r="H910" i="7"/>
  <c r="I910" i="7" s="1"/>
  <c r="J910" i="7" s="1"/>
  <c r="K910" i="7" s="1"/>
  <c r="M910" i="7" s="1"/>
  <c r="N910" i="7" s="1"/>
  <c r="H264" i="7"/>
  <c r="I264" i="7" s="1"/>
  <c r="J264" i="7" s="1"/>
  <c r="K264" i="7" s="1"/>
  <c r="M264" i="7" s="1"/>
  <c r="N264" i="7" s="1"/>
  <c r="H855" i="7"/>
  <c r="I855" i="7" s="1"/>
  <c r="J855" i="7" s="1"/>
  <c r="K855" i="7" s="1"/>
  <c r="M855" i="7" s="1"/>
  <c r="N855" i="7" s="1"/>
  <c r="H874" i="7"/>
  <c r="I874" i="7" s="1"/>
  <c r="J874" i="7" s="1"/>
  <c r="K874" i="7" s="1"/>
  <c r="M874" i="7" s="1"/>
  <c r="N874" i="7" s="1"/>
  <c r="H507" i="7"/>
  <c r="I507" i="7" s="1"/>
  <c r="J507" i="7" s="1"/>
  <c r="K507" i="7" s="1"/>
  <c r="M507" i="7" s="1"/>
  <c r="N507" i="7" s="1"/>
  <c r="H764" i="7"/>
  <c r="I764" i="7" s="1"/>
  <c r="J764" i="7" s="1"/>
  <c r="H1118" i="7"/>
  <c r="I1118" i="7" s="1"/>
  <c r="J1118" i="7" s="1"/>
  <c r="K1118" i="7" s="1"/>
  <c r="H876" i="7"/>
  <c r="I876" i="7" s="1"/>
  <c r="J876" i="7" s="1"/>
  <c r="K876" i="7" s="1"/>
  <c r="M876" i="7" s="1"/>
  <c r="N876" i="7" s="1"/>
  <c r="H1087" i="7"/>
  <c r="I1087" i="7" s="1"/>
  <c r="J1087" i="7" s="1"/>
  <c r="H833" i="7"/>
  <c r="I833" i="7" s="1"/>
  <c r="H641" i="7"/>
  <c r="I641" i="7" s="1"/>
  <c r="J641" i="7" s="1"/>
  <c r="K641" i="7" s="1"/>
  <c r="M641" i="7" s="1"/>
  <c r="N641" i="7" s="1"/>
  <c r="H1068" i="7"/>
  <c r="I1068" i="7" s="1"/>
  <c r="J1068" i="7" s="1"/>
  <c r="K1068" i="7" s="1"/>
  <c r="M1068" i="7" s="1"/>
  <c r="N1068" i="7" s="1"/>
  <c r="H867" i="7"/>
  <c r="I867" i="7" s="1"/>
  <c r="J867" i="7" s="1"/>
  <c r="K867" i="7" s="1"/>
  <c r="M867" i="7" s="1"/>
  <c r="N867" i="7" s="1"/>
  <c r="H239" i="7"/>
  <c r="I239" i="7" s="1"/>
  <c r="J239" i="7" s="1"/>
  <c r="K239" i="7" s="1"/>
  <c r="M239" i="7" s="1"/>
  <c r="N239" i="7" s="1"/>
  <c r="H965" i="7"/>
  <c r="I965" i="7" s="1"/>
  <c r="J965" i="7" s="1"/>
  <c r="K965" i="7" s="1"/>
  <c r="M965" i="7" s="1"/>
  <c r="N965" i="7" s="1"/>
  <c r="H451" i="7"/>
  <c r="I451" i="7" s="1"/>
  <c r="J451" i="7" s="1"/>
  <c r="K451" i="7" s="1"/>
  <c r="M451" i="7" s="1"/>
  <c r="N451" i="7" s="1"/>
  <c r="H318" i="7"/>
  <c r="I318" i="7" s="1"/>
  <c r="J318" i="7" s="1"/>
  <c r="K318" i="7" s="1"/>
  <c r="M318" i="7" s="1"/>
  <c r="N318" i="7" s="1"/>
  <c r="H363" i="7"/>
  <c r="I363" i="7" s="1"/>
  <c r="J363" i="7" s="1"/>
  <c r="K363" i="7" s="1"/>
  <c r="M363" i="7" s="1"/>
  <c r="N363" i="7" s="1"/>
  <c r="H810" i="7"/>
  <c r="I810" i="7" s="1"/>
  <c r="J810" i="7" s="1"/>
  <c r="H113" i="7"/>
  <c r="I113" i="7" s="1"/>
  <c r="J113" i="7" s="1"/>
  <c r="K113" i="7" s="1"/>
  <c r="M113" i="7" s="1"/>
  <c r="N113" i="7" s="1"/>
  <c r="H534" i="7"/>
  <c r="I534" i="7" s="1"/>
  <c r="J534" i="7" s="1"/>
  <c r="K534" i="7" s="1"/>
  <c r="M534" i="7" s="1"/>
  <c r="N534" i="7" s="1"/>
  <c r="H134" i="7"/>
  <c r="I134" i="7" s="1"/>
  <c r="J134" i="7" s="1"/>
  <c r="K134" i="7" s="1"/>
  <c r="M134" i="7" s="1"/>
  <c r="N134" i="7" s="1"/>
  <c r="H885" i="7"/>
  <c r="I885" i="7" s="1"/>
  <c r="J885" i="7" s="1"/>
  <c r="K885" i="7" s="1"/>
  <c r="M885" i="7" s="1"/>
  <c r="N885" i="7" s="1"/>
  <c r="H615" i="7"/>
  <c r="I615" i="7" s="1"/>
  <c r="J615" i="7" s="1"/>
  <c r="K615" i="7" s="1"/>
  <c r="M615" i="7" s="1"/>
  <c r="N615" i="7" s="1"/>
  <c r="H315" i="7"/>
  <c r="I315" i="7" s="1"/>
  <c r="J315" i="7" s="1"/>
  <c r="K315" i="7" s="1"/>
  <c r="M315" i="7" s="1"/>
  <c r="N315" i="7" s="1"/>
  <c r="H661" i="7"/>
  <c r="I661" i="7" s="1"/>
  <c r="J661" i="7" s="1"/>
  <c r="K661" i="7" s="1"/>
  <c r="M661" i="7" s="1"/>
  <c r="N661" i="7" s="1"/>
  <c r="H317" i="7"/>
  <c r="I317" i="7" s="1"/>
  <c r="J317" i="7" s="1"/>
  <c r="K317" i="7" s="1"/>
  <c r="M317" i="7" s="1"/>
  <c r="N317" i="7" s="1"/>
  <c r="H165" i="7"/>
  <c r="I165" i="7" s="1"/>
  <c r="J165" i="7" s="1"/>
  <c r="K165" i="7" s="1"/>
  <c r="M165" i="7" s="1"/>
  <c r="N165" i="7" s="1"/>
  <c r="H1011" i="7"/>
  <c r="I1011" i="7" s="1"/>
  <c r="J1011" i="7" s="1"/>
  <c r="K1011" i="7" s="1"/>
  <c r="M1011" i="7" s="1"/>
  <c r="N1011" i="7" s="1"/>
  <c r="H762" i="7"/>
  <c r="I762" i="7" s="1"/>
  <c r="J762" i="7" s="1"/>
  <c r="K762" i="7" s="1"/>
  <c r="M762" i="7" s="1"/>
  <c r="N762" i="7" s="1"/>
  <c r="H58" i="7"/>
  <c r="I58" i="7" s="1"/>
  <c r="J58" i="7" s="1"/>
  <c r="K58" i="7" s="1"/>
  <c r="M58" i="7" s="1"/>
  <c r="N58" i="7" s="1"/>
  <c r="H169" i="7"/>
  <c r="I169" i="7" s="1"/>
  <c r="J169" i="7" s="1"/>
  <c r="K169" i="7" s="1"/>
  <c r="M169" i="7" s="1"/>
  <c r="N169" i="7" s="1"/>
  <c r="H891" i="7"/>
  <c r="I891" i="7" s="1"/>
  <c r="J891" i="7" s="1"/>
  <c r="K891" i="7" s="1"/>
  <c r="M891" i="7" s="1"/>
  <c r="N891" i="7" s="1"/>
  <c r="H1007" i="7"/>
  <c r="I1007" i="7" s="1"/>
  <c r="J1007" i="7" s="1"/>
  <c r="K1007" i="7" s="1"/>
  <c r="M1007" i="7" s="1"/>
  <c r="N1007" i="7" s="1"/>
  <c r="H917" i="7"/>
  <c r="I917" i="7" s="1"/>
  <c r="J917" i="7" s="1"/>
  <c r="K917" i="7" s="1"/>
  <c r="M917" i="7" s="1"/>
  <c r="N917" i="7" s="1"/>
  <c r="H937" i="7"/>
  <c r="I937" i="7" s="1"/>
  <c r="J937" i="7" s="1"/>
  <c r="K937" i="7" s="1"/>
  <c r="M937" i="7" s="1"/>
  <c r="N937" i="7" s="1"/>
  <c r="H1121" i="7"/>
  <c r="I1121" i="7" s="1"/>
  <c r="H25" i="7"/>
  <c r="I25" i="7" s="1"/>
  <c r="J25" i="7" s="1"/>
  <c r="K25" i="7" s="1"/>
  <c r="H424" i="7"/>
  <c r="I424" i="7" s="1"/>
  <c r="J424" i="7" s="1"/>
  <c r="K424" i="7" s="1"/>
  <c r="M424" i="7" s="1"/>
  <c r="N424" i="7" s="1"/>
  <c r="H258" i="7"/>
  <c r="I258" i="7" s="1"/>
  <c r="J258" i="7" s="1"/>
  <c r="K258" i="7" s="1"/>
  <c r="M258" i="7" s="1"/>
  <c r="N258" i="7" s="1"/>
  <c r="H133" i="7"/>
  <c r="I133" i="7" s="1"/>
  <c r="J133" i="7" s="1"/>
  <c r="H942" i="7"/>
  <c r="I942" i="7" s="1"/>
  <c r="J942" i="7" s="1"/>
  <c r="K942" i="7" s="1"/>
  <c r="M942" i="7" s="1"/>
  <c r="N942" i="7" s="1"/>
  <c r="H340" i="7"/>
  <c r="I340" i="7" s="1"/>
  <c r="J340" i="7" s="1"/>
  <c r="K340" i="7" s="1"/>
  <c r="M340" i="7" s="1"/>
  <c r="N340" i="7" s="1"/>
  <c r="H692" i="7"/>
  <c r="I692" i="7" s="1"/>
  <c r="J692" i="7" s="1"/>
  <c r="K692" i="7" s="1"/>
  <c r="M692" i="7" s="1"/>
  <c r="N692" i="7" s="1"/>
  <c r="H166" i="7"/>
  <c r="I166" i="7" s="1"/>
  <c r="J166" i="7" s="1"/>
  <c r="K166" i="7" s="1"/>
  <c r="M166" i="7" s="1"/>
  <c r="N166" i="7" s="1"/>
  <c r="H789" i="7"/>
  <c r="I789" i="7" s="1"/>
  <c r="J789" i="7" s="1"/>
  <c r="K789" i="7" s="1"/>
  <c r="M789" i="7" s="1"/>
  <c r="N789" i="7" s="1"/>
  <c r="H267" i="7"/>
  <c r="I267" i="7" s="1"/>
  <c r="J267" i="7" s="1"/>
  <c r="K267" i="7" s="1"/>
  <c r="M267" i="7" s="1"/>
  <c r="N267" i="7" s="1"/>
  <c r="H717" i="7"/>
  <c r="I717" i="7" s="1"/>
  <c r="J717" i="7" s="1"/>
  <c r="K717" i="7" s="1"/>
  <c r="M717" i="7" s="1"/>
  <c r="N717" i="7" s="1"/>
  <c r="H327" i="7"/>
  <c r="I327" i="7" s="1"/>
  <c r="J327" i="7" s="1"/>
  <c r="K327" i="7" s="1"/>
  <c r="M327" i="7" s="1"/>
  <c r="N327" i="7" s="1"/>
  <c r="H773" i="7"/>
  <c r="I773" i="7" s="1"/>
  <c r="J773" i="7" s="1"/>
  <c r="K773" i="7" s="1"/>
  <c r="M773" i="7" s="1"/>
  <c r="N773" i="7" s="1"/>
  <c r="H880" i="7"/>
  <c r="I880" i="7" s="1"/>
  <c r="J880" i="7" s="1"/>
  <c r="K880" i="7" s="1"/>
  <c r="H1113" i="7"/>
  <c r="I1113" i="7" s="1"/>
  <c r="J1113" i="7" s="1"/>
  <c r="K1113" i="7" s="1"/>
  <c r="M1113" i="7" s="1"/>
  <c r="N1113" i="7" s="1"/>
  <c r="H1144" i="7"/>
  <c r="I1144" i="7" s="1"/>
  <c r="J1144" i="7" s="1"/>
  <c r="K1144" i="7" s="1"/>
  <c r="M1144" i="7" s="1"/>
  <c r="N1144" i="7" s="1"/>
  <c r="H1110" i="7"/>
  <c r="I1110" i="7" s="1"/>
  <c r="J1110" i="7" s="1"/>
  <c r="K1110" i="7" s="1"/>
  <c r="M1110" i="7" s="1"/>
  <c r="N1110" i="7" s="1"/>
  <c r="H909" i="7"/>
  <c r="I909" i="7" s="1"/>
  <c r="J909" i="7" s="1"/>
  <c r="K909" i="7" s="1"/>
  <c r="H790" i="7"/>
  <c r="I790" i="7" s="1"/>
  <c r="J790" i="7" s="1"/>
  <c r="H892" i="7"/>
  <c r="I892" i="7" s="1"/>
  <c r="J892" i="7" s="1"/>
  <c r="K892" i="7" s="1"/>
  <c r="H1064" i="7"/>
  <c r="I1064" i="7" s="1"/>
  <c r="J1064" i="7" s="1"/>
  <c r="K1064" i="7" s="1"/>
  <c r="M1064" i="7" s="1"/>
  <c r="N1064" i="7" s="1"/>
  <c r="H1104" i="7"/>
  <c r="I1104" i="7" s="1"/>
  <c r="J1104" i="7" s="1"/>
  <c r="H1063" i="7"/>
  <c r="I1063" i="7" s="1"/>
  <c r="J1063" i="7" s="1"/>
  <c r="K1063" i="7" s="1"/>
  <c r="M1063" i="7" s="1"/>
  <c r="N1063" i="7" s="1"/>
  <c r="H197" i="7"/>
  <c r="I197" i="7" s="1"/>
  <c r="H331" i="7"/>
  <c r="I331" i="7" s="1"/>
  <c r="J331" i="7" s="1"/>
  <c r="K331" i="7" s="1"/>
  <c r="M331" i="7" s="1"/>
  <c r="N331" i="7" s="1"/>
  <c r="H794" i="7"/>
  <c r="I794" i="7" s="1"/>
  <c r="J794" i="7" s="1"/>
  <c r="H378" i="7"/>
  <c r="I378" i="7" s="1"/>
  <c r="J378" i="7" s="1"/>
  <c r="K378" i="7" s="1"/>
  <c r="M378" i="7" s="1"/>
  <c r="N378" i="7" s="1"/>
  <c r="H589" i="7"/>
  <c r="I589" i="7" s="1"/>
  <c r="J589" i="7" s="1"/>
  <c r="K589" i="7" s="1"/>
  <c r="M589" i="7" s="1"/>
  <c r="N589" i="7" s="1"/>
  <c r="H1126" i="7"/>
  <c r="I1126" i="7" s="1"/>
  <c r="J1126" i="7" s="1"/>
  <c r="K1126" i="7" s="1"/>
  <c r="M1126" i="7" s="1"/>
  <c r="N1126" i="7" s="1"/>
  <c r="H685" i="7"/>
  <c r="I685" i="7" s="1"/>
  <c r="J685" i="7" s="1"/>
  <c r="K685" i="7" s="1"/>
  <c r="M685" i="7" s="1"/>
  <c r="N685" i="7" s="1"/>
  <c r="H527" i="7"/>
  <c r="I527" i="7" s="1"/>
  <c r="J527" i="7" s="1"/>
  <c r="K527" i="7" s="1"/>
  <c r="M527" i="7" s="1"/>
  <c r="N527" i="7" s="1"/>
  <c r="H592" i="7"/>
  <c r="I592" i="7" s="1"/>
  <c r="J592" i="7" s="1"/>
  <c r="H715" i="7"/>
  <c r="I715" i="7" s="1"/>
  <c r="H823" i="7"/>
  <c r="I823" i="7" s="1"/>
  <c r="J823" i="7" s="1"/>
  <c r="K823" i="7" s="1"/>
  <c r="M823" i="7" s="1"/>
  <c r="N823" i="7" s="1"/>
  <c r="H481" i="7"/>
  <c r="I481" i="7" s="1"/>
  <c r="J481" i="7" s="1"/>
  <c r="K481" i="7" s="1"/>
  <c r="M481" i="7" s="1"/>
  <c r="N481" i="7" s="1"/>
  <c r="H699" i="7"/>
  <c r="I699" i="7" s="1"/>
  <c r="J699" i="7" s="1"/>
  <c r="K699" i="7" s="1"/>
  <c r="M699" i="7" s="1"/>
  <c r="N699" i="7" s="1"/>
  <c r="H732" i="7"/>
  <c r="I732" i="7" s="1"/>
  <c r="J732" i="7" s="1"/>
  <c r="K732" i="7" s="1"/>
  <c r="M732" i="7" s="1"/>
  <c r="N732" i="7" s="1"/>
  <c r="H455" i="7"/>
  <c r="I455" i="7" s="1"/>
  <c r="J455" i="7" s="1"/>
  <c r="K455" i="7" s="1"/>
  <c r="M455" i="7" s="1"/>
  <c r="N455" i="7" s="1"/>
  <c r="H610" i="7"/>
  <c r="I610" i="7" s="1"/>
  <c r="J610" i="7" s="1"/>
  <c r="K610" i="7" s="1"/>
  <c r="M610" i="7" s="1"/>
  <c r="N610" i="7" s="1"/>
  <c r="I1105" i="7"/>
  <c r="J1105" i="7" s="1"/>
  <c r="K1105" i="7" s="1"/>
  <c r="M1105" i="7" s="1"/>
  <c r="N1105" i="7" s="1"/>
  <c r="H1086" i="7"/>
  <c r="I1086" i="7" s="1"/>
  <c r="J1086" i="7" s="1"/>
  <c r="K1086" i="7" s="1"/>
  <c r="M1086" i="7" s="1"/>
  <c r="N1086" i="7" s="1"/>
  <c r="H861" i="7"/>
  <c r="I861" i="7" s="1"/>
  <c r="J861" i="7" s="1"/>
  <c r="K861" i="7" s="1"/>
  <c r="H350" i="7"/>
  <c r="I350" i="7" s="1"/>
  <c r="J350" i="7" s="1"/>
  <c r="K350" i="7" s="1"/>
  <c r="H110" i="7"/>
  <c r="I110" i="7" s="1"/>
  <c r="H1027" i="7"/>
  <c r="I1027" i="7" s="1"/>
  <c r="J1027" i="7" s="1"/>
  <c r="H109" i="7"/>
  <c r="I109" i="7" s="1"/>
  <c r="J109" i="7" s="1"/>
  <c r="K109" i="7" s="1"/>
  <c r="M109" i="7" s="1"/>
  <c r="N109" i="7" s="1"/>
  <c r="H509" i="7"/>
  <c r="I509" i="7" s="1"/>
  <c r="J509" i="7" s="1"/>
  <c r="K509" i="7" s="1"/>
  <c r="M509" i="7" s="1"/>
  <c r="N509" i="7" s="1"/>
  <c r="H1180" i="7"/>
  <c r="I1180" i="7" s="1"/>
  <c r="J1180" i="7" s="1"/>
  <c r="K1180" i="7" s="1"/>
  <c r="M1180" i="7" s="1"/>
  <c r="N1180" i="7" s="1"/>
  <c r="H138" i="7"/>
  <c r="I138" i="7" s="1"/>
  <c r="J138" i="7" s="1"/>
  <c r="K138" i="7" s="1"/>
  <c r="M138" i="7" s="1"/>
  <c r="N138" i="7" s="1"/>
  <c r="H795" i="7"/>
  <c r="I795" i="7" s="1"/>
  <c r="J795" i="7" s="1"/>
  <c r="K795" i="7" s="1"/>
  <c r="M795" i="7" s="1"/>
  <c r="N795" i="7" s="1"/>
  <c r="H1004" i="7"/>
  <c r="I1004" i="7" s="1"/>
  <c r="J1004" i="7" s="1"/>
  <c r="K1004" i="7" s="1"/>
  <c r="M1004" i="7" s="1"/>
  <c r="N1004" i="7" s="1"/>
  <c r="H12" i="7"/>
  <c r="I12" i="7" s="1"/>
  <c r="J12" i="7" s="1"/>
  <c r="H877" i="7"/>
  <c r="I877" i="7" s="1"/>
  <c r="J877" i="7" s="1"/>
  <c r="K877" i="7" s="1"/>
  <c r="H454" i="7"/>
  <c r="I454" i="7" s="1"/>
  <c r="J454" i="7" s="1"/>
  <c r="K454" i="7" s="1"/>
  <c r="M454" i="7" s="1"/>
  <c r="N454" i="7" s="1"/>
  <c r="H1158" i="7"/>
  <c r="I1158" i="7" s="1"/>
  <c r="J1158" i="7" s="1"/>
  <c r="K1158" i="7" s="1"/>
  <c r="M1158" i="7" s="1"/>
  <c r="N1158" i="7" s="1"/>
  <c r="H576" i="7"/>
  <c r="I576" i="7" s="1"/>
  <c r="J576" i="7" s="1"/>
  <c r="K576" i="7" s="1"/>
  <c r="M576" i="7" s="1"/>
  <c r="N576" i="7" s="1"/>
  <c r="H384" i="7"/>
  <c r="I384" i="7" s="1"/>
  <c r="J384" i="7" s="1"/>
  <c r="K384" i="7" s="1"/>
  <c r="M384" i="7" s="1"/>
  <c r="N384" i="7" s="1"/>
  <c r="H739" i="7"/>
  <c r="I739" i="7" s="1"/>
  <c r="J739" i="7" s="1"/>
  <c r="K739" i="7" s="1"/>
  <c r="M739" i="7" s="1"/>
  <c r="N739" i="7" s="1"/>
  <c r="H931" i="7"/>
  <c r="I931" i="7" s="1"/>
  <c r="J931" i="7" s="1"/>
  <c r="K931" i="7" s="1"/>
  <c r="M931" i="7" s="1"/>
  <c r="N931" i="7" s="1"/>
  <c r="H625" i="7"/>
  <c r="I625" i="7" s="1"/>
  <c r="J625" i="7" s="1"/>
  <c r="K625" i="7" s="1"/>
  <c r="M625" i="7" s="1"/>
  <c r="N625" i="7" s="1"/>
  <c r="H389" i="7"/>
  <c r="I389" i="7" s="1"/>
  <c r="J389" i="7" s="1"/>
  <c r="K389" i="7" s="1"/>
  <c r="M389" i="7" s="1"/>
  <c r="N389" i="7" s="1"/>
  <c r="H684" i="7"/>
  <c r="I684" i="7" s="1"/>
  <c r="J684" i="7" s="1"/>
  <c r="K684" i="7" s="1"/>
  <c r="M684" i="7" s="1"/>
  <c r="N684" i="7" s="1"/>
  <c r="H38" i="7"/>
  <c r="I38" i="7" s="1"/>
  <c r="J38" i="7" s="1"/>
  <c r="K38" i="7" s="1"/>
  <c r="M38" i="7" s="1"/>
  <c r="N38" i="7" s="1"/>
  <c r="H966" i="7"/>
  <c r="I966" i="7" s="1"/>
  <c r="J966" i="7" s="1"/>
  <c r="K966" i="7" s="1"/>
  <c r="M966" i="7" s="1"/>
  <c r="N966" i="7" s="1"/>
  <c r="H856" i="7"/>
  <c r="I856" i="7" s="1"/>
  <c r="J856" i="7" s="1"/>
  <c r="H144" i="7"/>
  <c r="I144" i="7" s="1"/>
  <c r="J144" i="7" s="1"/>
  <c r="K144" i="7" s="1"/>
  <c r="M144" i="7" s="1"/>
  <c r="N144" i="7" s="1"/>
  <c r="H1153" i="7"/>
  <c r="I1153" i="7" s="1"/>
  <c r="J1153" i="7" s="1"/>
  <c r="K1153" i="7" s="1"/>
  <c r="M1153" i="7" s="1"/>
  <c r="N1153" i="7" s="1"/>
  <c r="H726" i="7"/>
  <c r="I726" i="7" s="1"/>
  <c r="J726" i="7" s="1"/>
  <c r="K726" i="7" s="1"/>
  <c r="H178" i="7"/>
  <c r="I178" i="7" s="1"/>
  <c r="H870" i="7"/>
  <c r="I870" i="7" s="1"/>
  <c r="J870" i="7" s="1"/>
  <c r="K870" i="7" s="1"/>
  <c r="M870" i="7" s="1"/>
  <c r="N870" i="7" s="1"/>
  <c r="H377" i="7"/>
  <c r="I377" i="7" s="1"/>
  <c r="J377" i="7" s="1"/>
  <c r="K377" i="7" s="1"/>
  <c r="M377" i="7" s="1"/>
  <c r="N377" i="7" s="1"/>
  <c r="H815" i="7"/>
  <c r="I815" i="7" s="1"/>
  <c r="H1015" i="7"/>
  <c r="I1015" i="7" s="1"/>
  <c r="J1015" i="7" s="1"/>
  <c r="K1015" i="7" s="1"/>
  <c r="M1015" i="7" s="1"/>
  <c r="N1015" i="7" s="1"/>
  <c r="H853" i="7"/>
  <c r="I853" i="7" s="1"/>
  <c r="J853" i="7" s="1"/>
  <c r="K853" i="7" s="1"/>
  <c r="M853" i="7" s="1"/>
  <c r="N853" i="7" s="1"/>
  <c r="H457" i="7"/>
  <c r="I457" i="7" s="1"/>
  <c r="J457" i="7" s="1"/>
  <c r="K457" i="7" s="1"/>
  <c r="M457" i="7" s="1"/>
  <c r="N457" i="7" s="1"/>
  <c r="H818" i="7"/>
  <c r="I818" i="7" s="1"/>
  <c r="J818" i="7" s="1"/>
  <c r="K818" i="7" s="1"/>
  <c r="M818" i="7" s="1"/>
  <c r="N818" i="7" s="1"/>
  <c r="H816" i="7"/>
  <c r="I816" i="7" s="1"/>
  <c r="H763" i="7"/>
  <c r="I763" i="7" s="1"/>
  <c r="J763" i="7" s="1"/>
  <c r="K763" i="7" s="1"/>
  <c r="H878" i="7"/>
  <c r="I878" i="7" s="1"/>
  <c r="J878" i="7" s="1"/>
  <c r="K878" i="7" s="1"/>
  <c r="M878" i="7" s="1"/>
  <c r="N878" i="7" s="1"/>
  <c r="H273" i="7"/>
  <c r="I273" i="7" s="1"/>
  <c r="J273" i="7" s="1"/>
  <c r="K273" i="7" s="1"/>
  <c r="M273" i="7" s="1"/>
  <c r="N273" i="7" s="1"/>
  <c r="H419" i="7"/>
  <c r="I419" i="7" s="1"/>
  <c r="J419" i="7" s="1"/>
  <c r="K419" i="7" s="1"/>
  <c r="M419" i="7" s="1"/>
  <c r="N419" i="7" s="1"/>
  <c r="H783" i="7"/>
  <c r="I783" i="7" s="1"/>
  <c r="J783" i="7" s="1"/>
  <c r="K783" i="7" s="1"/>
  <c r="M783" i="7" s="1"/>
  <c r="N783" i="7" s="1"/>
  <c r="H1047" i="7"/>
  <c r="I1047" i="7" s="1"/>
  <c r="J1047" i="7" s="1"/>
  <c r="K1047" i="7" s="1"/>
  <c r="M1047" i="7" s="1"/>
  <c r="N1047" i="7" s="1"/>
  <c r="H583" i="7"/>
  <c r="I583" i="7" s="1"/>
  <c r="J583" i="7" s="1"/>
  <c r="H976" i="7"/>
  <c r="I976" i="7" s="1"/>
  <c r="J976" i="7" s="1"/>
  <c r="K976" i="7" s="1"/>
  <c r="M976" i="7" s="1"/>
  <c r="N976" i="7" s="1"/>
  <c r="H241" i="7"/>
  <c r="I241" i="7" s="1"/>
  <c r="J241" i="7" s="1"/>
  <c r="K241" i="7" s="1"/>
  <c r="M241" i="7" s="1"/>
  <c r="N241" i="7" s="1"/>
  <c r="H600" i="7"/>
  <c r="I600" i="7" s="1"/>
  <c r="J600" i="7" s="1"/>
  <c r="K600" i="7" s="1"/>
  <c r="M600" i="7" s="1"/>
  <c r="N600" i="7" s="1"/>
  <c r="H754" i="7"/>
  <c r="H705" i="7"/>
  <c r="I705" i="7" s="1"/>
  <c r="H375" i="7"/>
  <c r="I375" i="7" s="1"/>
  <c r="J375" i="7" s="1"/>
  <c r="K375" i="7" s="1"/>
  <c r="M375" i="7" s="1"/>
  <c r="N375" i="7" s="1"/>
  <c r="H1181" i="7"/>
  <c r="I1181" i="7" s="1"/>
  <c r="J1181" i="7" s="1"/>
  <c r="K1181" i="7" s="1"/>
  <c r="M1181" i="7" s="1"/>
  <c r="N1181" i="7" s="1"/>
  <c r="H1029" i="7"/>
  <c r="I1029" i="7" s="1"/>
  <c r="J1029" i="7" s="1"/>
  <c r="K1029" i="7" s="1"/>
  <c r="M1029" i="7" s="1"/>
  <c r="N1029" i="7" s="1"/>
  <c r="H1112" i="7"/>
  <c r="I1112" i="7" s="1"/>
  <c r="J1112" i="7" s="1"/>
  <c r="K1112" i="7" s="1"/>
  <c r="M1112" i="7" s="1"/>
  <c r="N1112" i="7" s="1"/>
  <c r="H679" i="7"/>
  <c r="I679" i="7" s="1"/>
  <c r="J679" i="7" s="1"/>
  <c r="K679" i="7" s="1"/>
  <c r="M679" i="7" s="1"/>
  <c r="N679" i="7" s="1"/>
  <c r="H784" i="7"/>
  <c r="I784" i="7" s="1"/>
  <c r="J784" i="7" s="1"/>
  <c r="K784" i="7" s="1"/>
  <c r="M784" i="7" s="1"/>
  <c r="N784" i="7" s="1"/>
  <c r="H17" i="7"/>
  <c r="I17" i="7" s="1"/>
  <c r="J17" i="7" s="1"/>
  <c r="K17" i="7" s="1"/>
  <c r="M17" i="7" s="1"/>
  <c r="N17" i="7" s="1"/>
  <c r="H501" i="7"/>
  <c r="I501" i="7" s="1"/>
  <c r="J501" i="7" s="1"/>
  <c r="K501" i="7" s="1"/>
  <c r="M501" i="7" s="1"/>
  <c r="N501" i="7" s="1"/>
  <c r="H696" i="7"/>
  <c r="I696" i="7" s="1"/>
  <c r="J696" i="7" s="1"/>
  <c r="K696" i="7" s="1"/>
  <c r="M696" i="7" s="1"/>
  <c r="N696" i="7" s="1"/>
  <c r="H883" i="7"/>
  <c r="I883" i="7" s="1"/>
  <c r="J883" i="7" s="1"/>
  <c r="K883" i="7" s="1"/>
  <c r="M883" i="7" s="1"/>
  <c r="N883" i="7" s="1"/>
  <c r="H1048" i="7"/>
  <c r="I1048" i="7" s="1"/>
  <c r="H537" i="7"/>
  <c r="I537" i="7" s="1"/>
  <c r="J537" i="7" s="1"/>
  <c r="K537" i="7" s="1"/>
  <c r="M537" i="7" s="1"/>
  <c r="N537" i="7" s="1"/>
  <c r="H927" i="7"/>
  <c r="I927" i="7" s="1"/>
  <c r="J927" i="7" s="1"/>
  <c r="K927" i="7" s="1"/>
  <c r="M927" i="7" s="1"/>
  <c r="N927" i="7" s="1"/>
  <c r="H18" i="7"/>
  <c r="I18" i="7" s="1"/>
  <c r="J18" i="7" s="1"/>
  <c r="K18" i="7" s="1"/>
  <c r="M18" i="7" s="1"/>
  <c r="N18" i="7" s="1"/>
  <c r="H955" i="7"/>
  <c r="I955" i="7" s="1"/>
  <c r="J955" i="7" s="1"/>
  <c r="K955" i="7" s="1"/>
  <c r="M955" i="7" s="1"/>
  <c r="N955" i="7" s="1"/>
  <c r="H998" i="7"/>
  <c r="I998" i="7" s="1"/>
  <c r="J998" i="7" s="1"/>
  <c r="K998" i="7" s="1"/>
  <c r="M998" i="7" s="1"/>
  <c r="N998" i="7" s="1"/>
  <c r="H402" i="7"/>
  <c r="I402" i="7" s="1"/>
  <c r="H915" i="7"/>
  <c r="I915" i="7" s="1"/>
  <c r="J915" i="7" s="1"/>
  <c r="K915" i="7" s="1"/>
  <c r="M915" i="7" s="1"/>
  <c r="N915" i="7" s="1"/>
  <c r="H551" i="7"/>
  <c r="I551" i="7" s="1"/>
  <c r="J551" i="7" s="1"/>
  <c r="K551" i="7" s="1"/>
  <c r="M551" i="7" s="1"/>
  <c r="N551" i="7" s="1"/>
  <c r="H906" i="7"/>
  <c r="I906" i="7" s="1"/>
  <c r="J906" i="7" s="1"/>
  <c r="K906" i="7" s="1"/>
  <c r="M906" i="7" s="1"/>
  <c r="N906" i="7" s="1"/>
  <c r="H365" i="7"/>
  <c r="I365" i="7" s="1"/>
  <c r="J365" i="7" s="1"/>
  <c r="K365" i="7" s="1"/>
  <c r="M365" i="7" s="1"/>
  <c r="N365" i="7" s="1"/>
  <c r="H73" i="7"/>
  <c r="I73" i="7" s="1"/>
  <c r="J73" i="7" s="1"/>
  <c r="K73" i="7" s="1"/>
  <c r="M73" i="7" s="1"/>
  <c r="N73" i="7" s="1"/>
  <c r="H1127" i="7"/>
  <c r="I1127" i="7" s="1"/>
  <c r="J1127" i="7" s="1"/>
  <c r="H593" i="7"/>
  <c r="I593" i="7" s="1"/>
  <c r="J593" i="7" s="1"/>
  <c r="K593" i="7" s="1"/>
  <c r="M593" i="7" s="1"/>
  <c r="N593" i="7" s="1"/>
  <c r="H579" i="7"/>
  <c r="I579" i="7" s="1"/>
  <c r="J579" i="7" s="1"/>
  <c r="K579" i="7" s="1"/>
  <c r="M579" i="7" s="1"/>
  <c r="N579" i="7" s="1"/>
  <c r="H567" i="7"/>
  <c r="I567" i="7" s="1"/>
  <c r="J567" i="7" s="1"/>
  <c r="K567" i="7" s="1"/>
  <c r="M567" i="7" s="1"/>
  <c r="N567" i="7" s="1"/>
  <c r="H1159" i="7"/>
  <c r="I1159" i="7" s="1"/>
  <c r="J1159" i="7" s="1"/>
  <c r="H1199" i="7"/>
  <c r="I1199" i="7" s="1"/>
  <c r="J1199" i="7" s="1"/>
  <c r="K1199" i="7" s="1"/>
  <c r="M1199" i="7" s="1"/>
  <c r="N1199" i="7" s="1"/>
  <c r="H179" i="7"/>
  <c r="I179" i="7" s="1"/>
  <c r="J179" i="7" s="1"/>
  <c r="K179" i="7" s="1"/>
  <c r="M179" i="7" s="1"/>
  <c r="N179" i="7" s="1"/>
  <c r="H571" i="7"/>
  <c r="I571" i="7" s="1"/>
  <c r="J571" i="7" s="1"/>
  <c r="K571" i="7" s="1"/>
  <c r="M571" i="7" s="1"/>
  <c r="N571" i="7" s="1"/>
  <c r="J1211" i="7"/>
  <c r="K1211" i="7" s="1"/>
  <c r="M1211" i="7" s="1"/>
  <c r="N1211" i="7" s="1"/>
  <c r="H986" i="7"/>
  <c r="I986" i="7" s="1"/>
  <c r="J986" i="7" s="1"/>
  <c r="K986" i="7" s="1"/>
  <c r="M986" i="7" s="1"/>
  <c r="N986" i="7" s="1"/>
  <c r="H1175" i="7"/>
  <c r="I1175" i="7" s="1"/>
  <c r="J1175" i="7" s="1"/>
  <c r="K1175" i="7" s="1"/>
  <c r="M1175" i="7" s="1"/>
  <c r="N1175" i="7" s="1"/>
  <c r="H409" i="7"/>
  <c r="I409" i="7" s="1"/>
  <c r="J409" i="7" s="1"/>
  <c r="K409" i="7" s="1"/>
  <c r="M409" i="7" s="1"/>
  <c r="N409" i="7" s="1"/>
  <c r="H940" i="7"/>
  <c r="I940" i="7" s="1"/>
  <c r="J940" i="7" s="1"/>
  <c r="K940" i="7" s="1"/>
  <c r="M940" i="7" s="1"/>
  <c r="N940" i="7" s="1"/>
  <c r="J1081" i="7"/>
  <c r="K1081" i="7" s="1"/>
  <c r="M1081" i="7" s="1"/>
  <c r="N1081" i="7" s="1"/>
  <c r="H291" i="7"/>
  <c r="I291" i="7" s="1"/>
  <c r="J291" i="7" s="1"/>
  <c r="K291" i="7" s="1"/>
  <c r="M291" i="7" s="1"/>
  <c r="N291" i="7" s="1"/>
  <c r="H259" i="7"/>
  <c r="I259" i="7" s="1"/>
  <c r="J259" i="7" s="1"/>
  <c r="K259" i="7" s="1"/>
  <c r="M259" i="7" s="1"/>
  <c r="N259" i="7" s="1"/>
  <c r="H463" i="7"/>
  <c r="I463" i="7" s="1"/>
  <c r="J463" i="7" s="1"/>
  <c r="K463" i="7" s="1"/>
  <c r="M463" i="7" s="1"/>
  <c r="N463" i="7" s="1"/>
  <c r="H1009" i="7"/>
  <c r="I1009" i="7" s="1"/>
  <c r="J1009" i="7" s="1"/>
  <c r="H373" i="7"/>
  <c r="I373" i="7" s="1"/>
  <c r="J373" i="7" s="1"/>
  <c r="K373" i="7" s="1"/>
  <c r="M373" i="7" s="1"/>
  <c r="N373" i="7" s="1"/>
  <c r="H884" i="7"/>
  <c r="I884" i="7" s="1"/>
  <c r="J884" i="7" s="1"/>
  <c r="K884" i="7" s="1"/>
  <c r="M884" i="7" s="1"/>
  <c r="N884" i="7" s="1"/>
  <c r="H652" i="7"/>
  <c r="I652" i="7" s="1"/>
  <c r="H42" i="7"/>
  <c r="I42" i="7" s="1"/>
  <c r="J42" i="7" s="1"/>
  <c r="K42" i="7" s="1"/>
  <c r="M42" i="7" s="1"/>
  <c r="N42" i="7" s="1"/>
  <c r="H497" i="7"/>
  <c r="I497" i="7" s="1"/>
  <c r="J497" i="7" s="1"/>
  <c r="K497" i="7" s="1"/>
  <c r="M497" i="7" s="1"/>
  <c r="N497" i="7" s="1"/>
  <c r="H606" i="7"/>
  <c r="I606" i="7" s="1"/>
  <c r="J606" i="7" s="1"/>
  <c r="K606" i="7" s="1"/>
  <c r="M606" i="7" s="1"/>
  <c r="N606" i="7" s="1"/>
  <c r="H352" i="7"/>
  <c r="I352" i="7" s="1"/>
  <c r="J352" i="7" s="1"/>
  <c r="K352" i="7" s="1"/>
  <c r="M352" i="7" s="1"/>
  <c r="N352" i="7" s="1"/>
  <c r="H495" i="7"/>
  <c r="I495" i="7" s="1"/>
  <c r="J495" i="7" s="1"/>
  <c r="K495" i="7" s="1"/>
  <c r="M495" i="7" s="1"/>
  <c r="N495" i="7" s="1"/>
  <c r="H1089" i="7"/>
  <c r="I1089" i="7" s="1"/>
  <c r="J1089" i="7" s="1"/>
  <c r="K1089" i="7" s="1"/>
  <c r="M1089" i="7" s="1"/>
  <c r="N1089" i="7" s="1"/>
  <c r="H756" i="7"/>
  <c r="I756" i="7" s="1"/>
  <c r="J756" i="7" s="1"/>
  <c r="K756" i="7" s="1"/>
  <c r="M756" i="7" s="1"/>
  <c r="N756" i="7" s="1"/>
  <c r="H24" i="7"/>
  <c r="I24" i="7" s="1"/>
  <c r="J24" i="7" s="1"/>
  <c r="K24" i="7" s="1"/>
  <c r="M24" i="7" s="1"/>
  <c r="N24" i="7" s="1"/>
  <c r="J1191" i="7"/>
  <c r="K1191" i="7" s="1"/>
  <c r="M1191" i="7" s="1"/>
  <c r="N1191" i="7" s="1"/>
  <c r="J981" i="7"/>
  <c r="K981" i="7" s="1"/>
  <c r="M981" i="7" s="1"/>
  <c r="N981" i="7" s="1"/>
  <c r="H671" i="7"/>
  <c r="I671" i="7" s="1"/>
  <c r="J671" i="7" s="1"/>
  <c r="K671" i="7" s="1"/>
  <c r="M671" i="7" s="1"/>
  <c r="N671" i="7" s="1"/>
  <c r="H490" i="7"/>
  <c r="I490" i="7" s="1"/>
  <c r="H851" i="7"/>
  <c r="I851" i="7" s="1"/>
  <c r="J851" i="7" s="1"/>
  <c r="K851" i="7" s="1"/>
  <c r="M851" i="7" s="1"/>
  <c r="N851" i="7" s="1"/>
  <c r="H154" i="7"/>
  <c r="I154" i="7" s="1"/>
  <c r="J154" i="7" s="1"/>
  <c r="K154" i="7" s="1"/>
  <c r="M154" i="7" s="1"/>
  <c r="N154" i="7" s="1"/>
  <c r="H27" i="7"/>
  <c r="I27" i="7" s="1"/>
  <c r="J27" i="7" s="1"/>
  <c r="K27" i="7" s="1"/>
  <c r="M27" i="7" s="1"/>
  <c r="N27" i="7" s="1"/>
  <c r="H35" i="7"/>
  <c r="I35" i="7" s="1"/>
  <c r="J35" i="7" s="1"/>
  <c r="K35" i="7" s="1"/>
  <c r="M35" i="7" s="1"/>
  <c r="N35" i="7" s="1"/>
  <c r="H737" i="7"/>
  <c r="I737" i="7" s="1"/>
  <c r="J737" i="7" s="1"/>
  <c r="K737" i="7" s="1"/>
  <c r="M737" i="7" s="1"/>
  <c r="N737" i="7" s="1"/>
  <c r="H868" i="7"/>
  <c r="I868" i="7" s="1"/>
  <c r="J868" i="7" s="1"/>
  <c r="H644" i="7"/>
  <c r="I644" i="7" s="1"/>
  <c r="J644" i="7" s="1"/>
  <c r="K644" i="7" s="1"/>
  <c r="M644" i="7" s="1"/>
  <c r="N644" i="7" s="1"/>
  <c r="H561" i="7"/>
  <c r="I561" i="7" s="1"/>
  <c r="J561" i="7" s="1"/>
  <c r="K561" i="7" s="1"/>
  <c r="M561" i="7" s="1"/>
  <c r="N561" i="7" s="1"/>
  <c r="H434" i="7"/>
  <c r="I434" i="7" s="1"/>
  <c r="J434" i="7" s="1"/>
  <c r="K434" i="7" s="1"/>
  <c r="M434" i="7" s="1"/>
  <c r="N434" i="7" s="1"/>
  <c r="H951" i="7"/>
  <c r="I951" i="7" s="1"/>
  <c r="J951" i="7" s="1"/>
  <c r="K951" i="7" s="1"/>
  <c r="M951" i="7" s="1"/>
  <c r="N951" i="7" s="1"/>
  <c r="H1135" i="7"/>
  <c r="I1135" i="7" s="1"/>
  <c r="J1135" i="7" s="1"/>
  <c r="K1135" i="7" s="1"/>
  <c r="M1135" i="7" s="1"/>
  <c r="N1135" i="7" s="1"/>
  <c r="H228" i="7"/>
  <c r="I228" i="7" s="1"/>
  <c r="J228" i="7" s="1"/>
  <c r="K228" i="7" s="1"/>
  <c r="M228" i="7" s="1"/>
  <c r="N228" i="7" s="1"/>
  <c r="H1123" i="7"/>
  <c r="I1123" i="7" s="1"/>
  <c r="J1123" i="7" s="1"/>
  <c r="K1123" i="7" s="1"/>
  <c r="M1123" i="7" s="1"/>
  <c r="N1123" i="7" s="1"/>
  <c r="H777" i="7"/>
  <c r="I777" i="7" s="1"/>
  <c r="J777" i="7" s="1"/>
  <c r="K777" i="7" s="1"/>
  <c r="M777" i="7" s="1"/>
  <c r="N777" i="7" s="1"/>
  <c r="H923" i="7"/>
  <c r="I923" i="7" s="1"/>
  <c r="J923" i="7" s="1"/>
  <c r="K923" i="7" s="1"/>
  <c r="M923" i="7" s="1"/>
  <c r="N923" i="7" s="1"/>
  <c r="H1030" i="7"/>
  <c r="I1030" i="7" s="1"/>
  <c r="J1030" i="7" s="1"/>
  <c r="K1030" i="7" s="1"/>
  <c r="M1030" i="7" s="1"/>
  <c r="N1030" i="7" s="1"/>
  <c r="M423" i="7"/>
  <c r="N423" i="7" s="1"/>
  <c r="M676" i="7"/>
  <c r="N676" i="7" s="1"/>
  <c r="H769" i="7"/>
  <c r="I769" i="7" s="1"/>
  <c r="J769" i="7" s="1"/>
  <c r="K769" i="7" s="1"/>
  <c r="M769" i="7" s="1"/>
  <c r="N769" i="7" s="1"/>
  <c r="H668" i="7"/>
  <c r="I668" i="7" s="1"/>
  <c r="J668" i="7" s="1"/>
  <c r="K668" i="7" s="1"/>
  <c r="M668" i="7" s="1"/>
  <c r="N668" i="7" s="1"/>
  <c r="J290" i="7"/>
  <c r="K290" i="7" s="1"/>
  <c r="M290" i="7" s="1"/>
  <c r="N290" i="7" s="1"/>
  <c r="H1096" i="7"/>
  <c r="I1096" i="7" s="1"/>
  <c r="J1096" i="7" s="1"/>
  <c r="K1096" i="7" s="1"/>
  <c r="M1096" i="7" s="1"/>
  <c r="N1096" i="7" s="1"/>
  <c r="M840" i="7"/>
  <c r="N840" i="7" s="1"/>
  <c r="H826" i="7"/>
  <c r="I826" i="7" s="1"/>
  <c r="J826" i="7" s="1"/>
  <c r="K826" i="7" s="1"/>
  <c r="M826" i="7" s="1"/>
  <c r="N826" i="7" s="1"/>
  <c r="H809" i="7"/>
  <c r="I809" i="7" s="1"/>
  <c r="J809" i="7" s="1"/>
  <c r="K809" i="7" s="1"/>
  <c r="M809" i="7" s="1"/>
  <c r="N809" i="7" s="1"/>
  <c r="H636" i="7"/>
  <c r="I636" i="7" s="1"/>
  <c r="J636" i="7" s="1"/>
  <c r="K636" i="7" s="1"/>
  <c r="M636" i="7" s="1"/>
  <c r="N636" i="7" s="1"/>
  <c r="J1018" i="7"/>
  <c r="K1018" i="7" s="1"/>
  <c r="M1018" i="7" s="1"/>
  <c r="N1018" i="7" s="1"/>
  <c r="H26" i="7"/>
  <c r="I26" i="7" s="1"/>
  <c r="J1132" i="7"/>
  <c r="K1132" i="7" s="1"/>
  <c r="M1132" i="7" s="1"/>
  <c r="N1132" i="7" s="1"/>
  <c r="H812" i="7"/>
  <c r="I812" i="7" s="1"/>
  <c r="J812" i="7" s="1"/>
  <c r="K812" i="7" s="1"/>
  <c r="M812" i="7" s="1"/>
  <c r="N812" i="7" s="1"/>
  <c r="J1121" i="7"/>
  <c r="K1121" i="7" s="1"/>
  <c r="M1121" i="7" s="1"/>
  <c r="N1121" i="7" s="1"/>
  <c r="H196" i="7"/>
  <c r="I196" i="7" s="1"/>
  <c r="J196" i="7" s="1"/>
  <c r="K196" i="7" s="1"/>
  <c r="M196" i="7" s="1"/>
  <c r="N196" i="7" s="1"/>
  <c r="H177" i="7"/>
  <c r="I177" i="7" s="1"/>
  <c r="J177" i="7" s="1"/>
  <c r="K177" i="7" s="1"/>
  <c r="M177" i="7" s="1"/>
  <c r="N177" i="7" s="1"/>
  <c r="H1189" i="7"/>
  <c r="I1189" i="7" s="1"/>
  <c r="M494" i="7"/>
  <c r="N494" i="7" s="1"/>
  <c r="J1031" i="7"/>
  <c r="K1031" i="7" s="1"/>
  <c r="M1031" i="7" s="1"/>
  <c r="N1031" i="7" s="1"/>
  <c r="H13" i="7"/>
  <c r="I13" i="7" s="1"/>
  <c r="J13" i="7" s="1"/>
  <c r="K13" i="7" s="1"/>
  <c r="M13" i="7" s="1"/>
  <c r="N13" i="7" s="1"/>
  <c r="H550" i="7"/>
  <c r="I550" i="7" s="1"/>
  <c r="J550" i="7" s="1"/>
  <c r="K550" i="7" s="1"/>
  <c r="M550" i="7" s="1"/>
  <c r="N550" i="7" s="1"/>
  <c r="H403" i="7"/>
  <c r="I403" i="7" s="1"/>
  <c r="J403" i="7" s="1"/>
  <c r="K403" i="7" s="1"/>
  <c r="M403" i="7" s="1"/>
  <c r="N403" i="7" s="1"/>
  <c r="H1207" i="7"/>
  <c r="I1207" i="7" s="1"/>
  <c r="J1207" i="7" s="1"/>
  <c r="K1207" i="7" s="1"/>
  <c r="M1207" i="7" s="1"/>
  <c r="N1207" i="7" s="1"/>
  <c r="H1209" i="7"/>
  <c r="I1209" i="7" s="1"/>
  <c r="J1209" i="7" s="1"/>
  <c r="K1209" i="7" s="1"/>
  <c r="M1209" i="7" s="1"/>
  <c r="N1209" i="7" s="1"/>
  <c r="K115" i="7"/>
  <c r="M115" i="7" s="1"/>
  <c r="N115" i="7" s="1"/>
  <c r="I1084" i="7"/>
  <c r="J1084" i="7" s="1"/>
  <c r="K1084" i="7" s="1"/>
  <c r="M1084" i="7" s="1"/>
  <c r="N1084" i="7" s="1"/>
  <c r="H320" i="7"/>
  <c r="I320" i="7" s="1"/>
  <c r="J320" i="7" s="1"/>
  <c r="K320" i="7" s="1"/>
  <c r="M320" i="7" s="1"/>
  <c r="N320" i="7" s="1"/>
  <c r="J1210" i="7"/>
  <c r="K1210" i="7" s="1"/>
  <c r="M1210" i="7" s="1"/>
  <c r="N1210" i="7" s="1"/>
  <c r="J779" i="7"/>
  <c r="K779" i="7" s="1"/>
  <c r="M779" i="7" s="1"/>
  <c r="N779" i="7" s="1"/>
  <c r="H869" i="7"/>
  <c r="I869" i="7" s="1"/>
  <c r="J869" i="7" s="1"/>
  <c r="K869" i="7" s="1"/>
  <c r="M869" i="7" s="1"/>
  <c r="N869" i="7" s="1"/>
  <c r="H791" i="7"/>
  <c r="I791" i="7" s="1"/>
  <c r="J791" i="7" s="1"/>
  <c r="K791" i="7" s="1"/>
  <c r="M791" i="7" s="1"/>
  <c r="N791" i="7" s="1"/>
  <c r="H508" i="7"/>
  <c r="I508" i="7" s="1"/>
  <c r="J508" i="7" s="1"/>
  <c r="K508" i="7" s="1"/>
  <c r="M508" i="7" s="1"/>
  <c r="N508" i="7" s="1"/>
  <c r="I289" i="7"/>
  <c r="J289" i="7" s="1"/>
  <c r="K289" i="7" s="1"/>
  <c r="M289" i="7" s="1"/>
  <c r="N289" i="7" s="1"/>
  <c r="H164" i="7"/>
  <c r="I164" i="7" s="1"/>
  <c r="J164" i="7" s="1"/>
  <c r="K164" i="7" s="1"/>
  <c r="M164" i="7" s="1"/>
  <c r="N164" i="7" s="1"/>
  <c r="J875" i="7"/>
  <c r="K875" i="7" s="1"/>
  <c r="M875" i="7" s="1"/>
  <c r="N875" i="7" s="1"/>
  <c r="H1028" i="7"/>
  <c r="I1028" i="7" s="1"/>
  <c r="J1028" i="7" s="1"/>
  <c r="K1028" i="7" s="1"/>
  <c r="M1028" i="7" s="1"/>
  <c r="N1028" i="7" s="1"/>
  <c r="H894" i="7"/>
  <c r="I894" i="7" s="1"/>
  <c r="J894" i="7" s="1"/>
  <c r="K894" i="7" s="1"/>
  <c r="M894" i="7" s="1"/>
  <c r="N894" i="7" s="1"/>
  <c r="H665" i="7"/>
  <c r="I665" i="7" s="1"/>
  <c r="J665" i="7" s="1"/>
  <c r="K665" i="7" s="1"/>
  <c r="H734" i="7"/>
  <c r="I734" i="7" s="1"/>
  <c r="J734" i="7" s="1"/>
  <c r="K734" i="7" s="1"/>
  <c r="M734" i="7" s="1"/>
  <c r="N734" i="7" s="1"/>
  <c r="H728" i="7"/>
  <c r="I728" i="7" s="1"/>
  <c r="J728" i="7" s="1"/>
  <c r="K728" i="7" s="1"/>
  <c r="M728" i="7" s="1"/>
  <c r="N728" i="7" s="1"/>
  <c r="M691" i="7"/>
  <c r="N691" i="7" s="1"/>
  <c r="J323" i="7"/>
  <c r="K323" i="7" s="1"/>
  <c r="M323" i="7" s="1"/>
  <c r="N323" i="7" s="1"/>
  <c r="K71" i="7"/>
  <c r="M71" i="7" s="1"/>
  <c r="N71" i="7" s="1"/>
  <c r="M37" i="7"/>
  <c r="N37" i="7" s="1"/>
  <c r="J137" i="7"/>
  <c r="K137" i="7" s="1"/>
  <c r="M137" i="7" s="1"/>
  <c r="N137" i="7" s="1"/>
  <c r="I428" i="7"/>
  <c r="J428" i="7" s="1"/>
  <c r="K428" i="7" s="1"/>
  <c r="M428" i="7" s="1"/>
  <c r="N428" i="7" s="1"/>
  <c r="J490" i="7"/>
  <c r="K490" i="7" s="1"/>
  <c r="M490" i="7" s="1"/>
  <c r="N490" i="7" s="1"/>
  <c r="H920" i="7"/>
  <c r="I920" i="7" s="1"/>
  <c r="J920" i="7" s="1"/>
  <c r="K920" i="7" s="1"/>
  <c r="M920" i="7" s="1"/>
  <c r="N920" i="7" s="1"/>
  <c r="H549" i="7"/>
  <c r="I549" i="7" s="1"/>
  <c r="J549" i="7" s="1"/>
  <c r="K549" i="7" s="1"/>
  <c r="M549" i="7" s="1"/>
  <c r="N549" i="7" s="1"/>
  <c r="H670" i="7"/>
  <c r="I670" i="7" s="1"/>
  <c r="J670" i="7" s="1"/>
  <c r="H585" i="7"/>
  <c r="I585" i="7" s="1"/>
  <c r="J585" i="7" s="1"/>
  <c r="K585" i="7" s="1"/>
  <c r="M585" i="7" s="1"/>
  <c r="N585" i="7" s="1"/>
  <c r="H341" i="7"/>
  <c r="I341" i="7" s="1"/>
  <c r="J341" i="7" s="1"/>
  <c r="K341" i="7" s="1"/>
  <c r="M341" i="7" s="1"/>
  <c r="N341" i="7" s="1"/>
  <c r="H1176" i="7"/>
  <c r="I1176" i="7" s="1"/>
  <c r="J1176" i="7" s="1"/>
  <c r="K1176" i="7" s="1"/>
  <c r="M1176" i="7" s="1"/>
  <c r="N1176" i="7" s="1"/>
  <c r="H444" i="7"/>
  <c r="I444" i="7" s="1"/>
  <c r="J444" i="7" s="1"/>
  <c r="K444" i="7" s="1"/>
  <c r="M444" i="7" s="1"/>
  <c r="N444" i="7" s="1"/>
  <c r="H253" i="7"/>
  <c r="I253" i="7" s="1"/>
  <c r="J253" i="7" s="1"/>
  <c r="K253" i="7" s="1"/>
  <c r="M253" i="7" s="1"/>
  <c r="N253" i="7" s="1"/>
  <c r="H176" i="7"/>
  <c r="I176" i="7" s="1"/>
  <c r="J176" i="7" s="1"/>
  <c r="K176" i="7" s="1"/>
  <c r="M176" i="7" s="1"/>
  <c r="N176" i="7" s="1"/>
  <c r="H847" i="7"/>
  <c r="I847" i="7" s="1"/>
  <c r="J847" i="7" s="1"/>
  <c r="K847" i="7" s="1"/>
  <c r="M847" i="7" s="1"/>
  <c r="N847" i="7" s="1"/>
  <c r="H1145" i="7"/>
  <c r="I1145" i="7" s="1"/>
  <c r="J1145" i="7" s="1"/>
  <c r="K1145" i="7" s="1"/>
  <c r="M1145" i="7" s="1"/>
  <c r="N1145" i="7" s="1"/>
  <c r="H32" i="7"/>
  <c r="I32" i="7" s="1"/>
  <c r="J32" i="7" s="1"/>
  <c r="K32" i="7" s="1"/>
  <c r="M32" i="7" s="1"/>
  <c r="N32" i="7" s="1"/>
  <c r="K988" i="7"/>
  <c r="M988" i="7" s="1"/>
  <c r="N988" i="7" s="1"/>
  <c r="I448" i="7"/>
  <c r="J448" i="7" s="1"/>
  <c r="K448" i="7" s="1"/>
  <c r="M448" i="7" s="1"/>
  <c r="N448" i="7" s="1"/>
  <c r="H141" i="7"/>
  <c r="I141" i="7" s="1"/>
  <c r="J141" i="7" s="1"/>
  <c r="K141" i="7" s="1"/>
  <c r="M141" i="7" s="1"/>
  <c r="N141" i="7" s="1"/>
  <c r="H33" i="7"/>
  <c r="H407" i="7"/>
  <c r="I407" i="7" s="1"/>
  <c r="J407" i="7" s="1"/>
  <c r="K407" i="7" s="1"/>
  <c r="M407" i="7" s="1"/>
  <c r="N407" i="7" s="1"/>
  <c r="H1075" i="7"/>
  <c r="I1075" i="7" s="1"/>
  <c r="J1075" i="7" s="1"/>
  <c r="K1075" i="7" s="1"/>
  <c r="M1075" i="7" s="1"/>
  <c r="N1075" i="7" s="1"/>
  <c r="H51" i="7"/>
  <c r="I51" i="7" s="1"/>
  <c r="J51" i="7" s="1"/>
  <c r="K51" i="7" s="1"/>
  <c r="M51" i="7" s="1"/>
  <c r="N51" i="7" s="1"/>
  <c r="K45" i="7"/>
  <c r="M45" i="7" s="1"/>
  <c r="N45" i="7" s="1"/>
  <c r="I1097" i="7"/>
  <c r="J1097" i="7" s="1"/>
  <c r="K1097" i="7" s="1"/>
  <c r="M1097" i="7" s="1"/>
  <c r="N1097" i="7" s="1"/>
  <c r="I1162" i="7"/>
  <c r="J1162" i="7" s="1"/>
  <c r="K1162" i="7" s="1"/>
  <c r="M1162" i="7" s="1"/>
  <c r="N1162" i="7" s="1"/>
  <c r="I800" i="7"/>
  <c r="J800" i="7" s="1"/>
  <c r="K800" i="7" s="1"/>
  <c r="M800" i="7" s="1"/>
  <c r="N800" i="7" s="1"/>
  <c r="H44" i="7"/>
  <c r="I44" i="7" s="1"/>
  <c r="J44" i="7" s="1"/>
  <c r="K44" i="7" s="1"/>
  <c r="M44" i="7" s="1"/>
  <c r="N44" i="7" s="1"/>
  <c r="H158" i="7"/>
  <c r="I158" i="7" s="1"/>
  <c r="J158" i="7" s="1"/>
  <c r="K158" i="7" s="1"/>
  <c r="M158" i="7" s="1"/>
  <c r="N158" i="7" s="1"/>
  <c r="H967" i="7"/>
  <c r="I967" i="7" s="1"/>
  <c r="J967" i="7" s="1"/>
  <c r="K967" i="7" s="1"/>
  <c r="M967" i="7" s="1"/>
  <c r="N967" i="7" s="1"/>
  <c r="H1058" i="7"/>
  <c r="I1058" i="7" s="1"/>
  <c r="J1058" i="7" s="1"/>
  <c r="K1058" i="7" s="1"/>
  <c r="M1058" i="7" s="1"/>
  <c r="N1058" i="7" s="1"/>
  <c r="H11" i="7"/>
  <c r="I11" i="7" s="1"/>
  <c r="J11" i="7" s="1"/>
  <c r="K11" i="7" s="1"/>
  <c r="M11" i="7" s="1"/>
  <c r="N11" i="7" s="1"/>
  <c r="H711" i="7"/>
  <c r="I711" i="7" s="1"/>
  <c r="J711" i="7" s="1"/>
  <c r="K711" i="7" s="1"/>
  <c r="M711" i="7" s="1"/>
  <c r="N711" i="7" s="1"/>
  <c r="H996" i="7"/>
  <c r="I996" i="7" s="1"/>
  <c r="J996" i="7" s="1"/>
  <c r="K996" i="7" s="1"/>
  <c r="M996" i="7" s="1"/>
  <c r="N996" i="7" s="1"/>
  <c r="H234" i="7"/>
  <c r="I234" i="7" s="1"/>
  <c r="J234" i="7" s="1"/>
  <c r="K234" i="7" s="1"/>
  <c r="M234" i="7" s="1"/>
  <c r="N234" i="7" s="1"/>
  <c r="H947" i="7"/>
  <c r="I947" i="7" s="1"/>
  <c r="J947" i="7" s="1"/>
  <c r="K947" i="7" s="1"/>
  <c r="M947" i="7" s="1"/>
  <c r="N947" i="7" s="1"/>
  <c r="H1140" i="7"/>
  <c r="H703" i="7"/>
  <c r="I703" i="7" s="1"/>
  <c r="J703" i="7" s="1"/>
  <c r="K703" i="7" s="1"/>
  <c r="M703" i="7" s="1"/>
  <c r="N703" i="7" s="1"/>
  <c r="H836" i="7"/>
  <c r="I836" i="7" s="1"/>
  <c r="J836" i="7" s="1"/>
  <c r="K836" i="7" s="1"/>
  <c r="M836" i="7" s="1"/>
  <c r="N836" i="7" s="1"/>
  <c r="K255" i="7"/>
  <c r="M255" i="7" s="1"/>
  <c r="N255" i="7" s="1"/>
  <c r="K539" i="7"/>
  <c r="M539" i="7" s="1"/>
  <c r="N539" i="7" s="1"/>
  <c r="I49" i="7"/>
  <c r="J49" i="7" s="1"/>
  <c r="K49" i="7" s="1"/>
  <c r="M1129" i="7"/>
  <c r="N1129" i="7" s="1"/>
  <c r="H170" i="7"/>
  <c r="I170" i="7" s="1"/>
  <c r="J170" i="7" s="1"/>
  <c r="K170" i="7" s="1"/>
  <c r="M170" i="7" s="1"/>
  <c r="N170" i="7" s="1"/>
  <c r="M928" i="7"/>
  <c r="N928" i="7" s="1"/>
  <c r="J1179" i="7"/>
  <c r="I518" i="7"/>
  <c r="J518" i="7" s="1"/>
  <c r="K518" i="7" s="1"/>
  <c r="M518" i="7" s="1"/>
  <c r="N518" i="7" s="1"/>
  <c r="H295" i="7"/>
  <c r="I295" i="7" s="1"/>
  <c r="J295" i="7" s="1"/>
  <c r="K295" i="7" s="1"/>
  <c r="M295" i="7" s="1"/>
  <c r="N295" i="7" s="1"/>
  <c r="H432" i="7"/>
  <c r="I432" i="7" s="1"/>
  <c r="J432" i="7" s="1"/>
  <c r="K432" i="7" s="1"/>
  <c r="M432" i="7" s="1"/>
  <c r="N432" i="7" s="1"/>
  <c r="H557" i="7"/>
  <c r="I557" i="7" s="1"/>
  <c r="J557" i="7" s="1"/>
  <c r="K557" i="7" s="1"/>
  <c r="M557" i="7" s="1"/>
  <c r="N557" i="7" s="1"/>
  <c r="H740" i="7"/>
  <c r="I740" i="7" s="1"/>
  <c r="J740" i="7" s="1"/>
  <c r="K740" i="7" s="1"/>
  <c r="M740" i="7" s="1"/>
  <c r="N740" i="7" s="1"/>
  <c r="H743" i="7"/>
  <c r="I743" i="7" s="1"/>
  <c r="J743" i="7" s="1"/>
  <c r="K743" i="7" s="1"/>
  <c r="M743" i="7" s="1"/>
  <c r="N743" i="7" s="1"/>
  <c r="H41" i="7"/>
  <c r="I41" i="7" s="1"/>
  <c r="J41" i="7" s="1"/>
  <c r="H226" i="7"/>
  <c r="I226" i="7" s="1"/>
  <c r="J226" i="7" s="1"/>
  <c r="K226" i="7" s="1"/>
  <c r="M226" i="7" s="1"/>
  <c r="N226" i="7" s="1"/>
  <c r="H277" i="7"/>
  <c r="I277" i="7" s="1"/>
  <c r="J277" i="7" s="1"/>
  <c r="K277" i="7" s="1"/>
  <c r="M277" i="7" s="1"/>
  <c r="N277" i="7" s="1"/>
  <c r="H842" i="7"/>
  <c r="I842" i="7" s="1"/>
  <c r="J842" i="7" s="1"/>
  <c r="K842" i="7" s="1"/>
  <c r="M842" i="7" s="1"/>
  <c r="N842" i="7" s="1"/>
  <c r="H935" i="7"/>
  <c r="I935" i="7" s="1"/>
  <c r="J935" i="7" s="1"/>
  <c r="K935" i="7" s="1"/>
  <c r="M935" i="7" s="1"/>
  <c r="N935" i="7" s="1"/>
  <c r="H828" i="7"/>
  <c r="I828" i="7" s="1"/>
  <c r="J828" i="7" s="1"/>
  <c r="K828" i="7" s="1"/>
  <c r="M828" i="7" s="1"/>
  <c r="N828" i="7" s="1"/>
  <c r="H300" i="7"/>
  <c r="I300" i="7" s="1"/>
  <c r="J300" i="7" s="1"/>
  <c r="K300" i="7" s="1"/>
  <c r="M300" i="7" s="1"/>
  <c r="N300" i="7" s="1"/>
  <c r="J298" i="7"/>
  <c r="K298" i="7" s="1"/>
  <c r="M298" i="7" s="1"/>
  <c r="N298" i="7" s="1"/>
  <c r="H680" i="7"/>
  <c r="I680" i="7" s="1"/>
  <c r="J680" i="7" s="1"/>
  <c r="K680" i="7" s="1"/>
  <c r="M680" i="7" s="1"/>
  <c r="N680" i="7" s="1"/>
  <c r="H1037" i="7"/>
  <c r="I1037" i="7" s="1"/>
  <c r="J1037" i="7" s="1"/>
  <c r="K1037" i="7" s="1"/>
  <c r="M1037" i="7" s="1"/>
  <c r="N1037" i="7" s="1"/>
  <c r="H382" i="7"/>
  <c r="I382" i="7" s="1"/>
  <c r="J382" i="7" s="1"/>
  <c r="H168" i="7"/>
  <c r="I168" i="7" s="1"/>
  <c r="J168" i="7" s="1"/>
  <c r="K168" i="7" s="1"/>
  <c r="M168" i="7" s="1"/>
  <c r="N168" i="7" s="1"/>
  <c r="H612" i="7"/>
  <c r="I612" i="7" s="1"/>
  <c r="J612" i="7" s="1"/>
  <c r="K612" i="7" s="1"/>
  <c r="M612" i="7" s="1"/>
  <c r="N612" i="7" s="1"/>
  <c r="J209" i="7"/>
  <c r="K209" i="7" s="1"/>
  <c r="M209" i="7" s="1"/>
  <c r="N209" i="7" s="1"/>
  <c r="J816" i="7"/>
  <c r="K816" i="7" s="1"/>
  <c r="M816" i="7" s="1"/>
  <c r="N816" i="7" s="1"/>
  <c r="H932" i="7"/>
  <c r="I932" i="7" s="1"/>
  <c r="J932" i="7" s="1"/>
  <c r="K932" i="7" s="1"/>
  <c r="H361" i="7"/>
  <c r="I361" i="7" s="1"/>
  <c r="J361" i="7" s="1"/>
  <c r="K361" i="7" s="1"/>
  <c r="M361" i="7" s="1"/>
  <c r="N361" i="7" s="1"/>
  <c r="H465" i="7"/>
  <c r="I465" i="7" s="1"/>
  <c r="J465" i="7" s="1"/>
  <c r="K465" i="7" s="1"/>
  <c r="M465" i="7" s="1"/>
  <c r="N465" i="7" s="1"/>
  <c r="H1155" i="7"/>
  <c r="I1155" i="7" s="1"/>
  <c r="J1155" i="7" s="1"/>
  <c r="K1155" i="7" s="1"/>
  <c r="M1155" i="7" s="1"/>
  <c r="N1155" i="7" s="1"/>
  <c r="H235" i="7"/>
  <c r="I235" i="7" s="1"/>
  <c r="J235" i="7" s="1"/>
  <c r="K235" i="7" s="1"/>
  <c r="M235" i="7" s="1"/>
  <c r="N235" i="7" s="1"/>
  <c r="H285" i="7"/>
  <c r="I285" i="7" s="1"/>
  <c r="J285" i="7" s="1"/>
  <c r="K285" i="7" s="1"/>
  <c r="M285" i="7" s="1"/>
  <c r="N285" i="7" s="1"/>
  <c r="H532" i="7"/>
  <c r="I532" i="7" s="1"/>
  <c r="J532" i="7" s="1"/>
  <c r="K532" i="7" s="1"/>
  <c r="M532" i="7" s="1"/>
  <c r="N532" i="7" s="1"/>
  <c r="H648" i="7"/>
  <c r="I648" i="7" s="1"/>
  <c r="J648" i="7" s="1"/>
  <c r="K648" i="7" s="1"/>
  <c r="M648" i="7" s="1"/>
  <c r="N648" i="7" s="1"/>
  <c r="H750" i="7"/>
  <c r="I750" i="7" s="1"/>
  <c r="J750" i="7" s="1"/>
  <c r="K750" i="7" s="1"/>
  <c r="M750" i="7" s="1"/>
  <c r="N750" i="7" s="1"/>
  <c r="H814" i="7"/>
  <c r="I814" i="7" s="1"/>
  <c r="J814" i="7" s="1"/>
  <c r="H943" i="7"/>
  <c r="I943" i="7" s="1"/>
  <c r="J943" i="7" s="1"/>
  <c r="K943" i="7" s="1"/>
  <c r="M943" i="7" s="1"/>
  <c r="N943" i="7" s="1"/>
  <c r="H1024" i="7"/>
  <c r="I1024" i="7" s="1"/>
  <c r="J1024" i="7" s="1"/>
  <c r="K1024" i="7" s="1"/>
  <c r="M1024" i="7" s="1"/>
  <c r="N1024" i="7" s="1"/>
  <c r="H1056" i="7"/>
  <c r="I1056" i="7" s="1"/>
  <c r="H862" i="7"/>
  <c r="I862" i="7" s="1"/>
  <c r="J862" i="7" s="1"/>
  <c r="K862" i="7" s="1"/>
  <c r="M862" i="7" s="1"/>
  <c r="N862" i="7" s="1"/>
  <c r="H404" i="7"/>
  <c r="I404" i="7" s="1"/>
  <c r="J404" i="7" s="1"/>
  <c r="K404" i="7" s="1"/>
  <c r="M404" i="7" s="1"/>
  <c r="N404" i="7" s="1"/>
  <c r="H86" i="7"/>
  <c r="I86" i="7" s="1"/>
  <c r="J86" i="7" s="1"/>
  <c r="K86" i="7" s="1"/>
  <c r="M86" i="7" s="1"/>
  <c r="N86" i="7" s="1"/>
  <c r="M243" i="7"/>
  <c r="N243" i="7" s="1"/>
  <c r="H1022" i="7"/>
  <c r="H43" i="7"/>
  <c r="I43" i="7" s="1"/>
  <c r="J43" i="7" s="1"/>
  <c r="K43" i="7" s="1"/>
  <c r="M43" i="7" s="1"/>
  <c r="N43" i="7" s="1"/>
  <c r="H108" i="7"/>
  <c r="I108" i="7" s="1"/>
  <c r="J108" i="7" s="1"/>
  <c r="K108" i="7" s="1"/>
  <c r="M108" i="7" s="1"/>
  <c r="N108" i="7" s="1"/>
  <c r="H824" i="7"/>
  <c r="I824" i="7" s="1"/>
  <c r="J824" i="7" s="1"/>
  <c r="K824" i="7" s="1"/>
  <c r="M824" i="7" s="1"/>
  <c r="N824" i="7" s="1"/>
  <c r="H299" i="7"/>
  <c r="I299" i="7" s="1"/>
  <c r="J299" i="7" s="1"/>
  <c r="K299" i="7" s="1"/>
  <c r="M299" i="7" s="1"/>
  <c r="N299" i="7" s="1"/>
  <c r="H335" i="7"/>
  <c r="I335" i="7" s="1"/>
  <c r="H266" i="7"/>
  <c r="I266" i="7" s="1"/>
  <c r="J266" i="7" s="1"/>
  <c r="K266" i="7" s="1"/>
  <c r="M266" i="7" s="1"/>
  <c r="N266" i="7" s="1"/>
  <c r="H1065" i="7"/>
  <c r="H150" i="7"/>
  <c r="I150" i="7" s="1"/>
  <c r="J150" i="7" s="1"/>
  <c r="K150" i="7" s="1"/>
  <c r="M150" i="7" s="1"/>
  <c r="N150" i="7" s="1"/>
  <c r="I471" i="7"/>
  <c r="J471" i="7" s="1"/>
  <c r="K471" i="7" s="1"/>
  <c r="M471" i="7" s="1"/>
  <c r="N471" i="7" s="1"/>
  <c r="I729" i="7"/>
  <c r="J729" i="7" s="1"/>
  <c r="K729" i="7" s="1"/>
  <c r="M729" i="7" s="1"/>
  <c r="N729" i="7" s="1"/>
  <c r="K1203" i="7"/>
  <c r="M1203" i="7" s="1"/>
  <c r="N1203" i="7" s="1"/>
  <c r="I397" i="7"/>
  <c r="J397" i="7" s="1"/>
  <c r="K397" i="7" s="1"/>
  <c r="M397" i="7" s="1"/>
  <c r="N397" i="7" s="1"/>
  <c r="I767" i="7"/>
  <c r="J767" i="7" s="1"/>
  <c r="K767" i="7" s="1"/>
  <c r="M767" i="7" s="1"/>
  <c r="N767" i="7" s="1"/>
  <c r="I82" i="7"/>
  <c r="J82" i="7" s="1"/>
  <c r="K82" i="7" s="1"/>
  <c r="M82" i="7" s="1"/>
  <c r="N82" i="7" s="1"/>
  <c r="K482" i="7"/>
  <c r="M482" i="7" s="1"/>
  <c r="N482" i="7" s="1"/>
  <c r="H391" i="7"/>
  <c r="I391" i="7" s="1"/>
  <c r="J391" i="7" s="1"/>
  <c r="K391" i="7" s="1"/>
  <c r="M391" i="7" s="1"/>
  <c r="N391" i="7" s="1"/>
  <c r="H1040" i="7"/>
  <c r="I1040" i="7" s="1"/>
  <c r="J1040" i="7" s="1"/>
  <c r="K1040" i="7" s="1"/>
  <c r="M1040" i="7" s="1"/>
  <c r="N1040" i="7" s="1"/>
  <c r="H288" i="7"/>
  <c r="I288" i="7" s="1"/>
  <c r="J288" i="7" s="1"/>
  <c r="K288" i="7" s="1"/>
  <c r="M288" i="7" s="1"/>
  <c r="N288" i="7" s="1"/>
  <c r="H1148" i="7"/>
  <c r="I1148" i="7" s="1"/>
  <c r="J1148" i="7" s="1"/>
  <c r="K1148" i="7" s="1"/>
  <c r="M1148" i="7" s="1"/>
  <c r="N1148" i="7" s="1"/>
  <c r="M453" i="7"/>
  <c r="N453" i="7" s="1"/>
  <c r="M630" i="7"/>
  <c r="N630" i="7" s="1"/>
  <c r="M1017" i="7"/>
  <c r="N1017" i="7" s="1"/>
  <c r="J815" i="7"/>
  <c r="K815" i="7" s="1"/>
  <c r="M815" i="7" s="1"/>
  <c r="N815" i="7" s="1"/>
  <c r="H122" i="7"/>
  <c r="I122" i="7" s="1"/>
  <c r="J122" i="7" s="1"/>
  <c r="K122" i="7" s="1"/>
  <c r="M122" i="7" s="1"/>
  <c r="N122" i="7" s="1"/>
  <c r="H573" i="7"/>
  <c r="I573" i="7" s="1"/>
  <c r="J573" i="7" s="1"/>
  <c r="K573" i="7" s="1"/>
  <c r="M573" i="7" s="1"/>
  <c r="N573" i="7" s="1"/>
  <c r="H1197" i="7"/>
  <c r="I1197" i="7" s="1"/>
  <c r="J1197" i="7" s="1"/>
  <c r="K1197" i="7" s="1"/>
  <c r="M1197" i="7" s="1"/>
  <c r="N1197" i="7" s="1"/>
  <c r="H236" i="7"/>
  <c r="H218" i="7"/>
  <c r="I218" i="7" s="1"/>
  <c r="J218" i="7" s="1"/>
  <c r="K218" i="7" s="1"/>
  <c r="M218" i="7" s="1"/>
  <c r="N218" i="7" s="1"/>
  <c r="H602" i="7"/>
  <c r="H1069" i="7"/>
  <c r="I1069" i="7" s="1"/>
  <c r="J1069" i="7" s="1"/>
  <c r="K1069" i="7" s="1"/>
  <c r="M1069" i="7" s="1"/>
  <c r="N1069" i="7" s="1"/>
  <c r="H172" i="7"/>
  <c r="H702" i="7"/>
  <c r="I702" i="7" s="1"/>
  <c r="J702" i="7" s="1"/>
  <c r="K702" i="7" s="1"/>
  <c r="M702" i="7" s="1"/>
  <c r="N702" i="7" s="1"/>
  <c r="H698" i="7"/>
  <c r="I698" i="7" s="1"/>
  <c r="J698" i="7" s="1"/>
  <c r="K698" i="7" s="1"/>
  <c r="M698" i="7" s="1"/>
  <c r="N698" i="7" s="1"/>
  <c r="H232" i="7"/>
  <c r="I232" i="7" s="1"/>
  <c r="J232" i="7" s="1"/>
  <c r="K232" i="7" s="1"/>
  <c r="M232" i="7" s="1"/>
  <c r="N232" i="7" s="1"/>
  <c r="H329" i="7"/>
  <c r="I329" i="7" s="1"/>
  <c r="J329" i="7" s="1"/>
  <c r="K329" i="7" s="1"/>
  <c r="M329" i="7" s="1"/>
  <c r="N329" i="7" s="1"/>
  <c r="H118" i="7"/>
  <c r="I118" i="7" s="1"/>
  <c r="J118" i="7" s="1"/>
  <c r="K118" i="7" s="1"/>
  <c r="M118" i="7" s="1"/>
  <c r="N118" i="7" s="1"/>
  <c r="J276" i="7"/>
  <c r="K276" i="7" s="1"/>
  <c r="M276" i="7" s="1"/>
  <c r="N276" i="7" s="1"/>
  <c r="J81" i="7"/>
  <c r="K81" i="7" s="1"/>
  <c r="M81" i="7" s="1"/>
  <c r="N81" i="7" s="1"/>
  <c r="J854" i="7"/>
  <c r="K854" i="7" s="1"/>
  <c r="M854" i="7" s="1"/>
  <c r="N854" i="7" s="1"/>
  <c r="I242" i="7"/>
  <c r="J242" i="7" s="1"/>
  <c r="K242" i="7" s="1"/>
  <c r="M242" i="7" s="1"/>
  <c r="N242" i="7" s="1"/>
  <c r="J969" i="7"/>
  <c r="K969" i="7" s="1"/>
  <c r="M969" i="7" s="1"/>
  <c r="N969" i="7" s="1"/>
  <c r="H55" i="7"/>
  <c r="I55" i="7" s="1"/>
  <c r="J55" i="7" s="1"/>
  <c r="H275" i="7"/>
  <c r="I275" i="7" s="1"/>
  <c r="J275" i="7" s="1"/>
  <c r="K275" i="7" s="1"/>
  <c r="M275" i="7" s="1"/>
  <c r="N275" i="7" s="1"/>
  <c r="H369" i="7"/>
  <c r="I369" i="7" s="1"/>
  <c r="J369" i="7" s="1"/>
  <c r="K369" i="7" s="1"/>
  <c r="M369" i="7" s="1"/>
  <c r="N369" i="7" s="1"/>
  <c r="H461" i="7"/>
  <c r="I461" i="7" s="1"/>
  <c r="J461" i="7" s="1"/>
  <c r="H1098" i="7"/>
  <c r="I1098" i="7" s="1"/>
  <c r="J1098" i="7" s="1"/>
  <c r="H1212" i="7"/>
  <c r="I1212" i="7" s="1"/>
  <c r="J1212" i="7" s="1"/>
  <c r="K1212" i="7" s="1"/>
  <c r="M1212" i="7" s="1"/>
  <c r="N1212" i="7" s="1"/>
  <c r="H140" i="7"/>
  <c r="H252" i="7"/>
  <c r="I252" i="7" s="1"/>
  <c r="J252" i="7" s="1"/>
  <c r="K252" i="7" s="1"/>
  <c r="M252" i="7" s="1"/>
  <c r="N252" i="7" s="1"/>
  <c r="H632" i="7"/>
  <c r="I632" i="7" s="1"/>
  <c r="J632" i="7" s="1"/>
  <c r="K632" i="7" s="1"/>
  <c r="M632" i="7" s="1"/>
  <c r="N632" i="7" s="1"/>
  <c r="H250" i="7"/>
  <c r="I250" i="7" s="1"/>
  <c r="J250" i="7" s="1"/>
  <c r="K250" i="7" s="1"/>
  <c r="M250" i="7" s="1"/>
  <c r="N250" i="7" s="1"/>
  <c r="H237" i="7"/>
  <c r="H77" i="7"/>
  <c r="I77" i="7" s="1"/>
  <c r="J77" i="7" s="1"/>
  <c r="K77" i="7" s="1"/>
  <c r="M77" i="7" s="1"/>
  <c r="N77" i="7" s="1"/>
  <c r="H307" i="7"/>
  <c r="I307" i="7" s="1"/>
  <c r="J307" i="7" s="1"/>
  <c r="K307" i="7" s="1"/>
  <c r="M307" i="7" s="1"/>
  <c r="N307" i="7" s="1"/>
  <c r="H186" i="7"/>
  <c r="I186" i="7" s="1"/>
  <c r="J186" i="7" s="1"/>
  <c r="K186" i="7" s="1"/>
  <c r="M186" i="7" s="1"/>
  <c r="N186" i="7" s="1"/>
  <c r="H765" i="7"/>
  <c r="I765" i="7" s="1"/>
  <c r="J765" i="7" s="1"/>
  <c r="K765" i="7" s="1"/>
  <c r="M765" i="7" s="1"/>
  <c r="N765" i="7" s="1"/>
  <c r="H1102" i="7"/>
  <c r="I1102" i="7" s="1"/>
  <c r="J1102" i="7" s="1"/>
  <c r="K1102" i="7" s="1"/>
  <c r="M1102" i="7" s="1"/>
  <c r="N1102" i="7" s="1"/>
  <c r="H822" i="7"/>
  <c r="I822" i="7" s="1"/>
  <c r="J822" i="7" s="1"/>
  <c r="H650" i="7"/>
  <c r="I650" i="7" s="1"/>
  <c r="J650" i="7" s="1"/>
  <c r="H1190" i="7"/>
  <c r="I1190" i="7" s="1"/>
  <c r="J1190" i="7" s="1"/>
  <c r="K1190" i="7" s="1"/>
  <c r="M1190" i="7" s="1"/>
  <c r="N1190" i="7" s="1"/>
  <c r="H210" i="7"/>
  <c r="I210" i="7" s="1"/>
  <c r="J210" i="7" s="1"/>
  <c r="K210" i="7" s="1"/>
  <c r="M210" i="7" s="1"/>
  <c r="N210" i="7" s="1"/>
  <c r="H477" i="7"/>
  <c r="I477" i="7" s="1"/>
  <c r="J477" i="7" s="1"/>
  <c r="K477" i="7" s="1"/>
  <c r="M477" i="7" s="1"/>
  <c r="N477" i="7" s="1"/>
  <c r="H541" i="7"/>
  <c r="I541" i="7" s="1"/>
  <c r="J541" i="7" s="1"/>
  <c r="K541" i="7" s="1"/>
  <c r="M541" i="7" s="1"/>
  <c r="N541" i="7" s="1"/>
  <c r="H983" i="7"/>
  <c r="I983" i="7" s="1"/>
  <c r="J983" i="7" s="1"/>
  <c r="K983" i="7" s="1"/>
  <c r="M983" i="7" s="1"/>
  <c r="N983" i="7" s="1"/>
  <c r="H19" i="7"/>
  <c r="I19" i="7" s="1"/>
  <c r="J19" i="7" s="1"/>
  <c r="K19" i="7" s="1"/>
  <c r="M19" i="7" s="1"/>
  <c r="N19" i="7" s="1"/>
  <c r="H349" i="7"/>
  <c r="I349" i="7" s="1"/>
  <c r="J349" i="7" s="1"/>
  <c r="K349" i="7" s="1"/>
  <c r="M349" i="7" s="1"/>
  <c r="N349" i="7" s="1"/>
  <c r="H114" i="7"/>
  <c r="I114" i="7" s="1"/>
  <c r="J114" i="7" s="1"/>
  <c r="K114" i="7" s="1"/>
  <c r="M114" i="7" s="1"/>
  <c r="N114" i="7" s="1"/>
  <c r="H387" i="7"/>
  <c r="I387" i="7" s="1"/>
  <c r="J387" i="7" s="1"/>
  <c r="K387" i="7" s="1"/>
  <c r="M387" i="7" s="1"/>
  <c r="N387" i="7" s="1"/>
  <c r="H1014" i="7"/>
  <c r="I1014" i="7" s="1"/>
  <c r="J1014" i="7" s="1"/>
  <c r="K1014" i="7" s="1"/>
  <c r="M1014" i="7" s="1"/>
  <c r="N1014" i="7" s="1"/>
  <c r="H413" i="7"/>
  <c r="I413" i="7" s="1"/>
  <c r="J413" i="7" s="1"/>
  <c r="K413" i="7" s="1"/>
  <c r="M413" i="7" s="1"/>
  <c r="N413" i="7" s="1"/>
  <c r="K586" i="7"/>
  <c r="M586" i="7" s="1"/>
  <c r="N586" i="7" s="1"/>
  <c r="K683" i="7"/>
  <c r="M683" i="7" s="1"/>
  <c r="N683" i="7" s="1"/>
  <c r="K775" i="7"/>
  <c r="M775" i="7" s="1"/>
  <c r="N775" i="7" s="1"/>
  <c r="K370" i="7"/>
  <c r="M370" i="7" s="1"/>
  <c r="N370" i="7" s="1"/>
  <c r="K251" i="7"/>
  <c r="M251" i="7" s="1"/>
  <c r="N251" i="7" s="1"/>
  <c r="K834" i="7"/>
  <c r="M834" i="7" s="1"/>
  <c r="N834" i="7" s="1"/>
  <c r="K1116" i="7"/>
  <c r="M1116" i="7" s="1"/>
  <c r="N1116" i="7" s="1"/>
  <c r="K65" i="7"/>
  <c r="M65" i="7" s="1"/>
  <c r="N65" i="7" s="1"/>
  <c r="K628" i="7"/>
  <c r="M628" i="7" s="1"/>
  <c r="N628" i="7" s="1"/>
  <c r="K886" i="7"/>
  <c r="M886" i="7" s="1"/>
  <c r="N886" i="7" s="1"/>
  <c r="K414" i="7"/>
  <c r="M414" i="7" s="1"/>
  <c r="N414" i="7" s="1"/>
  <c r="K590" i="7"/>
  <c r="M590" i="7" s="1"/>
  <c r="N590" i="7" s="1"/>
  <c r="K487" i="7"/>
  <c r="M487" i="7" s="1"/>
  <c r="N487" i="7" s="1"/>
  <c r="K964" i="7"/>
  <c r="M964" i="7" s="1"/>
  <c r="N964" i="7" s="1"/>
  <c r="K1090" i="7"/>
  <c r="M1090" i="7" s="1"/>
  <c r="N1090" i="7" s="1"/>
  <c r="K498" i="7"/>
  <c r="M498" i="7" s="1"/>
  <c r="N498" i="7" s="1"/>
  <c r="K660" i="7"/>
  <c r="M660" i="7" s="1"/>
  <c r="N660" i="7" s="1"/>
  <c r="K15" i="7"/>
  <c r="M15" i="7" s="1"/>
  <c r="N15" i="7" s="1"/>
  <c r="K598" i="7"/>
  <c r="M598" i="7" s="1"/>
  <c r="N598" i="7" s="1"/>
  <c r="K292" i="7"/>
  <c r="M292" i="7" s="1"/>
  <c r="N292" i="7" s="1"/>
  <c r="K653" i="7"/>
  <c r="M653" i="7" s="1"/>
  <c r="N653" i="7" s="1"/>
  <c r="K394" i="7"/>
  <c r="M394" i="7" s="1"/>
  <c r="N394" i="7" s="1"/>
  <c r="K478" i="7"/>
  <c r="M478" i="7" s="1"/>
  <c r="N478" i="7" s="1"/>
  <c r="K392" i="7"/>
  <c r="M392" i="7" s="1"/>
  <c r="N392" i="7" s="1"/>
  <c r="K111" i="7"/>
  <c r="M111" i="7" s="1"/>
  <c r="N111" i="7" s="1"/>
  <c r="K523" i="7"/>
  <c r="M523" i="7" s="1"/>
  <c r="N523" i="7" s="1"/>
  <c r="K1021" i="7"/>
  <c r="M1021" i="7" s="1"/>
  <c r="N1021" i="7" s="1"/>
  <c r="K1198" i="7"/>
  <c r="M1198" i="7" s="1"/>
  <c r="N1198" i="7" s="1"/>
  <c r="K416" i="7"/>
  <c r="M416" i="7" s="1"/>
  <c r="N416" i="7" s="1"/>
  <c r="K944" i="7"/>
  <c r="M944" i="7" s="1"/>
  <c r="N944" i="7" s="1"/>
  <c r="K79" i="7"/>
  <c r="M79" i="7" s="1"/>
  <c r="N79" i="7" s="1"/>
  <c r="K316" i="7"/>
  <c r="M316" i="7" s="1"/>
  <c r="N316" i="7" s="1"/>
  <c r="K989" i="7"/>
  <c r="M989" i="7" s="1"/>
  <c r="N989" i="7" s="1"/>
  <c r="K63" i="7"/>
  <c r="M63" i="7" s="1"/>
  <c r="N63" i="7" s="1"/>
  <c r="K354" i="7"/>
  <c r="M354" i="7" s="1"/>
  <c r="N354" i="7" s="1"/>
  <c r="K31" i="7"/>
  <c r="M31" i="7" s="1"/>
  <c r="N31" i="7" s="1"/>
  <c r="K271" i="7"/>
  <c r="M271" i="7" s="1"/>
  <c r="N271" i="7" s="1"/>
  <c r="K362" i="7"/>
  <c r="M362" i="7" s="1"/>
  <c r="N362" i="7" s="1"/>
  <c r="I658" i="7"/>
  <c r="J658" i="7" s="1"/>
  <c r="I733" i="7"/>
  <c r="J733" i="7" s="1"/>
  <c r="K733" i="7" s="1"/>
  <c r="M733" i="7" s="1"/>
  <c r="N733" i="7" s="1"/>
  <c r="I904" i="7"/>
  <c r="J904" i="7" s="1"/>
  <c r="I662" i="7"/>
  <c r="J662" i="7" s="1"/>
  <c r="I754" i="7"/>
  <c r="J754" i="7" s="1"/>
  <c r="K754" i="7" s="1"/>
  <c r="M754" i="7" s="1"/>
  <c r="N754" i="7" s="1"/>
  <c r="I473" i="7"/>
  <c r="J473" i="7" s="1"/>
  <c r="I697" i="7"/>
  <c r="J697" i="7" s="1"/>
  <c r="K697" i="7" s="1"/>
  <c r="M697" i="7" s="1"/>
  <c r="N697" i="7" s="1"/>
  <c r="I430" i="7"/>
  <c r="J430" i="7" s="1"/>
  <c r="I1130" i="7"/>
  <c r="J1130" i="7" s="1"/>
  <c r="K1130" i="7" s="1"/>
  <c r="M1130" i="7" s="1"/>
  <c r="N1130" i="7" s="1"/>
  <c r="I106" i="7"/>
  <c r="J106" i="7" s="1"/>
  <c r="K106" i="7" s="1"/>
  <c r="M106" i="7" s="1"/>
  <c r="N106" i="7" s="1"/>
  <c r="I270" i="7"/>
  <c r="J270" i="7" s="1"/>
  <c r="K270" i="7" s="1"/>
  <c r="M270" i="7" s="1"/>
  <c r="N270" i="7" s="1"/>
  <c r="K89" i="7"/>
  <c r="M89" i="7" s="1"/>
  <c r="N89" i="7" s="1"/>
  <c r="I939" i="7"/>
  <c r="J939" i="7" s="1"/>
  <c r="K939" i="7" s="1"/>
  <c r="M939" i="7" s="1"/>
  <c r="N939" i="7" s="1"/>
  <c r="K565" i="7"/>
  <c r="M565" i="7" s="1"/>
  <c r="N565" i="7" s="1"/>
  <c r="K758" i="7"/>
  <c r="M758" i="7" s="1"/>
  <c r="N758" i="7" s="1"/>
  <c r="J1020" i="7"/>
  <c r="K1020" i="7" s="1"/>
  <c r="M1020" i="7" s="1"/>
  <c r="N1020" i="7" s="1"/>
  <c r="M693" i="7"/>
  <c r="N693" i="7" s="1"/>
  <c r="M968" i="7"/>
  <c r="N968" i="7" s="1"/>
  <c r="M489" i="7"/>
  <c r="N489" i="7" s="1"/>
  <c r="M1062" i="7"/>
  <c r="N1062" i="7" s="1"/>
  <c r="M984" i="7"/>
  <c r="N984" i="7" s="1"/>
  <c r="M533" i="7"/>
  <c r="N533" i="7" s="1"/>
  <c r="M326" i="7"/>
  <c r="N326" i="7" s="1"/>
  <c r="M860" i="7"/>
  <c r="N860" i="7" s="1"/>
  <c r="M1033" i="7"/>
  <c r="N1033" i="7" s="1"/>
  <c r="K864" i="7"/>
  <c r="M864" i="7" s="1"/>
  <c r="N864" i="7" s="1"/>
  <c r="M613" i="7"/>
  <c r="N613" i="7" s="1"/>
  <c r="J197" i="7"/>
  <c r="K197" i="7" s="1"/>
  <c r="M197" i="7" s="1"/>
  <c r="N197" i="7" s="1"/>
  <c r="J656" i="7"/>
  <c r="J1204" i="7"/>
  <c r="K1204" i="7" s="1"/>
  <c r="M1204" i="7" s="1"/>
  <c r="N1204" i="7" s="1"/>
  <c r="M117" i="7"/>
  <c r="N117" i="7" s="1"/>
  <c r="K47" i="7"/>
  <c r="M47" i="7" s="1"/>
  <c r="N47" i="7" s="1"/>
  <c r="I472" i="7"/>
  <c r="J472" i="7" s="1"/>
  <c r="K472" i="7" s="1"/>
  <c r="M472" i="7" s="1"/>
  <c r="N472" i="7" s="1"/>
  <c r="I569" i="7"/>
  <c r="J569" i="7" s="1"/>
  <c r="K569" i="7" s="1"/>
  <c r="M569" i="7" s="1"/>
  <c r="N569" i="7" s="1"/>
  <c r="I1070" i="7"/>
  <c r="J1070" i="7" s="1"/>
  <c r="K1070" i="7" s="1"/>
  <c r="M1070" i="7" s="1"/>
  <c r="N1070" i="7" s="1"/>
  <c r="I366" i="7"/>
  <c r="J366" i="7" s="1"/>
  <c r="I390" i="7"/>
  <c r="J390" i="7" s="1"/>
  <c r="I674" i="7"/>
  <c r="J674" i="7" s="1"/>
  <c r="I766" i="7"/>
  <c r="J766" i="7" s="1"/>
  <c r="I1200" i="7"/>
  <c r="J1200" i="7" s="1"/>
  <c r="K1200" i="7" s="1"/>
  <c r="M1200" i="7" s="1"/>
  <c r="N1200" i="7" s="1"/>
  <c r="K553" i="7"/>
  <c r="M553" i="7" s="1"/>
  <c r="N553" i="7" s="1"/>
  <c r="I678" i="7"/>
  <c r="J678" i="7" s="1"/>
  <c r="I722" i="7"/>
  <c r="J722" i="7" s="1"/>
  <c r="K722" i="7" s="1"/>
  <c r="M722" i="7" s="1"/>
  <c r="N722" i="7" s="1"/>
  <c r="I845" i="7"/>
  <c r="J845" i="7" s="1"/>
  <c r="I469" i="7"/>
  <c r="J469" i="7" s="1"/>
  <c r="I666" i="7"/>
  <c r="J666" i="7" s="1"/>
  <c r="I718" i="7"/>
  <c r="J718" i="7" s="1"/>
  <c r="K718" i="7" s="1"/>
  <c r="M718" i="7" s="1"/>
  <c r="N718" i="7" s="1"/>
  <c r="I30" i="7"/>
  <c r="J30" i="7" s="1"/>
  <c r="K30" i="7" s="1"/>
  <c r="M30" i="7" s="1"/>
  <c r="N30" i="7" s="1"/>
  <c r="I34" i="7"/>
  <c r="J34" i="7" s="1"/>
  <c r="K34" i="7" s="1"/>
  <c r="M34" i="7" s="1"/>
  <c r="N34" i="7" s="1"/>
  <c r="I435" i="7"/>
  <c r="J435" i="7" s="1"/>
  <c r="K435" i="7" s="1"/>
  <c r="M435" i="7" s="1"/>
  <c r="N435" i="7" s="1"/>
  <c r="I280" i="7"/>
  <c r="J280" i="7" s="1"/>
  <c r="K280" i="7" s="1"/>
  <c r="M280" i="7" s="1"/>
  <c r="N280" i="7" s="1"/>
  <c r="I584" i="7"/>
  <c r="J584" i="7" s="1"/>
  <c r="I438" i="7"/>
  <c r="J438" i="7" s="1"/>
  <c r="I1138" i="7"/>
  <c r="J1138" i="7" s="1"/>
  <c r="K1138" i="7" s="1"/>
  <c r="M1138" i="7" s="1"/>
  <c r="N1138" i="7" s="1"/>
  <c r="I1188" i="7"/>
  <c r="J1188" i="7" s="1"/>
  <c r="K1188" i="7" s="1"/>
  <c r="M1188" i="7" s="1"/>
  <c r="N1188" i="7" s="1"/>
  <c r="I355" i="7"/>
  <c r="J355" i="7" s="1"/>
  <c r="K355" i="7" s="1"/>
  <c r="M355" i="7" s="1"/>
  <c r="N355" i="7" s="1"/>
  <c r="I926" i="7"/>
  <c r="J926" i="7" s="1"/>
  <c r="K926" i="7" s="1"/>
  <c r="M926" i="7" s="1"/>
  <c r="N926" i="7" s="1"/>
  <c r="I1149" i="7"/>
  <c r="J1149" i="7" s="1"/>
  <c r="K835" i="7"/>
  <c r="M835" i="7" s="1"/>
  <c r="N835" i="7" s="1"/>
  <c r="I987" i="7"/>
  <c r="J987" i="7" s="1"/>
  <c r="K987" i="7" s="1"/>
  <c r="M987" i="7" s="1"/>
  <c r="N987" i="7" s="1"/>
  <c r="I1019" i="7"/>
  <c r="J1019" i="7" s="1"/>
  <c r="I929" i="7"/>
  <c r="J929" i="7" s="1"/>
  <c r="K929" i="7" s="1"/>
  <c r="M929" i="7" s="1"/>
  <c r="N929" i="7" s="1"/>
  <c r="I933" i="7"/>
  <c r="J933" i="7" s="1"/>
  <c r="K933" i="7" s="1"/>
  <c r="M933" i="7" s="1"/>
  <c r="N933" i="7" s="1"/>
  <c r="K105" i="7"/>
  <c r="M105" i="7" s="1"/>
  <c r="N105" i="7" s="1"/>
  <c r="M709" i="7"/>
  <c r="N709" i="7" s="1"/>
  <c r="M601" i="7"/>
  <c r="N601" i="7" s="1"/>
  <c r="J1088" i="7"/>
  <c r="K1088" i="7" s="1"/>
  <c r="M1088" i="7" s="1"/>
  <c r="N1088" i="7" s="1"/>
  <c r="M1041" i="7"/>
  <c r="N1041" i="7" s="1"/>
  <c r="M896" i="7"/>
  <c r="N896" i="7" s="1"/>
  <c r="M294" i="7"/>
  <c r="N294" i="7" s="1"/>
  <c r="M1202" i="7"/>
  <c r="N1202" i="7" s="1"/>
  <c r="M302" i="7"/>
  <c r="N302" i="7" s="1"/>
  <c r="M286" i="7"/>
  <c r="N286" i="7" s="1"/>
  <c r="M872" i="7"/>
  <c r="N872" i="7" s="1"/>
  <c r="J173" i="7"/>
  <c r="K173" i="7" s="1"/>
  <c r="M173" i="7" s="1"/>
  <c r="N173" i="7" s="1"/>
  <c r="J221" i="7"/>
  <c r="K221" i="7" s="1"/>
  <c r="M221" i="7" s="1"/>
  <c r="N221" i="7" s="1"/>
  <c r="J110" i="7"/>
  <c r="K110" i="7" s="1"/>
  <c r="M110" i="7" s="1"/>
  <c r="N110" i="7" s="1"/>
  <c r="J261" i="7"/>
  <c r="K261" i="7" s="1"/>
  <c r="M261" i="7" s="1"/>
  <c r="N261" i="7" s="1"/>
  <c r="I422" i="7"/>
  <c r="J422" i="7" s="1"/>
  <c r="I374" i="7"/>
  <c r="J374" i="7" s="1"/>
  <c r="I398" i="7"/>
  <c r="J398" i="7" s="1"/>
  <c r="K640" i="7"/>
  <c r="M640" i="7" s="1"/>
  <c r="N640" i="7" s="1"/>
  <c r="K672" i="7"/>
  <c r="M672" i="7" s="1"/>
  <c r="N672" i="7" s="1"/>
  <c r="I690" i="7"/>
  <c r="J690" i="7" s="1"/>
  <c r="K690" i="7" s="1"/>
  <c r="M690" i="7" s="1"/>
  <c r="N690" i="7" s="1"/>
  <c r="I907" i="7"/>
  <c r="J907" i="7" s="1"/>
  <c r="K907" i="7" s="1"/>
  <c r="M907" i="7" s="1"/>
  <c r="N907" i="7" s="1"/>
  <c r="I813" i="7"/>
  <c r="J813" i="7" s="1"/>
  <c r="K813" i="7" s="1"/>
  <c r="M813" i="7" s="1"/>
  <c r="N813" i="7" s="1"/>
  <c r="I1012" i="7"/>
  <c r="J1012" i="7" s="1"/>
  <c r="K1012" i="7" s="1"/>
  <c r="M1012" i="7" s="1"/>
  <c r="N1012" i="7" s="1"/>
  <c r="K945" i="7"/>
  <c r="M945" i="7" s="1"/>
  <c r="N945" i="7" s="1"/>
  <c r="I654" i="7"/>
  <c r="J654" i="7" s="1"/>
  <c r="I730" i="7"/>
  <c r="J730" i="7" s="1"/>
  <c r="K730" i="7" s="1"/>
  <c r="M730" i="7" s="1"/>
  <c r="N730" i="7" s="1"/>
  <c r="I925" i="7"/>
  <c r="J925" i="7" s="1"/>
  <c r="K925" i="7" s="1"/>
  <c r="M925" i="7" s="1"/>
  <c r="N925" i="7" s="1"/>
  <c r="I908" i="7"/>
  <c r="J908" i="7" s="1"/>
  <c r="I838" i="7"/>
  <c r="J838" i="7" s="1"/>
  <c r="K838" i="7" s="1"/>
  <c r="M838" i="7" s="1"/>
  <c r="N838" i="7" s="1"/>
  <c r="I1072" i="7"/>
  <c r="J1072" i="7" s="1"/>
  <c r="K1072" i="7" s="1"/>
  <c r="M1072" i="7" s="1"/>
  <c r="N1072" i="7" s="1"/>
  <c r="K580" i="7"/>
  <c r="M580" i="7" s="1"/>
  <c r="N580" i="7" s="1"/>
  <c r="I431" i="7"/>
  <c r="J431" i="7" s="1"/>
  <c r="K431" i="7" s="1"/>
  <c r="M431" i="7" s="1"/>
  <c r="N431" i="7" s="1"/>
  <c r="I443" i="7"/>
  <c r="J443" i="7" s="1"/>
  <c r="K443" i="7" s="1"/>
  <c r="M443" i="7" s="1"/>
  <c r="N443" i="7" s="1"/>
  <c r="I713" i="7"/>
  <c r="J713" i="7" s="1"/>
  <c r="K713" i="7" s="1"/>
  <c r="M713" i="7" s="1"/>
  <c r="N713" i="7" s="1"/>
  <c r="I588" i="7"/>
  <c r="J588" i="7" s="1"/>
  <c r="I879" i="7"/>
  <c r="J879" i="7" s="1"/>
  <c r="K879" i="7" s="1"/>
  <c r="M879" i="7" s="1"/>
  <c r="N879" i="7" s="1"/>
  <c r="I830" i="7"/>
  <c r="J830" i="7" s="1"/>
  <c r="K830" i="7" s="1"/>
  <c r="M830" i="7" s="1"/>
  <c r="N830" i="7" s="1"/>
  <c r="I1035" i="7"/>
  <c r="J1035" i="7" s="1"/>
  <c r="I949" i="7"/>
  <c r="J949" i="7" s="1"/>
  <c r="K949" i="7" s="1"/>
  <c r="M949" i="7" s="1"/>
  <c r="N949" i="7" s="1"/>
  <c r="I710" i="7"/>
  <c r="J710" i="7" s="1"/>
  <c r="K710" i="7" s="1"/>
  <c r="M710" i="7" s="1"/>
  <c r="N710" i="7" s="1"/>
  <c r="I953" i="7"/>
  <c r="J953" i="7" s="1"/>
  <c r="K953" i="7" s="1"/>
  <c r="M953" i="7" s="1"/>
  <c r="N953" i="7" s="1"/>
  <c r="M334" i="7"/>
  <c r="N334" i="7" s="1"/>
  <c r="M912" i="7"/>
  <c r="N912" i="7" s="1"/>
  <c r="J1048" i="7"/>
  <c r="K1048" i="7" s="1"/>
  <c r="M1048" i="7" s="1"/>
  <c r="N1048" i="7" s="1"/>
  <c r="J1131" i="7"/>
  <c r="K1131" i="7" s="1"/>
  <c r="M1131" i="7" s="1"/>
  <c r="N1131" i="7" s="1"/>
  <c r="J1052" i="7"/>
  <c r="K1052" i="7" s="1"/>
  <c r="M1052" i="7" s="1"/>
  <c r="N1052" i="7" s="1"/>
  <c r="M992" i="7"/>
  <c r="N992" i="7" s="1"/>
  <c r="M892" i="7"/>
  <c r="N892" i="7" s="1"/>
  <c r="M893" i="7"/>
  <c r="N893" i="7" s="1"/>
  <c r="M1000" i="7"/>
  <c r="N1000" i="7" s="1"/>
  <c r="M358" i="7"/>
  <c r="N358" i="7" s="1"/>
  <c r="M726" i="7"/>
  <c r="N726" i="7" s="1"/>
  <c r="J46" i="7"/>
  <c r="K46" i="7" s="1"/>
  <c r="M46" i="7" s="1"/>
  <c r="N46" i="7" s="1"/>
  <c r="K608" i="7"/>
  <c r="M608" i="7" s="1"/>
  <c r="N608" i="7" s="1"/>
  <c r="I406" i="7"/>
  <c r="J406" i="7" s="1"/>
  <c r="I642" i="7"/>
  <c r="J642" i="7" s="1"/>
  <c r="I706" i="7"/>
  <c r="J706" i="7" s="1"/>
  <c r="K706" i="7" s="1"/>
  <c r="M706" i="7" s="1"/>
  <c r="N706" i="7" s="1"/>
  <c r="I798" i="7"/>
  <c r="J798" i="7" s="1"/>
  <c r="K798" i="7" s="1"/>
  <c r="M798" i="7" s="1"/>
  <c r="N798" i="7" s="1"/>
  <c r="I961" i="7"/>
  <c r="J961" i="7" s="1"/>
  <c r="I1094" i="7"/>
  <c r="J1094" i="7" s="1"/>
  <c r="I1168" i="7"/>
  <c r="J1168" i="7" s="1"/>
  <c r="K1168" i="7" s="1"/>
  <c r="M1168" i="7" s="1"/>
  <c r="N1168" i="7" s="1"/>
  <c r="I646" i="7"/>
  <c r="J646" i="7" s="1"/>
  <c r="I738" i="7"/>
  <c r="J738" i="7" s="1"/>
  <c r="K738" i="7" s="1"/>
  <c r="M738" i="7" s="1"/>
  <c r="N738" i="7" s="1"/>
  <c r="I802" i="7"/>
  <c r="J802" i="7" s="1"/>
  <c r="I1008" i="7"/>
  <c r="J1008" i="7" s="1"/>
  <c r="I1186" i="7"/>
  <c r="J1186" i="7" s="1"/>
  <c r="K1186" i="7" s="1"/>
  <c r="M1186" i="7" s="1"/>
  <c r="N1186" i="7" s="1"/>
  <c r="I622" i="7"/>
  <c r="J622" i="7" s="1"/>
  <c r="I1079" i="7"/>
  <c r="J1079" i="7" s="1"/>
  <c r="K1079" i="7" s="1"/>
  <c r="M1079" i="7" s="1"/>
  <c r="N1079" i="7" s="1"/>
  <c r="I418" i="7"/>
  <c r="J418" i="7" s="1"/>
  <c r="K418" i="7" s="1"/>
  <c r="M418" i="7" s="1"/>
  <c r="N418" i="7" s="1"/>
  <c r="I97" i="7"/>
  <c r="J97" i="7" s="1"/>
  <c r="I1100" i="7"/>
  <c r="J1100" i="7" s="1"/>
  <c r="K1100" i="7" s="1"/>
  <c r="M1100" i="7" s="1"/>
  <c r="N1100" i="7" s="1"/>
  <c r="I512" i="7"/>
  <c r="J512" i="7" s="1"/>
  <c r="K512" i="7" s="1"/>
  <c r="M512" i="7" s="1"/>
  <c r="N512" i="7" s="1"/>
  <c r="I1003" i="7"/>
  <c r="J1003" i="7" s="1"/>
  <c r="K1003" i="7" s="1"/>
  <c r="M1003" i="7" s="1"/>
  <c r="N1003" i="7" s="1"/>
  <c r="I1043" i="7"/>
  <c r="J1043" i="7" s="1"/>
  <c r="I126" i="7"/>
  <c r="J126" i="7" s="1"/>
  <c r="K126" i="7" s="1"/>
  <c r="M126" i="7" s="1"/>
  <c r="N126" i="7" s="1"/>
  <c r="I714" i="7"/>
  <c r="J714" i="7" s="1"/>
  <c r="K714" i="7" s="1"/>
  <c r="M714" i="7" s="1"/>
  <c r="N714" i="7" s="1"/>
  <c r="K95" i="7"/>
  <c r="M95" i="7" s="1"/>
  <c r="N95" i="7" s="1"/>
  <c r="K127" i="7"/>
  <c r="M127" i="7" s="1"/>
  <c r="N127" i="7" s="1"/>
  <c r="K620" i="7"/>
  <c r="M620" i="7" s="1"/>
  <c r="N620" i="7" s="1"/>
  <c r="K129" i="7"/>
  <c r="M129" i="7" s="1"/>
  <c r="N129" i="7" s="1"/>
  <c r="K380" i="7"/>
  <c r="M380" i="7" s="1"/>
  <c r="N380" i="7" s="1"/>
  <c r="K189" i="7"/>
  <c r="M189" i="7" s="1"/>
  <c r="N189" i="7" s="1"/>
  <c r="K913" i="7"/>
  <c r="M913" i="7" s="1"/>
  <c r="N913" i="7" s="1"/>
  <c r="K1208" i="7"/>
  <c r="M1208" i="7" s="1"/>
  <c r="N1208" i="7" s="1"/>
  <c r="K631" i="7"/>
  <c r="M631" i="7" s="1"/>
  <c r="N631" i="7" s="1"/>
  <c r="K555" i="7"/>
  <c r="M555" i="7" s="1"/>
  <c r="N555" i="7" s="1"/>
  <c r="K946" i="7"/>
  <c r="M946" i="7" s="1"/>
  <c r="N946" i="7" s="1"/>
  <c r="K635" i="7"/>
  <c r="M635" i="7" s="1"/>
  <c r="N635" i="7" s="1"/>
  <c r="K664" i="7"/>
  <c r="M664" i="7" s="1"/>
  <c r="N664" i="7" s="1"/>
  <c r="K651" i="7"/>
  <c r="M651" i="7" s="1"/>
  <c r="N651" i="7" s="1"/>
  <c r="K621" i="7"/>
  <c r="M621" i="7" s="1"/>
  <c r="N621" i="7" s="1"/>
  <c r="K1039" i="7"/>
  <c r="M1039" i="7" s="1"/>
  <c r="N1039" i="7" s="1"/>
  <c r="K364" i="7"/>
  <c r="M364" i="7" s="1"/>
  <c r="N364" i="7" s="1"/>
  <c r="K583" i="7"/>
  <c r="M583" i="7" s="1"/>
  <c r="N583" i="7" s="1"/>
  <c r="K707" i="7"/>
  <c r="M707" i="7" s="1"/>
  <c r="N707" i="7" s="1"/>
  <c r="K205" i="7"/>
  <c r="M205" i="7" s="1"/>
  <c r="N205" i="7" s="1"/>
  <c r="K467" i="7"/>
  <c r="M467" i="7" s="1"/>
  <c r="N467" i="7" s="1"/>
  <c r="K372" i="7"/>
  <c r="M372" i="7" s="1"/>
  <c r="N372" i="7" s="1"/>
  <c r="K592" i="7"/>
  <c r="M592" i="7" s="1"/>
  <c r="N592" i="7" s="1"/>
  <c r="K587" i="7"/>
  <c r="M587" i="7" s="1"/>
  <c r="N587" i="7" s="1"/>
  <c r="K181" i="7"/>
  <c r="M181" i="7" s="1"/>
  <c r="N181" i="7" s="1"/>
  <c r="K133" i="7"/>
  <c r="M133" i="7" s="1"/>
  <c r="N133" i="7" s="1"/>
  <c r="K412" i="7"/>
  <c r="M412" i="7" s="1"/>
  <c r="N412" i="7" s="1"/>
  <c r="K599" i="7"/>
  <c r="M599" i="7" s="1"/>
  <c r="N599" i="7" s="1"/>
  <c r="K974" i="7"/>
  <c r="M974" i="7" s="1"/>
  <c r="N974" i="7" s="1"/>
  <c r="K420" i="7"/>
  <c r="M420" i="7" s="1"/>
  <c r="N420" i="7" s="1"/>
  <c r="K616" i="7"/>
  <c r="M616" i="7" s="1"/>
  <c r="N616" i="7" s="1"/>
  <c r="K624" i="7"/>
  <c r="M624" i="7" s="1"/>
  <c r="N624" i="7" s="1"/>
  <c r="K603" i="7"/>
  <c r="M603" i="7" s="1"/>
  <c r="N603" i="7" s="1"/>
  <c r="K667" i="7"/>
  <c r="M667" i="7" s="1"/>
  <c r="N667" i="7" s="1"/>
  <c r="K898" i="7"/>
  <c r="M898" i="7" s="1"/>
  <c r="N898" i="7" s="1"/>
  <c r="K978" i="7"/>
  <c r="M978" i="7" s="1"/>
  <c r="N978" i="7" s="1"/>
  <c r="K157" i="7"/>
  <c r="M157" i="7" s="1"/>
  <c r="N157" i="7" s="1"/>
  <c r="K306" i="7"/>
  <c r="M306" i="7" s="1"/>
  <c r="N306" i="7" s="1"/>
  <c r="K515" i="7"/>
  <c r="M515" i="7" s="1"/>
  <c r="N515" i="7" s="1"/>
  <c r="K338" i="7"/>
  <c r="M338" i="7" s="1"/>
  <c r="N338" i="7" s="1"/>
  <c r="K619" i="7"/>
  <c r="M619" i="7" s="1"/>
  <c r="N619" i="7" s="1"/>
  <c r="K149" i="7"/>
  <c r="M149" i="7" s="1"/>
  <c r="N149" i="7" s="1"/>
  <c r="K213" i="7"/>
  <c r="M213" i="7" s="1"/>
  <c r="N213" i="7" s="1"/>
  <c r="K663" i="7"/>
  <c r="M663" i="7" s="1"/>
  <c r="N663" i="7" s="1"/>
  <c r="K1023" i="7"/>
  <c r="M1023" i="7" s="1"/>
  <c r="N1023" i="7" s="1"/>
  <c r="K647" i="7"/>
  <c r="M647" i="7" s="1"/>
  <c r="N647" i="7" s="1"/>
  <c r="K88" i="7"/>
  <c r="M88" i="7" s="1"/>
  <c r="N88" i="7" s="1"/>
  <c r="K36" i="7"/>
  <c r="M36" i="7" s="1"/>
  <c r="N36" i="7" s="1"/>
  <c r="K704" i="7"/>
  <c r="M704" i="7" s="1"/>
  <c r="N704" i="7" s="1"/>
  <c r="K1213" i="7"/>
  <c r="M1213" i="7" s="1"/>
  <c r="N1213" i="7" s="1"/>
  <c r="K492" i="7"/>
  <c r="M492" i="7" s="1"/>
  <c r="N492" i="7" s="1"/>
  <c r="K92" i="7"/>
  <c r="M92" i="7" s="1"/>
  <c r="N92" i="7" s="1"/>
  <c r="K1119" i="7"/>
  <c r="M1119" i="7" s="1"/>
  <c r="N1119" i="7" s="1"/>
  <c r="K104" i="7"/>
  <c r="M104" i="7" s="1"/>
  <c r="N104" i="7" s="1"/>
  <c r="K52" i="7"/>
  <c r="M52" i="7" s="1"/>
  <c r="N52" i="7" s="1"/>
  <c r="K995" i="7"/>
  <c r="M995" i="7" s="1"/>
  <c r="N995" i="7" s="1"/>
  <c r="K979" i="7"/>
  <c r="M979" i="7" s="1"/>
  <c r="N979" i="7" s="1"/>
  <c r="K572" i="7"/>
  <c r="M572" i="7" s="1"/>
  <c r="N572" i="7" s="1"/>
  <c r="K48" i="7"/>
  <c r="M48" i="7" s="1"/>
  <c r="N48" i="7" s="1"/>
  <c r="K112" i="7"/>
  <c r="M112" i="7" s="1"/>
  <c r="N112" i="7" s="1"/>
  <c r="K760" i="7"/>
  <c r="M760" i="7" s="1"/>
  <c r="N760" i="7" s="1"/>
  <c r="K124" i="7"/>
  <c r="M124" i="7" s="1"/>
  <c r="N124" i="7" s="1"/>
  <c r="K556" i="7"/>
  <c r="M556" i="7" s="1"/>
  <c r="N556" i="7" s="1"/>
  <c r="K540" i="7"/>
  <c r="M540" i="7" s="1"/>
  <c r="N540" i="7" s="1"/>
  <c r="K736" i="7"/>
  <c r="M736" i="7" s="1"/>
  <c r="N736" i="7" s="1"/>
  <c r="K1044" i="7"/>
  <c r="M1044" i="7" s="1"/>
  <c r="N1044" i="7" s="1"/>
  <c r="K524" i="7"/>
  <c r="M524" i="7" s="1"/>
  <c r="N524" i="7" s="1"/>
  <c r="K716" i="7"/>
  <c r="M716" i="7" s="1"/>
  <c r="N716" i="7" s="1"/>
  <c r="K768" i="7"/>
  <c r="M768" i="7" s="1"/>
  <c r="N768" i="7" s="1"/>
  <c r="K1193" i="7"/>
  <c r="M1193" i="7" s="1"/>
  <c r="N1193" i="7" s="1"/>
  <c r="K56" i="7"/>
  <c r="M56" i="7" s="1"/>
  <c r="N56" i="7" s="1"/>
  <c r="K120" i="7"/>
  <c r="M120" i="7" s="1"/>
  <c r="N120" i="7" s="1"/>
  <c r="K16" i="7"/>
  <c r="M16" i="7" s="1"/>
  <c r="N16" i="7" s="1"/>
  <c r="K68" i="7"/>
  <c r="M68" i="7" s="1"/>
  <c r="N68" i="7" s="1"/>
  <c r="K132" i="7"/>
  <c r="M132" i="7" s="1"/>
  <c r="N132" i="7" s="1"/>
  <c r="K712" i="7"/>
  <c r="M712" i="7" s="1"/>
  <c r="N712" i="7" s="1"/>
  <c r="K1016" i="7"/>
  <c r="M1016" i="7" s="1"/>
  <c r="N1016" i="7" s="1"/>
  <c r="K1111" i="7"/>
  <c r="M1111" i="7" s="1"/>
  <c r="N1111" i="7" s="1"/>
  <c r="K28" i="7"/>
  <c r="M28" i="7" s="1"/>
  <c r="N28" i="7" s="1"/>
  <c r="K64" i="7"/>
  <c r="M64" i="7" s="1"/>
  <c r="N64" i="7" s="1"/>
  <c r="K128" i="7"/>
  <c r="M128" i="7" s="1"/>
  <c r="N128" i="7" s="1"/>
  <c r="K460" i="7"/>
  <c r="M460" i="7" s="1"/>
  <c r="N460" i="7" s="1"/>
  <c r="K548" i="7"/>
  <c r="M548" i="7" s="1"/>
  <c r="N548" i="7" s="1"/>
  <c r="K776" i="7"/>
  <c r="M776" i="7" s="1"/>
  <c r="N776" i="7" s="1"/>
  <c r="K1103" i="7"/>
  <c r="M1103" i="7" s="1"/>
  <c r="N1103" i="7" s="1"/>
  <c r="K720" i="7"/>
  <c r="M720" i="7" s="1"/>
  <c r="N720" i="7" s="1"/>
  <c r="K1095" i="7"/>
  <c r="M1095" i="7" s="1"/>
  <c r="N1095" i="7" s="1"/>
  <c r="K1087" i="7"/>
  <c r="M1087" i="7" s="1"/>
  <c r="N1087" i="7" s="1"/>
  <c r="K100" i="7"/>
  <c r="M100" i="7" s="1"/>
  <c r="N100" i="7" s="1"/>
  <c r="K999" i="7"/>
  <c r="M999" i="7" s="1"/>
  <c r="N999" i="7" s="1"/>
  <c r="K76" i="7"/>
  <c r="M76" i="7" s="1"/>
  <c r="N76" i="7" s="1"/>
  <c r="K96" i="7"/>
  <c r="M96" i="7" s="1"/>
  <c r="N96" i="7" s="1"/>
  <c r="K744" i="7"/>
  <c r="M744" i="7" s="1"/>
  <c r="N744" i="7" s="1"/>
  <c r="K1010" i="7"/>
  <c r="M1010" i="7" s="1"/>
  <c r="N1010" i="7" s="1"/>
  <c r="K1036" i="7"/>
  <c r="M1036" i="7" s="1"/>
  <c r="N1036" i="7" s="1"/>
  <c r="K40" i="7"/>
  <c r="M40" i="7" s="1"/>
  <c r="N40" i="7" s="1"/>
  <c r="K116" i="7"/>
  <c r="M116" i="7" s="1"/>
  <c r="N116" i="7" s="1"/>
  <c r="K72" i="7"/>
  <c r="M72" i="7" s="1"/>
  <c r="N72" i="7" s="1"/>
  <c r="K20" i="7"/>
  <c r="M20" i="7" s="1"/>
  <c r="N20" i="7" s="1"/>
  <c r="K84" i="7"/>
  <c r="M84" i="7" s="1"/>
  <c r="N84" i="7" s="1"/>
  <c r="K963" i="7"/>
  <c r="M963" i="7" s="1"/>
  <c r="N963" i="7" s="1"/>
  <c r="K1032" i="7"/>
  <c r="M1032" i="7" s="1"/>
  <c r="N1032" i="7" s="1"/>
  <c r="K60" i="7"/>
  <c r="M60" i="7" s="1"/>
  <c r="N60" i="7" s="1"/>
  <c r="K1185" i="7"/>
  <c r="M1185" i="7" s="1"/>
  <c r="N1185" i="7" s="1"/>
  <c r="K80" i="7"/>
  <c r="M80" i="7" s="1"/>
  <c r="N80" i="7" s="1"/>
  <c r="K476" i="7"/>
  <c r="M476" i="7" s="1"/>
  <c r="N476" i="7" s="1"/>
  <c r="K564" i="7"/>
  <c r="M564" i="7" s="1"/>
  <c r="N564" i="7" s="1"/>
  <c r="K919" i="7"/>
  <c r="M919" i="7" s="1"/>
  <c r="N919" i="7" s="1"/>
  <c r="K1201" i="7"/>
  <c r="M1201" i="7" s="1"/>
  <c r="N1201" i="7" s="1"/>
  <c r="K688" i="7"/>
  <c r="M688" i="7" s="1"/>
  <c r="N688" i="7" s="1"/>
  <c r="K700" i="7"/>
  <c r="M700" i="7" s="1"/>
  <c r="N700" i="7" s="1"/>
  <c r="K752" i="7"/>
  <c r="M752" i="7" s="1"/>
  <c r="N752" i="7" s="1"/>
  <c r="K1159" i="7"/>
  <c r="M1159" i="7" s="1"/>
  <c r="N1159" i="7" s="1"/>
  <c r="K780" i="7"/>
  <c r="M780" i="7" s="1"/>
  <c r="N780" i="7" s="1"/>
  <c r="K1127" i="7"/>
  <c r="M1127" i="7" s="1"/>
  <c r="N1127" i="7" s="1"/>
  <c r="K748" i="7"/>
  <c r="M748" i="7" s="1"/>
  <c r="N748" i="7" s="1"/>
  <c r="K1151" i="7"/>
  <c r="M1151" i="7" s="1"/>
  <c r="N1151" i="7" s="1"/>
  <c r="K1173" i="7"/>
  <c r="M1173" i="7" s="1"/>
  <c r="N1173" i="7" s="1"/>
  <c r="K772" i="7"/>
  <c r="M772" i="7" s="1"/>
  <c r="N772" i="7" s="1"/>
  <c r="K1143" i="7"/>
  <c r="M1143" i="7" s="1"/>
  <c r="N1143" i="7" s="1"/>
  <c r="K764" i="7"/>
  <c r="M764" i="7" s="1"/>
  <c r="N764" i="7" s="1"/>
  <c r="K1177" i="7"/>
  <c r="M1177" i="7" s="1"/>
  <c r="N1177" i="7" s="1"/>
  <c r="K12" i="7"/>
  <c r="M12" i="7" s="1"/>
  <c r="N12" i="7" s="1"/>
  <c r="K724" i="7"/>
  <c r="M724" i="7" s="1"/>
  <c r="N724" i="7" s="1"/>
  <c r="K1169" i="7"/>
  <c r="M1169" i="7" s="1"/>
  <c r="N1169" i="7" s="1"/>
  <c r="K1147" i="7"/>
  <c r="M1147" i="7" s="1"/>
  <c r="N1147" i="7" s="1"/>
  <c r="K1060" i="7"/>
  <c r="M1060" i="7" s="1"/>
  <c r="N1060" i="7" s="1"/>
  <c r="K1161" i="7"/>
  <c r="M1161" i="7" s="1"/>
  <c r="N1161" i="7" s="1"/>
  <c r="K1165" i="7"/>
  <c r="M1165" i="7" s="1"/>
  <c r="N1165" i="7" s="1"/>
  <c r="K1139" i="7"/>
  <c r="M1139" i="7" s="1"/>
  <c r="N1139" i="7" s="1"/>
  <c r="K1006" i="7"/>
  <c r="M1006" i="7" s="1"/>
  <c r="N1006" i="7" s="1"/>
  <c r="D9" i="5"/>
  <c r="E9" i="5"/>
  <c r="F9" i="5"/>
  <c r="G9" i="5"/>
  <c r="H9" i="5"/>
  <c r="I9" i="5"/>
  <c r="J9" i="5"/>
  <c r="K9" i="5"/>
  <c r="L9" i="5"/>
  <c r="C9" i="5"/>
  <c r="B9" i="5"/>
  <c r="C6" i="5"/>
  <c r="C5" i="5"/>
  <c r="M880" i="7" l="1"/>
  <c r="N880" i="7" s="1"/>
  <c r="M861" i="7"/>
  <c r="N861" i="7" s="1"/>
  <c r="M1118" i="7"/>
  <c r="N1118" i="7" s="1"/>
  <c r="J705" i="7"/>
  <c r="K705" i="7" s="1"/>
  <c r="M705" i="7" s="1"/>
  <c r="N705" i="7" s="1"/>
  <c r="M25" i="7"/>
  <c r="N25" i="7" s="1"/>
  <c r="J178" i="7"/>
  <c r="K178" i="7" s="1"/>
  <c r="M178" i="7" s="1"/>
  <c r="N178" i="7" s="1"/>
  <c r="J833" i="7"/>
  <c r="K833" i="7" s="1"/>
  <c r="M833" i="7" s="1"/>
  <c r="N833" i="7" s="1"/>
  <c r="M782" i="7"/>
  <c r="N782" i="7" s="1"/>
  <c r="J439" i="7"/>
  <c r="K439" i="7" s="1"/>
  <c r="M439" i="7" s="1"/>
  <c r="N439" i="7" s="1"/>
  <c r="J715" i="7"/>
  <c r="K715" i="7" s="1"/>
  <c r="M715" i="7" s="1"/>
  <c r="N715" i="7" s="1"/>
  <c r="M774" i="7"/>
  <c r="N774" i="7" s="1"/>
  <c r="M877" i="7"/>
  <c r="N877" i="7" s="1"/>
  <c r="M763" i="7"/>
  <c r="N763" i="7" s="1"/>
  <c r="M909" i="7"/>
  <c r="N909" i="7" s="1"/>
  <c r="M350" i="7"/>
  <c r="N350" i="7" s="1"/>
  <c r="J402" i="7"/>
  <c r="K402" i="7" s="1"/>
  <c r="M402" i="7" s="1"/>
  <c r="N402" i="7" s="1"/>
  <c r="J652" i="7"/>
  <c r="K652" i="7" s="1"/>
  <c r="M652" i="7" s="1"/>
  <c r="N652" i="7" s="1"/>
  <c r="J26" i="7"/>
  <c r="K26" i="7" s="1"/>
  <c r="M26" i="7" s="1"/>
  <c r="N26" i="7" s="1"/>
  <c r="J1189" i="7"/>
  <c r="K1189" i="7" s="1"/>
  <c r="M1189" i="7" s="1"/>
  <c r="N1189" i="7" s="1"/>
  <c r="J335" i="7"/>
  <c r="K335" i="7" s="1"/>
  <c r="M335" i="7" s="1"/>
  <c r="N335" i="7" s="1"/>
  <c r="M932" i="7"/>
  <c r="N932" i="7" s="1"/>
  <c r="I33" i="7"/>
  <c r="J33" i="7" s="1"/>
  <c r="K33" i="7" s="1"/>
  <c r="M33" i="7" s="1"/>
  <c r="N33" i="7" s="1"/>
  <c r="J1056" i="7"/>
  <c r="K1056" i="7" s="1"/>
  <c r="M1056" i="7" s="1"/>
  <c r="N1056" i="7" s="1"/>
  <c r="M665" i="7"/>
  <c r="N665" i="7" s="1"/>
  <c r="I1140" i="7"/>
  <c r="J1140" i="7" s="1"/>
  <c r="K1140" i="7" s="1"/>
  <c r="M1140" i="7" s="1"/>
  <c r="N1140" i="7" s="1"/>
  <c r="K1179" i="7"/>
  <c r="M1179" i="7" s="1"/>
  <c r="N1179" i="7" s="1"/>
  <c r="M49" i="7"/>
  <c r="N49" i="7" s="1"/>
  <c r="I1065" i="7"/>
  <c r="J1065" i="7" s="1"/>
  <c r="K1065" i="7" s="1"/>
  <c r="M1065" i="7" s="1"/>
  <c r="N1065" i="7" s="1"/>
  <c r="I1022" i="7"/>
  <c r="J1022" i="7" s="1"/>
  <c r="K1022" i="7" s="1"/>
  <c r="M1022" i="7" s="1"/>
  <c r="N1022" i="7" s="1"/>
  <c r="K41" i="7"/>
  <c r="M41" i="7" s="1"/>
  <c r="N41" i="7" s="1"/>
  <c r="K1009" i="7"/>
  <c r="M1009" i="7" s="1"/>
  <c r="N1009" i="7" s="1"/>
  <c r="K868" i="7"/>
  <c r="M868" i="7" s="1"/>
  <c r="N868" i="7" s="1"/>
  <c r="K1098" i="7"/>
  <c r="M1098" i="7" s="1"/>
  <c r="N1098" i="7" s="1"/>
  <c r="K55" i="7"/>
  <c r="M55" i="7" s="1"/>
  <c r="N55" i="7" s="1"/>
  <c r="I172" i="7"/>
  <c r="J172" i="7" s="1"/>
  <c r="K172" i="7" s="1"/>
  <c r="M172" i="7" s="1"/>
  <c r="N172" i="7" s="1"/>
  <c r="I236" i="7"/>
  <c r="J236" i="7" s="1"/>
  <c r="K236" i="7" s="1"/>
  <c r="M236" i="7" s="1"/>
  <c r="N236" i="7" s="1"/>
  <c r="K1104" i="7"/>
  <c r="M1104" i="7" s="1"/>
  <c r="N1104" i="7" s="1"/>
  <c r="K656" i="7"/>
  <c r="M656" i="7" s="1"/>
  <c r="N656" i="7" s="1"/>
  <c r="K461" i="7"/>
  <c r="M461" i="7" s="1"/>
  <c r="N461" i="7" s="1"/>
  <c r="I237" i="7"/>
  <c r="J237" i="7" s="1"/>
  <c r="K237" i="7" s="1"/>
  <c r="M237" i="7" s="1"/>
  <c r="N237" i="7" s="1"/>
  <c r="I140" i="7"/>
  <c r="J140" i="7" s="1"/>
  <c r="K140" i="7" s="1"/>
  <c r="M140" i="7" s="1"/>
  <c r="N140" i="7" s="1"/>
  <c r="I602" i="7"/>
  <c r="J602" i="7" s="1"/>
  <c r="K602" i="7" s="1"/>
  <c r="M602" i="7" s="1"/>
  <c r="N602" i="7" s="1"/>
  <c r="K810" i="7"/>
  <c r="M810" i="7" s="1"/>
  <c r="N810" i="7" s="1"/>
  <c r="K670" i="7"/>
  <c r="M670" i="7" s="1"/>
  <c r="N670" i="7" s="1"/>
  <c r="K666" i="7"/>
  <c r="M666" i="7" s="1"/>
  <c r="N666" i="7" s="1"/>
  <c r="K678" i="7"/>
  <c r="M678" i="7" s="1"/>
  <c r="N678" i="7" s="1"/>
  <c r="K674" i="7"/>
  <c r="M674" i="7" s="1"/>
  <c r="N674" i="7" s="1"/>
  <c r="K650" i="7"/>
  <c r="M650" i="7" s="1"/>
  <c r="N650" i="7" s="1"/>
  <c r="K1094" i="7"/>
  <c r="M1094" i="7" s="1"/>
  <c r="N1094" i="7" s="1"/>
  <c r="K588" i="7"/>
  <c r="M588" i="7" s="1"/>
  <c r="N588" i="7" s="1"/>
  <c r="K654" i="7"/>
  <c r="M654" i="7" s="1"/>
  <c r="N654" i="7" s="1"/>
  <c r="K422" i="7"/>
  <c r="M422" i="7" s="1"/>
  <c r="N422" i="7" s="1"/>
  <c r="K438" i="7"/>
  <c r="M438" i="7" s="1"/>
  <c r="N438" i="7" s="1"/>
  <c r="K814" i="7"/>
  <c r="M814" i="7" s="1"/>
  <c r="N814" i="7" s="1"/>
  <c r="K430" i="7"/>
  <c r="M430" i="7" s="1"/>
  <c r="N430" i="7" s="1"/>
  <c r="K473" i="7"/>
  <c r="M473" i="7" s="1"/>
  <c r="N473" i="7" s="1"/>
  <c r="K658" i="7"/>
  <c r="M658" i="7" s="1"/>
  <c r="N658" i="7" s="1"/>
  <c r="K1008" i="7"/>
  <c r="M1008" i="7" s="1"/>
  <c r="N1008" i="7" s="1"/>
  <c r="K382" i="7"/>
  <c r="M382" i="7" s="1"/>
  <c r="N382" i="7" s="1"/>
  <c r="K961" i="7"/>
  <c r="M961" i="7" s="1"/>
  <c r="N961" i="7" s="1"/>
  <c r="K398" i="7"/>
  <c r="M398" i="7" s="1"/>
  <c r="N398" i="7" s="1"/>
  <c r="K790" i="7"/>
  <c r="M790" i="7" s="1"/>
  <c r="N790" i="7" s="1"/>
  <c r="K469" i="7"/>
  <c r="M469" i="7" s="1"/>
  <c r="N469" i="7" s="1"/>
  <c r="K822" i="7"/>
  <c r="M822" i="7" s="1"/>
  <c r="N822" i="7" s="1"/>
  <c r="K1027" i="7"/>
  <c r="M1027" i="7" s="1"/>
  <c r="N1027" i="7" s="1"/>
  <c r="K794" i="7"/>
  <c r="M794" i="7" s="1"/>
  <c r="N794" i="7" s="1"/>
  <c r="K390" i="7"/>
  <c r="M390" i="7" s="1"/>
  <c r="N390" i="7" s="1"/>
  <c r="K97" i="7"/>
  <c r="M97" i="7" s="1"/>
  <c r="N97" i="7" s="1"/>
  <c r="K622" i="7"/>
  <c r="M622" i="7" s="1"/>
  <c r="N622" i="7" s="1"/>
  <c r="K802" i="7"/>
  <c r="M802" i="7" s="1"/>
  <c r="N802" i="7" s="1"/>
  <c r="K646" i="7"/>
  <c r="M646" i="7" s="1"/>
  <c r="N646" i="7" s="1"/>
  <c r="K406" i="7"/>
  <c r="M406" i="7" s="1"/>
  <c r="N406" i="7" s="1"/>
  <c r="K1035" i="7"/>
  <c r="M1035" i="7" s="1"/>
  <c r="N1035" i="7" s="1"/>
  <c r="K596" i="7"/>
  <c r="M596" i="7" s="1"/>
  <c r="N596" i="7" s="1"/>
  <c r="K806" i="7"/>
  <c r="M806" i="7" s="1"/>
  <c r="N806" i="7" s="1"/>
  <c r="K374" i="7"/>
  <c r="M374" i="7" s="1"/>
  <c r="N374" i="7" s="1"/>
  <c r="K638" i="7"/>
  <c r="M638" i="7" s="1"/>
  <c r="N638" i="7" s="1"/>
  <c r="K904" i="7"/>
  <c r="M904" i="7" s="1"/>
  <c r="N904" i="7" s="1"/>
  <c r="K1043" i="7"/>
  <c r="M1043" i="7" s="1"/>
  <c r="N1043" i="7" s="1"/>
  <c r="K642" i="7"/>
  <c r="M642" i="7" s="1"/>
  <c r="N642" i="7" s="1"/>
  <c r="K908" i="7"/>
  <c r="M908" i="7" s="1"/>
  <c r="N908" i="7" s="1"/>
  <c r="K856" i="7"/>
  <c r="M856" i="7" s="1"/>
  <c r="N856" i="7" s="1"/>
  <c r="K1019" i="7"/>
  <c r="M1019" i="7" s="1"/>
  <c r="N1019" i="7" s="1"/>
  <c r="K1149" i="7"/>
  <c r="M1149" i="7" s="1"/>
  <c r="N1149" i="7" s="1"/>
  <c r="K584" i="7"/>
  <c r="M584" i="7" s="1"/>
  <c r="N584" i="7" s="1"/>
  <c r="K845" i="7"/>
  <c r="M845" i="7" s="1"/>
  <c r="N845" i="7" s="1"/>
  <c r="K766" i="7"/>
  <c r="M766" i="7" s="1"/>
  <c r="N766" i="7" s="1"/>
  <c r="K604" i="7"/>
  <c r="M604" i="7" s="1"/>
  <c r="N604" i="7" s="1"/>
  <c r="K366" i="7"/>
  <c r="M366" i="7" s="1"/>
  <c r="N366" i="7" s="1"/>
  <c r="K662" i="7"/>
  <c r="M662" i="7" s="1"/>
  <c r="N662" i="7" s="1"/>
  <c r="P9" i="5"/>
  <c r="W9" i="5"/>
  <c r="Y9" i="5" l="1"/>
  <c r="Q9" i="4" l="1"/>
  <c r="AO45" i="11" l="1"/>
  <c r="AP45" i="11" s="1"/>
  <c r="AQ45" i="11" s="1"/>
  <c r="AO44" i="11"/>
  <c r="AP44" i="11" s="1"/>
  <c r="AQ44" i="11" s="1"/>
  <c r="AO43" i="11"/>
  <c r="AO42" i="11"/>
  <c r="AO37" i="11"/>
  <c r="AO40" i="11"/>
  <c r="AP40" i="11" s="1"/>
  <c r="AQ40" i="11" s="1"/>
  <c r="AO39" i="11"/>
  <c r="AP39" i="11" s="1"/>
  <c r="AQ39" i="11" s="1"/>
  <c r="AO38" i="11"/>
  <c r="AO36" i="11"/>
  <c r="AP36" i="11" s="1"/>
  <c r="AQ36" i="11" s="1"/>
  <c r="AO33" i="11"/>
  <c r="AP33" i="11" s="1"/>
  <c r="AQ33" i="11" s="1"/>
  <c r="AO32" i="11"/>
  <c r="AO30" i="11"/>
  <c r="AO35" i="11"/>
  <c r="AP35" i="11" s="1"/>
  <c r="AQ35" i="11" s="1"/>
  <c r="AO34" i="11"/>
  <c r="AP34" i="11" s="1"/>
  <c r="AQ34" i="11" s="1"/>
  <c r="AO31" i="11"/>
  <c r="AO29" i="11"/>
  <c r="AP29" i="11" s="1"/>
  <c r="AQ29" i="11" s="1"/>
  <c r="AO28" i="11"/>
  <c r="AO27" i="11"/>
  <c r="AO26" i="11"/>
  <c r="AP26" i="11" s="1"/>
  <c r="AQ26" i="11" s="1"/>
  <c r="AO22" i="11"/>
  <c r="AO21" i="11"/>
  <c r="AP21" i="11" s="1"/>
  <c r="AQ21" i="11" s="1"/>
  <c r="AO20" i="11"/>
  <c r="AO19" i="11"/>
  <c r="AO18" i="11"/>
  <c r="AP18" i="11" s="1"/>
  <c r="AQ18" i="11" s="1"/>
  <c r="AO17" i="11"/>
  <c r="AP17" i="11" s="1"/>
  <c r="AQ17" i="11" s="1"/>
  <c r="AO15" i="11"/>
  <c r="AO10" i="11"/>
  <c r="AP10" i="11" s="1"/>
  <c r="AQ10" i="11" s="1"/>
  <c r="AO11" i="11"/>
  <c r="AP11" i="11" s="1"/>
  <c r="AO12" i="11"/>
  <c r="AP12" i="11" s="1"/>
  <c r="AO13" i="11"/>
  <c r="AO14" i="11"/>
  <c r="AO16" i="11"/>
  <c r="AP16" i="11" s="1"/>
  <c r="AQ16" i="11" s="1"/>
  <c r="AO23" i="11"/>
  <c r="AP23" i="11" s="1"/>
  <c r="AO24" i="11"/>
  <c r="AP24" i="11" s="1"/>
  <c r="AO25" i="11"/>
  <c r="AP25" i="11" s="1"/>
  <c r="AO41" i="11"/>
  <c r="AP41" i="11" s="1"/>
  <c r="AP43" i="11" l="1"/>
  <c r="AQ43" i="11" s="1"/>
  <c r="AP42" i="11"/>
  <c r="AQ42" i="11" s="1"/>
  <c r="AP37" i="11"/>
  <c r="AQ37" i="11" s="1"/>
  <c r="AP38" i="11"/>
  <c r="AQ38" i="11" s="1"/>
  <c r="AP32" i="11"/>
  <c r="AQ32" i="11" s="1"/>
  <c r="AP30" i="11"/>
  <c r="AQ30" i="11" s="1"/>
  <c r="AQ11" i="11"/>
  <c r="AP31" i="11"/>
  <c r="AQ31" i="11" s="1"/>
  <c r="AP28" i="11"/>
  <c r="AQ28" i="11" s="1"/>
  <c r="AP27" i="11"/>
  <c r="AQ27" i="11" s="1"/>
  <c r="AP22" i="11"/>
  <c r="AQ22" i="11" s="1"/>
  <c r="AP20" i="11"/>
  <c r="AQ20" i="11" s="1"/>
  <c r="AP19" i="11"/>
  <c r="AQ19" i="11" s="1"/>
  <c r="AP15" i="11"/>
  <c r="AQ15" i="11" s="1"/>
  <c r="AP14" i="11"/>
  <c r="AQ14" i="11" s="1"/>
  <c r="AP13" i="11"/>
  <c r="AQ13" i="11" s="1"/>
  <c r="AQ12" i="11"/>
  <c r="AQ25" i="11"/>
  <c r="AQ24" i="11"/>
  <c r="AQ41" i="11"/>
  <c r="AQ23" i="11"/>
  <c r="Y165" i="4" l="1"/>
  <c r="Y164" i="4"/>
  <c r="Y163" i="4"/>
  <c r="Y162" i="4"/>
  <c r="Y161" i="4"/>
  <c r="Y160" i="4"/>
  <c r="Y159" i="4"/>
  <c r="Y158" i="4"/>
  <c r="Y157" i="4"/>
  <c r="Y156" i="4"/>
  <c r="Y155" i="4"/>
  <c r="Y154" i="4"/>
  <c r="Y153" i="4"/>
  <c r="Y152" i="4"/>
  <c r="Y151" i="4"/>
  <c r="Y150" i="4"/>
  <c r="Y149" i="4"/>
  <c r="Y148" i="4"/>
  <c r="Y147" i="4"/>
  <c r="Y146" i="4"/>
  <c r="Y145" i="4"/>
  <c r="Y144" i="4"/>
  <c r="Y143" i="4"/>
  <c r="Y142" i="4"/>
  <c r="Y141" i="4"/>
  <c r="Y140" i="4"/>
  <c r="Y139" i="4"/>
  <c r="Y138" i="4"/>
  <c r="Y137" i="4"/>
  <c r="Y136" i="4"/>
  <c r="Y135" i="4"/>
  <c r="Y134" i="4"/>
  <c r="Y133" i="4"/>
  <c r="Y132" i="4"/>
  <c r="Y131" i="4"/>
  <c r="Y130" i="4"/>
  <c r="Y129" i="4"/>
  <c r="Y128" i="4"/>
  <c r="Y127" i="4"/>
  <c r="Y126" i="4"/>
  <c r="Y125" i="4"/>
  <c r="Y124" i="4"/>
  <c r="Y123" i="4"/>
  <c r="Y122" i="4"/>
  <c r="Y121" i="4"/>
  <c r="Y120" i="4"/>
  <c r="Y119" i="4"/>
  <c r="Y118" i="4"/>
  <c r="Y117" i="4"/>
  <c r="Y116" i="4"/>
  <c r="Y115" i="4"/>
  <c r="Y114" i="4"/>
  <c r="Y113" i="4"/>
  <c r="Y112" i="4"/>
  <c r="Y111" i="4"/>
  <c r="Y110" i="4"/>
  <c r="Y109" i="4"/>
  <c r="Y108" i="4"/>
  <c r="Y107" i="4"/>
  <c r="Y106" i="4"/>
  <c r="Y105" i="4"/>
  <c r="Y104" i="4"/>
  <c r="Y103" i="4"/>
  <c r="Y102" i="4"/>
  <c r="Y101" i="4"/>
  <c r="Y100" i="4"/>
  <c r="Y99" i="4"/>
  <c r="Y98" i="4"/>
  <c r="Y97" i="4"/>
  <c r="Y96" i="4"/>
  <c r="Y95" i="4"/>
  <c r="Y94" i="4"/>
  <c r="Y93" i="4"/>
  <c r="Y92" i="4"/>
  <c r="Y91" i="4"/>
  <c r="Y90" i="4"/>
  <c r="Y89" i="4"/>
  <c r="Y88" i="4"/>
  <c r="Y87" i="4"/>
  <c r="Y86" i="4"/>
  <c r="Y85" i="4"/>
  <c r="Y84" i="4"/>
  <c r="Y83" i="4"/>
  <c r="Y82" i="4"/>
  <c r="Y81" i="4"/>
  <c r="Y80" i="4"/>
  <c r="Y79" i="4"/>
  <c r="Y78" i="4"/>
  <c r="Y77" i="4"/>
  <c r="Y76" i="4"/>
  <c r="Y75" i="4"/>
  <c r="Y74" i="4"/>
  <c r="Y73" i="4"/>
  <c r="Y72" i="4"/>
  <c r="Y71" i="4"/>
  <c r="Y70" i="4"/>
  <c r="Y69" i="4"/>
  <c r="Y68" i="4"/>
  <c r="Y67" i="4"/>
  <c r="Y66" i="4"/>
  <c r="Y65" i="4"/>
  <c r="Y64" i="4"/>
  <c r="Y63" i="4"/>
  <c r="Y62" i="4"/>
  <c r="Y61" i="4"/>
  <c r="Y60" i="4"/>
  <c r="Y59" i="4"/>
  <c r="Y58" i="4"/>
  <c r="Y57" i="4"/>
  <c r="Y56" i="4"/>
  <c r="Y55" i="4"/>
  <c r="Y54" i="4"/>
  <c r="Y53" i="4"/>
  <c r="Y52" i="4"/>
  <c r="Y51" i="4"/>
  <c r="Y50" i="4"/>
  <c r="Y49" i="4"/>
  <c r="Y48" i="4"/>
  <c r="Y47" i="4"/>
  <c r="Y46" i="4"/>
  <c r="Y45" i="4"/>
  <c r="Y44" i="4"/>
  <c r="Y43" i="4"/>
  <c r="Y42" i="4"/>
  <c r="Y41" i="4"/>
  <c r="Y40" i="4"/>
  <c r="Y39" i="4"/>
  <c r="Y38" i="4"/>
  <c r="Y37" i="4"/>
  <c r="Y36" i="4"/>
  <c r="Y35" i="4"/>
  <c r="Y34" i="4"/>
  <c r="Y33" i="4"/>
  <c r="Y32" i="4"/>
  <c r="Y31" i="4"/>
  <c r="Y30" i="4"/>
  <c r="Y29" i="4"/>
  <c r="Y28" i="4"/>
  <c r="Y27" i="4"/>
  <c r="Y26" i="4"/>
  <c r="Y25" i="4"/>
  <c r="Y24" i="4"/>
  <c r="Y23" i="4"/>
  <c r="Y22" i="4"/>
  <c r="Y21" i="4"/>
  <c r="Y20" i="4"/>
  <c r="Y19" i="4"/>
  <c r="Y18" i="4"/>
  <c r="Y17" i="4"/>
  <c r="Y16" i="4"/>
  <c r="Y15" i="4"/>
  <c r="Y14" i="4"/>
  <c r="Y13" i="4"/>
  <c r="Y12" i="4"/>
  <c r="Y11" i="4"/>
  <c r="Y10" i="4"/>
  <c r="P1223" i="6" l="1"/>
  <c r="A9" i="4"/>
  <c r="A1" i="11" l="1"/>
  <c r="A1" i="5" l="1"/>
  <c r="E9" i="7"/>
  <c r="B9" i="7"/>
  <c r="A9" i="7"/>
  <c r="A1" i="7" l="1"/>
  <c r="A1" i="4"/>
  <c r="A9" i="5" l="1"/>
  <c r="F9" i="7" l="1"/>
  <c r="Y9" i="4" l="1"/>
  <c r="AO9" i="11" l="1"/>
  <c r="AP9" i="11" s="1"/>
  <c r="C9" i="4"/>
  <c r="D9" i="4"/>
  <c r="F9" i="4"/>
  <c r="G9" i="4"/>
  <c r="I9" i="4"/>
  <c r="J9" i="4"/>
  <c r="B5" i="4"/>
  <c r="B6" i="4"/>
  <c r="B5" i="5"/>
  <c r="B6" i="5"/>
  <c r="L6" i="5"/>
  <c r="B9" i="4"/>
  <c r="AQ9" i="11" l="1"/>
  <c r="F1217" i="7" s="1"/>
  <c r="H1217" i="7" s="1"/>
  <c r="I1217" i="7" s="1"/>
  <c r="J1217" i="7" s="1"/>
  <c r="U9" i="4"/>
  <c r="O9" i="4"/>
  <c r="M9" i="4"/>
  <c r="X9" i="4" l="1"/>
  <c r="G9" i="7" s="1"/>
  <c r="H9" i="7" s="1"/>
  <c r="I9" i="7" s="1"/>
  <c r="J9" i="7" s="1"/>
  <c r="K9" i="7" s="1"/>
  <c r="L1217" i="7"/>
  <c r="M1217" i="7" s="1"/>
  <c r="N1217" i="7" s="1"/>
  <c r="M9" i="7" l="1"/>
  <c r="N9" i="7" s="1"/>
  <c r="N1215" i="7" s="1"/>
  <c r="N1220" i="7" l="1"/>
</calcChain>
</file>

<file path=xl/sharedStrings.xml><?xml version="1.0" encoding="utf-8"?>
<sst xmlns="http://schemas.openxmlformats.org/spreadsheetml/2006/main" count="17151" uniqueCount="1481">
  <si>
    <t>Frame</t>
  </si>
  <si>
    <t>Width</t>
  </si>
  <si>
    <t>Height</t>
  </si>
  <si>
    <t>S/W</t>
  </si>
  <si>
    <t>H/W</t>
  </si>
  <si>
    <t>FD30</t>
  </si>
  <si>
    <t>FD60</t>
  </si>
  <si>
    <t>Fxngs</t>
  </si>
  <si>
    <t>Sub-frame</t>
  </si>
  <si>
    <t>Mastic</t>
  </si>
  <si>
    <t>Strips</t>
  </si>
  <si>
    <t>SUPPLY</t>
  </si>
  <si>
    <t>DOOR LABOUR</t>
  </si>
  <si>
    <t>Door</t>
  </si>
  <si>
    <t>Sub</t>
  </si>
  <si>
    <t>LABOUR</t>
  </si>
  <si>
    <t>Qty</t>
  </si>
  <si>
    <t xml:space="preserve">Rate </t>
  </si>
  <si>
    <t>OH &amp; P</t>
  </si>
  <si>
    <t>SUB</t>
  </si>
  <si>
    <t>&amp; FIX</t>
  </si>
  <si>
    <t>TOTAL</t>
  </si>
  <si>
    <t>MCD</t>
  </si>
  <si>
    <t>RATE</t>
  </si>
  <si>
    <t>Q</t>
  </si>
  <si>
    <t>Iron</t>
  </si>
  <si>
    <t>dB</t>
  </si>
  <si>
    <t>/120</t>
  </si>
  <si>
    <t>Arcs(2)</t>
  </si>
  <si>
    <t>DOOR MATERIALS</t>
  </si>
  <si>
    <t>Type</t>
  </si>
  <si>
    <t>DOORSET SUMMARY</t>
  </si>
  <si>
    <t>TYPE</t>
  </si>
  <si>
    <t>IRONMONGERY LABOUR</t>
  </si>
  <si>
    <t>Set</t>
  </si>
  <si>
    <t>Closer</t>
  </si>
  <si>
    <t>hold open</t>
  </si>
  <si>
    <t>Levers</t>
  </si>
  <si>
    <t>Pull handle (bolt thru)</t>
  </si>
  <si>
    <t>Push plate</t>
  </si>
  <si>
    <t>Cylinder pull</t>
  </si>
  <si>
    <t>Escutcheon</t>
  </si>
  <si>
    <t>Concealed closer</t>
  </si>
  <si>
    <t>Door viewer</t>
  </si>
  <si>
    <t>Kickplates</t>
  </si>
  <si>
    <t>Lockcase</t>
  </si>
  <si>
    <t>Single cylinder</t>
  </si>
  <si>
    <t>Cylinder &amp; turn</t>
  </si>
  <si>
    <t>Flush bolts</t>
  </si>
  <si>
    <t>Digital lock</t>
  </si>
  <si>
    <t>Door stop (p&amp;S)</t>
  </si>
  <si>
    <t>Panic latch</t>
  </si>
  <si>
    <t>Panic bolt (single)</t>
  </si>
  <si>
    <t>Panic bolt (double)</t>
  </si>
  <si>
    <t>Dbl door touch bar</t>
  </si>
  <si>
    <t>Floor spring</t>
  </si>
  <si>
    <t>Door holder</t>
  </si>
  <si>
    <t>Hat &amp; coat hook (p&amp;s)</t>
  </si>
  <si>
    <t>Chain</t>
  </si>
  <si>
    <t>Sign</t>
  </si>
  <si>
    <t>Perko</t>
  </si>
  <si>
    <t>Panic Bar</t>
  </si>
  <si>
    <t>Ditto with lever/cylinder</t>
  </si>
  <si>
    <t>Rate</t>
  </si>
  <si>
    <t>No</t>
  </si>
  <si>
    <t>Budget lock</t>
  </si>
  <si>
    <t>Barrel Bolt</t>
  </si>
  <si>
    <t>Soss hinges</t>
  </si>
  <si>
    <t>Pull handle (bespoke)</t>
  </si>
  <si>
    <t>Sheer lock/keypad etc</t>
  </si>
  <si>
    <t>Flush pulls etc</t>
  </si>
  <si>
    <t>AVERAGE DAILY RATE =</t>
  </si>
  <si>
    <t xml:space="preserve">AVERAGE DAILY RATE = </t>
  </si>
  <si>
    <t>. INCREASED TO CURRENT RATE ON SUMMARY PAGE</t>
  </si>
  <si>
    <t>Hinge</t>
  </si>
  <si>
    <t>DOOR COMPARISON</t>
  </si>
  <si>
    <t>Nr</t>
  </si>
  <si>
    <t>DOOR</t>
  </si>
  <si>
    <t>NR</t>
  </si>
  <si>
    <t>PEPS</t>
  </si>
  <si>
    <t>Inflation</t>
  </si>
  <si>
    <t>Ref</t>
  </si>
  <si>
    <t>Multipoint lock</t>
  </si>
  <si>
    <t>Sliding gear</t>
  </si>
  <si>
    <t>IRONMONGERY</t>
  </si>
  <si>
    <t>Suppliers</t>
  </si>
  <si>
    <t>Letter box</t>
  </si>
  <si>
    <t>Code</t>
  </si>
  <si>
    <t>Selo</t>
  </si>
  <si>
    <t>3V</t>
  </si>
  <si>
    <r>
      <rPr>
        <b/>
        <sz val="3.5"/>
        <color rgb="FF404040"/>
        <rFont val="Calibri"/>
        <family val="2"/>
      </rPr>
      <t>TOTAL (Excl. VAT)</t>
    </r>
  </si>
  <si>
    <t xml:space="preserve">Selo </t>
  </si>
  <si>
    <t>Delivery</t>
  </si>
  <si>
    <t>SELO</t>
  </si>
  <si>
    <r>
      <rPr>
        <b/>
        <sz val="49"/>
        <color rgb="FFFFFFFF"/>
        <rFont val="Arial"/>
        <family val="2"/>
      </rPr>
      <t>21 Moorfields</t>
    </r>
  </si>
  <si>
    <r>
      <rPr>
        <sz val="15"/>
        <color rgb="FFFFFFFF"/>
        <rFont val="Arial"/>
        <family val="2"/>
      </rPr>
      <t>Date:</t>
    </r>
  </si>
  <si>
    <r>
      <rPr>
        <sz val="15"/>
        <color rgb="FFFFFFFF"/>
        <rFont val="Arial"/>
        <family val="2"/>
      </rPr>
      <t>Schedule Number:</t>
    </r>
  </si>
  <si>
    <r>
      <rPr>
        <sz val="15"/>
        <color rgb="FFFFFFFF"/>
        <rFont val="Arial"/>
        <family val="2"/>
      </rPr>
      <t>9527 MF (Q)_4</t>
    </r>
  </si>
  <si>
    <r>
      <rPr>
        <b/>
        <sz val="5"/>
        <color rgb="FF404040"/>
        <rFont val="Calibri"/>
        <family val="2"/>
      </rPr>
      <t>SPECIFICATION SCHEDULE</t>
    </r>
  </si>
  <si>
    <r>
      <rPr>
        <sz val="5"/>
        <color rgb="FF404040"/>
        <rFont val="Calibri"/>
        <family val="2"/>
      </rPr>
      <t>SCHEDULE NO.</t>
    </r>
  </si>
  <si>
    <r>
      <rPr>
        <sz val="5"/>
        <color rgb="FF404040"/>
        <rFont val="Calibri"/>
        <family val="2"/>
      </rPr>
      <t>PROJECT</t>
    </r>
  </si>
  <si>
    <r>
      <rPr>
        <sz val="5"/>
        <color rgb="FF404040"/>
        <rFont val="Calibri"/>
        <family val="2"/>
      </rPr>
      <t>SIR NUMBER</t>
    </r>
  </si>
  <si>
    <r>
      <rPr>
        <sz val="5"/>
        <color rgb="FF404040"/>
        <rFont val="Calibri"/>
        <family val="2"/>
      </rPr>
      <t>CUSTOMER PURCHASE ORDER NUMBER</t>
    </r>
  </si>
  <si>
    <r>
      <rPr>
        <sz val="5"/>
        <color rgb="FF404040"/>
        <rFont val="Calibri"/>
        <family val="2"/>
      </rPr>
      <t>DATE</t>
    </r>
  </si>
  <si>
    <r>
      <rPr>
        <sz val="5"/>
        <rFont val="Calibri"/>
        <family val="2"/>
      </rPr>
      <t>9527 MF (Q)_4</t>
    </r>
  </si>
  <si>
    <r>
      <rPr>
        <sz val="5"/>
        <rFont val="Calibri"/>
        <family val="2"/>
      </rPr>
      <t>21 Moorfields</t>
    </r>
  </si>
  <si>
    <r>
      <rPr>
        <sz val="5"/>
        <rFont val="Calibri"/>
        <family val="2"/>
      </rPr>
      <t>7548/LM</t>
    </r>
  </si>
  <si>
    <r>
      <rPr>
        <sz val="5"/>
        <color rgb="FF404040"/>
        <rFont val="Calibri"/>
        <family val="2"/>
      </rPr>
      <t>BUYER</t>
    </r>
  </si>
  <si>
    <r>
      <rPr>
        <sz val="5"/>
        <color rgb="FF404040"/>
        <rFont val="Calibri"/>
        <family val="2"/>
      </rPr>
      <t>CONTACT</t>
    </r>
  </si>
  <si>
    <r>
      <rPr>
        <sz val="5"/>
        <color rgb="FF404040"/>
        <rFont val="Calibri"/>
        <family val="2"/>
      </rPr>
      <t>TEL. NO.</t>
    </r>
  </si>
  <si>
    <r>
      <rPr>
        <sz val="5"/>
        <color rgb="FF404040"/>
        <rFont val="Calibri"/>
        <family val="2"/>
      </rPr>
      <t>EMAIL</t>
    </r>
  </si>
  <si>
    <r>
      <rPr>
        <sz val="5"/>
        <color rgb="FF404040"/>
        <rFont val="Calibri"/>
        <family val="2"/>
      </rPr>
      <t>ADDRESS LINE 1</t>
    </r>
  </si>
  <si>
    <r>
      <rPr>
        <sz val="5"/>
        <color rgb="FF404040"/>
        <rFont val="Calibri"/>
        <family val="2"/>
      </rPr>
      <t>ADDRESS LINE 2</t>
    </r>
  </si>
  <si>
    <r>
      <rPr>
        <sz val="5"/>
        <color rgb="FF404040"/>
        <rFont val="Calibri"/>
        <family val="2"/>
      </rPr>
      <t>ADDRESS LINE 3</t>
    </r>
  </si>
  <si>
    <r>
      <rPr>
        <sz val="5"/>
        <color rgb="FF404040"/>
        <rFont val="Calibri"/>
        <family val="2"/>
      </rPr>
      <t>COMPANY NUMBER</t>
    </r>
  </si>
  <si>
    <r>
      <rPr>
        <sz val="5"/>
        <color rgb="FF404040"/>
        <rFont val="Calibri"/>
        <family val="2"/>
      </rPr>
      <t>VAT NUMBER</t>
    </r>
  </si>
  <si>
    <r>
      <rPr>
        <sz val="5"/>
        <color rgb="FF404040"/>
        <rFont val="Calibri"/>
        <family val="2"/>
      </rPr>
      <t>PAYMENT TERMS</t>
    </r>
  </si>
  <si>
    <r>
      <rPr>
        <sz val="5"/>
        <color rgb="FF404040"/>
        <rFont val="Calibri"/>
        <family val="2"/>
      </rPr>
      <t>CUSTOMER CREDIT LIMIT</t>
    </r>
  </si>
  <si>
    <r>
      <rPr>
        <sz val="5"/>
        <color rgb="FF404040"/>
        <rFont val="Calibri"/>
        <family val="2"/>
      </rPr>
      <t>DOCUMENTS INCLUDED</t>
    </r>
  </si>
  <si>
    <r>
      <rPr>
        <sz val="5"/>
        <color rgb="FF404040"/>
        <rFont val="Calibri"/>
        <family val="2"/>
      </rPr>
      <t>TARGET SHIP DATE(S)</t>
    </r>
  </si>
  <si>
    <r>
      <rPr>
        <sz val="5"/>
        <color rgb="FF404040"/>
        <rFont val="Calibri"/>
        <family val="2"/>
      </rPr>
      <t>DELIVERY ADDRESS:</t>
    </r>
  </si>
  <si>
    <r>
      <rPr>
        <sz val="5"/>
        <rFont val="Calibri"/>
        <family val="2"/>
      </rPr>
      <t>London</t>
    </r>
  </si>
  <si>
    <r>
      <rPr>
        <sz val="5"/>
        <color rgb="FF404040"/>
        <rFont val="Calibri"/>
        <family val="2"/>
      </rPr>
      <t>SITE CONTACT</t>
    </r>
  </si>
  <si>
    <r>
      <rPr>
        <sz val="5"/>
        <color rgb="FF404040"/>
        <rFont val="Calibri"/>
        <family val="2"/>
      </rPr>
      <t>TEL. NO./EMAIL</t>
    </r>
  </si>
  <si>
    <r>
      <rPr>
        <sz val="5"/>
        <color rgb="FFFFFFFF"/>
        <rFont val="Calibri"/>
        <family val="2"/>
      </rPr>
      <t>DOOR INFO</t>
    </r>
  </si>
  <si>
    <r>
      <rPr>
        <sz val="5"/>
        <color rgb="FFFFFFFF"/>
        <rFont val="Calibri"/>
        <family val="2"/>
      </rPr>
      <t>STRUCTURAL OPENING</t>
    </r>
  </si>
  <si>
    <r>
      <rPr>
        <sz val="5"/>
        <color rgb="FFFFFFFF"/>
        <rFont val="Calibri"/>
        <family val="2"/>
      </rPr>
      <t>FRAME DETAIL</t>
    </r>
  </si>
  <si>
    <r>
      <rPr>
        <sz val="5"/>
        <color rgb="FFFFFFFF"/>
        <rFont val="Calibri"/>
        <family val="2"/>
      </rPr>
      <t>DOOR LEAF DETAILS</t>
    </r>
  </si>
  <si>
    <r>
      <rPr>
        <sz val="5"/>
        <color rgb="FFFFFFFF"/>
        <rFont val="Calibri"/>
        <family val="2"/>
      </rPr>
      <t>OTHER</t>
    </r>
  </si>
  <si>
    <r>
      <rPr>
        <sz val="5"/>
        <color rgb="FFFFFFFF"/>
        <rFont val="Calibri"/>
        <family val="2"/>
      </rPr>
      <t>PRICING</t>
    </r>
  </si>
  <si>
    <r>
      <rPr>
        <sz val="5"/>
        <color rgb="FFFFFFFF"/>
        <rFont val="Calibri"/>
        <family val="2"/>
      </rPr>
      <t>LINE NO</t>
    </r>
  </si>
  <si>
    <r>
      <rPr>
        <sz val="5"/>
        <color rgb="FFFFFFFF"/>
        <rFont val="Calibri"/>
        <family val="2"/>
      </rPr>
      <t>DOOR TYPE</t>
    </r>
  </si>
  <si>
    <r>
      <rPr>
        <sz val="5"/>
        <color rgb="FFFFFFFF"/>
        <rFont val="Calibri"/>
        <family val="2"/>
      </rPr>
      <t>DOOR NO</t>
    </r>
  </si>
  <si>
    <r>
      <rPr>
        <sz val="5"/>
        <color rgb="FFFFFFFF"/>
        <rFont val="Calibri"/>
        <family val="2"/>
      </rPr>
      <t>WIDTH</t>
    </r>
  </si>
  <si>
    <r>
      <rPr>
        <sz val="5"/>
        <color rgb="FFFFFFFF"/>
        <rFont val="Calibri"/>
        <family val="2"/>
      </rPr>
      <t>HEIGHT</t>
    </r>
  </si>
  <si>
    <r>
      <rPr>
        <sz val="5"/>
        <color rgb="FFFFFFFF"/>
        <rFont val="Calibri"/>
        <family val="2"/>
      </rPr>
      <t>SYSTEM TYPE</t>
    </r>
  </si>
  <si>
    <r>
      <rPr>
        <sz val="5"/>
        <color rgb="FFFFFFFF"/>
        <rFont val="Calibri"/>
        <family val="2"/>
      </rPr>
      <t>THRESHOLD TYPE</t>
    </r>
  </si>
  <si>
    <r>
      <rPr>
        <sz val="5"/>
        <color rgb="FFFFFFFF"/>
        <rFont val="Calibri"/>
        <family val="2"/>
      </rPr>
      <t>HINGE TYPE</t>
    </r>
  </si>
  <si>
    <r>
      <rPr>
        <sz val="5"/>
        <color rgb="FFFFFFFF"/>
        <rFont val="Calibri"/>
        <family val="2"/>
      </rPr>
      <t>LOCK TYPE</t>
    </r>
  </si>
  <si>
    <r>
      <rPr>
        <sz val="5"/>
        <color rgb="FFFFFFFF"/>
        <rFont val="Calibri"/>
        <family val="2"/>
      </rPr>
      <t>BUDGET LOCK HEIGHT FROM BOTTOM OF DOOR</t>
    </r>
  </si>
  <si>
    <r>
      <rPr>
        <sz val="5"/>
        <color rgb="FFFFFFFF"/>
        <rFont val="Calibri"/>
        <family val="2"/>
      </rPr>
      <t>FINISH</t>
    </r>
  </si>
  <si>
    <r>
      <rPr>
        <sz val="5"/>
        <color rgb="FFFFFFFF"/>
        <rFont val="Calibri"/>
        <family val="2"/>
      </rPr>
      <t>COLOUR</t>
    </r>
  </si>
  <si>
    <r>
      <rPr>
        <sz val="5"/>
        <color rgb="FFFFFFFF"/>
        <rFont val="Calibri"/>
        <family val="2"/>
      </rPr>
      <t>HANDING</t>
    </r>
  </si>
  <si>
    <r>
      <rPr>
        <sz val="5"/>
        <color rgb="FFFFFFFF"/>
        <rFont val="Calibri"/>
        <family val="2"/>
      </rPr>
      <t>NO. OF LEAFS</t>
    </r>
  </si>
  <si>
    <r>
      <rPr>
        <sz val="5"/>
        <color rgb="FFFFFFFF"/>
        <rFont val="Calibri"/>
        <family val="2"/>
      </rPr>
      <t>FIRE RATING</t>
    </r>
  </si>
  <si>
    <r>
      <rPr>
        <sz val="5"/>
        <color rgb="FFFFFFFF"/>
        <rFont val="Calibri"/>
        <family val="2"/>
      </rPr>
      <t>dB</t>
    </r>
  </si>
  <si>
    <r>
      <rPr>
        <sz val="5"/>
        <color rgb="FFFFFFFF"/>
        <rFont val="Calibri"/>
        <family val="2"/>
      </rPr>
      <t>SKIRTING CUT OUT</t>
    </r>
  </si>
  <si>
    <r>
      <rPr>
        <sz val="5"/>
        <color rgb="FFFFFFFF"/>
        <rFont val="Calibri"/>
        <family val="2"/>
      </rPr>
      <t>BESPOKE DETAILS</t>
    </r>
  </si>
  <si>
    <r>
      <rPr>
        <sz val="5"/>
        <color rgb="FFFFFFFF"/>
        <rFont val="Calibri"/>
        <family val="2"/>
      </rPr>
      <t>DELIVERY</t>
    </r>
  </si>
  <si>
    <r>
      <rPr>
        <sz val="5"/>
        <color rgb="FFFFFFFF"/>
        <rFont val="Calibri"/>
        <family val="2"/>
      </rPr>
      <t>QTY</t>
    </r>
  </si>
  <si>
    <r>
      <rPr>
        <sz val="5"/>
        <color rgb="FFFFFFFF"/>
        <rFont val="Calibri"/>
        <family val="2"/>
      </rPr>
      <t>PRICE EACH</t>
    </r>
  </si>
  <si>
    <r>
      <rPr>
        <sz val="5"/>
        <color rgb="FFFFFFFF"/>
        <rFont val="Calibri"/>
        <family val="2"/>
      </rPr>
      <t>TOTAL</t>
    </r>
  </si>
  <si>
    <r>
      <rPr>
        <sz val="5"/>
        <rFont val="Calibri"/>
        <family val="2"/>
      </rPr>
      <t>DRS-405</t>
    </r>
  </si>
  <si>
    <r>
      <rPr>
        <sz val="5"/>
        <rFont val="Calibri"/>
        <family val="2"/>
      </rPr>
      <t>T00.00.AC1A</t>
    </r>
  </si>
  <si>
    <r>
      <rPr>
        <sz val="5"/>
        <rFont val="Calibri"/>
        <family val="2"/>
      </rPr>
      <t>Quadra</t>
    </r>
  </si>
  <si>
    <r>
      <rPr>
        <sz val="5"/>
        <rFont val="Calibri"/>
        <family val="2"/>
      </rPr>
      <t>4 Sided (Standard)</t>
    </r>
  </si>
  <si>
    <r>
      <rPr>
        <sz val="5"/>
        <rFont val="Calibri"/>
        <family val="2"/>
      </rPr>
      <t>Pivot</t>
    </r>
  </si>
  <si>
    <r>
      <rPr>
        <sz val="5"/>
        <rFont val="Calibri"/>
        <family val="2"/>
      </rPr>
      <t>Euro Lock</t>
    </r>
  </si>
  <si>
    <r>
      <rPr>
        <sz val="5"/>
        <rFont val="Calibri"/>
        <family val="2"/>
      </rPr>
      <t>TBC</t>
    </r>
  </si>
  <si>
    <r>
      <rPr>
        <sz val="5"/>
        <rFont val="Calibri"/>
        <family val="2"/>
      </rPr>
      <t>PPC Textured (Standard)</t>
    </r>
  </si>
  <si>
    <r>
      <rPr>
        <sz val="5"/>
        <rFont val="Calibri"/>
        <family val="2"/>
      </rPr>
      <t>FD120s</t>
    </r>
  </si>
  <si>
    <r>
      <rPr>
        <sz val="5"/>
        <rFont val="Calibri"/>
        <family val="2"/>
      </rPr>
      <t>35dB</t>
    </r>
  </si>
  <si>
    <r>
      <rPr>
        <sz val="5"/>
        <rFont val="Calibri"/>
        <family val="2"/>
      </rPr>
      <t>N/A</t>
    </r>
  </si>
  <si>
    <r>
      <rPr>
        <sz val="5"/>
        <rFont val="Calibri"/>
        <family val="2"/>
      </rPr>
      <t>Picture Frame Detail</t>
    </r>
  </si>
  <si>
    <r>
      <rPr>
        <sz val="5"/>
        <rFont val="Calibri"/>
        <family val="2"/>
      </rPr>
      <t>£301.34</t>
    </r>
  </si>
  <si>
    <r>
      <rPr>
        <sz val="5"/>
        <rFont val="Calibri"/>
        <family val="2"/>
      </rPr>
      <t>T00.00.AC2A</t>
    </r>
  </si>
  <si>
    <r>
      <rPr>
        <sz val="5"/>
        <rFont val="Calibri"/>
        <family val="2"/>
      </rPr>
      <t>T00.00.AC2B</t>
    </r>
  </si>
  <si>
    <r>
      <rPr>
        <sz val="5"/>
        <rFont val="Calibri"/>
        <family val="2"/>
      </rPr>
      <t>£198.70</t>
    </r>
  </si>
  <si>
    <r>
      <rPr>
        <sz val="5"/>
        <rFont val="Calibri"/>
        <family val="2"/>
      </rPr>
      <t>T00.00.AC2C</t>
    </r>
  </si>
  <si>
    <r>
      <rPr>
        <sz val="5"/>
        <rFont val="Calibri"/>
        <family val="2"/>
      </rPr>
      <t>T00.00.AC2D</t>
    </r>
  </si>
  <si>
    <r>
      <rPr>
        <sz val="5"/>
        <rFont val="Calibri"/>
        <family val="2"/>
      </rPr>
      <t>T00.00.AC2E</t>
    </r>
  </si>
  <si>
    <r>
      <rPr>
        <sz val="5"/>
        <rFont val="Calibri"/>
        <family val="2"/>
      </rPr>
      <t>AHP-202</t>
    </r>
  </si>
  <si>
    <r>
      <rPr>
        <sz val="5"/>
        <rFont val="Calibri"/>
        <family val="2"/>
      </rPr>
      <t>T00.00.AC2F</t>
    </r>
  </si>
  <si>
    <r>
      <rPr>
        <sz val="5"/>
        <rFont val="Calibri"/>
        <family val="2"/>
      </rPr>
      <t>T00.00.AC2G</t>
    </r>
  </si>
  <si>
    <r>
      <rPr>
        <sz val="5"/>
        <rFont val="Calibri"/>
        <family val="2"/>
      </rPr>
      <t>T00.00.AC2H</t>
    </r>
  </si>
  <si>
    <r>
      <rPr>
        <sz val="5"/>
        <rFont val="Calibri"/>
        <family val="2"/>
      </rPr>
      <t>T00.00.AC2I</t>
    </r>
  </si>
  <si>
    <r>
      <rPr>
        <sz val="5"/>
        <rFont val="Calibri"/>
        <family val="2"/>
      </rPr>
      <t>DRS-402</t>
    </r>
  </si>
  <si>
    <r>
      <rPr>
        <sz val="5"/>
        <rFont val="Calibri"/>
        <family val="2"/>
      </rPr>
      <t>T00.00.AC2J</t>
    </r>
  </si>
  <si>
    <r>
      <rPr>
        <sz val="5"/>
        <rFont val="Calibri"/>
        <family val="2"/>
      </rPr>
      <t>£310.92</t>
    </r>
  </si>
  <si>
    <r>
      <rPr>
        <sz val="5"/>
        <rFont val="Calibri"/>
        <family val="2"/>
      </rPr>
      <t>T00.00.AC2K</t>
    </r>
  </si>
  <si>
    <r>
      <rPr>
        <sz val="5"/>
        <rFont val="Calibri"/>
        <family val="2"/>
      </rPr>
      <t>T00.00.AC3A</t>
    </r>
  </si>
  <si>
    <r>
      <rPr>
        <sz val="5"/>
        <rFont val="Calibri"/>
        <family val="2"/>
      </rPr>
      <t>T00.00.P1A</t>
    </r>
  </si>
  <si>
    <r>
      <rPr>
        <sz val="5"/>
        <rFont val="Calibri"/>
        <family val="2"/>
      </rPr>
      <t>£390.02</t>
    </r>
  </si>
  <si>
    <r>
      <rPr>
        <sz val="5"/>
        <rFont val="Calibri"/>
        <family val="2"/>
      </rPr>
      <t>T00.00.P2A</t>
    </r>
  </si>
  <si>
    <r>
      <rPr>
        <sz val="5"/>
        <rFont val="Calibri"/>
        <family val="2"/>
      </rPr>
      <t>£490.68</t>
    </r>
  </si>
  <si>
    <r>
      <rPr>
        <sz val="5"/>
        <rFont val="Calibri"/>
        <family val="2"/>
      </rPr>
      <t>T00.01.ACA</t>
    </r>
  </si>
  <si>
    <r>
      <rPr>
        <sz val="5"/>
        <rFont val="Calibri"/>
        <family val="2"/>
      </rPr>
      <t>£414.54</t>
    </r>
  </si>
  <si>
    <r>
      <rPr>
        <sz val="5"/>
        <rFont val="Calibri"/>
        <family val="2"/>
      </rPr>
      <t>T00.01.P1A</t>
    </r>
  </si>
  <si>
    <r>
      <rPr>
        <sz val="5"/>
        <rFont val="Calibri"/>
        <family val="2"/>
      </rPr>
      <t>£520.20</t>
    </r>
  </si>
  <si>
    <r>
      <rPr>
        <sz val="5"/>
        <rFont val="Calibri"/>
        <family val="2"/>
      </rPr>
      <t>T00.01.SSA</t>
    </r>
  </si>
  <si>
    <r>
      <rPr>
        <sz val="5"/>
        <rFont val="Calibri"/>
        <family val="2"/>
      </rPr>
      <t>T00.02.ACA</t>
    </r>
  </si>
  <si>
    <r>
      <rPr>
        <sz val="5"/>
        <rFont val="Calibri"/>
        <family val="2"/>
      </rPr>
      <t>£431.66</t>
    </r>
  </si>
  <si>
    <r>
      <rPr>
        <sz val="5"/>
        <rFont val="Calibri"/>
        <family val="2"/>
      </rPr>
      <t>T00.02.WRA</t>
    </r>
  </si>
  <si>
    <r>
      <rPr>
        <sz val="5"/>
        <rFont val="Calibri"/>
        <family val="2"/>
      </rPr>
      <t>£461.18</t>
    </r>
  </si>
  <si>
    <r>
      <rPr>
        <sz val="5"/>
        <rFont val="Calibri"/>
        <family val="2"/>
      </rPr>
      <t>T00.02.WRB</t>
    </r>
  </si>
  <si>
    <r>
      <rPr>
        <sz val="5"/>
        <rFont val="Calibri"/>
        <family val="2"/>
      </rPr>
      <t>T00.04.AC2A</t>
    </r>
  </si>
  <si>
    <r>
      <rPr>
        <sz val="5"/>
        <rFont val="Calibri"/>
        <family val="2"/>
      </rPr>
      <t>T00.04.AC2B</t>
    </r>
  </si>
  <si>
    <r>
      <rPr>
        <sz val="5"/>
        <rFont val="Calibri"/>
        <family val="2"/>
      </rPr>
      <t>T00.04.AC3A</t>
    </r>
  </si>
  <si>
    <r>
      <rPr>
        <sz val="5"/>
        <rFont val="Calibri"/>
        <family val="2"/>
      </rPr>
      <t>T00.04.AC3B</t>
    </r>
  </si>
  <si>
    <r>
      <rPr>
        <sz val="5"/>
        <rFont val="Calibri"/>
        <family val="2"/>
      </rPr>
      <t>T00.04.AC4A</t>
    </r>
  </si>
  <si>
    <r>
      <rPr>
        <sz val="5"/>
        <rFont val="Calibri"/>
        <family val="2"/>
      </rPr>
      <t>T00.04.AC4B</t>
    </r>
  </si>
  <si>
    <r>
      <rPr>
        <sz val="5"/>
        <rFont val="Calibri"/>
        <family val="2"/>
      </rPr>
      <t>T00.04.AC4C</t>
    </r>
  </si>
  <si>
    <r>
      <rPr>
        <sz val="5"/>
        <rFont val="Calibri"/>
        <family val="2"/>
      </rPr>
      <t>T00.08.AC1A</t>
    </r>
  </si>
  <si>
    <r>
      <rPr>
        <sz val="5"/>
        <rFont val="Calibri"/>
        <family val="2"/>
      </rPr>
      <t>£284.30</t>
    </r>
  </si>
  <si>
    <r>
      <rPr>
        <sz val="5"/>
        <rFont val="Calibri"/>
        <family val="2"/>
      </rPr>
      <t>T00.08.M1A</t>
    </r>
  </si>
  <si>
    <r>
      <rPr>
        <sz val="5"/>
        <rFont val="Calibri"/>
        <family val="2"/>
      </rPr>
      <t>£718.98</t>
    </r>
  </si>
  <si>
    <r>
      <rPr>
        <sz val="5"/>
        <rFont val="Calibri"/>
        <family val="2"/>
      </rPr>
      <t>T00.00.AC4A</t>
    </r>
  </si>
  <si>
    <r>
      <rPr>
        <sz val="5"/>
        <rFont val="Calibri"/>
        <family val="2"/>
      </rPr>
      <t>£294.38</t>
    </r>
  </si>
  <si>
    <r>
      <rPr>
        <sz val="5"/>
        <rFont val="Calibri"/>
        <family val="2"/>
      </rPr>
      <t>T00.00.M6B</t>
    </r>
  </si>
  <si>
    <r>
      <rPr>
        <sz val="5"/>
        <rFont val="Calibri"/>
        <family val="2"/>
      </rPr>
      <t>T00.04.AC1A</t>
    </r>
  </si>
  <si>
    <r>
      <rPr>
        <sz val="5"/>
        <rFont val="Calibri"/>
        <family val="2"/>
      </rPr>
      <t>T00.04.AC1B</t>
    </r>
  </si>
  <si>
    <r>
      <rPr>
        <sz val="5"/>
        <rFont val="Calibri"/>
        <family val="2"/>
      </rPr>
      <t>T00.04.AC1C</t>
    </r>
  </si>
  <si>
    <r>
      <rPr>
        <sz val="5"/>
        <rFont val="Calibri"/>
        <family val="2"/>
      </rPr>
      <t>T00.04.AC5A</t>
    </r>
  </si>
  <si>
    <r>
      <rPr>
        <sz val="5"/>
        <rFont val="Calibri"/>
        <family val="2"/>
      </rPr>
      <t>T00.04.AC5B</t>
    </r>
  </si>
  <si>
    <r>
      <rPr>
        <sz val="5"/>
        <rFont val="Calibri"/>
        <family val="2"/>
      </rPr>
      <t>T00M.00.M1A</t>
    </r>
  </si>
  <si>
    <r>
      <rPr>
        <sz val="5"/>
        <rFont val="Calibri"/>
        <family val="2"/>
      </rPr>
      <t>T00M.00.M2A</t>
    </r>
  </si>
  <si>
    <r>
      <rPr>
        <sz val="5"/>
        <rFont val="Calibri"/>
        <family val="2"/>
      </rPr>
      <t>T00M.04.SPA</t>
    </r>
  </si>
  <si>
    <r>
      <rPr>
        <sz val="5"/>
        <rFont val="Calibri"/>
        <family val="2"/>
      </rPr>
      <t>£301.74</t>
    </r>
  </si>
  <si>
    <r>
      <rPr>
        <sz val="5"/>
        <rFont val="Calibri"/>
        <family val="2"/>
      </rPr>
      <t>£680.60</t>
    </r>
  </si>
  <si>
    <r>
      <rPr>
        <sz val="5"/>
        <rFont val="Calibri"/>
        <family val="2"/>
      </rPr>
      <t>T00.08.P1A</t>
    </r>
  </si>
  <si>
    <r>
      <rPr>
        <sz val="5"/>
        <rFont val="Calibri"/>
        <family val="2"/>
      </rPr>
      <t>T00M.01.E7A</t>
    </r>
  </si>
  <si>
    <r>
      <rPr>
        <sz val="5"/>
        <rFont val="Calibri"/>
        <family val="2"/>
      </rPr>
      <t>T00M.01.M1A</t>
    </r>
  </si>
  <si>
    <r>
      <rPr>
        <sz val="5"/>
        <rFont val="Calibri"/>
        <family val="2"/>
      </rPr>
      <t>T00M.01.M2A</t>
    </r>
  </si>
  <si>
    <r>
      <rPr>
        <sz val="5"/>
        <rFont val="Calibri"/>
        <family val="2"/>
      </rPr>
      <t>T00M.01.WRA</t>
    </r>
  </si>
  <si>
    <r>
      <rPr>
        <sz val="5"/>
        <rFont val="Calibri"/>
        <family val="2"/>
      </rPr>
      <t>T00M.07.04A</t>
    </r>
  </si>
  <si>
    <r>
      <rPr>
        <sz val="5"/>
        <rFont val="Calibri"/>
        <family val="2"/>
      </rPr>
      <t>T00M.07.E1A</t>
    </r>
  </si>
  <si>
    <r>
      <rPr>
        <sz val="5"/>
        <rFont val="Calibri"/>
        <family val="2"/>
      </rPr>
      <t>T00M.08.E1A</t>
    </r>
  </si>
  <si>
    <r>
      <rPr>
        <sz val="5"/>
        <rFont val="Calibri"/>
        <family val="2"/>
      </rPr>
      <t>T00M.08.E2A</t>
    </r>
  </si>
  <si>
    <r>
      <rPr>
        <sz val="5"/>
        <rFont val="Calibri"/>
        <family val="2"/>
      </rPr>
      <t>T00M.08.M2A</t>
    </r>
  </si>
  <si>
    <r>
      <rPr>
        <sz val="5"/>
        <rFont val="Calibri"/>
        <family val="2"/>
      </rPr>
      <t>T00M.08.M3A</t>
    </r>
  </si>
  <si>
    <r>
      <rPr>
        <sz val="5"/>
        <rFont val="Calibri"/>
        <family val="2"/>
      </rPr>
      <t>£372.64</t>
    </r>
  </si>
  <si>
    <r>
      <rPr>
        <sz val="5"/>
        <rFont val="Calibri"/>
        <family val="2"/>
      </rPr>
      <t>T00M.08.P3B</t>
    </r>
  </si>
  <si>
    <r>
      <rPr>
        <sz val="5"/>
        <rFont val="Calibri"/>
        <family val="2"/>
      </rPr>
      <t>T01.02.C1A</t>
    </r>
  </si>
  <si>
    <r>
      <rPr>
        <sz val="5"/>
        <rFont val="Calibri"/>
        <family val="2"/>
      </rPr>
      <t>£762.28</t>
    </r>
  </si>
  <si>
    <r>
      <rPr>
        <sz val="5"/>
        <rFont val="Calibri"/>
        <family val="2"/>
      </rPr>
      <t>T01.02.E2A</t>
    </r>
  </si>
  <si>
    <r>
      <rPr>
        <sz val="5"/>
        <rFont val="Calibri"/>
        <family val="2"/>
      </rPr>
      <t>T01.02.E4A</t>
    </r>
  </si>
  <si>
    <r>
      <rPr>
        <sz val="5"/>
        <rFont val="Calibri"/>
        <family val="2"/>
      </rPr>
      <t>T01.02.E5A</t>
    </r>
  </si>
  <si>
    <r>
      <rPr>
        <sz val="5"/>
        <rFont val="Calibri"/>
        <family val="2"/>
      </rPr>
      <t>T01.02.E6A</t>
    </r>
  </si>
  <si>
    <r>
      <rPr>
        <sz val="5"/>
        <rFont val="Calibri"/>
        <family val="2"/>
      </rPr>
      <t>£720.54</t>
    </r>
  </si>
  <si>
    <r>
      <rPr>
        <sz val="5"/>
        <rFont val="Calibri"/>
        <family val="2"/>
      </rPr>
      <t>T01.02.E6B</t>
    </r>
  </si>
  <si>
    <r>
      <rPr>
        <sz val="5"/>
        <rFont val="Calibri"/>
        <family val="2"/>
      </rPr>
      <t>£550.54</t>
    </r>
  </si>
  <si>
    <r>
      <rPr>
        <sz val="5"/>
        <rFont val="Calibri"/>
        <family val="2"/>
      </rPr>
      <t>T01.02.E8A</t>
    </r>
  </si>
  <si>
    <r>
      <rPr>
        <sz val="5"/>
        <rFont val="Calibri"/>
        <family val="2"/>
      </rPr>
      <t>£903.52</t>
    </r>
  </si>
  <si>
    <r>
      <rPr>
        <sz val="5"/>
        <rFont val="Calibri"/>
        <family val="2"/>
      </rPr>
      <t>T01.02.E9A</t>
    </r>
  </si>
  <si>
    <r>
      <rPr>
        <sz val="5"/>
        <rFont val="Calibri"/>
        <family val="2"/>
      </rPr>
      <t>T01.02.E11A</t>
    </r>
  </si>
  <si>
    <r>
      <rPr>
        <sz val="5"/>
        <rFont val="Calibri"/>
        <family val="2"/>
      </rPr>
      <t>T01.02.HW2A</t>
    </r>
  </si>
  <si>
    <r>
      <rPr>
        <sz val="5"/>
        <rFont val="Calibri"/>
        <family val="2"/>
      </rPr>
      <t>£470.28</t>
    </r>
  </si>
  <si>
    <r>
      <rPr>
        <sz val="5"/>
        <rFont val="Calibri"/>
        <family val="2"/>
      </rPr>
      <t>T01.02.HW3A</t>
    </r>
  </si>
  <si>
    <r>
      <rPr>
        <sz val="5"/>
        <rFont val="Calibri"/>
        <family val="2"/>
      </rPr>
      <t>T01.02.HW4A</t>
    </r>
  </si>
  <si>
    <r>
      <rPr>
        <sz val="5"/>
        <rFont val="Calibri"/>
        <family val="2"/>
      </rPr>
      <t>£288.18</t>
    </r>
  </si>
  <si>
    <r>
      <rPr>
        <sz val="5"/>
        <rFont val="Calibri"/>
        <family val="2"/>
      </rPr>
      <t>T01.02.M6A</t>
    </r>
  </si>
  <si>
    <r>
      <rPr>
        <sz val="5"/>
        <rFont val="Calibri"/>
        <family val="2"/>
      </rPr>
      <t>£839.32</t>
    </r>
  </si>
  <si>
    <r>
      <rPr>
        <sz val="5"/>
        <rFont val="Calibri"/>
        <family val="2"/>
      </rPr>
      <t>AHP-201</t>
    </r>
  </si>
  <si>
    <r>
      <rPr>
        <sz val="5"/>
        <rFont val="Calibri"/>
        <family val="2"/>
      </rPr>
      <t>T01.02.M6B</t>
    </r>
  </si>
  <si>
    <r>
      <rPr>
        <sz val="5"/>
        <rFont val="Calibri"/>
        <family val="2"/>
      </rPr>
      <t>£231.74</t>
    </r>
  </si>
  <si>
    <r>
      <rPr>
        <sz val="5"/>
        <rFont val="Calibri"/>
        <family val="2"/>
      </rPr>
      <t>T01.02.M9A T01.02.M10A</t>
    </r>
  </si>
  <si>
    <r>
      <rPr>
        <sz val="5"/>
        <rFont val="Calibri"/>
        <family val="2"/>
      </rPr>
      <t>T01.02.P1A</t>
    </r>
  </si>
  <si>
    <r>
      <rPr>
        <sz val="5"/>
        <rFont val="Calibri"/>
        <family val="2"/>
      </rPr>
      <t>£454.22</t>
    </r>
  </si>
  <si>
    <r>
      <rPr>
        <sz val="5"/>
        <rFont val="Calibri"/>
        <family val="2"/>
      </rPr>
      <t>T01.02.SPA</t>
    </r>
  </si>
  <si>
    <r>
      <rPr>
        <sz val="5"/>
        <rFont val="Calibri"/>
        <family val="2"/>
      </rPr>
      <t>£486.32</t>
    </r>
  </si>
  <si>
    <r>
      <rPr>
        <sz val="5"/>
        <rFont val="Calibri"/>
        <family val="2"/>
      </rPr>
      <t>T01.02.WRA</t>
    </r>
  </si>
  <si>
    <r>
      <rPr>
        <sz val="5"/>
        <rFont val="Calibri"/>
        <family val="2"/>
      </rPr>
      <t>£454.48</t>
    </r>
  </si>
  <si>
    <r>
      <rPr>
        <sz val="5"/>
        <rFont val="Calibri"/>
        <family val="2"/>
      </rPr>
      <t>T01.04.ACA</t>
    </r>
  </si>
  <si>
    <r>
      <rPr>
        <sz val="5"/>
        <rFont val="Calibri"/>
        <family val="2"/>
      </rPr>
      <t>T01.04.E1A</t>
    </r>
  </si>
  <si>
    <r>
      <rPr>
        <sz val="5"/>
        <rFont val="Calibri"/>
        <family val="2"/>
      </rPr>
      <t>T01.04.E2A</t>
    </r>
  </si>
  <si>
    <r>
      <rPr>
        <sz val="5"/>
        <rFont val="Calibri"/>
        <family val="2"/>
      </rPr>
      <t>£499.72</t>
    </r>
  </si>
  <si>
    <r>
      <rPr>
        <sz val="5"/>
        <rFont val="Calibri"/>
        <family val="2"/>
      </rPr>
      <t>T01.04.E3A</t>
    </r>
  </si>
  <si>
    <r>
      <rPr>
        <sz val="5"/>
        <rFont val="Calibri"/>
        <family val="2"/>
      </rPr>
      <t>T01.04.E4A</t>
    </r>
  </si>
  <si>
    <r>
      <rPr>
        <sz val="5"/>
        <rFont val="Calibri"/>
        <family val="2"/>
      </rPr>
      <t>T01.04.E5A</t>
    </r>
  </si>
  <si>
    <r>
      <rPr>
        <sz val="5"/>
        <rFont val="Calibri"/>
        <family val="2"/>
      </rPr>
      <t>£422.12</t>
    </r>
  </si>
  <si>
    <r>
      <rPr>
        <sz val="5"/>
        <rFont val="Calibri"/>
        <family val="2"/>
      </rPr>
      <t>T01.04.E6A</t>
    </r>
  </si>
  <si>
    <r>
      <rPr>
        <sz val="5"/>
        <rFont val="Calibri"/>
        <family val="2"/>
      </rPr>
      <t>T01.04.HW2A</t>
    </r>
  </si>
  <si>
    <r>
      <rPr>
        <sz val="5"/>
        <rFont val="Calibri"/>
        <family val="2"/>
      </rPr>
      <t>T01.04.HW3A</t>
    </r>
  </si>
  <si>
    <r>
      <rPr>
        <sz val="5"/>
        <rFont val="Calibri"/>
        <family val="2"/>
      </rPr>
      <t>T01.04.HW4A</t>
    </r>
  </si>
  <si>
    <r>
      <rPr>
        <sz val="5"/>
        <rFont val="Calibri"/>
        <family val="2"/>
      </rPr>
      <t>T01.04.HWA</t>
    </r>
  </si>
  <si>
    <r>
      <rPr>
        <sz val="5"/>
        <rFont val="Calibri"/>
        <family val="2"/>
      </rPr>
      <t>£429.40</t>
    </r>
  </si>
  <si>
    <r>
      <rPr>
        <sz val="5"/>
        <rFont val="Calibri"/>
        <family val="2"/>
      </rPr>
      <t>T01.04.SPA T01.04.M2A</t>
    </r>
  </si>
  <si>
    <r>
      <rPr>
        <sz val="5"/>
        <rFont val="Calibri"/>
        <family val="2"/>
      </rPr>
      <t>T01.04.M6A</t>
    </r>
  </si>
  <si>
    <r>
      <rPr>
        <sz val="5"/>
        <rFont val="Calibri"/>
        <family val="2"/>
      </rPr>
      <t>£689.74</t>
    </r>
  </si>
  <si>
    <r>
      <rPr>
        <sz val="5"/>
        <rFont val="Calibri"/>
        <family val="2"/>
      </rPr>
      <t>T01.04.M6B</t>
    </r>
  </si>
  <si>
    <r>
      <rPr>
        <sz val="5"/>
        <rFont val="Calibri"/>
        <family val="2"/>
      </rPr>
      <t>T01.04.M13A</t>
    </r>
  </si>
  <si>
    <r>
      <rPr>
        <sz val="5"/>
        <rFont val="Calibri"/>
        <family val="2"/>
      </rPr>
      <t>£360.90</t>
    </r>
  </si>
  <si>
    <r>
      <rPr>
        <sz val="5"/>
        <rFont val="Calibri"/>
        <family val="2"/>
      </rPr>
      <t>T01.04.P1A</t>
    </r>
  </si>
  <si>
    <r>
      <rPr>
        <sz val="5"/>
        <rFont val="Calibri"/>
        <family val="2"/>
      </rPr>
      <t>T01.04.P2A</t>
    </r>
  </si>
  <si>
    <r>
      <rPr>
        <sz val="5"/>
        <rFont val="Calibri"/>
        <family val="2"/>
      </rPr>
      <t>T01.04.P2B</t>
    </r>
  </si>
  <si>
    <r>
      <rPr>
        <sz val="5"/>
        <rFont val="Calibri"/>
        <family val="2"/>
      </rPr>
      <t>T01.04.P3A</t>
    </r>
  </si>
  <si>
    <r>
      <rPr>
        <sz val="5"/>
        <rFont val="Calibri"/>
        <family val="2"/>
      </rPr>
      <t>T01.04.SPB</t>
    </r>
  </si>
  <si>
    <r>
      <rPr>
        <sz val="5"/>
        <rFont val="Calibri"/>
        <family val="2"/>
      </rPr>
      <t>T01.00.AC1A</t>
    </r>
  </si>
  <si>
    <r>
      <rPr>
        <sz val="5"/>
        <rFont val="Calibri"/>
        <family val="2"/>
      </rPr>
      <t>T01.01.E1A</t>
    </r>
  </si>
  <si>
    <r>
      <rPr>
        <sz val="5"/>
        <rFont val="Calibri"/>
        <family val="2"/>
      </rPr>
      <t>T01.01.E3A</t>
    </r>
  </si>
  <si>
    <r>
      <rPr>
        <sz val="5"/>
        <rFont val="Calibri"/>
        <family val="2"/>
      </rPr>
      <t>T01.01.E4A</t>
    </r>
  </si>
  <si>
    <r>
      <rPr>
        <sz val="5"/>
        <rFont val="Calibri"/>
        <family val="2"/>
      </rPr>
      <t>£674.64</t>
    </r>
  </si>
  <si>
    <r>
      <rPr>
        <sz val="5"/>
        <rFont val="Calibri"/>
        <family val="2"/>
      </rPr>
      <t>T01.01.E5A</t>
    </r>
  </si>
  <si>
    <r>
      <rPr>
        <sz val="5"/>
        <rFont val="Calibri"/>
        <family val="2"/>
      </rPr>
      <t>T01.01.E6A</t>
    </r>
  </si>
  <si>
    <r>
      <rPr>
        <sz val="5"/>
        <rFont val="Calibri"/>
        <family val="2"/>
      </rPr>
      <t>T01.01.E7A</t>
    </r>
  </si>
  <si>
    <r>
      <rPr>
        <sz val="5"/>
        <rFont val="Calibri"/>
        <family val="2"/>
      </rPr>
      <t>T01.01.HWA</t>
    </r>
  </si>
  <si>
    <r>
      <rPr>
        <sz val="5"/>
        <rFont val="Calibri"/>
        <family val="2"/>
      </rPr>
      <t>T01.01.M1A</t>
    </r>
  </si>
  <si>
    <r>
      <rPr>
        <sz val="5"/>
        <rFont val="Calibri"/>
        <family val="2"/>
      </rPr>
      <t>T01.01.M2A</t>
    </r>
  </si>
  <si>
    <r>
      <rPr>
        <sz val="5"/>
        <rFont val="Calibri"/>
        <family val="2"/>
      </rPr>
      <t>T01.01.M5A</t>
    </r>
  </si>
  <si>
    <r>
      <rPr>
        <sz val="5"/>
        <rFont val="Calibri"/>
        <family val="2"/>
      </rPr>
      <t>T01.01.M5B</t>
    </r>
  </si>
  <si>
    <r>
      <rPr>
        <sz val="5"/>
        <rFont val="Calibri"/>
        <family val="2"/>
      </rPr>
      <t>T01.01.P1A</t>
    </r>
  </si>
  <si>
    <r>
      <rPr>
        <sz val="5"/>
        <rFont val="Calibri"/>
        <family val="2"/>
      </rPr>
      <t>T01.01.WRA</t>
    </r>
  </si>
  <si>
    <r>
      <rPr>
        <sz val="5"/>
        <rFont val="Calibri"/>
        <family val="2"/>
      </rPr>
      <t>£444.20</t>
    </r>
  </si>
  <si>
    <r>
      <rPr>
        <sz val="5"/>
        <rFont val="Calibri"/>
        <family val="2"/>
      </rPr>
      <t>T01.02.E3A</t>
    </r>
  </si>
  <si>
    <r>
      <rPr>
        <sz val="5"/>
        <rFont val="Calibri"/>
        <family val="2"/>
      </rPr>
      <t>T01.02.M4A</t>
    </r>
  </si>
  <si>
    <r>
      <rPr>
        <sz val="5"/>
        <rFont val="Calibri"/>
        <family val="2"/>
      </rPr>
      <t>T01.06.E1B</t>
    </r>
  </si>
  <si>
    <r>
      <rPr>
        <sz val="5"/>
        <rFont val="Calibri"/>
        <family val="2"/>
      </rPr>
      <t>T01.06.E1C</t>
    </r>
  </si>
  <si>
    <r>
      <rPr>
        <sz val="5"/>
        <rFont val="Calibri"/>
        <family val="2"/>
      </rPr>
      <t>T01.06.E2A</t>
    </r>
  </si>
  <si>
    <r>
      <rPr>
        <sz val="5"/>
        <rFont val="Calibri"/>
        <family val="2"/>
      </rPr>
      <t>T01.06.E2B</t>
    </r>
  </si>
  <si>
    <r>
      <rPr>
        <sz val="5"/>
        <rFont val="Calibri"/>
        <family val="2"/>
      </rPr>
      <t>T01.06.E3A</t>
    </r>
  </si>
  <si>
    <r>
      <rPr>
        <sz val="5"/>
        <rFont val="Calibri"/>
        <family val="2"/>
      </rPr>
      <t>T01.06.E3B</t>
    </r>
  </si>
  <si>
    <r>
      <rPr>
        <sz val="5"/>
        <rFont val="Calibri"/>
        <family val="2"/>
      </rPr>
      <t>T01.06.E4A</t>
    </r>
  </si>
  <si>
    <r>
      <rPr>
        <sz val="5"/>
        <rFont val="Calibri"/>
        <family val="2"/>
      </rPr>
      <t>T01.06.E5A</t>
    </r>
  </si>
  <si>
    <r>
      <rPr>
        <sz val="5"/>
        <rFont val="Calibri"/>
        <family val="2"/>
      </rPr>
      <t>T01.06.E6A</t>
    </r>
  </si>
  <si>
    <r>
      <rPr>
        <sz val="5"/>
        <rFont val="Calibri"/>
        <family val="2"/>
      </rPr>
      <t>£518.42</t>
    </r>
  </si>
  <si>
    <r>
      <rPr>
        <sz val="5"/>
        <rFont val="Calibri"/>
        <family val="2"/>
      </rPr>
      <t>T01.06.M1A</t>
    </r>
  </si>
  <si>
    <r>
      <rPr>
        <sz val="5"/>
        <rFont val="Calibri"/>
        <family val="2"/>
      </rPr>
      <t>T01.06.M1B</t>
    </r>
  </si>
  <si>
    <r>
      <rPr>
        <sz val="5"/>
        <rFont val="Calibri"/>
        <family val="2"/>
      </rPr>
      <t>T01.06.M2A</t>
    </r>
  </si>
  <si>
    <r>
      <rPr>
        <sz val="5"/>
        <rFont val="Calibri"/>
        <family val="2"/>
      </rPr>
      <t>T01.06.M3A</t>
    </r>
  </si>
  <si>
    <r>
      <rPr>
        <sz val="5"/>
        <rFont val="Calibri"/>
        <family val="2"/>
      </rPr>
      <t>T01.06.M5A</t>
    </r>
  </si>
  <si>
    <r>
      <rPr>
        <sz val="5"/>
        <rFont val="Calibri"/>
        <family val="2"/>
      </rPr>
      <t>£929.20</t>
    </r>
  </si>
  <si>
    <r>
      <rPr>
        <sz val="5"/>
        <rFont val="Calibri"/>
        <family val="2"/>
      </rPr>
      <t>T01.06.P1A</t>
    </r>
  </si>
  <si>
    <r>
      <rPr>
        <sz val="5"/>
        <rFont val="Calibri"/>
        <family val="2"/>
      </rPr>
      <t>T01.06.SPA</t>
    </r>
  </si>
  <si>
    <r>
      <rPr>
        <sz val="5"/>
        <rFont val="Calibri"/>
        <family val="2"/>
      </rPr>
      <t>T01.07.M1A</t>
    </r>
  </si>
  <si>
    <r>
      <rPr>
        <sz val="5"/>
        <rFont val="Calibri"/>
        <family val="2"/>
      </rPr>
      <t>T01.07.M2A</t>
    </r>
  </si>
  <si>
    <r>
      <rPr>
        <sz val="5"/>
        <rFont val="Calibri"/>
        <family val="2"/>
      </rPr>
      <t>T01.08.E1A</t>
    </r>
  </si>
  <si>
    <r>
      <rPr>
        <sz val="5"/>
        <rFont val="Calibri"/>
        <family val="2"/>
      </rPr>
      <t>T01.08.M1A</t>
    </r>
  </si>
  <si>
    <r>
      <rPr>
        <sz val="5"/>
        <rFont val="Calibri"/>
        <family val="2"/>
      </rPr>
      <t>T01.08.M2A</t>
    </r>
  </si>
  <si>
    <r>
      <rPr>
        <sz val="5"/>
        <rFont val="Calibri"/>
        <family val="2"/>
      </rPr>
      <t>T01.08.P1A</t>
    </r>
  </si>
  <si>
    <r>
      <rPr>
        <sz val="5"/>
        <rFont val="Calibri"/>
        <family val="2"/>
      </rPr>
      <t>T01.08.P2A</t>
    </r>
  </si>
  <si>
    <r>
      <rPr>
        <sz val="5"/>
        <rFont val="Calibri"/>
        <family val="2"/>
      </rPr>
      <t>T01.08.TA</t>
    </r>
  </si>
  <si>
    <r>
      <rPr>
        <sz val="5"/>
        <rFont val="Calibri"/>
        <family val="2"/>
      </rPr>
      <t>T01M.07.M1A</t>
    </r>
  </si>
  <si>
    <r>
      <rPr>
        <sz val="5"/>
        <rFont val="Calibri"/>
        <family val="2"/>
      </rPr>
      <t>T01M.07.M2A</t>
    </r>
  </si>
  <si>
    <r>
      <rPr>
        <sz val="5"/>
        <rFont val="Calibri"/>
        <family val="2"/>
      </rPr>
      <t>T01M.07.M3A</t>
    </r>
  </si>
  <si>
    <r>
      <rPr>
        <sz val="5"/>
        <rFont val="Calibri"/>
        <family val="2"/>
      </rPr>
      <t>T01M.07.M5A T01M.07.P2A</t>
    </r>
  </si>
  <si>
    <r>
      <rPr>
        <sz val="5"/>
        <rFont val="Calibri"/>
        <family val="2"/>
      </rPr>
      <t>T01M.07.M6A T01M.07.SPA</t>
    </r>
  </si>
  <si>
    <r>
      <rPr>
        <sz val="5"/>
        <rFont val="Calibri"/>
        <family val="2"/>
      </rPr>
      <t>T01M.08.E2A T01M.08.E1A</t>
    </r>
  </si>
  <si>
    <r>
      <rPr>
        <sz val="5"/>
        <rFont val="Calibri"/>
        <family val="2"/>
      </rPr>
      <t>T01M.08.M1A</t>
    </r>
  </si>
  <si>
    <r>
      <rPr>
        <sz val="5"/>
        <rFont val="Calibri"/>
        <family val="2"/>
      </rPr>
      <t>T01M.08.M2A</t>
    </r>
  </si>
  <si>
    <r>
      <rPr>
        <sz val="5"/>
        <rFont val="Calibri"/>
        <family val="2"/>
      </rPr>
      <t>T01M.08.P1A</t>
    </r>
  </si>
  <si>
    <r>
      <rPr>
        <sz val="5"/>
        <rFont val="Calibri"/>
        <family val="2"/>
      </rPr>
      <t>T01M.08.M1A T01M.08.P2A</t>
    </r>
  </si>
  <si>
    <r>
      <rPr>
        <sz val="5"/>
        <rFont val="Calibri"/>
        <family val="2"/>
      </rPr>
      <t>T01M.08.E1A T01M.08.TA</t>
    </r>
  </si>
  <si>
    <r>
      <rPr>
        <sz val="5"/>
        <rFont val="Calibri"/>
        <family val="2"/>
      </rPr>
      <t>T02.01.E4A</t>
    </r>
  </si>
  <si>
    <r>
      <rPr>
        <sz val="5"/>
        <rFont val="Calibri"/>
        <family val="2"/>
      </rPr>
      <t>T02.01.WRA</t>
    </r>
  </si>
  <si>
    <r>
      <rPr>
        <sz val="5"/>
        <rFont val="Calibri"/>
        <family val="2"/>
      </rPr>
      <t>T02.02.E12A</t>
    </r>
  </si>
  <si>
    <r>
      <rPr>
        <sz val="5"/>
        <rFont val="Calibri"/>
        <family val="2"/>
      </rPr>
      <t>T02.02.WRA</t>
    </r>
  </si>
  <si>
    <r>
      <rPr>
        <sz val="5"/>
        <rFont val="Calibri"/>
        <family val="2"/>
      </rPr>
      <t>T02.04.E1A</t>
    </r>
  </si>
  <si>
    <r>
      <rPr>
        <sz val="5"/>
        <rFont val="Calibri"/>
        <family val="2"/>
      </rPr>
      <t>T02.04.E2A</t>
    </r>
  </si>
  <si>
    <r>
      <rPr>
        <sz val="5"/>
        <rFont val="Calibri"/>
        <family val="2"/>
      </rPr>
      <t>T02.04.E3A</t>
    </r>
  </si>
  <si>
    <r>
      <rPr>
        <sz val="5"/>
        <rFont val="Calibri"/>
        <family val="2"/>
      </rPr>
      <t>T02.04.E4A</t>
    </r>
  </si>
  <si>
    <r>
      <rPr>
        <sz val="5"/>
        <rFont val="Calibri"/>
        <family val="2"/>
      </rPr>
      <t>T02.04.E5A</t>
    </r>
  </si>
  <si>
    <r>
      <rPr>
        <sz val="5"/>
        <rFont val="Calibri"/>
        <family val="2"/>
      </rPr>
      <t>£402.14</t>
    </r>
  </si>
  <si>
    <r>
      <rPr>
        <sz val="5"/>
        <rFont val="Calibri"/>
        <family val="2"/>
      </rPr>
      <t>T02.04.E6A</t>
    </r>
  </si>
  <si>
    <r>
      <rPr>
        <sz val="5"/>
        <rFont val="Calibri"/>
        <family val="2"/>
      </rPr>
      <t>T02.04.M5B T02.04.HW2A</t>
    </r>
  </si>
  <si>
    <r>
      <rPr>
        <sz val="5"/>
        <rFont val="Calibri"/>
        <family val="2"/>
      </rPr>
      <t>T02.04.HW3A</t>
    </r>
  </si>
  <si>
    <r>
      <rPr>
        <sz val="5"/>
        <rFont val="Calibri"/>
        <family val="2"/>
      </rPr>
      <t>T02.04.SPB T02.04.M2A</t>
    </r>
  </si>
  <si>
    <r>
      <rPr>
        <sz val="5"/>
        <rFont val="Calibri"/>
        <family val="2"/>
      </rPr>
      <t>T02.04.M3A</t>
    </r>
  </si>
  <si>
    <r>
      <rPr>
        <sz val="5"/>
        <rFont val="Calibri"/>
        <family val="2"/>
      </rPr>
      <t>T02.04.M5A</t>
    </r>
  </si>
  <si>
    <r>
      <rPr>
        <sz val="5"/>
        <rFont val="Calibri"/>
        <family val="2"/>
      </rPr>
      <t>T02.04.M6A</t>
    </r>
  </si>
  <si>
    <r>
      <rPr>
        <sz val="5"/>
        <rFont val="Calibri"/>
        <family val="2"/>
      </rPr>
      <t>T02.04.M6B</t>
    </r>
  </si>
  <si>
    <r>
      <rPr>
        <sz val="5"/>
        <rFont val="Calibri"/>
        <family val="2"/>
      </rPr>
      <t>T02.04.P2A</t>
    </r>
  </si>
  <si>
    <r>
      <rPr>
        <sz val="5"/>
        <rFont val="Calibri"/>
        <family val="2"/>
      </rPr>
      <t>T02.04.P3A</t>
    </r>
  </si>
  <si>
    <r>
      <rPr>
        <sz val="5"/>
        <rFont val="Calibri"/>
        <family val="2"/>
      </rPr>
      <t>T02.04.SPA</t>
    </r>
  </si>
  <si>
    <r>
      <rPr>
        <sz val="5"/>
        <rFont val="Calibri"/>
        <family val="2"/>
      </rPr>
      <t>T02.04.WRA</t>
    </r>
  </si>
  <si>
    <r>
      <rPr>
        <sz val="5"/>
        <rFont val="Calibri"/>
        <family val="2"/>
      </rPr>
      <t>£388.66</t>
    </r>
  </si>
  <si>
    <r>
      <rPr>
        <sz val="5"/>
        <rFont val="Calibri"/>
        <family val="2"/>
      </rPr>
      <t>T02.07.E1A</t>
    </r>
  </si>
  <si>
    <r>
      <rPr>
        <sz val="5"/>
        <rFont val="Calibri"/>
        <family val="2"/>
      </rPr>
      <t>T02.07.M1A</t>
    </r>
  </si>
  <si>
    <r>
      <rPr>
        <sz val="5"/>
        <rFont val="Calibri"/>
        <family val="2"/>
      </rPr>
      <t>T02.07.M2A</t>
    </r>
  </si>
  <si>
    <r>
      <rPr>
        <sz val="5"/>
        <rFont val="Calibri"/>
        <family val="2"/>
      </rPr>
      <t>T02.07.M3A</t>
    </r>
  </si>
  <si>
    <r>
      <rPr>
        <sz val="5"/>
        <rFont val="Calibri"/>
        <family val="2"/>
      </rPr>
      <t>T02.07.M5A T02.07.P2A</t>
    </r>
  </si>
  <si>
    <r>
      <rPr>
        <sz val="5"/>
        <rFont val="Calibri"/>
        <family val="2"/>
      </rPr>
      <t>T02.07.M6A T02.07.SPA</t>
    </r>
  </si>
  <si>
    <r>
      <rPr>
        <sz val="5"/>
        <rFont val="Calibri"/>
        <family val="2"/>
      </rPr>
      <t>T02.08.E2A T02.08.E1A</t>
    </r>
  </si>
  <si>
    <r>
      <rPr>
        <sz val="5"/>
        <rFont val="Calibri"/>
        <family val="2"/>
      </rPr>
      <t>T02.08.M1A</t>
    </r>
  </si>
  <si>
    <r>
      <rPr>
        <sz val="5"/>
        <rFont val="Calibri"/>
        <family val="2"/>
      </rPr>
      <t>T02.08.M2A</t>
    </r>
  </si>
  <si>
    <r>
      <rPr>
        <sz val="5"/>
        <rFont val="Calibri"/>
        <family val="2"/>
      </rPr>
      <t>T02.08.P1A</t>
    </r>
  </si>
  <si>
    <r>
      <rPr>
        <sz val="5"/>
        <rFont val="Calibri"/>
        <family val="2"/>
      </rPr>
      <t>T02.08.M1A T02.08.P2A</t>
    </r>
  </si>
  <si>
    <r>
      <rPr>
        <sz val="5"/>
        <rFont val="Calibri"/>
        <family val="2"/>
      </rPr>
      <t>T02.08.M3A T02.08.TA</t>
    </r>
  </si>
  <si>
    <r>
      <rPr>
        <sz val="5"/>
        <rFont val="Calibri"/>
        <family val="2"/>
      </rPr>
      <t>T03.01.E1A</t>
    </r>
  </si>
  <si>
    <r>
      <rPr>
        <sz val="5"/>
        <rFont val="Calibri"/>
        <family val="2"/>
      </rPr>
      <t>T03.01.E2A</t>
    </r>
  </si>
  <si>
    <r>
      <rPr>
        <sz val="5"/>
        <rFont val="Calibri"/>
        <family val="2"/>
      </rPr>
      <t>T03.01.E2B</t>
    </r>
  </si>
  <si>
    <r>
      <rPr>
        <sz val="5"/>
        <rFont val="Calibri"/>
        <family val="2"/>
      </rPr>
      <t>T03.01.E3A</t>
    </r>
  </si>
  <si>
    <r>
      <rPr>
        <sz val="5"/>
        <rFont val="Calibri"/>
        <family val="2"/>
      </rPr>
      <t>T03.01.E4A</t>
    </r>
  </si>
  <si>
    <r>
      <rPr>
        <sz val="5"/>
        <rFont val="Calibri"/>
        <family val="2"/>
      </rPr>
      <t>T03.01.E5A</t>
    </r>
  </si>
  <si>
    <r>
      <rPr>
        <sz val="5"/>
        <rFont val="Calibri"/>
        <family val="2"/>
      </rPr>
      <t>T03.01.E6A</t>
    </r>
  </si>
  <si>
    <r>
      <rPr>
        <sz val="5"/>
        <rFont val="Calibri"/>
        <family val="2"/>
      </rPr>
      <t>T03.01.E6B</t>
    </r>
  </si>
  <si>
    <r>
      <rPr>
        <sz val="5"/>
        <rFont val="Calibri"/>
        <family val="2"/>
      </rPr>
      <t>T03.01.HWA</t>
    </r>
  </si>
  <si>
    <r>
      <rPr>
        <sz val="5"/>
        <rFont val="Calibri"/>
        <family val="2"/>
      </rPr>
      <t>T03.01.M1A</t>
    </r>
  </si>
  <si>
    <r>
      <rPr>
        <sz val="5"/>
        <rFont val="Calibri"/>
        <family val="2"/>
      </rPr>
      <t>T03.01.M1B</t>
    </r>
  </si>
  <si>
    <r>
      <rPr>
        <sz val="5"/>
        <rFont val="Calibri"/>
        <family val="2"/>
      </rPr>
      <t>T03.01.M1C</t>
    </r>
  </si>
  <si>
    <r>
      <rPr>
        <sz val="5"/>
        <rFont val="Calibri"/>
        <family val="2"/>
      </rPr>
      <t>T03.01.M1D</t>
    </r>
  </si>
  <si>
    <r>
      <rPr>
        <sz val="5"/>
        <rFont val="Calibri"/>
        <family val="2"/>
      </rPr>
      <t>T03.01.M2A</t>
    </r>
  </si>
  <si>
    <r>
      <rPr>
        <sz val="5"/>
        <rFont val="Calibri"/>
        <family val="2"/>
      </rPr>
      <t>T03.01.M3A</t>
    </r>
  </si>
  <si>
    <r>
      <rPr>
        <sz val="5"/>
        <rFont val="Calibri"/>
        <family val="2"/>
      </rPr>
      <t>T03.01.M3B</t>
    </r>
  </si>
  <si>
    <r>
      <rPr>
        <sz val="5"/>
        <rFont val="Calibri"/>
        <family val="2"/>
      </rPr>
      <t>T03.01.M5A</t>
    </r>
  </si>
  <si>
    <r>
      <rPr>
        <sz val="5"/>
        <rFont val="Calibri"/>
        <family val="2"/>
      </rPr>
      <t>T03.01.M5B</t>
    </r>
  </si>
  <si>
    <r>
      <rPr>
        <sz val="5"/>
        <rFont val="Calibri"/>
        <family val="2"/>
      </rPr>
      <t>T03.01.WRA</t>
    </r>
  </si>
  <si>
    <r>
      <rPr>
        <sz val="5"/>
        <rFont val="Calibri"/>
        <family val="2"/>
      </rPr>
      <t>T03.02.E2A</t>
    </r>
  </si>
  <si>
    <r>
      <rPr>
        <sz val="5"/>
        <rFont val="Calibri"/>
        <family val="2"/>
      </rPr>
      <t>T03.02.E2B</t>
    </r>
  </si>
  <si>
    <r>
      <rPr>
        <sz val="5"/>
        <rFont val="Calibri"/>
        <family val="2"/>
      </rPr>
      <t>T03.02.E3A</t>
    </r>
  </si>
  <si>
    <r>
      <rPr>
        <sz val="5"/>
        <rFont val="Calibri"/>
        <family val="2"/>
      </rPr>
      <t>T03.02.E3B</t>
    </r>
  </si>
  <si>
    <r>
      <rPr>
        <sz val="5"/>
        <rFont val="Calibri"/>
        <family val="2"/>
      </rPr>
      <t>T03.02.E4A</t>
    </r>
  </si>
  <si>
    <r>
      <rPr>
        <sz val="5"/>
        <rFont val="Calibri"/>
        <family val="2"/>
      </rPr>
      <t>T03.02.E5A</t>
    </r>
  </si>
  <si>
    <r>
      <rPr>
        <sz val="5"/>
        <rFont val="Calibri"/>
        <family val="2"/>
      </rPr>
      <t>T03.02.E6A</t>
    </r>
  </si>
  <si>
    <r>
      <rPr>
        <sz val="5"/>
        <rFont val="Calibri"/>
        <family val="2"/>
      </rPr>
      <t>T03.02.E6B</t>
    </r>
  </si>
  <si>
    <r>
      <rPr>
        <sz val="5"/>
        <rFont val="Calibri"/>
        <family val="2"/>
      </rPr>
      <t>T03.02.E8A</t>
    </r>
  </si>
  <si>
    <r>
      <rPr>
        <sz val="5"/>
        <rFont val="Calibri"/>
        <family val="2"/>
      </rPr>
      <t>T03.02.E9A</t>
    </r>
  </si>
  <si>
    <r>
      <rPr>
        <sz val="5"/>
        <rFont val="Calibri"/>
        <family val="2"/>
      </rPr>
      <t>T03.02.E11A</t>
    </r>
  </si>
  <si>
    <r>
      <rPr>
        <sz val="5"/>
        <rFont val="Calibri"/>
        <family val="2"/>
      </rPr>
      <t>T03.02.FTA</t>
    </r>
  </si>
  <si>
    <r>
      <rPr>
        <sz val="5"/>
        <rFont val="Calibri"/>
        <family val="2"/>
      </rPr>
      <t>T03.02.HW2A</t>
    </r>
  </si>
  <si>
    <r>
      <rPr>
        <sz val="5"/>
        <rFont val="Calibri"/>
        <family val="2"/>
      </rPr>
      <t>T03.02.HWA</t>
    </r>
  </si>
  <si>
    <r>
      <rPr>
        <sz val="5"/>
        <rFont val="Calibri"/>
        <family val="2"/>
      </rPr>
      <t>T03.02.M2A</t>
    </r>
  </si>
  <si>
    <r>
      <rPr>
        <sz val="5"/>
        <rFont val="Calibri"/>
        <family val="2"/>
      </rPr>
      <t>T03.02.M3A</t>
    </r>
  </si>
  <si>
    <r>
      <rPr>
        <sz val="5"/>
        <rFont val="Calibri"/>
        <family val="2"/>
      </rPr>
      <t>T03.02.M3B</t>
    </r>
  </si>
  <si>
    <r>
      <rPr>
        <sz val="5"/>
        <rFont val="Calibri"/>
        <family val="2"/>
      </rPr>
      <t>T03.02.M4A</t>
    </r>
  </si>
  <si>
    <r>
      <rPr>
        <sz val="5"/>
        <rFont val="Calibri"/>
        <family val="2"/>
      </rPr>
      <t>T03.02.M5A</t>
    </r>
  </si>
  <si>
    <r>
      <rPr>
        <sz val="5"/>
        <rFont val="Calibri"/>
        <family val="2"/>
      </rPr>
      <t>T03.02.M5B</t>
    </r>
  </si>
  <si>
    <r>
      <rPr>
        <sz val="5"/>
        <rFont val="Calibri"/>
        <family val="2"/>
      </rPr>
      <t>T03.02.M6A</t>
    </r>
  </si>
  <si>
    <r>
      <rPr>
        <sz val="5"/>
        <rFont val="Calibri"/>
        <family val="2"/>
      </rPr>
      <t>T03.02.M6B</t>
    </r>
  </si>
  <si>
    <r>
      <rPr>
        <sz val="5"/>
        <rFont val="Calibri"/>
        <family val="2"/>
      </rPr>
      <t>T03.02.M9A</t>
    </r>
  </si>
  <si>
    <r>
      <rPr>
        <sz val="5"/>
        <rFont val="Calibri"/>
        <family val="2"/>
      </rPr>
      <t>T03.02.M9B</t>
    </r>
  </si>
  <si>
    <r>
      <rPr>
        <sz val="5"/>
        <rFont val="Calibri"/>
        <family val="2"/>
      </rPr>
      <t>T03.02.M11A</t>
    </r>
  </si>
  <si>
    <r>
      <rPr>
        <sz val="5"/>
        <rFont val="Calibri"/>
        <family val="2"/>
      </rPr>
      <t>T03.02.M11B</t>
    </r>
  </si>
  <si>
    <r>
      <rPr>
        <sz val="5"/>
        <rFont val="Calibri"/>
        <family val="2"/>
      </rPr>
      <t>T03.02.M13</t>
    </r>
  </si>
  <si>
    <r>
      <rPr>
        <sz val="5"/>
        <rFont val="Calibri"/>
        <family val="2"/>
      </rPr>
      <t>T03.02.M17A T03.02.P1A</t>
    </r>
  </si>
  <si>
    <r>
      <rPr>
        <sz val="5"/>
        <rFont val="Calibri"/>
        <family val="2"/>
      </rPr>
      <t>T03.02.M15A T03.02.SPA</t>
    </r>
  </si>
  <si>
    <r>
      <rPr>
        <sz val="5"/>
        <rFont val="Calibri"/>
        <family val="2"/>
      </rPr>
      <t>T03.02.M14A T03.02.WRA</t>
    </r>
  </si>
  <si>
    <r>
      <rPr>
        <sz val="5"/>
        <rFont val="Calibri"/>
        <family val="2"/>
      </rPr>
      <t>T03.04.E7A T03.04.E1A</t>
    </r>
  </si>
  <si>
    <r>
      <rPr>
        <sz val="5"/>
        <rFont val="Calibri"/>
        <family val="2"/>
      </rPr>
      <t>T03.04.E2A</t>
    </r>
  </si>
  <si>
    <r>
      <rPr>
        <sz val="5"/>
        <rFont val="Calibri"/>
        <family val="2"/>
      </rPr>
      <t>T03.04.E3A</t>
    </r>
  </si>
  <si>
    <r>
      <rPr>
        <sz val="5"/>
        <rFont val="Calibri"/>
        <family val="2"/>
      </rPr>
      <t>T03.04.E1A T03.04.E4A</t>
    </r>
  </si>
  <si>
    <r>
      <rPr>
        <sz val="5"/>
        <rFont val="Calibri"/>
        <family val="2"/>
      </rPr>
      <t>T03.04.E5A</t>
    </r>
  </si>
  <si>
    <r>
      <rPr>
        <sz val="5"/>
        <rFont val="Calibri"/>
        <family val="2"/>
      </rPr>
      <t>T03.04.E6A</t>
    </r>
  </si>
  <si>
    <r>
      <rPr>
        <sz val="5"/>
        <rFont val="Calibri"/>
        <family val="2"/>
      </rPr>
      <t>T03.04.HW2A</t>
    </r>
  </si>
  <si>
    <r>
      <rPr>
        <sz val="5"/>
        <rFont val="Calibri"/>
        <family val="2"/>
      </rPr>
      <t>T03.04.HWA</t>
    </r>
  </si>
  <si>
    <r>
      <rPr>
        <sz val="5"/>
        <rFont val="Calibri"/>
        <family val="2"/>
      </rPr>
      <t>T03.04.M1A</t>
    </r>
  </si>
  <si>
    <r>
      <rPr>
        <sz val="5"/>
        <rFont val="Calibri"/>
        <family val="2"/>
      </rPr>
      <t>T03.05.M1C T03.04.M2A</t>
    </r>
  </si>
  <si>
    <r>
      <rPr>
        <sz val="5"/>
        <rFont val="Calibri"/>
        <family val="2"/>
      </rPr>
      <t>T03.05.M1D T03.04.M2B</t>
    </r>
  </si>
  <si>
    <r>
      <rPr>
        <sz val="5"/>
        <rFont val="Calibri"/>
        <family val="2"/>
      </rPr>
      <t>T03.04.M5A</t>
    </r>
  </si>
  <si>
    <r>
      <rPr>
        <sz val="5"/>
        <rFont val="Calibri"/>
        <family val="2"/>
      </rPr>
      <t>T03.04.M6A</t>
    </r>
  </si>
  <si>
    <r>
      <rPr>
        <sz val="5"/>
        <rFont val="Calibri"/>
        <family val="2"/>
      </rPr>
      <t>T03.04.M8A</t>
    </r>
  </si>
  <si>
    <r>
      <rPr>
        <sz val="5"/>
        <rFont val="Calibri"/>
        <family val="2"/>
      </rPr>
      <t>T03.04.M10A</t>
    </r>
  </si>
  <si>
    <r>
      <rPr>
        <sz val="5"/>
        <rFont val="Calibri"/>
        <family val="2"/>
      </rPr>
      <t>T03.04.M11A</t>
    </r>
  </si>
  <si>
    <r>
      <rPr>
        <sz val="5"/>
        <rFont val="Calibri"/>
        <family val="2"/>
      </rPr>
      <t>T03.04.P1A</t>
    </r>
  </si>
  <si>
    <r>
      <rPr>
        <sz val="5"/>
        <rFont val="Calibri"/>
        <family val="2"/>
      </rPr>
      <t>£284.80</t>
    </r>
  </si>
  <si>
    <r>
      <rPr>
        <sz val="5"/>
        <rFont val="Calibri"/>
        <family val="2"/>
      </rPr>
      <t>T03.04.SPA</t>
    </r>
  </si>
  <si>
    <r>
      <rPr>
        <sz val="5"/>
        <rFont val="Calibri"/>
        <family val="2"/>
      </rPr>
      <t>T03.04.WRA</t>
    </r>
  </si>
  <si>
    <r>
      <rPr>
        <sz val="5"/>
        <rFont val="Calibri"/>
        <family val="2"/>
      </rPr>
      <t>£418.62</t>
    </r>
  </si>
  <si>
    <r>
      <rPr>
        <sz val="5"/>
        <rFont val="Calibri"/>
        <family val="2"/>
      </rPr>
      <t>T03.05.E1A</t>
    </r>
  </si>
  <si>
    <r>
      <rPr>
        <sz val="5"/>
        <rFont val="Calibri"/>
        <family val="2"/>
      </rPr>
      <t>T03.05.E1B</t>
    </r>
  </si>
  <si>
    <r>
      <rPr>
        <sz val="5"/>
        <rFont val="Calibri"/>
        <family val="2"/>
      </rPr>
      <t>T03.05.E2A</t>
    </r>
  </si>
  <si>
    <r>
      <rPr>
        <sz val="5"/>
        <rFont val="Calibri"/>
        <family val="2"/>
      </rPr>
      <t>T03.05.E2B</t>
    </r>
  </si>
  <si>
    <r>
      <rPr>
        <sz val="5"/>
        <rFont val="Calibri"/>
        <family val="2"/>
      </rPr>
      <t>T03.05.M1A</t>
    </r>
  </si>
  <si>
    <r>
      <rPr>
        <sz val="5"/>
        <rFont val="Calibri"/>
        <family val="2"/>
      </rPr>
      <t>T03.05.M1B</t>
    </r>
  </si>
  <si>
    <r>
      <rPr>
        <sz val="5"/>
        <rFont val="Calibri"/>
        <family val="2"/>
      </rPr>
      <t>T03.05.M2A</t>
    </r>
  </si>
  <si>
    <r>
      <rPr>
        <sz val="5"/>
        <rFont val="Calibri"/>
        <family val="2"/>
      </rPr>
      <t>T03.05.M2B</t>
    </r>
  </si>
  <si>
    <r>
      <rPr>
        <sz val="5"/>
        <rFont val="Calibri"/>
        <family val="2"/>
      </rPr>
      <t>T03.06.E1A</t>
    </r>
  </si>
  <si>
    <r>
      <rPr>
        <sz val="5"/>
        <rFont val="Calibri"/>
        <family val="2"/>
      </rPr>
      <t>T03.06.E1B</t>
    </r>
  </si>
  <si>
    <r>
      <rPr>
        <sz val="5"/>
        <rFont val="Calibri"/>
        <family val="2"/>
      </rPr>
      <t>T03.06.E1C</t>
    </r>
  </si>
  <si>
    <r>
      <rPr>
        <sz val="5"/>
        <rFont val="Calibri"/>
        <family val="2"/>
      </rPr>
      <t>T03.06.E2A</t>
    </r>
  </si>
  <si>
    <r>
      <rPr>
        <sz val="5"/>
        <rFont val="Calibri"/>
        <family val="2"/>
      </rPr>
      <t>T03.06.E2B</t>
    </r>
  </si>
  <si>
    <r>
      <rPr>
        <sz val="5"/>
        <rFont val="Calibri"/>
        <family val="2"/>
      </rPr>
      <t>T03.06.E3A</t>
    </r>
  </si>
  <si>
    <r>
      <rPr>
        <sz val="5"/>
        <rFont val="Calibri"/>
        <family val="2"/>
      </rPr>
      <t>T03.06.E3B</t>
    </r>
  </si>
  <si>
    <r>
      <rPr>
        <sz val="5"/>
        <rFont val="Calibri"/>
        <family val="2"/>
      </rPr>
      <t>T03.06.E3C</t>
    </r>
  </si>
  <si>
    <r>
      <rPr>
        <sz val="5"/>
        <rFont val="Calibri"/>
        <family val="2"/>
      </rPr>
      <t>T03.06.E4A</t>
    </r>
  </si>
  <si>
    <r>
      <rPr>
        <sz val="5"/>
        <rFont val="Calibri"/>
        <family val="2"/>
      </rPr>
      <t>T03.06.E5A</t>
    </r>
  </si>
  <si>
    <r>
      <rPr>
        <sz val="5"/>
        <rFont val="Calibri"/>
        <family val="2"/>
      </rPr>
      <t>T03.06.HW2A</t>
    </r>
  </si>
  <si>
    <r>
      <rPr>
        <sz val="5"/>
        <rFont val="Calibri"/>
        <family val="2"/>
      </rPr>
      <t>T03.06.HWA</t>
    </r>
  </si>
  <si>
    <r>
      <rPr>
        <sz val="5"/>
        <rFont val="Calibri"/>
        <family val="2"/>
      </rPr>
      <t>T03.06.M1A</t>
    </r>
  </si>
  <si>
    <r>
      <rPr>
        <sz val="5"/>
        <rFont val="Calibri"/>
        <family val="2"/>
      </rPr>
      <t>T03.06.M1B</t>
    </r>
  </si>
  <si>
    <r>
      <rPr>
        <sz val="5"/>
        <rFont val="Calibri"/>
        <family val="2"/>
      </rPr>
      <t>T03.06.M1C</t>
    </r>
  </si>
  <si>
    <r>
      <rPr>
        <sz val="5"/>
        <rFont val="Calibri"/>
        <family val="2"/>
      </rPr>
      <t>T03.06.M2A</t>
    </r>
  </si>
  <si>
    <r>
      <rPr>
        <sz val="5"/>
        <rFont val="Calibri"/>
        <family val="2"/>
      </rPr>
      <t>T03.06.M2B</t>
    </r>
  </si>
  <si>
    <r>
      <rPr>
        <sz val="5"/>
        <rFont val="Calibri"/>
        <family val="2"/>
      </rPr>
      <t>T03.06.M2C</t>
    </r>
  </si>
  <si>
    <r>
      <rPr>
        <sz val="5"/>
        <rFont val="Calibri"/>
        <family val="2"/>
      </rPr>
      <t>T03.06.M3A</t>
    </r>
  </si>
  <si>
    <r>
      <rPr>
        <sz val="5"/>
        <rFont val="Calibri"/>
        <family val="2"/>
      </rPr>
      <t>T03.06.M5A</t>
    </r>
  </si>
  <si>
    <r>
      <rPr>
        <sz val="5"/>
        <rFont val="Calibri"/>
        <family val="2"/>
      </rPr>
      <t>T03.06.P1A</t>
    </r>
  </si>
  <si>
    <r>
      <rPr>
        <sz val="5"/>
        <rFont val="Calibri"/>
        <family val="2"/>
      </rPr>
      <t>T03.06.P2A</t>
    </r>
  </si>
  <si>
    <r>
      <rPr>
        <sz val="5"/>
        <rFont val="Calibri"/>
        <family val="2"/>
      </rPr>
      <t>T03.06.P3A</t>
    </r>
  </si>
  <si>
    <r>
      <rPr>
        <sz val="5"/>
        <rFont val="Calibri"/>
        <family val="2"/>
      </rPr>
      <t>T03.06.M6A T03.06.SPA</t>
    </r>
  </si>
  <si>
    <r>
      <rPr>
        <sz val="5"/>
        <rFont val="Calibri"/>
        <family val="2"/>
      </rPr>
      <t>T03.06.SPB</t>
    </r>
  </si>
  <si>
    <r>
      <rPr>
        <sz val="5"/>
        <rFont val="Calibri"/>
        <family val="2"/>
      </rPr>
      <t>T03.07.E1A</t>
    </r>
  </si>
  <si>
    <r>
      <rPr>
        <sz val="5"/>
        <rFont val="Calibri"/>
        <family val="2"/>
      </rPr>
      <t>T03.07.M1A</t>
    </r>
  </si>
  <si>
    <r>
      <rPr>
        <sz val="5"/>
        <rFont val="Calibri"/>
        <family val="2"/>
      </rPr>
      <t>T03.07.M2A</t>
    </r>
  </si>
  <si>
    <r>
      <rPr>
        <sz val="5"/>
        <rFont val="Calibri"/>
        <family val="2"/>
      </rPr>
      <t>T03.07.M3A</t>
    </r>
  </si>
  <si>
    <r>
      <rPr>
        <sz val="5"/>
        <rFont val="Calibri"/>
        <family val="2"/>
      </rPr>
      <t>T03.07.M5A T03.07.P2A</t>
    </r>
  </si>
  <si>
    <r>
      <rPr>
        <sz val="5"/>
        <rFont val="Calibri"/>
        <family val="2"/>
      </rPr>
      <t>T03.07.M6A T03.07.SPA</t>
    </r>
  </si>
  <si>
    <r>
      <rPr>
        <sz val="5"/>
        <rFont val="Calibri"/>
        <family val="2"/>
      </rPr>
      <t>T03.08.E2A T03.08.E1A</t>
    </r>
  </si>
  <si>
    <r>
      <rPr>
        <sz val="5"/>
        <rFont val="Calibri"/>
        <family val="2"/>
      </rPr>
      <t>T03.08.M1A</t>
    </r>
  </si>
  <si>
    <r>
      <rPr>
        <sz val="5"/>
        <rFont val="Calibri"/>
        <family val="2"/>
      </rPr>
      <t>T03.08.M2A</t>
    </r>
  </si>
  <si>
    <r>
      <rPr>
        <sz val="5"/>
        <rFont val="Calibri"/>
        <family val="2"/>
      </rPr>
      <t>T03.08.P1A</t>
    </r>
  </si>
  <si>
    <r>
      <rPr>
        <sz val="5"/>
        <rFont val="Calibri"/>
        <family val="2"/>
      </rPr>
      <t>T03.08.M1A T03.08.P2A</t>
    </r>
  </si>
  <si>
    <r>
      <rPr>
        <sz val="5"/>
        <rFont val="Calibri"/>
        <family val="2"/>
      </rPr>
      <t>T03.08.M3A T03.08.TA</t>
    </r>
  </si>
  <si>
    <r>
      <rPr>
        <sz val="5"/>
        <rFont val="Calibri"/>
        <family val="2"/>
      </rPr>
      <t>T04.01.E1A</t>
    </r>
  </si>
  <si>
    <r>
      <rPr>
        <sz val="5"/>
        <rFont val="Calibri"/>
        <family val="2"/>
      </rPr>
      <t>T04.01.E2A</t>
    </r>
  </si>
  <si>
    <r>
      <rPr>
        <sz val="5"/>
        <rFont val="Calibri"/>
        <family val="2"/>
      </rPr>
      <t>T04.01.E2B</t>
    </r>
  </si>
  <si>
    <r>
      <rPr>
        <sz val="5"/>
        <rFont val="Calibri"/>
        <family val="2"/>
      </rPr>
      <t>T04.01.E3A</t>
    </r>
  </si>
  <si>
    <r>
      <rPr>
        <sz val="5"/>
        <rFont val="Calibri"/>
        <family val="2"/>
      </rPr>
      <t>T04.01.E4A</t>
    </r>
  </si>
  <si>
    <r>
      <rPr>
        <sz val="5"/>
        <rFont val="Calibri"/>
        <family val="2"/>
      </rPr>
      <t>T04.01.E5A</t>
    </r>
  </si>
  <si>
    <r>
      <rPr>
        <sz val="5"/>
        <rFont val="Calibri"/>
        <family val="2"/>
      </rPr>
      <t>T04.01.E6A</t>
    </r>
  </si>
  <si>
    <r>
      <rPr>
        <sz val="5"/>
        <rFont val="Calibri"/>
        <family val="2"/>
      </rPr>
      <t>T04.01.E6B</t>
    </r>
  </si>
  <si>
    <r>
      <rPr>
        <sz val="5"/>
        <rFont val="Calibri"/>
        <family val="2"/>
      </rPr>
      <t>T04.01.HWA</t>
    </r>
  </si>
  <si>
    <r>
      <rPr>
        <sz val="5"/>
        <rFont val="Calibri"/>
        <family val="2"/>
      </rPr>
      <t>T04.01.M1A</t>
    </r>
  </si>
  <si>
    <r>
      <rPr>
        <sz val="5"/>
        <rFont val="Calibri"/>
        <family val="2"/>
      </rPr>
      <t>T04.01.M1B</t>
    </r>
  </si>
  <si>
    <r>
      <rPr>
        <sz val="5"/>
        <rFont val="Calibri"/>
        <family val="2"/>
      </rPr>
      <t>T04.01.M1C</t>
    </r>
  </si>
  <si>
    <r>
      <rPr>
        <sz val="5"/>
        <rFont val="Calibri"/>
        <family val="2"/>
      </rPr>
      <t>T04.01.M1D</t>
    </r>
  </si>
  <si>
    <r>
      <rPr>
        <sz val="5"/>
        <rFont val="Calibri"/>
        <family val="2"/>
      </rPr>
      <t>T04.01.M2A</t>
    </r>
  </si>
  <si>
    <r>
      <rPr>
        <sz val="5"/>
        <rFont val="Calibri"/>
        <family val="2"/>
      </rPr>
      <t>T04.01.M3A</t>
    </r>
  </si>
  <si>
    <r>
      <rPr>
        <sz val="5"/>
        <rFont val="Calibri"/>
        <family val="2"/>
      </rPr>
      <t>T04.01.M3B</t>
    </r>
  </si>
  <si>
    <r>
      <rPr>
        <sz val="5"/>
        <rFont val="Calibri"/>
        <family val="2"/>
      </rPr>
      <t>T04.01.M5A</t>
    </r>
  </si>
  <si>
    <r>
      <rPr>
        <sz val="5"/>
        <rFont val="Calibri"/>
        <family val="2"/>
      </rPr>
      <t>T04.01.M5B</t>
    </r>
  </si>
  <si>
    <r>
      <rPr>
        <sz val="5"/>
        <rFont val="Calibri"/>
        <family val="2"/>
      </rPr>
      <t>T04.01.WRA</t>
    </r>
  </si>
  <si>
    <r>
      <rPr>
        <sz val="5"/>
        <rFont val="Calibri"/>
        <family val="2"/>
      </rPr>
      <t>T04.02.E2A</t>
    </r>
  </si>
  <si>
    <r>
      <rPr>
        <sz val="5"/>
        <rFont val="Calibri"/>
        <family val="2"/>
      </rPr>
      <t>T04.02.E2B</t>
    </r>
  </si>
  <si>
    <r>
      <rPr>
        <sz val="5"/>
        <rFont val="Calibri"/>
        <family val="2"/>
      </rPr>
      <t>T04.02.E3A</t>
    </r>
  </si>
  <si>
    <r>
      <rPr>
        <sz val="5"/>
        <rFont val="Calibri"/>
        <family val="2"/>
      </rPr>
      <t>T04.02.E3B</t>
    </r>
  </si>
  <si>
    <r>
      <rPr>
        <sz val="5"/>
        <rFont val="Calibri"/>
        <family val="2"/>
      </rPr>
      <t>T04.02.E4A</t>
    </r>
  </si>
  <si>
    <r>
      <rPr>
        <sz val="5"/>
        <rFont val="Calibri"/>
        <family val="2"/>
      </rPr>
      <t>T04.02.E5A</t>
    </r>
  </si>
  <si>
    <r>
      <rPr>
        <sz val="5"/>
        <rFont val="Calibri"/>
        <family val="2"/>
      </rPr>
      <t>T04.02.E6A</t>
    </r>
  </si>
  <si>
    <r>
      <rPr>
        <sz val="5"/>
        <rFont val="Calibri"/>
        <family val="2"/>
      </rPr>
      <t>T04.02.E6B</t>
    </r>
  </si>
  <si>
    <r>
      <rPr>
        <sz val="5"/>
        <rFont val="Calibri"/>
        <family val="2"/>
      </rPr>
      <t>T04.02.E8A</t>
    </r>
  </si>
  <si>
    <r>
      <rPr>
        <sz val="5"/>
        <rFont val="Calibri"/>
        <family val="2"/>
      </rPr>
      <t>T04.02.E9A</t>
    </r>
  </si>
  <si>
    <r>
      <rPr>
        <sz val="5"/>
        <rFont val="Calibri"/>
        <family val="2"/>
      </rPr>
      <t>T04.02.E11A</t>
    </r>
  </si>
  <si>
    <r>
      <rPr>
        <sz val="5"/>
        <rFont val="Calibri"/>
        <family val="2"/>
      </rPr>
      <t>T04.02.FTA</t>
    </r>
  </si>
  <si>
    <r>
      <rPr>
        <sz val="5"/>
        <rFont val="Calibri"/>
        <family val="2"/>
      </rPr>
      <t>T04.02.HW2A</t>
    </r>
  </si>
  <si>
    <r>
      <rPr>
        <sz val="5"/>
        <rFont val="Calibri"/>
        <family val="2"/>
      </rPr>
      <t>T04.02.HWA</t>
    </r>
  </si>
  <si>
    <r>
      <rPr>
        <sz val="5"/>
        <rFont val="Calibri"/>
        <family val="2"/>
      </rPr>
      <t>T04.02.M2A</t>
    </r>
  </si>
  <si>
    <r>
      <rPr>
        <sz val="5"/>
        <rFont val="Calibri"/>
        <family val="2"/>
      </rPr>
      <t>T04.02.M3A</t>
    </r>
  </si>
  <si>
    <r>
      <rPr>
        <sz val="5"/>
        <rFont val="Calibri"/>
        <family val="2"/>
      </rPr>
      <t>T04.02.M3B</t>
    </r>
  </si>
  <si>
    <r>
      <rPr>
        <sz val="5"/>
        <rFont val="Calibri"/>
        <family val="2"/>
      </rPr>
      <t>T04.02.M4A</t>
    </r>
  </si>
  <si>
    <r>
      <rPr>
        <sz val="5"/>
        <rFont val="Calibri"/>
        <family val="2"/>
      </rPr>
      <t>T04.02.M5A</t>
    </r>
  </si>
  <si>
    <r>
      <rPr>
        <sz val="5"/>
        <rFont val="Calibri"/>
        <family val="2"/>
      </rPr>
      <t>T04.02.M5B</t>
    </r>
  </si>
  <si>
    <r>
      <rPr>
        <sz val="5"/>
        <rFont val="Calibri"/>
        <family val="2"/>
      </rPr>
      <t>T04.02.M6A</t>
    </r>
  </si>
  <si>
    <r>
      <rPr>
        <sz val="5"/>
        <rFont val="Calibri"/>
        <family val="2"/>
      </rPr>
      <t>T04.02.M6B</t>
    </r>
  </si>
  <si>
    <r>
      <rPr>
        <sz val="5"/>
        <rFont val="Calibri"/>
        <family val="2"/>
      </rPr>
      <t>T04.02.M9A</t>
    </r>
  </si>
  <si>
    <r>
      <rPr>
        <sz val="5"/>
        <rFont val="Calibri"/>
        <family val="2"/>
      </rPr>
      <t>T04.02.M9B</t>
    </r>
  </si>
  <si>
    <r>
      <rPr>
        <sz val="5"/>
        <rFont val="Calibri"/>
        <family val="2"/>
      </rPr>
      <t>T04.02.M9C</t>
    </r>
  </si>
  <si>
    <r>
      <rPr>
        <sz val="5"/>
        <rFont val="Calibri"/>
        <family val="2"/>
      </rPr>
      <t>T04.02.M11A</t>
    </r>
  </si>
  <si>
    <r>
      <rPr>
        <sz val="5"/>
        <rFont val="Calibri"/>
        <family val="2"/>
      </rPr>
      <t>T04.02.M11B</t>
    </r>
  </si>
  <si>
    <r>
      <rPr>
        <sz val="5"/>
        <rFont val="Calibri"/>
        <family val="2"/>
      </rPr>
      <t>T04.02.M13A</t>
    </r>
  </si>
  <si>
    <r>
      <rPr>
        <sz val="5"/>
        <rFont val="Calibri"/>
        <family val="2"/>
      </rPr>
      <t>T04.02.M15A</t>
    </r>
  </si>
  <si>
    <r>
      <rPr>
        <sz val="5"/>
        <rFont val="Calibri"/>
        <family val="2"/>
      </rPr>
      <t>T04.02.M17A T04.02.P1A</t>
    </r>
  </si>
  <si>
    <r>
      <rPr>
        <sz val="5"/>
        <rFont val="Calibri"/>
        <family val="2"/>
      </rPr>
      <t>T04.02.M14A T04.02.WRA</t>
    </r>
  </si>
  <si>
    <r>
      <rPr>
        <sz val="5"/>
        <rFont val="Calibri"/>
        <family val="2"/>
      </rPr>
      <t>T04.04.E7A T04.04.E1A</t>
    </r>
  </si>
  <si>
    <r>
      <rPr>
        <sz val="5"/>
        <rFont val="Calibri"/>
        <family val="2"/>
      </rPr>
      <t>T04.04.E2A</t>
    </r>
  </si>
  <si>
    <r>
      <rPr>
        <sz val="5"/>
        <rFont val="Calibri"/>
        <family val="2"/>
      </rPr>
      <t>T04.04.E3A</t>
    </r>
  </si>
  <si>
    <r>
      <rPr>
        <sz val="5"/>
        <rFont val="Calibri"/>
        <family val="2"/>
      </rPr>
      <t>T04.04.E1A T04.04.E4A</t>
    </r>
  </si>
  <si>
    <r>
      <rPr>
        <sz val="5"/>
        <rFont val="Calibri"/>
        <family val="2"/>
      </rPr>
      <t>T04.04.E5A</t>
    </r>
  </si>
  <si>
    <r>
      <rPr>
        <sz val="5"/>
        <rFont val="Calibri"/>
        <family val="2"/>
      </rPr>
      <t>T04.04.E6A</t>
    </r>
  </si>
  <si>
    <r>
      <rPr>
        <sz val="5"/>
        <rFont val="Calibri"/>
        <family val="2"/>
      </rPr>
      <t>T04.04.HW2A</t>
    </r>
  </si>
  <si>
    <r>
      <rPr>
        <sz val="5"/>
        <rFont val="Calibri"/>
        <family val="2"/>
      </rPr>
      <t>T04.04.HWA</t>
    </r>
  </si>
  <si>
    <r>
      <rPr>
        <sz val="5"/>
        <rFont val="Calibri"/>
        <family val="2"/>
      </rPr>
      <t>T04.04.M1A</t>
    </r>
  </si>
  <si>
    <r>
      <rPr>
        <sz val="5"/>
        <rFont val="Calibri"/>
        <family val="2"/>
      </rPr>
      <t>T04.04.M2A</t>
    </r>
  </si>
  <si>
    <r>
      <rPr>
        <sz val="5"/>
        <rFont val="Calibri"/>
        <family val="2"/>
      </rPr>
      <t>T04.04.M2B</t>
    </r>
  </si>
  <si>
    <r>
      <rPr>
        <sz val="5"/>
        <rFont val="Calibri"/>
        <family val="2"/>
      </rPr>
      <t>T04.04.M4A</t>
    </r>
  </si>
  <si>
    <r>
      <rPr>
        <sz val="5"/>
        <rFont val="Calibri"/>
        <family val="2"/>
      </rPr>
      <t>T04.04.M5A</t>
    </r>
  </si>
  <si>
    <r>
      <rPr>
        <sz val="5"/>
        <rFont val="Calibri"/>
        <family val="2"/>
      </rPr>
      <t>T04.04.M6A</t>
    </r>
  </si>
  <si>
    <r>
      <rPr>
        <sz val="5"/>
        <rFont val="Calibri"/>
        <family val="2"/>
      </rPr>
      <t>T04.04.M8A</t>
    </r>
  </si>
  <si>
    <r>
      <rPr>
        <sz val="5"/>
        <rFont val="Calibri"/>
        <family val="2"/>
      </rPr>
      <t>T04.04.M10A</t>
    </r>
  </si>
  <si>
    <r>
      <rPr>
        <sz val="5"/>
        <rFont val="Calibri"/>
        <family val="2"/>
      </rPr>
      <t>T04.04.M11A</t>
    </r>
  </si>
  <si>
    <r>
      <rPr>
        <sz val="5"/>
        <rFont val="Calibri"/>
        <family val="2"/>
      </rPr>
      <t>T04.04.P1A</t>
    </r>
  </si>
  <si>
    <r>
      <rPr>
        <sz val="5"/>
        <rFont val="Calibri"/>
        <family val="2"/>
      </rPr>
      <t>T04.04.SPA</t>
    </r>
  </si>
  <si>
    <r>
      <rPr>
        <sz val="5"/>
        <rFont val="Calibri"/>
        <family val="2"/>
      </rPr>
      <t>T04.04.WRA</t>
    </r>
  </si>
  <si>
    <r>
      <rPr>
        <sz val="5"/>
        <rFont val="Calibri"/>
        <family val="2"/>
      </rPr>
      <t>T04.05.E1A</t>
    </r>
  </si>
  <si>
    <r>
      <rPr>
        <sz val="5"/>
        <rFont val="Calibri"/>
        <family val="2"/>
      </rPr>
      <t>T04.05.E1B</t>
    </r>
  </si>
  <si>
    <r>
      <rPr>
        <sz val="5"/>
        <rFont val="Calibri"/>
        <family val="2"/>
      </rPr>
      <t>T04.05.E2A</t>
    </r>
  </si>
  <si>
    <r>
      <rPr>
        <sz val="5"/>
        <rFont val="Calibri"/>
        <family val="2"/>
      </rPr>
      <t>T04.05.E2B</t>
    </r>
  </si>
  <si>
    <r>
      <rPr>
        <sz val="5"/>
        <rFont val="Calibri"/>
        <family val="2"/>
      </rPr>
      <t>T04.05.M1A</t>
    </r>
  </si>
  <si>
    <r>
      <rPr>
        <sz val="5"/>
        <rFont val="Calibri"/>
        <family val="2"/>
      </rPr>
      <t>T04.05.M1B</t>
    </r>
  </si>
  <si>
    <r>
      <rPr>
        <sz val="5"/>
        <rFont val="Calibri"/>
        <family val="2"/>
      </rPr>
      <t>T04.05.M2A</t>
    </r>
  </si>
  <si>
    <r>
      <rPr>
        <sz val="5"/>
        <rFont val="Calibri"/>
        <family val="2"/>
      </rPr>
      <t>T04.05.M2B</t>
    </r>
  </si>
  <si>
    <r>
      <rPr>
        <sz val="5"/>
        <rFont val="Calibri"/>
        <family val="2"/>
      </rPr>
      <t>T04.06.E1A</t>
    </r>
  </si>
  <si>
    <r>
      <rPr>
        <sz val="5"/>
        <rFont val="Calibri"/>
        <family val="2"/>
      </rPr>
      <t>T04.06.E1B</t>
    </r>
  </si>
  <si>
    <r>
      <rPr>
        <sz val="5"/>
        <rFont val="Calibri"/>
        <family val="2"/>
      </rPr>
      <t>T04.06.E1C</t>
    </r>
  </si>
  <si>
    <r>
      <rPr>
        <sz val="5"/>
        <rFont val="Calibri"/>
        <family val="2"/>
      </rPr>
      <t>T04.06.E2A</t>
    </r>
  </si>
  <si>
    <r>
      <rPr>
        <sz val="5"/>
        <rFont val="Calibri"/>
        <family val="2"/>
      </rPr>
      <t>T04.06.E2B</t>
    </r>
  </si>
  <si>
    <r>
      <rPr>
        <sz val="5"/>
        <rFont val="Calibri"/>
        <family val="2"/>
      </rPr>
      <t>T04.06.E3A</t>
    </r>
  </si>
  <si>
    <r>
      <rPr>
        <sz val="5"/>
        <rFont val="Calibri"/>
        <family val="2"/>
      </rPr>
      <t>T04.06.E3B</t>
    </r>
  </si>
  <si>
    <r>
      <rPr>
        <sz val="5"/>
        <rFont val="Calibri"/>
        <family val="2"/>
      </rPr>
      <t>T04.06.E3C</t>
    </r>
  </si>
  <si>
    <r>
      <rPr>
        <sz val="5"/>
        <rFont val="Calibri"/>
        <family val="2"/>
      </rPr>
      <t>T04.06.E4A</t>
    </r>
  </si>
  <si>
    <r>
      <rPr>
        <sz val="5"/>
        <rFont val="Calibri"/>
        <family val="2"/>
      </rPr>
      <t>T04.06.E5A</t>
    </r>
  </si>
  <si>
    <r>
      <rPr>
        <sz val="5"/>
        <rFont val="Calibri"/>
        <family val="2"/>
      </rPr>
      <t>T04.06.HW2A</t>
    </r>
  </si>
  <si>
    <r>
      <rPr>
        <sz val="5"/>
        <rFont val="Calibri"/>
        <family val="2"/>
      </rPr>
      <t>T04.06.HWA</t>
    </r>
  </si>
  <si>
    <r>
      <rPr>
        <sz val="5"/>
        <rFont val="Calibri"/>
        <family val="2"/>
      </rPr>
      <t>T04.06.M1A</t>
    </r>
  </si>
  <si>
    <r>
      <rPr>
        <sz val="5"/>
        <rFont val="Calibri"/>
        <family val="2"/>
      </rPr>
      <t>T04.06.M1B</t>
    </r>
  </si>
  <si>
    <r>
      <rPr>
        <sz val="5"/>
        <rFont val="Calibri"/>
        <family val="2"/>
      </rPr>
      <t>T04.06.M1C</t>
    </r>
  </si>
  <si>
    <r>
      <rPr>
        <sz val="5"/>
        <rFont val="Calibri"/>
        <family val="2"/>
      </rPr>
      <t>T04.06.M2A</t>
    </r>
  </si>
  <si>
    <r>
      <rPr>
        <sz val="5"/>
        <rFont val="Calibri"/>
        <family val="2"/>
      </rPr>
      <t>T04.06.M2B</t>
    </r>
  </si>
  <si>
    <r>
      <rPr>
        <sz val="5"/>
        <rFont val="Calibri"/>
        <family val="2"/>
      </rPr>
      <t>T04.06.M2C</t>
    </r>
  </si>
  <si>
    <r>
      <rPr>
        <sz val="5"/>
        <rFont val="Calibri"/>
        <family val="2"/>
      </rPr>
      <t>T04.06.M3A</t>
    </r>
  </si>
  <si>
    <r>
      <rPr>
        <sz val="5"/>
        <rFont val="Calibri"/>
        <family val="2"/>
      </rPr>
      <t>T04.06.M5A</t>
    </r>
  </si>
  <si>
    <r>
      <rPr>
        <sz val="5"/>
        <rFont val="Calibri"/>
        <family val="2"/>
      </rPr>
      <t>T04.06.P1A</t>
    </r>
  </si>
  <si>
    <r>
      <rPr>
        <sz val="5"/>
        <rFont val="Calibri"/>
        <family val="2"/>
      </rPr>
      <t>T04.06.P2A</t>
    </r>
  </si>
  <si>
    <r>
      <rPr>
        <sz val="5"/>
        <rFont val="Calibri"/>
        <family val="2"/>
      </rPr>
      <t>T04.06.P3A</t>
    </r>
  </si>
  <si>
    <r>
      <rPr>
        <sz val="5"/>
        <rFont val="Calibri"/>
        <family val="2"/>
      </rPr>
      <t>T04.06.M6A T04.06.SPA</t>
    </r>
  </si>
  <si>
    <r>
      <rPr>
        <sz val="5"/>
        <rFont val="Calibri"/>
        <family val="2"/>
      </rPr>
      <t>T04.06.SPB</t>
    </r>
  </si>
  <si>
    <r>
      <rPr>
        <sz val="5"/>
        <rFont val="Calibri"/>
        <family val="2"/>
      </rPr>
      <t>T05.01.E1A</t>
    </r>
  </si>
  <si>
    <r>
      <rPr>
        <sz val="5"/>
        <rFont val="Calibri"/>
        <family val="2"/>
      </rPr>
      <t>T05.01.E2A</t>
    </r>
  </si>
  <si>
    <r>
      <rPr>
        <sz val="5"/>
        <rFont val="Calibri"/>
        <family val="2"/>
      </rPr>
      <t>T05.01.E2B</t>
    </r>
  </si>
  <si>
    <r>
      <rPr>
        <sz val="5"/>
        <rFont val="Calibri"/>
        <family val="2"/>
      </rPr>
      <t>T05.01.E3A</t>
    </r>
  </si>
  <si>
    <r>
      <rPr>
        <sz val="5"/>
        <rFont val="Calibri"/>
        <family val="2"/>
      </rPr>
      <t>T05.01.E4A</t>
    </r>
  </si>
  <si>
    <r>
      <rPr>
        <sz val="5"/>
        <rFont val="Calibri"/>
        <family val="2"/>
      </rPr>
      <t>T05.01.E5A</t>
    </r>
  </si>
  <si>
    <r>
      <rPr>
        <sz val="5"/>
        <rFont val="Calibri"/>
        <family val="2"/>
      </rPr>
      <t>T05.01.E6A</t>
    </r>
  </si>
  <si>
    <r>
      <rPr>
        <sz val="5"/>
        <rFont val="Calibri"/>
        <family val="2"/>
      </rPr>
      <t>T05.01.E6B</t>
    </r>
  </si>
  <si>
    <r>
      <rPr>
        <sz val="5"/>
        <rFont val="Calibri"/>
        <family val="2"/>
      </rPr>
      <t>T05.01.HWA</t>
    </r>
  </si>
  <si>
    <r>
      <rPr>
        <sz val="5"/>
        <rFont val="Calibri"/>
        <family val="2"/>
      </rPr>
      <t>T05.01.M1A</t>
    </r>
  </si>
  <si>
    <r>
      <rPr>
        <sz val="5"/>
        <rFont val="Calibri"/>
        <family val="2"/>
      </rPr>
      <t>T05.01.M1B</t>
    </r>
  </si>
  <si>
    <r>
      <rPr>
        <sz val="5"/>
        <rFont val="Calibri"/>
        <family val="2"/>
      </rPr>
      <t>T05.01.M1C</t>
    </r>
  </si>
  <si>
    <r>
      <rPr>
        <sz val="5"/>
        <rFont val="Calibri"/>
        <family val="2"/>
      </rPr>
      <t>T05.01.M1D</t>
    </r>
  </si>
  <si>
    <r>
      <rPr>
        <sz val="5"/>
        <rFont val="Calibri"/>
        <family val="2"/>
      </rPr>
      <t>T05.01.M2A</t>
    </r>
  </si>
  <si>
    <r>
      <rPr>
        <sz val="5"/>
        <rFont val="Calibri"/>
        <family val="2"/>
      </rPr>
      <t>T05.01.M3A</t>
    </r>
  </si>
  <si>
    <r>
      <rPr>
        <sz val="5"/>
        <rFont val="Calibri"/>
        <family val="2"/>
      </rPr>
      <t>T05.01.M3B</t>
    </r>
  </si>
  <si>
    <r>
      <rPr>
        <sz val="5"/>
        <rFont val="Calibri"/>
        <family val="2"/>
      </rPr>
      <t>T05.01.M5A</t>
    </r>
  </si>
  <si>
    <r>
      <rPr>
        <sz val="5"/>
        <rFont val="Calibri"/>
        <family val="2"/>
      </rPr>
      <t>T05.01.M5B</t>
    </r>
  </si>
  <si>
    <r>
      <rPr>
        <sz val="5"/>
        <rFont val="Calibri"/>
        <family val="2"/>
      </rPr>
      <t>T05.01.WRA</t>
    </r>
  </si>
  <si>
    <r>
      <rPr>
        <sz val="5"/>
        <rFont val="Calibri"/>
        <family val="2"/>
      </rPr>
      <t>T05.02.E2A</t>
    </r>
  </si>
  <si>
    <r>
      <rPr>
        <sz val="5"/>
        <rFont val="Calibri"/>
        <family val="2"/>
      </rPr>
      <t>T05.02.E2B</t>
    </r>
  </si>
  <si>
    <r>
      <rPr>
        <sz val="5"/>
        <rFont val="Calibri"/>
        <family val="2"/>
      </rPr>
      <t>T05.02.E3A</t>
    </r>
  </si>
  <si>
    <r>
      <rPr>
        <sz val="5"/>
        <rFont val="Calibri"/>
        <family val="2"/>
      </rPr>
      <t>T05.02.E3B</t>
    </r>
  </si>
  <si>
    <r>
      <rPr>
        <sz val="5"/>
        <rFont val="Calibri"/>
        <family val="2"/>
      </rPr>
      <t>T05.02.E4A</t>
    </r>
  </si>
  <si>
    <r>
      <rPr>
        <sz val="5"/>
        <rFont val="Calibri"/>
        <family val="2"/>
      </rPr>
      <t>T05.02.E5A</t>
    </r>
  </si>
  <si>
    <r>
      <rPr>
        <sz val="5"/>
        <rFont val="Calibri"/>
        <family val="2"/>
      </rPr>
      <t>T05.02.E6A</t>
    </r>
  </si>
  <si>
    <r>
      <rPr>
        <sz val="5"/>
        <rFont val="Calibri"/>
        <family val="2"/>
      </rPr>
      <t>T05.02.E6B</t>
    </r>
  </si>
  <si>
    <r>
      <rPr>
        <sz val="5"/>
        <rFont val="Calibri"/>
        <family val="2"/>
      </rPr>
      <t>T05.02.E8A</t>
    </r>
  </si>
  <si>
    <r>
      <rPr>
        <sz val="5"/>
        <rFont val="Calibri"/>
        <family val="2"/>
      </rPr>
      <t>T05.02.E9A</t>
    </r>
  </si>
  <si>
    <r>
      <rPr>
        <sz val="5"/>
        <rFont val="Calibri"/>
        <family val="2"/>
      </rPr>
      <t>T05.02.E11A</t>
    </r>
  </si>
  <si>
    <r>
      <rPr>
        <sz val="5"/>
        <rFont val="Calibri"/>
        <family val="2"/>
      </rPr>
      <t>T05.02.FTA</t>
    </r>
  </si>
  <si>
    <r>
      <rPr>
        <sz val="5"/>
        <rFont val="Calibri"/>
        <family val="2"/>
      </rPr>
      <t>T05.02.HW2A</t>
    </r>
  </si>
  <si>
    <r>
      <rPr>
        <sz val="5"/>
        <rFont val="Calibri"/>
        <family val="2"/>
      </rPr>
      <t>T05.02.HWA</t>
    </r>
  </si>
  <si>
    <r>
      <rPr>
        <sz val="5"/>
        <rFont val="Calibri"/>
        <family val="2"/>
      </rPr>
      <t>T05.02.M2A</t>
    </r>
  </si>
  <si>
    <r>
      <rPr>
        <sz val="5"/>
        <rFont val="Calibri"/>
        <family val="2"/>
      </rPr>
      <t>T05.02.M3A</t>
    </r>
  </si>
  <si>
    <r>
      <rPr>
        <sz val="5"/>
        <rFont val="Calibri"/>
        <family val="2"/>
      </rPr>
      <t>T05.02.M3B</t>
    </r>
  </si>
  <si>
    <r>
      <rPr>
        <sz val="5"/>
        <rFont val="Calibri"/>
        <family val="2"/>
      </rPr>
      <t>T05.02.M4A</t>
    </r>
  </si>
  <si>
    <r>
      <rPr>
        <sz val="5"/>
        <rFont val="Calibri"/>
        <family val="2"/>
      </rPr>
      <t>T05.02.M5A</t>
    </r>
  </si>
  <si>
    <r>
      <rPr>
        <sz val="5"/>
        <rFont val="Calibri"/>
        <family val="2"/>
      </rPr>
      <t>T05.02.M5B</t>
    </r>
  </si>
  <si>
    <r>
      <rPr>
        <sz val="5"/>
        <rFont val="Calibri"/>
        <family val="2"/>
      </rPr>
      <t>T05.02.M6A</t>
    </r>
  </si>
  <si>
    <r>
      <rPr>
        <sz val="5"/>
        <rFont val="Calibri"/>
        <family val="2"/>
      </rPr>
      <t>T05.02.M6B</t>
    </r>
  </si>
  <si>
    <r>
      <rPr>
        <sz val="5"/>
        <rFont val="Calibri"/>
        <family val="2"/>
      </rPr>
      <t>T05.02.M9A</t>
    </r>
  </si>
  <si>
    <r>
      <rPr>
        <sz val="5"/>
        <rFont val="Calibri"/>
        <family val="2"/>
      </rPr>
      <t>T05.02.M9B</t>
    </r>
  </si>
  <si>
    <r>
      <rPr>
        <sz val="5"/>
        <rFont val="Calibri"/>
        <family val="2"/>
      </rPr>
      <t>T05.02.M9C T05.02.M10A</t>
    </r>
  </si>
  <si>
    <r>
      <rPr>
        <sz val="5"/>
        <rFont val="Calibri"/>
        <family val="2"/>
      </rPr>
      <t>T05.02.M9D T05.02.M10B</t>
    </r>
  </si>
  <si>
    <r>
      <rPr>
        <sz val="5"/>
        <rFont val="Calibri"/>
        <family val="2"/>
      </rPr>
      <t>T05.02.M11A</t>
    </r>
  </si>
  <si>
    <r>
      <rPr>
        <sz val="5"/>
        <rFont val="Calibri"/>
        <family val="2"/>
      </rPr>
      <t>T05.02.M11B</t>
    </r>
  </si>
  <si>
    <r>
      <rPr>
        <sz val="5"/>
        <rFont val="Calibri"/>
        <family val="2"/>
      </rPr>
      <t>T05.02.M13A</t>
    </r>
  </si>
  <si>
    <r>
      <rPr>
        <sz val="5"/>
        <rFont val="Calibri"/>
        <family val="2"/>
      </rPr>
      <t>T05.02.M14A</t>
    </r>
  </si>
  <si>
    <r>
      <rPr>
        <sz val="5"/>
        <rFont val="Calibri"/>
        <family val="2"/>
      </rPr>
      <t>T05.02.M17A T05.02.P1A</t>
    </r>
  </si>
  <si>
    <r>
      <rPr>
        <sz val="5"/>
        <rFont val="Calibri"/>
        <family val="2"/>
      </rPr>
      <t>T05.02.M15A T05.02.SPA</t>
    </r>
  </si>
  <si>
    <r>
      <rPr>
        <sz val="5"/>
        <rFont val="Calibri"/>
        <family val="2"/>
      </rPr>
      <t>T05.04.E1A</t>
    </r>
  </si>
  <si>
    <r>
      <rPr>
        <sz val="5"/>
        <rFont val="Calibri"/>
        <family val="2"/>
      </rPr>
      <t>T05.04.E2A</t>
    </r>
  </si>
  <si>
    <r>
      <rPr>
        <sz val="5"/>
        <rFont val="Calibri"/>
        <family val="2"/>
      </rPr>
      <t>T05.04.E3A</t>
    </r>
  </si>
  <si>
    <r>
      <rPr>
        <sz val="5"/>
        <rFont val="Calibri"/>
        <family val="2"/>
      </rPr>
      <t>T05.04.E1A T05.04.E4A</t>
    </r>
  </si>
  <si>
    <r>
      <rPr>
        <sz val="5"/>
        <rFont val="Calibri"/>
        <family val="2"/>
      </rPr>
      <t>T05.04.E5A</t>
    </r>
  </si>
  <si>
    <r>
      <rPr>
        <sz val="5"/>
        <rFont val="Calibri"/>
        <family val="2"/>
      </rPr>
      <t>T05.04.E6A</t>
    </r>
  </si>
  <si>
    <r>
      <rPr>
        <sz val="5"/>
        <rFont val="Calibri"/>
        <family val="2"/>
      </rPr>
      <t>T05.04.HW2A</t>
    </r>
  </si>
  <si>
    <r>
      <rPr>
        <sz val="5"/>
        <rFont val="Calibri"/>
        <family val="2"/>
      </rPr>
      <t>T05.04.HWA</t>
    </r>
  </si>
  <si>
    <r>
      <rPr>
        <sz val="5"/>
        <rFont val="Calibri"/>
        <family val="2"/>
      </rPr>
      <t>T05.04.M1A</t>
    </r>
  </si>
  <si>
    <r>
      <rPr>
        <sz val="5"/>
        <rFont val="Calibri"/>
        <family val="2"/>
      </rPr>
      <t>T05.04.M2A</t>
    </r>
  </si>
  <si>
    <r>
      <rPr>
        <sz val="5"/>
        <rFont val="Calibri"/>
        <family val="2"/>
      </rPr>
      <t>T05.04.M2B</t>
    </r>
  </si>
  <si>
    <r>
      <rPr>
        <sz val="5"/>
        <rFont val="Calibri"/>
        <family val="2"/>
      </rPr>
      <t>T05.04.M4A</t>
    </r>
  </si>
  <si>
    <r>
      <rPr>
        <sz val="5"/>
        <rFont val="Calibri"/>
        <family val="2"/>
      </rPr>
      <t>T05.04.M5A</t>
    </r>
  </si>
  <si>
    <r>
      <rPr>
        <sz val="5"/>
        <rFont val="Calibri"/>
        <family val="2"/>
      </rPr>
      <t>T05.04.M6A</t>
    </r>
  </si>
  <si>
    <r>
      <rPr>
        <sz val="5"/>
        <rFont val="Calibri"/>
        <family val="2"/>
      </rPr>
      <t>T05.04.M8A</t>
    </r>
  </si>
  <si>
    <r>
      <rPr>
        <sz val="5"/>
        <rFont val="Calibri"/>
        <family val="2"/>
      </rPr>
      <t>T05.04.M10A</t>
    </r>
  </si>
  <si>
    <r>
      <rPr>
        <sz val="5"/>
        <rFont val="Calibri"/>
        <family val="2"/>
      </rPr>
      <t>T05.04.M11A</t>
    </r>
  </si>
  <si>
    <r>
      <rPr>
        <sz val="5"/>
        <rFont val="Calibri"/>
        <family val="2"/>
      </rPr>
      <t>T05.04.P1A</t>
    </r>
  </si>
  <si>
    <r>
      <rPr>
        <sz val="5"/>
        <rFont val="Calibri"/>
        <family val="2"/>
      </rPr>
      <t>T05.04.SPA</t>
    </r>
  </si>
  <si>
    <r>
      <rPr>
        <sz val="5"/>
        <rFont val="Calibri"/>
        <family val="2"/>
      </rPr>
      <t>T05.04.WRA</t>
    </r>
  </si>
  <si>
    <r>
      <rPr>
        <sz val="5"/>
        <rFont val="Calibri"/>
        <family val="2"/>
      </rPr>
      <t>T05.05.E1A</t>
    </r>
  </si>
  <si>
    <r>
      <rPr>
        <sz val="5"/>
        <rFont val="Calibri"/>
        <family val="2"/>
      </rPr>
      <t>T05.05.E1B</t>
    </r>
  </si>
  <si>
    <r>
      <rPr>
        <sz val="5"/>
        <rFont val="Calibri"/>
        <family val="2"/>
      </rPr>
      <t>T05.05.E2A</t>
    </r>
  </si>
  <si>
    <r>
      <rPr>
        <sz val="5"/>
        <rFont val="Calibri"/>
        <family val="2"/>
      </rPr>
      <t>T05.05.E2B</t>
    </r>
  </si>
  <si>
    <r>
      <rPr>
        <sz val="5"/>
        <rFont val="Calibri"/>
        <family val="2"/>
      </rPr>
      <t>T05.05.M1A</t>
    </r>
  </si>
  <si>
    <r>
      <rPr>
        <sz val="5"/>
        <rFont val="Calibri"/>
        <family val="2"/>
      </rPr>
      <t>T05.05.M1B</t>
    </r>
  </si>
  <si>
    <r>
      <rPr>
        <sz val="5"/>
        <rFont val="Calibri"/>
        <family val="2"/>
      </rPr>
      <t>T05.05.M2A</t>
    </r>
  </si>
  <si>
    <r>
      <rPr>
        <sz val="5"/>
        <rFont val="Calibri"/>
        <family val="2"/>
      </rPr>
      <t>T05.05.M2B</t>
    </r>
  </si>
  <si>
    <r>
      <rPr>
        <sz val="5"/>
        <rFont val="Calibri"/>
        <family val="2"/>
      </rPr>
      <t>T05.06.E1A</t>
    </r>
  </si>
  <si>
    <r>
      <rPr>
        <sz val="5"/>
        <rFont val="Calibri"/>
        <family val="2"/>
      </rPr>
      <t>T05.06.E1B</t>
    </r>
  </si>
  <si>
    <r>
      <rPr>
        <sz val="5"/>
        <rFont val="Calibri"/>
        <family val="2"/>
      </rPr>
      <t>T05.06.E1C</t>
    </r>
  </si>
  <si>
    <r>
      <rPr>
        <sz val="5"/>
        <rFont val="Calibri"/>
        <family val="2"/>
      </rPr>
      <t>T05.06.E2A</t>
    </r>
  </si>
  <si>
    <r>
      <rPr>
        <sz val="5"/>
        <rFont val="Calibri"/>
        <family val="2"/>
      </rPr>
      <t>T05.06.E2B</t>
    </r>
  </si>
  <si>
    <r>
      <rPr>
        <sz val="5"/>
        <rFont val="Calibri"/>
        <family val="2"/>
      </rPr>
      <t>T05.06.E3A</t>
    </r>
  </si>
  <si>
    <r>
      <rPr>
        <sz val="5"/>
        <rFont val="Calibri"/>
        <family val="2"/>
      </rPr>
      <t>T05.06.E3B</t>
    </r>
  </si>
  <si>
    <r>
      <rPr>
        <sz val="5"/>
        <rFont val="Calibri"/>
        <family val="2"/>
      </rPr>
      <t>T05.06.E3C</t>
    </r>
  </si>
  <si>
    <r>
      <rPr>
        <sz val="5"/>
        <rFont val="Calibri"/>
        <family val="2"/>
      </rPr>
      <t>T05.06.E4A</t>
    </r>
  </si>
  <si>
    <r>
      <rPr>
        <sz val="5"/>
        <rFont val="Calibri"/>
        <family val="2"/>
      </rPr>
      <t>T05.06.E5A</t>
    </r>
  </si>
  <si>
    <r>
      <rPr>
        <sz val="5"/>
        <rFont val="Calibri"/>
        <family val="2"/>
      </rPr>
      <t>T05.06.HW2A</t>
    </r>
  </si>
  <si>
    <r>
      <rPr>
        <sz val="5"/>
        <rFont val="Calibri"/>
        <family val="2"/>
      </rPr>
      <t>T05.06.HWA</t>
    </r>
  </si>
  <si>
    <r>
      <rPr>
        <sz val="5"/>
        <rFont val="Calibri"/>
        <family val="2"/>
      </rPr>
      <t>T05.06.M1A</t>
    </r>
  </si>
  <si>
    <r>
      <rPr>
        <sz val="5"/>
        <rFont val="Calibri"/>
        <family val="2"/>
      </rPr>
      <t>T05.06.M1B</t>
    </r>
  </si>
  <si>
    <r>
      <rPr>
        <sz val="5"/>
        <rFont val="Calibri"/>
        <family val="2"/>
      </rPr>
      <t>T05.06.M1C</t>
    </r>
  </si>
  <si>
    <r>
      <rPr>
        <sz val="5"/>
        <rFont val="Calibri"/>
        <family val="2"/>
      </rPr>
      <t>T05.06.M2A</t>
    </r>
  </si>
  <si>
    <r>
      <rPr>
        <sz val="5"/>
        <rFont val="Calibri"/>
        <family val="2"/>
      </rPr>
      <t>T05.06.M2B</t>
    </r>
  </si>
  <si>
    <r>
      <rPr>
        <sz val="5"/>
        <rFont val="Calibri"/>
        <family val="2"/>
      </rPr>
      <t>T05.06.M2C</t>
    </r>
  </si>
  <si>
    <r>
      <rPr>
        <sz val="5"/>
        <rFont val="Calibri"/>
        <family val="2"/>
      </rPr>
      <t>T05.06.M4</t>
    </r>
  </si>
  <si>
    <r>
      <rPr>
        <sz val="5"/>
        <rFont val="Calibri"/>
        <family val="2"/>
      </rPr>
      <t>T05.06.M5A</t>
    </r>
  </si>
  <si>
    <r>
      <rPr>
        <sz val="5"/>
        <rFont val="Calibri"/>
        <family val="2"/>
      </rPr>
      <t>T05.06.M5B</t>
    </r>
  </si>
  <si>
    <r>
      <rPr>
        <sz val="5"/>
        <rFont val="Calibri"/>
        <family val="2"/>
      </rPr>
      <t>T05.06.M5C</t>
    </r>
  </si>
  <si>
    <r>
      <rPr>
        <sz val="5"/>
        <rFont val="Calibri"/>
        <family val="2"/>
      </rPr>
      <t>T05.06.M5D</t>
    </r>
  </si>
  <si>
    <r>
      <rPr>
        <sz val="5"/>
        <rFont val="Calibri"/>
        <family val="2"/>
      </rPr>
      <t>T05.06.M5E</t>
    </r>
  </si>
  <si>
    <r>
      <rPr>
        <sz val="5"/>
        <rFont val="Calibri"/>
        <family val="2"/>
      </rPr>
      <t>T05.06.P1A</t>
    </r>
  </si>
  <si>
    <r>
      <rPr>
        <sz val="5"/>
        <rFont val="Calibri"/>
        <family val="2"/>
      </rPr>
      <t>T05.06.P2A</t>
    </r>
  </si>
  <si>
    <r>
      <rPr>
        <sz val="5"/>
        <rFont val="Calibri"/>
        <family val="2"/>
      </rPr>
      <t>T05.06.M6A T05.06.SPA</t>
    </r>
  </si>
  <si>
    <r>
      <rPr>
        <sz val="5"/>
        <rFont val="Calibri"/>
        <family val="2"/>
      </rPr>
      <t>T05.06.SPB</t>
    </r>
  </si>
  <si>
    <r>
      <rPr>
        <sz val="5"/>
        <rFont val="Calibri"/>
        <family val="2"/>
      </rPr>
      <t>T06.01.E1A</t>
    </r>
  </si>
  <si>
    <r>
      <rPr>
        <sz val="5"/>
        <rFont val="Calibri"/>
        <family val="2"/>
      </rPr>
      <t>T06.01.E2A</t>
    </r>
  </si>
  <si>
    <r>
      <rPr>
        <sz val="5"/>
        <rFont val="Calibri"/>
        <family val="2"/>
      </rPr>
      <t>T06.01.E2B</t>
    </r>
  </si>
  <si>
    <r>
      <rPr>
        <sz val="5"/>
        <rFont val="Calibri"/>
        <family val="2"/>
      </rPr>
      <t>T06.01.E3A</t>
    </r>
  </si>
  <si>
    <r>
      <rPr>
        <sz val="5"/>
        <rFont val="Calibri"/>
        <family val="2"/>
      </rPr>
      <t>T06.01.E4A</t>
    </r>
  </si>
  <si>
    <r>
      <rPr>
        <sz val="5"/>
        <rFont val="Calibri"/>
        <family val="2"/>
      </rPr>
      <t>T06.01.E5A</t>
    </r>
  </si>
  <si>
    <r>
      <rPr>
        <sz val="5"/>
        <rFont val="Calibri"/>
        <family val="2"/>
      </rPr>
      <t>T06.01.E6A</t>
    </r>
  </si>
  <si>
    <r>
      <rPr>
        <sz val="5"/>
        <rFont val="Calibri"/>
        <family val="2"/>
      </rPr>
      <t>T06.01.E6B</t>
    </r>
  </si>
  <si>
    <r>
      <rPr>
        <sz val="5"/>
        <rFont val="Calibri"/>
        <family val="2"/>
      </rPr>
      <t>T06.01.HWA</t>
    </r>
  </si>
  <si>
    <r>
      <rPr>
        <sz val="5"/>
        <rFont val="Calibri"/>
        <family val="2"/>
      </rPr>
      <t>T06.01.M1A</t>
    </r>
  </si>
  <si>
    <r>
      <rPr>
        <sz val="5"/>
        <rFont val="Calibri"/>
        <family val="2"/>
      </rPr>
      <t>T06.01.M1B</t>
    </r>
  </si>
  <si>
    <r>
      <rPr>
        <sz val="5"/>
        <rFont val="Calibri"/>
        <family val="2"/>
      </rPr>
      <t>T06.01.M1C</t>
    </r>
  </si>
  <si>
    <r>
      <rPr>
        <sz val="5"/>
        <rFont val="Calibri"/>
        <family val="2"/>
      </rPr>
      <t>T06.01.M1D</t>
    </r>
  </si>
  <si>
    <r>
      <rPr>
        <sz val="5"/>
        <rFont val="Calibri"/>
        <family val="2"/>
      </rPr>
      <t>T06.01.M2A</t>
    </r>
  </si>
  <si>
    <r>
      <rPr>
        <sz val="5"/>
        <rFont val="Calibri"/>
        <family val="2"/>
      </rPr>
      <t>T06.01.M3A</t>
    </r>
  </si>
  <si>
    <r>
      <rPr>
        <sz val="5"/>
        <rFont val="Calibri"/>
        <family val="2"/>
      </rPr>
      <t>T06.01.M3B</t>
    </r>
  </si>
  <si>
    <r>
      <rPr>
        <sz val="5"/>
        <rFont val="Calibri"/>
        <family val="2"/>
      </rPr>
      <t>T06.01.M5A</t>
    </r>
  </si>
  <si>
    <r>
      <rPr>
        <sz val="5"/>
        <rFont val="Calibri"/>
        <family val="2"/>
      </rPr>
      <t>T06.01.M5B</t>
    </r>
  </si>
  <si>
    <r>
      <rPr>
        <sz val="5"/>
        <rFont val="Calibri"/>
        <family val="2"/>
      </rPr>
      <t>T06.01.WRA</t>
    </r>
  </si>
  <si>
    <r>
      <rPr>
        <sz val="5"/>
        <rFont val="Calibri"/>
        <family val="2"/>
      </rPr>
      <t>T06.02.E2A</t>
    </r>
  </si>
  <si>
    <r>
      <rPr>
        <sz val="5"/>
        <rFont val="Calibri"/>
        <family val="2"/>
      </rPr>
      <t>T06.02.E2B</t>
    </r>
  </si>
  <si>
    <r>
      <rPr>
        <sz val="5"/>
        <rFont val="Calibri"/>
        <family val="2"/>
      </rPr>
      <t>T06.02.E3A</t>
    </r>
  </si>
  <si>
    <r>
      <rPr>
        <sz val="5"/>
        <rFont val="Calibri"/>
        <family val="2"/>
      </rPr>
      <t>T06.02.E3B</t>
    </r>
  </si>
  <si>
    <r>
      <rPr>
        <sz val="5"/>
        <rFont val="Calibri"/>
        <family val="2"/>
      </rPr>
      <t>T06.02.E4A</t>
    </r>
  </si>
  <si>
    <r>
      <rPr>
        <sz val="5"/>
        <rFont val="Calibri"/>
        <family val="2"/>
      </rPr>
      <t>T06.02.E5A</t>
    </r>
  </si>
  <si>
    <r>
      <rPr>
        <sz val="5"/>
        <rFont val="Calibri"/>
        <family val="2"/>
      </rPr>
      <t>T06.02.E6A</t>
    </r>
  </si>
  <si>
    <r>
      <rPr>
        <sz val="5"/>
        <rFont val="Calibri"/>
        <family val="2"/>
      </rPr>
      <t>T06.02.E6B</t>
    </r>
  </si>
  <si>
    <r>
      <rPr>
        <sz val="5"/>
        <rFont val="Calibri"/>
        <family val="2"/>
      </rPr>
      <t>T06.02.E8A</t>
    </r>
  </si>
  <si>
    <r>
      <rPr>
        <sz val="5"/>
        <rFont val="Calibri"/>
        <family val="2"/>
      </rPr>
      <t>T06.02.E9A</t>
    </r>
  </si>
  <si>
    <r>
      <rPr>
        <sz val="5"/>
        <rFont val="Calibri"/>
        <family val="2"/>
      </rPr>
      <t>T06.02.E11A</t>
    </r>
  </si>
  <si>
    <r>
      <rPr>
        <sz val="5"/>
        <rFont val="Calibri"/>
        <family val="2"/>
      </rPr>
      <t>T06.02.FTA</t>
    </r>
  </si>
  <si>
    <r>
      <rPr>
        <sz val="5"/>
        <rFont val="Calibri"/>
        <family val="2"/>
      </rPr>
      <t>T06.02.HW2A</t>
    </r>
  </si>
  <si>
    <r>
      <rPr>
        <sz val="5"/>
        <rFont val="Calibri"/>
        <family val="2"/>
      </rPr>
      <t>T06.02.HWA</t>
    </r>
  </si>
  <si>
    <r>
      <rPr>
        <sz val="5"/>
        <rFont val="Calibri"/>
        <family val="2"/>
      </rPr>
      <t>T06.02.M2A</t>
    </r>
  </si>
  <si>
    <r>
      <rPr>
        <sz val="5"/>
        <rFont val="Calibri"/>
        <family val="2"/>
      </rPr>
      <t>T06.02.M3A</t>
    </r>
  </si>
  <si>
    <r>
      <rPr>
        <sz val="5"/>
        <rFont val="Calibri"/>
        <family val="2"/>
      </rPr>
      <t>T06.02.M3B</t>
    </r>
  </si>
  <si>
    <r>
      <rPr>
        <sz val="5"/>
        <rFont val="Calibri"/>
        <family val="2"/>
      </rPr>
      <t>T06.02.M4A</t>
    </r>
  </si>
  <si>
    <r>
      <rPr>
        <sz val="5"/>
        <rFont val="Calibri"/>
        <family val="2"/>
      </rPr>
      <t>T06.02.M5A</t>
    </r>
  </si>
  <si>
    <r>
      <rPr>
        <sz val="5"/>
        <rFont val="Calibri"/>
        <family val="2"/>
      </rPr>
      <t>T06.02.M5B</t>
    </r>
  </si>
  <si>
    <r>
      <rPr>
        <sz val="5"/>
        <rFont val="Calibri"/>
        <family val="2"/>
      </rPr>
      <t>T06.02.M6A</t>
    </r>
  </si>
  <si>
    <r>
      <rPr>
        <sz val="5"/>
        <rFont val="Calibri"/>
        <family val="2"/>
      </rPr>
      <t>T06.02.M6B</t>
    </r>
  </si>
  <si>
    <r>
      <rPr>
        <sz val="5"/>
        <rFont val="Calibri"/>
        <family val="2"/>
      </rPr>
      <t>T06.02.M9A</t>
    </r>
  </si>
  <si>
    <r>
      <rPr>
        <sz val="5"/>
        <rFont val="Calibri"/>
        <family val="2"/>
      </rPr>
      <t>T06.02.M9B</t>
    </r>
  </si>
  <si>
    <r>
      <rPr>
        <sz val="5"/>
        <rFont val="Calibri"/>
        <family val="2"/>
      </rPr>
      <t>T06.02.M9C T06.02.M10A</t>
    </r>
  </si>
  <si>
    <r>
      <rPr>
        <sz val="5"/>
        <rFont val="Calibri"/>
        <family val="2"/>
      </rPr>
      <t>T06.02.M9D T06.02.M10B</t>
    </r>
  </si>
  <si>
    <r>
      <rPr>
        <sz val="5"/>
        <rFont val="Calibri"/>
        <family val="2"/>
      </rPr>
      <t>T06.02.M11A</t>
    </r>
  </si>
  <si>
    <r>
      <rPr>
        <sz val="5"/>
        <rFont val="Calibri"/>
        <family val="2"/>
      </rPr>
      <t>T06.02.M11B</t>
    </r>
  </si>
  <si>
    <r>
      <rPr>
        <sz val="5"/>
        <rFont val="Calibri"/>
        <family val="2"/>
      </rPr>
      <t>T06.02.M13A</t>
    </r>
  </si>
  <si>
    <r>
      <rPr>
        <sz val="5"/>
        <rFont val="Calibri"/>
        <family val="2"/>
      </rPr>
      <t>T06.02.M14A</t>
    </r>
  </si>
  <si>
    <r>
      <rPr>
        <sz val="5"/>
        <rFont val="Calibri"/>
        <family val="2"/>
      </rPr>
      <t>T06.01.M17A T06.02.P1A</t>
    </r>
  </si>
  <si>
    <r>
      <rPr>
        <sz val="5"/>
        <rFont val="Calibri"/>
        <family val="2"/>
      </rPr>
      <t>T06.01.M15A T06.02.SPA</t>
    </r>
  </si>
  <si>
    <r>
      <rPr>
        <sz val="5"/>
        <rFont val="Calibri"/>
        <family val="2"/>
      </rPr>
      <t>T06.04.E7A T06.04.E1A</t>
    </r>
  </si>
  <si>
    <r>
      <rPr>
        <sz val="5"/>
        <rFont val="Calibri"/>
        <family val="2"/>
      </rPr>
      <t>T06.04.E2A</t>
    </r>
  </si>
  <si>
    <r>
      <rPr>
        <sz val="5"/>
        <rFont val="Calibri"/>
        <family val="2"/>
      </rPr>
      <t>T06.04.E3A</t>
    </r>
  </si>
  <si>
    <r>
      <rPr>
        <sz val="5"/>
        <rFont val="Calibri"/>
        <family val="2"/>
      </rPr>
      <t>T06.04.E1A T06.04.E4A</t>
    </r>
  </si>
  <si>
    <r>
      <rPr>
        <sz val="5"/>
        <rFont val="Calibri"/>
        <family val="2"/>
      </rPr>
      <t>T06.04.E5A</t>
    </r>
  </si>
  <si>
    <r>
      <rPr>
        <sz val="5"/>
        <rFont val="Calibri"/>
        <family val="2"/>
      </rPr>
      <t>T06.04.E6A</t>
    </r>
  </si>
  <si>
    <r>
      <rPr>
        <sz val="5"/>
        <rFont val="Calibri"/>
        <family val="2"/>
      </rPr>
      <t>T06.04.HW2A</t>
    </r>
  </si>
  <si>
    <r>
      <rPr>
        <sz val="5"/>
        <rFont val="Calibri"/>
        <family val="2"/>
      </rPr>
      <t>T06.04.HWA</t>
    </r>
  </si>
  <si>
    <r>
      <rPr>
        <sz val="5"/>
        <rFont val="Calibri"/>
        <family val="2"/>
      </rPr>
      <t>T06.04.M1A</t>
    </r>
  </si>
  <si>
    <r>
      <rPr>
        <sz val="5"/>
        <rFont val="Calibri"/>
        <family val="2"/>
      </rPr>
      <t>T06.04.M2A</t>
    </r>
  </si>
  <si>
    <r>
      <rPr>
        <sz val="5"/>
        <rFont val="Calibri"/>
        <family val="2"/>
      </rPr>
      <t>T06.04.M2B</t>
    </r>
  </si>
  <si>
    <r>
      <rPr>
        <sz val="5"/>
        <rFont val="Calibri"/>
        <family val="2"/>
      </rPr>
      <t>T06.04.M4A</t>
    </r>
  </si>
  <si>
    <r>
      <rPr>
        <sz val="5"/>
        <rFont val="Calibri"/>
        <family val="2"/>
      </rPr>
      <t>T06.04.M5A</t>
    </r>
  </si>
  <si>
    <r>
      <rPr>
        <sz val="5"/>
        <rFont val="Calibri"/>
        <family val="2"/>
      </rPr>
      <t>T06.04.M6A</t>
    </r>
  </si>
  <si>
    <r>
      <rPr>
        <sz val="5"/>
        <rFont val="Calibri"/>
        <family val="2"/>
      </rPr>
      <t>T06.04.M8A</t>
    </r>
  </si>
  <si>
    <r>
      <rPr>
        <sz val="5"/>
        <rFont val="Calibri"/>
        <family val="2"/>
      </rPr>
      <t>T06.04.M11A</t>
    </r>
  </si>
  <si>
    <r>
      <rPr>
        <sz val="5"/>
        <rFont val="Calibri"/>
        <family val="2"/>
      </rPr>
      <t>T06.04.P1A</t>
    </r>
  </si>
  <si>
    <r>
      <rPr>
        <sz val="5"/>
        <rFont val="Calibri"/>
        <family val="2"/>
      </rPr>
      <t>T06.04.SPA</t>
    </r>
  </si>
  <si>
    <r>
      <rPr>
        <sz val="5"/>
        <rFont val="Calibri"/>
        <family val="2"/>
      </rPr>
      <t>T06.04.WRA</t>
    </r>
  </si>
  <si>
    <r>
      <rPr>
        <sz val="5"/>
        <rFont val="Calibri"/>
        <family val="2"/>
      </rPr>
      <t>T06.05.E1A</t>
    </r>
  </si>
  <si>
    <r>
      <rPr>
        <sz val="5"/>
        <rFont val="Calibri"/>
        <family val="2"/>
      </rPr>
      <t>T06.05.E1B</t>
    </r>
  </si>
  <si>
    <r>
      <rPr>
        <sz val="5"/>
        <rFont val="Calibri"/>
        <family val="2"/>
      </rPr>
      <t>T06.05.E2A</t>
    </r>
  </si>
  <si>
    <r>
      <rPr>
        <sz val="5"/>
        <rFont val="Calibri"/>
        <family val="2"/>
      </rPr>
      <t>T06.05.E2B</t>
    </r>
  </si>
  <si>
    <r>
      <rPr>
        <sz val="5"/>
        <rFont val="Calibri"/>
        <family val="2"/>
      </rPr>
      <t>T06.05.M1A</t>
    </r>
  </si>
  <si>
    <r>
      <rPr>
        <sz val="5"/>
        <rFont val="Calibri"/>
        <family val="2"/>
      </rPr>
      <t>T06.05.M1B</t>
    </r>
  </si>
  <si>
    <r>
      <rPr>
        <sz val="5"/>
        <rFont val="Calibri"/>
        <family val="2"/>
      </rPr>
      <t>T06.05.M2A</t>
    </r>
  </si>
  <si>
    <r>
      <rPr>
        <sz val="5"/>
        <rFont val="Calibri"/>
        <family val="2"/>
      </rPr>
      <t>T06.05.M2B</t>
    </r>
  </si>
  <si>
    <r>
      <rPr>
        <sz val="5"/>
        <rFont val="Calibri"/>
        <family val="2"/>
      </rPr>
      <t>T06.05.M10A</t>
    </r>
  </si>
  <si>
    <r>
      <rPr>
        <sz val="5"/>
        <rFont val="Calibri"/>
        <family val="2"/>
      </rPr>
      <t>T06.06.E1A</t>
    </r>
  </si>
  <si>
    <r>
      <rPr>
        <sz val="5"/>
        <rFont val="Calibri"/>
        <family val="2"/>
      </rPr>
      <t>T06.06.E1B</t>
    </r>
  </si>
  <si>
    <r>
      <rPr>
        <sz val="5"/>
        <rFont val="Calibri"/>
        <family val="2"/>
      </rPr>
      <t>T06.06.E1C</t>
    </r>
  </si>
  <si>
    <r>
      <rPr>
        <sz val="5"/>
        <rFont val="Calibri"/>
        <family val="2"/>
      </rPr>
      <t>T06.06.E2A</t>
    </r>
  </si>
  <si>
    <r>
      <rPr>
        <sz val="5"/>
        <rFont val="Calibri"/>
        <family val="2"/>
      </rPr>
      <t>T06.06.E2B</t>
    </r>
  </si>
  <si>
    <r>
      <rPr>
        <sz val="5"/>
        <rFont val="Calibri"/>
        <family val="2"/>
      </rPr>
      <t>T06.06.E3A</t>
    </r>
  </si>
  <si>
    <r>
      <rPr>
        <sz val="5"/>
        <rFont val="Calibri"/>
        <family val="2"/>
      </rPr>
      <t>T06.06.E3B</t>
    </r>
  </si>
  <si>
    <r>
      <rPr>
        <sz val="5"/>
        <rFont val="Calibri"/>
        <family val="2"/>
      </rPr>
      <t>T06.06.E3C</t>
    </r>
  </si>
  <si>
    <r>
      <rPr>
        <sz val="5"/>
        <rFont val="Calibri"/>
        <family val="2"/>
      </rPr>
      <t>T06.06.E4A</t>
    </r>
  </si>
  <si>
    <r>
      <rPr>
        <sz val="5"/>
        <rFont val="Calibri"/>
        <family val="2"/>
      </rPr>
      <t>T06.06.E5A</t>
    </r>
  </si>
  <si>
    <r>
      <rPr>
        <sz val="5"/>
        <rFont val="Calibri"/>
        <family val="2"/>
      </rPr>
      <t>T06.06.ECA</t>
    </r>
  </si>
  <si>
    <r>
      <rPr>
        <sz val="5"/>
        <rFont val="Calibri"/>
        <family val="2"/>
      </rPr>
      <t>T06.06.HW2A</t>
    </r>
  </si>
  <si>
    <r>
      <rPr>
        <sz val="5"/>
        <rFont val="Calibri"/>
        <family val="2"/>
      </rPr>
      <t>T06.06.HWA</t>
    </r>
  </si>
  <si>
    <r>
      <rPr>
        <sz val="5"/>
        <rFont val="Calibri"/>
        <family val="2"/>
      </rPr>
      <t>T06.06.M1A</t>
    </r>
  </si>
  <si>
    <r>
      <rPr>
        <sz val="5"/>
        <rFont val="Calibri"/>
        <family val="2"/>
      </rPr>
      <t>T06.06.M1B</t>
    </r>
  </si>
  <si>
    <r>
      <rPr>
        <sz val="5"/>
        <rFont val="Calibri"/>
        <family val="2"/>
      </rPr>
      <t>T06.06.M1C</t>
    </r>
  </si>
  <si>
    <r>
      <rPr>
        <sz val="5"/>
        <rFont val="Calibri"/>
        <family val="2"/>
      </rPr>
      <t>T06.06.M2A</t>
    </r>
  </si>
  <si>
    <r>
      <rPr>
        <sz val="5"/>
        <rFont val="Calibri"/>
        <family val="2"/>
      </rPr>
      <t>T06.06.M2B</t>
    </r>
  </si>
  <si>
    <r>
      <rPr>
        <sz val="5"/>
        <rFont val="Calibri"/>
        <family val="2"/>
      </rPr>
      <t>T06.06.M2C</t>
    </r>
  </si>
  <si>
    <r>
      <rPr>
        <sz val="5"/>
        <rFont val="Calibri"/>
        <family val="2"/>
      </rPr>
      <t>T06.06.M3A</t>
    </r>
  </si>
  <si>
    <r>
      <rPr>
        <sz val="5"/>
        <rFont val="Calibri"/>
        <family val="2"/>
      </rPr>
      <t>T06.06.M5A</t>
    </r>
  </si>
  <si>
    <r>
      <rPr>
        <sz val="5"/>
        <rFont val="Calibri"/>
        <family val="2"/>
      </rPr>
      <t>T06.06.M5B</t>
    </r>
  </si>
  <si>
    <r>
      <rPr>
        <sz val="5"/>
        <rFont val="Calibri"/>
        <family val="2"/>
      </rPr>
      <t>T06.06.M5C</t>
    </r>
  </si>
  <si>
    <r>
      <rPr>
        <sz val="5"/>
        <rFont val="Calibri"/>
        <family val="2"/>
      </rPr>
      <t>T06.06.M5D</t>
    </r>
  </si>
  <si>
    <r>
      <rPr>
        <sz val="5"/>
        <rFont val="Calibri"/>
        <family val="2"/>
      </rPr>
      <t>T06.06.M5E</t>
    </r>
  </si>
  <si>
    <r>
      <rPr>
        <sz val="5"/>
        <rFont val="Calibri"/>
        <family val="2"/>
      </rPr>
      <t>T06.06.P1A</t>
    </r>
  </si>
  <si>
    <r>
      <rPr>
        <sz val="5"/>
        <rFont val="Calibri"/>
        <family val="2"/>
      </rPr>
      <t>T06.06.P2A</t>
    </r>
  </si>
  <si>
    <r>
      <rPr>
        <sz val="5"/>
        <rFont val="Calibri"/>
        <family val="2"/>
      </rPr>
      <t>T06.06.M6A T06.06.SPA</t>
    </r>
  </si>
  <si>
    <r>
      <rPr>
        <sz val="5"/>
        <rFont val="Calibri"/>
        <family val="2"/>
      </rPr>
      <t>T06.06.SPB</t>
    </r>
  </si>
  <si>
    <r>
      <rPr>
        <sz val="5"/>
        <rFont val="Calibri"/>
        <family val="2"/>
      </rPr>
      <t>T07.01.E1A</t>
    </r>
  </si>
  <si>
    <r>
      <rPr>
        <sz val="5"/>
        <rFont val="Calibri"/>
        <family val="2"/>
      </rPr>
      <t>T07.01.E2A</t>
    </r>
  </si>
  <si>
    <r>
      <rPr>
        <sz val="5"/>
        <rFont val="Calibri"/>
        <family val="2"/>
      </rPr>
      <t>T07.01.E2B</t>
    </r>
  </si>
  <si>
    <r>
      <rPr>
        <sz val="5"/>
        <rFont val="Calibri"/>
        <family val="2"/>
      </rPr>
      <t>T07.01.E3A</t>
    </r>
  </si>
  <si>
    <r>
      <rPr>
        <sz val="5"/>
        <rFont val="Calibri"/>
        <family val="2"/>
      </rPr>
      <t>T07.01.E4A</t>
    </r>
  </si>
  <si>
    <r>
      <rPr>
        <sz val="5"/>
        <rFont val="Calibri"/>
        <family val="2"/>
      </rPr>
      <t>T07.01.E5A</t>
    </r>
  </si>
  <si>
    <r>
      <rPr>
        <sz val="5"/>
        <rFont val="Calibri"/>
        <family val="2"/>
      </rPr>
      <t>T07.01.E6A</t>
    </r>
  </si>
  <si>
    <r>
      <rPr>
        <sz val="5"/>
        <rFont val="Calibri"/>
        <family val="2"/>
      </rPr>
      <t>T07.01.E6B</t>
    </r>
  </si>
  <si>
    <r>
      <rPr>
        <sz val="5"/>
        <rFont val="Calibri"/>
        <family val="2"/>
      </rPr>
      <t>T07.01.HWA</t>
    </r>
  </si>
  <si>
    <r>
      <rPr>
        <sz val="5"/>
        <rFont val="Calibri"/>
        <family val="2"/>
      </rPr>
      <t>T07.01.M1A</t>
    </r>
  </si>
  <si>
    <r>
      <rPr>
        <sz val="5"/>
        <rFont val="Calibri"/>
        <family val="2"/>
      </rPr>
      <t>T07.01.M1B</t>
    </r>
  </si>
  <si>
    <r>
      <rPr>
        <sz val="5"/>
        <rFont val="Calibri"/>
        <family val="2"/>
      </rPr>
      <t>T07.01.M1C</t>
    </r>
  </si>
  <si>
    <r>
      <rPr>
        <sz val="5"/>
        <rFont val="Calibri"/>
        <family val="2"/>
      </rPr>
      <t>T07.01.M1D</t>
    </r>
  </si>
  <si>
    <r>
      <rPr>
        <sz val="5"/>
        <rFont val="Calibri"/>
        <family val="2"/>
      </rPr>
      <t>T07.01.M2A</t>
    </r>
  </si>
  <si>
    <r>
      <rPr>
        <sz val="5"/>
        <rFont val="Calibri"/>
        <family val="2"/>
      </rPr>
      <t>T07.01.M3A</t>
    </r>
  </si>
  <si>
    <r>
      <rPr>
        <sz val="5"/>
        <rFont val="Calibri"/>
        <family val="2"/>
      </rPr>
      <t>T07.01.M3B</t>
    </r>
  </si>
  <si>
    <r>
      <rPr>
        <sz val="5"/>
        <rFont val="Calibri"/>
        <family val="2"/>
      </rPr>
      <t>T07.01.M5A</t>
    </r>
  </si>
  <si>
    <r>
      <rPr>
        <sz val="5"/>
        <rFont val="Calibri"/>
        <family val="2"/>
      </rPr>
      <t>T07.01.M5B</t>
    </r>
  </si>
  <si>
    <r>
      <rPr>
        <sz val="5"/>
        <rFont val="Calibri"/>
        <family val="2"/>
      </rPr>
      <t>T07.01.WRA</t>
    </r>
  </si>
  <si>
    <r>
      <rPr>
        <sz val="5"/>
        <rFont val="Calibri"/>
        <family val="2"/>
      </rPr>
      <t>T07.02.E2A</t>
    </r>
  </si>
  <si>
    <r>
      <rPr>
        <sz val="5"/>
        <rFont val="Calibri"/>
        <family val="2"/>
      </rPr>
      <t>T07.02.E2B</t>
    </r>
  </si>
  <si>
    <r>
      <rPr>
        <sz val="5"/>
        <rFont val="Calibri"/>
        <family val="2"/>
      </rPr>
      <t>T07.02.E3A</t>
    </r>
  </si>
  <si>
    <r>
      <rPr>
        <sz val="5"/>
        <rFont val="Calibri"/>
        <family val="2"/>
      </rPr>
      <t>T07.02.E3B</t>
    </r>
  </si>
  <si>
    <r>
      <rPr>
        <sz val="5"/>
        <rFont val="Calibri"/>
        <family val="2"/>
      </rPr>
      <t>T07.02.E4</t>
    </r>
  </si>
  <si>
    <r>
      <rPr>
        <sz val="5"/>
        <rFont val="Calibri"/>
        <family val="2"/>
      </rPr>
      <t>T07.02.E5A</t>
    </r>
  </si>
  <si>
    <r>
      <rPr>
        <sz val="5"/>
        <rFont val="Calibri"/>
        <family val="2"/>
      </rPr>
      <t>T07.02.E6A</t>
    </r>
  </si>
  <si>
    <r>
      <rPr>
        <sz val="5"/>
        <rFont val="Calibri"/>
        <family val="2"/>
      </rPr>
      <t>T07.02.E6B</t>
    </r>
  </si>
  <si>
    <r>
      <rPr>
        <sz val="5"/>
        <rFont val="Calibri"/>
        <family val="2"/>
      </rPr>
      <t>T07.02.E8A</t>
    </r>
  </si>
  <si>
    <r>
      <rPr>
        <sz val="5"/>
        <rFont val="Calibri"/>
        <family val="2"/>
      </rPr>
      <t>T07.02.E9A</t>
    </r>
  </si>
  <si>
    <r>
      <rPr>
        <sz val="5"/>
        <rFont val="Calibri"/>
        <family val="2"/>
      </rPr>
      <t>T07.02.E11A</t>
    </r>
  </si>
  <si>
    <r>
      <rPr>
        <sz val="5"/>
        <rFont val="Calibri"/>
        <family val="2"/>
      </rPr>
      <t>T07.02.FTA</t>
    </r>
  </si>
  <si>
    <r>
      <rPr>
        <sz val="5"/>
        <rFont val="Calibri"/>
        <family val="2"/>
      </rPr>
      <t>T07.02.HW2A</t>
    </r>
  </si>
  <si>
    <r>
      <rPr>
        <sz val="5"/>
        <rFont val="Calibri"/>
        <family val="2"/>
      </rPr>
      <t>T07.02.M2A</t>
    </r>
  </si>
  <si>
    <r>
      <rPr>
        <sz val="5"/>
        <rFont val="Calibri"/>
        <family val="2"/>
      </rPr>
      <t>T07.02.M3A</t>
    </r>
  </si>
  <si>
    <r>
      <rPr>
        <sz val="5"/>
        <rFont val="Calibri"/>
        <family val="2"/>
      </rPr>
      <t>T07.02.M3B</t>
    </r>
  </si>
  <si>
    <r>
      <rPr>
        <sz val="5"/>
        <rFont val="Calibri"/>
        <family val="2"/>
      </rPr>
      <t>T07.02.M4A</t>
    </r>
  </si>
  <si>
    <r>
      <rPr>
        <sz val="5"/>
        <rFont val="Calibri"/>
        <family val="2"/>
      </rPr>
      <t>T07.02.M5A</t>
    </r>
  </si>
  <si>
    <r>
      <rPr>
        <sz val="5"/>
        <rFont val="Calibri"/>
        <family val="2"/>
      </rPr>
      <t>T07.02.M5B</t>
    </r>
  </si>
  <si>
    <r>
      <rPr>
        <sz val="5"/>
        <rFont val="Calibri"/>
        <family val="2"/>
      </rPr>
      <t>T07.02.M6A</t>
    </r>
  </si>
  <si>
    <r>
      <rPr>
        <sz val="5"/>
        <rFont val="Calibri"/>
        <family val="2"/>
      </rPr>
      <t>T07.02.M6B</t>
    </r>
  </si>
  <si>
    <r>
      <rPr>
        <sz val="5"/>
        <rFont val="Calibri"/>
        <family val="2"/>
      </rPr>
      <t>T07.02.M9A</t>
    </r>
  </si>
  <si>
    <r>
      <rPr>
        <sz val="5"/>
        <rFont val="Calibri"/>
        <family val="2"/>
      </rPr>
      <t>T07.02.M9B</t>
    </r>
  </si>
  <si>
    <r>
      <rPr>
        <sz val="5"/>
        <rFont val="Calibri"/>
        <family val="2"/>
      </rPr>
      <t>T07.02.M9C T07.02.M10A</t>
    </r>
  </si>
  <si>
    <r>
      <rPr>
        <sz val="5"/>
        <rFont val="Calibri"/>
        <family val="2"/>
      </rPr>
      <t>T07.02.M9D T07.02.M10B</t>
    </r>
  </si>
  <si>
    <r>
      <rPr>
        <sz val="5"/>
        <rFont val="Calibri"/>
        <family val="2"/>
      </rPr>
      <t>T07.02.M11A</t>
    </r>
  </si>
  <si>
    <r>
      <rPr>
        <sz val="5"/>
        <rFont val="Calibri"/>
        <family val="2"/>
      </rPr>
      <t>T07.02.M11B</t>
    </r>
  </si>
  <si>
    <r>
      <rPr>
        <sz val="5"/>
        <rFont val="Calibri"/>
        <family val="2"/>
      </rPr>
      <t>T07.02.M13A</t>
    </r>
  </si>
  <si>
    <r>
      <rPr>
        <sz val="5"/>
        <rFont val="Calibri"/>
        <family val="2"/>
      </rPr>
      <t>T07.01.M17A T07.02.P1A</t>
    </r>
  </si>
  <si>
    <r>
      <rPr>
        <sz val="5"/>
        <rFont val="Calibri"/>
        <family val="2"/>
      </rPr>
      <t>T07.02.M15A T07.02.SPA</t>
    </r>
  </si>
  <si>
    <r>
      <rPr>
        <sz val="5"/>
        <rFont val="Calibri"/>
        <family val="2"/>
      </rPr>
      <t>T07.02.M14A T07.02.WRA</t>
    </r>
  </si>
  <si>
    <r>
      <rPr>
        <sz val="5"/>
        <rFont val="Calibri"/>
        <family val="2"/>
      </rPr>
      <t>T07.04.E7A T07.04.E1A</t>
    </r>
  </si>
  <si>
    <r>
      <rPr>
        <sz val="5"/>
        <rFont val="Calibri"/>
        <family val="2"/>
      </rPr>
      <t>T07.04.E2A</t>
    </r>
  </si>
  <si>
    <r>
      <rPr>
        <sz val="5"/>
        <rFont val="Calibri"/>
        <family val="2"/>
      </rPr>
      <t>T07.04.E3A</t>
    </r>
  </si>
  <si>
    <r>
      <rPr>
        <sz val="5"/>
        <rFont val="Calibri"/>
        <family val="2"/>
      </rPr>
      <t>T07.04.E1A T07.04.E4A</t>
    </r>
  </si>
  <si>
    <r>
      <rPr>
        <sz val="5"/>
        <rFont val="Calibri"/>
        <family val="2"/>
      </rPr>
      <t>T07.04.E5A</t>
    </r>
  </si>
  <si>
    <r>
      <rPr>
        <sz val="5"/>
        <rFont val="Calibri"/>
        <family val="2"/>
      </rPr>
      <t>T07.04.E6A</t>
    </r>
  </si>
  <si>
    <r>
      <rPr>
        <sz val="5"/>
        <rFont val="Calibri"/>
        <family val="2"/>
      </rPr>
      <t>T07.04.P1A T07.04.HW2A</t>
    </r>
  </si>
  <si>
    <r>
      <rPr>
        <sz val="5"/>
        <rFont val="Calibri"/>
        <family val="2"/>
      </rPr>
      <t>T07.04.HWA</t>
    </r>
  </si>
  <si>
    <r>
      <rPr>
        <sz val="5"/>
        <rFont val="Calibri"/>
        <family val="2"/>
      </rPr>
      <t>T07.04.M1A</t>
    </r>
  </si>
  <si>
    <r>
      <rPr>
        <sz val="5"/>
        <rFont val="Calibri"/>
        <family val="2"/>
      </rPr>
      <t>T07.04.M2A</t>
    </r>
  </si>
  <si>
    <r>
      <rPr>
        <sz val="5"/>
        <rFont val="Calibri"/>
        <family val="2"/>
      </rPr>
      <t>T07.04.M2B</t>
    </r>
  </si>
  <si>
    <r>
      <rPr>
        <sz val="5"/>
        <rFont val="Calibri"/>
        <family val="2"/>
      </rPr>
      <t>T07.04.M4A</t>
    </r>
  </si>
  <si>
    <r>
      <rPr>
        <sz val="5"/>
        <rFont val="Calibri"/>
        <family val="2"/>
      </rPr>
      <t>T07.04.M5A</t>
    </r>
  </si>
  <si>
    <r>
      <rPr>
        <sz val="5"/>
        <rFont val="Calibri"/>
        <family val="2"/>
      </rPr>
      <t>T07.04.M6A</t>
    </r>
  </si>
  <si>
    <r>
      <rPr>
        <sz val="5"/>
        <rFont val="Calibri"/>
        <family val="2"/>
      </rPr>
      <t>T07.04.M8A</t>
    </r>
  </si>
  <si>
    <r>
      <rPr>
        <sz val="5"/>
        <rFont val="Calibri"/>
        <family val="2"/>
      </rPr>
      <t>T07.04.M10A</t>
    </r>
  </si>
  <si>
    <r>
      <rPr>
        <sz val="5"/>
        <rFont val="Calibri"/>
        <family val="2"/>
      </rPr>
      <t>T07.04.M11A</t>
    </r>
  </si>
  <si>
    <r>
      <rPr>
        <sz val="5"/>
        <rFont val="Calibri"/>
        <family val="2"/>
      </rPr>
      <t>T07.04.SPA</t>
    </r>
  </si>
  <si>
    <r>
      <rPr>
        <sz val="5"/>
        <rFont val="Calibri"/>
        <family val="2"/>
      </rPr>
      <t>T07.04.WRA</t>
    </r>
  </si>
  <si>
    <r>
      <rPr>
        <sz val="5"/>
        <rFont val="Calibri"/>
        <family val="2"/>
      </rPr>
      <t>T07.05.E1A</t>
    </r>
  </si>
  <si>
    <r>
      <rPr>
        <sz val="5"/>
        <rFont val="Calibri"/>
        <family val="2"/>
      </rPr>
      <t>T07.05.E1B</t>
    </r>
  </si>
  <si>
    <r>
      <rPr>
        <sz val="5"/>
        <rFont val="Calibri"/>
        <family val="2"/>
      </rPr>
      <t>T07.05.E2A</t>
    </r>
  </si>
  <si>
    <r>
      <rPr>
        <sz val="5"/>
        <rFont val="Calibri"/>
        <family val="2"/>
      </rPr>
      <t>T07.05.E2B</t>
    </r>
  </si>
  <si>
    <r>
      <rPr>
        <sz val="5"/>
        <rFont val="Calibri"/>
        <family val="2"/>
      </rPr>
      <t>T07.05.M1A</t>
    </r>
  </si>
  <si>
    <r>
      <rPr>
        <sz val="5"/>
        <rFont val="Calibri"/>
        <family val="2"/>
      </rPr>
      <t>T07.05.M1B</t>
    </r>
  </si>
  <si>
    <r>
      <rPr>
        <sz val="5"/>
        <rFont val="Calibri"/>
        <family val="2"/>
      </rPr>
      <t>T07.05.M2A</t>
    </r>
  </si>
  <si>
    <r>
      <rPr>
        <sz val="5"/>
        <rFont val="Calibri"/>
        <family val="2"/>
      </rPr>
      <t>T07.05.M2B</t>
    </r>
  </si>
  <si>
    <r>
      <rPr>
        <sz val="5"/>
        <rFont val="Calibri"/>
        <family val="2"/>
      </rPr>
      <t>T07.06.E1A</t>
    </r>
  </si>
  <si>
    <r>
      <rPr>
        <sz val="5"/>
        <rFont val="Calibri"/>
        <family val="2"/>
      </rPr>
      <t>T07.06.E1B</t>
    </r>
  </si>
  <si>
    <r>
      <rPr>
        <sz val="5"/>
        <rFont val="Calibri"/>
        <family val="2"/>
      </rPr>
      <t>T07.06.E1C</t>
    </r>
  </si>
  <si>
    <r>
      <rPr>
        <sz val="5"/>
        <rFont val="Calibri"/>
        <family val="2"/>
      </rPr>
      <t>T07.06.E2A</t>
    </r>
  </si>
  <si>
    <r>
      <rPr>
        <sz val="5"/>
        <rFont val="Calibri"/>
        <family val="2"/>
      </rPr>
      <t>T07.06.E2B</t>
    </r>
  </si>
  <si>
    <r>
      <rPr>
        <sz val="5"/>
        <rFont val="Calibri"/>
        <family val="2"/>
      </rPr>
      <t>T07.06.E3A</t>
    </r>
  </si>
  <si>
    <r>
      <rPr>
        <sz val="5"/>
        <rFont val="Calibri"/>
        <family val="2"/>
      </rPr>
      <t>T07.06.E3B</t>
    </r>
  </si>
  <si>
    <r>
      <rPr>
        <sz val="5"/>
        <rFont val="Calibri"/>
        <family val="2"/>
      </rPr>
      <t>T07.06.E3C</t>
    </r>
  </si>
  <si>
    <r>
      <rPr>
        <sz val="5"/>
        <rFont val="Calibri"/>
        <family val="2"/>
      </rPr>
      <t>T07.06.E4A</t>
    </r>
  </si>
  <si>
    <r>
      <rPr>
        <sz val="5"/>
        <rFont val="Calibri"/>
        <family val="2"/>
      </rPr>
      <t>T07.06.E5A</t>
    </r>
  </si>
  <si>
    <r>
      <rPr>
        <sz val="5"/>
        <rFont val="Calibri"/>
        <family val="2"/>
      </rPr>
      <t>T07.06.HW2A</t>
    </r>
  </si>
  <si>
    <r>
      <rPr>
        <sz val="5"/>
        <rFont val="Calibri"/>
        <family val="2"/>
      </rPr>
      <t>T07.06.HWA</t>
    </r>
  </si>
  <si>
    <r>
      <rPr>
        <sz val="5"/>
        <rFont val="Calibri"/>
        <family val="2"/>
      </rPr>
      <t>T07.06.M1A</t>
    </r>
  </si>
  <si>
    <r>
      <rPr>
        <sz val="5"/>
        <rFont val="Calibri"/>
        <family val="2"/>
      </rPr>
      <t>T07.06.M1B</t>
    </r>
  </si>
  <si>
    <r>
      <rPr>
        <sz val="5"/>
        <rFont val="Calibri"/>
        <family val="2"/>
      </rPr>
      <t>T07.06.M1C</t>
    </r>
  </si>
  <si>
    <r>
      <rPr>
        <sz val="5"/>
        <rFont val="Calibri"/>
        <family val="2"/>
      </rPr>
      <t>T07.06.M2A</t>
    </r>
  </si>
  <si>
    <r>
      <rPr>
        <sz val="5"/>
        <rFont val="Calibri"/>
        <family val="2"/>
      </rPr>
      <t>T07.06.M2B</t>
    </r>
  </si>
  <si>
    <r>
      <rPr>
        <sz val="5"/>
        <rFont val="Calibri"/>
        <family val="2"/>
      </rPr>
      <t>T07.06.M2C</t>
    </r>
  </si>
  <si>
    <r>
      <rPr>
        <sz val="5"/>
        <rFont val="Calibri"/>
        <family val="2"/>
      </rPr>
      <t>T07.06.M3A</t>
    </r>
  </si>
  <si>
    <r>
      <rPr>
        <sz val="5"/>
        <rFont val="Calibri"/>
        <family val="2"/>
      </rPr>
      <t>T07.06.M5A</t>
    </r>
  </si>
  <si>
    <r>
      <rPr>
        <sz val="5"/>
        <rFont val="Calibri"/>
        <family val="2"/>
      </rPr>
      <t>T07.06.M5B</t>
    </r>
  </si>
  <si>
    <r>
      <rPr>
        <sz val="5"/>
        <rFont val="Calibri"/>
        <family val="2"/>
      </rPr>
      <t>T07.06.M5C</t>
    </r>
  </si>
  <si>
    <r>
      <rPr>
        <sz val="5"/>
        <rFont val="Calibri"/>
        <family val="2"/>
      </rPr>
      <t>T07.06.M5D</t>
    </r>
  </si>
  <si>
    <r>
      <rPr>
        <sz val="5"/>
        <rFont val="Calibri"/>
        <family val="2"/>
      </rPr>
      <t>T07.06.M5E</t>
    </r>
  </si>
  <si>
    <r>
      <rPr>
        <sz val="5"/>
        <rFont val="Calibri"/>
        <family val="2"/>
      </rPr>
      <t>T07.06.P1A</t>
    </r>
  </si>
  <si>
    <r>
      <rPr>
        <sz val="5"/>
        <rFont val="Calibri"/>
        <family val="2"/>
      </rPr>
      <t>T07.06.P2A</t>
    </r>
  </si>
  <si>
    <r>
      <rPr>
        <sz val="5"/>
        <rFont val="Calibri"/>
        <family val="2"/>
      </rPr>
      <t>T07.06.M6A T07.06.SPA</t>
    </r>
  </si>
  <si>
    <r>
      <rPr>
        <sz val="5"/>
        <rFont val="Calibri"/>
        <family val="2"/>
      </rPr>
      <t>T07.06.SPB</t>
    </r>
  </si>
  <si>
    <r>
      <rPr>
        <sz val="5"/>
        <rFont val="Calibri"/>
        <family val="2"/>
      </rPr>
      <t>T08.01.E1A</t>
    </r>
  </si>
  <si>
    <r>
      <rPr>
        <sz val="5"/>
        <rFont val="Calibri"/>
        <family val="2"/>
      </rPr>
      <t>T08.01.E2A</t>
    </r>
  </si>
  <si>
    <r>
      <rPr>
        <sz val="5"/>
        <rFont val="Calibri"/>
        <family val="2"/>
      </rPr>
      <t>T08.01.E2B</t>
    </r>
  </si>
  <si>
    <r>
      <rPr>
        <sz val="5"/>
        <rFont val="Calibri"/>
        <family val="2"/>
      </rPr>
      <t>T08.01.E3A</t>
    </r>
  </si>
  <si>
    <r>
      <rPr>
        <sz val="5"/>
        <rFont val="Calibri"/>
        <family val="2"/>
      </rPr>
      <t>T08.01.E4A</t>
    </r>
  </si>
  <si>
    <r>
      <rPr>
        <sz val="5"/>
        <rFont val="Calibri"/>
        <family val="2"/>
      </rPr>
      <t>T08.01.E5A</t>
    </r>
  </si>
  <si>
    <r>
      <rPr>
        <sz val="5"/>
        <rFont val="Calibri"/>
        <family val="2"/>
      </rPr>
      <t>T08.01.E6A</t>
    </r>
  </si>
  <si>
    <r>
      <rPr>
        <sz val="5"/>
        <rFont val="Calibri"/>
        <family val="2"/>
      </rPr>
      <t>T08.01.E6B</t>
    </r>
  </si>
  <si>
    <r>
      <rPr>
        <sz val="5"/>
        <rFont val="Calibri"/>
        <family val="2"/>
      </rPr>
      <t>T08.01.HWA</t>
    </r>
  </si>
  <si>
    <r>
      <rPr>
        <sz val="5"/>
        <rFont val="Calibri"/>
        <family val="2"/>
      </rPr>
      <t>T08.01.M1A</t>
    </r>
  </si>
  <si>
    <r>
      <rPr>
        <sz val="5"/>
        <rFont val="Calibri"/>
        <family val="2"/>
      </rPr>
      <t>T08.01.M1B</t>
    </r>
  </si>
  <si>
    <r>
      <rPr>
        <sz val="5"/>
        <rFont val="Calibri"/>
        <family val="2"/>
      </rPr>
      <t>T08.01.M1C</t>
    </r>
  </si>
  <si>
    <r>
      <rPr>
        <sz val="5"/>
        <rFont val="Calibri"/>
        <family val="2"/>
      </rPr>
      <t>T08.01.M1D</t>
    </r>
  </si>
  <si>
    <r>
      <rPr>
        <sz val="5"/>
        <rFont val="Calibri"/>
        <family val="2"/>
      </rPr>
      <t>T08.01.M2A</t>
    </r>
  </si>
  <si>
    <r>
      <rPr>
        <sz val="5"/>
        <rFont val="Calibri"/>
        <family val="2"/>
      </rPr>
      <t>T08.01.M3A</t>
    </r>
  </si>
  <si>
    <r>
      <rPr>
        <sz val="5"/>
        <rFont val="Calibri"/>
        <family val="2"/>
      </rPr>
      <t>T08.01.M3B</t>
    </r>
  </si>
  <si>
    <r>
      <rPr>
        <sz val="5"/>
        <rFont val="Calibri"/>
        <family val="2"/>
      </rPr>
      <t>T08.01.M5A</t>
    </r>
  </si>
  <si>
    <r>
      <rPr>
        <sz val="5"/>
        <rFont val="Calibri"/>
        <family val="2"/>
      </rPr>
      <t>T08.01.M5B</t>
    </r>
  </si>
  <si>
    <r>
      <rPr>
        <sz val="5"/>
        <rFont val="Calibri"/>
        <family val="2"/>
      </rPr>
      <t>T08.01.WRA</t>
    </r>
  </si>
  <si>
    <r>
      <rPr>
        <sz val="5"/>
        <rFont val="Calibri"/>
        <family val="2"/>
      </rPr>
      <t>T08.02.E2A</t>
    </r>
  </si>
  <si>
    <r>
      <rPr>
        <sz val="5"/>
        <rFont val="Calibri"/>
        <family val="2"/>
      </rPr>
      <t>T08.02.E2B</t>
    </r>
  </si>
  <si>
    <r>
      <rPr>
        <sz val="5"/>
        <rFont val="Calibri"/>
        <family val="2"/>
      </rPr>
      <t>T08.02.E3A</t>
    </r>
  </si>
  <si>
    <r>
      <rPr>
        <sz val="5"/>
        <rFont val="Calibri"/>
        <family val="2"/>
      </rPr>
      <t>T08.02.E3B</t>
    </r>
  </si>
  <si>
    <r>
      <rPr>
        <sz val="5"/>
        <rFont val="Calibri"/>
        <family val="2"/>
      </rPr>
      <t>T08.02.E4A</t>
    </r>
  </si>
  <si>
    <r>
      <rPr>
        <sz val="5"/>
        <rFont val="Calibri"/>
        <family val="2"/>
      </rPr>
      <t>T08.02.E5A</t>
    </r>
  </si>
  <si>
    <r>
      <rPr>
        <sz val="5"/>
        <rFont val="Calibri"/>
        <family val="2"/>
      </rPr>
      <t>T08.02.E6A</t>
    </r>
  </si>
  <si>
    <r>
      <rPr>
        <sz val="5"/>
        <rFont val="Calibri"/>
        <family val="2"/>
      </rPr>
      <t>T08.02.E6B</t>
    </r>
  </si>
  <si>
    <r>
      <rPr>
        <sz val="5"/>
        <rFont val="Calibri"/>
        <family val="2"/>
      </rPr>
      <t>T08.02.E8A</t>
    </r>
  </si>
  <si>
    <r>
      <rPr>
        <sz val="5"/>
        <rFont val="Calibri"/>
        <family val="2"/>
      </rPr>
      <t>T08.02.E9A</t>
    </r>
  </si>
  <si>
    <r>
      <rPr>
        <sz val="5"/>
        <rFont val="Calibri"/>
        <family val="2"/>
      </rPr>
      <t>T08.02.E11A</t>
    </r>
  </si>
  <si>
    <r>
      <rPr>
        <sz val="5"/>
        <rFont val="Calibri"/>
        <family val="2"/>
      </rPr>
      <t>T08.02.FTA</t>
    </r>
  </si>
  <si>
    <r>
      <rPr>
        <sz val="5"/>
        <rFont val="Calibri"/>
        <family val="2"/>
      </rPr>
      <t>T08.02.HW2A</t>
    </r>
  </si>
  <si>
    <r>
      <rPr>
        <sz val="5"/>
        <rFont val="Calibri"/>
        <family val="2"/>
      </rPr>
      <t>T08.02.HWA</t>
    </r>
  </si>
  <si>
    <r>
      <rPr>
        <sz val="5"/>
        <rFont val="Calibri"/>
        <family val="2"/>
      </rPr>
      <t>T08.02.M2A</t>
    </r>
  </si>
  <si>
    <r>
      <rPr>
        <sz val="5"/>
        <rFont val="Calibri"/>
        <family val="2"/>
      </rPr>
      <t>T08.02.M3A</t>
    </r>
  </si>
  <si>
    <r>
      <rPr>
        <sz val="5"/>
        <rFont val="Calibri"/>
        <family val="2"/>
      </rPr>
      <t>T08.02.M3B</t>
    </r>
  </si>
  <si>
    <r>
      <rPr>
        <sz val="5"/>
        <rFont val="Calibri"/>
        <family val="2"/>
      </rPr>
      <t>T08.02.M4A</t>
    </r>
  </si>
  <si>
    <r>
      <rPr>
        <sz val="5"/>
        <rFont val="Calibri"/>
        <family val="2"/>
      </rPr>
      <t>T08.02.M5A</t>
    </r>
  </si>
  <si>
    <r>
      <rPr>
        <sz val="5"/>
        <rFont val="Calibri"/>
        <family val="2"/>
      </rPr>
      <t>T08.02.M5B</t>
    </r>
  </si>
  <si>
    <r>
      <rPr>
        <sz val="5"/>
        <rFont val="Calibri"/>
        <family val="2"/>
      </rPr>
      <t>T08.02.M6A</t>
    </r>
  </si>
  <si>
    <r>
      <rPr>
        <sz val="5"/>
        <rFont val="Calibri"/>
        <family val="2"/>
      </rPr>
      <t>T08.02.M6B</t>
    </r>
  </si>
  <si>
    <r>
      <rPr>
        <sz val="5"/>
        <rFont val="Calibri"/>
        <family val="2"/>
      </rPr>
      <t>T08.02.M9A</t>
    </r>
  </si>
  <si>
    <r>
      <rPr>
        <sz val="5"/>
        <rFont val="Calibri"/>
        <family val="2"/>
      </rPr>
      <t>T08.02.M9B</t>
    </r>
  </si>
  <si>
    <r>
      <rPr>
        <sz val="5"/>
        <rFont val="Calibri"/>
        <family val="2"/>
      </rPr>
      <t>T08.02.M9C T08.02.M10A</t>
    </r>
  </si>
  <si>
    <r>
      <rPr>
        <sz val="5"/>
        <rFont val="Calibri"/>
        <family val="2"/>
      </rPr>
      <t>T08.02.M9D T08.02.M10B</t>
    </r>
  </si>
  <si>
    <r>
      <rPr>
        <sz val="5"/>
        <rFont val="Calibri"/>
        <family val="2"/>
      </rPr>
      <t>T08.02.M11A</t>
    </r>
  </si>
  <si>
    <r>
      <rPr>
        <sz val="5"/>
        <rFont val="Calibri"/>
        <family val="2"/>
      </rPr>
      <t>T08.02.M11B</t>
    </r>
  </si>
  <si>
    <r>
      <rPr>
        <sz val="5"/>
        <rFont val="Calibri"/>
        <family val="2"/>
      </rPr>
      <t>T08.02.M13A</t>
    </r>
  </si>
  <si>
    <r>
      <rPr>
        <sz val="5"/>
        <rFont val="Calibri"/>
        <family val="2"/>
      </rPr>
      <t>T08.02.M17A T08.02.P1A</t>
    </r>
  </si>
  <si>
    <r>
      <rPr>
        <sz val="5"/>
        <rFont val="Calibri"/>
        <family val="2"/>
      </rPr>
      <t>T08.02.M15A T08.02.SPA</t>
    </r>
  </si>
  <si>
    <r>
      <rPr>
        <sz val="5"/>
        <rFont val="Calibri"/>
        <family val="2"/>
      </rPr>
      <t>T08.02.M14A T08.02.WRA</t>
    </r>
  </si>
  <si>
    <r>
      <rPr>
        <sz val="5"/>
        <rFont val="Calibri"/>
        <family val="2"/>
      </rPr>
      <t>T08.04.E7A T08.04.E1A</t>
    </r>
  </si>
  <si>
    <r>
      <rPr>
        <sz val="5"/>
        <rFont val="Calibri"/>
        <family val="2"/>
      </rPr>
      <t>T08.04.E2A</t>
    </r>
  </si>
  <si>
    <r>
      <rPr>
        <sz val="5"/>
        <rFont val="Calibri"/>
        <family val="2"/>
      </rPr>
      <t>T08.04.E3A</t>
    </r>
  </si>
  <si>
    <r>
      <rPr>
        <sz val="5"/>
        <rFont val="Calibri"/>
        <family val="2"/>
      </rPr>
      <t>T08.04.E1A T08.04.E4A</t>
    </r>
  </si>
  <si>
    <r>
      <rPr>
        <sz val="5"/>
        <rFont val="Calibri"/>
        <family val="2"/>
      </rPr>
      <t>T08.04.E5A</t>
    </r>
  </si>
  <si>
    <r>
      <rPr>
        <sz val="5"/>
        <rFont val="Calibri"/>
        <family val="2"/>
      </rPr>
      <t>T08.04.E6A</t>
    </r>
  </si>
  <si>
    <r>
      <rPr>
        <sz val="5"/>
        <rFont val="Calibri"/>
        <family val="2"/>
      </rPr>
      <t>T08.04.M1A</t>
    </r>
  </si>
  <si>
    <r>
      <rPr>
        <sz val="5"/>
        <rFont val="Calibri"/>
        <family val="2"/>
      </rPr>
      <t>T08.04.M2A</t>
    </r>
  </si>
  <si>
    <r>
      <rPr>
        <sz val="5"/>
        <rFont val="Calibri"/>
        <family val="2"/>
      </rPr>
      <t>T08.04.M2B</t>
    </r>
  </si>
  <si>
    <r>
      <rPr>
        <sz val="5"/>
        <rFont val="Calibri"/>
        <family val="2"/>
      </rPr>
      <t>T08.04.M4A</t>
    </r>
  </si>
  <si>
    <r>
      <rPr>
        <sz val="5"/>
        <rFont val="Calibri"/>
        <family val="2"/>
      </rPr>
      <t>T08.04.M5A</t>
    </r>
  </si>
  <si>
    <r>
      <rPr>
        <sz val="5"/>
        <rFont val="Calibri"/>
        <family val="2"/>
      </rPr>
      <t>T08.04.M6A</t>
    </r>
  </si>
  <si>
    <r>
      <rPr>
        <sz val="5"/>
        <rFont val="Calibri"/>
        <family val="2"/>
      </rPr>
      <t>T08.04.M8A</t>
    </r>
  </si>
  <si>
    <r>
      <rPr>
        <sz val="5"/>
        <rFont val="Calibri"/>
        <family val="2"/>
      </rPr>
      <t>T08.04.M10A</t>
    </r>
  </si>
  <si>
    <r>
      <rPr>
        <sz val="5"/>
        <rFont val="Calibri"/>
        <family val="2"/>
      </rPr>
      <t>T08.04.M11A</t>
    </r>
  </si>
  <si>
    <r>
      <rPr>
        <sz val="5"/>
        <rFont val="Calibri"/>
        <family val="2"/>
      </rPr>
      <t>T08.04.P1A</t>
    </r>
  </si>
  <si>
    <r>
      <rPr>
        <sz val="5"/>
        <rFont val="Calibri"/>
        <family val="2"/>
      </rPr>
      <t>T08.04.SPA</t>
    </r>
  </si>
  <si>
    <r>
      <rPr>
        <sz val="5"/>
        <rFont val="Calibri"/>
        <family val="2"/>
      </rPr>
      <t>T08.04.WRA</t>
    </r>
  </si>
  <si>
    <r>
      <rPr>
        <sz val="5"/>
        <rFont val="Calibri"/>
        <family val="2"/>
      </rPr>
      <t>T08.05.E1A</t>
    </r>
  </si>
  <si>
    <r>
      <rPr>
        <sz val="5"/>
        <rFont val="Calibri"/>
        <family val="2"/>
      </rPr>
      <t>T08.05.E1B</t>
    </r>
  </si>
  <si>
    <r>
      <rPr>
        <sz val="5"/>
        <rFont val="Calibri"/>
        <family val="2"/>
      </rPr>
      <t>T08.05.E2A</t>
    </r>
  </si>
  <si>
    <r>
      <rPr>
        <sz val="5"/>
        <rFont val="Calibri"/>
        <family val="2"/>
      </rPr>
      <t>T08.05.E2B</t>
    </r>
  </si>
  <si>
    <r>
      <rPr>
        <sz val="5"/>
        <rFont val="Calibri"/>
        <family val="2"/>
      </rPr>
      <t>T08.05.M1A</t>
    </r>
  </si>
  <si>
    <r>
      <rPr>
        <sz val="5"/>
        <rFont val="Calibri"/>
        <family val="2"/>
      </rPr>
      <t>T08.05.M1B</t>
    </r>
  </si>
  <si>
    <r>
      <rPr>
        <sz val="5"/>
        <rFont val="Calibri"/>
        <family val="2"/>
      </rPr>
      <t>T08.05.M2A</t>
    </r>
  </si>
  <si>
    <r>
      <rPr>
        <sz val="5"/>
        <rFont val="Calibri"/>
        <family val="2"/>
      </rPr>
      <t>T08.05.M2B</t>
    </r>
  </si>
  <si>
    <r>
      <rPr>
        <sz val="5"/>
        <rFont val="Calibri"/>
        <family val="2"/>
      </rPr>
      <t>T08.06.E1A</t>
    </r>
  </si>
  <si>
    <r>
      <rPr>
        <sz val="5"/>
        <rFont val="Calibri"/>
        <family val="2"/>
      </rPr>
      <t>T08.06.E1B</t>
    </r>
  </si>
  <si>
    <r>
      <rPr>
        <sz val="5"/>
        <rFont val="Calibri"/>
        <family val="2"/>
      </rPr>
      <t>T08.06.E1C</t>
    </r>
  </si>
  <si>
    <r>
      <rPr>
        <sz val="5"/>
        <rFont val="Calibri"/>
        <family val="2"/>
      </rPr>
      <t>T08.06.E2A</t>
    </r>
  </si>
  <si>
    <r>
      <rPr>
        <sz val="5"/>
        <rFont val="Calibri"/>
        <family val="2"/>
      </rPr>
      <t>T08.06.E2B</t>
    </r>
  </si>
  <si>
    <r>
      <rPr>
        <sz val="5"/>
        <rFont val="Calibri"/>
        <family val="2"/>
      </rPr>
      <t>T08.06.E3A</t>
    </r>
  </si>
  <si>
    <r>
      <rPr>
        <sz val="5"/>
        <rFont val="Calibri"/>
        <family val="2"/>
      </rPr>
      <t>T08.06.E3B</t>
    </r>
  </si>
  <si>
    <r>
      <rPr>
        <sz val="5"/>
        <rFont val="Calibri"/>
        <family val="2"/>
      </rPr>
      <t>T08.06.E3C</t>
    </r>
  </si>
  <si>
    <r>
      <rPr>
        <sz val="5"/>
        <rFont val="Calibri"/>
        <family val="2"/>
      </rPr>
      <t>T08.06.E4A</t>
    </r>
  </si>
  <si>
    <r>
      <rPr>
        <sz val="5"/>
        <rFont val="Calibri"/>
        <family val="2"/>
      </rPr>
      <t>T08.06.E5A</t>
    </r>
  </si>
  <si>
    <r>
      <rPr>
        <sz val="5"/>
        <rFont val="Calibri"/>
        <family val="2"/>
      </rPr>
      <t>T08.06.P2A T08.06.HW2A</t>
    </r>
  </si>
  <si>
    <r>
      <rPr>
        <sz val="5"/>
        <rFont val="Calibri"/>
        <family val="2"/>
      </rPr>
      <t>T08.06.HWA</t>
    </r>
  </si>
  <si>
    <r>
      <rPr>
        <sz val="5"/>
        <rFont val="Calibri"/>
        <family val="2"/>
      </rPr>
      <t>T08.06.M1A</t>
    </r>
  </si>
  <si>
    <r>
      <rPr>
        <sz val="5"/>
        <rFont val="Calibri"/>
        <family val="2"/>
      </rPr>
      <t>T08.06.M1B</t>
    </r>
  </si>
  <si>
    <r>
      <rPr>
        <sz val="5"/>
        <rFont val="Calibri"/>
        <family val="2"/>
      </rPr>
      <t>T08.06.M2A</t>
    </r>
  </si>
  <si>
    <r>
      <rPr>
        <sz val="5"/>
        <rFont val="Calibri"/>
        <family val="2"/>
      </rPr>
      <t>T08.06.M2B</t>
    </r>
  </si>
  <si>
    <r>
      <rPr>
        <sz val="5"/>
        <rFont val="Calibri"/>
        <family val="2"/>
      </rPr>
      <t>T08.06.M2C</t>
    </r>
  </si>
  <si>
    <r>
      <rPr>
        <sz val="5"/>
        <rFont val="Calibri"/>
        <family val="2"/>
      </rPr>
      <t>T08.06.M3B</t>
    </r>
  </si>
  <si>
    <r>
      <rPr>
        <sz val="5"/>
        <rFont val="Calibri"/>
        <family val="2"/>
      </rPr>
      <t>T08.06.M5A</t>
    </r>
  </si>
  <si>
    <r>
      <rPr>
        <sz val="5"/>
        <rFont val="Calibri"/>
        <family val="2"/>
      </rPr>
      <t>T08.06.M5B</t>
    </r>
  </si>
  <si>
    <r>
      <rPr>
        <sz val="5"/>
        <rFont val="Calibri"/>
        <family val="2"/>
      </rPr>
      <t>T08.06.M5C</t>
    </r>
  </si>
  <si>
    <r>
      <rPr>
        <sz val="5"/>
        <rFont val="Calibri"/>
        <family val="2"/>
      </rPr>
      <t>T08.06.M5D</t>
    </r>
  </si>
  <si>
    <r>
      <rPr>
        <sz val="5"/>
        <rFont val="Calibri"/>
        <family val="2"/>
      </rPr>
      <t>T08.06.M5E</t>
    </r>
  </si>
  <si>
    <r>
      <rPr>
        <sz val="5"/>
        <rFont val="Calibri"/>
        <family val="2"/>
      </rPr>
      <t>T08.06.P1A</t>
    </r>
  </si>
  <si>
    <r>
      <rPr>
        <sz val="5"/>
        <rFont val="Calibri"/>
        <family val="2"/>
      </rPr>
      <t>T08.06.M6A T08.06.SPA</t>
    </r>
  </si>
  <si>
    <r>
      <rPr>
        <sz val="5"/>
        <rFont val="Calibri"/>
        <family val="2"/>
      </rPr>
      <t>T08.06.SPB</t>
    </r>
  </si>
  <si>
    <r>
      <rPr>
        <sz val="5"/>
        <rFont val="Calibri"/>
        <family val="2"/>
      </rPr>
      <t>T09.01.E1A</t>
    </r>
  </si>
  <si>
    <r>
      <rPr>
        <sz val="5"/>
        <rFont val="Calibri"/>
        <family val="2"/>
      </rPr>
      <t>T09.01.E2A</t>
    </r>
  </si>
  <si>
    <r>
      <rPr>
        <sz val="5"/>
        <rFont val="Calibri"/>
        <family val="2"/>
      </rPr>
      <t>T09.01.E2B</t>
    </r>
  </si>
  <si>
    <r>
      <rPr>
        <sz val="5"/>
        <rFont val="Calibri"/>
        <family val="2"/>
      </rPr>
      <t>T09.01.E3A</t>
    </r>
  </si>
  <si>
    <r>
      <rPr>
        <sz val="5"/>
        <rFont val="Calibri"/>
        <family val="2"/>
      </rPr>
      <t>T09.01.E4A</t>
    </r>
  </si>
  <si>
    <r>
      <rPr>
        <sz val="5"/>
        <rFont val="Calibri"/>
        <family val="2"/>
      </rPr>
      <t>T09.01.E5A</t>
    </r>
  </si>
  <si>
    <r>
      <rPr>
        <sz val="5"/>
        <rFont val="Calibri"/>
        <family val="2"/>
      </rPr>
      <t>T09.01.E6A</t>
    </r>
  </si>
  <si>
    <r>
      <rPr>
        <sz val="5"/>
        <rFont val="Calibri"/>
        <family val="2"/>
      </rPr>
      <t>T09.01.E6B</t>
    </r>
  </si>
  <si>
    <r>
      <rPr>
        <sz val="5"/>
        <rFont val="Calibri"/>
        <family val="2"/>
      </rPr>
      <t>T09.01.HWA</t>
    </r>
  </si>
  <si>
    <r>
      <rPr>
        <sz val="5"/>
        <rFont val="Calibri"/>
        <family val="2"/>
      </rPr>
      <t>T09.01.M1A</t>
    </r>
  </si>
  <si>
    <r>
      <rPr>
        <sz val="5"/>
        <rFont val="Calibri"/>
        <family val="2"/>
      </rPr>
      <t>T09.01.M1B</t>
    </r>
  </si>
  <si>
    <r>
      <rPr>
        <sz val="5"/>
        <rFont val="Calibri"/>
        <family val="2"/>
      </rPr>
      <t>T09.01.M1C</t>
    </r>
  </si>
  <si>
    <r>
      <rPr>
        <sz val="5"/>
        <rFont val="Calibri"/>
        <family val="2"/>
      </rPr>
      <t>T09.01.M1D</t>
    </r>
  </si>
  <si>
    <r>
      <rPr>
        <sz val="5"/>
        <rFont val="Calibri"/>
        <family val="2"/>
      </rPr>
      <t>T09.01.M2A</t>
    </r>
  </si>
  <si>
    <r>
      <rPr>
        <sz val="5"/>
        <rFont val="Calibri"/>
        <family val="2"/>
      </rPr>
      <t>T09.01.M3A</t>
    </r>
  </si>
  <si>
    <r>
      <rPr>
        <sz val="5"/>
        <rFont val="Calibri"/>
        <family val="2"/>
      </rPr>
      <t>T09.01.M3B</t>
    </r>
  </si>
  <si>
    <r>
      <rPr>
        <sz val="5"/>
        <rFont val="Calibri"/>
        <family val="2"/>
      </rPr>
      <t>T09.01.M5A</t>
    </r>
  </si>
  <si>
    <r>
      <rPr>
        <sz val="5"/>
        <rFont val="Calibri"/>
        <family val="2"/>
      </rPr>
      <t>T09.01.M5B</t>
    </r>
  </si>
  <si>
    <r>
      <rPr>
        <sz val="5"/>
        <rFont val="Calibri"/>
        <family val="2"/>
      </rPr>
      <t>T09.01.WRA</t>
    </r>
  </si>
  <si>
    <r>
      <rPr>
        <sz val="5"/>
        <rFont val="Calibri"/>
        <family val="2"/>
      </rPr>
      <t>T09.02.E2A</t>
    </r>
  </si>
  <si>
    <r>
      <rPr>
        <sz val="5"/>
        <rFont val="Calibri"/>
        <family val="2"/>
      </rPr>
      <t>T09.02.E2B</t>
    </r>
  </si>
  <si>
    <r>
      <rPr>
        <sz val="5"/>
        <rFont val="Calibri"/>
        <family val="2"/>
      </rPr>
      <t>T09.02.E3A</t>
    </r>
  </si>
  <si>
    <r>
      <rPr>
        <sz val="5"/>
        <rFont val="Calibri"/>
        <family val="2"/>
      </rPr>
      <t>T09.02.E3B</t>
    </r>
  </si>
  <si>
    <r>
      <rPr>
        <sz val="5"/>
        <rFont val="Calibri"/>
        <family val="2"/>
      </rPr>
      <t>T09.02.E4A</t>
    </r>
  </si>
  <si>
    <r>
      <rPr>
        <sz val="5"/>
        <rFont val="Calibri"/>
        <family val="2"/>
      </rPr>
      <t>T09.02.E5A</t>
    </r>
  </si>
  <si>
    <r>
      <rPr>
        <sz val="5"/>
        <rFont val="Calibri"/>
        <family val="2"/>
      </rPr>
      <t>T09.02.E6A</t>
    </r>
  </si>
  <si>
    <r>
      <rPr>
        <sz val="5"/>
        <rFont val="Calibri"/>
        <family val="2"/>
      </rPr>
      <t>T09.02.E6B</t>
    </r>
  </si>
  <si>
    <r>
      <rPr>
        <sz val="5"/>
        <rFont val="Calibri"/>
        <family val="2"/>
      </rPr>
      <t>T09.02.E8A</t>
    </r>
  </si>
  <si>
    <r>
      <rPr>
        <sz val="5"/>
        <rFont val="Calibri"/>
        <family val="2"/>
      </rPr>
      <t>T09.02.E9A</t>
    </r>
  </si>
  <si>
    <r>
      <rPr>
        <sz val="5"/>
        <rFont val="Calibri"/>
        <family val="2"/>
      </rPr>
      <t>T09.02.E11A</t>
    </r>
  </si>
  <si>
    <r>
      <rPr>
        <sz val="5"/>
        <rFont val="Calibri"/>
        <family val="2"/>
      </rPr>
      <t>T09.02.FTA</t>
    </r>
  </si>
  <si>
    <r>
      <rPr>
        <sz val="5"/>
        <rFont val="Calibri"/>
        <family val="2"/>
      </rPr>
      <t>T09.02.HW2A</t>
    </r>
  </si>
  <si>
    <r>
      <rPr>
        <sz val="5"/>
        <rFont val="Calibri"/>
        <family val="2"/>
      </rPr>
      <t>T09.02.HWA</t>
    </r>
  </si>
  <si>
    <r>
      <rPr>
        <sz val="5"/>
        <rFont val="Calibri"/>
        <family val="2"/>
      </rPr>
      <t>T09.02.M2A</t>
    </r>
  </si>
  <si>
    <r>
      <rPr>
        <sz val="5"/>
        <rFont val="Calibri"/>
        <family val="2"/>
      </rPr>
      <t>T09.02.M3A</t>
    </r>
  </si>
  <si>
    <r>
      <rPr>
        <sz val="5"/>
        <rFont val="Calibri"/>
        <family val="2"/>
      </rPr>
      <t>T09.02.M3B</t>
    </r>
  </si>
  <si>
    <r>
      <rPr>
        <sz val="5"/>
        <rFont val="Calibri"/>
        <family val="2"/>
      </rPr>
      <t>T09.02.M4A</t>
    </r>
  </si>
  <si>
    <r>
      <rPr>
        <sz val="5"/>
        <rFont val="Calibri"/>
        <family val="2"/>
      </rPr>
      <t>T09.02.M5A</t>
    </r>
  </si>
  <si>
    <r>
      <rPr>
        <sz val="5"/>
        <rFont val="Calibri"/>
        <family val="2"/>
      </rPr>
      <t>T09.02.M5B</t>
    </r>
  </si>
  <si>
    <r>
      <rPr>
        <sz val="5"/>
        <rFont val="Calibri"/>
        <family val="2"/>
      </rPr>
      <t>T09.02.M6A</t>
    </r>
  </si>
  <si>
    <r>
      <rPr>
        <sz val="5"/>
        <rFont val="Calibri"/>
        <family val="2"/>
      </rPr>
      <t>T09.02.M6B</t>
    </r>
  </si>
  <si>
    <r>
      <rPr>
        <sz val="5"/>
        <rFont val="Calibri"/>
        <family val="2"/>
      </rPr>
      <t>T09.02.M9A</t>
    </r>
  </si>
  <si>
    <r>
      <rPr>
        <sz val="5"/>
        <rFont val="Calibri"/>
        <family val="2"/>
      </rPr>
      <t>T09.02.M9B</t>
    </r>
  </si>
  <si>
    <r>
      <rPr>
        <sz val="5"/>
        <rFont val="Calibri"/>
        <family val="2"/>
      </rPr>
      <t>T09.02.M9C T09.02.M10A</t>
    </r>
  </si>
  <si>
    <r>
      <rPr>
        <sz val="5"/>
        <rFont val="Calibri"/>
        <family val="2"/>
      </rPr>
      <t>T09.02.M9D T09.02.M10B</t>
    </r>
  </si>
  <si>
    <r>
      <rPr>
        <sz val="5"/>
        <rFont val="Calibri"/>
        <family val="2"/>
      </rPr>
      <t>T09.02.M11A</t>
    </r>
  </si>
  <si>
    <r>
      <rPr>
        <sz val="5"/>
        <rFont val="Calibri"/>
        <family val="2"/>
      </rPr>
      <t>T09.02.M11B</t>
    </r>
  </si>
  <si>
    <r>
      <rPr>
        <sz val="5"/>
        <rFont val="Calibri"/>
        <family val="2"/>
      </rPr>
      <t>T09.02.M13A</t>
    </r>
  </si>
  <si>
    <r>
      <rPr>
        <sz val="5"/>
        <rFont val="Calibri"/>
        <family val="2"/>
      </rPr>
      <t>T09.02.M17A T09.02.P1A</t>
    </r>
  </si>
  <si>
    <r>
      <rPr>
        <sz val="5"/>
        <rFont val="Calibri"/>
        <family val="2"/>
      </rPr>
      <t>T09.02.M15A T09.02.SPA</t>
    </r>
  </si>
  <si>
    <r>
      <rPr>
        <sz val="5"/>
        <rFont val="Calibri"/>
        <family val="2"/>
      </rPr>
      <t>T09.02.M14A T09.02.WRA</t>
    </r>
  </si>
  <si>
    <r>
      <rPr>
        <sz val="5"/>
        <rFont val="Calibri"/>
        <family val="2"/>
      </rPr>
      <t>T09.04.E7A T09.04.E1A</t>
    </r>
  </si>
  <si>
    <r>
      <rPr>
        <sz val="5"/>
        <rFont val="Calibri"/>
        <family val="2"/>
      </rPr>
      <t>T09.04.E1A T09.04.E2A</t>
    </r>
  </si>
  <si>
    <r>
      <rPr>
        <sz val="5"/>
        <rFont val="Calibri"/>
        <family val="2"/>
      </rPr>
      <t>T09.04.E3A</t>
    </r>
  </si>
  <si>
    <r>
      <rPr>
        <sz val="5"/>
        <rFont val="Calibri"/>
        <family val="2"/>
      </rPr>
      <t>T09.04.E4A</t>
    </r>
  </si>
  <si>
    <r>
      <rPr>
        <sz val="5"/>
        <rFont val="Calibri"/>
        <family val="2"/>
      </rPr>
      <t>T09.04.E5A</t>
    </r>
  </si>
  <si>
    <r>
      <rPr>
        <sz val="5"/>
        <rFont val="Calibri"/>
        <family val="2"/>
      </rPr>
      <t>T09.04.E6A</t>
    </r>
  </si>
  <si>
    <r>
      <rPr>
        <sz val="5"/>
        <rFont val="Calibri"/>
        <family val="2"/>
      </rPr>
      <t>T09.04.M1A</t>
    </r>
  </si>
  <si>
    <r>
      <rPr>
        <sz val="5"/>
        <rFont val="Calibri"/>
        <family val="2"/>
      </rPr>
      <t>T09.04.M2A</t>
    </r>
  </si>
  <si>
    <r>
      <rPr>
        <sz val="5"/>
        <rFont val="Calibri"/>
        <family val="2"/>
      </rPr>
      <t>T09.04.M2B</t>
    </r>
  </si>
  <si>
    <r>
      <rPr>
        <sz val="5"/>
        <rFont val="Calibri"/>
        <family val="2"/>
      </rPr>
      <t>T09.04.M4A</t>
    </r>
  </si>
  <si>
    <r>
      <rPr>
        <sz val="5"/>
        <rFont val="Calibri"/>
        <family val="2"/>
      </rPr>
      <t>T09.04.M5A</t>
    </r>
  </si>
  <si>
    <r>
      <rPr>
        <sz val="5"/>
        <rFont val="Calibri"/>
        <family val="2"/>
      </rPr>
      <t>T09.04.M6A</t>
    </r>
  </si>
  <si>
    <r>
      <rPr>
        <sz val="5"/>
        <rFont val="Calibri"/>
        <family val="2"/>
      </rPr>
      <t>T09.04.M8A</t>
    </r>
  </si>
  <si>
    <r>
      <rPr>
        <sz val="5"/>
        <rFont val="Calibri"/>
        <family val="2"/>
      </rPr>
      <t>T09.04.M11A</t>
    </r>
  </si>
  <si>
    <r>
      <rPr>
        <sz val="5"/>
        <rFont val="Calibri"/>
        <family val="2"/>
      </rPr>
      <t>T09.04.P1A</t>
    </r>
  </si>
  <si>
    <r>
      <rPr>
        <sz val="5"/>
        <rFont val="Calibri"/>
        <family val="2"/>
      </rPr>
      <t>T09.04.SPA</t>
    </r>
  </si>
  <si>
    <r>
      <rPr>
        <sz val="5"/>
        <rFont val="Calibri"/>
        <family val="2"/>
      </rPr>
      <t>T09.04.WRA</t>
    </r>
  </si>
  <si>
    <r>
      <rPr>
        <sz val="5"/>
        <rFont val="Calibri"/>
        <family val="2"/>
      </rPr>
      <t>T09.05.E1A</t>
    </r>
  </si>
  <si>
    <r>
      <rPr>
        <sz val="5"/>
        <rFont val="Calibri"/>
        <family val="2"/>
      </rPr>
      <t>T09.05.E1B</t>
    </r>
  </si>
  <si>
    <r>
      <rPr>
        <sz val="5"/>
        <rFont val="Calibri"/>
        <family val="2"/>
      </rPr>
      <t>T09.05.E2A</t>
    </r>
  </si>
  <si>
    <r>
      <rPr>
        <sz val="5"/>
        <rFont val="Calibri"/>
        <family val="2"/>
      </rPr>
      <t>T09.05.E2B</t>
    </r>
  </si>
  <si>
    <r>
      <rPr>
        <sz val="5"/>
        <rFont val="Calibri"/>
        <family val="2"/>
      </rPr>
      <t>T09.05.M1A</t>
    </r>
  </si>
  <si>
    <r>
      <rPr>
        <sz val="5"/>
        <rFont val="Calibri"/>
        <family val="2"/>
      </rPr>
      <t>T09.05.M1B</t>
    </r>
  </si>
  <si>
    <r>
      <rPr>
        <sz val="5"/>
        <rFont val="Calibri"/>
        <family val="2"/>
      </rPr>
      <t>T09.05.M2A</t>
    </r>
  </si>
  <si>
    <r>
      <rPr>
        <sz val="5"/>
        <rFont val="Calibri"/>
        <family val="2"/>
      </rPr>
      <t>T09.05.M2B</t>
    </r>
  </si>
  <si>
    <r>
      <rPr>
        <sz val="5"/>
        <rFont val="Calibri"/>
        <family val="2"/>
      </rPr>
      <t>T09.05.M10A</t>
    </r>
  </si>
  <si>
    <r>
      <rPr>
        <sz val="5"/>
        <rFont val="Calibri"/>
        <family val="2"/>
      </rPr>
      <t>T09.06.E1A</t>
    </r>
  </si>
  <si>
    <r>
      <rPr>
        <sz val="5"/>
        <rFont val="Calibri"/>
        <family val="2"/>
      </rPr>
      <t>T09.06.E1B</t>
    </r>
  </si>
  <si>
    <r>
      <rPr>
        <sz val="5"/>
        <rFont val="Calibri"/>
        <family val="2"/>
      </rPr>
      <t>T09.06.E1C</t>
    </r>
  </si>
  <si>
    <r>
      <rPr>
        <sz val="5"/>
        <rFont val="Calibri"/>
        <family val="2"/>
      </rPr>
      <t>T09.06.E2A</t>
    </r>
  </si>
  <si>
    <r>
      <rPr>
        <sz val="5"/>
        <rFont val="Calibri"/>
        <family val="2"/>
      </rPr>
      <t>T09.06.E2B</t>
    </r>
  </si>
  <si>
    <r>
      <rPr>
        <sz val="5"/>
        <rFont val="Calibri"/>
        <family val="2"/>
      </rPr>
      <t>T09.06.E3A</t>
    </r>
  </si>
  <si>
    <r>
      <rPr>
        <sz val="5"/>
        <rFont val="Calibri"/>
        <family val="2"/>
      </rPr>
      <t>T09.06.E3B</t>
    </r>
  </si>
  <si>
    <r>
      <rPr>
        <sz val="5"/>
        <rFont val="Calibri"/>
        <family val="2"/>
      </rPr>
      <t>T09.06.E3C</t>
    </r>
  </si>
  <si>
    <r>
      <rPr>
        <sz val="5"/>
        <rFont val="Calibri"/>
        <family val="2"/>
      </rPr>
      <t>T09.06.E4A</t>
    </r>
  </si>
  <si>
    <r>
      <rPr>
        <sz val="5"/>
        <rFont val="Calibri"/>
        <family val="2"/>
      </rPr>
      <t>T09.06.E5A</t>
    </r>
  </si>
  <si>
    <r>
      <rPr>
        <sz val="5"/>
        <rFont val="Calibri"/>
        <family val="2"/>
      </rPr>
      <t>T09.06.ECA</t>
    </r>
  </si>
  <si>
    <r>
      <rPr>
        <sz val="5"/>
        <rFont val="Calibri"/>
        <family val="2"/>
      </rPr>
      <t>T09.06.HWA</t>
    </r>
  </si>
  <si>
    <r>
      <rPr>
        <sz val="5"/>
        <rFont val="Calibri"/>
        <family val="2"/>
      </rPr>
      <t>T09.06.M1A</t>
    </r>
  </si>
  <si>
    <r>
      <rPr>
        <sz val="5"/>
        <rFont val="Calibri"/>
        <family val="2"/>
      </rPr>
      <t>T09.06.M1B</t>
    </r>
  </si>
  <si>
    <r>
      <rPr>
        <sz val="5"/>
        <rFont val="Calibri"/>
        <family val="2"/>
      </rPr>
      <t>T09.06.M2A</t>
    </r>
  </si>
  <si>
    <r>
      <rPr>
        <sz val="5"/>
        <rFont val="Calibri"/>
        <family val="2"/>
      </rPr>
      <t>T09.06.M2B</t>
    </r>
  </si>
  <si>
    <r>
      <rPr>
        <sz val="5"/>
        <rFont val="Calibri"/>
        <family val="2"/>
      </rPr>
      <t>T09.06.M2C</t>
    </r>
  </si>
  <si>
    <r>
      <rPr>
        <sz val="5"/>
        <rFont val="Calibri"/>
        <family val="2"/>
      </rPr>
      <t>T09.06.M3A</t>
    </r>
  </si>
  <si>
    <r>
      <rPr>
        <sz val="5"/>
        <rFont val="Calibri"/>
        <family val="2"/>
      </rPr>
      <t>T09.06.M5A</t>
    </r>
  </si>
  <si>
    <r>
      <rPr>
        <sz val="5"/>
        <rFont val="Calibri"/>
        <family val="2"/>
      </rPr>
      <t>T09.06.M5B</t>
    </r>
  </si>
  <si>
    <r>
      <rPr>
        <sz val="5"/>
        <rFont val="Calibri"/>
        <family val="2"/>
      </rPr>
      <t>T09.06.M5C</t>
    </r>
  </si>
  <si>
    <r>
      <rPr>
        <sz val="5"/>
        <rFont val="Calibri"/>
        <family val="2"/>
      </rPr>
      <t>T09.06.M5D</t>
    </r>
  </si>
  <si>
    <r>
      <rPr>
        <sz val="5"/>
        <rFont val="Calibri"/>
        <family val="2"/>
      </rPr>
      <t>T09.06.M5E</t>
    </r>
  </si>
  <si>
    <r>
      <rPr>
        <sz val="5"/>
        <rFont val="Calibri"/>
        <family val="2"/>
      </rPr>
      <t>T09.06.P1A</t>
    </r>
  </si>
  <si>
    <r>
      <rPr>
        <sz val="5"/>
        <rFont val="Calibri"/>
        <family val="2"/>
      </rPr>
      <t>T09.06.P2A</t>
    </r>
  </si>
  <si>
    <r>
      <rPr>
        <sz val="5"/>
        <rFont val="Calibri"/>
        <family val="2"/>
      </rPr>
      <t>T09.06.M6A T09.06.SPA</t>
    </r>
  </si>
  <si>
    <r>
      <rPr>
        <sz val="5"/>
        <rFont val="Calibri"/>
        <family val="2"/>
      </rPr>
      <t>T09.06.SPB</t>
    </r>
  </si>
  <si>
    <r>
      <rPr>
        <sz val="5"/>
        <rFont val="Calibri"/>
        <family val="2"/>
      </rPr>
      <t>T10.01.E1A</t>
    </r>
  </si>
  <si>
    <r>
      <rPr>
        <sz val="5"/>
        <rFont val="Calibri"/>
        <family val="2"/>
      </rPr>
      <t>T10.01.E5A</t>
    </r>
  </si>
  <si>
    <r>
      <rPr>
        <sz val="5"/>
        <rFont val="Calibri"/>
        <family val="2"/>
      </rPr>
      <t>T10.01.E6A</t>
    </r>
  </si>
  <si>
    <r>
      <rPr>
        <sz val="5"/>
        <rFont val="Calibri"/>
        <family val="2"/>
      </rPr>
      <t>T10.01.E6B</t>
    </r>
  </si>
  <si>
    <r>
      <rPr>
        <sz val="5"/>
        <rFont val="Calibri"/>
        <family val="2"/>
      </rPr>
      <t>T10.01.HWA</t>
    </r>
  </si>
  <si>
    <r>
      <rPr>
        <sz val="5"/>
        <rFont val="Calibri"/>
        <family val="2"/>
      </rPr>
      <t>T10.01.M5A</t>
    </r>
  </si>
  <si>
    <r>
      <rPr>
        <sz val="5"/>
        <rFont val="Calibri"/>
        <family val="2"/>
      </rPr>
      <t>T10.01.M5B</t>
    </r>
  </si>
  <si>
    <r>
      <rPr>
        <sz val="5"/>
        <rFont val="Calibri"/>
        <family val="2"/>
      </rPr>
      <t>T10.01.WRA</t>
    </r>
  </si>
  <si>
    <r>
      <rPr>
        <sz val="5"/>
        <rFont val="Calibri"/>
        <family val="2"/>
      </rPr>
      <t>T10.02.E2A</t>
    </r>
  </si>
  <si>
    <r>
      <rPr>
        <sz val="5"/>
        <rFont val="Calibri"/>
        <family val="2"/>
      </rPr>
      <t>T10.02.E2B</t>
    </r>
  </si>
  <si>
    <r>
      <rPr>
        <sz val="5"/>
        <rFont val="Calibri"/>
        <family val="2"/>
      </rPr>
      <t>T10.02.E3A</t>
    </r>
  </si>
  <si>
    <r>
      <rPr>
        <sz val="5"/>
        <rFont val="Calibri"/>
        <family val="2"/>
      </rPr>
      <t>T10.02.E3B</t>
    </r>
  </si>
  <si>
    <r>
      <rPr>
        <sz val="5"/>
        <rFont val="Calibri"/>
        <family val="2"/>
      </rPr>
      <t>T10.02.E4A</t>
    </r>
  </si>
  <si>
    <r>
      <rPr>
        <sz val="5"/>
        <rFont val="Calibri"/>
        <family val="2"/>
      </rPr>
      <t>T10.02.E5A</t>
    </r>
  </si>
  <si>
    <r>
      <rPr>
        <sz val="5"/>
        <rFont val="Calibri"/>
        <family val="2"/>
      </rPr>
      <t>T10.02.E6A</t>
    </r>
  </si>
  <si>
    <r>
      <rPr>
        <sz val="5"/>
        <rFont val="Calibri"/>
        <family val="2"/>
      </rPr>
      <t>T10.02.E6B</t>
    </r>
  </si>
  <si>
    <r>
      <rPr>
        <sz val="5"/>
        <rFont val="Calibri"/>
        <family val="2"/>
      </rPr>
      <t>T10.02.E8A</t>
    </r>
  </si>
  <si>
    <r>
      <rPr>
        <sz val="5"/>
        <rFont val="Calibri"/>
        <family val="2"/>
      </rPr>
      <t>T10.02.E9A</t>
    </r>
  </si>
  <si>
    <r>
      <rPr>
        <sz val="5"/>
        <rFont val="Calibri"/>
        <family val="2"/>
      </rPr>
      <t>T10.02.E11A</t>
    </r>
  </si>
  <si>
    <r>
      <rPr>
        <sz val="5"/>
        <rFont val="Calibri"/>
        <family val="2"/>
      </rPr>
      <t>T10.02.FTA</t>
    </r>
  </si>
  <si>
    <r>
      <rPr>
        <sz val="5"/>
        <rFont val="Calibri"/>
        <family val="2"/>
      </rPr>
      <t>T10.02.HW2A</t>
    </r>
  </si>
  <si>
    <r>
      <rPr>
        <sz val="5"/>
        <rFont val="Calibri"/>
        <family val="2"/>
      </rPr>
      <t>T10.02.M2A</t>
    </r>
  </si>
  <si>
    <r>
      <rPr>
        <sz val="5"/>
        <rFont val="Calibri"/>
        <family val="2"/>
      </rPr>
      <t>T10.02.M3A</t>
    </r>
  </si>
  <si>
    <r>
      <rPr>
        <sz val="5"/>
        <rFont val="Calibri"/>
        <family val="2"/>
      </rPr>
      <t>T10.02.M3B</t>
    </r>
  </si>
  <si>
    <r>
      <rPr>
        <sz val="5"/>
        <rFont val="Calibri"/>
        <family val="2"/>
      </rPr>
      <t>T10.02.M4A</t>
    </r>
  </si>
  <si>
    <r>
      <rPr>
        <sz val="5"/>
        <rFont val="Calibri"/>
        <family val="2"/>
      </rPr>
      <t>T10.02.M5A</t>
    </r>
  </si>
  <si>
    <r>
      <rPr>
        <sz val="5"/>
        <rFont val="Calibri"/>
        <family val="2"/>
      </rPr>
      <t>T10.02.M5B</t>
    </r>
  </si>
  <si>
    <r>
      <rPr>
        <sz val="5"/>
        <rFont val="Calibri"/>
        <family val="2"/>
      </rPr>
      <t>T10.02.M6A</t>
    </r>
  </si>
  <si>
    <r>
      <rPr>
        <sz val="5"/>
        <rFont val="Calibri"/>
        <family val="2"/>
      </rPr>
      <t>T10.02.M6B</t>
    </r>
  </si>
  <si>
    <r>
      <rPr>
        <sz val="5"/>
        <rFont val="Calibri"/>
        <family val="2"/>
      </rPr>
      <t>T10.02.M9A</t>
    </r>
  </si>
  <si>
    <r>
      <rPr>
        <sz val="5"/>
        <rFont val="Calibri"/>
        <family val="2"/>
      </rPr>
      <t>T10.02.M9B</t>
    </r>
  </si>
  <si>
    <r>
      <rPr>
        <sz val="5"/>
        <rFont val="Calibri"/>
        <family val="2"/>
      </rPr>
      <t>T10.02.M9C T10.02.M10A</t>
    </r>
  </si>
  <si>
    <r>
      <rPr>
        <sz val="5"/>
        <rFont val="Calibri"/>
        <family val="2"/>
      </rPr>
      <t>T10.02.M9D T10.02.M10B</t>
    </r>
  </si>
  <si>
    <r>
      <rPr>
        <sz val="5"/>
        <rFont val="Calibri"/>
        <family val="2"/>
      </rPr>
      <t>T10.02.M11A</t>
    </r>
  </si>
  <si>
    <r>
      <rPr>
        <sz val="5"/>
        <rFont val="Calibri"/>
        <family val="2"/>
      </rPr>
      <t>T10.02.M11B</t>
    </r>
  </si>
  <si>
    <r>
      <rPr>
        <sz val="5"/>
        <rFont val="Calibri"/>
        <family val="2"/>
      </rPr>
      <t>T10.02.M13A</t>
    </r>
  </si>
  <si>
    <r>
      <rPr>
        <sz val="5"/>
        <rFont val="Calibri"/>
        <family val="2"/>
      </rPr>
      <t>T10.02.M17A T10.02.P1A</t>
    </r>
  </si>
  <si>
    <r>
      <rPr>
        <sz val="5"/>
        <rFont val="Calibri"/>
        <family val="2"/>
      </rPr>
      <t>T10.02.M15A T10.02.SPA</t>
    </r>
  </si>
  <si>
    <r>
      <rPr>
        <sz val="5"/>
        <rFont val="Calibri"/>
        <family val="2"/>
      </rPr>
      <t>T10.02.M14A T10.02.WRA</t>
    </r>
  </si>
  <si>
    <r>
      <rPr>
        <sz val="5"/>
        <rFont val="Calibri"/>
        <family val="2"/>
      </rPr>
      <t>T10.04.E7A T10.04.E1A</t>
    </r>
  </si>
  <si>
    <r>
      <rPr>
        <sz val="5"/>
        <rFont val="Calibri"/>
        <family val="2"/>
      </rPr>
      <t>T10.04.E2A</t>
    </r>
  </si>
  <si>
    <r>
      <rPr>
        <sz val="5"/>
        <rFont val="Calibri"/>
        <family val="2"/>
      </rPr>
      <t>T10.04.E3A</t>
    </r>
  </si>
  <si>
    <r>
      <rPr>
        <sz val="5"/>
        <rFont val="Calibri"/>
        <family val="2"/>
      </rPr>
      <t>T09.04.E1A T10.04.E4A</t>
    </r>
  </si>
  <si>
    <r>
      <rPr>
        <sz val="5"/>
        <rFont val="Calibri"/>
        <family val="2"/>
      </rPr>
      <t>T10.04.E5A</t>
    </r>
  </si>
  <si>
    <r>
      <rPr>
        <sz val="5"/>
        <rFont val="Calibri"/>
        <family val="2"/>
      </rPr>
      <t>T10.04.E6A</t>
    </r>
  </si>
  <si>
    <r>
      <rPr>
        <sz val="5"/>
        <rFont val="Calibri"/>
        <family val="2"/>
      </rPr>
      <t>T10.04.HWA</t>
    </r>
  </si>
  <si>
    <r>
      <rPr>
        <sz val="5"/>
        <rFont val="Calibri"/>
        <family val="2"/>
      </rPr>
      <t>T10.04.M1A</t>
    </r>
  </si>
  <si>
    <r>
      <rPr>
        <sz val="5"/>
        <rFont val="Calibri"/>
        <family val="2"/>
      </rPr>
      <t>T10.04.M2A</t>
    </r>
  </si>
  <si>
    <r>
      <rPr>
        <sz val="5"/>
        <rFont val="Calibri"/>
        <family val="2"/>
      </rPr>
      <t>T10.04.M2B</t>
    </r>
  </si>
  <si>
    <r>
      <rPr>
        <sz val="5"/>
        <rFont val="Calibri"/>
        <family val="2"/>
      </rPr>
      <t>T10.04.M4A</t>
    </r>
  </si>
  <si>
    <r>
      <rPr>
        <sz val="5"/>
        <rFont val="Calibri"/>
        <family val="2"/>
      </rPr>
      <t>T10.04.M5A</t>
    </r>
  </si>
  <si>
    <r>
      <rPr>
        <sz val="5"/>
        <rFont val="Calibri"/>
        <family val="2"/>
      </rPr>
      <t>T10.04.M6A</t>
    </r>
  </si>
  <si>
    <r>
      <rPr>
        <sz val="5"/>
        <rFont val="Calibri"/>
        <family val="2"/>
      </rPr>
      <t>T10.04.M8A</t>
    </r>
  </si>
  <si>
    <r>
      <rPr>
        <sz val="5"/>
        <rFont val="Calibri"/>
        <family val="2"/>
      </rPr>
      <t>T10.04.M10A</t>
    </r>
  </si>
  <si>
    <r>
      <rPr>
        <sz val="5"/>
        <rFont val="Calibri"/>
        <family val="2"/>
      </rPr>
      <t>T10.04.M11A</t>
    </r>
  </si>
  <si>
    <r>
      <rPr>
        <sz val="5"/>
        <rFont val="Calibri"/>
        <family val="2"/>
      </rPr>
      <t>T10.04.P1A</t>
    </r>
  </si>
  <si>
    <r>
      <rPr>
        <sz val="5"/>
        <rFont val="Calibri"/>
        <family val="2"/>
      </rPr>
      <t>T10.04.SPA</t>
    </r>
  </si>
  <si>
    <r>
      <rPr>
        <sz val="5"/>
        <rFont val="Calibri"/>
        <family val="2"/>
      </rPr>
      <t>T10.04.WRA</t>
    </r>
  </si>
  <si>
    <r>
      <rPr>
        <sz val="5"/>
        <rFont val="Calibri"/>
        <family val="2"/>
      </rPr>
      <t>T10.05.E1A</t>
    </r>
  </si>
  <si>
    <r>
      <rPr>
        <sz val="5"/>
        <rFont val="Calibri"/>
        <family val="2"/>
      </rPr>
      <t>T10.05.E1B</t>
    </r>
  </si>
  <si>
    <r>
      <rPr>
        <sz val="5"/>
        <rFont val="Calibri"/>
        <family val="2"/>
      </rPr>
      <t>T10.05.E2A</t>
    </r>
  </si>
  <si>
    <r>
      <rPr>
        <sz val="5"/>
        <rFont val="Calibri"/>
        <family val="2"/>
      </rPr>
      <t>T10.05.E2B</t>
    </r>
  </si>
  <si>
    <r>
      <rPr>
        <sz val="5"/>
        <rFont val="Calibri"/>
        <family val="2"/>
      </rPr>
      <t>T10.05.M1A</t>
    </r>
  </si>
  <si>
    <r>
      <rPr>
        <sz val="5"/>
        <rFont val="Calibri"/>
        <family val="2"/>
      </rPr>
      <t>T10.05.M1B</t>
    </r>
  </si>
  <si>
    <r>
      <rPr>
        <sz val="5"/>
        <rFont val="Calibri"/>
        <family val="2"/>
      </rPr>
      <t>T10.05.M2A</t>
    </r>
  </si>
  <si>
    <r>
      <rPr>
        <sz val="5"/>
        <rFont val="Calibri"/>
        <family val="2"/>
      </rPr>
      <t>T10.05.M2B</t>
    </r>
  </si>
  <si>
    <r>
      <rPr>
        <sz val="5"/>
        <rFont val="Calibri"/>
        <family val="2"/>
      </rPr>
      <t>T10.06.E1A</t>
    </r>
  </si>
  <si>
    <r>
      <rPr>
        <sz val="5"/>
        <rFont val="Calibri"/>
        <family val="2"/>
      </rPr>
      <t>T10.06.E1B</t>
    </r>
  </si>
  <si>
    <r>
      <rPr>
        <sz val="5"/>
        <rFont val="Calibri"/>
        <family val="2"/>
      </rPr>
      <t>T10.06.E1C</t>
    </r>
  </si>
  <si>
    <r>
      <rPr>
        <sz val="5"/>
        <rFont val="Calibri"/>
        <family val="2"/>
      </rPr>
      <t>T10.06.E2A</t>
    </r>
  </si>
  <si>
    <r>
      <rPr>
        <sz val="5"/>
        <rFont val="Calibri"/>
        <family val="2"/>
      </rPr>
      <t>T10.06.E2B</t>
    </r>
  </si>
  <si>
    <r>
      <rPr>
        <sz val="5"/>
        <rFont val="Calibri"/>
        <family val="2"/>
      </rPr>
      <t>T10.06.E3A</t>
    </r>
  </si>
  <si>
    <r>
      <rPr>
        <sz val="5"/>
        <rFont val="Calibri"/>
        <family val="2"/>
      </rPr>
      <t>T10.06.E3B</t>
    </r>
  </si>
  <si>
    <r>
      <rPr>
        <sz val="5"/>
        <rFont val="Calibri"/>
        <family val="2"/>
      </rPr>
      <t>T10.06.E3C</t>
    </r>
  </si>
  <si>
    <r>
      <rPr>
        <sz val="5"/>
        <rFont val="Calibri"/>
        <family val="2"/>
      </rPr>
      <t>T10.06.E4A</t>
    </r>
  </si>
  <si>
    <r>
      <rPr>
        <sz val="5"/>
        <rFont val="Calibri"/>
        <family val="2"/>
      </rPr>
      <t>T10.06.E5A</t>
    </r>
  </si>
  <si>
    <r>
      <rPr>
        <sz val="5"/>
        <rFont val="Calibri"/>
        <family val="2"/>
      </rPr>
      <t>T10.06.HW2A</t>
    </r>
  </si>
  <si>
    <r>
      <rPr>
        <sz val="5"/>
        <rFont val="Calibri"/>
        <family val="2"/>
      </rPr>
      <t>T10.06.M3A</t>
    </r>
  </si>
  <si>
    <r>
      <rPr>
        <sz val="5"/>
        <rFont val="Calibri"/>
        <family val="2"/>
      </rPr>
      <t>T10.06.HWA T10.06.M3B</t>
    </r>
  </si>
  <si>
    <r>
      <rPr>
        <sz val="5"/>
        <rFont val="Calibri"/>
        <family val="2"/>
      </rPr>
      <t>T10.06.M5A</t>
    </r>
  </si>
  <si>
    <r>
      <rPr>
        <sz val="5"/>
        <rFont val="Calibri"/>
        <family val="2"/>
      </rPr>
      <t>T10.06.M5B</t>
    </r>
  </si>
  <si>
    <r>
      <rPr>
        <sz val="5"/>
        <rFont val="Calibri"/>
        <family val="2"/>
      </rPr>
      <t>T10.06.M5C</t>
    </r>
  </si>
  <si>
    <r>
      <rPr>
        <sz val="5"/>
        <rFont val="Calibri"/>
        <family val="2"/>
      </rPr>
      <t>T10.06.M5D</t>
    </r>
  </si>
  <si>
    <r>
      <rPr>
        <sz val="5"/>
        <rFont val="Calibri"/>
        <family val="2"/>
      </rPr>
      <t>T10.06.M5E</t>
    </r>
  </si>
  <si>
    <r>
      <rPr>
        <sz val="5"/>
        <rFont val="Calibri"/>
        <family val="2"/>
      </rPr>
      <t>T10.06.M5F</t>
    </r>
  </si>
  <si>
    <r>
      <rPr>
        <sz val="5"/>
        <rFont val="Calibri"/>
        <family val="2"/>
      </rPr>
      <t>T10.06.P1A</t>
    </r>
  </si>
  <si>
    <r>
      <rPr>
        <sz val="5"/>
        <rFont val="Calibri"/>
        <family val="2"/>
      </rPr>
      <t>T10.06.P2A</t>
    </r>
  </si>
  <si>
    <r>
      <rPr>
        <sz val="5"/>
        <rFont val="Calibri"/>
        <family val="2"/>
      </rPr>
      <t>T10.06.M6A T10.06.SPA</t>
    </r>
  </si>
  <si>
    <r>
      <rPr>
        <sz val="5"/>
        <rFont val="Calibri"/>
        <family val="2"/>
      </rPr>
      <t>T10.06.SPB</t>
    </r>
  </si>
  <si>
    <r>
      <rPr>
        <sz val="5"/>
        <rFont val="Calibri"/>
        <family val="2"/>
      </rPr>
      <t>T09.06.M2I</t>
    </r>
  </si>
  <si>
    <r>
      <rPr>
        <sz val="5"/>
        <rFont val="Calibri"/>
        <family val="2"/>
      </rPr>
      <t>T11.01.E1A</t>
    </r>
  </si>
  <si>
    <r>
      <rPr>
        <sz val="5"/>
        <rFont val="Calibri"/>
        <family val="2"/>
      </rPr>
      <t>T11.01.E5A</t>
    </r>
  </si>
  <si>
    <r>
      <rPr>
        <sz val="5"/>
        <rFont val="Calibri"/>
        <family val="2"/>
      </rPr>
      <t>T11.01.E6A</t>
    </r>
  </si>
  <si>
    <r>
      <rPr>
        <sz val="5"/>
        <rFont val="Calibri"/>
        <family val="2"/>
      </rPr>
      <t>T11.01.E6B</t>
    </r>
  </si>
  <si>
    <r>
      <rPr>
        <sz val="5"/>
        <rFont val="Calibri"/>
        <family val="2"/>
      </rPr>
      <t>T11.01.HWA</t>
    </r>
  </si>
  <si>
    <r>
      <rPr>
        <sz val="5"/>
        <rFont val="Calibri"/>
        <family val="2"/>
      </rPr>
      <t>T11.01.M5A</t>
    </r>
  </si>
  <si>
    <r>
      <rPr>
        <sz val="5"/>
        <rFont val="Calibri"/>
        <family val="2"/>
      </rPr>
      <t>T11.01.M5B</t>
    </r>
  </si>
  <si>
    <r>
      <rPr>
        <sz val="5"/>
        <rFont val="Calibri"/>
        <family val="2"/>
      </rPr>
      <t>T11.01.WRA</t>
    </r>
  </si>
  <si>
    <r>
      <rPr>
        <sz val="5"/>
        <rFont val="Calibri"/>
        <family val="2"/>
      </rPr>
      <t>£471.96</t>
    </r>
  </si>
  <si>
    <r>
      <rPr>
        <sz val="5"/>
        <rFont val="Calibri"/>
        <family val="2"/>
      </rPr>
      <t>T11.02.E2A</t>
    </r>
  </si>
  <si>
    <r>
      <rPr>
        <sz val="5"/>
        <rFont val="Calibri"/>
        <family val="2"/>
      </rPr>
      <t>T11.02.E2B</t>
    </r>
  </si>
  <si>
    <r>
      <rPr>
        <sz val="5"/>
        <rFont val="Calibri"/>
        <family val="2"/>
      </rPr>
      <t>T11.02.E3A</t>
    </r>
  </si>
  <si>
    <r>
      <rPr>
        <sz val="5"/>
        <rFont val="Calibri"/>
        <family val="2"/>
      </rPr>
      <t>T11.02.E3B</t>
    </r>
  </si>
  <si>
    <r>
      <rPr>
        <sz val="5"/>
        <rFont val="Calibri"/>
        <family val="2"/>
      </rPr>
      <t>T11.02.E4A</t>
    </r>
  </si>
  <si>
    <r>
      <rPr>
        <sz val="5"/>
        <rFont val="Calibri"/>
        <family val="2"/>
      </rPr>
      <t>T11.02.E5A</t>
    </r>
  </si>
  <si>
    <r>
      <rPr>
        <sz val="5"/>
        <rFont val="Calibri"/>
        <family val="2"/>
      </rPr>
      <t>T11.02.E6A</t>
    </r>
  </si>
  <si>
    <r>
      <rPr>
        <sz val="5"/>
        <rFont val="Calibri"/>
        <family val="2"/>
      </rPr>
      <t>T11.02.E6B</t>
    </r>
  </si>
  <si>
    <r>
      <rPr>
        <sz val="5"/>
        <rFont val="Calibri"/>
        <family val="2"/>
      </rPr>
      <t>T11.02.E8A</t>
    </r>
  </si>
  <si>
    <r>
      <rPr>
        <sz val="5"/>
        <rFont val="Calibri"/>
        <family val="2"/>
      </rPr>
      <t>T11.02.E9A</t>
    </r>
  </si>
  <si>
    <r>
      <rPr>
        <sz val="5"/>
        <rFont val="Calibri"/>
        <family val="2"/>
      </rPr>
      <t>T11.02.E11A</t>
    </r>
  </si>
  <si>
    <r>
      <rPr>
        <sz val="5"/>
        <rFont val="Calibri"/>
        <family val="2"/>
      </rPr>
      <t>T11.02.FTA</t>
    </r>
  </si>
  <si>
    <r>
      <rPr>
        <sz val="5"/>
        <rFont val="Calibri"/>
        <family val="2"/>
      </rPr>
      <t>T11.02.HW2A</t>
    </r>
  </si>
  <si>
    <r>
      <rPr>
        <sz val="5"/>
        <rFont val="Calibri"/>
        <family val="2"/>
      </rPr>
      <t>T11.02.HWA</t>
    </r>
  </si>
  <si>
    <r>
      <rPr>
        <sz val="5"/>
        <rFont val="Calibri"/>
        <family val="2"/>
      </rPr>
      <t>T11.02.M2A</t>
    </r>
  </si>
  <si>
    <r>
      <rPr>
        <sz val="5"/>
        <rFont val="Calibri"/>
        <family val="2"/>
      </rPr>
      <t>T11.02.M3A</t>
    </r>
  </si>
  <si>
    <r>
      <rPr>
        <sz val="5"/>
        <rFont val="Calibri"/>
        <family val="2"/>
      </rPr>
      <t>T11.02.M3B</t>
    </r>
  </si>
  <si>
    <r>
      <rPr>
        <sz val="5"/>
        <rFont val="Calibri"/>
        <family val="2"/>
      </rPr>
      <t>T11.02.M4A</t>
    </r>
  </si>
  <si>
    <r>
      <rPr>
        <sz val="5"/>
        <rFont val="Calibri"/>
        <family val="2"/>
      </rPr>
      <t>T11.02.M5A</t>
    </r>
  </si>
  <si>
    <r>
      <rPr>
        <sz val="5"/>
        <rFont val="Calibri"/>
        <family val="2"/>
      </rPr>
      <t>T11.02.M5B</t>
    </r>
  </si>
  <si>
    <r>
      <rPr>
        <sz val="5"/>
        <rFont val="Calibri"/>
        <family val="2"/>
      </rPr>
      <t>T11.02.M6A</t>
    </r>
  </si>
  <si>
    <r>
      <rPr>
        <sz val="5"/>
        <rFont val="Calibri"/>
        <family val="2"/>
      </rPr>
      <t>T11.02.M6B</t>
    </r>
  </si>
  <si>
    <r>
      <rPr>
        <sz val="5"/>
        <rFont val="Calibri"/>
        <family val="2"/>
      </rPr>
      <t>T11.02.M9A</t>
    </r>
  </si>
  <si>
    <r>
      <rPr>
        <sz val="5"/>
        <rFont val="Calibri"/>
        <family val="2"/>
      </rPr>
      <t>T11.02.M9B</t>
    </r>
  </si>
  <si>
    <r>
      <rPr>
        <sz val="5"/>
        <rFont val="Calibri"/>
        <family val="2"/>
      </rPr>
      <t>T11.02.M9C T11.02.M10A</t>
    </r>
  </si>
  <si>
    <r>
      <rPr>
        <sz val="5"/>
        <rFont val="Calibri"/>
        <family val="2"/>
      </rPr>
      <t>T11.02.M9D T11.02.M10B</t>
    </r>
  </si>
  <si>
    <r>
      <rPr>
        <sz val="5"/>
        <rFont val="Calibri"/>
        <family val="2"/>
      </rPr>
      <t>T11.02.M11A</t>
    </r>
  </si>
  <si>
    <r>
      <rPr>
        <sz val="5"/>
        <rFont val="Calibri"/>
        <family val="2"/>
      </rPr>
      <t>T11.02.M11B</t>
    </r>
  </si>
  <si>
    <r>
      <rPr>
        <sz val="5"/>
        <rFont val="Calibri"/>
        <family val="2"/>
      </rPr>
      <t>T11.02.M13A</t>
    </r>
  </si>
  <si>
    <r>
      <rPr>
        <sz val="5"/>
        <rFont val="Calibri"/>
        <family val="2"/>
      </rPr>
      <t>T11.02.M14A</t>
    </r>
  </si>
  <si>
    <r>
      <rPr>
        <sz val="5"/>
        <rFont val="Calibri"/>
        <family val="2"/>
      </rPr>
      <t>T11.02.M17A T11.02.P1A</t>
    </r>
  </si>
  <si>
    <r>
      <rPr>
        <sz val="5"/>
        <rFont val="Calibri"/>
        <family val="2"/>
      </rPr>
      <t>T11.02.M15A T11.02.SPA</t>
    </r>
  </si>
  <si>
    <r>
      <rPr>
        <sz val="5"/>
        <rFont val="Calibri"/>
        <family val="2"/>
      </rPr>
      <t>T11.04.E7A T11.04.E1A</t>
    </r>
  </si>
  <si>
    <r>
      <rPr>
        <sz val="5"/>
        <rFont val="Calibri"/>
        <family val="2"/>
      </rPr>
      <t>T11.04.E2A</t>
    </r>
  </si>
  <si>
    <r>
      <rPr>
        <sz val="5"/>
        <rFont val="Calibri"/>
        <family val="2"/>
      </rPr>
      <t>T11.04.E3A</t>
    </r>
  </si>
  <si>
    <r>
      <rPr>
        <sz val="5"/>
        <rFont val="Calibri"/>
        <family val="2"/>
      </rPr>
      <t>T11.04.E1A T11.04.E4A</t>
    </r>
  </si>
  <si>
    <r>
      <rPr>
        <sz val="5"/>
        <rFont val="Calibri"/>
        <family val="2"/>
      </rPr>
      <t>T11.04.E5A</t>
    </r>
  </si>
  <si>
    <r>
      <rPr>
        <sz val="5"/>
        <rFont val="Calibri"/>
        <family val="2"/>
      </rPr>
      <t>T11.04.E6A</t>
    </r>
  </si>
  <si>
    <r>
      <rPr>
        <sz val="5"/>
        <rFont val="Calibri"/>
        <family val="2"/>
      </rPr>
      <t>T11.04.M1A</t>
    </r>
  </si>
  <si>
    <r>
      <rPr>
        <sz val="5"/>
        <rFont val="Calibri"/>
        <family val="2"/>
      </rPr>
      <t>T11.04.M2A</t>
    </r>
  </si>
  <si>
    <r>
      <rPr>
        <sz val="5"/>
        <rFont val="Calibri"/>
        <family val="2"/>
      </rPr>
      <t>T11.04.M2B</t>
    </r>
  </si>
  <si>
    <r>
      <rPr>
        <sz val="5"/>
        <rFont val="Calibri"/>
        <family val="2"/>
      </rPr>
      <t>T11.04.M4A</t>
    </r>
  </si>
  <si>
    <r>
      <rPr>
        <sz val="5"/>
        <rFont val="Calibri"/>
        <family val="2"/>
      </rPr>
      <t>T11.04.M5A</t>
    </r>
  </si>
  <si>
    <r>
      <rPr>
        <sz val="5"/>
        <rFont val="Calibri"/>
        <family val="2"/>
      </rPr>
      <t>T11.04.M6A</t>
    </r>
  </si>
  <si>
    <r>
      <rPr>
        <sz val="5"/>
        <rFont val="Calibri"/>
        <family val="2"/>
      </rPr>
      <t>T11.04.M8A</t>
    </r>
  </si>
  <si>
    <r>
      <rPr>
        <sz val="5"/>
        <rFont val="Calibri"/>
        <family val="2"/>
      </rPr>
      <t>T11.04.M10A</t>
    </r>
  </si>
  <si>
    <r>
      <rPr>
        <sz val="5"/>
        <rFont val="Calibri"/>
        <family val="2"/>
      </rPr>
      <t>T11.04.M11A</t>
    </r>
  </si>
  <si>
    <r>
      <rPr>
        <sz val="5"/>
        <rFont val="Calibri"/>
        <family val="2"/>
      </rPr>
      <t>T11.04.P1A</t>
    </r>
  </si>
  <si>
    <r>
      <rPr>
        <sz val="5"/>
        <rFont val="Calibri"/>
        <family val="2"/>
      </rPr>
      <t>T11.04.SPA</t>
    </r>
  </si>
  <si>
    <r>
      <rPr>
        <sz val="5"/>
        <rFont val="Calibri"/>
        <family val="2"/>
      </rPr>
      <t>T11.04.WRA</t>
    </r>
  </si>
  <si>
    <r>
      <rPr>
        <sz val="5"/>
        <rFont val="Calibri"/>
        <family val="2"/>
      </rPr>
      <t>T11.05.E1A</t>
    </r>
  </si>
  <si>
    <r>
      <rPr>
        <sz val="5"/>
        <rFont val="Calibri"/>
        <family val="2"/>
      </rPr>
      <t>T11.05.E1B</t>
    </r>
  </si>
  <si>
    <r>
      <rPr>
        <sz val="5"/>
        <rFont val="Calibri"/>
        <family val="2"/>
      </rPr>
      <t>T11.05.E2A</t>
    </r>
  </si>
  <si>
    <r>
      <rPr>
        <sz val="5"/>
        <rFont val="Calibri"/>
        <family val="2"/>
      </rPr>
      <t>T11.05.E2B</t>
    </r>
  </si>
  <si>
    <r>
      <rPr>
        <sz val="5"/>
        <rFont val="Calibri"/>
        <family val="2"/>
      </rPr>
      <t>T11.05.M1A</t>
    </r>
  </si>
  <si>
    <r>
      <rPr>
        <sz val="5"/>
        <rFont val="Calibri"/>
        <family val="2"/>
      </rPr>
      <t>T11.05.M1B</t>
    </r>
  </si>
  <si>
    <r>
      <rPr>
        <sz val="5"/>
        <rFont val="Calibri"/>
        <family val="2"/>
      </rPr>
      <t>T11.05.M2A</t>
    </r>
  </si>
  <si>
    <r>
      <rPr>
        <sz val="5"/>
        <rFont val="Calibri"/>
        <family val="2"/>
      </rPr>
      <t>T11.05.M2B</t>
    </r>
  </si>
  <si>
    <r>
      <rPr>
        <sz val="5"/>
        <rFont val="Calibri"/>
        <family val="2"/>
      </rPr>
      <t>T11.06.E1A</t>
    </r>
  </si>
  <si>
    <r>
      <rPr>
        <sz val="5"/>
        <rFont val="Calibri"/>
        <family val="2"/>
      </rPr>
      <t>T11.06.E1B</t>
    </r>
  </si>
  <si>
    <r>
      <rPr>
        <sz val="5"/>
        <rFont val="Calibri"/>
        <family val="2"/>
      </rPr>
      <t>T11.06.E1C</t>
    </r>
  </si>
  <si>
    <r>
      <rPr>
        <sz val="5"/>
        <rFont val="Calibri"/>
        <family val="2"/>
      </rPr>
      <t>T11.06.E2A</t>
    </r>
  </si>
  <si>
    <r>
      <rPr>
        <sz val="5"/>
        <rFont val="Calibri"/>
        <family val="2"/>
      </rPr>
      <t>T11.06.E2B</t>
    </r>
  </si>
  <si>
    <r>
      <rPr>
        <sz val="5"/>
        <rFont val="Calibri"/>
        <family val="2"/>
      </rPr>
      <t>T11.06.E3A</t>
    </r>
  </si>
  <si>
    <r>
      <rPr>
        <sz val="5"/>
        <rFont val="Calibri"/>
        <family val="2"/>
      </rPr>
      <t>T11.06.E3B</t>
    </r>
  </si>
  <si>
    <r>
      <rPr>
        <sz val="5"/>
        <rFont val="Calibri"/>
        <family val="2"/>
      </rPr>
      <t>T11.06.E3C</t>
    </r>
  </si>
  <si>
    <r>
      <rPr>
        <sz val="5"/>
        <rFont val="Calibri"/>
        <family val="2"/>
      </rPr>
      <t>T11.06.E4A</t>
    </r>
  </si>
  <si>
    <r>
      <rPr>
        <sz val="5"/>
        <rFont val="Calibri"/>
        <family val="2"/>
      </rPr>
      <t>T11.06.E5A</t>
    </r>
  </si>
  <si>
    <r>
      <rPr>
        <sz val="5"/>
        <rFont val="Calibri"/>
        <family val="2"/>
      </rPr>
      <t>T11.06.HW2A</t>
    </r>
  </si>
  <si>
    <r>
      <rPr>
        <sz val="5"/>
        <rFont val="Calibri"/>
        <family val="2"/>
      </rPr>
      <t>T11.06.P2A T11.06.HWA</t>
    </r>
  </si>
  <si>
    <r>
      <rPr>
        <sz val="5"/>
        <rFont val="Calibri"/>
        <family val="2"/>
      </rPr>
      <t>T11.06.M3A</t>
    </r>
  </si>
  <si>
    <r>
      <rPr>
        <sz val="5"/>
        <rFont val="Calibri"/>
        <family val="2"/>
      </rPr>
      <t>T11.06.M3B</t>
    </r>
  </si>
  <si>
    <r>
      <rPr>
        <sz val="5"/>
        <rFont val="Calibri"/>
        <family val="2"/>
      </rPr>
      <t>T11.06.M5A</t>
    </r>
  </si>
  <si>
    <r>
      <rPr>
        <sz val="5"/>
        <rFont val="Calibri"/>
        <family val="2"/>
      </rPr>
      <t>T11.06.M5B</t>
    </r>
  </si>
  <si>
    <r>
      <rPr>
        <sz val="5"/>
        <rFont val="Calibri"/>
        <family val="2"/>
      </rPr>
      <t>T11.06.M5C</t>
    </r>
  </si>
  <si>
    <r>
      <rPr>
        <sz val="5"/>
        <rFont val="Calibri"/>
        <family val="2"/>
      </rPr>
      <t>T11.06.M5D</t>
    </r>
  </si>
  <si>
    <r>
      <rPr>
        <sz val="5"/>
        <rFont val="Calibri"/>
        <family val="2"/>
      </rPr>
      <t>T11.06.M5E</t>
    </r>
  </si>
  <si>
    <r>
      <rPr>
        <sz val="5"/>
        <rFont val="Calibri"/>
        <family val="2"/>
      </rPr>
      <t>T11.06.P1A</t>
    </r>
  </si>
  <si>
    <r>
      <rPr>
        <sz val="5"/>
        <rFont val="Calibri"/>
        <family val="2"/>
      </rPr>
      <t>T11.06.M6A T11.06.SPA</t>
    </r>
  </si>
  <si>
    <r>
      <rPr>
        <sz val="5"/>
        <rFont val="Calibri"/>
        <family val="2"/>
      </rPr>
      <t>T12.02.E2A</t>
    </r>
  </si>
  <si>
    <r>
      <rPr>
        <sz val="5"/>
        <rFont val="Calibri"/>
        <family val="2"/>
      </rPr>
      <t>T12.02.E2B</t>
    </r>
  </si>
  <si>
    <r>
      <rPr>
        <sz val="5"/>
        <rFont val="Calibri"/>
        <family val="2"/>
      </rPr>
      <t>T12.02.E3A</t>
    </r>
  </si>
  <si>
    <r>
      <rPr>
        <sz val="5"/>
        <rFont val="Calibri"/>
        <family val="2"/>
      </rPr>
      <t>T12.02.E3B</t>
    </r>
  </si>
  <si>
    <r>
      <rPr>
        <sz val="5"/>
        <rFont val="Calibri"/>
        <family val="2"/>
      </rPr>
      <t>T12.02.E4A</t>
    </r>
  </si>
  <si>
    <r>
      <rPr>
        <sz val="5"/>
        <rFont val="Calibri"/>
        <family val="2"/>
      </rPr>
      <t>T12.02.E5A</t>
    </r>
  </si>
  <si>
    <r>
      <rPr>
        <sz val="5"/>
        <rFont val="Calibri"/>
        <family val="2"/>
      </rPr>
      <t>T12.02.E6A</t>
    </r>
  </si>
  <si>
    <r>
      <rPr>
        <sz val="5"/>
        <rFont val="Calibri"/>
        <family val="2"/>
      </rPr>
      <t>T12.02.E6B</t>
    </r>
  </si>
  <si>
    <r>
      <rPr>
        <sz val="5"/>
        <rFont val="Calibri"/>
        <family val="2"/>
      </rPr>
      <t>T12.02.E8A</t>
    </r>
  </si>
  <si>
    <r>
      <rPr>
        <sz val="5"/>
        <rFont val="Calibri"/>
        <family val="2"/>
      </rPr>
      <t>T12.02.E9A</t>
    </r>
  </si>
  <si>
    <r>
      <rPr>
        <sz val="5"/>
        <rFont val="Calibri"/>
        <family val="2"/>
      </rPr>
      <t>T12.02.E11A</t>
    </r>
  </si>
  <si>
    <r>
      <rPr>
        <sz val="5"/>
        <rFont val="Calibri"/>
        <family val="2"/>
      </rPr>
      <t>T12.02.FTA</t>
    </r>
  </si>
  <si>
    <r>
      <rPr>
        <sz val="5"/>
        <rFont val="Calibri"/>
        <family val="2"/>
      </rPr>
      <t>T12.02.HW2A</t>
    </r>
  </si>
  <si>
    <r>
      <rPr>
        <sz val="5"/>
        <rFont val="Calibri"/>
        <family val="2"/>
      </rPr>
      <t>T12.02.M2A</t>
    </r>
  </si>
  <si>
    <r>
      <rPr>
        <sz val="5"/>
        <rFont val="Calibri"/>
        <family val="2"/>
      </rPr>
      <t>T12.02.M3A</t>
    </r>
  </si>
  <si>
    <r>
      <rPr>
        <sz val="5"/>
        <rFont val="Calibri"/>
        <family val="2"/>
      </rPr>
      <t>T12.02.M3B</t>
    </r>
  </si>
  <si>
    <r>
      <rPr>
        <sz val="5"/>
        <rFont val="Calibri"/>
        <family val="2"/>
      </rPr>
      <t>T12.02.M4A</t>
    </r>
  </si>
  <si>
    <r>
      <rPr>
        <sz val="5"/>
        <rFont val="Calibri"/>
        <family val="2"/>
      </rPr>
      <t>T12.02.M5A</t>
    </r>
  </si>
  <si>
    <r>
      <rPr>
        <sz val="5"/>
        <rFont val="Calibri"/>
        <family val="2"/>
      </rPr>
      <t>T12.02.M5B</t>
    </r>
  </si>
  <si>
    <r>
      <rPr>
        <sz val="5"/>
        <rFont val="Calibri"/>
        <family val="2"/>
      </rPr>
      <t>T12.02.M6A</t>
    </r>
  </si>
  <si>
    <r>
      <rPr>
        <sz val="5"/>
        <rFont val="Calibri"/>
        <family val="2"/>
      </rPr>
      <t>T12.02.M6B</t>
    </r>
  </si>
  <si>
    <r>
      <rPr>
        <sz val="5"/>
        <rFont val="Calibri"/>
        <family val="2"/>
      </rPr>
      <t>T12.02.M9A</t>
    </r>
  </si>
  <si>
    <r>
      <rPr>
        <sz val="5"/>
        <rFont val="Calibri"/>
        <family val="2"/>
      </rPr>
      <t>T12.02.M9C T12.02.M10A</t>
    </r>
  </si>
  <si>
    <r>
      <rPr>
        <sz val="5"/>
        <rFont val="Calibri"/>
        <family val="2"/>
      </rPr>
      <t>T12.02.M9B T12.02.M10B</t>
    </r>
  </si>
  <si>
    <r>
      <rPr>
        <sz val="5"/>
        <rFont val="Calibri"/>
        <family val="2"/>
      </rPr>
      <t>T12.02.M11A</t>
    </r>
  </si>
  <si>
    <r>
      <rPr>
        <sz val="5"/>
        <rFont val="Calibri"/>
        <family val="2"/>
      </rPr>
      <t>T12.02.M11B</t>
    </r>
  </si>
  <si>
    <r>
      <rPr>
        <sz val="5"/>
        <rFont val="Calibri"/>
        <family val="2"/>
      </rPr>
      <t>T12.02.M13A</t>
    </r>
  </si>
  <si>
    <r>
      <rPr>
        <sz val="5"/>
        <rFont val="Calibri"/>
        <family val="2"/>
      </rPr>
      <t>T12.02.M17A T12.02.P1A</t>
    </r>
  </si>
  <si>
    <r>
      <rPr>
        <sz val="5"/>
        <rFont val="Calibri"/>
        <family val="2"/>
      </rPr>
      <t>T12.02.M15A T12.02.SPA</t>
    </r>
  </si>
  <si>
    <r>
      <rPr>
        <sz val="5"/>
        <rFont val="Calibri"/>
        <family val="2"/>
      </rPr>
      <t>T12.02.M14A T12.02.WRA</t>
    </r>
  </si>
  <si>
    <r>
      <rPr>
        <sz val="5"/>
        <rFont val="Calibri"/>
        <family val="2"/>
      </rPr>
      <t>T12.04.E7A T12.04.E1A</t>
    </r>
  </si>
  <si>
    <r>
      <rPr>
        <sz val="5"/>
        <rFont val="Calibri"/>
        <family val="2"/>
      </rPr>
      <t>T12.04.E2A</t>
    </r>
  </si>
  <si>
    <r>
      <rPr>
        <sz val="5"/>
        <rFont val="Calibri"/>
        <family val="2"/>
      </rPr>
      <t>T12.04.E3A</t>
    </r>
  </si>
  <si>
    <r>
      <rPr>
        <sz val="5"/>
        <rFont val="Calibri"/>
        <family val="2"/>
      </rPr>
      <t>T12.04.E1A T12.04.E4A</t>
    </r>
  </si>
  <si>
    <r>
      <rPr>
        <sz val="5"/>
        <rFont val="Calibri"/>
        <family val="2"/>
      </rPr>
      <t>T12.04.E5A</t>
    </r>
  </si>
  <si>
    <r>
      <rPr>
        <sz val="5"/>
        <rFont val="Calibri"/>
        <family val="2"/>
      </rPr>
      <t>T12.04.E6A</t>
    </r>
  </si>
  <si>
    <r>
      <rPr>
        <sz val="5"/>
        <rFont val="Calibri"/>
        <family val="2"/>
      </rPr>
      <t>T12.04.HWA</t>
    </r>
  </si>
  <si>
    <r>
      <rPr>
        <sz val="5"/>
        <rFont val="Calibri"/>
        <family val="2"/>
      </rPr>
      <t>T12.04.M1A</t>
    </r>
  </si>
  <si>
    <r>
      <rPr>
        <sz val="5"/>
        <rFont val="Calibri"/>
        <family val="2"/>
      </rPr>
      <t>T12.04.M2A</t>
    </r>
  </si>
  <si>
    <r>
      <rPr>
        <sz val="5"/>
        <rFont val="Calibri"/>
        <family val="2"/>
      </rPr>
      <t>T12.04.M2B</t>
    </r>
  </si>
  <si>
    <r>
      <rPr>
        <sz val="5"/>
        <rFont val="Calibri"/>
        <family val="2"/>
      </rPr>
      <t>T12.04.M4A</t>
    </r>
  </si>
  <si>
    <r>
      <rPr>
        <sz val="5"/>
        <rFont val="Calibri"/>
        <family val="2"/>
      </rPr>
      <t>T12.04.M5A</t>
    </r>
  </si>
  <si>
    <r>
      <rPr>
        <sz val="5"/>
        <rFont val="Calibri"/>
        <family val="2"/>
      </rPr>
      <t>T12.04.M6A</t>
    </r>
  </si>
  <si>
    <r>
      <rPr>
        <sz val="5"/>
        <rFont val="Calibri"/>
        <family val="2"/>
      </rPr>
      <t>T12.04.M8A</t>
    </r>
  </si>
  <si>
    <r>
      <rPr>
        <sz val="5"/>
        <rFont val="Calibri"/>
        <family val="2"/>
      </rPr>
      <t>T12.04.M10A</t>
    </r>
  </si>
  <si>
    <r>
      <rPr>
        <sz val="5"/>
        <rFont val="Calibri"/>
        <family val="2"/>
      </rPr>
      <t>T12.04.M11A</t>
    </r>
  </si>
  <si>
    <r>
      <rPr>
        <sz val="5"/>
        <rFont val="Calibri"/>
        <family val="2"/>
      </rPr>
      <t>T12.04.P1A</t>
    </r>
  </si>
  <si>
    <r>
      <rPr>
        <sz val="5"/>
        <rFont val="Calibri"/>
        <family val="2"/>
      </rPr>
      <t>T12.04.SPA</t>
    </r>
  </si>
  <si>
    <r>
      <rPr>
        <sz val="5"/>
        <rFont val="Calibri"/>
        <family val="2"/>
      </rPr>
      <t>T12.04.WRA</t>
    </r>
  </si>
  <si>
    <r>
      <rPr>
        <sz val="5"/>
        <rFont val="Calibri"/>
        <family val="2"/>
      </rPr>
      <t>T12.05.E1A</t>
    </r>
  </si>
  <si>
    <r>
      <rPr>
        <sz val="5"/>
        <rFont val="Calibri"/>
        <family val="2"/>
      </rPr>
      <t>T12.05.E1B</t>
    </r>
  </si>
  <si>
    <r>
      <rPr>
        <sz val="5"/>
        <rFont val="Calibri"/>
        <family val="2"/>
      </rPr>
      <t>T12.05.E2A</t>
    </r>
  </si>
  <si>
    <r>
      <rPr>
        <sz val="5"/>
        <rFont val="Calibri"/>
        <family val="2"/>
      </rPr>
      <t>T12.05.E2B</t>
    </r>
  </si>
  <si>
    <r>
      <rPr>
        <sz val="5"/>
        <rFont val="Calibri"/>
        <family val="2"/>
      </rPr>
      <t>T12.05.M1A</t>
    </r>
  </si>
  <si>
    <r>
      <rPr>
        <sz val="5"/>
        <rFont val="Calibri"/>
        <family val="2"/>
      </rPr>
      <t>T12.05.M1B</t>
    </r>
  </si>
  <si>
    <r>
      <rPr>
        <sz val="5"/>
        <rFont val="Calibri"/>
        <family val="2"/>
      </rPr>
      <t>T12.05.M2A</t>
    </r>
  </si>
  <si>
    <r>
      <rPr>
        <sz val="5"/>
        <rFont val="Calibri"/>
        <family val="2"/>
      </rPr>
      <t>T12.05.M2B</t>
    </r>
  </si>
  <si>
    <r>
      <rPr>
        <sz val="5"/>
        <rFont val="Calibri"/>
        <family val="2"/>
      </rPr>
      <t>T13.02.HWA</t>
    </r>
  </si>
  <si>
    <r>
      <rPr>
        <sz val="5"/>
        <rFont val="Calibri"/>
        <family val="2"/>
      </rPr>
      <t>T13.02.M4A</t>
    </r>
  </si>
  <si>
    <r>
      <rPr>
        <sz val="5"/>
        <rFont val="Calibri"/>
        <family val="2"/>
      </rPr>
      <t>T13.02.M11A</t>
    </r>
  </si>
  <si>
    <r>
      <rPr>
        <sz val="5"/>
        <rFont val="Calibri"/>
        <family val="2"/>
      </rPr>
      <t>T13.02.M11B</t>
    </r>
  </si>
  <si>
    <r>
      <rPr>
        <sz val="5"/>
        <rFont val="Calibri"/>
        <family val="2"/>
      </rPr>
      <t>T13.02.WRA</t>
    </r>
  </si>
  <si>
    <r>
      <rPr>
        <sz val="5"/>
        <rFont val="Calibri"/>
        <family val="2"/>
      </rPr>
      <t>T13.04.E7A T13.04.E1A</t>
    </r>
  </si>
  <si>
    <r>
      <rPr>
        <sz val="5"/>
        <rFont val="Calibri"/>
        <family val="2"/>
      </rPr>
      <t>T13.04.E2A</t>
    </r>
  </si>
  <si>
    <r>
      <rPr>
        <sz val="5"/>
        <rFont val="Calibri"/>
        <family val="2"/>
      </rPr>
      <t>T13.04.E3A</t>
    </r>
  </si>
  <si>
    <r>
      <rPr>
        <sz val="5"/>
        <rFont val="Calibri"/>
        <family val="2"/>
      </rPr>
      <t>T13.04.E1A T13.04.E4A</t>
    </r>
  </si>
  <si>
    <r>
      <rPr>
        <sz val="5"/>
        <rFont val="Calibri"/>
        <family val="2"/>
      </rPr>
      <t>T13.04.E5A</t>
    </r>
  </si>
  <si>
    <r>
      <rPr>
        <sz val="5"/>
        <rFont val="Calibri"/>
        <family val="2"/>
      </rPr>
      <t>T13.04.E6A</t>
    </r>
  </si>
  <si>
    <r>
      <rPr>
        <sz val="5"/>
        <rFont val="Calibri"/>
        <family val="2"/>
      </rPr>
      <t>T13.04.HWA</t>
    </r>
  </si>
  <si>
    <r>
      <rPr>
        <sz val="5"/>
        <rFont val="Calibri"/>
        <family val="2"/>
      </rPr>
      <t>T13.04.M1A</t>
    </r>
  </si>
  <si>
    <r>
      <rPr>
        <sz val="5"/>
        <rFont val="Calibri"/>
        <family val="2"/>
      </rPr>
      <t>T13.04.M2A</t>
    </r>
  </si>
  <si>
    <r>
      <rPr>
        <sz val="5"/>
        <rFont val="Calibri"/>
        <family val="2"/>
      </rPr>
      <t>T13.04.M2B</t>
    </r>
  </si>
  <si>
    <r>
      <rPr>
        <sz val="5"/>
        <rFont val="Calibri"/>
        <family val="2"/>
      </rPr>
      <t>T13.04.M4A</t>
    </r>
  </si>
  <si>
    <r>
      <rPr>
        <sz val="5"/>
        <rFont val="Calibri"/>
        <family val="2"/>
      </rPr>
      <t>T13.04.M5A</t>
    </r>
  </si>
  <si>
    <r>
      <rPr>
        <sz val="5"/>
        <rFont val="Calibri"/>
        <family val="2"/>
      </rPr>
      <t>T13.04.M6A</t>
    </r>
  </si>
  <si>
    <r>
      <rPr>
        <sz val="5"/>
        <rFont val="Calibri"/>
        <family val="2"/>
      </rPr>
      <t>T13.04.M8A</t>
    </r>
  </si>
  <si>
    <r>
      <rPr>
        <sz val="5"/>
        <rFont val="Calibri"/>
        <family val="2"/>
      </rPr>
      <t>T13.04.M10A</t>
    </r>
  </si>
  <si>
    <r>
      <rPr>
        <sz val="5"/>
        <rFont val="Calibri"/>
        <family val="2"/>
      </rPr>
      <t>T13.04.M11A</t>
    </r>
  </si>
  <si>
    <r>
      <rPr>
        <sz val="5"/>
        <rFont val="Calibri"/>
        <family val="2"/>
      </rPr>
      <t>T13.04.M12A</t>
    </r>
  </si>
  <si>
    <r>
      <rPr>
        <sz val="5"/>
        <rFont val="Calibri"/>
        <family val="2"/>
      </rPr>
      <t>T13.04.M12B</t>
    </r>
  </si>
  <si>
    <r>
      <rPr>
        <sz val="5"/>
        <rFont val="Calibri"/>
        <family val="2"/>
      </rPr>
      <t>T13.04.P1A</t>
    </r>
  </si>
  <si>
    <r>
      <rPr>
        <sz val="5"/>
        <rFont val="Calibri"/>
        <family val="2"/>
      </rPr>
      <t>T13.04.SPA</t>
    </r>
  </si>
  <si>
    <r>
      <rPr>
        <sz val="5"/>
        <rFont val="Calibri"/>
        <family val="2"/>
      </rPr>
      <t>T13.04.WRA</t>
    </r>
  </si>
  <si>
    <r>
      <rPr>
        <sz val="5"/>
        <rFont val="Calibri"/>
        <family val="2"/>
      </rPr>
      <t>T14.02.E1A</t>
    </r>
  </si>
  <si>
    <r>
      <rPr>
        <sz val="5"/>
        <rFont val="Calibri"/>
        <family val="2"/>
      </rPr>
      <t>T14.02.HWA T14.02.HW2A</t>
    </r>
  </si>
  <si>
    <r>
      <rPr>
        <sz val="5"/>
        <rFont val="Calibri"/>
        <family val="2"/>
      </rPr>
      <t>T14.02.C1A T14.02.HWA</t>
    </r>
  </si>
  <si>
    <r>
      <rPr>
        <sz val="5"/>
        <rFont val="Calibri"/>
        <family val="2"/>
      </rPr>
      <t>T14.02.WRA</t>
    </r>
  </si>
  <si>
    <r>
      <rPr>
        <sz val="5"/>
        <rFont val="Calibri"/>
        <family val="2"/>
      </rPr>
      <t>T14.04.E7A T14.04.E1A</t>
    </r>
  </si>
  <si>
    <r>
      <rPr>
        <sz val="5"/>
        <rFont val="Calibri"/>
        <family val="2"/>
      </rPr>
      <t>T14.04.E2A</t>
    </r>
  </si>
  <si>
    <r>
      <rPr>
        <sz val="5"/>
        <rFont val="Calibri"/>
        <family val="2"/>
      </rPr>
      <t>T14.04.E3A</t>
    </r>
  </si>
  <si>
    <r>
      <rPr>
        <sz val="5"/>
        <rFont val="Calibri"/>
        <family val="2"/>
      </rPr>
      <t>T14.04.E1A T14.04.E4A</t>
    </r>
  </si>
  <si>
    <r>
      <rPr>
        <sz val="5"/>
        <rFont val="Calibri"/>
        <family val="2"/>
      </rPr>
      <t>T14.04.E5A</t>
    </r>
  </si>
  <si>
    <r>
      <rPr>
        <sz val="5"/>
        <rFont val="Calibri"/>
        <family val="2"/>
      </rPr>
      <t>T14.04.E6A</t>
    </r>
  </si>
  <si>
    <r>
      <rPr>
        <sz val="5"/>
        <rFont val="Calibri"/>
        <family val="2"/>
      </rPr>
      <t>T14.04.M1A</t>
    </r>
  </si>
  <si>
    <r>
      <rPr>
        <sz val="5"/>
        <rFont val="Calibri"/>
        <family val="2"/>
      </rPr>
      <t>T14.04.M2A</t>
    </r>
  </si>
  <si>
    <r>
      <rPr>
        <sz val="5"/>
        <rFont val="Calibri"/>
        <family val="2"/>
      </rPr>
      <t>T14.04.M2B</t>
    </r>
  </si>
  <si>
    <r>
      <rPr>
        <sz val="5"/>
        <rFont val="Calibri"/>
        <family val="2"/>
      </rPr>
      <t>T14.04.M4A</t>
    </r>
  </si>
  <si>
    <r>
      <rPr>
        <sz val="5"/>
        <rFont val="Calibri"/>
        <family val="2"/>
      </rPr>
      <t>T14.04.M5A</t>
    </r>
  </si>
  <si>
    <r>
      <rPr>
        <sz val="5"/>
        <rFont val="Calibri"/>
        <family val="2"/>
      </rPr>
      <t>T14.04.M8A</t>
    </r>
  </si>
  <si>
    <r>
      <rPr>
        <sz val="5"/>
        <rFont val="Calibri"/>
        <family val="2"/>
      </rPr>
      <t>T14.04.M10A</t>
    </r>
  </si>
  <si>
    <r>
      <rPr>
        <sz val="5"/>
        <rFont val="Calibri"/>
        <family val="2"/>
      </rPr>
      <t>T14.04.M11A</t>
    </r>
  </si>
  <si>
    <r>
      <rPr>
        <sz val="5"/>
        <rFont val="Calibri"/>
        <family val="2"/>
      </rPr>
      <t>T14.04.P1A</t>
    </r>
  </si>
  <si>
    <r>
      <rPr>
        <sz val="5"/>
        <rFont val="Calibri"/>
        <family val="2"/>
      </rPr>
      <t>T14.04.SPA</t>
    </r>
  </si>
  <si>
    <r>
      <rPr>
        <sz val="5"/>
        <rFont val="Calibri"/>
        <family val="2"/>
      </rPr>
      <t>T14.04.WRA</t>
    </r>
  </si>
  <si>
    <r>
      <rPr>
        <sz val="5"/>
        <rFont val="Calibri"/>
        <family val="2"/>
      </rPr>
      <t>T15.04.E1A</t>
    </r>
  </si>
  <si>
    <r>
      <rPr>
        <sz val="5"/>
        <rFont val="Calibri"/>
        <family val="2"/>
      </rPr>
      <t>T15.04.E6A</t>
    </r>
  </si>
  <si>
    <r>
      <rPr>
        <sz val="5"/>
        <rFont val="Calibri"/>
        <family val="2"/>
      </rPr>
      <t>T15.04.E6B</t>
    </r>
  </si>
  <si>
    <r>
      <rPr>
        <sz val="5"/>
        <rFont val="Calibri"/>
        <family val="2"/>
      </rPr>
      <t>T15.04.M4A</t>
    </r>
  </si>
  <si>
    <r>
      <rPr>
        <sz val="5"/>
        <rFont val="Calibri"/>
        <family val="2"/>
      </rPr>
      <t>T15.04.SPA</t>
    </r>
  </si>
  <si>
    <r>
      <rPr>
        <sz val="5"/>
        <rFont val="Calibri"/>
        <family val="2"/>
      </rPr>
      <t>T15.04.WRA</t>
    </r>
  </si>
  <si>
    <r>
      <rPr>
        <sz val="5"/>
        <rFont val="Calibri"/>
        <family val="2"/>
      </rPr>
      <t>Optional Extra's</t>
    </r>
  </si>
  <si>
    <r>
      <rPr>
        <sz val="5"/>
        <rFont val="Calibri"/>
        <family val="2"/>
      </rPr>
      <t>Corex Protection</t>
    </r>
  </si>
  <si>
    <r>
      <rPr>
        <sz val="5"/>
        <rFont val="Calibri"/>
        <family val="2"/>
      </rPr>
      <t>£2.12</t>
    </r>
  </si>
  <si>
    <r>
      <rPr>
        <sz val="5"/>
        <rFont val="Calibri"/>
        <family val="2"/>
      </rPr>
      <t>£3,661.24</t>
    </r>
  </si>
  <si>
    <r>
      <rPr>
        <b/>
        <sz val="5"/>
        <color rgb="FFFF0000"/>
        <rFont val="Calibri"/>
        <family val="2"/>
      </rPr>
      <t>Quote includes for Euro cylinder prep &amp; concealed locks.</t>
    </r>
  </si>
  <si>
    <r>
      <rPr>
        <b/>
        <sz val="5"/>
        <color rgb="FFFF0000"/>
        <rFont val="Calibri"/>
        <family val="2"/>
      </rPr>
      <t>NB: Quadra is FD120s &amp; 35dB as standard.</t>
    </r>
  </si>
  <si>
    <r>
      <rPr>
        <b/>
        <sz val="5"/>
        <color rgb="FF404040"/>
        <rFont val="Calibri"/>
        <family val="2"/>
      </rPr>
      <t>£723,854.40</t>
    </r>
  </si>
  <si>
    <r>
      <rPr>
        <b/>
        <sz val="8.5"/>
        <color rgb="FF404040"/>
        <rFont val="Calibri"/>
        <family val="2"/>
      </rPr>
      <t>Notes, Clarifications and Delivery Charges</t>
    </r>
  </si>
  <si>
    <r>
      <rPr>
        <b/>
        <sz val="5.5"/>
        <color rgb="FF404040"/>
        <rFont val="Calibri"/>
        <family val="2"/>
      </rPr>
      <t xml:space="preserve">Notes:
</t>
    </r>
    <r>
      <rPr>
        <sz val="5.5"/>
        <color rgb="FF404040"/>
        <rFont val="Calibri"/>
        <family val="2"/>
      </rPr>
      <t xml:space="preserve">-  Prices are based on quantity and sizes on this schedule. Any changes in quantity or size may affect the price.
</t>
    </r>
    <r>
      <rPr>
        <sz val="5.5"/>
        <color rgb="FF404040"/>
        <rFont val="Calibri"/>
        <family val="2"/>
      </rPr>
      <t xml:space="preserve">-  No other ironmongery is included.
</t>
    </r>
    <r>
      <rPr>
        <sz val="5.5"/>
        <color rgb="FF404040"/>
        <rFont val="Calibri"/>
        <family val="2"/>
      </rPr>
      <t xml:space="preserve">-  For more information, please click on product below to see technical page on the Selo website.
</t>
    </r>
    <r>
      <rPr>
        <sz val="5.5"/>
        <color rgb="FF404040"/>
        <rFont val="Calibri"/>
        <family val="2"/>
      </rPr>
      <t xml:space="preserve">- Samples are chargeable
</t>
    </r>
    <r>
      <rPr>
        <b/>
        <sz val="6"/>
        <color rgb="FF404040"/>
        <rFont val="Calibri"/>
        <family val="2"/>
      </rPr>
      <t>This quotation allows for;</t>
    </r>
  </si>
  <si>
    <r>
      <rPr>
        <b/>
        <sz val="5.5"/>
        <color rgb="FF404040"/>
        <rFont val="Calibri"/>
        <family val="2"/>
      </rPr>
      <t xml:space="preserve">Quadra
</t>
    </r>
    <r>
      <rPr>
        <sz val="5.5"/>
        <color rgb="FF404040"/>
        <rFont val="Calibri"/>
        <family val="2"/>
      </rPr>
      <t xml:space="preserve">- Pre-hung doorset with integrated 3 point locking system
</t>
    </r>
    <r>
      <rPr>
        <sz val="5.5"/>
        <color rgb="FF404040"/>
        <rFont val="Calibri"/>
        <family val="2"/>
      </rPr>
      <t xml:space="preserve">- Powder coated frames and door to standard RAL colour
</t>
    </r>
    <r>
      <rPr>
        <sz val="5.5"/>
        <color rgb="FF404040"/>
        <rFont val="Calibri"/>
        <family val="2"/>
      </rPr>
      <t xml:space="preserve">- Eurocylinder prep does NOT include cylinder itself
</t>
    </r>
    <r>
      <rPr>
        <sz val="5.5"/>
        <color rgb="FF404040"/>
        <rFont val="Calibri"/>
        <family val="2"/>
      </rPr>
      <t>- 55|10 single sided cylinders available for pricing upon request - suited/un-suited.</t>
    </r>
  </si>
  <si>
    <r>
      <rPr>
        <b/>
        <sz val="6"/>
        <color rgb="FF404040"/>
        <rFont val="Calibri"/>
        <family val="2"/>
      </rPr>
      <t>Delivery:</t>
    </r>
  </si>
  <si>
    <r>
      <rPr>
        <sz val="6"/>
        <color rgb="FF404040"/>
        <rFont val="Calibri"/>
        <family val="2"/>
      </rPr>
      <t>-</t>
    </r>
  </si>
  <si>
    <r>
      <rPr>
        <sz val="4"/>
        <color rgb="FF404040"/>
        <rFont val="Calibri"/>
        <family val="2"/>
      </rPr>
      <t>Deliveries to site</t>
    </r>
  </si>
  <si>
    <r>
      <rPr>
        <b/>
        <sz val="6"/>
        <color rgb="FF404040"/>
        <rFont val="Calibri"/>
        <family val="2"/>
      </rPr>
      <t>CALL OFF's ALLOWED FOR:</t>
    </r>
  </si>
  <si>
    <r>
      <rPr>
        <sz val="6"/>
        <color rgb="FF404040"/>
        <rFont val="Calibri"/>
        <family val="2"/>
      </rPr>
      <t>£689.00</t>
    </r>
  </si>
  <si>
    <r>
      <rPr>
        <sz val="4"/>
        <color rgb="FF404040"/>
        <rFont val="Calibri"/>
        <family val="2"/>
      </rPr>
      <t>Cost Each</t>
    </r>
  </si>
  <si>
    <r>
      <rPr>
        <sz val="6"/>
        <color rgb="FF404040"/>
        <rFont val="Calibri"/>
        <family val="2"/>
      </rPr>
      <t xml:space="preserve">-
</t>
    </r>
    <r>
      <rPr>
        <sz val="6"/>
        <color rgb="FF404040"/>
        <rFont val="Calibri"/>
        <family val="2"/>
      </rPr>
      <t xml:space="preserve">-
</t>
    </r>
    <r>
      <rPr>
        <sz val="6"/>
        <color rgb="FF404040"/>
        <rFont val="Calibri"/>
        <family val="2"/>
      </rPr>
      <t xml:space="preserve">-
</t>
    </r>
    <r>
      <rPr>
        <sz val="6"/>
        <color rgb="FF404040"/>
        <rFont val="Calibri"/>
        <family val="2"/>
      </rPr>
      <t xml:space="preserve">-
</t>
    </r>
    <r>
      <rPr>
        <b/>
        <sz val="6"/>
        <color rgb="FFFF0000"/>
        <rFont val="Calibri"/>
        <family val="2"/>
      </rPr>
      <t>PLEAS</t>
    </r>
  </si>
  <si>
    <r>
      <rPr>
        <b/>
        <sz val="6"/>
        <color rgb="FF404040"/>
        <rFont val="Calibri"/>
        <family val="2"/>
      </rPr>
      <t xml:space="preserve"> £19,981.00    </t>
    </r>
    <r>
      <rPr>
        <vertAlign val="superscript"/>
        <sz val="4"/>
        <color rgb="FF404040"/>
        <rFont val="Calibri"/>
        <family val="2"/>
      </rPr>
      <t xml:space="preserve">Total + VAT
</t>
    </r>
    <r>
      <rPr>
        <sz val="6"/>
        <color rgb="FF404040"/>
        <rFont val="Calibri"/>
        <family val="2"/>
      </rPr>
      <t xml:space="preserve">Final delivery charges and quantities will be confirmed at point of order.
</t>
    </r>
    <r>
      <rPr>
        <sz val="6"/>
        <color rgb="FF404040"/>
        <rFont val="Calibri"/>
        <family val="2"/>
      </rPr>
      <t xml:space="preserve">Deliveries will be made by a curtain sided lorry or van.  If special requirements such as tail lift, hiab, moffat unload are required then this will incur extra charges.
</t>
    </r>
    <r>
      <rPr>
        <sz val="6"/>
        <color rgb="FF404040"/>
        <rFont val="Calibri"/>
        <family val="2"/>
      </rPr>
      <t xml:space="preserve">FORS certification is available, if this is required this could incur extra charges.
</t>
    </r>
    <r>
      <rPr>
        <b/>
        <sz val="6"/>
        <color rgb="FFFF0000"/>
        <rFont val="Calibri"/>
        <family val="2"/>
      </rPr>
      <t xml:space="preserve">E NOTE: IF DELIVERIES HAVE TO BE CANCELLED AND/OR PRODUCTS HAVE TO BE STORED DUE TO PROGRAMME
</t>
    </r>
    <r>
      <rPr>
        <b/>
        <sz val="6"/>
        <color rgb="FFFF0000"/>
        <rFont val="Calibri"/>
        <family val="2"/>
      </rPr>
      <t>FALLING BEHIND, STORAGE CHARGES WILL APPLY.</t>
    </r>
  </si>
  <si>
    <r>
      <rPr>
        <b/>
        <sz val="7"/>
        <rFont val="Arial"/>
        <family val="2"/>
      </rPr>
      <t xml:space="preserve">Installation Instructions
</t>
    </r>
    <r>
      <rPr>
        <b/>
        <u/>
        <sz val="7"/>
        <color rgb="FF0000FF"/>
        <rFont val="Arial"/>
        <family val="2"/>
      </rPr>
      <t>Click Here to View Installation Instructions &amp; Videos Online</t>
    </r>
  </si>
  <si>
    <r>
      <rPr>
        <sz val="5.5"/>
        <color rgb="FF0000FF"/>
        <rFont val="Calibri"/>
        <family val="2"/>
      </rPr>
      <t>Click Here to view our products and technical details online</t>
    </r>
  </si>
  <si>
    <r>
      <rPr>
        <sz val="5"/>
        <color rgb="FF404040"/>
        <rFont val="Calibri"/>
        <family val="2"/>
      </rPr>
      <t>This order is placed subject to our terms and conditions a copy of which is available by request which form part of the contract.  The buyer should familiarise himself with the terms.</t>
    </r>
  </si>
  <si>
    <r>
      <rPr>
        <b/>
        <sz val="6"/>
        <color rgb="FF404040"/>
        <rFont val="Calibri"/>
        <family val="2"/>
      </rPr>
      <t>Quote Number</t>
    </r>
  </si>
  <si>
    <r>
      <rPr>
        <b/>
        <sz val="6"/>
        <color rgb="FF404040"/>
        <rFont val="Calibri"/>
        <family val="2"/>
      </rPr>
      <t>SIR</t>
    </r>
  </si>
  <si>
    <r>
      <rPr>
        <sz val="7"/>
        <rFont val="Arial"/>
        <family val="2"/>
      </rPr>
      <t>9527 MF (Q)_4</t>
    </r>
  </si>
  <si>
    <r>
      <rPr>
        <sz val="7"/>
        <rFont val="Arial"/>
        <family val="2"/>
      </rPr>
      <t>7548/LM</t>
    </r>
  </si>
  <si>
    <r>
      <rPr>
        <b/>
        <sz val="6"/>
        <color rgb="FFFF0000"/>
        <rFont val="Calibri"/>
        <family val="2"/>
      </rPr>
      <t xml:space="preserve">FIRE RATING: Important Note.  </t>
    </r>
    <r>
      <rPr>
        <sz val="6"/>
        <rFont val="Calibri"/>
        <family val="2"/>
      </rPr>
      <t xml:space="preserve">The fire rating of any doorset is subject to a number of factors including (1)  the design/workmanship of other work  (in particular the  partitions into which the doorset  fixed) and (2)  the doorset being installed in accordance with the installation instructions. In order to be covered by our fire certificate, fire rated doors are required to be latched or have a closer installed on them. Please consult Selo for further details.
</t>
    </r>
    <r>
      <rPr>
        <sz val="6"/>
        <rFont val="Calibri"/>
        <family val="2"/>
      </rPr>
      <t>All fire rated doorsets are manufactured in accordance with our fire tests and associated assessments, copies of which are available on request.</t>
    </r>
  </si>
  <si>
    <r>
      <rPr>
        <b/>
        <sz val="6"/>
        <color rgb="FF404040"/>
        <rFont val="Calibri"/>
        <family val="2"/>
      </rPr>
      <t>APPROVAL AGREEMENT</t>
    </r>
  </si>
  <si>
    <r>
      <rPr>
        <sz val="6"/>
        <color rgb="FF404040"/>
        <rFont val="Calibri"/>
        <family val="2"/>
      </rPr>
      <t>The  schedule requires approval before manufacture can commence.</t>
    </r>
  </si>
  <si>
    <r>
      <rPr>
        <b/>
        <sz val="6"/>
        <color rgb="FF404040"/>
        <rFont val="Calibri"/>
        <family val="2"/>
      </rPr>
      <t>Signed for and on behalf of the buyer:</t>
    </r>
  </si>
  <si>
    <r>
      <rPr>
        <sz val="4"/>
        <color rgb="FF404040"/>
        <rFont val="Calibri"/>
        <family val="2"/>
      </rPr>
      <t>Linear Building Innovations Ltd t/a SELO, Company Number: 9247787</t>
    </r>
  </si>
  <si>
    <r>
      <rPr>
        <sz val="4"/>
        <color rgb="FF404040"/>
        <rFont val="Calibri"/>
        <family val="2"/>
      </rPr>
      <t>Registered in England and Wales.  Registered office K2, Kents Hill Business Park, Timbold Drive, Milton Keynes MK7 6TT</t>
    </r>
  </si>
  <si>
    <r>
      <rPr>
        <sz val="4"/>
        <color rgb="FF404040"/>
        <rFont val="Calibri"/>
        <family val="2"/>
      </rPr>
      <t>Registered in England and Wales. VAT Registration Number: GB 920 3562 51</t>
    </r>
  </si>
  <si>
    <r>
      <rPr>
        <sz val="4"/>
        <color rgb="FF404040"/>
        <rFont val="Calibri"/>
        <family val="2"/>
      </rPr>
      <t>t: 0203 880 0339    e: sales@selo-uk.com   w: www.selo-uk.com</t>
    </r>
  </si>
  <si>
    <r>
      <rPr>
        <sz val="6"/>
        <color rgb="FF404040"/>
        <rFont val="Calibri"/>
        <family val="2"/>
      </rPr>
      <t xml:space="preserve">Signed:
</t>
    </r>
    <r>
      <rPr>
        <sz val="6"/>
        <color rgb="FF404040"/>
        <rFont val="Calibri"/>
        <family val="2"/>
      </rPr>
      <t xml:space="preserve">Print Name:                                                </t>
    </r>
    <r>
      <rPr>
        <u/>
        <sz val="6"/>
        <color rgb="FF404040"/>
        <rFont val="Calibri"/>
        <family val="2"/>
      </rPr>
      <t>                                                                     </t>
    </r>
    <r>
      <rPr>
        <sz val="6"/>
        <color rgb="FF404040"/>
        <rFont val="Calibri"/>
        <family val="2"/>
      </rPr>
      <t xml:space="preserve">                                               Date:                        </t>
    </r>
    <r>
      <rPr>
        <u/>
        <sz val="6"/>
        <color rgb="FF404040"/>
        <rFont val="Calibri"/>
        <family val="2"/>
      </rPr>
      <t>                                         </t>
    </r>
  </si>
  <si>
    <r>
      <rPr>
        <sz val="3.5"/>
        <color rgb="FF404040"/>
        <rFont val="Calibri"/>
        <family val="2"/>
      </rPr>
      <t>FSC Certification Note:</t>
    </r>
  </si>
  <si>
    <r>
      <rPr>
        <sz val="3.5"/>
        <color rgb="FF404040"/>
        <rFont val="Calibri"/>
        <family val="2"/>
      </rPr>
      <t>Where a product is identified as FSC certified, the FSC claim is FSC Mix 70% TT-COC-004229</t>
    </r>
  </si>
  <si>
    <r>
      <rPr>
        <sz val="3.5"/>
        <color rgb="FF404040"/>
        <rFont val="Calibri"/>
        <family val="2"/>
      </rPr>
      <t>Only the products that are identified as such on this document are FSC certified.</t>
    </r>
  </si>
  <si>
    <r>
      <rPr>
        <b/>
        <sz val="7.5"/>
        <color rgb="FF404040"/>
        <rFont val="Calibri"/>
        <family val="2"/>
      </rPr>
      <t>LINEAR BUILDING INNOVATIONS LIMITED t/a SELO - STANDARD PURCHASE TERMS AND CONDITIONS</t>
    </r>
  </si>
  <si>
    <r>
      <rPr>
        <sz val="3"/>
        <color rgb="FF404040"/>
        <rFont val="Calibri"/>
        <family val="2"/>
      </rPr>
      <t xml:space="preserve">8 QUALITY
</t>
    </r>
    <r>
      <rPr>
        <sz val="3"/>
        <color rgb="FF404040"/>
        <rFont val="Calibri"/>
        <family val="2"/>
      </rPr>
      <t xml:space="preserve">8.1 The Seller warrants that on delivery, and for the Warranty Period, the Goods shall:
</t>
    </r>
    <r>
      <rPr>
        <sz val="3"/>
        <color rgb="FF404040"/>
        <rFont val="Calibri"/>
        <family val="2"/>
      </rPr>
      <t xml:space="preserve">1. conform in all material respects, with their description and the Specification;
</t>
    </r>
    <r>
      <rPr>
        <sz val="3"/>
        <color rgb="FF404040"/>
        <rFont val="Calibri"/>
        <family val="2"/>
      </rPr>
      <t>2. be free from material defects in design, material and workmanship; and</t>
    </r>
  </si>
  <si>
    <r>
      <rPr>
        <sz val="4.5"/>
        <color rgb="FF404040"/>
        <rFont val="Calibri"/>
        <family val="2"/>
      </rPr>
      <t xml:space="preserve">This Contract is between the Buyer (as specified in the Specification Schedule) and LINEAR BUILDING INNOVATIONS LIMITED t/a SELO (Company Number: OC364281) (the “Seller”) and whose registered office is    </t>
    </r>
    <r>
      <rPr>
        <vertAlign val="superscript"/>
        <sz val="4.5"/>
        <color rgb="FF404040"/>
        <rFont val="Calibri"/>
        <family val="2"/>
      </rPr>
      <t>3.</t>
    </r>
    <r>
      <rPr>
        <sz val="4.5"/>
        <color rgb="FF404040"/>
        <rFont val="Calibri"/>
        <family val="2"/>
      </rPr>
      <t xml:space="preserve"> </t>
    </r>
    <r>
      <rPr>
        <vertAlign val="superscript"/>
        <sz val="4.5"/>
        <color rgb="FF404040"/>
        <rFont val="Calibri"/>
        <family val="2"/>
      </rPr>
      <t>be</t>
    </r>
    <r>
      <rPr>
        <sz val="4.5"/>
        <color rgb="FF404040"/>
        <rFont val="Calibri"/>
        <family val="2"/>
      </rPr>
      <t xml:space="preserve"> </t>
    </r>
    <r>
      <rPr>
        <vertAlign val="superscript"/>
        <sz val="4.5"/>
        <color rgb="FF404040"/>
        <rFont val="Calibri"/>
        <family val="2"/>
      </rPr>
      <t>of</t>
    </r>
    <r>
      <rPr>
        <sz val="4.5"/>
        <color rgb="FF404040"/>
        <rFont val="Calibri"/>
        <family val="2"/>
      </rPr>
      <t xml:space="preserve"> </t>
    </r>
    <r>
      <rPr>
        <vertAlign val="superscript"/>
        <sz val="4.5"/>
        <color rgb="FF404040"/>
        <rFont val="Calibri"/>
        <family val="2"/>
      </rPr>
      <t>satisfactory</t>
    </r>
    <r>
      <rPr>
        <sz val="4.5"/>
        <color rgb="FF404040"/>
        <rFont val="Calibri"/>
        <family val="2"/>
      </rPr>
      <t xml:space="preserve"> </t>
    </r>
    <r>
      <rPr>
        <vertAlign val="superscript"/>
        <sz val="4.5"/>
        <color rgb="FF404040"/>
        <rFont val="Calibri"/>
        <family val="2"/>
      </rPr>
      <t>quality</t>
    </r>
    <r>
      <rPr>
        <sz val="4.5"/>
        <color rgb="FF404040"/>
        <rFont val="Calibri"/>
        <family val="2"/>
      </rPr>
      <t xml:space="preserve"> </t>
    </r>
    <r>
      <rPr>
        <vertAlign val="superscript"/>
        <sz val="4.5"/>
        <color rgb="FF404040"/>
        <rFont val="Calibri"/>
        <family val="2"/>
      </rPr>
      <t>(within</t>
    </r>
    <r>
      <rPr>
        <sz val="4.5"/>
        <color rgb="FF404040"/>
        <rFont val="Calibri"/>
        <family val="2"/>
      </rPr>
      <t xml:space="preserve"> </t>
    </r>
    <r>
      <rPr>
        <vertAlign val="superscript"/>
        <sz val="4.5"/>
        <color rgb="FF404040"/>
        <rFont val="Calibri"/>
        <family val="2"/>
      </rPr>
      <t>the</t>
    </r>
    <r>
      <rPr>
        <sz val="4.5"/>
        <color rgb="FF404040"/>
        <rFont val="Calibri"/>
        <family val="2"/>
      </rPr>
      <t xml:space="preserve"> </t>
    </r>
    <r>
      <rPr>
        <vertAlign val="superscript"/>
        <sz val="4.5"/>
        <color rgb="FF404040"/>
        <rFont val="Calibri"/>
        <family val="2"/>
      </rPr>
      <t>meaning</t>
    </r>
    <r>
      <rPr>
        <sz val="4.5"/>
        <color rgb="FF404040"/>
        <rFont val="Calibri"/>
        <family val="2"/>
      </rPr>
      <t xml:space="preserve"> </t>
    </r>
    <r>
      <rPr>
        <vertAlign val="superscript"/>
        <sz val="4.5"/>
        <color rgb="FF404040"/>
        <rFont val="Calibri"/>
        <family val="2"/>
      </rPr>
      <t>of</t>
    </r>
    <r>
      <rPr>
        <sz val="4.5"/>
        <color rgb="FF404040"/>
        <rFont val="Calibri"/>
        <family val="2"/>
      </rPr>
      <t xml:space="preserve"> </t>
    </r>
    <r>
      <rPr>
        <vertAlign val="superscript"/>
        <sz val="4.5"/>
        <color rgb="FF404040"/>
        <rFont val="Calibri"/>
        <family val="2"/>
      </rPr>
      <t>the</t>
    </r>
    <r>
      <rPr>
        <sz val="4.5"/>
        <color rgb="FF404040"/>
        <rFont val="Calibri"/>
        <family val="2"/>
      </rPr>
      <t xml:space="preserve"> </t>
    </r>
    <r>
      <rPr>
        <vertAlign val="superscript"/>
        <sz val="4.5"/>
        <color rgb="FF404040"/>
        <rFont val="Calibri"/>
        <family val="2"/>
      </rPr>
      <t>Sale</t>
    </r>
    <r>
      <rPr>
        <sz val="4.5"/>
        <color rgb="FF404040"/>
        <rFont val="Calibri"/>
        <family val="2"/>
      </rPr>
      <t xml:space="preserve"> </t>
    </r>
    <r>
      <rPr>
        <vertAlign val="superscript"/>
        <sz val="4.5"/>
        <color rgb="FF404040"/>
        <rFont val="Calibri"/>
        <family val="2"/>
      </rPr>
      <t>of</t>
    </r>
    <r>
      <rPr>
        <sz val="4.5"/>
        <color rgb="FF404040"/>
        <rFont val="Calibri"/>
        <family val="2"/>
      </rPr>
      <t xml:space="preserve"> </t>
    </r>
    <r>
      <rPr>
        <vertAlign val="superscript"/>
        <sz val="4.5"/>
        <color rgb="FF404040"/>
        <rFont val="Calibri"/>
        <family val="2"/>
      </rPr>
      <t>Goods</t>
    </r>
    <r>
      <rPr>
        <sz val="4.5"/>
        <color rgb="FF404040"/>
        <rFont val="Calibri"/>
        <family val="2"/>
      </rPr>
      <t xml:space="preserve"> </t>
    </r>
    <r>
      <rPr>
        <vertAlign val="superscript"/>
        <sz val="4.5"/>
        <color rgb="FF404040"/>
        <rFont val="Calibri"/>
        <family val="2"/>
      </rPr>
      <t>Act</t>
    </r>
    <r>
      <rPr>
        <sz val="4.5"/>
        <color rgb="FF404040"/>
        <rFont val="Calibri"/>
        <family val="2"/>
      </rPr>
      <t xml:space="preserve"> </t>
    </r>
    <r>
      <rPr>
        <vertAlign val="superscript"/>
        <sz val="4.5"/>
        <color rgb="FF404040"/>
        <rFont val="Calibri"/>
        <family val="2"/>
      </rPr>
      <t>1979);</t>
    </r>
    <r>
      <rPr>
        <sz val="4.5"/>
        <color rgb="FF404040"/>
        <rFont val="Calibri"/>
        <family val="2"/>
      </rPr>
      <t xml:space="preserve"> </t>
    </r>
    <r>
      <rPr>
        <vertAlign val="superscript"/>
        <sz val="4.5"/>
        <color rgb="FF404040"/>
        <rFont val="Calibri"/>
        <family val="2"/>
      </rPr>
      <t xml:space="preserve">and
</t>
    </r>
    <r>
      <rPr>
        <sz val="3"/>
        <color rgb="FF404040"/>
        <rFont val="Calibri"/>
        <family val="2"/>
      </rPr>
      <t>4. be fit for any purpose held out by the Seller.</t>
    </r>
  </si>
  <si>
    <r>
      <rPr>
        <sz val="4.5"/>
        <color rgb="FF404040"/>
        <rFont val="Calibri"/>
        <family val="2"/>
      </rPr>
      <t xml:space="preserve">at Pinnacle House, 1 Rhodes Way, Watford, Herts, United Kingdom WD24 4YW.
</t>
    </r>
    <r>
      <rPr>
        <sz val="3"/>
        <color rgb="FF404040"/>
        <rFont val="Calibri"/>
        <family val="2"/>
      </rPr>
      <t xml:space="preserve">1 DEFINITIONS AND INTERPRETATION
</t>
    </r>
    <r>
      <rPr>
        <sz val="3"/>
        <color rgb="FF404040"/>
        <rFont val="Calibri"/>
        <family val="2"/>
      </rPr>
      <t xml:space="preserve">1.1 In these Conditions including the Specification Schedule, unless the context otherwise requires, the following words have the following meanings:
</t>
    </r>
    <r>
      <rPr>
        <sz val="3"/>
        <color rgb="FF404040"/>
        <rFont val="Calibri"/>
        <family val="2"/>
      </rPr>
      <t xml:space="preserve">“Balance” The Purchase Price less the Deposit.
</t>
    </r>
    <r>
      <rPr>
        <sz val="3"/>
        <color rgb="FF404040"/>
        <rFont val="Calibri"/>
        <family val="2"/>
      </rPr>
      <t xml:space="preserve">“Business Day” A day (other than a Saturday or Sunday) on which banks are open for domestic business in the City of London. “Buyer” The company or legal entity specified as such in the Specification Schedule.
</t>
    </r>
    <r>
      <rPr>
        <sz val="3"/>
        <color rgb="FF404040"/>
        <rFont val="Calibri"/>
        <family val="2"/>
      </rPr>
      <t xml:space="preserve">“Conditions” these standard sales terms and conditions.
</t>
    </r>
    <r>
      <rPr>
        <sz val="3"/>
        <color rgb="FF404040"/>
        <rFont val="Calibri"/>
        <family val="2"/>
      </rPr>
      <t xml:space="preserve">“Contract” the contract between the Buyer and the Seller consisting of the Specification Schedule and these Conditions which together constitute the contract for the supply of the Goods by the Seller to the Buyer. “Date for Payment” The date or dates for payment of Deposit or Balance as specified in the Specification Schedule as appropriate.
</t>
    </r>
    <r>
      <rPr>
        <sz val="3"/>
        <color rgb="FF404040"/>
        <rFont val="Calibri"/>
        <family val="2"/>
      </rPr>
      <t xml:space="preserve">“Deposit” The deposit sum (if any) specified in the Specification Schedule.
</t>
    </r>
    <r>
      <rPr>
        <sz val="3"/>
        <color rgb="FF404040"/>
        <rFont val="Calibri"/>
        <family val="2"/>
      </rPr>
      <t xml:space="preserve">“Delivery Address” The address to which the Goods shall be delivered and as specified in the Specification Schedule or subsequently agreed in writing by the Parties and if the Buyer collects the Goods from the Seller then the Delivery Address is the address from which the Buyer collects
</t>
    </r>
    <r>
      <rPr>
        <sz val="3"/>
        <color rgb="FF404040"/>
        <rFont val="Calibri"/>
        <family val="2"/>
      </rPr>
      <t xml:space="preserve">the Goods.
</t>
    </r>
    <r>
      <rPr>
        <sz val="3"/>
        <color rgb="FF404040"/>
        <rFont val="Calibri"/>
        <family val="2"/>
      </rPr>
      <t xml:space="preserve">“Force Majeure Event” any event beyond a party’s reasonable control, which by its nature could not have been foreseen, or, if it could have been foreseen, was unavoidable, including strikes, lock-outs or other industrial disputes (whether involving its own workforce or a third party’s), failure of energy sources or transport network, acts of God, war, terrorism, riot, civil commotion, interference by civil or military authorities, national or international calamity, armed conflict, malicious damage, breakdown of plant or machinery, nuclear, chemical or biological contamination, sonic boom, explosions, collapse of building structures, fires, floods, storms, earthquakes, loss at sea, epidemics or similar events, natural disasters or extreme adverse weather conditions, or default of suppliers or subcontractors.
</t>
    </r>
    <r>
      <rPr>
        <sz val="3"/>
        <color rgb="FF404040"/>
        <rFont val="Calibri"/>
        <family val="2"/>
      </rPr>
      <t xml:space="preserve">“Goods” any product, component, goods or other material supplied by the Seller pursuant to the Contract.
</t>
    </r>
    <r>
      <rPr>
        <sz val="3"/>
        <color rgb="FF404040"/>
        <rFont val="Calibri"/>
        <family val="2"/>
      </rPr>
      <t xml:space="preserve">“Insolvent” If a company then when a company is deemed unable to pay its debts within the meaning of section 123 of the Insolvency Act 1986, or if an individual then when the individual is deemed either unable to pay its debts or as having no reasonable prospect of so doing, in either
</t>
    </r>
    <r>
      <rPr>
        <sz val="3"/>
        <color rgb="FF404040"/>
        <rFont val="Calibri"/>
        <family val="2"/>
      </rPr>
      <t xml:space="preserve">case, within the meaning of section 268 of the Insolvency Act 1986, or if a partnership then when the partnership has any partner to whom any of the foregoing apply;
</t>
    </r>
    <r>
      <rPr>
        <sz val="3"/>
        <color rgb="FF404040"/>
        <rFont val="Calibri"/>
        <family val="2"/>
      </rPr>
      <t xml:space="preserve">“Parties” The Buyer and the Seller.
</t>
    </r>
    <r>
      <rPr>
        <sz val="3"/>
        <color rgb="FF404040"/>
        <rFont val="Calibri"/>
        <family val="2"/>
      </rPr>
      <t xml:space="preserve">“Purchase Price” the sum set out in the Specification Schedule or such other sum as shall become payable by the Buyer to the Seller under the Contract in accordance with the Conditions.
</t>
    </r>
    <r>
      <rPr>
        <sz val="3"/>
        <color rgb="FF404040"/>
        <rFont val="Calibri"/>
        <family val="2"/>
      </rPr>
      <t xml:space="preserve">“Specification Schedule” The schedule identified as such completed to include dimensions and specification and the Purchase Price, including any related plans and drawings, all approved in writing by the Buyer and subsequently accepted by the Seller. “Target Delivery Date” The date when the Seller shall endeavour to deliver the Goods to the Delivery Address, but time for delivery shall not be of the essence.
</t>
    </r>
    <r>
      <rPr>
        <sz val="3"/>
        <color rgb="FF404040"/>
        <rFont val="Calibri"/>
        <family val="2"/>
      </rPr>
      <t xml:space="preserve">“Warranty Period” Twelve months starting from the date of delivery of the Goods.
</t>
    </r>
    <r>
      <rPr>
        <sz val="3"/>
        <color rgb="FF404040"/>
        <rFont val="Calibri"/>
        <family val="2"/>
      </rPr>
      <t xml:space="preserve">1.2 “Writing”, and any similar expression, includes facsimile transmission and e-mail.
</t>
    </r>
    <r>
      <rPr>
        <sz val="3"/>
        <color rgb="FF404040"/>
        <rFont val="Calibri"/>
        <family val="2"/>
      </rPr>
      <t xml:space="preserve">1.3 Any reference in these Conditions to a statute or a provision of that statute shall be construed as a reference to that statute or provision as amended, re-enacted or extended.
</t>
    </r>
    <r>
      <rPr>
        <sz val="3"/>
        <color rgb="FF404040"/>
        <rFont val="Calibri"/>
        <family val="2"/>
      </rPr>
      <t xml:space="preserve">1.4 Headings shall be for convenience only and shall not affect the interpretation of this Contract.
</t>
    </r>
    <r>
      <rPr>
        <sz val="3"/>
        <color rgb="FF404040"/>
        <rFont val="Calibri"/>
        <family val="2"/>
      </rPr>
      <t xml:space="preserve">1.5 These Conditions override and exclude any other terms which the Buyer may previously have sought to impose or may in any acknowledgement or condition of acceptance subsequently seek to impose or which are implied by trade custom, practice or course of dealing.  No conduct    of the Seller shall constitute acceptance of any terms put forward by the Buyer.
</t>
    </r>
    <r>
      <rPr>
        <sz val="3"/>
        <color rgb="FF404040"/>
        <rFont val="Calibri"/>
        <family val="2"/>
      </rPr>
      <t xml:space="preserve">1.6 In case of conflict these Conditions override any other terms and conditions or documents.
</t>
    </r>
    <r>
      <rPr>
        <sz val="3"/>
        <color rgb="FF404040"/>
        <rFont val="Calibri"/>
        <family val="2"/>
      </rPr>
      <t>1.7 Any words following the terms including, include, in particular, for example or any similar expression shall be construed as illustrative and shall not limit the sense of the words, description, definition, phrase or term preceding those terms.     2 CONTRACT FORMATION AND DOCUMENTATION</t>
    </r>
  </si>
  <si>
    <r>
      <rPr>
        <sz val="3"/>
        <color rgb="FF404040"/>
        <rFont val="Calibri"/>
        <family val="2"/>
      </rPr>
      <t xml:space="preserve">8.2 Subject to clause 8.3, if:
</t>
    </r>
    <r>
      <rPr>
        <sz val="3"/>
        <color rgb="FF404040"/>
        <rFont val="Calibri"/>
        <family val="2"/>
      </rPr>
      <t xml:space="preserve">1. the Buyer gives notice in writing to the Seller during the Warranty Period within a reasonable time of discovery that some or all of the Goods do not comply with the warranty set out in clause 8.1; and
</t>
    </r>
    <r>
      <rPr>
        <sz val="3"/>
        <color rgb="FF404040"/>
        <rFont val="Calibri"/>
        <family val="2"/>
      </rPr>
      <t xml:space="preserve">2. The Seller is given a reasonable opportunity of examining such Goods; and
</t>
    </r>
    <r>
      <rPr>
        <sz val="3"/>
        <color rgb="FF404040"/>
        <rFont val="Calibri"/>
        <family val="2"/>
      </rPr>
      <t xml:space="preserve">3. the Buyer (if asked to do so by the Seller) returns such Goods to the Seller’s place of business at the Buyer’s cost, then
</t>
    </r>
    <r>
      <rPr>
        <sz val="3"/>
        <color rgb="FF404040"/>
        <rFont val="Calibri"/>
        <family val="2"/>
      </rPr>
      <t xml:space="preserve">the Seller shall, at its option, repair or replace the defective Goods (or the part in question) free of charge, or at the Seller’s sole discretion refund the Purchase Price of the defective Goods in full (or a fair proportion of the Purchase Price) but the Seller shall have no further liability to the
</t>
    </r>
    <r>
      <rPr>
        <sz val="3"/>
        <color rgb="FF404040"/>
        <rFont val="Calibri"/>
        <family val="2"/>
      </rPr>
      <t xml:space="preserve">Buyer.
</t>
    </r>
    <r>
      <rPr>
        <sz val="3"/>
        <color rgb="FF404040"/>
        <rFont val="Calibri"/>
        <family val="2"/>
      </rPr>
      <t xml:space="preserve">8.3 The Seller shall not be liable for Goods’ failure to comply with the warranty set out in clause 8.1 in any of the following events:
</t>
    </r>
    <r>
      <rPr>
        <sz val="3"/>
        <color rgb="FF404040"/>
        <rFont val="Calibri"/>
        <family val="2"/>
      </rPr>
      <t xml:space="preserve">1. the Buyer makes any further use of such Goods after giving notice in accordance with clause 8.2;
</t>
    </r>
    <r>
      <rPr>
        <sz val="3"/>
        <color rgb="FF404040"/>
        <rFont val="Calibri"/>
        <family val="2"/>
      </rPr>
      <t xml:space="preserve">2. the defect arises because the Buyer failed to follow the Seller’s oral or written instructions as to the storage, commissioning, installation, use and maintenance of the Goods or (if there are none) good trade practice regarding the same;
</t>
    </r>
    <r>
      <rPr>
        <sz val="3"/>
        <color rgb="FF404040"/>
        <rFont val="Calibri"/>
        <family val="2"/>
      </rPr>
      <t xml:space="preserve">3. the defect arises as a result of the Seller following any drawing, design or specification supplied by the Buyer;
</t>
    </r>
    <r>
      <rPr>
        <sz val="3"/>
        <color rgb="FF404040"/>
        <rFont val="Calibri"/>
        <family val="2"/>
      </rPr>
      <t xml:space="preserve">4. the Buyer alters or repairs such Goods without the written consent of the Seller;
</t>
    </r>
    <r>
      <rPr>
        <sz val="3"/>
        <color rgb="FF404040"/>
        <rFont val="Calibri"/>
        <family val="2"/>
      </rPr>
      <t xml:space="preserve">5. the defect arises as a result of fair wear and tear, willful damage, negligence, or abnormal storage or working conditions; or
</t>
    </r>
    <r>
      <rPr>
        <sz val="3"/>
        <color rgb="FF404040"/>
        <rFont val="Calibri"/>
        <family val="2"/>
      </rPr>
      <t xml:space="preserve">6. the Goods differ from the Specification Schedule as a result of changes made to ensure they comply with applicable statutory or regulatory requirement;
</t>
    </r>
    <r>
      <rPr>
        <sz val="3"/>
        <color rgb="FF404040"/>
        <rFont val="Calibri"/>
        <family val="2"/>
      </rPr>
      <t xml:space="preserve">7. the failing of the Goods is caused by or contributed to by any material information which was not included by the Buyer in the Specification Schedule.
</t>
    </r>
    <r>
      <rPr>
        <sz val="3"/>
        <color rgb="FF404040"/>
        <rFont val="Calibri"/>
        <family val="2"/>
      </rPr>
      <t xml:space="preserve">8.4 Except as provided in this clause 8, the Seller shall have no liability to the Buyer in respect of the Goods’ failure to comply with the warranty set out in clause 8.1.
</t>
    </r>
    <r>
      <rPr>
        <sz val="3"/>
        <color rgb="FF404040"/>
        <rFont val="Calibri"/>
        <family val="2"/>
      </rPr>
      <t xml:space="preserve">8.5 The Seller shall not be liable to the Buyer by reason of any representation (unless fraudulent) or any implied warranty, condition or other term or any duty at common law or under any expressed term of the Contract for any consequential loss or damage (whether for loss of profit or otherwise) costs, expenses or other claims for compensation whatsoever (whether caused by the Seller's negligence or that of the Seller's employees, the Seller's sub-contractors or agents or otherwise) which arise out of or in connection with the supply of the Goods and/or Services or their use or resale by the Buyer
</t>
    </r>
    <r>
      <rPr>
        <sz val="3"/>
        <color rgb="FF404040"/>
        <rFont val="Calibri"/>
        <family val="2"/>
      </rPr>
      <t xml:space="preserve">8.6 The terms implied by sections 13 to 15 of the Sale of Goods Act 1979 (as amended) are, to the fullest extent permitted by law, excluded from the Contract.
</t>
    </r>
    <r>
      <rPr>
        <sz val="3"/>
        <color rgb="FF404040"/>
        <rFont val="Calibri"/>
        <family val="2"/>
      </rPr>
      <t xml:space="preserve">8.7 These Conditions shall apply to any repaired or replacement Goods supplied by the Seller. 9 RISK AND PROPERTY
</t>
    </r>
    <r>
      <rPr>
        <sz val="3"/>
        <color rgb="FF404040"/>
        <rFont val="Calibri"/>
        <family val="2"/>
      </rPr>
      <t xml:space="preserve">9.1 Risk of damage to or loss of the Goods shall passes to the Buyer on delivery to the Delivery Address.
</t>
    </r>
    <r>
      <rPr>
        <sz val="3"/>
        <color rgb="FF404040"/>
        <rFont val="Calibri"/>
        <family val="2"/>
      </rPr>
      <t xml:space="preserve">9.2 The cost of repair or replacement of any damaged Goods when the risk of damage in those Goods has passed to the Buyer shall be paid by the Buyer.  Repair or replacement of such Goods will be at the discretion of the Seller.  The Buyer will also pay the cost of any work which may become necessary through the loss or damage to those Goods unless the loss or damage is directly caused by the negligence of the Seller and it is a condition precedent to the passing of property that all such payments have been received.
</t>
    </r>
    <r>
      <rPr>
        <sz val="3"/>
        <color rgb="FF404040"/>
        <rFont val="Calibri"/>
        <family val="2"/>
      </rPr>
      <t xml:space="preserve">9.3 Notwithstanding delivery and the passing of risk in the Goods no legal or equitable property in the Goods shall pass to the Buyer until the Seller has received payment in full in cleared funds for the Goods and payment in full under any other contract between the Buyer and the Seller.
</t>
    </r>
    <r>
      <rPr>
        <sz val="3"/>
        <color rgb="FF404040"/>
        <rFont val="Calibri"/>
        <family val="2"/>
      </rPr>
      <t xml:space="preserve">9.4 Until such time as the property in the Goods passes to the Buyer, the Buyer shall:-
</t>
    </r>
    <r>
      <rPr>
        <sz val="3"/>
        <color rgb="FF404040"/>
        <rFont val="Calibri"/>
        <family val="2"/>
      </rPr>
      <t xml:space="preserve">1. hold the Goods as the Seller's fiduciary agent and bailee; and
</t>
    </r>
    <r>
      <rPr>
        <sz val="3"/>
        <color rgb="FF404040"/>
        <rFont val="Calibri"/>
        <family val="2"/>
      </rPr>
      <t xml:space="preserve">2. keep the Goods properly stored, protected and insured and identified as the property of the Seller, and where the Goods are installed the Buyer shall not de-install or remove them or tamper with them in any way; and
</t>
    </r>
    <r>
      <rPr>
        <sz val="3"/>
        <color rgb="FF404040"/>
        <rFont val="Calibri"/>
        <family val="2"/>
      </rPr>
      <t xml:space="preserve">3. where possible keep the Goods separate from the Buyer’s goods and those of third parties; and
</t>
    </r>
    <r>
      <rPr>
        <sz val="3"/>
        <color rgb="FF404040"/>
        <rFont val="Calibri"/>
        <family val="2"/>
      </rPr>
      <t xml:space="preserve">4. not remove, deface or obscure any identifying mark or packaging on or relating to the Goods; and
</t>
    </r>
    <r>
      <rPr>
        <sz val="3"/>
        <color rgb="FF404040"/>
        <rFont val="Calibri"/>
        <family val="2"/>
      </rPr>
      <t xml:space="preserve">5. maintain the Goods in satisfactory condition and keep them insured against all risks for their full price from the date of delivery and
</t>
    </r>
    <r>
      <rPr>
        <sz val="3"/>
        <color rgb="FF404040"/>
        <rFont val="Calibri"/>
        <family val="2"/>
      </rPr>
      <t>6. give the Seller such information relating to the Goods as the Seller may require from time to time.</t>
    </r>
  </si>
  <si>
    <r>
      <rPr>
        <sz val="3"/>
        <color rgb="FF404040"/>
        <rFont val="Calibri"/>
        <family val="2"/>
      </rPr>
      <t xml:space="preserve">2.1 The Buyer warrants that the details of dimensions of Goods given in the Specification Schedule are complete and accurate and fully identifies and meets its requirements irrespective of who completed those details in the Specification Schedule.  If the Buyer provides the Specification       </t>
    </r>
    <r>
      <rPr>
        <vertAlign val="subscript"/>
        <sz val="3"/>
        <color rgb="FF404040"/>
        <rFont val="Calibri"/>
        <family val="2"/>
      </rPr>
      <t xml:space="preserve">9.5 Until such time as the property in the Goods passes to the Buyer the Seller shall be entitled at any time to require the Buyer to deliver up the Goods to the Seller and, if the Buyer fails to do so immediately on request, to enter upon any of the Buyer’s premises where the Goods are
</t>
    </r>
    <r>
      <rPr>
        <sz val="3"/>
        <color rgb="FF404040"/>
        <rFont val="Calibri"/>
        <family val="2"/>
      </rPr>
      <t xml:space="preserve">verbally in whole or in part, the Seller will provide a written Specification Schedule giving its understanding of the Buyer’s verbal requirements, which written specification shall become, or be added to any Buyer’s written specification and together become the Specification Schedule.  The    </t>
    </r>
    <r>
      <rPr>
        <vertAlign val="subscript"/>
        <sz val="3"/>
        <color rgb="FF404040"/>
        <rFont val="Calibri"/>
        <family val="2"/>
      </rPr>
      <t>stored and repossess them.</t>
    </r>
  </si>
  <si>
    <r>
      <rPr>
        <sz val="3"/>
        <color rgb="FF404040"/>
        <rFont val="Calibri"/>
        <family val="2"/>
      </rPr>
      <t xml:space="preserve">Specification Schedule shall not include any verbal information not contained in writing.
</t>
    </r>
    <r>
      <rPr>
        <sz val="3"/>
        <color rgb="FF404040"/>
        <rFont val="Calibri"/>
        <family val="2"/>
      </rPr>
      <t xml:space="preserve">2.2 The completed Specification Schedule as returned by the Buyer constitutes an offer by the Buyer to purchase the Goods in accordance with these Conditions.
</t>
    </r>
    <r>
      <rPr>
        <sz val="3"/>
        <color rgb="FF404040"/>
        <rFont val="Calibri"/>
        <family val="2"/>
      </rPr>
      <t xml:space="preserve">2.3 All prices quoted by the Seller are valid for 30 days only from the date of quotation or until earlier acceptance by the Buyer.
</t>
    </r>
    <r>
      <rPr>
        <sz val="3"/>
        <color rgb="FF404040"/>
        <rFont val="Calibri"/>
        <family val="2"/>
      </rPr>
      <t xml:space="preserve">2.4 No contract shall come into existence or be deemed come into existence until:
</t>
    </r>
    <r>
      <rPr>
        <sz val="3"/>
        <color rgb="FF404040"/>
        <rFont val="Calibri"/>
        <family val="2"/>
      </rPr>
      <t xml:space="preserve">1. the Specification Schedule has been approved by the Buyer and returned to the Seller;
</t>
    </r>
    <r>
      <rPr>
        <sz val="3"/>
        <color rgb="FF404040"/>
        <rFont val="Calibri"/>
        <family val="2"/>
      </rPr>
      <t xml:space="preserve">2. the Deposit has been received in cleared funds by the Seller; and
</t>
    </r>
    <r>
      <rPr>
        <sz val="3"/>
        <color rgb="FF404040"/>
        <rFont val="Calibri"/>
        <family val="2"/>
      </rPr>
      <t xml:space="preserve">3. the Seller has accepted the offer in writing contained in the Specification Schedule returned by the Buyer.
</t>
    </r>
    <r>
      <rPr>
        <sz val="3"/>
        <color rgb="FF404040"/>
        <rFont val="Calibri"/>
        <family val="2"/>
      </rPr>
      <t xml:space="preserve">2.5 After the Seller has accepted the offer no additions or modifications to the Specification Schedule (including the Purchase Price and Target Delivery Date) may be made unless agreed by the Parties in writing and signed by the Seller.
</t>
    </r>
    <r>
      <rPr>
        <sz val="3"/>
        <color rgb="FF404040"/>
        <rFont val="Calibri"/>
        <family val="2"/>
      </rPr>
      <t>2.6 The Seller reserves the right to amend the specification of the Goods and the Specification Schedule if required by any applicable statutory or regulatory requirements.   3 ENTIRE AGREEMENT AND REPRESENTATION</t>
    </r>
  </si>
  <si>
    <r>
      <rPr>
        <sz val="3"/>
        <color rgb="FF404040"/>
        <rFont val="Calibri"/>
        <family val="2"/>
      </rPr>
      <t xml:space="preserve">9.6 If before title to the Goods passes to the Buyer becomes Insolvent then if the Goods have been resold or irrevocably incorporated into another product all proceeds of resale or other dealing with the Goods shall for the period preceding payment of the Purchase Price be held by the Buyer as trustee for the Seller and the Buyer shall, if requested by the Seller, place these proceeds into a separate account.
</t>
    </r>
    <r>
      <rPr>
        <sz val="3"/>
        <color rgb="FF404040"/>
        <rFont val="Calibri"/>
        <family val="2"/>
      </rPr>
      <t xml:space="preserve">10 INTELLECTUAL PROPERTY, INDEMNITIES, WARRANTIES AND LIABILITIES
</t>
    </r>
    <r>
      <rPr>
        <sz val="3"/>
        <color rgb="FF404040"/>
        <rFont val="Calibri"/>
        <family val="2"/>
      </rPr>
      <t xml:space="preserve">10.1 Nothing in these Terms shall limit or exclude liability for fraud.
</t>
    </r>
    <r>
      <rPr>
        <sz val="3"/>
        <color rgb="FF404040"/>
        <rFont val="Calibri"/>
        <family val="2"/>
      </rPr>
      <t xml:space="preserve">10.2 Nothing in these Terms shall limit or exclude liability for death or personal injury caused by the negligence of the Seller.
</t>
    </r>
    <r>
      <rPr>
        <sz val="3"/>
        <color rgb="FF404040"/>
        <rFont val="Calibri"/>
        <family val="2"/>
      </rPr>
      <t xml:space="preserve">10.3 Nothing in this Contract shall be taken to exclude or limit the Seller’s liability for any matter which cannot be excluded or limited by law.
</t>
    </r>
    <r>
      <rPr>
        <sz val="3"/>
        <color rgb="FF404040"/>
        <rFont val="Calibri"/>
        <family val="2"/>
      </rPr>
      <t xml:space="preserve">10.4 The Buyer shall indemnify the Seller against all liabilities, costs, expenses, damages and losses (including any direct, indirect or consequential losses, loss of profit, loss of reputation and all interest, penalties and legal and other reasonable professional costs and expenses) suffered or
</t>
    </r>
    <r>
      <rPr>
        <sz val="3"/>
        <color rgb="FF404040"/>
        <rFont val="Calibri"/>
        <family val="2"/>
      </rPr>
      <t xml:space="preserve">incurred by the Seller in connection with any claim made against the Seller for actual or alleged infringement of a third party’s intellectual property rights arising out of or in connection with the Seller’s use of the Specification Schedule.  This clause shall survive termination of the Contract.
</t>
    </r>
    <r>
      <rPr>
        <sz val="3"/>
        <color rgb="FF404040"/>
        <rFont val="Calibri"/>
        <family val="2"/>
      </rPr>
      <t xml:space="preserve">10.5 The Buyer will indemnify the Seller against any claim for injury, loss or damage sustained by the Seller’s representatives whilst at the Delivery Address (unless the Goods are collected by the Buyer) unless and only to the extent that such loss arises from the default of the Seller.
</t>
    </r>
    <r>
      <rPr>
        <sz val="3"/>
        <color rgb="FF404040"/>
        <rFont val="Calibri"/>
        <family val="2"/>
      </rPr>
      <t>10.6 Subject to clause 10.1.</t>
    </r>
  </si>
  <si>
    <r>
      <rPr>
        <sz val="3"/>
        <color rgb="FF404040"/>
        <rFont val="Calibri"/>
        <family val="2"/>
      </rPr>
      <t xml:space="preserve">3.1 The employees and agents of the Seller are not authorized to make any representations concerning the Goods unless confirmed by the Seller in writing.  In entering into the Contract the Buyer acknowledges that it does not rely on any such representations which are not so confirmed     </t>
    </r>
    <r>
      <rPr>
        <vertAlign val="subscript"/>
        <sz val="3"/>
        <color rgb="FF404040"/>
        <rFont val="Calibri"/>
        <family val="2"/>
      </rPr>
      <t>1. the Seller shall under no circumstances whatever be liable to the Buyer, whether in contract, tort (including negligence), breach of statutory duty, or otherwise, for any loss of profit, or any indirect or consequential loss arising under or in connection with the Contract; and</t>
    </r>
  </si>
  <si>
    <r>
      <rPr>
        <sz val="3"/>
        <color rgb="FF404040"/>
        <rFont val="Calibri"/>
        <family val="2"/>
      </rPr>
      <t>and incorporated in the Contract.  The Buyer has no remedy in respect of any representation or statement or promise of any nature other than as expressly set out in this Contract.</t>
    </r>
  </si>
  <si>
    <r>
      <rPr>
        <sz val="3"/>
        <color rgb="FF404040"/>
        <rFont val="Calibri"/>
        <family val="2"/>
      </rPr>
      <t>2. the Seller’s total liability to the Buyer in respect of all other losses arising under or in connection with the /contract, whether in contract, tort (including negligence) breach of statutory duty, or otherwise, shall in no circumstances exceed 50% of the price of the Goods.</t>
    </r>
  </si>
  <si>
    <r>
      <rPr>
        <vertAlign val="superscript"/>
        <sz val="3"/>
        <color rgb="FF404040"/>
        <rFont val="Calibri"/>
        <family val="2"/>
      </rPr>
      <t xml:space="preserve">3.2 The quantity, quality and description of and any specification for the Goods shall be as set out in the Specification Schedule and where not specified then such Goods shall be reasonably fit for such purpose and in such location and environment as the Buyer has previously specified in      </t>
    </r>
    <r>
      <rPr>
        <sz val="3"/>
        <color rgb="FF404040"/>
        <rFont val="Calibri"/>
        <family val="2"/>
      </rPr>
      <t>10.7 The Seller shall not be liable to the Buyer for any defect arising from fair wear and tear, willful damage, negligence or abnormal or unusual working conditions, failure to follow the instructions of the Seller, misuse, alteration or repair of the Goods and/or Services without the Seller's</t>
    </r>
  </si>
  <si>
    <r>
      <rPr>
        <sz val="3"/>
        <color rgb="FF404040"/>
        <rFont val="Calibri"/>
        <family val="2"/>
      </rPr>
      <t>writing to the Seller.</t>
    </r>
  </si>
  <si>
    <r>
      <rPr>
        <sz val="3"/>
        <color rgb="FF404040"/>
        <rFont val="Calibri"/>
        <family val="2"/>
      </rPr>
      <t>prior approval.</t>
    </r>
  </si>
  <si>
    <r>
      <rPr>
        <sz val="3"/>
        <color rgb="FF404040"/>
        <rFont val="Calibri"/>
        <family val="2"/>
      </rPr>
      <t xml:space="preserve">3.3 Any samples, drawings, descriptive matter, or advertising produced by the Seller and any descriptions or illustrations contained in the Seller’s catalogues or brochures are produced for the sole purpose of giving an approximate idea of the Goods described in them.  They shall not form    </t>
    </r>
    <r>
      <rPr>
        <vertAlign val="subscript"/>
        <sz val="3"/>
        <color rgb="FF404040"/>
        <rFont val="Calibri"/>
        <family val="2"/>
      </rPr>
      <t>10.8 The Seller shall be under no liability to the Buyer until the Buyer has paid to the Seller the full Purchase Price and made full payment under any other contract between the Buyer and the Seller.</t>
    </r>
  </si>
  <si>
    <r>
      <rPr>
        <sz val="3"/>
        <color rgb="FF404040"/>
        <rFont val="Calibri"/>
        <family val="2"/>
      </rPr>
      <t xml:space="preserve">part of the Contract or have any contractual force.
</t>
    </r>
    <r>
      <rPr>
        <sz val="3"/>
        <color rgb="FF404040"/>
        <rFont val="Calibri"/>
        <family val="2"/>
      </rPr>
      <t xml:space="preserve">3.4 These Conditions together with the Specification Schedule set out and shall constitute the entire agreement between the Buyer and the Seller with respect to the subject matter thereof, and (except in the case of fraud) shall supersede any and all promises and representations made  by one party to the other concerning the Goods to be supplied under the Contract, and the terms applicable thereto.  The Contract may not be released, discharged, supplemented, interpreted, amended or modified in any manner except by an instrument in writing, signed by a duly authorized representative of each of the parties hereto, except as is specifically provided otherwise in the Contract.
</t>
    </r>
    <r>
      <rPr>
        <sz val="3"/>
        <color rgb="FF404040"/>
        <rFont val="Calibri"/>
        <family val="2"/>
      </rPr>
      <t xml:space="preserve">4 CANCELLATION
</t>
    </r>
    <r>
      <rPr>
        <sz val="3"/>
        <color rgb="FF404040"/>
        <rFont val="Calibri"/>
        <family val="2"/>
      </rPr>
      <t xml:space="preserve">4.1 If the Buyer cancels the order before delivery to the Buyer of the Goods (or, where multiple items are ordered, then before delivery of any item) then full payment for all Goods supplied and work done by the Seller up to the date of cancellation shall become due immediately.  If no Goods have been supplied the Seller reserves the right to charge the Buyer for any costs or expenses (including overheads and loss of profit) which have been incurred in relation to the Contract.
</t>
    </r>
    <r>
      <rPr>
        <sz val="3"/>
        <color rgb="FF404040"/>
        <rFont val="Calibri"/>
        <family val="2"/>
      </rPr>
      <t xml:space="preserve">4.2 Any cancellation of the order by the Buyer after the written acceptance of the Specification Schedule must be in writing and will not take effect until the Seller has received the written cancellation.   5 PAYMENT
</t>
    </r>
    <r>
      <rPr>
        <sz val="3"/>
        <color rgb="FF404040"/>
        <rFont val="Calibri"/>
        <family val="2"/>
      </rPr>
      <t xml:space="preserve">5.1 Subject only to the terms of this Contract, the Buyer will pay the Seller the Purchase Price in accordance with these Conditions and on the dates specified in the Specification Schedule.
</t>
    </r>
    <r>
      <rPr>
        <sz val="3"/>
        <color rgb="FF404040"/>
        <rFont val="Calibri"/>
        <family val="2"/>
      </rPr>
      <t xml:space="preserve">5.2 The Seller reserves the right by giving notice in writing to the Buyer at any time before delivery to increase the Purchase Price to include any increases in the Seller’s costs arising from factors outside its control and which it could not reasonably have anticipated at the date of the
</t>
    </r>
    <r>
      <rPr>
        <sz val="3"/>
        <color rgb="FF404040"/>
        <rFont val="Calibri"/>
        <family val="2"/>
      </rPr>
      <t xml:space="preserve">Specification Schedule including any failure by the Buyer to provide the Seller with accurate, adequate and prompt information or instructions regarding any matter relating to the Contract or any change in delivery dates.
</t>
    </r>
    <r>
      <rPr>
        <sz val="3"/>
        <color rgb="FF404040"/>
        <rFont val="Calibri"/>
        <family val="2"/>
      </rPr>
      <t xml:space="preserve">5.3 The Seller will invoice the Buyer for the Goods on or at any time after the acceptance by the Supplier of the Specification Schedule.
</t>
    </r>
    <r>
      <rPr>
        <sz val="3"/>
        <color rgb="FF404040"/>
        <rFont val="Calibri"/>
        <family val="2"/>
      </rPr>
      <t xml:space="preserve">5.4 Unless the Buyer has paid the full Purchase Price with the submission of the Specification Schedule to the Seller the Buyer shall pay the invoice in full and in cleared funds within 30 calendar days of the date of the invoice unless otherwise agreed and stated on the Specification Schedule.  Payment shall be made to the bank account nominated in writing by the Seller.  Time of payment is of the essence.
</t>
    </r>
    <r>
      <rPr>
        <sz val="3"/>
        <color rgb="FF404040"/>
        <rFont val="Calibri"/>
        <family val="2"/>
      </rPr>
      <t xml:space="preserve">5.5 No reduction, setoff or abatement of any amount due to the Seller under the Contract shall be permitted.
</t>
    </r>
    <r>
      <rPr>
        <sz val="3"/>
        <color rgb="FF404040"/>
        <rFont val="Calibri"/>
        <family val="2"/>
      </rPr>
      <t xml:space="preserve">5.6 The Seller may at any time, without limiting any other rights or remedies it may have, set off any amount owing to it by the Buyer against any amount payable by the Seller to the Buyer.
</t>
    </r>
    <r>
      <rPr>
        <sz val="3"/>
        <color rgb="FF404040"/>
        <rFont val="Calibri"/>
        <family val="2"/>
      </rPr>
      <t xml:space="preserve">5.7 Without prejudice to the Seller’s other rights, if any payment due under the Contract is not received by the Seller by the Date for Payment, the Seller shall have the right to charge interest on that payment for the period from the Date for Payment until payment is received in cleared
</t>
    </r>
    <r>
      <rPr>
        <sz val="3"/>
        <color rgb="FF404040"/>
        <rFont val="Calibri"/>
        <family val="2"/>
      </rPr>
      <t xml:space="preserve">funds, at 8% over the Bank of England base rate (or equivalent) on a monthly basis with monthly rests. 6 VAT
</t>
    </r>
    <r>
      <rPr>
        <sz val="3"/>
        <color rgb="FF404040"/>
        <rFont val="Calibri"/>
        <family val="2"/>
      </rPr>
      <t xml:space="preserve">6.1 All prices and quotations are exclusive of any applicable Value Added Tax which the Buyer shall additionally pay to the Seller no later than the Date for Payment.  7 DELIVERY OF GOODS
</t>
    </r>
    <r>
      <rPr>
        <sz val="3"/>
        <color rgb="FF404040"/>
        <rFont val="Calibri"/>
        <family val="2"/>
      </rPr>
      <t xml:space="preserve">7.1 The Seller shall ensure that each delivery of the Goods is accompanied by a delivery note which shows the date of the order, all relevant Buyer and the Seller reference numbers, the type and quantity of the Goods (including the code number of the Goods, where applicable) and special storage instructions (if any).
</t>
    </r>
    <r>
      <rPr>
        <sz val="3"/>
        <color rgb="FF404040"/>
        <rFont val="Calibri"/>
        <family val="2"/>
      </rPr>
      <t xml:space="preserve">7.2 The Seller shall deliver the Goods to the Delivery Address.
</t>
    </r>
    <r>
      <rPr>
        <sz val="3"/>
        <color rgb="FF404040"/>
        <rFont val="Calibri"/>
        <family val="2"/>
      </rPr>
      <t xml:space="preserve">7.3 Delivery of the Goods shall be completed on the Goods’ arrival at the Delivery Address.
</t>
    </r>
    <r>
      <rPr>
        <sz val="3"/>
        <color rgb="FF404040"/>
        <rFont val="Calibri"/>
        <family val="2"/>
      </rPr>
      <t xml:space="preserve">7.4 Any dates quoted for delivery including the Target Delivery Date specified in the Specification Schedule are approximate only, and the time of delivery is not of the essence.  The Seller shall not be liable for any delay in delivery of the Goods that is caused by a Force Majeure Event or  the Buyer's failure to provide the Seller with adequate delivery instructions or any other instructions that are relevant to the supply of the Goods.
</t>
    </r>
    <r>
      <rPr>
        <sz val="3"/>
        <color rgb="FF404040"/>
        <rFont val="Calibri"/>
        <family val="2"/>
      </rPr>
      <t xml:space="preserve">7.5 If the Seller fails to deliver the Goods, its liability shall be limited to the costs and expenses incurred by the Buyer in obtaining replacement goods of similar description and quality in the cheapest market available.
</t>
    </r>
    <r>
      <rPr>
        <sz val="3"/>
        <color rgb="FF404040"/>
        <rFont val="Calibri"/>
        <family val="2"/>
      </rPr>
      <t xml:space="preserve">7.6 If the Buyer fails to accept delivery of the Goods within five Business Days of the Seller notifying the Buyer that the Goods are ready, then, except where such failure or delay is caused by a Force Majeure Event or the Seller's failure to comply with its obligations under the Contract and without affecting any other rights of the Seller:
</t>
    </r>
    <r>
      <rPr>
        <sz val="3"/>
        <color rgb="FF404040"/>
        <rFont val="Calibri"/>
        <family val="2"/>
      </rPr>
      <t xml:space="preserve">1. delivery of the Goods shall be deemed to have been completed at 9.00 am on the fifth  Business Day after the day on which the Seller notified the Buyer that the Goods were ready; and reserves the right either to:
</t>
    </r>
    <r>
      <rPr>
        <sz val="3"/>
        <color rgb="FF404040"/>
        <rFont val="Calibri"/>
        <family val="2"/>
      </rPr>
      <t xml:space="preserve">2. invoice for the goods dated on the fifth day and payment shall be made 30 days from the date of the invoice unless otherwise agreed and stated on the Specification Schedules or:
</t>
    </r>
    <r>
      <rPr>
        <sz val="3"/>
        <color rgb="FF404040"/>
        <rFont val="Calibri"/>
        <family val="2"/>
      </rPr>
      <t xml:space="preserve">3. store the Goods until delivery takes place, and charge the Buyer for all related costs and expenses (including insurance).
</t>
    </r>
    <r>
      <rPr>
        <sz val="3"/>
        <color rgb="FF404040"/>
        <rFont val="Calibri"/>
        <family val="2"/>
      </rPr>
      <t xml:space="preserve">7.7 The Seller may deliver the Goods by installments, which shall be invoiced and paid for separately.  Each installment shall constitute a separate contract.  Any delay in delivery or defect in an installment shall not entitle the Buyer to cancel any other installment.  The Seller shall be      entitled to suspend delivery of subsequent installments where payment for any installment of Goods already delivered is overdue.  If the Seller suspends delivery under this clause the Target Delivery Dates for any Goods not yet delivered shall be extended by an amount not less than the suspension period and to the next Business Day.
</t>
    </r>
    <r>
      <rPr>
        <sz val="3"/>
        <color rgb="FF404040"/>
        <rFont val="Calibri"/>
        <family val="2"/>
      </rPr>
      <t xml:space="preserve">7.8 Any delivery or consignment notes shall be safely retained and handed over to the Seller at the earliest reasonably possible time.  Any apparent damage to any Goods so delivered must be noted on the delivery note, and the Seller must be informed within 48 hours of the delivery time.
</t>
    </r>
    <r>
      <rPr>
        <sz val="3"/>
        <color rgb="FF404040"/>
        <rFont val="Calibri"/>
        <family val="2"/>
      </rPr>
      <t>7.9 If the Buyer fails to take delivery of the Goods or to notify the Seller of damaged items in accordance with clause 8 the Seller reserves the right to charge the Buyer for any additional costs which it may incur as a result.</t>
    </r>
  </si>
  <si>
    <r>
      <rPr>
        <sz val="3"/>
        <color rgb="FF404040"/>
        <rFont val="Calibri"/>
        <family val="2"/>
      </rPr>
      <t xml:space="preserve">10.9 The Seller shall not be liable for any defects in any materials or goods supplied by the Buyer or a third party or resultant damage from such materials or goods to any Goods and shall be entitled to charge the Buyer the cost of making good or replacing any Goods so damaged;
</t>
    </r>
    <r>
      <rPr>
        <sz val="3"/>
        <color rgb="FF404040"/>
        <rFont val="Calibri"/>
        <family val="2"/>
      </rPr>
      <t xml:space="preserve">10.10 Subject as expressly provided in these Conditions, and except where the Goods and/or Services are sold to a person dealing as a consumer (within the meaning of the Unfair Contract Terms Act 1977 and the Unfair Terms in Consumer Contracts Regulations 1999), and except for breach of the terms implied by Section 12 of the Sale of Goods Act 1979, and defective products under the Consumer Protection Act 1987 all warranties, conditions or other terms implied by statute or common law are excluded to the fullest extent permitted by law.
</t>
    </r>
    <r>
      <rPr>
        <sz val="3"/>
        <color rgb="FF404040"/>
        <rFont val="Calibri"/>
        <family val="2"/>
      </rPr>
      <t xml:space="preserve">11 FORCE MAJEURE
</t>
    </r>
    <r>
      <rPr>
        <sz val="3"/>
        <color rgb="FF404040"/>
        <rFont val="Calibri"/>
        <family val="2"/>
      </rPr>
      <t xml:space="preserve">11.1 Neither party shall be liable for any failure or delay in performing its obligations under the Contract to the extent that such failure or delay is caused by a Force Majeure Event. 12 INSOLVENCY
</t>
    </r>
    <r>
      <rPr>
        <sz val="3"/>
        <color rgb="FF404040"/>
        <rFont val="Calibri"/>
        <family val="2"/>
      </rPr>
      <t xml:space="preserve">12.1 This clause applies if:
</t>
    </r>
    <r>
      <rPr>
        <sz val="3"/>
        <color rgb="FF404040"/>
        <rFont val="Calibri"/>
        <family val="2"/>
      </rPr>
      <t xml:space="preserve">1. the Buyer makes any voluntary arrangement with its creditors or (being an individual or firm) become bankrupt or (being a company) become subject to an administration order or go into liquidation (otherwise than for the purposes of amalgamation or reconstruction); or
</t>
    </r>
    <r>
      <rPr>
        <sz val="3"/>
        <color rgb="FF404040"/>
        <rFont val="Calibri"/>
        <family val="2"/>
      </rPr>
      <t xml:space="preserve">2. an encumbrancer takes possession, or a receiver is appointed, of any of its property or assets; or
</t>
    </r>
    <r>
      <rPr>
        <sz val="3"/>
        <color rgb="FF404040"/>
        <rFont val="Calibri"/>
        <family val="2"/>
      </rPr>
      <t xml:space="preserve">3. the Buyer cease, or threaten to cease, to carry on business; or
</t>
    </r>
    <r>
      <rPr>
        <sz val="3"/>
        <color rgb="FF404040"/>
        <rFont val="Calibri"/>
        <family val="2"/>
      </rPr>
      <t xml:space="preserve">4. The Buyer become Insolvent;
</t>
    </r>
    <r>
      <rPr>
        <sz val="3"/>
        <color rgb="FF404040"/>
        <rFont val="Calibri"/>
        <family val="2"/>
      </rPr>
      <t xml:space="preserve">5. the Seller reasonably apprehend that any of the events mentioned above is about to occur in relation to the Buyer and notifies the Buyer accordingly.
</t>
    </r>
    <r>
      <rPr>
        <sz val="3"/>
        <color rgb="FF404040"/>
        <rFont val="Calibri"/>
        <family val="2"/>
      </rPr>
      <t xml:space="preserve">12.2 Without prejudice to any other right or remedy available to the Seller, the Seller shall be entitled to suspend or terminate any further deliveries of Goods or Services under the Contract without any liability to the Buyer, and if the Goods and/or Services have been delivered but not paid for the price shall become immediately payable notwithstanding any previous agreement or arrangement or provision in this Contract to the contrary.
</t>
    </r>
    <r>
      <rPr>
        <sz val="3"/>
        <color rgb="FF404040"/>
        <rFont val="Calibri"/>
        <family val="2"/>
      </rPr>
      <t xml:space="preserve">13 TERMINATION
</t>
    </r>
    <r>
      <rPr>
        <sz val="3"/>
        <color rgb="FF404040"/>
        <rFont val="Calibri"/>
        <family val="2"/>
      </rPr>
      <t xml:space="preserve">13.1 Termination of the Contract, however arising, shall not affect any of the parties’ rights and remedies that have accrued as at termination.  Clauses which expressly or by implication survive termination of the Contract shall continue in full force and effect.
</t>
    </r>
    <r>
      <rPr>
        <sz val="3"/>
        <color rgb="FF404040"/>
        <rFont val="Calibri"/>
        <family val="2"/>
      </rPr>
      <t xml:space="preserve">14 SEVERANCE
</t>
    </r>
    <r>
      <rPr>
        <sz val="3"/>
        <color rgb="FF404040"/>
        <rFont val="Calibri"/>
        <family val="2"/>
      </rPr>
      <t xml:space="preserve">14.1 If any court or competent authority finds that any provision of the Contract (or part of any provision) is invalid, illegal or unenforceable, that provision or part-provision shall, to the extent required, be deemed to be deleted, and the validity and enforceability of the other provisions     of the Contract shall not be affected.
</t>
    </r>
    <r>
      <rPr>
        <sz val="3"/>
        <color rgb="FF404040"/>
        <rFont val="Calibri"/>
        <family val="2"/>
      </rPr>
      <t xml:space="preserve">14.2 If any invalid, unenforceable or illegal provision of the Contract would be valid, enforceable and legal if some part of it were deleted, the provision shall apply with the minimum modification necessary to make it legal, valid and enforceable.   15 NOTICES
</t>
    </r>
    <r>
      <rPr>
        <sz val="3"/>
        <color rgb="FF404040"/>
        <rFont val="Calibri"/>
        <family val="2"/>
      </rPr>
      <t xml:space="preserve">15.1 Unless otherwise provided in writing communication or notice under the contract shall be made or given by sending the same by ordinary pre-paid first class post and at the same time by email in the case of the Seller to its current business address and the e-mail addresses stated in the Specification Schedule and in the case of the Buyer to his last known address (and if so sent shall be deemed to be made or given two days after the date when posted) or to his e-mail address set out in the Specification Schedule.
</t>
    </r>
    <r>
      <rPr>
        <sz val="3"/>
        <color rgb="FF404040"/>
        <rFont val="Calibri"/>
        <family val="2"/>
      </rPr>
      <t xml:space="preserve">16 THIRD PARTY RIGHTS
</t>
    </r>
    <r>
      <rPr>
        <sz val="3"/>
        <color rgb="FF404040"/>
        <rFont val="Calibri"/>
        <family val="2"/>
      </rPr>
      <t xml:space="preserve">16.1 Nothing in the Contract confers or is intended to confer any rights to any person under the Contracts (Rights of Third Parties) Act 1999. 17 GOVERNING LAW AND JURISDICTION
</t>
    </r>
    <r>
      <rPr>
        <sz val="3"/>
        <color rgb="FF404040"/>
        <rFont val="Calibri"/>
        <family val="2"/>
      </rPr>
      <t>17.1 The Contract, and any dispute or claim arising out of or in connection with it or its subject matter or formation (including non-contractual disputes or claims), shall be governed by, and construed in accordance with, English law, and the parties irrevocably submit to the exclusive jurisdiction of the courts of England and Wales</t>
    </r>
  </si>
  <si>
    <r>
      <rPr>
        <b/>
        <sz val="31.5"/>
        <color rgb="FFF4F9F9"/>
        <rFont val="Arial"/>
        <family val="2"/>
      </rPr>
      <t>Thank you for your enquiry</t>
    </r>
  </si>
  <si>
    <r>
      <rPr>
        <sz val="11.5"/>
        <color rgb="FFD6F4F9"/>
        <rFont val="Arial"/>
        <family val="2"/>
      </rPr>
      <t>If you have any quer</t>
    </r>
    <r>
      <rPr>
        <sz val="11.5"/>
        <color rgb="FFBAF7F9"/>
        <rFont val="Arial"/>
        <family val="2"/>
      </rPr>
      <t>i</t>
    </r>
    <r>
      <rPr>
        <sz val="11.5"/>
        <color rgb="FFD6F4F9"/>
        <rFont val="Arial"/>
        <family val="2"/>
      </rPr>
      <t>es p</t>
    </r>
    <r>
      <rPr>
        <sz val="11.5"/>
        <color rgb="FFF4F9F9"/>
        <rFont val="Arial"/>
        <family val="2"/>
      </rPr>
      <t>l</t>
    </r>
    <r>
      <rPr>
        <sz val="11.5"/>
        <color rgb="FFD6F4F9"/>
        <rFont val="Arial"/>
        <family val="2"/>
      </rPr>
      <t>ease get in touch with our team and we wou</t>
    </r>
    <r>
      <rPr>
        <sz val="11.5"/>
        <color rgb="FFF4F9F9"/>
        <rFont val="Arial"/>
        <family val="2"/>
      </rPr>
      <t>l</t>
    </r>
    <r>
      <rPr>
        <sz val="11.5"/>
        <color rgb="FFD6F4F9"/>
        <rFont val="Arial"/>
        <family val="2"/>
      </rPr>
      <t xml:space="preserve">d be
</t>
    </r>
    <r>
      <rPr>
        <sz val="11.5"/>
        <color rgb="FFD6F4F9"/>
        <rFont val="Arial"/>
        <family val="2"/>
      </rPr>
      <t>g</t>
    </r>
    <r>
      <rPr>
        <sz val="11.5"/>
        <color rgb="FFF4F9F9"/>
        <rFont val="Arial"/>
        <family val="2"/>
      </rPr>
      <t>l</t>
    </r>
    <r>
      <rPr>
        <sz val="11.5"/>
        <color rgb="FFD6F4F9"/>
        <rFont val="Arial"/>
        <family val="2"/>
      </rPr>
      <t>ad to assist..</t>
    </r>
    <r>
      <rPr>
        <sz val="11.5"/>
        <color rgb="FFBAF7F9"/>
        <rFont val="Arial"/>
        <family val="2"/>
      </rPr>
      <t>.</t>
    </r>
  </si>
  <si>
    <r>
      <rPr>
        <b/>
        <sz val="16.5"/>
        <color rgb="FFF4F9F9"/>
        <rFont val="Times New Roman"/>
        <family val="1"/>
      </rPr>
      <t xml:space="preserve">020 3880 0339     </t>
    </r>
    <r>
      <rPr>
        <b/>
        <sz val="15.5"/>
        <color rgb="FFF4F9F9"/>
        <rFont val="Arial"/>
        <family val="2"/>
      </rPr>
      <t>sales@selo-uk.com</t>
    </r>
  </si>
  <si>
    <r>
      <rPr>
        <sz val="13"/>
        <color rgb="FFB1A395"/>
        <rFont val="Arial"/>
        <family val="2"/>
      </rPr>
      <t>,,:</t>
    </r>
  </si>
  <si>
    <r>
      <rPr>
        <sz val="13"/>
        <color rgb="FFCFCDD3"/>
        <rFont val="Arial"/>
        <family val="2"/>
      </rPr>
      <t>: ;</t>
    </r>
    <r>
      <rPr>
        <vertAlign val="superscript"/>
        <sz val="33.5"/>
        <color rgb="FFCFCDD3"/>
        <rFont val="Arial"/>
        <family val="2"/>
      </rPr>
      <t>-</t>
    </r>
    <r>
      <rPr>
        <vertAlign val="superscript"/>
        <sz val="33.5"/>
        <color rgb="FF8385D4"/>
        <rFont val="Arial"/>
        <family val="2"/>
      </rPr>
      <t>·</t>
    </r>
    <r>
      <rPr>
        <sz val="13"/>
        <color rgb="FFCFCDD3"/>
        <rFont val="Arial"/>
        <family val="2"/>
      </rPr>
      <t>-</t>
    </r>
  </si>
  <si>
    <r>
      <rPr>
        <sz val="33.5"/>
        <color rgb="FFCFCDD3"/>
        <rFont val="Arial"/>
        <family val="2"/>
      </rPr>
      <t>--·</t>
    </r>
    <r>
      <rPr>
        <b/>
        <vertAlign val="superscript"/>
        <sz val="18"/>
        <color rgb="FFA1A7C1"/>
        <rFont val="Times New Roman"/>
        <family val="1"/>
      </rPr>
      <t>=-</t>
    </r>
    <r>
      <rPr>
        <sz val="31"/>
        <color rgb="FFE4E2DD"/>
        <rFont val="Arial"/>
        <family val="2"/>
      </rPr>
      <t>.</t>
    </r>
    <r>
      <rPr>
        <b/>
        <vertAlign val="superscript"/>
        <sz val="18"/>
        <color rgb="FFB1A395"/>
        <rFont val="Times New Roman"/>
        <family val="1"/>
      </rPr>
      <t>1</t>
    </r>
    <r>
      <rPr>
        <sz val="31"/>
        <color rgb="FF8387AF"/>
        <rFont val="Arial"/>
        <family val="2"/>
      </rPr>
      <t>.</t>
    </r>
    <r>
      <rPr>
        <b/>
        <vertAlign val="superscript"/>
        <sz val="18"/>
        <color rgb="FF5979CF"/>
        <rFont val="Times New Roman"/>
        <family val="1"/>
      </rPr>
      <t>·</t>
    </r>
  </si>
  <si>
    <r>
      <rPr>
        <sz val="5.5"/>
        <color rgb="FF917762"/>
        <rFont val="Times New Roman"/>
        <family val="1"/>
      </rPr>
      <t>J)j</t>
    </r>
    <r>
      <rPr>
        <vertAlign val="superscript"/>
        <sz val="17"/>
        <color rgb="FF917762"/>
        <rFont val="Times New Roman"/>
        <family val="1"/>
      </rPr>
      <t>"</t>
    </r>
    <r>
      <rPr>
        <sz val="5.5"/>
        <rFont val="Times New Roman"/>
        <family val="1"/>
      </rPr>
      <t xml:space="preserve">'
</t>
    </r>
    <r>
      <rPr>
        <sz val="4.5"/>
        <color rgb="FF917762"/>
        <rFont val="Arial"/>
        <family val="2"/>
      </rPr>
      <t xml:space="preserve">I•,,·
</t>
    </r>
    <r>
      <rPr>
        <sz val="7"/>
        <color rgb="FF917762"/>
        <rFont val="Arial"/>
        <family val="2"/>
      </rPr>
      <t>!/·' ;'</t>
    </r>
    <r>
      <rPr>
        <sz val="7"/>
        <rFont val="Arial"/>
        <family val="2"/>
      </rPr>
      <t>.</t>
    </r>
    <r>
      <rPr>
        <sz val="7"/>
        <color rgb="FF917762"/>
        <rFont val="Arial"/>
        <family val="2"/>
      </rPr>
      <t>1/</t>
    </r>
  </si>
  <si>
    <r>
      <rPr>
        <sz val="5.5"/>
        <color rgb="FFB1A395"/>
        <rFont val="Arial"/>
        <family val="2"/>
      </rPr>
      <t xml:space="preserve">'          </t>
    </r>
    <r>
      <rPr>
        <i/>
        <sz val="12.5"/>
        <color rgb="FFCFCDD3"/>
        <rFont val="Times New Roman"/>
        <family val="1"/>
      </rPr>
      <t>-</t>
    </r>
    <r>
      <rPr>
        <i/>
        <sz val="12.5"/>
        <color rgb="FFB1A395"/>
        <rFont val="Times New Roman"/>
        <family val="1"/>
      </rPr>
      <t>.</t>
    </r>
  </si>
  <si>
    <r>
      <rPr>
        <sz val="5.5"/>
        <rFont val="Times New Roman"/>
        <family val="1"/>
      </rPr>
      <t xml:space="preserve">,- </t>
    </r>
    <r>
      <rPr>
        <b/>
        <sz val="5.5"/>
        <color rgb="FFB1A395"/>
        <rFont val="Times New Roman"/>
        <family val="1"/>
      </rPr>
      <t xml:space="preserve">'  </t>
    </r>
    <r>
      <rPr>
        <b/>
        <sz val="5.5"/>
        <color rgb="FF917762"/>
        <rFont val="Times New Roman"/>
        <family val="1"/>
      </rPr>
      <t xml:space="preserve">-       </t>
    </r>
    <r>
      <rPr>
        <b/>
        <sz val="5.5"/>
        <color rgb="FFCFCDD3"/>
        <rFont val="Times New Roman"/>
        <family val="1"/>
      </rPr>
      <t>p</t>
    </r>
    <r>
      <rPr>
        <sz val="5.5"/>
        <color rgb="FF908A9C"/>
        <rFont val="Times New Roman"/>
        <family val="1"/>
      </rPr>
      <t xml:space="preserve">.        </t>
    </r>
    <r>
      <rPr>
        <i/>
        <sz val="7.5"/>
        <color rgb="FFCFCDD3"/>
        <rFont val="Arial"/>
        <family val="2"/>
      </rPr>
      <t>'!'</t>
    </r>
    <r>
      <rPr>
        <sz val="7.5"/>
        <color rgb="FFE4E2DD"/>
        <rFont val="Arial"/>
        <family val="2"/>
      </rPr>
      <t xml:space="preserve">:        </t>
    </r>
    <r>
      <rPr>
        <sz val="7.5"/>
        <color rgb="FF5D7EA5"/>
        <rFont val="Arial"/>
        <family val="2"/>
      </rPr>
      <t>.</t>
    </r>
    <r>
      <rPr>
        <sz val="7.5"/>
        <color rgb="FF757C82"/>
        <rFont val="Arial"/>
        <family val="2"/>
      </rPr>
      <t>.</t>
    </r>
    <r>
      <rPr>
        <sz val="7.5"/>
        <color rgb="FFE4E2DD"/>
        <rFont val="Arial"/>
        <family val="2"/>
      </rPr>
      <t>•</t>
    </r>
    <r>
      <rPr>
        <sz val="7.5"/>
        <color rgb="FF917762"/>
        <rFont val="Arial"/>
        <family val="2"/>
      </rPr>
      <t xml:space="preserve">" </t>
    </r>
    <r>
      <rPr>
        <sz val="7.5"/>
        <color rgb="FF908A9C"/>
        <rFont val="Arial"/>
        <family val="2"/>
      </rPr>
      <t xml:space="preserve">·
</t>
    </r>
    <r>
      <rPr>
        <sz val="5.5"/>
        <color rgb="FF917762"/>
        <rFont val="Arial"/>
        <family val="2"/>
      </rPr>
      <t xml:space="preserve">'
</t>
    </r>
    <r>
      <rPr>
        <sz val="4"/>
        <color rgb="FFE4E2DD"/>
        <rFont val="Arial"/>
        <family val="2"/>
      </rPr>
      <t xml:space="preserve">•        .:.    •
</t>
    </r>
    <r>
      <rPr>
        <i/>
        <sz val="12.5"/>
        <color rgb="FFAFA577"/>
        <rFont val="Times New Roman"/>
        <family val="1"/>
      </rPr>
      <t xml:space="preserve">._ </t>
    </r>
    <r>
      <rPr>
        <i/>
        <sz val="12"/>
        <color rgb="FFDBCA9C"/>
        <rFont val="Times New Roman"/>
        <family val="1"/>
      </rPr>
      <t xml:space="preserve">. </t>
    </r>
    <r>
      <rPr>
        <i/>
        <sz val="12"/>
        <color rgb="FFC4B880"/>
        <rFont val="Times New Roman"/>
        <family val="1"/>
      </rPr>
      <t xml:space="preserve">..... </t>
    </r>
    <r>
      <rPr>
        <i/>
        <vertAlign val="subscript"/>
        <sz val="12"/>
        <color rgb="FFC4B880"/>
        <rFont val="Times New Roman"/>
        <family val="1"/>
      </rPr>
      <t>:,</t>
    </r>
    <r>
      <rPr>
        <i/>
        <sz val="12"/>
        <color rgb="FFC4B880"/>
        <rFont val="Times New Roman"/>
        <family val="1"/>
      </rPr>
      <t xml:space="preserve"> </t>
    </r>
    <r>
      <rPr>
        <i/>
        <vertAlign val="subscript"/>
        <sz val="12"/>
        <color rgb="FF9A9375"/>
        <rFont val="Times New Roman"/>
        <family val="1"/>
      </rPr>
      <t>.</t>
    </r>
    <r>
      <rPr>
        <i/>
        <sz val="12"/>
        <color rgb="FF9A9375"/>
        <rFont val="Times New Roman"/>
        <family val="1"/>
      </rPr>
      <t xml:space="preserve">  </t>
    </r>
    <r>
      <rPr>
        <sz val="16"/>
        <color rgb="FFB59089"/>
        <rFont val="Times New Roman"/>
        <family val="1"/>
      </rPr>
      <t>-</t>
    </r>
  </si>
  <si>
    <r>
      <rPr>
        <sz val="4.5"/>
        <color rgb="FFB1A395"/>
        <rFont val="Times New Roman"/>
        <family val="1"/>
      </rPr>
      <t xml:space="preserve">,1•     </t>
    </r>
    <r>
      <rPr>
        <sz val="12.5"/>
        <color rgb="FFBDBAB1"/>
        <rFont val="Arial"/>
        <family val="2"/>
      </rPr>
      <t>'</t>
    </r>
    <r>
      <rPr>
        <sz val="12.5"/>
        <color rgb="FFAFA577"/>
        <rFont val="Arial"/>
        <family val="2"/>
      </rPr>
      <t xml:space="preserve">1 </t>
    </r>
    <r>
      <rPr>
        <sz val="12"/>
        <color rgb="FFA38E54"/>
        <rFont val="Times New Roman"/>
        <family val="1"/>
      </rPr>
      <t xml:space="preserve">f </t>
    </r>
    <r>
      <rPr>
        <sz val="12"/>
        <color rgb="FFB1A395"/>
        <rFont val="Times New Roman"/>
        <family val="1"/>
      </rPr>
      <t xml:space="preserve">;.  </t>
    </r>
    <r>
      <rPr>
        <sz val="12"/>
        <color rgb="FFAFA577"/>
        <rFont val="Times New Roman"/>
        <family val="1"/>
      </rPr>
      <t xml:space="preserve">_ </t>
    </r>
    <r>
      <rPr>
        <b/>
        <sz val="28"/>
        <color rgb="FFB1A395"/>
        <rFont val="Arial"/>
        <family val="2"/>
      </rPr>
      <t>'</t>
    </r>
    <r>
      <rPr>
        <b/>
        <sz val="28"/>
        <color rgb="FFAFA577"/>
        <rFont val="Arial"/>
        <family val="2"/>
      </rPr>
      <t>1 ·</t>
    </r>
    <r>
      <rPr>
        <sz val="15.5"/>
        <color rgb="FFC1A048"/>
        <rFont val="Arial"/>
        <family val="2"/>
      </rPr>
      <t xml:space="preserve">' </t>
    </r>
    <r>
      <rPr>
        <sz val="15.5"/>
        <color rgb="FFDBCA9C"/>
        <rFont val="Arial"/>
        <family val="2"/>
      </rPr>
      <t>:'.;</t>
    </r>
    <r>
      <rPr>
        <sz val="15.5"/>
        <color rgb="FFB1A395"/>
        <rFont val="Arial"/>
        <family val="2"/>
      </rPr>
      <t xml:space="preserve">,         </t>
    </r>
    <r>
      <rPr>
        <sz val="15.5"/>
        <color rgb="FFCFCDD3"/>
        <rFont val="Arial"/>
        <family val="2"/>
      </rPr>
      <t>l</t>
    </r>
  </si>
  <si>
    <r>
      <rPr>
        <sz val="15.5"/>
        <color rgb="FFBDBAB1"/>
        <rFont val="Arial"/>
        <family val="2"/>
      </rPr>
      <t>:,.,</t>
    </r>
    <r>
      <rPr>
        <vertAlign val="subscript"/>
        <sz val="12"/>
        <color rgb="FF9A9375"/>
        <rFont val="Arial"/>
        <family val="2"/>
      </rPr>
      <t>,</t>
    </r>
    <r>
      <rPr>
        <vertAlign val="subscript"/>
        <sz val="12"/>
        <color rgb="FFCDC43D"/>
        <rFont val="Times New Roman"/>
        <family val="1"/>
      </rPr>
      <t>.,</t>
    </r>
  </si>
  <si>
    <r>
      <rPr>
        <sz val="15.5"/>
        <color rgb="FFCFCDD3"/>
        <rFont val="Arial"/>
        <family val="2"/>
      </rPr>
      <t>I</t>
    </r>
    <r>
      <rPr>
        <vertAlign val="subscript"/>
        <sz val="12"/>
        <color rgb="FF9A9375"/>
        <rFont val="Arial"/>
        <family val="2"/>
      </rPr>
      <t>.</t>
    </r>
    <r>
      <rPr>
        <sz val="15.5"/>
        <color rgb="FFCFCDD3"/>
        <rFont val="Arial"/>
        <family val="2"/>
      </rPr>
      <t>l</t>
    </r>
    <r>
      <rPr>
        <vertAlign val="subscript"/>
        <sz val="12"/>
        <color rgb="FF9A9375"/>
        <rFont val="Arial"/>
        <family val="2"/>
      </rPr>
      <t>,</t>
    </r>
  </si>
  <si>
    <r>
      <rPr>
        <sz val="12"/>
        <color rgb="FFDBCA9C"/>
        <rFont val="Arial"/>
        <family val="2"/>
      </rPr>
      <t>· t</t>
    </r>
    <r>
      <rPr>
        <vertAlign val="subscript"/>
        <sz val="9"/>
        <color rgb="FFC4B880"/>
        <rFont val="Times New Roman"/>
        <family val="1"/>
      </rPr>
      <t xml:space="preserve">: </t>
    </r>
    <r>
      <rPr>
        <sz val="12"/>
        <color rgb="FFB1A395"/>
        <rFont val="Arial"/>
        <family val="2"/>
      </rPr>
      <t xml:space="preserve">if'    </t>
    </r>
    <r>
      <rPr>
        <sz val="12"/>
        <color rgb="FFCFB169"/>
        <rFont val="Arial"/>
        <family val="2"/>
      </rPr>
      <t>....</t>
    </r>
    <r>
      <rPr>
        <sz val="12"/>
        <color rgb="FF917762"/>
        <rFont val="Arial"/>
        <family val="2"/>
      </rPr>
      <t xml:space="preserve">.    </t>
    </r>
    <r>
      <rPr>
        <sz val="12"/>
        <color rgb="FFC4B880"/>
        <rFont val="Arial"/>
        <family val="2"/>
      </rPr>
      <t xml:space="preserve">-  </t>
    </r>
    <r>
      <rPr>
        <sz val="12"/>
        <color rgb="FFB1A395"/>
        <rFont val="Arial"/>
        <family val="2"/>
      </rPr>
      <t>.        -</t>
    </r>
    <r>
      <rPr>
        <sz val="12"/>
        <color rgb="FFA38E54"/>
        <rFont val="Arial"/>
        <family val="2"/>
      </rPr>
      <t xml:space="preserve">- </t>
    </r>
    <r>
      <rPr>
        <sz val="12"/>
        <color rgb="FFAFA577"/>
        <rFont val="Arial"/>
        <family val="2"/>
      </rPr>
      <t xml:space="preserve">..
</t>
    </r>
    <r>
      <rPr>
        <sz val="4.5"/>
        <color rgb="FFBDBAB1"/>
        <rFont val="Times New Roman"/>
        <family val="1"/>
      </rPr>
      <t xml:space="preserve">-                 1'                           </t>
    </r>
    <r>
      <rPr>
        <b/>
        <sz val="4.5"/>
        <color rgb="FF917762"/>
        <rFont val="Times New Roman"/>
        <family val="1"/>
      </rPr>
      <t>.....</t>
    </r>
    <r>
      <rPr>
        <b/>
        <sz val="5"/>
        <color rgb="FF9A9375"/>
        <rFont val="Times New Roman"/>
        <family val="1"/>
      </rPr>
      <t>1'</t>
    </r>
    <r>
      <rPr>
        <b/>
        <sz val="5"/>
        <color rgb="FF917762"/>
        <rFont val="Times New Roman"/>
        <family val="1"/>
      </rPr>
      <t>,</t>
    </r>
    <r>
      <rPr>
        <b/>
        <sz val="5"/>
        <color rgb="FF9A9375"/>
        <rFont val="Times New Roman"/>
        <family val="1"/>
      </rPr>
      <t xml:space="preserve">1-,,,
</t>
    </r>
    <r>
      <rPr>
        <b/>
        <i/>
        <sz val="7"/>
        <color rgb="FF9A9375"/>
        <rFont val="Times New Roman"/>
        <family val="1"/>
      </rPr>
      <t xml:space="preserve">,  </t>
    </r>
    <r>
      <rPr>
        <b/>
        <i/>
        <sz val="7"/>
        <color rgb="FFB1A395"/>
        <rFont val="Times New Roman"/>
        <family val="1"/>
      </rPr>
      <t xml:space="preserve">Jr.:                   </t>
    </r>
    <r>
      <rPr>
        <sz val="7"/>
        <rFont val="Times New Roman"/>
        <family val="1"/>
      </rPr>
      <t xml:space="preserve">'   </t>
    </r>
    <r>
      <rPr>
        <sz val="7"/>
        <color rgb="FF908A9C"/>
        <rFont val="Times New Roman"/>
        <family val="1"/>
      </rPr>
      <t>\</t>
    </r>
  </si>
  <si>
    <r>
      <rPr>
        <vertAlign val="subscript"/>
        <sz val="12"/>
        <color rgb="FFA38E54"/>
        <rFont val="Arial"/>
        <family val="2"/>
      </rPr>
      <t>.</t>
    </r>
    <r>
      <rPr>
        <i/>
        <sz val="8"/>
        <color rgb="FFBDBAB1"/>
        <rFont val="Arial"/>
        <family val="2"/>
      </rPr>
      <t>J'</t>
    </r>
    <r>
      <rPr>
        <i/>
        <sz val="8"/>
        <color rgb="FFA1A7C1"/>
        <rFont val="Arial"/>
        <family val="2"/>
      </rPr>
      <t>i</t>
    </r>
    <r>
      <rPr>
        <i/>
        <sz val="8"/>
        <color rgb="FFBDBAB1"/>
        <rFont val="Arial"/>
        <family val="2"/>
      </rPr>
      <t xml:space="preserve">. </t>
    </r>
    <r>
      <rPr>
        <i/>
        <sz val="8"/>
        <color rgb="FFCFCDD3"/>
        <rFont val="Arial"/>
        <family val="2"/>
      </rPr>
      <t>;</t>
    </r>
    <r>
      <rPr>
        <i/>
        <sz val="8"/>
        <color rgb="FFB1A395"/>
        <rFont val="Arial"/>
        <family val="2"/>
      </rPr>
      <t>ii..</t>
    </r>
    <r>
      <rPr>
        <i/>
        <sz val="8"/>
        <color rgb="FF917762"/>
        <rFont val="Arial"/>
        <family val="2"/>
      </rPr>
      <t>-</t>
    </r>
    <r>
      <rPr>
        <i/>
        <sz val="8"/>
        <color rgb="FFB1A395"/>
        <rFont val="Arial"/>
        <family val="2"/>
      </rPr>
      <t>_</t>
    </r>
    <r>
      <rPr>
        <i/>
        <sz val="8"/>
        <color rgb="FF917762"/>
        <rFont val="Arial"/>
        <family val="2"/>
      </rPr>
      <t xml:space="preserve">..   </t>
    </r>
    <r>
      <rPr>
        <sz val="8"/>
        <color rgb="FF7C8559"/>
        <rFont val="Arial"/>
        <family val="2"/>
      </rPr>
      <t xml:space="preserve">•
</t>
    </r>
    <r>
      <rPr>
        <sz val="4"/>
        <color rgb="FF9A9375"/>
        <rFont val="Arial"/>
        <family val="2"/>
      </rPr>
      <t xml:space="preserve">'
</t>
    </r>
    <r>
      <rPr>
        <sz val="5"/>
        <color rgb="FFB1A395"/>
        <rFont val="Times New Roman"/>
        <family val="1"/>
      </rPr>
      <t xml:space="preserve">-                                          </t>
    </r>
    <r>
      <rPr>
        <sz val="5"/>
        <color rgb="FFA38E54"/>
        <rFont val="Times New Roman"/>
        <family val="1"/>
      </rPr>
      <t>.</t>
    </r>
  </si>
  <si>
    <t>SRM - 21 MOORFIELDS - ADDENDUM 5</t>
  </si>
  <si>
    <t>Protection</t>
  </si>
  <si>
    <t>Ironmongery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</si>
</sst>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quot;£&quot;* #,##0_-;_-&quot;£&quot;* &quot;-&quot;_-;_-@_-"/>
    <numFmt numFmtId="44" formatCode="_-&quot;£&quot;* #,##0.00_-;\-&quot;£&quot;* #,##0.00_-;_-&quot;£&quot;* &quot;-&quot;??_-;_-@_-"/>
    <numFmt numFmtId="43" formatCode="_-* #,##0.00_-;\-* #,##0.00_-;_-* &quot;-&quot;??_-;_-@_-"/>
    <numFmt numFmtId="164" formatCode="0.00_ ;\-0.00\ "/>
    <numFmt numFmtId="165" formatCode="0.0%"/>
    <numFmt numFmtId="166" formatCode="0.00000"/>
    <numFmt numFmtId="167" formatCode="dd/mm/yyyy;@"/>
  </numFmts>
  <fonts count="162" x14ac:knownFonts="1">
    <font>
      <sz val="10"/>
      <name val="Arial"/>
    </font>
    <font>
      <sz val="10"/>
      <name val="Arial"/>
      <family val="2"/>
    </font>
    <font>
      <sz val="10"/>
      <name val="MS Sans Serif"/>
      <family val="2"/>
    </font>
    <font>
      <b/>
      <sz val="10"/>
      <color indexed="12"/>
      <name val="Arial"/>
      <family val="2"/>
    </font>
    <font>
      <sz val="10"/>
      <name val="Arial"/>
      <family val="2"/>
    </font>
    <font>
      <b/>
      <sz val="10"/>
      <name val="Arial"/>
      <family val="2"/>
    </font>
    <font>
      <b/>
      <u/>
      <sz val="10"/>
      <name val="Arial"/>
      <family val="2"/>
    </font>
    <font>
      <u/>
      <sz val="10"/>
      <name val="Arial"/>
      <family val="2"/>
    </font>
    <font>
      <sz val="10"/>
      <color indexed="8"/>
      <name val="Arial"/>
      <family val="2"/>
    </font>
    <font>
      <b/>
      <u/>
      <sz val="10"/>
      <color indexed="8"/>
      <name val="Arial"/>
      <family val="2"/>
    </font>
    <font>
      <b/>
      <sz val="10"/>
      <color indexed="8"/>
      <name val="Arial"/>
      <family val="2"/>
    </font>
    <font>
      <sz val="10"/>
      <color indexed="10"/>
      <name val="Arial"/>
      <family val="2"/>
    </font>
    <font>
      <sz val="10"/>
      <color indexed="10"/>
      <name val="Arial"/>
      <family val="2"/>
    </font>
    <font>
      <sz val="10"/>
      <color indexed="10"/>
      <name val="Arial"/>
      <family val="2"/>
    </font>
    <font>
      <b/>
      <sz val="10"/>
      <color indexed="10"/>
      <name val="Arial"/>
      <family val="2"/>
    </font>
    <font>
      <b/>
      <u/>
      <sz val="14"/>
      <color indexed="8"/>
      <name val="Arial"/>
      <family val="2"/>
    </font>
    <font>
      <sz val="12"/>
      <color indexed="8"/>
      <name val="Arial"/>
      <family val="2"/>
    </font>
    <font>
      <b/>
      <u/>
      <sz val="12"/>
      <color indexed="8"/>
      <name val="Arial"/>
      <family val="2"/>
    </font>
    <font>
      <sz val="7"/>
      <color indexed="8"/>
      <name val="Arial"/>
      <family val="2"/>
    </font>
    <font>
      <sz val="8"/>
      <color indexed="8"/>
      <name val="Arial"/>
      <family val="2"/>
    </font>
    <font>
      <sz val="7"/>
      <color indexed="10"/>
      <name val="Arial"/>
      <family val="2"/>
    </font>
    <font>
      <sz val="6"/>
      <color indexed="8"/>
      <name val="Arial"/>
      <family val="2"/>
    </font>
    <font>
      <sz val="8"/>
      <name val="Arial"/>
      <family val="2"/>
    </font>
    <font>
      <sz val="10"/>
      <color indexed="10"/>
      <name val="Arial"/>
      <family val="2"/>
    </font>
    <font>
      <sz val="10"/>
      <color rgb="FFFF0000"/>
      <name val="Arial"/>
      <family val="2"/>
    </font>
    <font>
      <b/>
      <sz val="10"/>
      <color rgb="FFFF0000"/>
      <name val="Arial"/>
      <family val="2"/>
    </font>
    <font>
      <sz val="10"/>
      <color theme="1"/>
      <name val="Arial"/>
      <family val="2"/>
    </font>
    <font>
      <sz val="7"/>
      <color rgb="FFFF0000"/>
      <name val="Arial"/>
      <family val="2"/>
    </font>
    <font>
      <sz val="10"/>
      <color rgb="FF000000"/>
      <name val="Times New Roman"/>
      <family val="1"/>
    </font>
    <font>
      <sz val="6"/>
      <color rgb="FFFF0000"/>
      <name val="Arial"/>
      <family val="2"/>
    </font>
    <font>
      <sz val="10"/>
      <color rgb="FF000000"/>
      <name val="Times New Roman"/>
      <family val="1"/>
    </font>
    <font>
      <sz val="4.5"/>
      <color rgb="FF404040"/>
      <name val="Calibri"/>
      <family val="2"/>
    </font>
    <font>
      <b/>
      <sz val="3.5"/>
      <color rgb="FF404040"/>
      <name val="Calibri"/>
      <family val="2"/>
    </font>
    <font>
      <b/>
      <sz val="7.5"/>
      <color rgb="FF404040"/>
      <name val="Calibri"/>
      <family val="2"/>
    </font>
    <font>
      <b/>
      <sz val="5.5"/>
      <color rgb="FF404040"/>
      <name val="Calibri"/>
      <family val="2"/>
    </font>
    <font>
      <sz val="5.5"/>
      <color rgb="FF404040"/>
      <name val="Calibri"/>
      <family val="2"/>
    </font>
    <font>
      <sz val="5"/>
      <name val="Calibri"/>
      <family val="2"/>
    </font>
    <font>
      <sz val="3.5"/>
      <color rgb="FF404040"/>
      <name val="Calibri"/>
      <family val="2"/>
    </font>
    <font>
      <sz val="3"/>
      <color rgb="FF404040"/>
      <name val="Calibri"/>
      <family val="2"/>
    </font>
    <font>
      <b/>
      <sz val="6"/>
      <color rgb="FF404040"/>
      <name val="Calibri"/>
      <family val="2"/>
    </font>
    <font>
      <b/>
      <u/>
      <sz val="10"/>
      <color rgb="FFFF0000"/>
      <name val="Arial"/>
      <family val="2"/>
    </font>
    <font>
      <b/>
      <sz val="49"/>
      <name val="Arial"/>
    </font>
    <font>
      <b/>
      <sz val="49"/>
      <color rgb="FFFFFFFF"/>
      <name val="Arial"/>
      <family val="2"/>
    </font>
    <font>
      <sz val="15"/>
      <name val="Arial"/>
    </font>
    <font>
      <sz val="15"/>
      <color rgb="FFFFFFFF"/>
      <name val="Arial"/>
      <family val="2"/>
    </font>
    <font>
      <b/>
      <sz val="5"/>
      <name val="Calibri"/>
    </font>
    <font>
      <b/>
      <sz val="5"/>
      <color rgb="FF404040"/>
      <name val="Calibri"/>
      <family val="2"/>
    </font>
    <font>
      <sz val="5"/>
      <name val="Calibri"/>
    </font>
    <font>
      <sz val="5"/>
      <color rgb="FF404040"/>
      <name val="Calibri"/>
      <family val="2"/>
    </font>
    <font>
      <sz val="5"/>
      <color rgb="FF000000"/>
      <name val="Calibri"/>
      <family val="2"/>
    </font>
    <font>
      <sz val="5"/>
      <color rgb="FFFFFFFF"/>
      <name val="Calibri"/>
      <family val="2"/>
    </font>
    <font>
      <b/>
      <sz val="5"/>
      <color rgb="FFFF0000"/>
      <name val="Calibri"/>
      <family val="2"/>
    </font>
    <font>
      <b/>
      <sz val="3.5"/>
      <name val="Calibri"/>
    </font>
    <font>
      <b/>
      <sz val="8.5"/>
      <name val="Calibri"/>
    </font>
    <font>
      <b/>
      <sz val="8.5"/>
      <color rgb="FF404040"/>
      <name val="Calibri"/>
      <family val="2"/>
    </font>
    <font>
      <b/>
      <sz val="6"/>
      <name val="Calibri"/>
    </font>
    <font>
      <sz val="6"/>
      <name val="Calibri"/>
    </font>
    <font>
      <sz val="6"/>
      <color rgb="FF404040"/>
      <name val="Calibri"/>
      <family val="2"/>
    </font>
    <font>
      <sz val="4"/>
      <name val="Calibri"/>
    </font>
    <font>
      <sz val="4"/>
      <color rgb="FF404040"/>
      <name val="Calibri"/>
      <family val="2"/>
    </font>
    <font>
      <b/>
      <sz val="6"/>
      <color rgb="FFFF0000"/>
      <name val="Calibri"/>
      <family val="2"/>
    </font>
    <font>
      <vertAlign val="superscript"/>
      <sz val="4"/>
      <color rgb="FF404040"/>
      <name val="Calibri"/>
      <family val="2"/>
    </font>
    <font>
      <b/>
      <sz val="7"/>
      <name val="Arial"/>
      <family val="2"/>
    </font>
    <font>
      <b/>
      <u/>
      <sz val="7"/>
      <color rgb="FF0000FF"/>
      <name val="Arial"/>
      <family val="2"/>
    </font>
    <font>
      <sz val="5.5"/>
      <name val="Calibri"/>
    </font>
    <font>
      <sz val="5.5"/>
      <color rgb="FF0000FF"/>
      <name val="Calibri"/>
      <family val="2"/>
    </font>
    <font>
      <sz val="7"/>
      <name val="Arial"/>
    </font>
    <font>
      <sz val="7"/>
      <name val="Arial"/>
      <family val="2"/>
    </font>
    <font>
      <sz val="6"/>
      <name val="Calibri"/>
      <family val="2"/>
    </font>
    <font>
      <u/>
      <sz val="6"/>
      <color rgb="FF404040"/>
      <name val="Calibri"/>
      <family val="2"/>
    </font>
    <font>
      <sz val="3.5"/>
      <name val="Calibri"/>
    </font>
    <font>
      <b/>
      <sz val="7.5"/>
      <name val="Calibri"/>
    </font>
    <font>
      <vertAlign val="superscript"/>
      <sz val="4.5"/>
      <color rgb="FF404040"/>
      <name val="Calibri"/>
      <family val="2"/>
    </font>
    <font>
      <vertAlign val="subscript"/>
      <sz val="3"/>
      <color rgb="FF404040"/>
      <name val="Calibri"/>
      <family val="2"/>
    </font>
    <font>
      <sz val="3"/>
      <name val="Calibri"/>
    </font>
    <font>
      <vertAlign val="superscript"/>
      <sz val="3"/>
      <color rgb="FF404040"/>
      <name val="Calibri"/>
      <family val="2"/>
    </font>
    <font>
      <b/>
      <sz val="31.5"/>
      <name val="Arial"/>
    </font>
    <font>
      <b/>
      <sz val="31.5"/>
      <color rgb="FFF4F9F9"/>
      <name val="Arial"/>
      <family val="2"/>
    </font>
    <font>
      <sz val="11.5"/>
      <color rgb="FFD6F4F9"/>
      <name val="Arial"/>
      <family val="2"/>
    </font>
    <font>
      <sz val="11.5"/>
      <color rgb="FFBAF7F9"/>
      <name val="Arial"/>
      <family val="2"/>
    </font>
    <font>
      <sz val="11.5"/>
      <color rgb="FFF4F9F9"/>
      <name val="Arial"/>
      <family val="2"/>
    </font>
    <font>
      <b/>
      <sz val="16.5"/>
      <color rgb="FFF4F9F9"/>
      <name val="Times New Roman"/>
      <family val="1"/>
    </font>
    <font>
      <b/>
      <sz val="15.5"/>
      <color rgb="FFF4F9F9"/>
      <name val="Arial"/>
      <family val="2"/>
    </font>
    <font>
      <sz val="13"/>
      <name val="Arial"/>
    </font>
    <font>
      <sz val="13"/>
      <color rgb="FFB1A395"/>
      <name val="Arial"/>
      <family val="2"/>
    </font>
    <font>
      <sz val="13"/>
      <color rgb="FFCFCDD3"/>
      <name val="Arial"/>
      <family val="2"/>
    </font>
    <font>
      <vertAlign val="superscript"/>
      <sz val="33.5"/>
      <color rgb="FFCFCDD3"/>
      <name val="Arial"/>
      <family val="2"/>
    </font>
    <font>
      <vertAlign val="superscript"/>
      <sz val="33.5"/>
      <color rgb="FF8385D4"/>
      <name val="Arial"/>
      <family val="2"/>
    </font>
    <font>
      <sz val="33.5"/>
      <color rgb="FFCFCDD3"/>
      <name val="Arial"/>
      <family val="2"/>
    </font>
    <font>
      <b/>
      <vertAlign val="superscript"/>
      <sz val="18"/>
      <color rgb="FFA1A7C1"/>
      <name val="Times New Roman"/>
      <family val="1"/>
    </font>
    <font>
      <sz val="31"/>
      <color rgb="FFE4E2DD"/>
      <name val="Arial"/>
      <family val="2"/>
    </font>
    <font>
      <b/>
      <vertAlign val="superscript"/>
      <sz val="18"/>
      <color rgb="FFB1A395"/>
      <name val="Times New Roman"/>
      <family val="1"/>
    </font>
    <font>
      <sz val="31"/>
      <color rgb="FF8387AF"/>
      <name val="Arial"/>
      <family val="2"/>
    </font>
    <font>
      <b/>
      <vertAlign val="superscript"/>
      <sz val="18"/>
      <color rgb="FF5979CF"/>
      <name val="Times New Roman"/>
      <family val="1"/>
    </font>
    <font>
      <sz val="5.5"/>
      <color rgb="FF917762"/>
      <name val="Times New Roman"/>
      <family val="1"/>
    </font>
    <font>
      <vertAlign val="superscript"/>
      <sz val="17"/>
      <color rgb="FF917762"/>
      <name val="Times New Roman"/>
      <family val="1"/>
    </font>
    <font>
      <sz val="5.5"/>
      <name val="Times New Roman"/>
      <family val="1"/>
    </font>
    <font>
      <sz val="4.5"/>
      <color rgb="FF917762"/>
      <name val="Arial"/>
      <family val="2"/>
    </font>
    <font>
      <sz val="7"/>
      <color rgb="FF917762"/>
      <name val="Arial"/>
      <family val="2"/>
    </font>
    <font>
      <sz val="5.5"/>
      <color rgb="FFB1A395"/>
      <name val="Arial"/>
      <family val="2"/>
    </font>
    <font>
      <i/>
      <sz val="12.5"/>
      <color rgb="FFCFCDD3"/>
      <name val="Times New Roman"/>
      <family val="1"/>
    </font>
    <font>
      <i/>
      <sz val="12.5"/>
      <color rgb="FFB1A395"/>
      <name val="Times New Roman"/>
      <family val="1"/>
    </font>
    <font>
      <b/>
      <sz val="5.5"/>
      <color rgb="FFB1A395"/>
      <name val="Times New Roman"/>
      <family val="1"/>
    </font>
    <font>
      <b/>
      <sz val="5.5"/>
      <color rgb="FF917762"/>
      <name val="Times New Roman"/>
      <family val="1"/>
    </font>
    <font>
      <b/>
      <sz val="5.5"/>
      <color rgb="FFCFCDD3"/>
      <name val="Times New Roman"/>
      <family val="1"/>
    </font>
    <font>
      <sz val="5.5"/>
      <color rgb="FF908A9C"/>
      <name val="Times New Roman"/>
      <family val="1"/>
    </font>
    <font>
      <i/>
      <sz val="7.5"/>
      <color rgb="FFCFCDD3"/>
      <name val="Arial"/>
      <family val="2"/>
    </font>
    <font>
      <sz val="7.5"/>
      <color rgb="FFE4E2DD"/>
      <name val="Arial"/>
      <family val="2"/>
    </font>
    <font>
      <sz val="7.5"/>
      <color rgb="FF5D7EA5"/>
      <name val="Arial"/>
      <family val="2"/>
    </font>
    <font>
      <sz val="7.5"/>
      <color rgb="FF757C82"/>
      <name val="Arial"/>
      <family val="2"/>
    </font>
    <font>
      <sz val="7.5"/>
      <color rgb="FF917762"/>
      <name val="Arial"/>
      <family val="2"/>
    </font>
    <font>
      <sz val="7.5"/>
      <color rgb="FF908A9C"/>
      <name val="Arial"/>
      <family val="2"/>
    </font>
    <font>
      <sz val="5.5"/>
      <color rgb="FF917762"/>
      <name val="Arial"/>
      <family val="2"/>
    </font>
    <font>
      <sz val="4"/>
      <color rgb="FFE4E2DD"/>
      <name val="Arial"/>
      <family val="2"/>
    </font>
    <font>
      <i/>
      <sz val="12.5"/>
      <color rgb="FFAFA577"/>
      <name val="Times New Roman"/>
      <family val="1"/>
    </font>
    <font>
      <i/>
      <sz val="12"/>
      <color rgb="FFDBCA9C"/>
      <name val="Times New Roman"/>
      <family val="1"/>
    </font>
    <font>
      <i/>
      <sz val="12"/>
      <color rgb="FFC4B880"/>
      <name val="Times New Roman"/>
      <family val="1"/>
    </font>
    <font>
      <i/>
      <vertAlign val="subscript"/>
      <sz val="12"/>
      <color rgb="FFC4B880"/>
      <name val="Times New Roman"/>
      <family val="1"/>
    </font>
    <font>
      <i/>
      <vertAlign val="subscript"/>
      <sz val="12"/>
      <color rgb="FF9A9375"/>
      <name val="Times New Roman"/>
      <family val="1"/>
    </font>
    <font>
      <i/>
      <sz val="12"/>
      <color rgb="FF9A9375"/>
      <name val="Times New Roman"/>
      <family val="1"/>
    </font>
    <font>
      <sz val="16"/>
      <color rgb="FFB59089"/>
      <name val="Times New Roman"/>
      <family val="1"/>
    </font>
    <font>
      <sz val="4.5"/>
      <color rgb="FFB1A395"/>
      <name val="Times New Roman"/>
      <family val="1"/>
    </font>
    <font>
      <sz val="12.5"/>
      <color rgb="FFBDBAB1"/>
      <name val="Arial"/>
      <family val="2"/>
    </font>
    <font>
      <sz val="12.5"/>
      <color rgb="FFAFA577"/>
      <name val="Arial"/>
      <family val="2"/>
    </font>
    <font>
      <sz val="12"/>
      <color rgb="FFA38E54"/>
      <name val="Times New Roman"/>
      <family val="1"/>
    </font>
    <font>
      <sz val="12"/>
      <color rgb="FFB1A395"/>
      <name val="Times New Roman"/>
      <family val="1"/>
    </font>
    <font>
      <sz val="12"/>
      <color rgb="FFAFA577"/>
      <name val="Times New Roman"/>
      <family val="1"/>
    </font>
    <font>
      <b/>
      <sz val="28"/>
      <color rgb="FFB1A395"/>
      <name val="Arial"/>
      <family val="2"/>
    </font>
    <font>
      <b/>
      <sz val="28"/>
      <color rgb="FFAFA577"/>
      <name val="Arial"/>
      <family val="2"/>
    </font>
    <font>
      <sz val="15.5"/>
      <color rgb="FFC1A048"/>
      <name val="Arial"/>
      <family val="2"/>
    </font>
    <font>
      <sz val="15.5"/>
      <color rgb="FFDBCA9C"/>
      <name val="Arial"/>
      <family val="2"/>
    </font>
    <font>
      <sz val="15.5"/>
      <color rgb="FFB1A395"/>
      <name val="Arial"/>
      <family val="2"/>
    </font>
    <font>
      <sz val="15.5"/>
      <color rgb="FFCFCDD3"/>
      <name val="Arial"/>
      <family val="2"/>
    </font>
    <font>
      <sz val="15.5"/>
      <color rgb="FFBDBAB1"/>
      <name val="Arial"/>
      <family val="2"/>
    </font>
    <font>
      <vertAlign val="subscript"/>
      <sz val="12"/>
      <color rgb="FF9A9375"/>
      <name val="Arial"/>
      <family val="2"/>
    </font>
    <font>
      <vertAlign val="subscript"/>
      <sz val="12"/>
      <color rgb="FFCDC43D"/>
      <name val="Times New Roman"/>
      <family val="1"/>
    </font>
    <font>
      <sz val="12"/>
      <color rgb="FFDBCA9C"/>
      <name val="Arial"/>
      <family val="2"/>
    </font>
    <font>
      <vertAlign val="subscript"/>
      <sz val="9"/>
      <color rgb="FFC4B880"/>
      <name val="Times New Roman"/>
      <family val="1"/>
    </font>
    <font>
      <sz val="12"/>
      <color rgb="FFB1A395"/>
      <name val="Arial"/>
      <family val="2"/>
    </font>
    <font>
      <sz val="12"/>
      <color rgb="FFCFB169"/>
      <name val="Arial"/>
      <family val="2"/>
    </font>
    <font>
      <sz val="12"/>
      <color rgb="FF917762"/>
      <name val="Arial"/>
      <family val="2"/>
    </font>
    <font>
      <sz val="12"/>
      <color rgb="FFC4B880"/>
      <name val="Arial"/>
      <family val="2"/>
    </font>
    <font>
      <sz val="12"/>
      <color rgb="FFA38E54"/>
      <name val="Arial"/>
      <family val="2"/>
    </font>
    <font>
      <sz val="12"/>
      <color rgb="FFAFA577"/>
      <name val="Arial"/>
      <family val="2"/>
    </font>
    <font>
      <sz val="4.5"/>
      <color rgb="FFBDBAB1"/>
      <name val="Times New Roman"/>
      <family val="1"/>
    </font>
    <font>
      <b/>
      <sz val="4.5"/>
      <color rgb="FF917762"/>
      <name val="Times New Roman"/>
      <family val="1"/>
    </font>
    <font>
      <b/>
      <sz val="5"/>
      <color rgb="FF9A9375"/>
      <name val="Times New Roman"/>
      <family val="1"/>
    </font>
    <font>
      <b/>
      <sz val="5"/>
      <color rgb="FF917762"/>
      <name val="Times New Roman"/>
      <family val="1"/>
    </font>
    <font>
      <b/>
      <i/>
      <sz val="7"/>
      <color rgb="FF9A9375"/>
      <name val="Times New Roman"/>
      <family val="1"/>
    </font>
    <font>
      <b/>
      <i/>
      <sz val="7"/>
      <color rgb="FFB1A395"/>
      <name val="Times New Roman"/>
      <family val="1"/>
    </font>
    <font>
      <sz val="7"/>
      <name val="Times New Roman"/>
      <family val="1"/>
    </font>
    <font>
      <sz val="7"/>
      <color rgb="FF908A9C"/>
      <name val="Times New Roman"/>
      <family val="1"/>
    </font>
    <font>
      <vertAlign val="subscript"/>
      <sz val="12"/>
      <color rgb="FFA38E54"/>
      <name val="Arial"/>
      <family val="2"/>
    </font>
    <font>
      <i/>
      <sz val="8"/>
      <color rgb="FFBDBAB1"/>
      <name val="Arial"/>
      <family val="2"/>
    </font>
    <font>
      <i/>
      <sz val="8"/>
      <color rgb="FFA1A7C1"/>
      <name val="Arial"/>
      <family val="2"/>
    </font>
    <font>
      <i/>
      <sz val="8"/>
      <color rgb="FFCFCDD3"/>
      <name val="Arial"/>
      <family val="2"/>
    </font>
    <font>
      <i/>
      <sz val="8"/>
      <color rgb="FFB1A395"/>
      <name val="Arial"/>
      <family val="2"/>
    </font>
    <font>
      <i/>
      <sz val="8"/>
      <color rgb="FF917762"/>
      <name val="Arial"/>
      <family val="2"/>
    </font>
    <font>
      <sz val="8"/>
      <color rgb="FF7C8559"/>
      <name val="Arial"/>
      <family val="2"/>
    </font>
    <font>
      <sz val="4"/>
      <color rgb="FF9A9375"/>
      <name val="Arial"/>
      <family val="2"/>
    </font>
    <font>
      <sz val="5"/>
      <color rgb="FFB1A395"/>
      <name val="Times New Roman"/>
      <family val="1"/>
    </font>
    <font>
      <sz val="5"/>
      <color rgb="FFA38E54"/>
      <name val="Times New Roman"/>
      <family val="1"/>
    </font>
  </fonts>
  <fills count="7">
    <fill>
      <patternFill patternType="none"/>
    </fill>
    <fill>
      <patternFill patternType="gray125"/>
    </fill>
    <fill>
      <patternFill patternType="solid">
        <fgColor rgb="FFFFFF00"/>
        <bgColor indexed="64"/>
      </patternFill>
    </fill>
    <fill>
      <patternFill patternType="solid">
        <fgColor rgb="FFA6A6A6"/>
      </patternFill>
    </fill>
    <fill>
      <patternFill patternType="solid">
        <fgColor rgb="FF057EB5"/>
      </patternFill>
    </fill>
    <fill>
      <patternFill patternType="solid">
        <fgColor rgb="FF3B311F"/>
      </patternFill>
    </fill>
    <fill>
      <patternFill patternType="solid">
        <fgColor rgb="FF6D7077"/>
      </patternFill>
    </fill>
  </fills>
  <borders count="58">
    <border>
      <left/>
      <right/>
      <top/>
      <bottom/>
      <diagonal/>
    </border>
    <border>
      <left/>
      <right/>
      <top style="thin">
        <color indexed="64"/>
      </top>
      <bottom style="double">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style="thin">
        <color rgb="FFA6A6A6"/>
      </left>
      <right/>
      <top style="thin">
        <color rgb="FFA6A6A6"/>
      </top>
      <bottom style="thin">
        <color rgb="FFA6A6A6"/>
      </bottom>
      <diagonal/>
    </border>
    <border>
      <left/>
      <right/>
      <top style="thin">
        <color rgb="FFA6A6A6"/>
      </top>
      <bottom style="thin">
        <color rgb="FFA6A6A6"/>
      </bottom>
      <diagonal/>
    </border>
    <border>
      <left/>
      <right style="thin">
        <color rgb="FFA6A6A6"/>
      </right>
      <top style="thin">
        <color rgb="FFA6A6A6"/>
      </top>
      <bottom style="thin">
        <color rgb="FFA6A6A6"/>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FFFFFF"/>
      </bottom>
      <diagonal/>
    </border>
    <border>
      <left/>
      <right style="thin">
        <color rgb="FFFFFFFF"/>
      </right>
      <top/>
      <bottom style="thin">
        <color rgb="FFFFFFFF"/>
      </bottom>
      <diagonal/>
    </border>
    <border>
      <left style="thin">
        <color rgb="FFFFFFFF"/>
      </left>
      <right/>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top style="thin">
        <color rgb="FFFFFFFF"/>
      </top>
      <bottom/>
      <diagonal/>
    </border>
    <border>
      <left style="thin">
        <color rgb="FFA6A6A6"/>
      </left>
      <right style="thin">
        <color rgb="FFA6A6A6"/>
      </right>
      <top/>
      <bottom style="thin">
        <color rgb="FFA6A6A6"/>
      </bottom>
      <diagonal/>
    </border>
    <border>
      <left style="thin">
        <color rgb="FFA6A6A6"/>
      </left>
      <right/>
      <top/>
      <bottom style="thin">
        <color rgb="FFA6A6A6"/>
      </bottom>
      <diagonal/>
    </border>
    <border>
      <left/>
      <right/>
      <top/>
      <bottom style="thin">
        <color rgb="FFA6A6A6"/>
      </bottom>
      <diagonal/>
    </border>
    <border>
      <left/>
      <right style="thin">
        <color rgb="FFA6A6A6"/>
      </right>
      <top/>
      <bottom style="thin">
        <color rgb="FFA6A6A6"/>
      </bottom>
      <diagonal/>
    </border>
    <border>
      <left style="thin">
        <color rgb="FFA6A6A6"/>
      </left>
      <right style="thin">
        <color rgb="FFA6A6A6"/>
      </right>
      <top style="thin">
        <color rgb="FFA6A6A6"/>
      </top>
      <bottom style="thin">
        <color rgb="FFA6A6A6"/>
      </bottom>
      <diagonal/>
    </border>
    <border>
      <left/>
      <right/>
      <top style="thin">
        <color rgb="FFA6A6A6"/>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FF"/>
      </left>
      <right/>
      <top style="thin">
        <color rgb="FF0000FF"/>
      </top>
      <bottom style="thin">
        <color rgb="FF0000FF"/>
      </bottom>
      <diagonal/>
    </border>
    <border>
      <left/>
      <right/>
      <top style="thin">
        <color rgb="FF0000FF"/>
      </top>
      <bottom style="thin">
        <color rgb="FF0000FF"/>
      </bottom>
      <diagonal/>
    </border>
    <border>
      <left/>
      <right style="thin">
        <color rgb="FF0000FF"/>
      </right>
      <top style="thin">
        <color rgb="FF0000FF"/>
      </top>
      <bottom style="thin">
        <color rgb="FF0000FF"/>
      </bottom>
      <diagonal/>
    </border>
    <border>
      <left/>
      <right style="thin">
        <color rgb="FF808080"/>
      </right>
      <top style="thin">
        <color rgb="FF000000"/>
      </top>
      <bottom/>
      <diagonal/>
    </border>
    <border>
      <left/>
      <right style="thin">
        <color rgb="FF808080"/>
      </right>
      <top/>
      <bottom style="thin">
        <color rgb="FF000000"/>
      </bottom>
      <diagonal/>
    </border>
  </borders>
  <cellStyleXfs count="14">
    <xf numFmtId="0" fontId="0" fillId="0" borderId="0"/>
    <xf numFmtId="43"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0" fontId="4" fillId="0" borderId="0"/>
    <xf numFmtId="0" fontId="2" fillId="0" borderId="0"/>
    <xf numFmtId="0" fontId="2" fillId="0" borderId="0"/>
    <xf numFmtId="0" fontId="2"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26" fillId="0" borderId="0"/>
    <xf numFmtId="0" fontId="28" fillId="0" borderId="0"/>
    <xf numFmtId="0" fontId="30" fillId="0" borderId="0"/>
  </cellStyleXfs>
  <cellXfs count="415">
    <xf numFmtId="0" fontId="0" fillId="0" borderId="0" xfId="0"/>
    <xf numFmtId="2" fontId="1" fillId="0" borderId="0" xfId="7" applyNumberFormat="1" applyFont="1" applyFill="1" applyBorder="1" applyAlignment="1" applyProtection="1"/>
    <xf numFmtId="2" fontId="3" fillId="0" borderId="0" xfId="7" applyNumberFormat="1" applyFont="1" applyFill="1" applyBorder="1" applyAlignment="1" applyProtection="1"/>
    <xf numFmtId="2" fontId="4" fillId="0" borderId="0" xfId="7" applyNumberFormat="1" applyFont="1" applyFill="1" applyBorder="1" applyAlignment="1" applyProtection="1">
      <alignment horizontal="center"/>
    </xf>
    <xf numFmtId="2" fontId="4" fillId="0" borderId="0" xfId="7" applyNumberFormat="1" applyFont="1" applyFill="1" applyBorder="1" applyAlignment="1" applyProtection="1"/>
    <xf numFmtId="2" fontId="4" fillId="0" borderId="0" xfId="7" applyNumberFormat="1" applyFont="1"/>
    <xf numFmtId="2" fontId="1" fillId="0" borderId="0" xfId="7" applyNumberFormat="1" applyFont="1" applyFill="1" applyBorder="1" applyAlignment="1" applyProtection="1">
      <alignment horizontal="center"/>
    </xf>
    <xf numFmtId="2" fontId="4" fillId="0" borderId="0" xfId="7" applyNumberFormat="1" applyFont="1" applyBorder="1" applyAlignment="1">
      <alignment horizontal="center"/>
    </xf>
    <xf numFmtId="2" fontId="4" fillId="0" borderId="0" xfId="8" applyNumberFormat="1" applyFont="1" applyBorder="1" applyAlignment="1">
      <alignment horizontal="center"/>
    </xf>
    <xf numFmtId="2" fontId="6" fillId="0" borderId="0" xfId="7" applyNumberFormat="1" applyFont="1" applyBorder="1" applyAlignment="1">
      <alignment horizontal="center"/>
    </xf>
    <xf numFmtId="2" fontId="4" fillId="0" borderId="0" xfId="7" applyNumberFormat="1" applyFont="1" applyBorder="1"/>
    <xf numFmtId="1" fontId="6" fillId="0" borderId="0" xfId="7" applyNumberFormat="1" applyFont="1" applyFill="1" applyBorder="1" applyAlignment="1" applyProtection="1">
      <alignment horizontal="center"/>
    </xf>
    <xf numFmtId="1" fontId="5" fillId="0" borderId="0" xfId="7" applyNumberFormat="1" applyFont="1" applyFill="1" applyBorder="1" applyAlignment="1" applyProtection="1">
      <alignment horizontal="center"/>
    </xf>
    <xf numFmtId="1" fontId="7" fillId="0" borderId="0" xfId="7" applyNumberFormat="1" applyFont="1" applyFill="1" applyBorder="1" applyAlignment="1" applyProtection="1">
      <alignment horizontal="center"/>
    </xf>
    <xf numFmtId="1" fontId="4" fillId="0" borderId="0" xfId="7" applyNumberFormat="1" applyFont="1" applyFill="1" applyBorder="1" applyAlignment="1" applyProtection="1">
      <alignment horizontal="center"/>
    </xf>
    <xf numFmtId="2" fontId="9" fillId="0" borderId="0" xfId="5" applyNumberFormat="1" applyFont="1" applyFill="1" applyBorder="1" applyAlignment="1" applyProtection="1"/>
    <xf numFmtId="1" fontId="8" fillId="0" borderId="0" xfId="5" applyNumberFormat="1" applyFont="1" applyFill="1" applyBorder="1" applyAlignment="1" applyProtection="1">
      <alignment horizontal="right"/>
    </xf>
    <xf numFmtId="1" fontId="8" fillId="0" borderId="0" xfId="5" applyNumberFormat="1" applyFont="1" applyFill="1" applyBorder="1" applyAlignment="1" applyProtection="1"/>
    <xf numFmtId="0" fontId="8" fillId="0" borderId="0" xfId="5" applyNumberFormat="1" applyFont="1" applyFill="1" applyBorder="1" applyAlignment="1" applyProtection="1"/>
    <xf numFmtId="2" fontId="8" fillId="0" borderId="0" xfId="5" applyNumberFormat="1" applyFont="1" applyFill="1" applyBorder="1" applyAlignment="1" applyProtection="1"/>
    <xf numFmtId="2" fontId="8" fillId="0" borderId="0" xfId="5" applyNumberFormat="1" applyFont="1" applyFill="1" applyBorder="1" applyAlignment="1" applyProtection="1">
      <alignment horizontal="right"/>
    </xf>
    <xf numFmtId="0" fontId="10" fillId="0" borderId="0" xfId="5" applyNumberFormat="1" applyFont="1" applyFill="1" applyBorder="1" applyAlignment="1" applyProtection="1"/>
    <xf numFmtId="0" fontId="8" fillId="0" borderId="0" xfId="5" applyNumberFormat="1" applyFont="1" applyFill="1" applyBorder="1" applyAlignment="1" applyProtection="1">
      <alignment horizontal="center"/>
    </xf>
    <xf numFmtId="1" fontId="9" fillId="0" borderId="0" xfId="5" applyNumberFormat="1" applyFont="1" applyFill="1" applyBorder="1" applyAlignment="1" applyProtection="1"/>
    <xf numFmtId="1" fontId="8" fillId="0" borderId="0" xfId="5" applyNumberFormat="1" applyFont="1" applyFill="1" applyBorder="1" applyAlignment="1" applyProtection="1">
      <alignment horizontal="center"/>
    </xf>
    <xf numFmtId="2" fontId="8" fillId="0" borderId="0" xfId="5" applyNumberFormat="1" applyFont="1" applyFill="1" applyBorder="1" applyAlignment="1" applyProtection="1">
      <alignment horizontal="center"/>
    </xf>
    <xf numFmtId="0" fontId="10" fillId="0" borderId="0" xfId="5" applyNumberFormat="1" applyFont="1" applyFill="1" applyBorder="1" applyAlignment="1" applyProtection="1">
      <alignment horizontal="center"/>
    </xf>
    <xf numFmtId="2" fontId="8" fillId="0" borderId="0" xfId="6" applyNumberFormat="1" applyFont="1" applyFill="1" applyBorder="1" applyAlignment="1" applyProtection="1">
      <alignment horizontal="right"/>
    </xf>
    <xf numFmtId="2" fontId="10" fillId="0" borderId="0" xfId="5" applyNumberFormat="1" applyFont="1" applyFill="1" applyBorder="1" applyAlignment="1" applyProtection="1"/>
    <xf numFmtId="2" fontId="6" fillId="0" borderId="0" xfId="7" applyNumberFormat="1" applyFont="1" applyFill="1" applyBorder="1" applyAlignment="1" applyProtection="1"/>
    <xf numFmtId="44" fontId="1" fillId="0" borderId="0" xfId="2" applyFont="1" applyFill="1" applyBorder="1" applyAlignment="1" applyProtection="1"/>
    <xf numFmtId="44" fontId="6" fillId="0" borderId="0" xfId="2" applyFont="1" applyFill="1" applyBorder="1" applyAlignment="1" applyProtection="1">
      <alignment horizontal="center"/>
    </xf>
    <xf numFmtId="0" fontId="8" fillId="0" borderId="0" xfId="0" applyFont="1" applyFill="1" applyAlignment="1">
      <alignment horizontal="center"/>
    </xf>
    <xf numFmtId="2" fontId="12" fillId="0" borderId="0" xfId="5" applyNumberFormat="1" applyFont="1" applyFill="1" applyBorder="1" applyAlignment="1" applyProtection="1">
      <alignment horizontal="right"/>
    </xf>
    <xf numFmtId="2" fontId="12" fillId="0" borderId="0" xfId="5" applyNumberFormat="1" applyFont="1" applyFill="1" applyBorder="1" applyAlignment="1" applyProtection="1">
      <alignment horizontal="center"/>
    </xf>
    <xf numFmtId="1" fontId="12" fillId="0" borderId="0" xfId="5" applyNumberFormat="1" applyFont="1" applyFill="1" applyBorder="1" applyAlignment="1" applyProtection="1">
      <alignment horizontal="left"/>
    </xf>
    <xf numFmtId="0" fontId="12" fillId="0" borderId="0" xfId="5" applyNumberFormat="1" applyFont="1" applyFill="1" applyBorder="1" applyAlignment="1" applyProtection="1"/>
    <xf numFmtId="0" fontId="13" fillId="0" borderId="0" xfId="5" applyNumberFormat="1" applyFont="1" applyFill="1" applyBorder="1" applyAlignment="1" applyProtection="1">
      <alignment horizontal="center"/>
    </xf>
    <xf numFmtId="0" fontId="8" fillId="0" borderId="0" xfId="0" applyFont="1" applyFill="1"/>
    <xf numFmtId="1" fontId="8" fillId="0" borderId="0" xfId="0" applyNumberFormat="1" applyFont="1" applyFill="1"/>
    <xf numFmtId="1" fontId="15" fillId="0" borderId="0" xfId="0" applyNumberFormat="1" applyFont="1" applyFill="1"/>
    <xf numFmtId="0" fontId="15" fillId="0" borderId="0" xfId="0" applyFont="1" applyFill="1"/>
    <xf numFmtId="0" fontId="8" fillId="0" borderId="0" xfId="0" applyFont="1"/>
    <xf numFmtId="1" fontId="9" fillId="0" borderId="0" xfId="0" applyNumberFormat="1" applyFont="1"/>
    <xf numFmtId="1" fontId="16" fillId="0" borderId="0" xfId="0" applyNumberFormat="1" applyFont="1" applyFill="1"/>
    <xf numFmtId="0" fontId="16" fillId="0" borderId="0" xfId="0" applyFont="1" applyFill="1" applyBorder="1"/>
    <xf numFmtId="1" fontId="17" fillId="0" borderId="0" xfId="0" applyNumberFormat="1" applyFont="1" applyFill="1"/>
    <xf numFmtId="1" fontId="8" fillId="0" borderId="2" xfId="0" applyNumberFormat="1" applyFont="1" applyFill="1" applyBorder="1"/>
    <xf numFmtId="0" fontId="8" fillId="0" borderId="2" xfId="0" applyFont="1" applyFill="1" applyBorder="1"/>
    <xf numFmtId="0" fontId="8" fillId="0" borderId="2" xfId="0" applyFont="1" applyBorder="1"/>
    <xf numFmtId="1" fontId="8" fillId="0" borderId="3" xfId="0" applyNumberFormat="1" applyFont="1" applyFill="1" applyBorder="1"/>
    <xf numFmtId="0" fontId="8" fillId="0" borderId="4" xfId="0" applyFont="1" applyFill="1" applyBorder="1"/>
    <xf numFmtId="0" fontId="18" fillId="0" borderId="5" xfId="0" applyFont="1" applyBorder="1" applyAlignment="1">
      <alignment horizontal="center" vertical="center" textRotation="90"/>
    </xf>
    <xf numFmtId="0" fontId="18" fillId="0" borderId="5" xfId="0" applyFont="1" applyFill="1" applyBorder="1" applyAlignment="1">
      <alignment horizontal="center" vertical="center" textRotation="90"/>
    </xf>
    <xf numFmtId="0" fontId="8" fillId="0" borderId="5" xfId="0" applyFont="1" applyBorder="1" applyAlignment="1">
      <alignment horizontal="center"/>
    </xf>
    <xf numFmtId="1" fontId="8" fillId="0" borderId="6" xfId="0" applyNumberFormat="1" applyFont="1" applyFill="1" applyBorder="1"/>
    <xf numFmtId="0" fontId="19" fillId="0" borderId="7" xfId="0" applyFont="1" applyFill="1" applyBorder="1" applyAlignment="1">
      <alignment horizontal="right"/>
    </xf>
    <xf numFmtId="2" fontId="18" fillId="0" borderId="8" xfId="0" applyNumberFormat="1" applyFont="1" applyBorder="1" applyAlignment="1">
      <alignment horizontal="center" vertical="center"/>
    </xf>
    <xf numFmtId="2" fontId="18" fillId="0" borderId="8" xfId="0" applyNumberFormat="1" applyFont="1" applyFill="1" applyBorder="1" applyAlignment="1">
      <alignment horizontal="center" vertical="center"/>
    </xf>
    <xf numFmtId="164" fontId="21" fillId="0" borderId="9" xfId="2" applyNumberFormat="1" applyFont="1" applyFill="1" applyBorder="1" applyAlignment="1">
      <alignment horizontal="center"/>
    </xf>
    <xf numFmtId="44" fontId="21" fillId="0" borderId="9" xfId="2" applyFont="1" applyBorder="1" applyAlignment="1">
      <alignment horizontal="center"/>
    </xf>
    <xf numFmtId="1" fontId="8" fillId="0" borderId="10" xfId="0" applyNumberFormat="1" applyFont="1" applyFill="1" applyBorder="1"/>
    <xf numFmtId="0" fontId="8" fillId="0" borderId="11" xfId="0" applyFont="1" applyFill="1" applyBorder="1"/>
    <xf numFmtId="0" fontId="8" fillId="0" borderId="12" xfId="0" applyFont="1" applyBorder="1"/>
    <xf numFmtId="0" fontId="8" fillId="0" borderId="12" xfId="0" applyFont="1" applyBorder="1" applyAlignment="1">
      <alignment horizontal="center"/>
    </xf>
    <xf numFmtId="2" fontId="8" fillId="0" borderId="5" xfId="0" applyNumberFormat="1" applyFont="1" applyBorder="1" applyAlignment="1"/>
    <xf numFmtId="0" fontId="8" fillId="0" borderId="5" xfId="0" applyFont="1" applyBorder="1"/>
    <xf numFmtId="0" fontId="8" fillId="0" borderId="13" xfId="0" applyFont="1" applyBorder="1" applyAlignment="1">
      <alignment horizontal="center"/>
    </xf>
    <xf numFmtId="0" fontId="8" fillId="0" borderId="0" xfId="0" applyFont="1" applyFill="1" applyBorder="1"/>
    <xf numFmtId="2" fontId="6" fillId="0" borderId="0" xfId="6" applyNumberFormat="1" applyFont="1" applyFill="1" applyBorder="1" applyAlignment="1" applyProtection="1"/>
    <xf numFmtId="1" fontId="4" fillId="0" borderId="0" xfId="6" applyNumberFormat="1" applyFont="1" applyFill="1" applyBorder="1" applyAlignment="1" applyProtection="1">
      <alignment horizontal="right"/>
    </xf>
    <xf numFmtId="1" fontId="4" fillId="0" borderId="0" xfId="6" applyNumberFormat="1" applyFont="1" applyFill="1" applyBorder="1" applyAlignment="1" applyProtection="1"/>
    <xf numFmtId="1" fontId="6" fillId="0" borderId="0" xfId="6" applyNumberFormat="1" applyFont="1" applyFill="1" applyBorder="1" applyAlignment="1" applyProtection="1">
      <alignment horizontal="center"/>
    </xf>
    <xf numFmtId="1" fontId="4" fillId="0" borderId="0" xfId="6" applyNumberFormat="1" applyFont="1" applyFill="1" applyBorder="1" applyAlignment="1" applyProtection="1">
      <alignment horizontal="center"/>
    </xf>
    <xf numFmtId="0" fontId="4" fillId="0" borderId="0" xfId="6" applyNumberFormat="1" applyFont="1" applyFill="1" applyBorder="1" applyAlignment="1" applyProtection="1"/>
    <xf numFmtId="2" fontId="4" fillId="0" borderId="0" xfId="6" applyNumberFormat="1" applyFont="1" applyFill="1" applyBorder="1" applyAlignment="1" applyProtection="1">
      <alignment horizontal="right"/>
    </xf>
    <xf numFmtId="2" fontId="5" fillId="0" borderId="0" xfId="6" applyNumberFormat="1" applyFont="1" applyFill="1" applyBorder="1" applyAlignment="1" applyProtection="1"/>
    <xf numFmtId="1" fontId="6" fillId="0" borderId="0" xfId="5" applyNumberFormat="1" applyFont="1" applyFill="1" applyBorder="1" applyAlignment="1" applyProtection="1"/>
    <xf numFmtId="0" fontId="7" fillId="0" borderId="0" xfId="0" applyFont="1" applyFill="1" applyAlignment="1">
      <alignment horizontal="center"/>
    </xf>
    <xf numFmtId="0" fontId="4" fillId="0" borderId="0" xfId="6" applyNumberFormat="1" applyFont="1" applyFill="1" applyBorder="1" applyAlignment="1" applyProtection="1">
      <alignment horizontal="center"/>
    </xf>
    <xf numFmtId="2" fontId="4" fillId="0" borderId="0" xfId="6" applyNumberFormat="1" applyFont="1" applyFill="1" applyBorder="1" applyAlignment="1" applyProtection="1">
      <alignment horizontal="center"/>
    </xf>
    <xf numFmtId="2" fontId="5" fillId="0" borderId="0" xfId="6" applyNumberFormat="1" applyFont="1" applyFill="1" applyBorder="1" applyAlignment="1" applyProtection="1">
      <alignment horizontal="center"/>
    </xf>
    <xf numFmtId="2" fontId="23" fillId="0" borderId="0" xfId="7" applyNumberFormat="1" applyFont="1" applyFill="1" applyBorder="1" applyAlignment="1" applyProtection="1"/>
    <xf numFmtId="2" fontId="5" fillId="0" borderId="0" xfId="7" applyNumberFormat="1" applyFont="1" applyFill="1" applyBorder="1" applyAlignment="1" applyProtection="1"/>
    <xf numFmtId="2" fontId="4" fillId="0" borderId="0" xfId="7" applyNumberFormat="1" applyFont="1" applyFill="1" applyBorder="1" applyAlignment="1">
      <alignment horizontal="center"/>
    </xf>
    <xf numFmtId="1" fontId="25" fillId="0" borderId="0" xfId="6" applyNumberFormat="1" applyFont="1" applyFill="1" applyBorder="1" applyAlignment="1" applyProtection="1">
      <alignment horizontal="left"/>
    </xf>
    <xf numFmtId="4" fontId="8" fillId="0" borderId="0" xfId="5" applyNumberFormat="1" applyFont="1" applyFill="1" applyBorder="1" applyAlignment="1" applyProtection="1"/>
    <xf numFmtId="0" fontId="4" fillId="0" borderId="0" xfId="0" applyFont="1" applyFill="1" applyAlignment="1">
      <alignment horizontal="center"/>
    </xf>
    <xf numFmtId="0" fontId="27" fillId="0" borderId="5" xfId="0" applyFont="1" applyBorder="1" applyAlignment="1">
      <alignment horizontal="center" vertical="center" textRotation="90"/>
    </xf>
    <xf numFmtId="0" fontId="25" fillId="0" borderId="0" xfId="0" applyFont="1" applyFill="1"/>
    <xf numFmtId="2" fontId="24" fillId="0" borderId="0" xfId="5" applyNumberFormat="1" applyFont="1" applyFill="1" applyBorder="1" applyAlignment="1" applyProtection="1">
      <alignment horizontal="right"/>
    </xf>
    <xf numFmtId="0" fontId="24" fillId="0" borderId="0" xfId="5" applyNumberFormat="1" applyFont="1" applyFill="1" applyBorder="1" applyAlignment="1" applyProtection="1"/>
    <xf numFmtId="2" fontId="24" fillId="0" borderId="0" xfId="5" applyNumberFormat="1" applyFont="1" applyFill="1" applyBorder="1" applyAlignment="1" applyProtection="1">
      <alignment horizontal="center"/>
    </xf>
    <xf numFmtId="1" fontId="4" fillId="0" borderId="0" xfId="8" applyNumberFormat="1" applyFont="1" applyFill="1" applyBorder="1" applyAlignment="1">
      <alignment horizontal="center"/>
    </xf>
    <xf numFmtId="2" fontId="14" fillId="2" borderId="0" xfId="7" applyNumberFormat="1" applyFont="1" applyFill="1" applyBorder="1" applyAlignment="1" applyProtection="1"/>
    <xf numFmtId="1" fontId="8" fillId="2" borderId="0" xfId="5" applyNumberFormat="1" applyFont="1" applyFill="1" applyBorder="1" applyAlignment="1" applyProtection="1"/>
    <xf numFmtId="1" fontId="14" fillId="2" borderId="0" xfId="5" applyNumberFormat="1" applyFont="1" applyFill="1" applyBorder="1" applyAlignment="1" applyProtection="1"/>
    <xf numFmtId="0" fontId="8" fillId="2" borderId="0" xfId="5" applyNumberFormat="1" applyFont="1" applyFill="1" applyBorder="1" applyAlignment="1" applyProtection="1"/>
    <xf numFmtId="2" fontId="12" fillId="2" borderId="0" xfId="5" applyNumberFormat="1" applyFont="1" applyFill="1" applyBorder="1" applyAlignment="1" applyProtection="1">
      <alignment horizontal="right"/>
    </xf>
    <xf numFmtId="2" fontId="5" fillId="2" borderId="0" xfId="7" applyNumberFormat="1" applyFont="1" applyFill="1" applyBorder="1" applyAlignment="1" applyProtection="1"/>
    <xf numFmtId="0" fontId="25" fillId="2" borderId="0" xfId="5" applyNumberFormat="1" applyFont="1" applyFill="1" applyBorder="1" applyAlignment="1" applyProtection="1"/>
    <xf numFmtId="42" fontId="25" fillId="2" borderId="0" xfId="5" applyNumberFormat="1" applyFont="1" applyFill="1" applyBorder="1" applyAlignment="1" applyProtection="1"/>
    <xf numFmtId="42" fontId="25" fillId="2" borderId="0" xfId="7" applyNumberFormat="1" applyFont="1" applyFill="1" applyBorder="1" applyAlignment="1" applyProtection="1"/>
    <xf numFmtId="2" fontId="11" fillId="0" borderId="0" xfId="5" applyNumberFormat="1" applyFont="1" applyFill="1" applyBorder="1" applyAlignment="1" applyProtection="1">
      <alignment horizontal="right"/>
    </xf>
    <xf numFmtId="2" fontId="1" fillId="0" borderId="0" xfId="5" applyNumberFormat="1" applyFont="1" applyFill="1" applyBorder="1" applyAlignment="1" applyProtection="1"/>
    <xf numFmtId="2" fontId="24" fillId="0" borderId="0" xfId="7" applyNumberFormat="1" applyFont="1" applyFill="1" applyBorder="1" applyAlignment="1" applyProtection="1"/>
    <xf numFmtId="1" fontId="1" fillId="0" borderId="0" xfId="6" applyNumberFormat="1" applyFont="1" applyFill="1" applyBorder="1" applyAlignment="1" applyProtection="1"/>
    <xf numFmtId="1" fontId="7" fillId="0" borderId="0" xfId="6" applyNumberFormat="1" applyFont="1" applyFill="1" applyBorder="1" applyAlignment="1" applyProtection="1">
      <alignment horizontal="left"/>
    </xf>
    <xf numFmtId="1" fontId="6" fillId="0" borderId="0" xfId="6" applyNumberFormat="1" applyFont="1" applyFill="1" applyBorder="1" applyAlignment="1" applyProtection="1">
      <alignment horizontal="left"/>
    </xf>
    <xf numFmtId="0" fontId="1" fillId="0" borderId="0" xfId="0" applyFont="1" applyFill="1" applyBorder="1" applyAlignment="1">
      <alignment horizontal="center"/>
    </xf>
    <xf numFmtId="0" fontId="1" fillId="0" borderId="0" xfId="0" applyFont="1" applyFill="1"/>
    <xf numFmtId="0" fontId="5" fillId="0" borderId="0" xfId="0" applyFont="1" applyFill="1" applyBorder="1" applyAlignment="1">
      <alignment horizontal="center"/>
    </xf>
    <xf numFmtId="1" fontId="6" fillId="0" borderId="0" xfId="6" applyNumberFormat="1" applyFont="1" applyFill="1" applyBorder="1" applyAlignment="1" applyProtection="1"/>
    <xf numFmtId="1" fontId="5" fillId="0" borderId="0" xfId="6" applyNumberFormat="1" applyFont="1" applyFill="1" applyBorder="1" applyAlignment="1" applyProtection="1">
      <alignment horizontal="left"/>
    </xf>
    <xf numFmtId="1" fontId="5" fillId="0" borderId="0" xfId="6" applyNumberFormat="1" applyFont="1" applyFill="1" applyBorder="1" applyAlignment="1" applyProtection="1"/>
    <xf numFmtId="0" fontId="5" fillId="0" borderId="0" xfId="0" applyFont="1" applyFill="1"/>
    <xf numFmtId="0" fontId="1" fillId="0" borderId="0" xfId="0" applyFont="1" applyFill="1" applyAlignment="1">
      <alignment horizontal="center"/>
    </xf>
    <xf numFmtId="1" fontId="1" fillId="0" borderId="0" xfId="0" applyNumberFormat="1" applyFont="1" applyFill="1"/>
    <xf numFmtId="1" fontId="1" fillId="0" borderId="0" xfId="6" applyNumberFormat="1" applyFont="1" applyFill="1" applyBorder="1" applyAlignment="1" applyProtection="1">
      <alignment horizontal="center"/>
    </xf>
    <xf numFmtId="1" fontId="1" fillId="0" borderId="0" xfId="0" applyNumberFormat="1" applyFont="1" applyFill="1" applyAlignment="1">
      <alignment horizontal="center"/>
    </xf>
    <xf numFmtId="1" fontId="7" fillId="0" borderId="0" xfId="0" applyNumberFormat="1" applyFont="1" applyFill="1" applyAlignment="1">
      <alignment horizontal="center"/>
    </xf>
    <xf numFmtId="1" fontId="7" fillId="0" borderId="0" xfId="6" applyNumberFormat="1" applyFont="1" applyFill="1" applyBorder="1" applyAlignment="1" applyProtection="1">
      <alignment horizontal="center"/>
    </xf>
    <xf numFmtId="1" fontId="7" fillId="0" borderId="0" xfId="6" applyNumberFormat="1" applyFont="1" applyFill="1" applyBorder="1" applyAlignment="1" applyProtection="1"/>
    <xf numFmtId="0" fontId="7" fillId="0" borderId="0" xfId="0" applyFont="1" applyFill="1" applyBorder="1" applyAlignment="1">
      <alignment horizontal="center"/>
    </xf>
    <xf numFmtId="1" fontId="5" fillId="0" borderId="0" xfId="0" applyNumberFormat="1" applyFont="1" applyFill="1"/>
    <xf numFmtId="0" fontId="6" fillId="0" borderId="0" xfId="0" applyFont="1" applyFill="1" applyBorder="1" applyAlignment="1">
      <alignment horizontal="center"/>
    </xf>
    <xf numFmtId="1" fontId="1" fillId="0" borderId="0" xfId="0" applyNumberFormat="1" applyFont="1" applyFill="1" applyBorder="1" applyAlignment="1">
      <alignment horizontal="center"/>
    </xf>
    <xf numFmtId="3" fontId="1" fillId="0" borderId="1" xfId="0" applyNumberFormat="1" applyFont="1" applyFill="1" applyBorder="1"/>
    <xf numFmtId="2" fontId="9" fillId="0" borderId="0" xfId="5" applyNumberFormat="1" applyFont="1" applyFill="1" applyBorder="1" applyAlignment="1" applyProtection="1">
      <alignment horizontal="left"/>
    </xf>
    <xf numFmtId="1" fontId="9" fillId="0" borderId="0" xfId="5" applyNumberFormat="1" applyFont="1" applyFill="1" applyBorder="1" applyAlignment="1" applyProtection="1">
      <alignment horizontal="left"/>
    </xf>
    <xf numFmtId="1" fontId="1" fillId="0" borderId="0" xfId="7" applyNumberFormat="1" applyFont="1" applyFill="1" applyBorder="1" applyAlignment="1" applyProtection="1">
      <alignment horizontal="center"/>
    </xf>
    <xf numFmtId="1" fontId="6" fillId="0" borderId="0" xfId="7" applyNumberFormat="1" applyFont="1" applyFill="1" applyBorder="1" applyAlignment="1" applyProtection="1">
      <alignment horizontal="left"/>
    </xf>
    <xf numFmtId="4" fontId="4" fillId="0" borderId="0" xfId="6" applyNumberFormat="1" applyFont="1" applyFill="1" applyBorder="1" applyAlignment="1" applyProtection="1"/>
    <xf numFmtId="2" fontId="27" fillId="0" borderId="8" xfId="0" applyNumberFormat="1" applyFont="1" applyFill="1" applyBorder="1" applyAlignment="1">
      <alignment horizontal="center" vertical="center"/>
    </xf>
    <xf numFmtId="2" fontId="20" fillId="0" borderId="8" xfId="0" applyNumberFormat="1" applyFont="1" applyFill="1" applyBorder="1" applyAlignment="1">
      <alignment horizontal="center" vertical="center"/>
    </xf>
    <xf numFmtId="2" fontId="1" fillId="2" borderId="0" xfId="5" applyNumberFormat="1" applyFont="1" applyFill="1" applyBorder="1" applyAlignment="1" applyProtection="1">
      <alignment horizontal="right"/>
    </xf>
    <xf numFmtId="2" fontId="1" fillId="0" borderId="0" xfId="7" applyNumberFormat="1" applyFont="1"/>
    <xf numFmtId="1" fontId="1" fillId="0" borderId="0" xfId="8" applyNumberFormat="1" applyFont="1" applyFill="1" applyBorder="1" applyAlignment="1">
      <alignment horizontal="center"/>
    </xf>
    <xf numFmtId="2" fontId="1" fillId="0" borderId="0" xfId="8" applyNumberFormat="1" applyFont="1" applyBorder="1" applyAlignment="1">
      <alignment horizontal="center"/>
    </xf>
    <xf numFmtId="2" fontId="1" fillId="0" borderId="0" xfId="7" applyNumberFormat="1" applyFont="1" applyBorder="1"/>
    <xf numFmtId="0" fontId="25" fillId="0" borderId="0" xfId="6" applyNumberFormat="1" applyFont="1" applyFill="1" applyBorder="1" applyAlignment="1" applyProtection="1"/>
    <xf numFmtId="0" fontId="24" fillId="0" borderId="5" xfId="0" applyFont="1" applyBorder="1" applyAlignment="1">
      <alignment horizontal="center"/>
    </xf>
    <xf numFmtId="2" fontId="24" fillId="0" borderId="5" xfId="0" applyNumberFormat="1" applyFont="1" applyBorder="1" applyAlignment="1"/>
    <xf numFmtId="0" fontId="24" fillId="0" borderId="0" xfId="0" applyFont="1"/>
    <xf numFmtId="165" fontId="4" fillId="0" borderId="0" xfId="8" applyNumberFormat="1" applyFont="1" applyFill="1" applyBorder="1" applyAlignment="1">
      <alignment horizontal="center"/>
    </xf>
    <xf numFmtId="1" fontId="4" fillId="0" borderId="0" xfId="7" applyNumberFormat="1" applyFont="1" applyFill="1" applyBorder="1" applyAlignment="1" applyProtection="1">
      <alignment horizontal="left"/>
    </xf>
    <xf numFmtId="1" fontId="5" fillId="0" borderId="0" xfId="6" applyNumberFormat="1" applyFont="1" applyFill="1" applyBorder="1" applyAlignment="1" applyProtection="1">
      <alignment horizontal="center"/>
    </xf>
    <xf numFmtId="2" fontId="8" fillId="2" borderId="0" xfId="5" applyNumberFormat="1" applyFont="1" applyFill="1" applyBorder="1" applyAlignment="1" applyProtection="1">
      <alignment horizontal="right"/>
    </xf>
    <xf numFmtId="2" fontId="1" fillId="0" borderId="0" xfId="5" applyNumberFormat="1" applyFont="1" applyFill="1" applyBorder="1" applyAlignment="1" applyProtection="1">
      <alignment horizontal="right"/>
    </xf>
    <xf numFmtId="2" fontId="1" fillId="0" borderId="0" xfId="5" applyNumberFormat="1" applyFont="1" applyFill="1" applyBorder="1" applyAlignment="1" applyProtection="1">
      <alignment horizontal="center"/>
    </xf>
    <xf numFmtId="2" fontId="1" fillId="0" borderId="0" xfId="0" applyNumberFormat="1" applyFont="1" applyFill="1" applyAlignment="1"/>
    <xf numFmtId="2" fontId="27" fillId="0" borderId="8" xfId="0" applyNumberFormat="1" applyFont="1" applyBorder="1" applyAlignment="1">
      <alignment horizontal="center" vertical="center"/>
    </xf>
    <xf numFmtId="4" fontId="1" fillId="0" borderId="0" xfId="0" applyNumberFormat="1" applyFont="1" applyFill="1"/>
    <xf numFmtId="0" fontId="24" fillId="0" borderId="2" xfId="0" applyFont="1" applyBorder="1"/>
    <xf numFmtId="44" fontId="29" fillId="0" borderId="9" xfId="2" applyFont="1" applyBorder="1" applyAlignment="1">
      <alignment horizontal="center"/>
    </xf>
    <xf numFmtId="0" fontId="24" fillId="0" borderId="12" xfId="0" applyFont="1" applyBorder="1"/>
    <xf numFmtId="0" fontId="24" fillId="0" borderId="0" xfId="0" applyFont="1" applyFill="1"/>
    <xf numFmtId="1" fontId="8" fillId="0" borderId="10" xfId="0" applyNumberFormat="1" applyFont="1" applyFill="1" applyBorder="1" applyAlignment="1">
      <alignment horizontal="right"/>
    </xf>
    <xf numFmtId="1" fontId="8" fillId="0" borderId="14" xfId="0" applyNumberFormat="1" applyFont="1" applyFill="1" applyBorder="1"/>
    <xf numFmtId="0" fontId="8" fillId="0" borderId="15" xfId="0" applyFont="1" applyFill="1" applyBorder="1"/>
    <xf numFmtId="0" fontId="8" fillId="0" borderId="16" xfId="0" applyFont="1" applyBorder="1"/>
    <xf numFmtId="0" fontId="8" fillId="0" borderId="16" xfId="0" applyFont="1" applyBorder="1" applyAlignment="1">
      <alignment horizontal="center"/>
    </xf>
    <xf numFmtId="1" fontId="8" fillId="0" borderId="17" xfId="0" applyNumberFormat="1" applyFont="1" applyFill="1" applyBorder="1" applyAlignment="1">
      <alignment horizontal="right"/>
    </xf>
    <xf numFmtId="0" fontId="8" fillId="0" borderId="13" xfId="0" applyFont="1" applyBorder="1"/>
    <xf numFmtId="1" fontId="1" fillId="0" borderId="10" xfId="0" applyNumberFormat="1" applyFont="1" applyFill="1" applyBorder="1"/>
    <xf numFmtId="0" fontId="1" fillId="0" borderId="11" xfId="0" applyFont="1" applyFill="1" applyBorder="1"/>
    <xf numFmtId="0" fontId="1" fillId="0" borderId="5" xfId="0" applyFont="1" applyBorder="1"/>
    <xf numFmtId="0" fontId="1" fillId="0" borderId="5" xfId="0" applyFont="1" applyBorder="1" applyAlignment="1">
      <alignment horizontal="right"/>
    </xf>
    <xf numFmtId="0" fontId="1" fillId="0" borderId="5" xfId="0" applyFont="1" applyBorder="1" applyAlignment="1">
      <alignment horizontal="center"/>
    </xf>
    <xf numFmtId="1" fontId="1" fillId="0" borderId="10" xfId="0" applyNumberFormat="1" applyFont="1" applyFill="1" applyBorder="1" applyAlignment="1">
      <alignment horizontal="right"/>
    </xf>
    <xf numFmtId="2" fontId="11" fillId="0" borderId="0" xfId="5" applyNumberFormat="1" applyFont="1" applyFill="1" applyBorder="1" applyAlignment="1" applyProtection="1">
      <alignment horizontal="center"/>
    </xf>
    <xf numFmtId="44" fontId="4" fillId="0" borderId="1" xfId="2" applyFont="1" applyBorder="1"/>
    <xf numFmtId="2" fontId="14" fillId="0" borderId="0" xfId="7" applyNumberFormat="1" applyFont="1" applyFill="1" applyBorder="1" applyAlignment="1" applyProtection="1"/>
    <xf numFmtId="42" fontId="25" fillId="0" borderId="0" xfId="7" applyNumberFormat="1" applyFont="1" applyFill="1" applyBorder="1" applyAlignment="1" applyProtection="1"/>
    <xf numFmtId="2" fontId="6" fillId="0" borderId="0" xfId="5" applyNumberFormat="1" applyFont="1" applyFill="1" applyBorder="1" applyAlignment="1" applyProtection="1"/>
    <xf numFmtId="2" fontId="1" fillId="0" borderId="0" xfId="6" applyNumberFormat="1" applyFont="1" applyFill="1" applyBorder="1" applyAlignment="1" applyProtection="1"/>
    <xf numFmtId="2" fontId="5" fillId="0" borderId="0" xfId="0" applyNumberFormat="1" applyFont="1" applyFill="1" applyAlignment="1"/>
    <xf numFmtId="1" fontId="1" fillId="0" borderId="0" xfId="0" applyNumberFormat="1" applyFont="1" applyFill="1" applyAlignment="1">
      <alignment horizontal="left"/>
    </xf>
    <xf numFmtId="0" fontId="24" fillId="0" borderId="5" xfId="0" applyFont="1" applyFill="1" applyBorder="1" applyAlignment="1">
      <alignment horizontal="center"/>
    </xf>
    <xf numFmtId="166" fontId="1" fillId="0" borderId="0" xfId="7" applyNumberFormat="1" applyFont="1" applyFill="1" applyBorder="1" applyAlignment="1" applyProtection="1"/>
    <xf numFmtId="2" fontId="1" fillId="0" borderId="0" xfId="0" applyNumberFormat="1" applyFont="1" applyFill="1" applyBorder="1" applyAlignment="1">
      <alignment horizontal="left"/>
    </xf>
    <xf numFmtId="2" fontId="24" fillId="0" borderId="0" xfId="7" applyNumberFormat="1" applyFont="1" applyFill="1" applyBorder="1" applyAlignment="1">
      <alignment horizontal="right" vertical="top"/>
    </xf>
    <xf numFmtId="49" fontId="1" fillId="0" borderId="0" xfId="0" applyNumberFormat="1" applyFont="1" applyFill="1" applyAlignment="1">
      <alignment horizontal="center"/>
    </xf>
    <xf numFmtId="49" fontId="7" fillId="0" borderId="0" xfId="0" applyNumberFormat="1" applyFont="1" applyFill="1" applyAlignment="1">
      <alignment horizontal="center"/>
    </xf>
    <xf numFmtId="0" fontId="5" fillId="0" borderId="0" xfId="0" applyFont="1" applyFill="1" applyAlignment="1">
      <alignment horizontal="center" vertical="center"/>
    </xf>
    <xf numFmtId="0" fontId="6" fillId="0" borderId="0" xfId="0" applyFont="1" applyFill="1" applyAlignment="1">
      <alignment horizontal="center"/>
    </xf>
    <xf numFmtId="2" fontId="1" fillId="0" borderId="0" xfId="0" applyNumberFormat="1" applyFont="1" applyFill="1" applyAlignment="1">
      <alignment horizontal="left"/>
    </xf>
    <xf numFmtId="2" fontId="7" fillId="0" borderId="0" xfId="0" applyNumberFormat="1" applyFont="1" applyFill="1" applyAlignment="1">
      <alignment horizontal="left"/>
    </xf>
    <xf numFmtId="49" fontId="6" fillId="0" borderId="0" xfId="6" applyNumberFormat="1" applyFont="1" applyFill="1" applyBorder="1" applyAlignment="1" applyProtection="1">
      <alignment horizontal="left"/>
    </xf>
    <xf numFmtId="49" fontId="6" fillId="0" borderId="0" xfId="5" applyNumberFormat="1" applyFont="1" applyFill="1" applyBorder="1" applyAlignment="1" applyProtection="1">
      <alignment horizontal="left"/>
    </xf>
    <xf numFmtId="49" fontId="5" fillId="0" borderId="0" xfId="0" applyNumberFormat="1" applyFont="1" applyFill="1" applyAlignment="1">
      <alignment horizontal="left"/>
    </xf>
    <xf numFmtId="49" fontId="1" fillId="0" borderId="0" xfId="0" applyNumberFormat="1" applyFont="1" applyFill="1" applyAlignment="1">
      <alignment horizontal="left"/>
    </xf>
    <xf numFmtId="49" fontId="4" fillId="0" borderId="0" xfId="6" applyNumberFormat="1" applyFont="1" applyFill="1" applyBorder="1" applyAlignment="1" applyProtection="1">
      <alignment horizontal="left"/>
    </xf>
    <xf numFmtId="2" fontId="1" fillId="0" borderId="0" xfId="6" applyNumberFormat="1" applyFont="1" applyFill="1" applyBorder="1" applyAlignment="1" applyProtection="1">
      <alignment horizontal="center"/>
    </xf>
    <xf numFmtId="2" fontId="1" fillId="0" borderId="0" xfId="6" applyNumberFormat="1" applyFont="1" applyFill="1" applyBorder="1" applyAlignment="1" applyProtection="1">
      <alignment horizontal="right"/>
    </xf>
    <xf numFmtId="4" fontId="1" fillId="0" borderId="0" xfId="0" applyNumberFormat="1" applyFont="1" applyFill="1" applyBorder="1" applyAlignment="1">
      <alignment horizontal="right"/>
    </xf>
    <xf numFmtId="4" fontId="5" fillId="0" borderId="0" xfId="0" applyNumberFormat="1" applyFont="1" applyFill="1" applyBorder="1" applyAlignment="1">
      <alignment horizontal="right"/>
    </xf>
    <xf numFmtId="4" fontId="7" fillId="0" borderId="0" xfId="0" applyNumberFormat="1" applyFont="1" applyFill="1" applyBorder="1" applyAlignment="1">
      <alignment horizontal="right"/>
    </xf>
    <xf numFmtId="4" fontId="1" fillId="0" borderId="0" xfId="0" applyNumberFormat="1" applyFont="1" applyFill="1" applyBorder="1" applyAlignment="1">
      <alignment horizontal="center"/>
    </xf>
    <xf numFmtId="4" fontId="7" fillId="0" borderId="0" xfId="0" applyNumberFormat="1" applyFont="1" applyFill="1" applyBorder="1" applyAlignment="1">
      <alignment horizontal="center"/>
    </xf>
    <xf numFmtId="4" fontId="1" fillId="0" borderId="0" xfId="0" applyNumberFormat="1" applyFont="1" applyFill="1" applyAlignment="1">
      <alignment horizontal="right"/>
    </xf>
    <xf numFmtId="4" fontId="1" fillId="0" borderId="1" xfId="0" applyNumberFormat="1" applyFont="1" applyFill="1" applyBorder="1" applyAlignment="1">
      <alignment horizontal="right"/>
    </xf>
    <xf numFmtId="1" fontId="40" fillId="0" borderId="0" xfId="6" applyNumberFormat="1" applyFont="1" applyFill="1" applyBorder="1" applyAlignment="1" applyProtection="1"/>
    <xf numFmtId="1" fontId="40" fillId="0" borderId="0" xfId="5" applyNumberFormat="1" applyFont="1" applyFill="1" applyBorder="1" applyAlignment="1" applyProtection="1"/>
    <xf numFmtId="1" fontId="40" fillId="0" borderId="0" xfId="7" applyNumberFormat="1" applyFont="1" applyFill="1" applyBorder="1" applyAlignment="1" applyProtection="1">
      <alignment horizontal="center"/>
    </xf>
    <xf numFmtId="0" fontId="0" fillId="0" borderId="0" xfId="0" applyAlignment="1">
      <alignment horizontal="left" vertical="top"/>
    </xf>
    <xf numFmtId="0" fontId="47" fillId="3" borderId="40" xfId="0" applyFont="1" applyFill="1" applyBorder="1" applyAlignment="1">
      <alignment horizontal="left" textRotation="90" wrapText="1"/>
    </xf>
    <xf numFmtId="0" fontId="47" fillId="3" borderId="41" xfId="0" applyFont="1" applyFill="1" applyBorder="1" applyAlignment="1">
      <alignment horizontal="left" textRotation="90" wrapText="1"/>
    </xf>
    <xf numFmtId="0" fontId="47" fillId="3" borderId="41" xfId="0" applyFont="1" applyFill="1" applyBorder="1" applyAlignment="1">
      <alignment horizontal="center" vertical="center" textRotation="90" wrapText="1"/>
    </xf>
    <xf numFmtId="0" fontId="47" fillId="3" borderId="41" xfId="0" applyFont="1" applyFill="1" applyBorder="1" applyAlignment="1">
      <alignment horizontal="left" vertical="center" wrapText="1"/>
    </xf>
    <xf numFmtId="0" fontId="47" fillId="3" borderId="42" xfId="0" applyFont="1" applyFill="1" applyBorder="1" applyAlignment="1">
      <alignment horizontal="center" vertical="center" wrapText="1"/>
    </xf>
    <xf numFmtId="1" fontId="49" fillId="0" borderId="44" xfId="0" applyNumberFormat="1" applyFont="1" applyBorder="1" applyAlignment="1">
      <alignment horizontal="center" vertical="top" shrinkToFit="1"/>
    </xf>
    <xf numFmtId="0" fontId="47" fillId="0" borderId="44" xfId="0" applyFont="1" applyBorder="1" applyAlignment="1">
      <alignment horizontal="center" vertical="top" wrapText="1"/>
    </xf>
    <xf numFmtId="0" fontId="0" fillId="0" borderId="44" xfId="0" applyBorder="1" applyAlignment="1">
      <alignment horizontal="left" vertical="center" wrapText="1"/>
    </xf>
    <xf numFmtId="1" fontId="49" fillId="0" borderId="44" xfId="0" applyNumberFormat="1" applyFont="1" applyBorder="1" applyAlignment="1">
      <alignment horizontal="left" vertical="top" indent="1" shrinkToFit="1"/>
    </xf>
    <xf numFmtId="0" fontId="47" fillId="0" borderId="44" xfId="0" applyFont="1" applyBorder="1" applyAlignment="1">
      <alignment horizontal="right" vertical="top" wrapText="1"/>
    </xf>
    <xf numFmtId="0" fontId="47" fillId="0" borderId="44" xfId="0" applyFont="1" applyBorder="1" applyAlignment="1">
      <alignment horizontal="left" vertical="top" wrapText="1"/>
    </xf>
    <xf numFmtId="1" fontId="49" fillId="0" borderId="48" xfId="0" applyNumberFormat="1" applyFont="1" applyBorder="1" applyAlignment="1">
      <alignment horizontal="center" vertical="top" shrinkToFit="1"/>
    </xf>
    <xf numFmtId="0" fontId="47" fillId="0" borderId="48" xfId="0" applyFont="1" applyBorder="1" applyAlignment="1">
      <alignment horizontal="center" vertical="top" wrapText="1"/>
    </xf>
    <xf numFmtId="0" fontId="0" fillId="0" borderId="48" xfId="0" applyBorder="1" applyAlignment="1">
      <alignment horizontal="left" vertical="center" wrapText="1"/>
    </xf>
    <xf numFmtId="1" fontId="49" fillId="0" borderId="48" xfId="0" applyNumberFormat="1" applyFont="1" applyBorder="1" applyAlignment="1">
      <alignment horizontal="left" vertical="top" indent="1" shrinkToFit="1"/>
    </xf>
    <xf numFmtId="0" fontId="47" fillId="0" borderId="48" xfId="0" applyFont="1" applyBorder="1" applyAlignment="1">
      <alignment horizontal="right" vertical="top" wrapText="1"/>
    </xf>
    <xf numFmtId="0" fontId="47" fillId="0" borderId="48" xfId="0" applyFont="1" applyBorder="1" applyAlignment="1">
      <alignment horizontal="left" vertical="top" wrapText="1"/>
    </xf>
    <xf numFmtId="1" fontId="49" fillId="0" borderId="48" xfId="0" applyNumberFormat="1" applyFont="1" applyBorder="1" applyAlignment="1">
      <alignment horizontal="right" vertical="top" shrinkToFit="1"/>
    </xf>
    <xf numFmtId="0" fontId="45" fillId="0" borderId="20" xfId="0" applyFont="1" applyBorder="1" applyAlignment="1">
      <alignment horizontal="center" vertical="top" wrapText="1"/>
    </xf>
    <xf numFmtId="0" fontId="0" fillId="6" borderId="0" xfId="0" applyFill="1" applyAlignment="1">
      <alignment horizontal="left" vertical="top" wrapText="1"/>
    </xf>
    <xf numFmtId="4" fontId="1" fillId="0" borderId="1" xfId="0" applyNumberFormat="1" applyFont="1" applyFill="1" applyBorder="1"/>
    <xf numFmtId="0" fontId="11" fillId="0" borderId="0" xfId="5" applyNumberFormat="1" applyFont="1" applyFill="1" applyBorder="1" applyAlignment="1" applyProtection="1">
      <alignment horizontal="center"/>
    </xf>
    <xf numFmtId="0" fontId="47" fillId="0" borderId="18" xfId="0" applyFont="1" applyBorder="1" applyAlignment="1">
      <alignment horizontal="center" vertical="top" wrapText="1"/>
    </xf>
    <xf numFmtId="0" fontId="47" fillId="0" borderId="19" xfId="0" applyFont="1" applyBorder="1" applyAlignment="1">
      <alignment horizontal="center" vertical="top" wrapText="1"/>
    </xf>
    <xf numFmtId="0" fontId="47" fillId="0" borderId="20" xfId="0" applyFont="1" applyBorder="1" applyAlignment="1">
      <alignment horizontal="center" vertical="top" wrapText="1"/>
    </xf>
    <xf numFmtId="1" fontId="49" fillId="0" borderId="18" xfId="0" applyNumberFormat="1" applyFont="1" applyBorder="1" applyAlignment="1">
      <alignment horizontal="center" vertical="top" shrinkToFit="1"/>
    </xf>
    <xf numFmtId="1" fontId="49" fillId="0" borderId="20" xfId="0" applyNumberFormat="1" applyFont="1" applyBorder="1" applyAlignment="1">
      <alignment horizontal="center" vertical="top" shrinkToFit="1"/>
    </xf>
    <xf numFmtId="1" fontId="49" fillId="0" borderId="19" xfId="0" applyNumberFormat="1" applyFont="1" applyBorder="1" applyAlignment="1">
      <alignment horizontal="center" vertical="top" shrinkToFit="1"/>
    </xf>
    <xf numFmtId="0" fontId="47" fillId="0" borderId="18" xfId="0" applyFont="1" applyBorder="1" applyAlignment="1">
      <alignment horizontal="left" vertical="top" wrapText="1"/>
    </xf>
    <xf numFmtId="0" fontId="47" fillId="0" borderId="19" xfId="0" applyFont="1" applyBorder="1" applyAlignment="1">
      <alignment horizontal="left" vertical="top" wrapText="1"/>
    </xf>
    <xf numFmtId="0" fontId="47" fillId="0" borderId="20" xfId="0" applyFont="1" applyBorder="1" applyAlignment="1">
      <alignment horizontal="left" vertical="top" wrapText="1"/>
    </xf>
    <xf numFmtId="0" fontId="47" fillId="0" borderId="18" xfId="0" applyFont="1" applyBorder="1" applyAlignment="1">
      <alignment horizontal="left" vertical="top" wrapText="1" indent="1"/>
    </xf>
    <xf numFmtId="0" fontId="47" fillId="0" borderId="19" xfId="0" applyFont="1" applyBorder="1" applyAlignment="1">
      <alignment horizontal="left" vertical="top" wrapText="1" indent="1"/>
    </xf>
    <xf numFmtId="0" fontId="47" fillId="0" borderId="20" xfId="0" applyFont="1" applyBorder="1" applyAlignment="1">
      <alignment horizontal="left" vertical="top" wrapText="1" indent="1"/>
    </xf>
    <xf numFmtId="0" fontId="47" fillId="0" borderId="18" xfId="0" applyFont="1" applyBorder="1" applyAlignment="1">
      <alignment horizontal="right" vertical="top" wrapText="1"/>
    </xf>
    <xf numFmtId="0" fontId="47" fillId="0" borderId="20" xfId="0" applyFont="1" applyBorder="1" applyAlignment="1">
      <alignment horizontal="right" vertical="top" wrapText="1"/>
    </xf>
    <xf numFmtId="0" fontId="0" fillId="0" borderId="18" xfId="0" applyBorder="1" applyAlignment="1">
      <alignment horizontal="left" vertical="center" wrapText="1"/>
    </xf>
    <xf numFmtId="0" fontId="0" fillId="0" borderId="20" xfId="0" applyBorder="1" applyAlignment="1">
      <alignment horizontal="left" vertical="center" wrapText="1"/>
    </xf>
    <xf numFmtId="0" fontId="47" fillId="0" borderId="18" xfId="0" applyFont="1" applyBorder="1" applyAlignment="1">
      <alignment horizontal="right" vertical="top" wrapText="1" indent="1"/>
    </xf>
    <xf numFmtId="0" fontId="47" fillId="0" borderId="20" xfId="0" applyFont="1" applyBorder="1" applyAlignment="1">
      <alignment horizontal="right" vertical="top" wrapText="1" indent="1"/>
    </xf>
    <xf numFmtId="0" fontId="47" fillId="0" borderId="18" xfId="0" applyFont="1" applyBorder="1" applyAlignment="1">
      <alignment horizontal="left" vertical="top" wrapText="1" indent="3"/>
    </xf>
    <xf numFmtId="0" fontId="47" fillId="0" borderId="19" xfId="0" applyFont="1" applyBorder="1" applyAlignment="1">
      <alignment horizontal="left" vertical="top" wrapText="1" indent="3"/>
    </xf>
    <xf numFmtId="0" fontId="47" fillId="0" borderId="20" xfId="0" applyFont="1" applyBorder="1" applyAlignment="1">
      <alignment horizontal="left" vertical="top" wrapText="1" indent="3"/>
    </xf>
    <xf numFmtId="0" fontId="47" fillId="0" borderId="19" xfId="0" applyFont="1" applyBorder="1" applyAlignment="1">
      <alignment horizontal="right" vertical="top" wrapText="1"/>
    </xf>
    <xf numFmtId="0" fontId="47" fillId="0" borderId="18" xfId="0" applyFont="1" applyBorder="1" applyAlignment="1">
      <alignment horizontal="left" vertical="top" wrapText="1" indent="2"/>
    </xf>
    <xf numFmtId="0" fontId="47" fillId="0" borderId="19" xfId="0" applyFont="1" applyBorder="1" applyAlignment="1">
      <alignment horizontal="left" vertical="top" wrapText="1" indent="2"/>
    </xf>
    <xf numFmtId="0" fontId="47" fillId="0" borderId="20" xfId="0" applyFont="1" applyBorder="1" applyAlignment="1">
      <alignment horizontal="left" vertical="top" wrapText="1" indent="2"/>
    </xf>
    <xf numFmtId="0" fontId="47" fillId="3" borderId="37" xfId="0" applyFont="1" applyFill="1" applyBorder="1" applyAlignment="1">
      <alignment horizontal="center" vertical="top" wrapText="1"/>
    </xf>
    <xf numFmtId="0" fontId="47" fillId="3" borderId="38" xfId="0" applyFont="1" applyFill="1" applyBorder="1" applyAlignment="1">
      <alignment horizontal="center" vertical="top" wrapText="1"/>
    </xf>
    <xf numFmtId="0" fontId="47" fillId="3" borderId="39" xfId="0" applyFont="1" applyFill="1" applyBorder="1" applyAlignment="1">
      <alignment horizontal="left" vertical="top" wrapText="1"/>
    </xf>
    <xf numFmtId="0" fontId="47" fillId="3" borderId="37" xfId="0" applyFont="1" applyFill="1" applyBorder="1" applyAlignment="1">
      <alignment horizontal="left" vertical="top" wrapText="1"/>
    </xf>
    <xf numFmtId="0" fontId="47" fillId="3" borderId="38" xfId="0" applyFont="1" applyFill="1" applyBorder="1" applyAlignment="1">
      <alignment horizontal="left" vertical="top" wrapText="1"/>
    </xf>
    <xf numFmtId="0" fontId="47" fillId="3" borderId="39" xfId="0" applyFont="1" applyFill="1" applyBorder="1" applyAlignment="1">
      <alignment horizontal="center" vertical="top" wrapText="1"/>
    </xf>
    <xf numFmtId="0" fontId="47" fillId="3" borderId="39" xfId="0" applyFont="1" applyFill="1" applyBorder="1" applyAlignment="1">
      <alignment horizontal="left" vertical="top" wrapText="1" indent="1"/>
    </xf>
    <xf numFmtId="0" fontId="47" fillId="3" borderId="37" xfId="0" applyFont="1" applyFill="1" applyBorder="1" applyAlignment="1">
      <alignment horizontal="left" vertical="top" wrapText="1" indent="1"/>
    </xf>
    <xf numFmtId="0" fontId="47" fillId="3" borderId="38" xfId="0" applyFont="1" applyFill="1" applyBorder="1" applyAlignment="1">
      <alignment horizontal="left" vertical="top" wrapText="1" indent="1"/>
    </xf>
    <xf numFmtId="0" fontId="0" fillId="3" borderId="39" xfId="0" applyFill="1" applyBorder="1" applyAlignment="1">
      <alignment horizontal="left" wrapText="1"/>
    </xf>
    <xf numFmtId="0" fontId="0" fillId="3" borderId="38" xfId="0" applyFill="1" applyBorder="1" applyAlignment="1">
      <alignment horizontal="left" wrapText="1"/>
    </xf>
    <xf numFmtId="0" fontId="47" fillId="3" borderId="42" xfId="0" applyFont="1" applyFill="1" applyBorder="1" applyAlignment="1">
      <alignment horizontal="left" textRotation="90" wrapText="1"/>
    </xf>
    <xf numFmtId="0" fontId="47" fillId="3" borderId="43" xfId="0" applyFont="1" applyFill="1" applyBorder="1" applyAlignment="1">
      <alignment horizontal="left" textRotation="90" wrapText="1"/>
    </xf>
    <xf numFmtId="0" fontId="47" fillId="3" borderId="40" xfId="0" applyFont="1" applyFill="1" applyBorder="1" applyAlignment="1">
      <alignment horizontal="left" textRotation="90" wrapText="1"/>
    </xf>
    <xf numFmtId="0" fontId="47" fillId="3" borderId="42" xfId="0" applyFont="1" applyFill="1" applyBorder="1" applyAlignment="1">
      <alignment horizontal="center" vertical="center" textRotation="90" wrapText="1"/>
    </xf>
    <xf numFmtId="0" fontId="47" fillId="3" borderId="40" xfId="0" applyFont="1" applyFill="1" applyBorder="1" applyAlignment="1">
      <alignment horizontal="center" vertical="center" textRotation="90" wrapText="1"/>
    </xf>
    <xf numFmtId="0" fontId="47" fillId="3" borderId="42" xfId="0" applyFont="1" applyFill="1" applyBorder="1" applyAlignment="1">
      <alignment horizontal="center" vertical="center" wrapText="1"/>
    </xf>
    <xf numFmtId="0" fontId="47" fillId="3" borderId="40" xfId="0" applyFont="1" applyFill="1" applyBorder="1" applyAlignment="1">
      <alignment horizontal="center" vertical="center" wrapText="1"/>
    </xf>
    <xf numFmtId="0" fontId="47" fillId="0" borderId="45" xfId="0" applyFont="1" applyBorder="1" applyAlignment="1">
      <alignment horizontal="center" vertical="top" wrapText="1"/>
    </xf>
    <xf numFmtId="0" fontId="47" fillId="0" borderId="46" xfId="0" applyFont="1" applyBorder="1" applyAlignment="1">
      <alignment horizontal="center" vertical="top" wrapText="1"/>
    </xf>
    <xf numFmtId="0" fontId="47" fillId="0" borderId="47" xfId="0" applyFont="1" applyBorder="1" applyAlignment="1">
      <alignment horizontal="center" vertical="top" wrapText="1"/>
    </xf>
    <xf numFmtId="1" fontId="49" fillId="0" borderId="45" xfId="0" applyNumberFormat="1" applyFont="1" applyBorder="1" applyAlignment="1">
      <alignment horizontal="center" vertical="top" shrinkToFit="1"/>
    </xf>
    <xf numFmtId="1" fontId="49" fillId="0" borderId="47" xfId="0" applyNumberFormat="1" applyFont="1" applyBorder="1" applyAlignment="1">
      <alignment horizontal="center" vertical="top" shrinkToFit="1"/>
    </xf>
    <xf numFmtId="0" fontId="41" fillId="0" borderId="0" xfId="0" applyFont="1" applyAlignment="1">
      <alignment horizontal="left" vertical="top" wrapText="1" indent="2"/>
    </xf>
    <xf numFmtId="0" fontId="43" fillId="0" borderId="0" xfId="0" applyFont="1" applyAlignment="1">
      <alignment horizontal="left" wrapText="1" indent="1"/>
    </xf>
    <xf numFmtId="167" fontId="44" fillId="0" borderId="0" xfId="0" applyNumberFormat="1" applyFont="1" applyAlignment="1">
      <alignment horizontal="left" indent="13" shrinkToFit="1"/>
    </xf>
    <xf numFmtId="0" fontId="43" fillId="0" borderId="0" xfId="0" applyFont="1" applyAlignment="1">
      <alignment horizontal="left" vertical="top" wrapText="1" indent="1"/>
    </xf>
    <xf numFmtId="0" fontId="43" fillId="0" borderId="0" xfId="0" applyFont="1" applyAlignment="1">
      <alignment horizontal="left" vertical="top" wrapText="1" indent="7"/>
    </xf>
    <xf numFmtId="0" fontId="45" fillId="0" borderId="0" xfId="0" applyFont="1" applyAlignment="1">
      <alignment horizontal="left" vertical="top" wrapText="1" indent="7"/>
    </xf>
    <xf numFmtId="0" fontId="47" fillId="0" borderId="50" xfId="0" applyFont="1" applyBorder="1" applyAlignment="1">
      <alignment horizontal="center" vertical="top" wrapText="1"/>
    </xf>
    <xf numFmtId="0" fontId="47" fillId="0" borderId="51" xfId="0" applyFont="1" applyBorder="1" applyAlignment="1">
      <alignment horizontal="center" vertical="top" wrapText="1"/>
    </xf>
    <xf numFmtId="0" fontId="47" fillId="0" borderId="52" xfId="0" applyFont="1" applyBorder="1" applyAlignment="1">
      <alignment horizontal="center" vertical="top" wrapText="1"/>
    </xf>
    <xf numFmtId="0" fontId="47" fillId="0" borderId="50" xfId="0" applyFont="1" applyBorder="1" applyAlignment="1">
      <alignment horizontal="left" vertical="top" wrapText="1" indent="7"/>
    </xf>
    <xf numFmtId="0" fontId="47" fillId="0" borderId="51" xfId="0" applyFont="1" applyBorder="1" applyAlignment="1">
      <alignment horizontal="left" vertical="top" wrapText="1" indent="7"/>
    </xf>
    <xf numFmtId="0" fontId="47" fillId="0" borderId="52" xfId="0" applyFont="1" applyBorder="1" applyAlignment="1">
      <alignment horizontal="left" vertical="top" wrapText="1" indent="7"/>
    </xf>
    <xf numFmtId="0" fontId="47" fillId="0" borderId="50" xfId="0" applyFont="1" applyBorder="1" applyAlignment="1">
      <alignment horizontal="left" vertical="top" wrapText="1" indent="10"/>
    </xf>
    <xf numFmtId="0" fontId="47" fillId="0" borderId="51" xfId="0" applyFont="1" applyBorder="1" applyAlignment="1">
      <alignment horizontal="left" vertical="top" wrapText="1" indent="10"/>
    </xf>
    <xf numFmtId="0" fontId="47" fillId="0" borderId="52" xfId="0" applyFont="1" applyBorder="1" applyAlignment="1">
      <alignment horizontal="left" vertical="top" wrapText="1" indent="10"/>
    </xf>
    <xf numFmtId="0" fontId="47" fillId="0" borderId="50" xfId="0" applyFont="1" applyBorder="1" applyAlignment="1">
      <alignment horizontal="left" vertical="top" wrapText="1" indent="8"/>
    </xf>
    <xf numFmtId="0" fontId="47" fillId="0" borderId="51" xfId="0" applyFont="1" applyBorder="1" applyAlignment="1">
      <alignment horizontal="left" vertical="top" wrapText="1" indent="8"/>
    </xf>
    <xf numFmtId="0" fontId="47" fillId="0" borderId="52" xfId="0" applyFont="1" applyBorder="1" applyAlignment="1">
      <alignment horizontal="left" vertical="top" wrapText="1" indent="8"/>
    </xf>
    <xf numFmtId="0" fontId="0" fillId="0" borderId="50" xfId="0" applyBorder="1" applyAlignment="1">
      <alignment horizontal="left" vertical="center" wrapText="1"/>
    </xf>
    <xf numFmtId="0" fontId="0" fillId="0" borderId="51" xfId="0" applyBorder="1" applyAlignment="1">
      <alignment horizontal="left" vertical="center" wrapText="1"/>
    </xf>
    <xf numFmtId="0" fontId="0" fillId="0" borderId="52" xfId="0" applyBorder="1" applyAlignment="1">
      <alignment horizontal="left" vertical="center" wrapText="1"/>
    </xf>
    <xf numFmtId="167" fontId="49" fillId="0" borderId="50" xfId="0" applyNumberFormat="1" applyFont="1" applyBorder="1" applyAlignment="1">
      <alignment horizontal="center" vertical="top" shrinkToFit="1"/>
    </xf>
    <xf numFmtId="167" fontId="49" fillId="0" borderId="51" xfId="0" applyNumberFormat="1" applyFont="1" applyBorder="1" applyAlignment="1">
      <alignment horizontal="center" vertical="top" shrinkToFit="1"/>
    </xf>
    <xf numFmtId="167" fontId="49" fillId="0" borderId="52" xfId="0" applyNumberFormat="1" applyFont="1" applyBorder="1" applyAlignment="1">
      <alignment horizontal="center" vertical="top" shrinkToFit="1"/>
    </xf>
    <xf numFmtId="0" fontId="47" fillId="0" borderId="21" xfId="0" applyFont="1" applyBorder="1" applyAlignment="1">
      <alignment horizontal="left" vertical="top" wrapText="1"/>
    </xf>
    <xf numFmtId="0" fontId="47" fillId="0" borderId="22" xfId="0" applyFont="1" applyBorder="1" applyAlignment="1">
      <alignment horizontal="left" vertical="top" wrapText="1"/>
    </xf>
    <xf numFmtId="0" fontId="47" fillId="0" borderId="23" xfId="0" applyFont="1" applyBorder="1" applyAlignment="1">
      <alignment horizontal="left" vertical="top"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3" xfId="0" applyBorder="1" applyAlignment="1">
      <alignment horizontal="left" vertical="top" wrapText="1"/>
    </xf>
    <xf numFmtId="0" fontId="0" fillId="0" borderId="24" xfId="0" applyBorder="1" applyAlignment="1">
      <alignment horizontal="left" vertical="top" wrapText="1"/>
    </xf>
    <xf numFmtId="0" fontId="0" fillId="0" borderId="0" xfId="0" applyAlignment="1">
      <alignment horizontal="left" vertical="top" wrapText="1"/>
    </xf>
    <xf numFmtId="0" fontId="0" fillId="0" borderId="25"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47" fillId="0" borderId="24" xfId="0" applyFont="1" applyBorder="1" applyAlignment="1">
      <alignment horizontal="left" vertical="top" wrapText="1"/>
    </xf>
    <xf numFmtId="0" fontId="47" fillId="0" borderId="0" xfId="0" applyFont="1" applyAlignment="1">
      <alignment horizontal="left" vertical="top" wrapText="1"/>
    </xf>
    <xf numFmtId="0" fontId="47" fillId="0" borderId="25" xfId="0" applyFont="1" applyBorder="1" applyAlignment="1">
      <alignment horizontal="left" vertical="top" wrapText="1"/>
    </xf>
    <xf numFmtId="0" fontId="47" fillId="0" borderId="29" xfId="0" applyFont="1" applyBorder="1" applyAlignment="1">
      <alignment horizontal="left" vertical="top" wrapText="1"/>
    </xf>
    <xf numFmtId="0" fontId="47" fillId="0" borderId="30" xfId="0" applyFont="1" applyBorder="1" applyAlignment="1">
      <alignment horizontal="left" vertical="top" wrapText="1"/>
    </xf>
    <xf numFmtId="0" fontId="47" fillId="0" borderId="31" xfId="0" applyFont="1" applyBorder="1" applyAlignment="1">
      <alignment horizontal="left" vertical="top" wrapText="1"/>
    </xf>
    <xf numFmtId="0" fontId="0" fillId="0" borderId="29" xfId="0"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47" fillId="0" borderId="32" xfId="0" applyFont="1" applyBorder="1" applyAlignment="1">
      <alignment horizontal="left" vertical="top" wrapText="1"/>
    </xf>
    <xf numFmtId="0" fontId="47" fillId="0" borderId="33" xfId="0" applyFont="1" applyBorder="1" applyAlignment="1">
      <alignment horizontal="left" vertical="top" wrapText="1"/>
    </xf>
    <xf numFmtId="0" fontId="47" fillId="0" borderId="34" xfId="0" applyFont="1" applyBorder="1" applyAlignment="1">
      <alignment horizontal="left" vertical="top" wrapText="1"/>
    </xf>
    <xf numFmtId="0" fontId="47" fillId="0" borderId="35" xfId="0" applyFont="1" applyBorder="1" applyAlignment="1">
      <alignment horizontal="left" vertical="top" wrapText="1"/>
    </xf>
    <xf numFmtId="0" fontId="47" fillId="0" borderId="36" xfId="0" applyFont="1" applyBorder="1" applyAlignment="1">
      <alignment horizontal="left" vertical="top" wrapText="1"/>
    </xf>
    <xf numFmtId="0" fontId="47" fillId="0" borderId="29" xfId="0" applyFont="1" applyBorder="1" applyAlignment="1">
      <alignment horizontal="left" vertical="center" wrapText="1"/>
    </xf>
    <xf numFmtId="0" fontId="47" fillId="0" borderId="30" xfId="0" applyFont="1" applyBorder="1" applyAlignment="1">
      <alignment horizontal="left" vertical="center" wrapText="1"/>
    </xf>
    <xf numFmtId="0" fontId="47" fillId="0" borderId="56" xfId="0" applyFont="1" applyBorder="1" applyAlignment="1">
      <alignment horizontal="left" vertical="center" wrapText="1"/>
    </xf>
    <xf numFmtId="0" fontId="47" fillId="0" borderId="32" xfId="0" applyFont="1" applyBorder="1" applyAlignment="1">
      <alignment horizontal="left" vertical="center" wrapText="1"/>
    </xf>
    <xf numFmtId="0" fontId="47" fillId="0" borderId="0" xfId="0" applyFont="1" applyAlignment="1">
      <alignment horizontal="left" vertical="center" wrapText="1"/>
    </xf>
    <xf numFmtId="0" fontId="47" fillId="0" borderId="25" xfId="0" applyFont="1" applyBorder="1" applyAlignment="1">
      <alignment horizontal="left" vertical="center" wrapText="1"/>
    </xf>
    <xf numFmtId="0" fontId="47" fillId="0" borderId="34" xfId="0" applyFont="1" applyBorder="1" applyAlignment="1">
      <alignment horizontal="left" vertical="center" wrapText="1"/>
    </xf>
    <xf numFmtId="0" fontId="47" fillId="0" borderId="35" xfId="0" applyFont="1" applyBorder="1" applyAlignment="1">
      <alignment horizontal="left" vertical="center" wrapText="1"/>
    </xf>
    <xf numFmtId="0" fontId="47" fillId="0" borderId="57" xfId="0" applyFont="1" applyBorder="1" applyAlignment="1">
      <alignment horizontal="left" vertical="center" wrapText="1"/>
    </xf>
    <xf numFmtId="0" fontId="47" fillId="0" borderId="33" xfId="0" applyFont="1" applyBorder="1" applyAlignment="1">
      <alignment horizontal="left" vertical="center" wrapText="1"/>
    </xf>
    <xf numFmtId="0" fontId="47" fillId="0" borderId="26" xfId="0" applyFont="1" applyBorder="1" applyAlignment="1">
      <alignment horizontal="left" vertical="top" wrapText="1"/>
    </xf>
    <xf numFmtId="0" fontId="47" fillId="0" borderId="27" xfId="0" applyFont="1" applyBorder="1" applyAlignment="1">
      <alignment horizontal="left" vertical="top" wrapText="1"/>
    </xf>
    <xf numFmtId="0" fontId="47" fillId="0" borderId="28" xfId="0" applyFont="1" applyBorder="1" applyAlignment="1">
      <alignment horizontal="left" vertical="top" wrapText="1"/>
    </xf>
    <xf numFmtId="1" fontId="49" fillId="0" borderId="46" xfId="0" applyNumberFormat="1" applyFont="1" applyBorder="1" applyAlignment="1">
      <alignment horizontal="center" vertical="top" shrinkToFit="1"/>
    </xf>
    <xf numFmtId="0" fontId="47" fillId="0" borderId="45" xfId="0" applyFont="1" applyBorder="1" applyAlignment="1">
      <alignment horizontal="left" vertical="top" wrapText="1"/>
    </xf>
    <xf numFmtId="0" fontId="47" fillId="0" borderId="46" xfId="0" applyFont="1" applyBorder="1" applyAlignment="1">
      <alignment horizontal="left" vertical="top" wrapText="1"/>
    </xf>
    <xf numFmtId="0" fontId="47" fillId="0" borderId="47" xfId="0" applyFont="1" applyBorder="1" applyAlignment="1">
      <alignment horizontal="left" vertical="top" wrapText="1"/>
    </xf>
    <xf numFmtId="0" fontId="47" fillId="0" borderId="45" xfId="0" applyFont="1" applyBorder="1" applyAlignment="1">
      <alignment horizontal="left" vertical="top" wrapText="1" indent="1"/>
    </xf>
    <xf numFmtId="0" fontId="47" fillId="0" borderId="46" xfId="0" applyFont="1" applyBorder="1" applyAlignment="1">
      <alignment horizontal="left" vertical="top" wrapText="1" indent="1"/>
    </xf>
    <xf numFmtId="0" fontId="47" fillId="0" borderId="47" xfId="0" applyFont="1" applyBorder="1" applyAlignment="1">
      <alignment horizontal="left" vertical="top" wrapText="1" indent="1"/>
    </xf>
    <xf numFmtId="0" fontId="47" fillId="0" borderId="45" xfId="0" applyFont="1" applyBorder="1" applyAlignment="1">
      <alignment horizontal="right" vertical="top" wrapText="1"/>
    </xf>
    <xf numFmtId="0" fontId="47" fillId="0" borderId="47" xfId="0" applyFont="1" applyBorder="1" applyAlignment="1">
      <alignment horizontal="right" vertical="top" wrapText="1"/>
    </xf>
    <xf numFmtId="0" fontId="0" fillId="0" borderId="45" xfId="0" applyBorder="1" applyAlignment="1">
      <alignment horizontal="left" vertical="center" wrapText="1"/>
    </xf>
    <xf numFmtId="0" fontId="0" fillId="0" borderId="47" xfId="0" applyBorder="1" applyAlignment="1">
      <alignment horizontal="left" vertical="center" wrapText="1"/>
    </xf>
    <xf numFmtId="0" fontId="0" fillId="0" borderId="19" xfId="0" applyBorder="1" applyAlignment="1">
      <alignment horizontal="left" vertical="center" wrapText="1"/>
    </xf>
    <xf numFmtId="0" fontId="45" fillId="0" borderId="18" xfId="0" applyFont="1" applyBorder="1" applyAlignment="1">
      <alignment horizontal="left" vertical="top" wrapText="1"/>
    </xf>
    <xf numFmtId="0" fontId="45" fillId="0" borderId="20" xfId="0" applyFont="1" applyBorder="1" applyAlignment="1">
      <alignment horizontal="left" vertical="top" wrapText="1"/>
    </xf>
    <xf numFmtId="0" fontId="45" fillId="0" borderId="18" xfId="0" applyFont="1" applyBorder="1" applyAlignment="1">
      <alignment horizontal="center" vertical="top" wrapText="1"/>
    </xf>
    <xf numFmtId="0" fontId="45" fillId="0" borderId="20" xfId="0" applyFont="1" applyBorder="1" applyAlignment="1">
      <alignment horizontal="center" vertical="top" wrapText="1"/>
    </xf>
    <xf numFmtId="0" fontId="0" fillId="0" borderId="49" xfId="0" applyBorder="1" applyAlignment="1">
      <alignment horizontal="left" wrapText="1"/>
    </xf>
    <xf numFmtId="0" fontId="52" fillId="3" borderId="0" xfId="0" applyFont="1" applyFill="1" applyAlignment="1">
      <alignment horizontal="center" vertical="top" wrapText="1"/>
    </xf>
    <xf numFmtId="0" fontId="53" fillId="0" borderId="0" xfId="0" applyFont="1" applyAlignment="1">
      <alignment horizontal="left" vertical="top" wrapText="1" indent="3"/>
    </xf>
    <xf numFmtId="0" fontId="0" fillId="0" borderId="50" xfId="0" applyBorder="1" applyAlignment="1">
      <alignment horizontal="left" vertical="top" wrapText="1"/>
    </xf>
    <xf numFmtId="0" fontId="0" fillId="0" borderId="51" xfId="0" applyBorder="1" applyAlignment="1">
      <alignment horizontal="left" vertical="top" wrapText="1"/>
    </xf>
    <xf numFmtId="0" fontId="0" fillId="0" borderId="52" xfId="0" applyBorder="1" applyAlignment="1">
      <alignment horizontal="left" vertical="top" wrapText="1"/>
    </xf>
    <xf numFmtId="0" fontId="55" fillId="0" borderId="29" xfId="0" applyFont="1" applyBorder="1" applyAlignment="1">
      <alignment horizontal="right" vertical="top" wrapText="1"/>
    </xf>
    <xf numFmtId="0" fontId="55" fillId="0" borderId="30" xfId="0" applyFont="1" applyBorder="1" applyAlignment="1">
      <alignment horizontal="right" vertical="top" wrapText="1"/>
    </xf>
    <xf numFmtId="0" fontId="0" fillId="0" borderId="30" xfId="0" applyBorder="1" applyAlignment="1">
      <alignment horizontal="left" wrapText="1"/>
    </xf>
    <xf numFmtId="0" fontId="0" fillId="0" borderId="31" xfId="0" applyBorder="1" applyAlignment="1">
      <alignment horizontal="left" wrapText="1"/>
    </xf>
    <xf numFmtId="0" fontId="56" fillId="0" borderId="32" xfId="0" applyFont="1" applyBorder="1" applyAlignment="1">
      <alignment horizontal="right" vertical="top" wrapText="1"/>
    </xf>
    <xf numFmtId="0" fontId="56" fillId="0" borderId="0" xfId="0" applyFont="1" applyAlignment="1">
      <alignment horizontal="right" vertical="top" wrapText="1"/>
    </xf>
    <xf numFmtId="1" fontId="57" fillId="0" borderId="0" xfId="0" applyNumberFormat="1" applyFont="1" applyAlignment="1">
      <alignment horizontal="left" vertical="top" shrinkToFit="1"/>
    </xf>
    <xf numFmtId="0" fontId="58" fillId="0" borderId="0" xfId="0" applyFont="1" applyAlignment="1">
      <alignment horizontal="left" vertical="top" wrapText="1" indent="1"/>
    </xf>
    <xf numFmtId="0" fontId="55" fillId="0" borderId="30" xfId="0" applyFont="1" applyBorder="1" applyAlignment="1">
      <alignment horizontal="center" vertical="top" wrapText="1"/>
    </xf>
    <xf numFmtId="0" fontId="55" fillId="0" borderId="31" xfId="0" applyFont="1" applyBorder="1" applyAlignment="1">
      <alignment horizontal="center" vertical="top" wrapText="1"/>
    </xf>
    <xf numFmtId="0" fontId="56" fillId="0" borderId="0" xfId="0" applyFont="1" applyAlignment="1">
      <alignment horizontal="left" vertical="top" wrapText="1"/>
    </xf>
    <xf numFmtId="2" fontId="57" fillId="0" borderId="0" xfId="0" applyNumberFormat="1" applyFont="1" applyAlignment="1">
      <alignment horizontal="center" vertical="top" shrinkToFit="1"/>
    </xf>
    <xf numFmtId="2" fontId="57" fillId="0" borderId="33" xfId="0" applyNumberFormat="1" applyFont="1" applyBorder="1" applyAlignment="1">
      <alignment horizontal="center" vertical="top" shrinkToFit="1"/>
    </xf>
    <xf numFmtId="0" fontId="0" fillId="0" borderId="34" xfId="0" applyBorder="1" applyAlignment="1">
      <alignment horizontal="right" vertical="top" wrapText="1"/>
    </xf>
    <xf numFmtId="0" fontId="0" fillId="0" borderId="35" xfId="0" applyBorder="1" applyAlignment="1">
      <alignment horizontal="right" vertical="top" wrapText="1"/>
    </xf>
    <xf numFmtId="0" fontId="0" fillId="0" borderId="0" xfId="0" applyAlignment="1">
      <alignment horizontal="center" vertical="top" wrapText="1"/>
    </xf>
    <xf numFmtId="0" fontId="64" fillId="0" borderId="53" xfId="0" applyFont="1" applyBorder="1" applyAlignment="1">
      <alignment horizontal="center" vertical="center" wrapText="1"/>
    </xf>
    <xf numFmtId="0" fontId="64" fillId="0" borderId="54" xfId="0" applyFont="1" applyBorder="1" applyAlignment="1">
      <alignment horizontal="center" vertical="center" wrapText="1"/>
    </xf>
    <xf numFmtId="0" fontId="64" fillId="0" borderId="55" xfId="0" applyFont="1" applyBorder="1" applyAlignment="1">
      <alignment horizontal="center" vertical="center" wrapText="1"/>
    </xf>
    <xf numFmtId="0" fontId="47" fillId="0" borderId="50" xfId="0" applyFont="1" applyBorder="1" applyAlignment="1">
      <alignment horizontal="left" vertical="top" wrapText="1" indent="9"/>
    </xf>
    <xf numFmtId="0" fontId="47" fillId="0" borderId="51" xfId="0" applyFont="1" applyBorder="1" applyAlignment="1">
      <alignment horizontal="left" vertical="top" wrapText="1" indent="9"/>
    </xf>
    <xf numFmtId="0" fontId="47" fillId="0" borderId="52" xfId="0" applyFont="1" applyBorder="1" applyAlignment="1">
      <alignment horizontal="left" vertical="top" wrapText="1" indent="9"/>
    </xf>
    <xf numFmtId="0" fontId="55" fillId="0" borderId="50" xfId="0" applyFont="1" applyBorder="1" applyAlignment="1">
      <alignment horizontal="center" vertical="top" wrapText="1"/>
    </xf>
    <xf numFmtId="0" fontId="55" fillId="0" borderId="51" xfId="0" applyFont="1" applyBorder="1" applyAlignment="1">
      <alignment horizontal="center" vertical="top" wrapText="1"/>
    </xf>
    <xf numFmtId="0" fontId="55" fillId="0" borderId="52" xfId="0" applyFont="1" applyBorder="1" applyAlignment="1">
      <alignment horizontal="center" vertical="top" wrapText="1"/>
    </xf>
    <xf numFmtId="0" fontId="66" fillId="0" borderId="50" xfId="0" applyFont="1" applyBorder="1" applyAlignment="1">
      <alignment horizontal="center" vertical="top" wrapText="1"/>
    </xf>
    <xf numFmtId="0" fontId="66" fillId="0" borderId="51" xfId="0" applyFont="1" applyBorder="1" applyAlignment="1">
      <alignment horizontal="center" vertical="top" wrapText="1"/>
    </xf>
    <xf numFmtId="0" fontId="66" fillId="0" borderId="52" xfId="0" applyFont="1" applyBorder="1" applyAlignment="1">
      <alignment horizontal="center" vertical="top" wrapText="1"/>
    </xf>
    <xf numFmtId="0" fontId="0" fillId="0" borderId="50" xfId="0" applyBorder="1" applyAlignment="1">
      <alignment horizontal="center" vertical="top" wrapText="1"/>
    </xf>
    <xf numFmtId="0" fontId="0" fillId="0" borderId="51" xfId="0" applyBorder="1" applyAlignment="1">
      <alignment horizontal="center" vertical="top" wrapText="1"/>
    </xf>
    <xf numFmtId="0" fontId="0" fillId="0" borderId="52" xfId="0" applyBorder="1" applyAlignment="1">
      <alignment horizontal="center" vertical="top" wrapText="1"/>
    </xf>
    <xf numFmtId="0" fontId="55" fillId="0" borderId="0" xfId="0" applyFont="1" applyAlignment="1">
      <alignment horizontal="left" vertical="top" wrapText="1"/>
    </xf>
    <xf numFmtId="0" fontId="58" fillId="0" borderId="0" xfId="0" applyFont="1" applyAlignment="1">
      <alignment horizontal="left" vertical="top" wrapText="1"/>
    </xf>
    <xf numFmtId="0" fontId="0" fillId="0" borderId="0" xfId="0" applyAlignment="1">
      <alignment horizontal="left" vertical="top" wrapText="1" indent="3"/>
    </xf>
    <xf numFmtId="0" fontId="70" fillId="0" borderId="0" xfId="0" applyFont="1" applyAlignment="1">
      <alignment horizontal="left" vertical="top" wrapText="1"/>
    </xf>
    <xf numFmtId="0" fontId="71" fillId="0" borderId="0" xfId="0" applyFont="1" applyAlignment="1">
      <alignment horizontal="left" vertical="top" wrapText="1" indent="2"/>
    </xf>
    <xf numFmtId="0" fontId="0" fillId="0" borderId="0" xfId="0" applyAlignment="1">
      <alignment horizontal="left" vertical="top" wrapText="1" indent="5"/>
    </xf>
    <xf numFmtId="0" fontId="0" fillId="0" borderId="0" xfId="0" applyAlignment="1">
      <alignment horizontal="left" vertical="top" wrapText="1" indent="2"/>
    </xf>
    <xf numFmtId="0" fontId="74" fillId="0" borderId="0" xfId="0" applyFont="1" applyAlignment="1">
      <alignment horizontal="left" vertical="top" wrapText="1" indent="2"/>
    </xf>
    <xf numFmtId="0" fontId="74" fillId="0" borderId="0" xfId="0" applyFont="1" applyAlignment="1">
      <alignment horizontal="left" vertical="top" wrapText="1" indent="10"/>
    </xf>
    <xf numFmtId="0" fontId="74" fillId="0" borderId="0" xfId="0" applyFont="1" applyAlignment="1">
      <alignment horizontal="left" vertical="top" wrapText="1" indent="24"/>
    </xf>
    <xf numFmtId="0" fontId="76" fillId="4" borderId="0" xfId="0" applyFont="1" applyFill="1" applyAlignment="1">
      <alignment horizontal="left" vertical="top" wrapText="1" indent="47"/>
    </xf>
    <xf numFmtId="0" fontId="0" fillId="0" borderId="0" xfId="0" applyAlignment="1">
      <alignment horizontal="left" vertical="top" wrapText="1" indent="47"/>
    </xf>
    <xf numFmtId="0" fontId="83" fillId="0" borderId="0" xfId="0" applyFont="1" applyAlignment="1">
      <alignment horizontal="right" vertical="center" wrapText="1"/>
    </xf>
    <xf numFmtId="0" fontId="0" fillId="0" borderId="0" xfId="0" applyAlignment="1">
      <alignment horizontal="right" vertical="top" wrapText="1" indent="11"/>
    </xf>
    <xf numFmtId="0" fontId="0" fillId="0" borderId="0" xfId="0" applyAlignment="1">
      <alignment horizontal="right" wrapText="1"/>
    </xf>
    <xf numFmtId="0" fontId="0" fillId="0" borderId="0" xfId="0" applyAlignment="1">
      <alignment horizontal="right" vertical="top" wrapText="1" indent="7"/>
    </xf>
    <xf numFmtId="0" fontId="0" fillId="5" borderId="0" xfId="0" applyFill="1" applyAlignment="1">
      <alignment horizontal="left" vertical="top" wrapText="1"/>
    </xf>
    <xf numFmtId="0" fontId="0" fillId="0" borderId="0" xfId="0" applyAlignment="1">
      <alignment horizontal="right" vertical="top" wrapText="1"/>
    </xf>
  </cellXfs>
  <cellStyles count="14">
    <cellStyle name="Comma 2" xfId="1" xr:uid="{00000000-0005-0000-0000-000000000000}"/>
    <cellStyle name="Comma 4" xfId="10" xr:uid="{00000000-0005-0000-0000-000001000000}"/>
    <cellStyle name="Currency" xfId="2" builtinId="4"/>
    <cellStyle name="Currency 2" xfId="3" xr:uid="{00000000-0005-0000-0000-000003000000}"/>
    <cellStyle name="Normal" xfId="0" builtinId="0"/>
    <cellStyle name="Normal 10 2" xfId="9" xr:uid="{00000000-0005-0000-0000-000005000000}"/>
    <cellStyle name="Normal 2" xfId="12" xr:uid="{00000000-0005-0000-0000-000006000000}"/>
    <cellStyle name="Normal 3" xfId="4" xr:uid="{00000000-0005-0000-0000-000007000000}"/>
    <cellStyle name="Normal 4" xfId="13" xr:uid="{B49877D7-4474-4E00-BD57-B6FC1E3214DB}"/>
    <cellStyle name="Normal 6" xfId="11" xr:uid="{00000000-0005-0000-0000-000008000000}"/>
    <cellStyle name="Normal_Door Labour" xfId="5" xr:uid="{00000000-0005-0000-0000-000009000000}"/>
    <cellStyle name="Normal_Door Materials" xfId="6" xr:uid="{00000000-0005-0000-0000-00000A000000}"/>
    <cellStyle name="Normal_TenderA" xfId="7" xr:uid="{00000000-0005-0000-0000-00000B000000}"/>
    <cellStyle name="Percent" xfId="8"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200906</xdr:rowOff>
    </xdr:from>
    <xdr:to>
      <xdr:col>5</xdr:col>
      <xdr:colOff>264172</xdr:colOff>
      <xdr:row>3</xdr:row>
      <xdr:rowOff>195605</xdr:rowOff>
    </xdr:to>
    <xdr:pic>
      <xdr:nvPicPr>
        <xdr:cNvPr id="2" name="image1.jpeg">
          <a:extLst>
            <a:ext uri="{FF2B5EF4-FFF2-40B4-BE49-F238E27FC236}">
              <a16:creationId xmlns:a16="http://schemas.microsoft.com/office/drawing/2014/main" id="{7F464F1D-2296-4554-AFF7-4CF6B25D4D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48656"/>
          <a:ext cx="1083322" cy="232824"/>
        </a:xfrm>
        <a:prstGeom prst="rect">
          <a:avLst/>
        </a:prstGeom>
      </xdr:spPr>
    </xdr:pic>
    <xdr:clientData/>
  </xdr:twoCellAnchor>
  <xdr:twoCellAnchor editAs="oneCell">
    <xdr:from>
      <xdr:col>0</xdr:col>
      <xdr:colOff>0</xdr:colOff>
      <xdr:row>1239</xdr:row>
      <xdr:rowOff>0</xdr:rowOff>
    </xdr:from>
    <xdr:to>
      <xdr:col>1</xdr:col>
      <xdr:colOff>28745</xdr:colOff>
      <xdr:row>1239</xdr:row>
      <xdr:rowOff>111836</xdr:rowOff>
    </xdr:to>
    <xdr:pic>
      <xdr:nvPicPr>
        <xdr:cNvPr id="3" name="image2.jpeg">
          <a:extLst>
            <a:ext uri="{FF2B5EF4-FFF2-40B4-BE49-F238E27FC236}">
              <a16:creationId xmlns:a16="http://schemas.microsoft.com/office/drawing/2014/main" id="{D7DDEBDE-9DA4-4F15-BFA8-A948AFC193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9287350"/>
          <a:ext cx="250418" cy="233756"/>
        </a:xfrm>
        <a:prstGeom prst="rect">
          <a:avLst/>
        </a:prstGeom>
      </xdr:spPr>
    </xdr:pic>
    <xdr:clientData/>
  </xdr:twoCellAnchor>
  <xdr:twoCellAnchor editAs="oneCell">
    <xdr:from>
      <xdr:col>0</xdr:col>
      <xdr:colOff>0</xdr:colOff>
      <xdr:row>1238</xdr:row>
      <xdr:rowOff>0</xdr:rowOff>
    </xdr:from>
    <xdr:to>
      <xdr:col>3</xdr:col>
      <xdr:colOff>185958</xdr:colOff>
      <xdr:row>1239</xdr:row>
      <xdr:rowOff>178</xdr:rowOff>
    </xdr:to>
    <xdr:pic>
      <xdr:nvPicPr>
        <xdr:cNvPr id="4" name="image3.png">
          <a:extLst>
            <a:ext uri="{FF2B5EF4-FFF2-40B4-BE49-F238E27FC236}">
              <a16:creationId xmlns:a16="http://schemas.microsoft.com/office/drawing/2014/main" id="{DE387AD4-A5B7-499D-B8B3-AE67B19AC29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9049225"/>
          <a:ext cx="550506" cy="235013"/>
        </a:xfrm>
        <a:prstGeom prst="rect">
          <a:avLst/>
        </a:prstGeom>
      </xdr:spPr>
    </xdr:pic>
    <xdr:clientData/>
  </xdr:twoCellAnchor>
  <xdr:twoCellAnchor editAs="oneCell">
    <xdr:from>
      <xdr:col>0</xdr:col>
      <xdr:colOff>0</xdr:colOff>
      <xdr:row>1237</xdr:row>
      <xdr:rowOff>0</xdr:rowOff>
    </xdr:from>
    <xdr:to>
      <xdr:col>3</xdr:col>
      <xdr:colOff>169918</xdr:colOff>
      <xdr:row>1237</xdr:row>
      <xdr:rowOff>164185</xdr:rowOff>
    </xdr:to>
    <xdr:pic>
      <xdr:nvPicPr>
        <xdr:cNvPr id="5" name="image4.png">
          <a:extLst>
            <a:ext uri="{FF2B5EF4-FFF2-40B4-BE49-F238E27FC236}">
              <a16:creationId xmlns:a16="http://schemas.microsoft.com/office/drawing/2014/main" id="{FB7F9150-E2A8-410C-A90A-BE1842A6577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88820625"/>
          <a:ext cx="534466" cy="217525"/>
        </a:xfrm>
        <a:prstGeom prst="rect">
          <a:avLst/>
        </a:prstGeom>
      </xdr:spPr>
    </xdr:pic>
    <xdr:clientData/>
  </xdr:twoCellAnchor>
  <xdr:twoCellAnchor editAs="oneCell">
    <xdr:from>
      <xdr:col>0</xdr:col>
      <xdr:colOff>0</xdr:colOff>
      <xdr:row>1236</xdr:row>
      <xdr:rowOff>0</xdr:rowOff>
    </xdr:from>
    <xdr:to>
      <xdr:col>0</xdr:col>
      <xdr:colOff>222001</xdr:colOff>
      <xdr:row>1237</xdr:row>
      <xdr:rowOff>864</xdr:rowOff>
    </xdr:to>
    <xdr:pic>
      <xdr:nvPicPr>
        <xdr:cNvPr id="6" name="image5.png">
          <a:extLst>
            <a:ext uri="{FF2B5EF4-FFF2-40B4-BE49-F238E27FC236}">
              <a16:creationId xmlns:a16="http://schemas.microsoft.com/office/drawing/2014/main" id="{42D097E6-57EE-43EF-B14E-64BDB1442B1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8515825"/>
          <a:ext cx="215074" cy="296659"/>
        </a:xfrm>
        <a:prstGeom prst="rect">
          <a:avLst/>
        </a:prstGeom>
      </xdr:spPr>
    </xdr:pic>
    <xdr:clientData/>
  </xdr:twoCellAnchor>
  <xdr:twoCellAnchor editAs="oneCell">
    <xdr:from>
      <xdr:col>0</xdr:col>
      <xdr:colOff>0</xdr:colOff>
      <xdr:row>1235</xdr:row>
      <xdr:rowOff>0</xdr:rowOff>
    </xdr:from>
    <xdr:to>
      <xdr:col>2</xdr:col>
      <xdr:colOff>29266</xdr:colOff>
      <xdr:row>1235</xdr:row>
      <xdr:rowOff>165137</xdr:rowOff>
    </xdr:to>
    <xdr:pic>
      <xdr:nvPicPr>
        <xdr:cNvPr id="7" name="image6.jpeg">
          <a:extLst>
            <a:ext uri="{FF2B5EF4-FFF2-40B4-BE49-F238E27FC236}">
              <a16:creationId xmlns:a16="http://schemas.microsoft.com/office/drawing/2014/main" id="{42C3A076-AF6C-4B43-8A42-588B1B21BC1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88277700"/>
          <a:ext cx="327139" cy="233717"/>
        </a:xfrm>
        <a:prstGeom prst="rect">
          <a:avLst/>
        </a:prstGeom>
      </xdr:spPr>
    </xdr:pic>
    <xdr:clientData/>
  </xdr:twoCellAnchor>
  <xdr:twoCellAnchor editAs="oneCell">
    <xdr:from>
      <xdr:col>0</xdr:col>
      <xdr:colOff>0</xdr:colOff>
      <xdr:row>1234</xdr:row>
      <xdr:rowOff>0</xdr:rowOff>
    </xdr:from>
    <xdr:to>
      <xdr:col>2</xdr:col>
      <xdr:colOff>29901</xdr:colOff>
      <xdr:row>1234</xdr:row>
      <xdr:rowOff>96088</xdr:rowOff>
    </xdr:to>
    <xdr:pic>
      <xdr:nvPicPr>
        <xdr:cNvPr id="8" name="image7.jpeg">
          <a:extLst>
            <a:ext uri="{FF2B5EF4-FFF2-40B4-BE49-F238E27FC236}">
              <a16:creationId xmlns:a16="http://schemas.microsoft.com/office/drawing/2014/main" id="{112E58F7-0998-49BA-B84D-AFE32CEBFDB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88039575"/>
          <a:ext cx="327774" cy="233248"/>
        </a:xfrm>
        <a:prstGeom prst="rect">
          <a:avLst/>
        </a:prstGeom>
      </xdr:spPr>
    </xdr:pic>
    <xdr:clientData/>
  </xdr:twoCellAnchor>
  <xdr:twoCellAnchor editAs="oneCell">
    <xdr:from>
      <xdr:col>9</xdr:col>
      <xdr:colOff>1142</xdr:colOff>
      <xdr:row>1243</xdr:row>
      <xdr:rowOff>95200</xdr:rowOff>
    </xdr:from>
    <xdr:to>
      <xdr:col>20</xdr:col>
      <xdr:colOff>182983</xdr:colOff>
      <xdr:row>1248</xdr:row>
      <xdr:rowOff>26620</xdr:rowOff>
    </xdr:to>
    <xdr:grpSp>
      <xdr:nvGrpSpPr>
        <xdr:cNvPr id="12" name="Group 5">
          <a:extLst>
            <a:ext uri="{FF2B5EF4-FFF2-40B4-BE49-F238E27FC236}">
              <a16:creationId xmlns:a16="http://schemas.microsoft.com/office/drawing/2014/main" id="{DE617F5F-A379-4A50-9833-E13B04B5A308}"/>
            </a:ext>
          </a:extLst>
        </xdr:cNvPr>
        <xdr:cNvGrpSpPr/>
      </xdr:nvGrpSpPr>
      <xdr:grpSpPr>
        <a:xfrm>
          <a:off x="2107528" y="135176029"/>
          <a:ext cx="2500498" cy="1368334"/>
          <a:chOff x="0" y="0"/>
          <a:chExt cx="2045970" cy="297815"/>
        </a:xfrm>
      </xdr:grpSpPr>
      <xdr:sp macro="" textlink="">
        <xdr:nvSpPr>
          <xdr:cNvPr id="13" name="Shape 6">
            <a:extLst>
              <a:ext uri="{FF2B5EF4-FFF2-40B4-BE49-F238E27FC236}">
                <a16:creationId xmlns:a16="http://schemas.microsoft.com/office/drawing/2014/main" id="{C84CC48D-B338-4198-B93B-BF22B5A76485}"/>
              </a:ext>
            </a:extLst>
          </xdr:cNvPr>
          <xdr:cNvSpPr/>
        </xdr:nvSpPr>
        <xdr:spPr>
          <a:xfrm>
            <a:off x="2286" y="0"/>
            <a:ext cx="0" cy="297815"/>
          </a:xfrm>
          <a:custGeom>
            <a:avLst/>
            <a:gdLst/>
            <a:ahLst/>
            <a:cxnLst/>
            <a:rect l="0" t="0" r="0" b="0"/>
            <a:pathLst>
              <a:path h="297815">
                <a:moveTo>
                  <a:pt x="0" y="0"/>
                </a:moveTo>
                <a:lnTo>
                  <a:pt x="0" y="297484"/>
                </a:lnTo>
              </a:path>
            </a:pathLst>
          </a:custGeom>
          <a:ln w="4572">
            <a:solidFill>
              <a:srgbClr val="000000"/>
            </a:solidFill>
          </a:ln>
        </xdr:spPr>
      </xdr:sp>
      <xdr:sp macro="" textlink="">
        <xdr:nvSpPr>
          <xdr:cNvPr id="14" name="Shape 7">
            <a:extLst>
              <a:ext uri="{FF2B5EF4-FFF2-40B4-BE49-F238E27FC236}">
                <a16:creationId xmlns:a16="http://schemas.microsoft.com/office/drawing/2014/main" id="{09BE2E99-83AF-4745-9BC8-FE2DE253F072}"/>
              </a:ext>
            </a:extLst>
          </xdr:cNvPr>
          <xdr:cNvSpPr/>
        </xdr:nvSpPr>
        <xdr:spPr>
          <a:xfrm>
            <a:off x="2043302" y="4572"/>
            <a:ext cx="0" cy="293370"/>
          </a:xfrm>
          <a:custGeom>
            <a:avLst/>
            <a:gdLst/>
            <a:ahLst/>
            <a:cxnLst/>
            <a:rect l="0" t="0" r="0" b="0"/>
            <a:pathLst>
              <a:path h="293370">
                <a:moveTo>
                  <a:pt x="0" y="0"/>
                </a:moveTo>
                <a:lnTo>
                  <a:pt x="0" y="292912"/>
                </a:lnTo>
              </a:path>
            </a:pathLst>
          </a:custGeom>
          <a:ln w="4571">
            <a:solidFill>
              <a:srgbClr val="000000"/>
            </a:solidFill>
          </a:ln>
        </xdr:spPr>
      </xdr:sp>
      <xdr:sp macro="" textlink="">
        <xdr:nvSpPr>
          <xdr:cNvPr id="15" name="Shape 8">
            <a:extLst>
              <a:ext uri="{FF2B5EF4-FFF2-40B4-BE49-F238E27FC236}">
                <a16:creationId xmlns:a16="http://schemas.microsoft.com/office/drawing/2014/main" id="{EA546252-0A5C-4B25-861A-8AB2A514FA44}"/>
              </a:ext>
            </a:extLst>
          </xdr:cNvPr>
          <xdr:cNvSpPr/>
        </xdr:nvSpPr>
        <xdr:spPr>
          <a:xfrm>
            <a:off x="4572" y="295198"/>
            <a:ext cx="2040889" cy="0"/>
          </a:xfrm>
          <a:custGeom>
            <a:avLst/>
            <a:gdLst/>
            <a:ahLst/>
            <a:cxnLst/>
            <a:rect l="0" t="0" r="0" b="0"/>
            <a:pathLst>
              <a:path w="2040889">
                <a:moveTo>
                  <a:pt x="0" y="0"/>
                </a:moveTo>
                <a:lnTo>
                  <a:pt x="2040889" y="0"/>
                </a:lnTo>
              </a:path>
            </a:pathLst>
          </a:custGeom>
          <a:ln w="4572">
            <a:solidFill>
              <a:srgbClr val="000000"/>
            </a:solidFill>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torage\PROJECTS\LIVE%20JOBS\5925%20RCL%20CROWNWOOD%20SCHOOL%20GREENWICH\DRAWING%20OFFICE\INCOMING%20DRAWINGS\TQM%20-%20Crown%20Wood%20Schoo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on Set Function"/>
      <sheetName val="Set Types and Room Names"/>
      <sheetName val="Cost Plan"/>
      <sheetName val="Ironmongery Cost Plan "/>
      <sheetName val="Validation"/>
      <sheetName val="Project Log"/>
      <sheetName val="Omitted &amp; By Others"/>
      <sheetName val="TQM Schedule"/>
    </sheetNames>
    <sheetDataSet>
      <sheetData sheetId="0"/>
      <sheetData sheetId="1"/>
      <sheetData sheetId="2"/>
      <sheetData sheetId="3"/>
      <sheetData sheetId="4">
        <row r="46">
          <cell r="C46" t="str">
            <v>FD30</v>
          </cell>
        </row>
        <row r="47">
          <cell r="C47" t="str">
            <v>FD30s</v>
          </cell>
        </row>
        <row r="48">
          <cell r="C48" t="str">
            <v>FD60</v>
          </cell>
        </row>
        <row r="49">
          <cell r="C49" t="str">
            <v>FD60s</v>
          </cell>
        </row>
        <row r="50">
          <cell r="C50" t="str">
            <v>FD90</v>
          </cell>
        </row>
        <row r="51">
          <cell r="C51" t="str">
            <v>FD90s</v>
          </cell>
        </row>
        <row r="52">
          <cell r="C52" t="str">
            <v>FD120</v>
          </cell>
        </row>
        <row r="53">
          <cell r="C53" t="str">
            <v>FD120s</v>
          </cell>
        </row>
        <row r="54">
          <cell r="C54" t="str">
            <v>NFR</v>
          </cell>
        </row>
        <row r="879">
          <cell r="C879" t="str">
            <v>32dB</v>
          </cell>
        </row>
        <row r="880">
          <cell r="C880" t="str">
            <v>35dB</v>
          </cell>
        </row>
      </sheetData>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mailto:sales@selo-uk.com" TargetMode="External"/><Relationship Id="rId2" Type="http://schemas.openxmlformats.org/officeDocument/2006/relationships/hyperlink" Target="https://selo-uk.com/resource-type/specifiers/system-brochures/" TargetMode="External"/><Relationship Id="rId1" Type="http://schemas.openxmlformats.org/officeDocument/2006/relationships/hyperlink" Target="https://selo-uk.com/resource-type/installers/installation-pdfs/" TargetMode="External"/><Relationship Id="rId5" Type="http://schemas.openxmlformats.org/officeDocument/2006/relationships/drawing" Target="../drawings/drawing1.xml"/><Relationship Id="rId4" Type="http://schemas.openxmlformats.org/officeDocument/2006/relationships/hyperlink" Target="mailto:sales@selo-uk.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1224"/>
  <sheetViews>
    <sheetView zoomScaleNormal="100" workbookViewId="0">
      <selection activeCell="D9" sqref="D9"/>
    </sheetView>
  </sheetViews>
  <sheetFormatPr defaultColWidth="9.109375" defaultRowHeight="13.2" x14ac:dyDescent="0.25"/>
  <cols>
    <col min="1" max="1" width="23.44140625" style="150" customWidth="1"/>
    <col min="2" max="3" width="8.44140625" style="117" bestFit="1" customWidth="1"/>
    <col min="4" max="5" width="6.33203125" style="118" bestFit="1" customWidth="1"/>
    <col min="6" max="6" width="1" style="106" customWidth="1"/>
    <col min="7" max="7" width="6.109375" style="106" customWidth="1"/>
    <col min="8" max="8" width="5.5546875" style="118" bestFit="1" customWidth="1"/>
    <col min="9" max="9" width="1" style="106" customWidth="1"/>
    <col min="10" max="10" width="7.33203125" style="118" bestFit="1" customWidth="1"/>
    <col min="11" max="11" width="6.44140625" style="106" customWidth="1"/>
    <col min="12" max="12" width="9" style="106" bestFit="1" customWidth="1"/>
    <col min="13" max="13" width="0.88671875" style="109" customWidth="1"/>
    <col min="14" max="14" width="9.44140625" style="109" bestFit="1" customWidth="1"/>
    <col min="15" max="15" width="0.88671875" style="109" customWidth="1"/>
    <col min="16" max="16" width="12.33203125" style="195" bestFit="1" customWidth="1"/>
    <col min="17" max="17" width="49.88671875" style="110" bestFit="1" customWidth="1"/>
    <col min="18" max="16384" width="9.109375" style="110"/>
  </cols>
  <sheetData>
    <row r="1" spans="1:17" x14ac:dyDescent="0.25">
      <c r="A1" s="174" t="s">
        <v>1478</v>
      </c>
      <c r="B1" s="77"/>
      <c r="C1" s="77"/>
      <c r="H1" s="107"/>
      <c r="J1" s="108"/>
    </row>
    <row r="2" spans="1:17" x14ac:dyDescent="0.25">
      <c r="A2" s="175"/>
      <c r="B2" s="106"/>
      <c r="C2" s="106"/>
      <c r="G2" s="111"/>
      <c r="H2" s="111"/>
      <c r="I2" s="111"/>
      <c r="J2" s="111"/>
      <c r="K2" s="111"/>
      <c r="L2" s="111"/>
      <c r="M2" s="111"/>
      <c r="N2" s="111"/>
      <c r="O2" s="111"/>
    </row>
    <row r="3" spans="1:17" s="115" customFormat="1" x14ac:dyDescent="0.25">
      <c r="A3" s="69" t="s">
        <v>75</v>
      </c>
      <c r="B3" s="112"/>
      <c r="C3" s="202" t="s">
        <v>93</v>
      </c>
      <c r="D3" s="118"/>
      <c r="E3" s="146"/>
      <c r="F3" s="113"/>
      <c r="G3" s="111"/>
      <c r="H3" s="111"/>
      <c r="I3" s="111"/>
      <c r="J3" s="111"/>
      <c r="K3" s="111"/>
      <c r="L3" s="111"/>
      <c r="M3" s="111"/>
      <c r="N3" s="111"/>
      <c r="O3" s="111"/>
      <c r="P3" s="196"/>
    </row>
    <row r="4" spans="1:17" x14ac:dyDescent="0.25">
      <c r="J4" s="113"/>
      <c r="K4" s="114"/>
      <c r="L4" s="111"/>
      <c r="M4" s="111"/>
      <c r="N4" s="111"/>
    </row>
    <row r="5" spans="1:17" s="115" customFormat="1" x14ac:dyDescent="0.25">
      <c r="A5" s="186" t="s">
        <v>13</v>
      </c>
      <c r="B5" s="119" t="s">
        <v>13</v>
      </c>
      <c r="C5" s="119" t="s">
        <v>13</v>
      </c>
      <c r="D5" s="118" t="s">
        <v>0</v>
      </c>
      <c r="E5" s="118" t="s">
        <v>0</v>
      </c>
      <c r="F5" s="106"/>
      <c r="G5" s="106"/>
      <c r="H5" s="118"/>
      <c r="I5" s="106"/>
      <c r="J5" s="118"/>
      <c r="K5" s="106"/>
      <c r="L5" s="106"/>
      <c r="M5" s="109"/>
      <c r="N5" s="109"/>
      <c r="O5" s="109"/>
      <c r="P5" s="197"/>
    </row>
    <row r="6" spans="1:17" x14ac:dyDescent="0.25">
      <c r="A6" s="187" t="s">
        <v>81</v>
      </c>
      <c r="B6" s="120" t="s">
        <v>30</v>
      </c>
      <c r="C6" s="120" t="s">
        <v>87</v>
      </c>
      <c r="D6" s="121" t="s">
        <v>1</v>
      </c>
      <c r="E6" s="121" t="s">
        <v>2</v>
      </c>
      <c r="F6" s="122"/>
      <c r="G6" s="121" t="s">
        <v>3</v>
      </c>
      <c r="H6" s="121" t="s">
        <v>4</v>
      </c>
      <c r="I6" s="122"/>
      <c r="J6" s="121" t="s">
        <v>5</v>
      </c>
      <c r="K6" s="121" t="s">
        <v>6</v>
      </c>
      <c r="L6" s="121" t="s">
        <v>26</v>
      </c>
      <c r="M6" s="123"/>
      <c r="N6" s="123" t="s">
        <v>16</v>
      </c>
      <c r="O6" s="123"/>
      <c r="P6" s="198" t="s">
        <v>85</v>
      </c>
    </row>
    <row r="7" spans="1:17" s="115" customFormat="1" x14ac:dyDescent="0.25">
      <c r="A7" s="176"/>
      <c r="B7" s="124"/>
      <c r="C7" s="124"/>
      <c r="D7" s="118"/>
      <c r="E7" s="118"/>
      <c r="F7" s="106"/>
      <c r="G7" s="106"/>
      <c r="H7" s="118"/>
      <c r="I7" s="106"/>
      <c r="J7" s="118"/>
      <c r="K7" s="122" t="s">
        <v>27</v>
      </c>
      <c r="L7" s="106"/>
      <c r="M7" s="125"/>
      <c r="N7" s="125"/>
      <c r="O7" s="125"/>
      <c r="P7" s="199" t="s">
        <v>17</v>
      </c>
    </row>
    <row r="8" spans="1:17" x14ac:dyDescent="0.25">
      <c r="M8" s="123"/>
      <c r="N8" s="123"/>
      <c r="O8" s="123"/>
    </row>
    <row r="9" spans="1:17" s="115" customFormat="1" ht="13.2" customHeight="1" x14ac:dyDescent="0.25">
      <c r="A9" s="180" t="str">
        <f>Selo!E27</f>
        <v>T00.00.AC1A</v>
      </c>
      <c r="B9" s="119" t="str">
        <f>Selo!B27</f>
        <v>DRS-405</v>
      </c>
      <c r="C9" s="119"/>
      <c r="D9" s="119">
        <f>Selo!S27</f>
        <v>600</v>
      </c>
      <c r="E9" s="119">
        <f>Selo!T27</f>
        <v>900</v>
      </c>
      <c r="F9" s="106"/>
      <c r="G9" s="118"/>
      <c r="H9" s="118">
        <v>1</v>
      </c>
      <c r="I9" s="106"/>
      <c r="J9" s="118"/>
      <c r="K9" s="118">
        <v>1</v>
      </c>
      <c r="L9" s="126">
        <v>1</v>
      </c>
      <c r="M9" s="123"/>
      <c r="N9" s="109">
        <v>1</v>
      </c>
      <c r="O9" s="123"/>
      <c r="P9" s="152">
        <v>301.33999999999997</v>
      </c>
      <c r="Q9" s="152"/>
    </row>
    <row r="10" spans="1:17" s="115" customFormat="1" ht="13.2" customHeight="1" x14ac:dyDescent="0.25">
      <c r="A10" s="180" t="str">
        <f>Selo!E28</f>
        <v>T00.00.AC2A</v>
      </c>
      <c r="B10" s="119" t="str">
        <f>Selo!B28</f>
        <v>DRS-405</v>
      </c>
      <c r="C10" s="119"/>
      <c r="D10" s="119">
        <f>Selo!S28</f>
        <v>600</v>
      </c>
      <c r="E10" s="119">
        <f>Selo!T28</f>
        <v>900</v>
      </c>
      <c r="F10" s="106"/>
      <c r="G10" s="118"/>
      <c r="H10" s="118">
        <v>1</v>
      </c>
      <c r="I10" s="106"/>
      <c r="J10" s="118"/>
      <c r="K10" s="118">
        <v>1</v>
      </c>
      <c r="L10" s="126">
        <v>1</v>
      </c>
      <c r="M10" s="123"/>
      <c r="N10" s="109">
        <v>1</v>
      </c>
      <c r="O10" s="123"/>
      <c r="P10" s="152">
        <v>301.33999999999997</v>
      </c>
      <c r="Q10" s="152"/>
    </row>
    <row r="11" spans="1:17" ht="13.2" customHeight="1" x14ac:dyDescent="0.25">
      <c r="A11" s="180" t="str">
        <f>Selo!E29</f>
        <v>T00.00.AC2B</v>
      </c>
      <c r="B11" s="119" t="str">
        <f>Selo!B29</f>
        <v>DRS-405</v>
      </c>
      <c r="C11" s="119"/>
      <c r="D11" s="119">
        <f>Selo!S29</f>
        <v>350</v>
      </c>
      <c r="E11" s="119">
        <f>Selo!T29</f>
        <v>350</v>
      </c>
      <c r="G11" s="118"/>
      <c r="H11" s="118">
        <v>1</v>
      </c>
      <c r="K11" s="118">
        <v>1</v>
      </c>
      <c r="L11" s="126">
        <v>1</v>
      </c>
      <c r="M11" s="123"/>
      <c r="N11" s="109">
        <v>1</v>
      </c>
      <c r="O11" s="123"/>
      <c r="P11" s="152">
        <v>198.7</v>
      </c>
      <c r="Q11" s="152"/>
    </row>
    <row r="12" spans="1:17" ht="13.2" customHeight="1" x14ac:dyDescent="0.25">
      <c r="A12" s="180" t="str">
        <f>Selo!E30</f>
        <v>T00.00.AC2C</v>
      </c>
      <c r="B12" s="119" t="str">
        <f>Selo!B30</f>
        <v>DRS-405</v>
      </c>
      <c r="C12" s="119"/>
      <c r="D12" s="119">
        <f>Selo!S30</f>
        <v>600</v>
      </c>
      <c r="E12" s="119">
        <f>Selo!T30</f>
        <v>900</v>
      </c>
      <c r="G12" s="118"/>
      <c r="H12" s="118">
        <v>1</v>
      </c>
      <c r="K12" s="118">
        <v>1</v>
      </c>
      <c r="L12" s="126">
        <v>1</v>
      </c>
      <c r="M12" s="123"/>
      <c r="N12" s="109">
        <v>1</v>
      </c>
      <c r="O12" s="123"/>
      <c r="P12" s="152">
        <v>301.33999999999997</v>
      </c>
      <c r="Q12" s="152"/>
    </row>
    <row r="13" spans="1:17" ht="13.2" customHeight="1" x14ac:dyDescent="0.25">
      <c r="A13" s="180" t="str">
        <f>Selo!E31</f>
        <v>T00.00.AC2D</v>
      </c>
      <c r="B13" s="119" t="str">
        <f>Selo!B31</f>
        <v>DRS-405</v>
      </c>
      <c r="C13" s="119"/>
      <c r="D13" s="119">
        <f>Selo!S31</f>
        <v>350</v>
      </c>
      <c r="E13" s="119">
        <f>Selo!T31</f>
        <v>350</v>
      </c>
      <c r="G13" s="118"/>
      <c r="H13" s="118">
        <v>1</v>
      </c>
      <c r="K13" s="118">
        <v>1</v>
      </c>
      <c r="L13" s="126">
        <v>1</v>
      </c>
      <c r="M13" s="123"/>
      <c r="N13" s="109">
        <v>1</v>
      </c>
      <c r="O13" s="123"/>
      <c r="P13" s="152">
        <v>198.7</v>
      </c>
      <c r="Q13" s="152"/>
    </row>
    <row r="14" spans="1:17" ht="13.2" customHeight="1" x14ac:dyDescent="0.25">
      <c r="A14" s="180" t="str">
        <f>Selo!E32</f>
        <v>T00.00.AC2E</v>
      </c>
      <c r="B14" s="119" t="str">
        <f>Selo!B32</f>
        <v>DRS-405</v>
      </c>
      <c r="C14" s="119"/>
      <c r="D14" s="119">
        <f>Selo!S32</f>
        <v>350</v>
      </c>
      <c r="E14" s="119">
        <f>Selo!T32</f>
        <v>350</v>
      </c>
      <c r="G14" s="118"/>
      <c r="H14" s="118">
        <v>1</v>
      </c>
      <c r="K14" s="118">
        <v>1</v>
      </c>
      <c r="L14" s="126">
        <v>1</v>
      </c>
      <c r="M14" s="123"/>
      <c r="N14" s="109">
        <v>1</v>
      </c>
      <c r="O14" s="123"/>
      <c r="P14" s="152">
        <v>198.7</v>
      </c>
      <c r="Q14" s="152"/>
    </row>
    <row r="15" spans="1:17" ht="13.2" customHeight="1" x14ac:dyDescent="0.25">
      <c r="A15" s="180" t="str">
        <f>Selo!E33</f>
        <v>T00.00.AC2F</v>
      </c>
      <c r="B15" s="119" t="str">
        <f>Selo!B33</f>
        <v>AHP-202</v>
      </c>
      <c r="C15" s="119"/>
      <c r="D15" s="119">
        <f>Selo!S33</f>
        <v>350</v>
      </c>
      <c r="E15" s="119">
        <f>Selo!T33</f>
        <v>350</v>
      </c>
      <c r="G15" s="118"/>
      <c r="H15" s="118">
        <v>1</v>
      </c>
      <c r="K15" s="118">
        <v>1</v>
      </c>
      <c r="L15" s="126">
        <v>1</v>
      </c>
      <c r="M15" s="123"/>
      <c r="N15" s="109">
        <v>1</v>
      </c>
      <c r="O15" s="123"/>
      <c r="P15" s="152">
        <v>198.7</v>
      </c>
      <c r="Q15" s="152"/>
    </row>
    <row r="16" spans="1:17" ht="13.2" customHeight="1" x14ac:dyDescent="0.25">
      <c r="A16" s="180" t="str">
        <f>Selo!E34</f>
        <v>T00.00.AC2G</v>
      </c>
      <c r="B16" s="119" t="str">
        <f>Selo!B34</f>
        <v>DRS-405</v>
      </c>
      <c r="C16" s="119"/>
      <c r="D16" s="119">
        <f>Selo!S34</f>
        <v>600</v>
      </c>
      <c r="E16" s="119">
        <f>Selo!T34</f>
        <v>900</v>
      </c>
      <c r="G16" s="118"/>
      <c r="H16" s="118">
        <v>1</v>
      </c>
      <c r="K16" s="118">
        <v>1</v>
      </c>
      <c r="L16" s="126">
        <v>1</v>
      </c>
      <c r="M16" s="123"/>
      <c r="N16" s="109">
        <v>1</v>
      </c>
      <c r="O16" s="123"/>
      <c r="P16" s="152">
        <v>301.33999999999997</v>
      </c>
      <c r="Q16" s="152"/>
    </row>
    <row r="17" spans="1:17" ht="13.2" customHeight="1" x14ac:dyDescent="0.25">
      <c r="A17" s="180" t="str">
        <f>Selo!E35</f>
        <v>T00.00.AC2H</v>
      </c>
      <c r="B17" s="119" t="str">
        <f>Selo!B35</f>
        <v>DRS-405</v>
      </c>
      <c r="C17" s="119"/>
      <c r="D17" s="119">
        <f>Selo!S35</f>
        <v>600</v>
      </c>
      <c r="E17" s="119">
        <f>Selo!T35</f>
        <v>900</v>
      </c>
      <c r="G17" s="118"/>
      <c r="H17" s="118">
        <v>1</v>
      </c>
      <c r="K17" s="118">
        <v>1</v>
      </c>
      <c r="L17" s="126">
        <v>1</v>
      </c>
      <c r="M17" s="123"/>
      <c r="N17" s="109">
        <v>1</v>
      </c>
      <c r="O17" s="123"/>
      <c r="P17" s="152">
        <v>301.33999999999997</v>
      </c>
      <c r="Q17" s="152"/>
    </row>
    <row r="18" spans="1:17" ht="13.2" customHeight="1" x14ac:dyDescent="0.25">
      <c r="A18" s="180" t="str">
        <f>Selo!E36</f>
        <v>T00.00.AC2I</v>
      </c>
      <c r="B18" s="119" t="str">
        <f>Selo!B36</f>
        <v>DRS-405</v>
      </c>
      <c r="C18" s="119"/>
      <c r="D18" s="119">
        <f>Selo!S36</f>
        <v>600</v>
      </c>
      <c r="E18" s="119">
        <f>Selo!T36</f>
        <v>900</v>
      </c>
      <c r="G18" s="118"/>
      <c r="H18" s="118">
        <v>1</v>
      </c>
      <c r="K18" s="118">
        <v>1</v>
      </c>
      <c r="L18" s="126">
        <v>1</v>
      </c>
      <c r="M18" s="123"/>
      <c r="N18" s="109">
        <v>1</v>
      </c>
      <c r="O18" s="123"/>
      <c r="P18" s="152">
        <v>301.33999999999997</v>
      </c>
      <c r="Q18" s="152"/>
    </row>
    <row r="19" spans="1:17" ht="13.2" customHeight="1" x14ac:dyDescent="0.25">
      <c r="A19" s="180" t="str">
        <f>Selo!E37</f>
        <v>T00.00.AC2J</v>
      </c>
      <c r="B19" s="119" t="str">
        <f>Selo!B37</f>
        <v>DRS-402</v>
      </c>
      <c r="C19" s="119"/>
      <c r="D19" s="119">
        <f>Selo!S37</f>
        <v>658</v>
      </c>
      <c r="E19" s="119">
        <f>Selo!T37</f>
        <v>958</v>
      </c>
      <c r="G19" s="118"/>
      <c r="H19" s="118">
        <v>1</v>
      </c>
      <c r="K19" s="118">
        <v>1</v>
      </c>
      <c r="L19" s="126">
        <v>1</v>
      </c>
      <c r="M19" s="123"/>
      <c r="N19" s="109">
        <v>1</v>
      </c>
      <c r="O19" s="123"/>
      <c r="P19" s="152">
        <v>310.92</v>
      </c>
      <c r="Q19" s="152"/>
    </row>
    <row r="20" spans="1:17" ht="13.2" customHeight="1" x14ac:dyDescent="0.25">
      <c r="A20" s="180" t="str">
        <f>Selo!E38</f>
        <v>T00.00.AC2K</v>
      </c>
      <c r="B20" s="119" t="str">
        <f>Selo!B38</f>
        <v>DRS-402</v>
      </c>
      <c r="C20" s="119"/>
      <c r="D20" s="119">
        <f>Selo!S38</f>
        <v>658</v>
      </c>
      <c r="E20" s="119">
        <f>Selo!T38</f>
        <v>958</v>
      </c>
      <c r="G20" s="118"/>
      <c r="H20" s="118">
        <v>1</v>
      </c>
      <c r="K20" s="118">
        <v>1</v>
      </c>
      <c r="L20" s="126">
        <v>1</v>
      </c>
      <c r="M20" s="123"/>
      <c r="N20" s="109">
        <v>1</v>
      </c>
      <c r="O20" s="123"/>
      <c r="P20" s="152">
        <v>310.92</v>
      </c>
      <c r="Q20" s="152"/>
    </row>
    <row r="21" spans="1:17" ht="13.2" customHeight="1" x14ac:dyDescent="0.25">
      <c r="A21" s="180" t="str">
        <f>Selo!E39</f>
        <v>T00.00.AC3A</v>
      </c>
      <c r="B21" s="119" t="str">
        <f>Selo!B39</f>
        <v>DRS-405</v>
      </c>
      <c r="C21" s="119"/>
      <c r="D21" s="119">
        <f>Selo!S39</f>
        <v>600</v>
      </c>
      <c r="E21" s="119">
        <f>Selo!T39</f>
        <v>900</v>
      </c>
      <c r="G21" s="118"/>
      <c r="H21" s="118">
        <v>1</v>
      </c>
      <c r="K21" s="118">
        <v>1</v>
      </c>
      <c r="L21" s="126">
        <v>1</v>
      </c>
      <c r="M21" s="123"/>
      <c r="N21" s="109">
        <v>1</v>
      </c>
      <c r="O21" s="123"/>
      <c r="P21" s="152">
        <v>301.33999999999997</v>
      </c>
      <c r="Q21" s="152"/>
    </row>
    <row r="22" spans="1:17" ht="13.2" customHeight="1" x14ac:dyDescent="0.25">
      <c r="A22" s="180" t="str">
        <f>Selo!E40</f>
        <v>T00.00.P1A</v>
      </c>
      <c r="B22" s="119" t="str">
        <f>Selo!B40</f>
        <v>DRS-402</v>
      </c>
      <c r="C22" s="119"/>
      <c r="D22" s="119">
        <f>Selo!S40</f>
        <v>358</v>
      </c>
      <c r="E22" s="119">
        <f>Selo!T40</f>
        <v>2193</v>
      </c>
      <c r="G22" s="118"/>
      <c r="H22" s="118">
        <v>1</v>
      </c>
      <c r="K22" s="118">
        <v>1</v>
      </c>
      <c r="L22" s="126">
        <v>1</v>
      </c>
      <c r="M22" s="123"/>
      <c r="N22" s="109">
        <v>1</v>
      </c>
      <c r="O22" s="123"/>
      <c r="P22" s="152">
        <v>390.02</v>
      </c>
      <c r="Q22" s="152"/>
    </row>
    <row r="23" spans="1:17" ht="13.2" customHeight="1" x14ac:dyDescent="0.25">
      <c r="A23" s="180" t="str">
        <f>Selo!E41</f>
        <v>T00.00.P2A</v>
      </c>
      <c r="B23" s="119" t="str">
        <f>Selo!B41</f>
        <v>DRS-402</v>
      </c>
      <c r="C23" s="119"/>
      <c r="D23" s="119">
        <f>Selo!S41</f>
        <v>758</v>
      </c>
      <c r="E23" s="119">
        <f>Selo!T41</f>
        <v>1993</v>
      </c>
      <c r="G23" s="118"/>
      <c r="H23" s="118">
        <v>1</v>
      </c>
      <c r="K23" s="118">
        <v>1</v>
      </c>
      <c r="L23" s="126">
        <v>1</v>
      </c>
      <c r="M23" s="123"/>
      <c r="N23" s="109">
        <v>1</v>
      </c>
      <c r="O23" s="123"/>
      <c r="P23" s="152">
        <v>490.68</v>
      </c>
      <c r="Q23" s="152"/>
    </row>
    <row r="24" spans="1:17" x14ac:dyDescent="0.25">
      <c r="A24" s="180" t="str">
        <f>Selo!E42</f>
        <v>T00.01.ACA</v>
      </c>
      <c r="B24" s="119" t="str">
        <f>Selo!B42</f>
        <v>DRS-402</v>
      </c>
      <c r="C24" s="119"/>
      <c r="D24" s="119">
        <f>Selo!S42</f>
        <v>858</v>
      </c>
      <c r="E24" s="119">
        <f>Selo!T42</f>
        <v>1558</v>
      </c>
      <c r="G24" s="118"/>
      <c r="H24" s="118">
        <v>1</v>
      </c>
      <c r="K24" s="118">
        <v>1</v>
      </c>
      <c r="L24" s="126">
        <v>1</v>
      </c>
      <c r="M24" s="123"/>
      <c r="N24" s="109">
        <v>1</v>
      </c>
      <c r="O24" s="123"/>
      <c r="P24" s="152">
        <v>414.54</v>
      </c>
      <c r="Q24" s="152"/>
    </row>
    <row r="25" spans="1:17" ht="13.2" customHeight="1" x14ac:dyDescent="0.25">
      <c r="A25" s="180" t="str">
        <f>Selo!E43</f>
        <v>T00.01.P1A</v>
      </c>
      <c r="B25" s="119" t="str">
        <f>Selo!B43</f>
        <v>DRS-402</v>
      </c>
      <c r="C25" s="119"/>
      <c r="D25" s="119">
        <f>Selo!S43</f>
        <v>858</v>
      </c>
      <c r="E25" s="119">
        <f>Selo!T43</f>
        <v>1993</v>
      </c>
      <c r="G25" s="118"/>
      <c r="H25" s="118">
        <v>1</v>
      </c>
      <c r="K25" s="118">
        <v>1</v>
      </c>
      <c r="L25" s="126">
        <v>1</v>
      </c>
      <c r="M25" s="123"/>
      <c r="N25" s="109">
        <v>1</v>
      </c>
      <c r="O25" s="123"/>
      <c r="P25" s="152">
        <v>520.20000000000005</v>
      </c>
      <c r="Q25" s="152"/>
    </row>
    <row r="26" spans="1:17" ht="13.2" customHeight="1" x14ac:dyDescent="0.25">
      <c r="A26" s="180" t="str">
        <f>Selo!E44</f>
        <v>T00.01.SSA</v>
      </c>
      <c r="B26" s="119" t="str">
        <f>Selo!B44</f>
        <v>DRS-402</v>
      </c>
      <c r="C26" s="119"/>
      <c r="D26" s="119">
        <f>Selo!S44</f>
        <v>858</v>
      </c>
      <c r="E26" s="119">
        <f>Selo!T44</f>
        <v>1558</v>
      </c>
      <c r="G26" s="118"/>
      <c r="H26" s="118">
        <v>1</v>
      </c>
      <c r="K26" s="118">
        <v>1</v>
      </c>
      <c r="L26" s="126">
        <v>1</v>
      </c>
      <c r="M26" s="123"/>
      <c r="N26" s="109">
        <v>1</v>
      </c>
      <c r="O26" s="123"/>
      <c r="P26" s="152">
        <v>414.54</v>
      </c>
      <c r="Q26" s="152"/>
    </row>
    <row r="27" spans="1:17" ht="13.2" customHeight="1" x14ac:dyDescent="0.25">
      <c r="A27" s="180" t="str">
        <f>Selo!E45</f>
        <v>T00.02.ACA</v>
      </c>
      <c r="B27" s="119" t="str">
        <f>Selo!B45</f>
        <v>DRS-402</v>
      </c>
      <c r="C27" s="119"/>
      <c r="D27" s="119">
        <f>Selo!S45</f>
        <v>558</v>
      </c>
      <c r="E27" s="119">
        <f>Selo!T45</f>
        <v>1993</v>
      </c>
      <c r="G27" s="118"/>
      <c r="H27" s="118">
        <v>1</v>
      </c>
      <c r="K27" s="118">
        <v>1</v>
      </c>
      <c r="L27" s="126">
        <v>1</v>
      </c>
      <c r="M27" s="123"/>
      <c r="N27" s="109">
        <v>1</v>
      </c>
      <c r="O27" s="123"/>
      <c r="P27" s="152">
        <v>431.66</v>
      </c>
      <c r="Q27" s="152"/>
    </row>
    <row r="28" spans="1:17" ht="13.2" customHeight="1" x14ac:dyDescent="0.25">
      <c r="A28" s="180" t="str">
        <f>Selo!E46</f>
        <v>T00.02.WRA</v>
      </c>
      <c r="B28" s="119" t="str">
        <f>Selo!B46</f>
        <v>DRS-402</v>
      </c>
      <c r="C28" s="119"/>
      <c r="D28" s="119">
        <f>Selo!S46</f>
        <v>658</v>
      </c>
      <c r="E28" s="119">
        <f>Selo!T46</f>
        <v>1993</v>
      </c>
      <c r="G28" s="118"/>
      <c r="H28" s="118">
        <v>1</v>
      </c>
      <c r="K28" s="118">
        <v>1</v>
      </c>
      <c r="L28" s="126">
        <v>1</v>
      </c>
      <c r="M28" s="123"/>
      <c r="N28" s="109">
        <v>1</v>
      </c>
      <c r="O28" s="123"/>
      <c r="P28" s="152">
        <v>461.18</v>
      </c>
      <c r="Q28" s="152"/>
    </row>
    <row r="29" spans="1:17" ht="13.2" customHeight="1" x14ac:dyDescent="0.25">
      <c r="A29" s="180" t="str">
        <f>Selo!E47</f>
        <v>T00.02.WRB</v>
      </c>
      <c r="B29" s="119" t="str">
        <f>Selo!B47</f>
        <v>DRS-402</v>
      </c>
      <c r="C29" s="119"/>
      <c r="D29" s="119">
        <f>Selo!S47</f>
        <v>858</v>
      </c>
      <c r="E29" s="119">
        <f>Selo!T47</f>
        <v>1993</v>
      </c>
      <c r="G29" s="118"/>
      <c r="H29" s="118">
        <v>1</v>
      </c>
      <c r="K29" s="118">
        <v>1</v>
      </c>
      <c r="L29" s="126">
        <v>1</v>
      </c>
      <c r="M29" s="123"/>
      <c r="N29" s="109">
        <v>1</v>
      </c>
      <c r="O29" s="123"/>
      <c r="P29" s="152">
        <v>520.20000000000005</v>
      </c>
      <c r="Q29" s="152"/>
    </row>
    <row r="30" spans="1:17" ht="13.2" customHeight="1" x14ac:dyDescent="0.25">
      <c r="A30" s="180" t="str">
        <f>Selo!E48</f>
        <v>T00.04.AC2A</v>
      </c>
      <c r="B30" s="119" t="str">
        <f>Selo!B48</f>
        <v>DRS-405</v>
      </c>
      <c r="C30" s="119"/>
      <c r="D30" s="119">
        <f>Selo!S48</f>
        <v>600</v>
      </c>
      <c r="E30" s="119">
        <f>Selo!T48</f>
        <v>900</v>
      </c>
      <c r="G30" s="118"/>
      <c r="H30" s="118">
        <v>1</v>
      </c>
      <c r="K30" s="118">
        <v>1</v>
      </c>
      <c r="L30" s="126">
        <v>1</v>
      </c>
      <c r="M30" s="123"/>
      <c r="N30" s="109">
        <v>1</v>
      </c>
      <c r="O30" s="123"/>
      <c r="P30" s="152">
        <v>301.33999999999997</v>
      </c>
      <c r="Q30" s="152"/>
    </row>
    <row r="31" spans="1:17" ht="13.2" customHeight="1" x14ac:dyDescent="0.25">
      <c r="A31" s="180" t="str">
        <f>Selo!E49</f>
        <v>T00.04.AC2B</v>
      </c>
      <c r="B31" s="119" t="str">
        <f>Selo!B49</f>
        <v>DRS-405</v>
      </c>
      <c r="C31" s="119"/>
      <c r="D31" s="119">
        <f>Selo!S49</f>
        <v>600</v>
      </c>
      <c r="E31" s="119">
        <f>Selo!T49</f>
        <v>900</v>
      </c>
      <c r="G31" s="118"/>
      <c r="H31" s="118">
        <v>1</v>
      </c>
      <c r="K31" s="118">
        <v>1</v>
      </c>
      <c r="L31" s="126">
        <v>1</v>
      </c>
      <c r="M31" s="123"/>
      <c r="N31" s="109">
        <v>1</v>
      </c>
      <c r="O31" s="123"/>
      <c r="P31" s="152">
        <v>301.33999999999997</v>
      </c>
      <c r="Q31" s="152"/>
    </row>
    <row r="32" spans="1:17" ht="13.2" customHeight="1" x14ac:dyDescent="0.25">
      <c r="A32" s="180" t="str">
        <f>Selo!E50</f>
        <v>T00.04.AC3A</v>
      </c>
      <c r="B32" s="119" t="str">
        <f>Selo!B50</f>
        <v>DRS-405</v>
      </c>
      <c r="C32" s="119"/>
      <c r="D32" s="119">
        <f>Selo!S50</f>
        <v>600</v>
      </c>
      <c r="E32" s="119">
        <f>Selo!T50</f>
        <v>900</v>
      </c>
      <c r="G32" s="118"/>
      <c r="H32" s="118">
        <v>1</v>
      </c>
      <c r="K32" s="118">
        <v>1</v>
      </c>
      <c r="L32" s="126">
        <v>1</v>
      </c>
      <c r="M32" s="123"/>
      <c r="N32" s="109">
        <v>1</v>
      </c>
      <c r="O32" s="123"/>
      <c r="P32" s="152">
        <v>301.33999999999997</v>
      </c>
      <c r="Q32" s="152"/>
    </row>
    <row r="33" spans="1:17" ht="13.2" customHeight="1" x14ac:dyDescent="0.25">
      <c r="A33" s="180" t="str">
        <f>Selo!E51</f>
        <v>T00.04.AC3B</v>
      </c>
      <c r="B33" s="119" t="str">
        <f>Selo!B51</f>
        <v>DRS-405</v>
      </c>
      <c r="C33" s="119"/>
      <c r="D33" s="119">
        <f>Selo!S51</f>
        <v>600</v>
      </c>
      <c r="E33" s="119">
        <f>Selo!T51</f>
        <v>900</v>
      </c>
      <c r="G33" s="118"/>
      <c r="H33" s="118">
        <v>1</v>
      </c>
      <c r="K33" s="118">
        <v>1</v>
      </c>
      <c r="L33" s="126">
        <v>1</v>
      </c>
      <c r="M33" s="123"/>
      <c r="N33" s="109">
        <v>1</v>
      </c>
      <c r="O33" s="123"/>
      <c r="P33" s="152">
        <v>301.33999999999997</v>
      </c>
      <c r="Q33" s="152"/>
    </row>
    <row r="34" spans="1:17" ht="13.2" customHeight="1" x14ac:dyDescent="0.25">
      <c r="A34" s="180" t="str">
        <f>Selo!E52</f>
        <v>T00.04.AC4A</v>
      </c>
      <c r="B34" s="119" t="str">
        <f>Selo!B52</f>
        <v>DRS-405</v>
      </c>
      <c r="C34" s="119"/>
      <c r="D34" s="119">
        <f>Selo!S52</f>
        <v>600</v>
      </c>
      <c r="E34" s="119">
        <f>Selo!T52</f>
        <v>900</v>
      </c>
      <c r="G34" s="118"/>
      <c r="H34" s="118">
        <v>1</v>
      </c>
      <c r="K34" s="118">
        <v>1</v>
      </c>
      <c r="L34" s="126">
        <v>1</v>
      </c>
      <c r="M34" s="123"/>
      <c r="N34" s="109">
        <v>1</v>
      </c>
      <c r="O34" s="123"/>
      <c r="P34" s="152">
        <v>301.33999999999997</v>
      </c>
      <c r="Q34" s="152"/>
    </row>
    <row r="35" spans="1:17" ht="13.2" customHeight="1" x14ac:dyDescent="0.25">
      <c r="A35" s="180" t="str">
        <f>Selo!E53</f>
        <v>T00.04.AC4B</v>
      </c>
      <c r="B35" s="119" t="str">
        <f>Selo!B53</f>
        <v>DRS-405</v>
      </c>
      <c r="C35" s="119"/>
      <c r="D35" s="119">
        <f>Selo!S53</f>
        <v>600</v>
      </c>
      <c r="E35" s="119">
        <f>Selo!T53</f>
        <v>900</v>
      </c>
      <c r="G35" s="118"/>
      <c r="H35" s="118">
        <v>1</v>
      </c>
      <c r="K35" s="118">
        <v>1</v>
      </c>
      <c r="L35" s="126">
        <v>1</v>
      </c>
      <c r="M35" s="123"/>
      <c r="N35" s="109">
        <v>1</v>
      </c>
      <c r="O35" s="123"/>
      <c r="P35" s="152">
        <v>301.33999999999997</v>
      </c>
      <c r="Q35" s="152"/>
    </row>
    <row r="36" spans="1:17" ht="13.2" customHeight="1" x14ac:dyDescent="0.25">
      <c r="A36" s="180" t="str">
        <f>Selo!E54</f>
        <v>T00.04.AC4C</v>
      </c>
      <c r="B36" s="119" t="str">
        <f>Selo!B54</f>
        <v>DRS-405</v>
      </c>
      <c r="C36" s="119"/>
      <c r="D36" s="119">
        <f>Selo!S54</f>
        <v>600</v>
      </c>
      <c r="E36" s="119">
        <f>Selo!T54</f>
        <v>900</v>
      </c>
      <c r="G36" s="118"/>
      <c r="H36" s="118">
        <v>1</v>
      </c>
      <c r="K36" s="118">
        <v>1</v>
      </c>
      <c r="L36" s="126">
        <v>1</v>
      </c>
      <c r="M36" s="123"/>
      <c r="N36" s="109">
        <v>1</v>
      </c>
      <c r="O36" s="123"/>
      <c r="P36" s="152">
        <v>301.33999999999997</v>
      </c>
      <c r="Q36" s="152"/>
    </row>
    <row r="37" spans="1:17" ht="13.2" customHeight="1" x14ac:dyDescent="0.25">
      <c r="A37" s="180" t="str">
        <f>Selo!E55</f>
        <v>T00.08.AC1A</v>
      </c>
      <c r="B37" s="119" t="str">
        <f>Selo!B55</f>
        <v>DRS-405</v>
      </c>
      <c r="C37" s="119"/>
      <c r="D37" s="119">
        <f>Selo!S55</f>
        <v>300</v>
      </c>
      <c r="E37" s="119">
        <f>Selo!T55</f>
        <v>1500</v>
      </c>
      <c r="G37" s="118"/>
      <c r="H37" s="118">
        <v>1</v>
      </c>
      <c r="K37" s="118">
        <v>1</v>
      </c>
      <c r="L37" s="126">
        <v>1</v>
      </c>
      <c r="M37" s="123"/>
      <c r="N37" s="109">
        <v>1</v>
      </c>
      <c r="O37" s="123"/>
      <c r="P37" s="152">
        <v>284.3</v>
      </c>
      <c r="Q37" s="152"/>
    </row>
    <row r="38" spans="1:17" ht="13.2" customHeight="1" x14ac:dyDescent="0.25">
      <c r="A38" s="180" t="str">
        <f>Selo!E56</f>
        <v>T00.08.M1A</v>
      </c>
      <c r="B38" s="119" t="str">
        <f>Selo!B56</f>
        <v>DRS-402</v>
      </c>
      <c r="C38" s="119"/>
      <c r="D38" s="119">
        <f>Selo!S56</f>
        <v>1338</v>
      </c>
      <c r="E38" s="119">
        <f>Selo!T56</f>
        <v>1993</v>
      </c>
      <c r="G38" s="118"/>
      <c r="H38" s="118">
        <v>1</v>
      </c>
      <c r="K38" s="118">
        <v>1</v>
      </c>
      <c r="L38" s="126">
        <v>1</v>
      </c>
      <c r="M38" s="123"/>
      <c r="N38" s="109">
        <v>1</v>
      </c>
      <c r="O38" s="123"/>
      <c r="P38" s="152">
        <v>718.98</v>
      </c>
      <c r="Q38" s="152"/>
    </row>
    <row r="39" spans="1:17" ht="13.2" customHeight="1" x14ac:dyDescent="0.25">
      <c r="A39" s="180" t="str">
        <f>Selo!E57</f>
        <v>T00.00.AC4A</v>
      </c>
      <c r="B39" s="119" t="str">
        <f>Selo!B57</f>
        <v>DRS-402</v>
      </c>
      <c r="C39" s="119"/>
      <c r="D39" s="119">
        <f>Selo!S57</f>
        <v>558</v>
      </c>
      <c r="E39" s="119">
        <f>Selo!T57</f>
        <v>858</v>
      </c>
      <c r="G39" s="118"/>
      <c r="H39" s="118">
        <v>1</v>
      </c>
      <c r="K39" s="118">
        <v>1</v>
      </c>
      <c r="L39" s="126">
        <v>1</v>
      </c>
      <c r="M39" s="123"/>
      <c r="N39" s="109">
        <v>1</v>
      </c>
      <c r="O39" s="123"/>
      <c r="P39" s="152">
        <v>294.38</v>
      </c>
      <c r="Q39" s="152"/>
    </row>
    <row r="40" spans="1:17" ht="13.2" customHeight="1" x14ac:dyDescent="0.25">
      <c r="A40" s="180" t="str">
        <f>Selo!E58</f>
        <v>T00.00.M6B</v>
      </c>
      <c r="B40" s="119" t="str">
        <f>Selo!B58</f>
        <v>AHP-202</v>
      </c>
      <c r="C40" s="119"/>
      <c r="D40" s="119">
        <f>Selo!S58</f>
        <v>350</v>
      </c>
      <c r="E40" s="119">
        <f>Selo!T58</f>
        <v>350</v>
      </c>
      <c r="G40" s="118"/>
      <c r="H40" s="118">
        <v>1</v>
      </c>
      <c r="K40" s="118">
        <v>1</v>
      </c>
      <c r="L40" s="126">
        <v>1</v>
      </c>
      <c r="M40" s="123"/>
      <c r="N40" s="109">
        <v>1</v>
      </c>
      <c r="O40" s="123"/>
      <c r="P40" s="152">
        <v>198.7</v>
      </c>
      <c r="Q40" s="152"/>
    </row>
    <row r="41" spans="1:17" ht="13.2" customHeight="1" x14ac:dyDescent="0.25">
      <c r="A41" s="180" t="str">
        <f>Selo!E59</f>
        <v>T00.04.AC1A</v>
      </c>
      <c r="B41" s="119" t="str">
        <f>Selo!B59</f>
        <v>AHP-202</v>
      </c>
      <c r="C41" s="119"/>
      <c r="D41" s="119">
        <f>Selo!S59</f>
        <v>350</v>
      </c>
      <c r="E41" s="119">
        <f>Selo!T59</f>
        <v>350</v>
      </c>
      <c r="G41" s="118"/>
      <c r="H41" s="118">
        <v>1</v>
      </c>
      <c r="K41" s="118">
        <v>1</v>
      </c>
      <c r="L41" s="126">
        <v>1</v>
      </c>
      <c r="M41" s="123"/>
      <c r="N41" s="109">
        <v>1</v>
      </c>
      <c r="O41" s="123"/>
      <c r="P41" s="152">
        <v>198.7</v>
      </c>
      <c r="Q41" s="152"/>
    </row>
    <row r="42" spans="1:17" ht="13.2" customHeight="1" x14ac:dyDescent="0.25">
      <c r="A42" s="180" t="str">
        <f>Selo!E60</f>
        <v>T00.04.AC1B</v>
      </c>
      <c r="B42" s="119" t="str">
        <f>Selo!B60</f>
        <v>AHP-202</v>
      </c>
      <c r="C42" s="119"/>
      <c r="D42" s="119">
        <f>Selo!S60</f>
        <v>350</v>
      </c>
      <c r="E42" s="119">
        <f>Selo!T60</f>
        <v>350</v>
      </c>
      <c r="G42" s="118"/>
      <c r="H42" s="118">
        <v>1</v>
      </c>
      <c r="K42" s="118">
        <v>1</v>
      </c>
      <c r="L42" s="126">
        <v>1</v>
      </c>
      <c r="M42" s="123"/>
      <c r="N42" s="109">
        <v>1</v>
      </c>
      <c r="O42" s="123"/>
      <c r="P42" s="152">
        <v>198.7</v>
      </c>
      <c r="Q42" s="152"/>
    </row>
    <row r="43" spans="1:17" ht="13.2" customHeight="1" x14ac:dyDescent="0.25">
      <c r="A43" s="180" t="str">
        <f>Selo!E61</f>
        <v>T00.04.AC1C</v>
      </c>
      <c r="B43" s="119" t="str">
        <f>Selo!B61</f>
        <v>AHP-202</v>
      </c>
      <c r="C43" s="119"/>
      <c r="D43" s="119">
        <f>Selo!S61</f>
        <v>350</v>
      </c>
      <c r="E43" s="119">
        <f>Selo!T61</f>
        <v>350</v>
      </c>
      <c r="G43" s="118"/>
      <c r="H43" s="118">
        <v>1</v>
      </c>
      <c r="K43" s="118">
        <v>1</v>
      </c>
      <c r="L43" s="126">
        <v>1</v>
      </c>
      <c r="M43" s="123"/>
      <c r="N43" s="109">
        <v>1</v>
      </c>
      <c r="O43" s="123"/>
      <c r="P43" s="152">
        <v>198.7</v>
      </c>
      <c r="Q43" s="152"/>
    </row>
    <row r="44" spans="1:17" ht="13.2" customHeight="1" x14ac:dyDescent="0.25">
      <c r="A44" s="180" t="str">
        <f>Selo!E62</f>
        <v>T00.04.AC5A</v>
      </c>
      <c r="B44" s="119" t="str">
        <f>Selo!B62</f>
        <v>DRS-402</v>
      </c>
      <c r="C44" s="119"/>
      <c r="D44" s="119">
        <f>Selo!S62</f>
        <v>558</v>
      </c>
      <c r="E44" s="119">
        <f>Selo!T62</f>
        <v>858</v>
      </c>
      <c r="G44" s="118"/>
      <c r="H44" s="118">
        <v>1</v>
      </c>
      <c r="K44" s="118">
        <v>1</v>
      </c>
      <c r="L44" s="126">
        <v>1</v>
      </c>
      <c r="M44" s="123"/>
      <c r="N44" s="109">
        <v>1</v>
      </c>
      <c r="O44" s="123"/>
      <c r="P44" s="152">
        <v>294.38</v>
      </c>
      <c r="Q44" s="152"/>
    </row>
    <row r="45" spans="1:17" ht="13.2" customHeight="1" x14ac:dyDescent="0.25">
      <c r="A45" s="180" t="str">
        <f>Selo!E63</f>
        <v>T00.04.AC5B</v>
      </c>
      <c r="B45" s="119" t="str">
        <f>Selo!B63</f>
        <v>DRS-402</v>
      </c>
      <c r="C45" s="119"/>
      <c r="D45" s="119">
        <f>Selo!S63</f>
        <v>558</v>
      </c>
      <c r="E45" s="119">
        <f>Selo!T63</f>
        <v>858</v>
      </c>
      <c r="G45" s="118"/>
      <c r="H45" s="118">
        <v>1</v>
      </c>
      <c r="K45" s="118">
        <v>1</v>
      </c>
      <c r="L45" s="126">
        <v>1</v>
      </c>
      <c r="M45" s="123"/>
      <c r="N45" s="109">
        <v>1</v>
      </c>
      <c r="O45" s="123"/>
      <c r="P45" s="152">
        <v>294.38</v>
      </c>
      <c r="Q45" s="152"/>
    </row>
    <row r="46" spans="1:17" ht="13.2" customHeight="1" x14ac:dyDescent="0.25">
      <c r="A46" s="180" t="str">
        <f>Selo!E64</f>
        <v>T00M.00.M1A</v>
      </c>
      <c r="B46" s="119" t="str">
        <f>Selo!B64</f>
        <v>AHP-202</v>
      </c>
      <c r="C46" s="119"/>
      <c r="D46" s="119">
        <f>Selo!S64</f>
        <v>350</v>
      </c>
      <c r="E46" s="119">
        <f>Selo!T64</f>
        <v>350</v>
      </c>
      <c r="G46" s="118"/>
      <c r="H46" s="118">
        <v>1</v>
      </c>
      <c r="K46" s="118">
        <v>1</v>
      </c>
      <c r="L46" s="126">
        <v>1</v>
      </c>
      <c r="M46" s="123"/>
      <c r="N46" s="109">
        <v>1</v>
      </c>
      <c r="O46" s="123"/>
      <c r="P46" s="152">
        <v>198.7</v>
      </c>
      <c r="Q46" s="152"/>
    </row>
    <row r="47" spans="1:17" ht="13.2" customHeight="1" x14ac:dyDescent="0.25">
      <c r="A47" s="180" t="str">
        <f>Selo!E65</f>
        <v>T00M.00.M2A</v>
      </c>
      <c r="B47" s="119" t="str">
        <f>Selo!B65</f>
        <v>AHP-202</v>
      </c>
      <c r="C47" s="119"/>
      <c r="D47" s="119">
        <f>Selo!S65</f>
        <v>350</v>
      </c>
      <c r="E47" s="119">
        <f>Selo!T65</f>
        <v>350</v>
      </c>
      <c r="G47" s="118"/>
      <c r="H47" s="118">
        <v>1</v>
      </c>
      <c r="K47" s="118">
        <v>1</v>
      </c>
      <c r="L47" s="126">
        <v>1</v>
      </c>
      <c r="M47" s="123"/>
      <c r="N47" s="109">
        <v>1</v>
      </c>
      <c r="O47" s="123"/>
      <c r="P47" s="152">
        <v>198.7</v>
      </c>
      <c r="Q47" s="152"/>
    </row>
    <row r="48" spans="1:17" ht="13.2" customHeight="1" x14ac:dyDescent="0.25">
      <c r="A48" s="180" t="str">
        <f>Selo!E66</f>
        <v>T00M.04.SPA</v>
      </c>
      <c r="B48" s="119" t="str">
        <f>Selo!B66</f>
        <v>DRS-402</v>
      </c>
      <c r="C48" s="119"/>
      <c r="D48" s="119">
        <f>Selo!S66</f>
        <v>358</v>
      </c>
      <c r="E48" s="119">
        <f>Selo!T66</f>
        <v>1558</v>
      </c>
      <c r="G48" s="118"/>
      <c r="H48" s="118">
        <v>1</v>
      </c>
      <c r="K48" s="118">
        <v>1</v>
      </c>
      <c r="L48" s="126">
        <v>1</v>
      </c>
      <c r="M48" s="123"/>
      <c r="N48" s="109">
        <v>1</v>
      </c>
      <c r="O48" s="123"/>
      <c r="P48" s="152">
        <v>301.74</v>
      </c>
      <c r="Q48" s="152"/>
    </row>
    <row r="49" spans="1:17" ht="13.2" customHeight="1" x14ac:dyDescent="0.25">
      <c r="A49" s="180" t="str">
        <f>Selo!E67</f>
        <v>T00.08.M1A</v>
      </c>
      <c r="B49" s="119" t="str">
        <f>Selo!B67</f>
        <v>DRS-402</v>
      </c>
      <c r="C49" s="119"/>
      <c r="D49" s="119">
        <f>Selo!S67</f>
        <v>1208</v>
      </c>
      <c r="E49" s="119">
        <f>Selo!T67</f>
        <v>1993</v>
      </c>
      <c r="G49" s="118"/>
      <c r="H49" s="118">
        <v>1</v>
      </c>
      <c r="K49" s="118">
        <v>1</v>
      </c>
      <c r="L49" s="126">
        <v>1</v>
      </c>
      <c r="M49" s="123"/>
      <c r="N49" s="109">
        <v>1</v>
      </c>
      <c r="O49" s="123"/>
      <c r="P49" s="152">
        <v>680.6</v>
      </c>
      <c r="Q49" s="152"/>
    </row>
    <row r="50" spans="1:17" ht="13.2" customHeight="1" x14ac:dyDescent="0.25">
      <c r="A50" s="180" t="str">
        <f>Selo!E68</f>
        <v>T00.08.P1A</v>
      </c>
      <c r="B50" s="119" t="str">
        <f>Selo!B68</f>
        <v>DRS-402</v>
      </c>
      <c r="C50" s="119"/>
      <c r="D50" s="119">
        <f>Selo!S68</f>
        <v>1208</v>
      </c>
      <c r="E50" s="119">
        <f>Selo!T68</f>
        <v>1993</v>
      </c>
      <c r="G50" s="118"/>
      <c r="H50" s="118">
        <v>1</v>
      </c>
      <c r="K50" s="118">
        <v>1</v>
      </c>
      <c r="L50" s="126">
        <v>1</v>
      </c>
      <c r="M50" s="123"/>
      <c r="N50" s="109">
        <v>1</v>
      </c>
      <c r="O50" s="123"/>
      <c r="P50" s="152">
        <v>680.6</v>
      </c>
      <c r="Q50" s="152"/>
    </row>
    <row r="51" spans="1:17" ht="13.2" customHeight="1" x14ac:dyDescent="0.25">
      <c r="A51" s="180" t="str">
        <f>Selo!E69</f>
        <v>T00M.01.E7A</v>
      </c>
      <c r="B51" s="119" t="str">
        <f>Selo!B69</f>
        <v>DRS-402</v>
      </c>
      <c r="C51" s="119"/>
      <c r="D51" s="119">
        <f>Selo!S69</f>
        <v>758</v>
      </c>
      <c r="E51" s="119">
        <f>Selo!T69</f>
        <v>1993</v>
      </c>
      <c r="G51" s="118"/>
      <c r="H51" s="118">
        <v>1</v>
      </c>
      <c r="K51" s="118">
        <v>1</v>
      </c>
      <c r="L51" s="126">
        <v>1</v>
      </c>
      <c r="M51" s="123"/>
      <c r="N51" s="109">
        <v>1</v>
      </c>
      <c r="O51" s="123"/>
      <c r="P51" s="152">
        <v>490.68</v>
      </c>
      <c r="Q51" s="152"/>
    </row>
    <row r="52" spans="1:17" ht="13.2" customHeight="1" x14ac:dyDescent="0.25">
      <c r="A52" s="180" t="str">
        <f>Selo!E70</f>
        <v>T00M.01.M1A</v>
      </c>
      <c r="B52" s="119" t="str">
        <f>Selo!B70</f>
        <v>DRS-402</v>
      </c>
      <c r="C52" s="119"/>
      <c r="D52" s="119">
        <f>Selo!S70</f>
        <v>858</v>
      </c>
      <c r="E52" s="119">
        <f>Selo!T70</f>
        <v>1558</v>
      </c>
      <c r="G52" s="118"/>
      <c r="H52" s="118">
        <v>1</v>
      </c>
      <c r="K52" s="118">
        <v>1</v>
      </c>
      <c r="L52" s="126">
        <v>1</v>
      </c>
      <c r="M52" s="123"/>
      <c r="N52" s="109">
        <v>1</v>
      </c>
      <c r="O52" s="123"/>
      <c r="P52" s="152">
        <v>414.54</v>
      </c>
      <c r="Q52" s="152"/>
    </row>
    <row r="53" spans="1:17" ht="13.2" customHeight="1" x14ac:dyDescent="0.25">
      <c r="A53" s="180" t="str">
        <f>Selo!E71</f>
        <v>T00M.01.M2A</v>
      </c>
      <c r="B53" s="119" t="str">
        <f>Selo!B71</f>
        <v>DRS-402</v>
      </c>
      <c r="C53" s="119"/>
      <c r="D53" s="119">
        <f>Selo!S71</f>
        <v>858</v>
      </c>
      <c r="E53" s="119">
        <f>Selo!T71</f>
        <v>1558</v>
      </c>
      <c r="G53" s="118"/>
      <c r="H53" s="118">
        <v>1</v>
      </c>
      <c r="K53" s="118">
        <v>1</v>
      </c>
      <c r="L53" s="126">
        <v>1</v>
      </c>
      <c r="M53" s="123"/>
      <c r="N53" s="109">
        <v>1</v>
      </c>
      <c r="O53" s="123"/>
      <c r="P53" s="152">
        <v>414.54</v>
      </c>
      <c r="Q53" s="152"/>
    </row>
    <row r="54" spans="1:17" ht="13.2" customHeight="1" x14ac:dyDescent="0.25">
      <c r="A54" s="180" t="str">
        <f>Selo!E72</f>
        <v>T00M.01.WRA</v>
      </c>
      <c r="B54" s="119" t="str">
        <f>Selo!B72</f>
        <v>DRS-402</v>
      </c>
      <c r="C54" s="119"/>
      <c r="D54" s="119">
        <f>Selo!S72</f>
        <v>558</v>
      </c>
      <c r="E54" s="119">
        <f>Selo!T72</f>
        <v>1993</v>
      </c>
      <c r="G54" s="118"/>
      <c r="H54" s="118">
        <v>1</v>
      </c>
      <c r="K54" s="118">
        <v>1</v>
      </c>
      <c r="L54" s="126">
        <v>1</v>
      </c>
      <c r="M54" s="123"/>
      <c r="N54" s="109">
        <v>1</v>
      </c>
      <c r="O54" s="123"/>
      <c r="P54" s="152">
        <v>431.66</v>
      </c>
      <c r="Q54" s="152"/>
    </row>
    <row r="55" spans="1:17" ht="13.2" customHeight="1" x14ac:dyDescent="0.25">
      <c r="A55" s="180" t="str">
        <f>Selo!E73</f>
        <v>T00M.07.04A</v>
      </c>
      <c r="B55" s="119" t="str">
        <f>Selo!B73</f>
        <v>DRS-402</v>
      </c>
      <c r="C55" s="119"/>
      <c r="D55" s="119">
        <f>Selo!S73</f>
        <v>858</v>
      </c>
      <c r="E55" s="119">
        <f>Selo!T73</f>
        <v>1993</v>
      </c>
      <c r="G55" s="118"/>
      <c r="H55" s="118">
        <v>1</v>
      </c>
      <c r="K55" s="118">
        <v>1</v>
      </c>
      <c r="L55" s="126">
        <v>1</v>
      </c>
      <c r="M55" s="123"/>
      <c r="N55" s="109">
        <v>1</v>
      </c>
      <c r="O55" s="123"/>
      <c r="P55" s="152">
        <v>520.20000000000005</v>
      </c>
      <c r="Q55" s="152"/>
    </row>
    <row r="56" spans="1:17" ht="13.2" customHeight="1" x14ac:dyDescent="0.25">
      <c r="A56" s="180" t="str">
        <f>Selo!E74</f>
        <v>T00M.07.E1A</v>
      </c>
      <c r="B56" s="119" t="str">
        <f>Selo!B74</f>
        <v>DRS-402</v>
      </c>
      <c r="C56" s="119"/>
      <c r="D56" s="119">
        <f>Selo!S74</f>
        <v>858</v>
      </c>
      <c r="E56" s="119">
        <f>Selo!T74</f>
        <v>1993</v>
      </c>
      <c r="G56" s="118"/>
      <c r="H56" s="118">
        <v>1</v>
      </c>
      <c r="K56" s="118">
        <v>1</v>
      </c>
      <c r="L56" s="126">
        <v>1</v>
      </c>
      <c r="M56" s="123"/>
      <c r="N56" s="109">
        <v>1</v>
      </c>
      <c r="O56" s="123"/>
      <c r="P56" s="152">
        <v>520.20000000000005</v>
      </c>
      <c r="Q56" s="152"/>
    </row>
    <row r="57" spans="1:17" ht="13.2" customHeight="1" x14ac:dyDescent="0.25">
      <c r="A57" s="180" t="str">
        <f>Selo!E75</f>
        <v>T00M.08.E1A</v>
      </c>
      <c r="B57" s="119" t="str">
        <f>Selo!B75</f>
        <v>DRS-402</v>
      </c>
      <c r="C57" s="119"/>
      <c r="D57" s="119">
        <f>Selo!S75</f>
        <v>1338</v>
      </c>
      <c r="E57" s="119">
        <f>Selo!T75</f>
        <v>1993</v>
      </c>
      <c r="G57" s="118"/>
      <c r="H57" s="118">
        <v>1</v>
      </c>
      <c r="K57" s="118">
        <v>1</v>
      </c>
      <c r="L57" s="126">
        <v>1</v>
      </c>
      <c r="M57" s="123"/>
      <c r="N57" s="109">
        <v>1</v>
      </c>
      <c r="O57" s="123"/>
      <c r="P57" s="152">
        <v>718.98</v>
      </c>
      <c r="Q57" s="152"/>
    </row>
    <row r="58" spans="1:17" ht="13.2" customHeight="1" x14ac:dyDescent="0.25">
      <c r="A58" s="180" t="str">
        <f>Selo!E76</f>
        <v>T00M.08.E2A</v>
      </c>
      <c r="B58" s="119" t="str">
        <f>Selo!B76</f>
        <v>DRS-402</v>
      </c>
      <c r="C58" s="119"/>
      <c r="D58" s="119">
        <f>Selo!S76</f>
        <v>1208</v>
      </c>
      <c r="E58" s="119">
        <f>Selo!T76</f>
        <v>1993</v>
      </c>
      <c r="G58" s="118"/>
      <c r="H58" s="118">
        <v>1</v>
      </c>
      <c r="K58" s="118">
        <v>1</v>
      </c>
      <c r="L58" s="126">
        <v>1</v>
      </c>
      <c r="M58" s="123"/>
      <c r="N58" s="109">
        <v>1</v>
      </c>
      <c r="O58" s="123"/>
      <c r="P58" s="152">
        <v>680.6</v>
      </c>
      <c r="Q58" s="152"/>
    </row>
    <row r="59" spans="1:17" ht="13.2" customHeight="1" x14ac:dyDescent="0.25">
      <c r="A59" s="180" t="str">
        <f>Selo!E77</f>
        <v>T00M.08.M2A</v>
      </c>
      <c r="B59" s="119" t="str">
        <f>Selo!B77</f>
        <v>DRS-402</v>
      </c>
      <c r="C59" s="119"/>
      <c r="D59" s="119">
        <f>Selo!S77</f>
        <v>758</v>
      </c>
      <c r="E59" s="119">
        <f>Selo!T77</f>
        <v>1993</v>
      </c>
      <c r="G59" s="118"/>
      <c r="H59" s="118">
        <v>1</v>
      </c>
      <c r="K59" s="118">
        <v>1</v>
      </c>
      <c r="L59" s="126">
        <v>1</v>
      </c>
      <c r="M59" s="123"/>
      <c r="N59" s="109">
        <v>1</v>
      </c>
      <c r="O59" s="123"/>
      <c r="P59" s="152">
        <v>490.68</v>
      </c>
      <c r="Q59" s="152"/>
    </row>
    <row r="60" spans="1:17" ht="13.2" customHeight="1" x14ac:dyDescent="0.25">
      <c r="A60" s="180" t="str">
        <f>Selo!E78</f>
        <v>T00M.08.M3A</v>
      </c>
      <c r="B60" s="119" t="str">
        <f>Selo!B78</f>
        <v>DRS-402</v>
      </c>
      <c r="C60" s="119"/>
      <c r="D60" s="119">
        <f>Selo!S78</f>
        <v>358</v>
      </c>
      <c r="E60" s="119">
        <f>Selo!T78</f>
        <v>1993</v>
      </c>
      <c r="G60" s="118"/>
      <c r="H60" s="118">
        <v>1</v>
      </c>
      <c r="K60" s="118">
        <v>1</v>
      </c>
      <c r="L60" s="126">
        <v>1</v>
      </c>
      <c r="M60" s="123"/>
      <c r="N60" s="109">
        <v>1</v>
      </c>
      <c r="O60" s="123"/>
      <c r="P60" s="152">
        <v>372.64</v>
      </c>
      <c r="Q60" s="152"/>
    </row>
    <row r="61" spans="1:17" ht="13.2" customHeight="1" x14ac:dyDescent="0.25">
      <c r="A61" s="180" t="str">
        <f>Selo!E79</f>
        <v>T00M.08.P3B</v>
      </c>
      <c r="B61" s="119" t="str">
        <f>Selo!B79</f>
        <v>DRS-402</v>
      </c>
      <c r="C61" s="119"/>
      <c r="D61" s="119">
        <f>Selo!S79</f>
        <v>558</v>
      </c>
      <c r="E61" s="119">
        <f>Selo!T79</f>
        <v>1993</v>
      </c>
      <c r="G61" s="118"/>
      <c r="H61" s="118">
        <v>1</v>
      </c>
      <c r="K61" s="118">
        <v>1</v>
      </c>
      <c r="L61" s="126">
        <v>1</v>
      </c>
      <c r="M61" s="123"/>
      <c r="N61" s="109">
        <v>1</v>
      </c>
      <c r="O61" s="123"/>
      <c r="P61" s="152">
        <v>431.66</v>
      </c>
      <c r="Q61" s="152"/>
    </row>
    <row r="62" spans="1:17" ht="13.2" customHeight="1" x14ac:dyDescent="0.25">
      <c r="A62" s="180" t="str">
        <f>Selo!E80</f>
        <v>T01.02.C1A</v>
      </c>
      <c r="B62" s="119" t="str">
        <f>Selo!B80</f>
        <v>DRS-402</v>
      </c>
      <c r="C62" s="119"/>
      <c r="D62" s="119">
        <f>Selo!S80</f>
        <v>1338</v>
      </c>
      <c r="E62" s="119">
        <f>Selo!T80</f>
        <v>2193</v>
      </c>
      <c r="G62" s="118"/>
      <c r="H62" s="118">
        <v>1</v>
      </c>
      <c r="K62" s="118">
        <v>1</v>
      </c>
      <c r="L62" s="126">
        <v>1</v>
      </c>
      <c r="M62" s="123"/>
      <c r="N62" s="109">
        <v>1</v>
      </c>
      <c r="O62" s="123"/>
      <c r="P62" s="152">
        <v>762.28</v>
      </c>
      <c r="Q62" s="152"/>
    </row>
    <row r="63" spans="1:17" ht="13.2" customHeight="1" x14ac:dyDescent="0.25">
      <c r="A63" s="180" t="str">
        <f>Selo!E81</f>
        <v>T01.02.E2A</v>
      </c>
      <c r="B63" s="119" t="str">
        <f>Selo!B81</f>
        <v>DRS-402</v>
      </c>
      <c r="C63" s="119"/>
      <c r="D63" s="119">
        <f>Selo!S81</f>
        <v>1338</v>
      </c>
      <c r="E63" s="119">
        <f>Selo!T81</f>
        <v>2193</v>
      </c>
      <c r="G63" s="118"/>
      <c r="H63" s="118">
        <v>1</v>
      </c>
      <c r="K63" s="118">
        <v>1</v>
      </c>
      <c r="L63" s="126">
        <v>1</v>
      </c>
      <c r="M63" s="123"/>
      <c r="N63" s="109">
        <v>1</v>
      </c>
      <c r="O63" s="123"/>
      <c r="P63" s="152">
        <v>762.28</v>
      </c>
      <c r="Q63" s="152"/>
    </row>
    <row r="64" spans="1:17" ht="13.2" customHeight="1" x14ac:dyDescent="0.25">
      <c r="A64" s="180" t="str">
        <f>Selo!E82</f>
        <v>T01.02.E4A</v>
      </c>
      <c r="B64" s="119" t="str">
        <f>Selo!B82</f>
        <v>DRS-402</v>
      </c>
      <c r="C64" s="119"/>
      <c r="D64" s="119">
        <f>Selo!S82</f>
        <v>1338</v>
      </c>
      <c r="E64" s="119">
        <f>Selo!T82</f>
        <v>2193</v>
      </c>
      <c r="G64" s="118"/>
      <c r="H64" s="118">
        <v>1</v>
      </c>
      <c r="K64" s="118">
        <v>1</v>
      </c>
      <c r="L64" s="126">
        <v>1</v>
      </c>
      <c r="M64" s="123"/>
      <c r="N64" s="109">
        <v>1</v>
      </c>
      <c r="O64" s="123"/>
      <c r="P64" s="152">
        <v>762.28</v>
      </c>
      <c r="Q64" s="152"/>
    </row>
    <row r="65" spans="1:17" ht="13.2" customHeight="1" x14ac:dyDescent="0.25">
      <c r="A65" s="180" t="str">
        <f>Selo!E83</f>
        <v>T01.02.E5A</v>
      </c>
      <c r="B65" s="119" t="str">
        <f>Selo!B83</f>
        <v>DRS-402</v>
      </c>
      <c r="C65" s="119"/>
      <c r="D65" s="119">
        <f>Selo!S83</f>
        <v>1338</v>
      </c>
      <c r="E65" s="119">
        <f>Selo!T83</f>
        <v>2193</v>
      </c>
      <c r="G65" s="118"/>
      <c r="H65" s="118">
        <v>1</v>
      </c>
      <c r="K65" s="118">
        <v>1</v>
      </c>
      <c r="L65" s="126">
        <v>1</v>
      </c>
      <c r="M65" s="123"/>
      <c r="N65" s="109">
        <v>1</v>
      </c>
      <c r="O65" s="123"/>
      <c r="P65" s="152">
        <v>762.28</v>
      </c>
      <c r="Q65" s="152"/>
    </row>
    <row r="66" spans="1:17" ht="13.2" customHeight="1" x14ac:dyDescent="0.25">
      <c r="A66" s="180" t="str">
        <f>Selo!E84</f>
        <v>T01.02.E6A</v>
      </c>
      <c r="B66" s="119" t="str">
        <f>Selo!B84</f>
        <v>DRS-402</v>
      </c>
      <c r="C66" s="119"/>
      <c r="D66" s="119">
        <f>Selo!S84</f>
        <v>1208</v>
      </c>
      <c r="E66" s="119">
        <f>Selo!T84</f>
        <v>2193</v>
      </c>
      <c r="G66" s="118"/>
      <c r="H66" s="118">
        <v>1</v>
      </c>
      <c r="K66" s="118">
        <v>1</v>
      </c>
      <c r="L66" s="126">
        <v>1</v>
      </c>
      <c r="M66" s="123"/>
      <c r="N66" s="109">
        <v>1</v>
      </c>
      <c r="O66" s="123"/>
      <c r="P66" s="152">
        <v>720.54</v>
      </c>
      <c r="Q66" s="152"/>
    </row>
    <row r="67" spans="1:17" ht="13.2" customHeight="1" x14ac:dyDescent="0.25">
      <c r="A67" s="180" t="str">
        <f>Selo!E85</f>
        <v>T01.02.E6B</v>
      </c>
      <c r="B67" s="119" t="str">
        <f>Selo!B85</f>
        <v>DRS-402</v>
      </c>
      <c r="C67" s="119"/>
      <c r="D67" s="119">
        <f>Selo!S85</f>
        <v>858</v>
      </c>
      <c r="E67" s="119">
        <f>Selo!T85</f>
        <v>2193</v>
      </c>
      <c r="G67" s="118"/>
      <c r="H67" s="118">
        <v>1</v>
      </c>
      <c r="K67" s="118">
        <v>1</v>
      </c>
      <c r="L67" s="126">
        <v>1</v>
      </c>
      <c r="M67" s="123"/>
      <c r="N67" s="109">
        <v>1</v>
      </c>
      <c r="O67" s="123"/>
      <c r="P67" s="152">
        <v>550.54</v>
      </c>
      <c r="Q67" s="152"/>
    </row>
    <row r="68" spans="1:17" ht="13.2" customHeight="1" x14ac:dyDescent="0.25">
      <c r="A68" s="180" t="str">
        <f>Selo!E86</f>
        <v>T01.02.E8A</v>
      </c>
      <c r="B68" s="119" t="str">
        <f>Selo!B86</f>
        <v>DRS-402</v>
      </c>
      <c r="C68" s="119"/>
      <c r="D68" s="119">
        <f>Selo!S86</f>
        <v>1778</v>
      </c>
      <c r="E68" s="119">
        <f>Selo!T86</f>
        <v>2193</v>
      </c>
      <c r="G68" s="118"/>
      <c r="H68" s="118">
        <v>1</v>
      </c>
      <c r="K68" s="118">
        <v>1</v>
      </c>
      <c r="L68" s="126">
        <v>1</v>
      </c>
      <c r="M68" s="123"/>
      <c r="N68" s="109">
        <v>1</v>
      </c>
      <c r="O68" s="123"/>
      <c r="P68" s="152">
        <v>903.52</v>
      </c>
      <c r="Q68" s="152"/>
    </row>
    <row r="69" spans="1:17" ht="13.2" customHeight="1" x14ac:dyDescent="0.25">
      <c r="A69" s="180" t="str">
        <f>Selo!E87</f>
        <v>T01.02.E9A</v>
      </c>
      <c r="B69" s="119" t="str">
        <f>Selo!B87</f>
        <v>DRS-402</v>
      </c>
      <c r="C69" s="119"/>
      <c r="D69" s="119">
        <f>Selo!S87</f>
        <v>1338</v>
      </c>
      <c r="E69" s="119">
        <f>Selo!T87</f>
        <v>2193</v>
      </c>
      <c r="G69" s="118"/>
      <c r="H69" s="118">
        <v>1</v>
      </c>
      <c r="K69" s="118">
        <v>1</v>
      </c>
      <c r="L69" s="126">
        <v>1</v>
      </c>
      <c r="M69" s="123"/>
      <c r="N69" s="109">
        <v>1</v>
      </c>
      <c r="O69" s="123"/>
      <c r="P69" s="152">
        <v>762.28</v>
      </c>
      <c r="Q69" s="152"/>
    </row>
    <row r="70" spans="1:17" ht="13.2" customHeight="1" x14ac:dyDescent="0.25">
      <c r="A70" s="180" t="str">
        <f>Selo!E88</f>
        <v>T01.02.E11A</v>
      </c>
      <c r="B70" s="119" t="str">
        <f>Selo!B88</f>
        <v>DRS-402</v>
      </c>
      <c r="C70" s="119"/>
      <c r="D70" s="119">
        <f>Selo!S88</f>
        <v>858</v>
      </c>
      <c r="E70" s="119">
        <f>Selo!T88</f>
        <v>2193</v>
      </c>
      <c r="G70" s="118"/>
      <c r="H70" s="118">
        <v>1</v>
      </c>
      <c r="K70" s="118">
        <v>1</v>
      </c>
      <c r="L70" s="126">
        <v>1</v>
      </c>
      <c r="M70" s="123"/>
      <c r="N70" s="109">
        <v>1</v>
      </c>
      <c r="O70" s="123"/>
      <c r="P70" s="152">
        <v>550.54</v>
      </c>
      <c r="Q70" s="152"/>
    </row>
    <row r="71" spans="1:17" ht="13.2" customHeight="1" x14ac:dyDescent="0.25">
      <c r="A71" s="180" t="str">
        <f>Selo!E89</f>
        <v>T01.02.HW2A</v>
      </c>
      <c r="B71" s="119" t="str">
        <f>Selo!B89</f>
        <v>DRS-402</v>
      </c>
      <c r="C71" s="119"/>
      <c r="D71" s="119">
        <f>Selo!S89</f>
        <v>608</v>
      </c>
      <c r="E71" s="119">
        <f>Selo!T89</f>
        <v>2193</v>
      </c>
      <c r="G71" s="118"/>
      <c r="H71" s="118">
        <v>1</v>
      </c>
      <c r="K71" s="118">
        <v>1</v>
      </c>
      <c r="L71" s="126">
        <v>1</v>
      </c>
      <c r="M71" s="123"/>
      <c r="N71" s="109">
        <v>1</v>
      </c>
      <c r="O71" s="123"/>
      <c r="P71" s="152">
        <v>470.28</v>
      </c>
      <c r="Q71" s="152"/>
    </row>
    <row r="72" spans="1:17" ht="13.2" customHeight="1" x14ac:dyDescent="0.25">
      <c r="A72" s="180" t="str">
        <f>Selo!E90</f>
        <v>T01.02.HW3A</v>
      </c>
      <c r="B72" s="119" t="str">
        <f>Selo!B90</f>
        <v>DRS-402</v>
      </c>
      <c r="C72" s="119"/>
      <c r="D72" s="119">
        <f>Selo!S90</f>
        <v>358</v>
      </c>
      <c r="E72" s="119">
        <f>Selo!T90</f>
        <v>2193</v>
      </c>
      <c r="G72" s="118"/>
      <c r="H72" s="118">
        <v>1</v>
      </c>
      <c r="K72" s="118">
        <v>1</v>
      </c>
      <c r="L72" s="126">
        <v>1</v>
      </c>
      <c r="M72" s="123"/>
      <c r="N72" s="109">
        <v>1</v>
      </c>
      <c r="O72" s="123"/>
      <c r="P72" s="152">
        <v>390.02</v>
      </c>
      <c r="Q72" s="152"/>
    </row>
    <row r="73" spans="1:17" ht="13.2" customHeight="1" x14ac:dyDescent="0.25">
      <c r="A73" s="180" t="str">
        <f>Selo!E91</f>
        <v>T01.02.HW4A</v>
      </c>
      <c r="B73" s="119" t="str">
        <f>Selo!B91</f>
        <v>AHP-202</v>
      </c>
      <c r="C73" s="119"/>
      <c r="D73" s="119">
        <f>Selo!S91</f>
        <v>500</v>
      </c>
      <c r="E73" s="119">
        <f>Selo!T91</f>
        <v>1100</v>
      </c>
      <c r="G73" s="118"/>
      <c r="H73" s="118">
        <v>1</v>
      </c>
      <c r="K73" s="118">
        <v>1</v>
      </c>
      <c r="L73" s="126">
        <v>1</v>
      </c>
      <c r="M73" s="123"/>
      <c r="N73" s="109">
        <v>1</v>
      </c>
      <c r="O73" s="123"/>
      <c r="P73" s="152">
        <v>288.18</v>
      </c>
      <c r="Q73" s="152"/>
    </row>
    <row r="74" spans="1:17" ht="13.2" customHeight="1" x14ac:dyDescent="0.25">
      <c r="A74" s="180" t="str">
        <f>Selo!E92</f>
        <v>T01.02.M6A</v>
      </c>
      <c r="B74" s="119" t="str">
        <f>Selo!B92</f>
        <v>DRS-402</v>
      </c>
      <c r="C74" s="119"/>
      <c r="D74" s="119">
        <f>Selo!S92</f>
        <v>1578</v>
      </c>
      <c r="E74" s="119">
        <f>Selo!T92</f>
        <v>2193</v>
      </c>
      <c r="G74" s="118"/>
      <c r="H74" s="118">
        <v>1</v>
      </c>
      <c r="K74" s="118">
        <v>1</v>
      </c>
      <c r="L74" s="126">
        <v>1</v>
      </c>
      <c r="M74" s="123"/>
      <c r="N74" s="109">
        <v>1</v>
      </c>
      <c r="O74" s="123"/>
      <c r="P74" s="152">
        <v>839.32</v>
      </c>
      <c r="Q74" s="152"/>
    </row>
    <row r="75" spans="1:17" ht="13.2" customHeight="1" x14ac:dyDescent="0.25">
      <c r="A75" s="180" t="str">
        <f>Selo!E93</f>
        <v>T01.02.M6B</v>
      </c>
      <c r="B75" s="119" t="str">
        <f>Selo!B93</f>
        <v>AHP-201</v>
      </c>
      <c r="C75" s="119"/>
      <c r="D75" s="119">
        <f>Selo!S93</f>
        <v>300</v>
      </c>
      <c r="E75" s="119">
        <f>Selo!T93</f>
        <v>800</v>
      </c>
      <c r="G75" s="118"/>
      <c r="H75" s="118">
        <v>1</v>
      </c>
      <c r="K75" s="118">
        <v>1</v>
      </c>
      <c r="L75" s="126">
        <v>1</v>
      </c>
      <c r="M75" s="123"/>
      <c r="N75" s="109">
        <v>1</v>
      </c>
      <c r="O75" s="123"/>
      <c r="P75" s="152">
        <v>231.74</v>
      </c>
      <c r="Q75" s="152"/>
    </row>
    <row r="76" spans="1:17" ht="13.2" customHeight="1" x14ac:dyDescent="0.25">
      <c r="A76" s="180" t="str">
        <f>Selo!E94</f>
        <v>T01.02.M9A T01.02.M10A</v>
      </c>
      <c r="B76" s="119" t="str">
        <f>Selo!B94</f>
        <v>DRS-402</v>
      </c>
      <c r="C76" s="119"/>
      <c r="D76" s="119">
        <f>Selo!S94</f>
        <v>1338</v>
      </c>
      <c r="E76" s="119">
        <f>Selo!T94</f>
        <v>2193</v>
      </c>
      <c r="G76" s="118"/>
      <c r="H76" s="118">
        <v>1</v>
      </c>
      <c r="K76" s="118">
        <v>1</v>
      </c>
      <c r="L76" s="126">
        <v>1</v>
      </c>
      <c r="M76" s="123"/>
      <c r="N76" s="109">
        <v>1</v>
      </c>
      <c r="O76" s="123"/>
      <c r="P76" s="152">
        <v>762.28</v>
      </c>
      <c r="Q76" s="152"/>
    </row>
    <row r="77" spans="1:17" ht="13.2" customHeight="1" x14ac:dyDescent="0.25">
      <c r="A77" s="180" t="str">
        <f>Selo!E95</f>
        <v>T01.02.P1A</v>
      </c>
      <c r="B77" s="119" t="str">
        <f>Selo!B95</f>
        <v>DRS-402</v>
      </c>
      <c r="C77" s="119"/>
      <c r="D77" s="119">
        <f>Selo!S95</f>
        <v>558</v>
      </c>
      <c r="E77" s="119">
        <f>Selo!T95</f>
        <v>2193</v>
      </c>
      <c r="G77" s="118"/>
      <c r="H77" s="118">
        <v>1</v>
      </c>
      <c r="K77" s="118">
        <v>1</v>
      </c>
      <c r="L77" s="126">
        <v>1</v>
      </c>
      <c r="M77" s="123"/>
      <c r="N77" s="109">
        <v>1</v>
      </c>
      <c r="O77" s="123"/>
      <c r="P77" s="152">
        <v>454.22</v>
      </c>
      <c r="Q77" s="152"/>
    </row>
    <row r="78" spans="1:17" ht="13.2" customHeight="1" x14ac:dyDescent="0.25">
      <c r="A78" s="180" t="str">
        <f>Selo!E96</f>
        <v>T01.02.SPA</v>
      </c>
      <c r="B78" s="119" t="str">
        <f>Selo!B96</f>
        <v>DRS-402</v>
      </c>
      <c r="C78" s="119"/>
      <c r="D78" s="119">
        <f>Selo!S96</f>
        <v>658</v>
      </c>
      <c r="E78" s="119">
        <f>Selo!T96</f>
        <v>2193</v>
      </c>
      <c r="G78" s="118"/>
      <c r="H78" s="118">
        <v>1</v>
      </c>
      <c r="K78" s="118">
        <v>1</v>
      </c>
      <c r="L78" s="126">
        <v>1</v>
      </c>
      <c r="M78" s="123"/>
      <c r="N78" s="109">
        <v>1</v>
      </c>
      <c r="O78" s="123"/>
      <c r="P78" s="152">
        <v>486.32</v>
      </c>
      <c r="Q78" s="152"/>
    </row>
    <row r="79" spans="1:17" ht="13.2" customHeight="1" x14ac:dyDescent="0.25">
      <c r="A79" s="180" t="str">
        <f>Selo!E97</f>
        <v>T01.02.WRA</v>
      </c>
      <c r="B79" s="119" t="str">
        <f>Selo!B97</f>
        <v>DRS-402</v>
      </c>
      <c r="C79" s="119"/>
      <c r="D79" s="119">
        <f>Selo!S97</f>
        <v>758</v>
      </c>
      <c r="E79" s="119">
        <f>Selo!T97</f>
        <v>2158</v>
      </c>
      <c r="G79" s="118"/>
      <c r="H79" s="118">
        <v>1</v>
      </c>
      <c r="K79" s="118">
        <v>1</v>
      </c>
      <c r="L79" s="126">
        <v>1</v>
      </c>
      <c r="M79" s="123"/>
      <c r="N79" s="109">
        <v>1</v>
      </c>
      <c r="O79" s="123"/>
      <c r="P79" s="152">
        <v>454.48</v>
      </c>
      <c r="Q79" s="152"/>
    </row>
    <row r="80" spans="1:17" ht="13.2" customHeight="1" x14ac:dyDescent="0.25">
      <c r="A80" s="180" t="str">
        <f>Selo!E98</f>
        <v>T01.04.ACA</v>
      </c>
      <c r="B80" s="119" t="str">
        <f>Selo!B98</f>
        <v>DRS-402</v>
      </c>
      <c r="C80" s="119"/>
      <c r="D80" s="119">
        <f>Selo!S98</f>
        <v>858</v>
      </c>
      <c r="E80" s="119">
        <f>Selo!T98</f>
        <v>2193</v>
      </c>
      <c r="G80" s="118"/>
      <c r="H80" s="118">
        <v>1</v>
      </c>
      <c r="K80" s="118">
        <v>1</v>
      </c>
      <c r="L80" s="126">
        <v>1</v>
      </c>
      <c r="M80" s="123"/>
      <c r="N80" s="109">
        <v>1</v>
      </c>
      <c r="O80" s="123"/>
      <c r="P80" s="152">
        <v>550.54</v>
      </c>
      <c r="Q80" s="152"/>
    </row>
    <row r="81" spans="1:17" ht="13.2" customHeight="1" x14ac:dyDescent="0.25">
      <c r="A81" s="180" t="str">
        <f>Selo!E99</f>
        <v>T01.04.E1A</v>
      </c>
      <c r="B81" s="119" t="str">
        <f>Selo!B99</f>
        <v>DRS-402</v>
      </c>
      <c r="C81" s="119"/>
      <c r="D81" s="119">
        <f>Selo!S99</f>
        <v>658</v>
      </c>
      <c r="E81" s="119">
        <f>Selo!T99</f>
        <v>2193</v>
      </c>
      <c r="G81" s="118"/>
      <c r="H81" s="118">
        <v>1</v>
      </c>
      <c r="K81" s="118">
        <v>1</v>
      </c>
      <c r="L81" s="126">
        <v>1</v>
      </c>
      <c r="M81" s="123"/>
      <c r="N81" s="109">
        <v>1</v>
      </c>
      <c r="O81" s="123"/>
      <c r="P81" s="152">
        <v>486.32</v>
      </c>
      <c r="Q81" s="152"/>
    </row>
    <row r="82" spans="1:17" ht="13.2" customHeight="1" x14ac:dyDescent="0.25">
      <c r="A82" s="180" t="str">
        <f>Selo!E100</f>
        <v>T01.04.E2A</v>
      </c>
      <c r="B82" s="119" t="str">
        <f>Selo!B100</f>
        <v>DRS-402</v>
      </c>
      <c r="C82" s="119"/>
      <c r="D82" s="119">
        <f>Selo!S100</f>
        <v>858</v>
      </c>
      <c r="E82" s="119">
        <f>Selo!T100</f>
        <v>1858</v>
      </c>
      <c r="G82" s="118"/>
      <c r="H82" s="118">
        <v>1</v>
      </c>
      <c r="K82" s="118">
        <v>1</v>
      </c>
      <c r="L82" s="126">
        <v>1</v>
      </c>
      <c r="M82" s="123"/>
      <c r="N82" s="109">
        <v>1</v>
      </c>
      <c r="O82" s="123"/>
      <c r="P82" s="152">
        <v>499.72</v>
      </c>
      <c r="Q82" s="152"/>
    </row>
    <row r="83" spans="1:17" ht="13.2" customHeight="1" x14ac:dyDescent="0.25">
      <c r="A83" s="180" t="str">
        <f>Selo!E101</f>
        <v>T01.04.E3A</v>
      </c>
      <c r="B83" s="119" t="str">
        <f>Selo!B101</f>
        <v>DRS-402</v>
      </c>
      <c r="C83" s="119"/>
      <c r="D83" s="119">
        <f>Selo!S101</f>
        <v>1338</v>
      </c>
      <c r="E83" s="119">
        <f>Selo!T101</f>
        <v>2193</v>
      </c>
      <c r="G83" s="118"/>
      <c r="H83" s="118">
        <v>1</v>
      </c>
      <c r="K83" s="118">
        <v>1</v>
      </c>
      <c r="L83" s="126">
        <v>1</v>
      </c>
      <c r="M83" s="123"/>
      <c r="N83" s="109">
        <v>1</v>
      </c>
      <c r="O83" s="123"/>
      <c r="P83" s="152">
        <v>762.28</v>
      </c>
      <c r="Q83" s="152"/>
    </row>
    <row r="84" spans="1:17" ht="13.2" customHeight="1" x14ac:dyDescent="0.25">
      <c r="A84" s="180" t="str">
        <f>Selo!E102</f>
        <v>T01.04.E4A</v>
      </c>
      <c r="B84" s="119" t="str">
        <f>Selo!B102</f>
        <v>DRS-402</v>
      </c>
      <c r="C84" s="119"/>
      <c r="D84" s="119">
        <f>Selo!S102</f>
        <v>858</v>
      </c>
      <c r="E84" s="119">
        <f>Selo!T102</f>
        <v>2193</v>
      </c>
      <c r="G84" s="118"/>
      <c r="H84" s="118">
        <v>1</v>
      </c>
      <c r="K84" s="118">
        <v>1</v>
      </c>
      <c r="L84" s="126">
        <v>1</v>
      </c>
      <c r="M84" s="123"/>
      <c r="N84" s="109">
        <v>1</v>
      </c>
      <c r="O84" s="123"/>
      <c r="P84" s="152">
        <v>550.54</v>
      </c>
      <c r="Q84" s="152"/>
    </row>
    <row r="85" spans="1:17" ht="13.2" customHeight="1" x14ac:dyDescent="0.25">
      <c r="A85" s="180" t="str">
        <f>Selo!E103</f>
        <v>T01.04.E5A</v>
      </c>
      <c r="B85" s="119" t="str">
        <f>Selo!B103</f>
        <v>DRS-402</v>
      </c>
      <c r="C85" s="119"/>
      <c r="D85" s="119">
        <f>Selo!S103</f>
        <v>458</v>
      </c>
      <c r="E85" s="119">
        <f>Selo!T103</f>
        <v>2193</v>
      </c>
      <c r="G85" s="118"/>
      <c r="H85" s="118">
        <v>1</v>
      </c>
      <c r="K85" s="118">
        <v>1</v>
      </c>
      <c r="L85" s="126">
        <v>1</v>
      </c>
      <c r="M85" s="123"/>
      <c r="N85" s="109">
        <v>1</v>
      </c>
      <c r="O85" s="123"/>
      <c r="P85" s="152">
        <v>422.12</v>
      </c>
      <c r="Q85" s="152"/>
    </row>
    <row r="86" spans="1:17" ht="13.2" customHeight="1" x14ac:dyDescent="0.25">
      <c r="A86" s="180" t="str">
        <f>Selo!E104</f>
        <v>T01.04.E6A</v>
      </c>
      <c r="B86" s="119" t="str">
        <f>Selo!B104</f>
        <v>DRS-402</v>
      </c>
      <c r="C86" s="119"/>
      <c r="D86" s="119">
        <f>Selo!S104</f>
        <v>858</v>
      </c>
      <c r="E86" s="119">
        <f>Selo!T104</f>
        <v>2193</v>
      </c>
      <c r="G86" s="118"/>
      <c r="H86" s="118">
        <v>1</v>
      </c>
      <c r="K86" s="118">
        <v>1</v>
      </c>
      <c r="L86" s="126">
        <v>1</v>
      </c>
      <c r="M86" s="123"/>
      <c r="N86" s="109">
        <v>1</v>
      </c>
      <c r="O86" s="123"/>
      <c r="P86" s="152">
        <v>550.54</v>
      </c>
      <c r="Q86" s="152"/>
    </row>
    <row r="87" spans="1:17" ht="13.2" customHeight="1" x14ac:dyDescent="0.25">
      <c r="A87" s="180" t="str">
        <f>Selo!E105</f>
        <v>T01.04.HW2A</v>
      </c>
      <c r="B87" s="119" t="str">
        <f>Selo!B105</f>
        <v>DRS-402</v>
      </c>
      <c r="C87" s="119"/>
      <c r="D87" s="119">
        <f>Selo!S105</f>
        <v>358</v>
      </c>
      <c r="E87" s="119">
        <f>Selo!T105</f>
        <v>2193</v>
      </c>
      <c r="G87" s="118"/>
      <c r="H87" s="118">
        <v>1</v>
      </c>
      <c r="K87" s="118">
        <v>1</v>
      </c>
      <c r="L87" s="126">
        <v>1</v>
      </c>
      <c r="M87" s="123"/>
      <c r="N87" s="109">
        <v>1</v>
      </c>
      <c r="O87" s="123"/>
      <c r="P87" s="152">
        <v>390.02</v>
      </c>
      <c r="Q87" s="152"/>
    </row>
    <row r="88" spans="1:17" ht="13.2" customHeight="1" x14ac:dyDescent="0.25">
      <c r="A88" s="180" t="str">
        <f>Selo!E106</f>
        <v>T01.04.HW3A</v>
      </c>
      <c r="B88" s="119" t="str">
        <f>Selo!B106</f>
        <v>DRS-402</v>
      </c>
      <c r="C88" s="119"/>
      <c r="D88" s="119">
        <f>Selo!S106</f>
        <v>358</v>
      </c>
      <c r="E88" s="119">
        <f>Selo!T106</f>
        <v>2193</v>
      </c>
      <c r="G88" s="118"/>
      <c r="H88" s="118">
        <v>1</v>
      </c>
      <c r="K88" s="118">
        <v>1</v>
      </c>
      <c r="L88" s="126">
        <v>1</v>
      </c>
      <c r="M88" s="123"/>
      <c r="N88" s="109">
        <v>1</v>
      </c>
      <c r="O88" s="123"/>
      <c r="P88" s="152">
        <v>390.02</v>
      </c>
      <c r="Q88" s="152"/>
    </row>
    <row r="89" spans="1:17" ht="13.2" customHeight="1" x14ac:dyDescent="0.25">
      <c r="A89" s="180" t="str">
        <f>Selo!E107</f>
        <v>T01.04.HW4A</v>
      </c>
      <c r="B89" s="119" t="str">
        <f>Selo!B107</f>
        <v>DRS-402</v>
      </c>
      <c r="C89" s="119"/>
      <c r="D89" s="119">
        <f>Selo!S107</f>
        <v>858</v>
      </c>
      <c r="E89" s="119">
        <f>Selo!T107</f>
        <v>2193</v>
      </c>
      <c r="G89" s="118"/>
      <c r="H89" s="118">
        <v>1</v>
      </c>
      <c r="K89" s="118">
        <v>1</v>
      </c>
      <c r="L89" s="126">
        <v>1</v>
      </c>
      <c r="M89" s="123"/>
      <c r="N89" s="109">
        <v>1</v>
      </c>
      <c r="O89" s="123"/>
      <c r="P89" s="152">
        <v>550.54</v>
      </c>
      <c r="Q89" s="152"/>
    </row>
    <row r="90" spans="1:17" ht="13.2" customHeight="1" x14ac:dyDescent="0.25">
      <c r="A90" s="180" t="str">
        <f>Selo!E108</f>
        <v>T01.04.HWA</v>
      </c>
      <c r="B90" s="119" t="str">
        <f>Selo!B108</f>
        <v>AHP-201</v>
      </c>
      <c r="C90" s="119"/>
      <c r="D90" s="119">
        <f>Selo!S108</f>
        <v>500</v>
      </c>
      <c r="E90" s="119">
        <f>Selo!T108</f>
        <v>2135</v>
      </c>
      <c r="G90" s="118"/>
      <c r="H90" s="118">
        <v>1</v>
      </c>
      <c r="K90" s="118">
        <v>1</v>
      </c>
      <c r="L90" s="126">
        <v>1</v>
      </c>
      <c r="M90" s="123"/>
      <c r="N90" s="109">
        <v>1</v>
      </c>
      <c r="O90" s="123"/>
      <c r="P90" s="152">
        <v>429.4</v>
      </c>
      <c r="Q90" s="152"/>
    </row>
    <row r="91" spans="1:17" ht="13.2" customHeight="1" x14ac:dyDescent="0.25">
      <c r="A91" s="180" t="str">
        <f>Selo!E109</f>
        <v>T01.04.SPA T01.04.M2A</v>
      </c>
      <c r="B91" s="119" t="str">
        <f>Selo!B109</f>
        <v>DRS-402</v>
      </c>
      <c r="C91" s="119"/>
      <c r="D91" s="119">
        <f>Selo!S109</f>
        <v>858</v>
      </c>
      <c r="E91" s="119">
        <f>Selo!T109</f>
        <v>1858</v>
      </c>
      <c r="G91" s="118"/>
      <c r="H91" s="118">
        <v>1</v>
      </c>
      <c r="K91" s="118">
        <v>1</v>
      </c>
      <c r="L91" s="126">
        <v>1</v>
      </c>
      <c r="M91" s="123"/>
      <c r="N91" s="109">
        <v>1</v>
      </c>
      <c r="O91" s="123"/>
      <c r="P91" s="152">
        <v>499.72</v>
      </c>
      <c r="Q91" s="152"/>
    </row>
    <row r="92" spans="1:17" ht="13.2" customHeight="1" x14ac:dyDescent="0.25">
      <c r="A92" s="180" t="str">
        <f>Selo!E110</f>
        <v>T01.04.M6A</v>
      </c>
      <c r="B92" s="119" t="str">
        <f>Selo!B110</f>
        <v>DRS-402</v>
      </c>
      <c r="C92" s="119"/>
      <c r="D92" s="119">
        <f>Selo!S110</f>
        <v>1338</v>
      </c>
      <c r="E92" s="119">
        <f>Selo!T110</f>
        <v>1858</v>
      </c>
      <c r="G92" s="118"/>
      <c r="H92" s="118">
        <v>1</v>
      </c>
      <c r="K92" s="118">
        <v>1</v>
      </c>
      <c r="L92" s="126">
        <v>1</v>
      </c>
      <c r="M92" s="123"/>
      <c r="N92" s="109">
        <v>1</v>
      </c>
      <c r="O92" s="123"/>
      <c r="P92" s="152">
        <v>689.74</v>
      </c>
      <c r="Q92" s="152"/>
    </row>
    <row r="93" spans="1:17" ht="13.2" customHeight="1" x14ac:dyDescent="0.25">
      <c r="A93" s="180" t="str">
        <f>Selo!E111</f>
        <v>T01.04.M6B</v>
      </c>
      <c r="B93" s="119" t="str">
        <f>Selo!B111</f>
        <v>DRS-402</v>
      </c>
      <c r="C93" s="119"/>
      <c r="D93" s="119">
        <f>Selo!S111</f>
        <v>1338</v>
      </c>
      <c r="E93" s="119">
        <f>Selo!T111</f>
        <v>1858</v>
      </c>
      <c r="G93" s="118"/>
      <c r="H93" s="118">
        <v>1</v>
      </c>
      <c r="K93" s="118">
        <v>1</v>
      </c>
      <c r="L93" s="126">
        <v>1</v>
      </c>
      <c r="M93" s="123"/>
      <c r="N93" s="109">
        <v>1</v>
      </c>
      <c r="O93" s="123"/>
      <c r="P93" s="152">
        <v>689.74</v>
      </c>
      <c r="Q93" s="152"/>
    </row>
    <row r="94" spans="1:17" ht="13.2" customHeight="1" x14ac:dyDescent="0.25">
      <c r="A94" s="180" t="str">
        <f>Selo!E112</f>
        <v>T01.04.M13A</v>
      </c>
      <c r="B94" s="119" t="str">
        <f>Selo!B112</f>
        <v>DRS-402</v>
      </c>
      <c r="C94" s="119"/>
      <c r="D94" s="119">
        <f>Selo!S112</f>
        <v>358</v>
      </c>
      <c r="E94" s="119">
        <f>Selo!T112</f>
        <v>1858</v>
      </c>
      <c r="G94" s="118"/>
      <c r="H94" s="118">
        <v>1</v>
      </c>
      <c r="K94" s="118">
        <v>1</v>
      </c>
      <c r="L94" s="126">
        <v>1</v>
      </c>
      <c r="M94" s="123"/>
      <c r="N94" s="109">
        <v>1</v>
      </c>
      <c r="O94" s="123"/>
      <c r="P94" s="152">
        <v>360.9</v>
      </c>
      <c r="Q94" s="152"/>
    </row>
    <row r="95" spans="1:17" x14ac:dyDescent="0.25">
      <c r="A95" s="180" t="str">
        <f>Selo!E113</f>
        <v>T01.04.P1A</v>
      </c>
      <c r="B95" s="119" t="str">
        <f>Selo!B113</f>
        <v>DRS-402</v>
      </c>
      <c r="C95" s="119"/>
      <c r="D95" s="119">
        <f>Selo!S113</f>
        <v>558</v>
      </c>
      <c r="E95" s="119">
        <f>Selo!T113</f>
        <v>2193</v>
      </c>
      <c r="G95" s="118"/>
      <c r="H95" s="118">
        <v>1</v>
      </c>
      <c r="K95" s="118">
        <v>1</v>
      </c>
      <c r="L95" s="126">
        <v>1</v>
      </c>
      <c r="M95" s="123"/>
      <c r="N95" s="109">
        <v>1</v>
      </c>
      <c r="O95" s="123"/>
      <c r="P95" s="152">
        <v>454.22</v>
      </c>
      <c r="Q95" s="152"/>
    </row>
    <row r="96" spans="1:17" x14ac:dyDescent="0.25">
      <c r="A96" s="180" t="str">
        <f>Selo!E114</f>
        <v>T01.04.P2A</v>
      </c>
      <c r="B96" s="119" t="str">
        <f>Selo!B114</f>
        <v>DRS-402</v>
      </c>
      <c r="C96" s="119"/>
      <c r="D96" s="119">
        <f>Selo!S114</f>
        <v>558</v>
      </c>
      <c r="E96" s="119">
        <f>Selo!T114</f>
        <v>2193</v>
      </c>
      <c r="G96" s="118"/>
      <c r="H96" s="118">
        <v>1</v>
      </c>
      <c r="K96" s="118">
        <v>1</v>
      </c>
      <c r="L96" s="126">
        <v>1</v>
      </c>
      <c r="M96" s="123"/>
      <c r="N96" s="109">
        <v>1</v>
      </c>
      <c r="O96" s="123"/>
      <c r="P96" s="152">
        <v>454.22</v>
      </c>
      <c r="Q96" s="152"/>
    </row>
    <row r="97" spans="1:17" x14ac:dyDescent="0.25">
      <c r="A97" s="180" t="str">
        <f>Selo!E115</f>
        <v>T01.04.P2B</v>
      </c>
      <c r="B97" s="119" t="str">
        <f>Selo!B115</f>
        <v>DRS-402</v>
      </c>
      <c r="C97" s="119"/>
      <c r="D97" s="119">
        <f>Selo!S115</f>
        <v>558</v>
      </c>
      <c r="E97" s="119">
        <f>Selo!T115</f>
        <v>2193</v>
      </c>
      <c r="G97" s="118"/>
      <c r="H97" s="118">
        <v>1</v>
      </c>
      <c r="K97" s="118">
        <v>1</v>
      </c>
      <c r="L97" s="126">
        <v>1</v>
      </c>
      <c r="M97" s="123"/>
      <c r="N97" s="109">
        <v>1</v>
      </c>
      <c r="O97" s="123"/>
      <c r="P97" s="152">
        <v>454.22</v>
      </c>
      <c r="Q97" s="152"/>
    </row>
    <row r="98" spans="1:17" x14ac:dyDescent="0.25">
      <c r="A98" s="180" t="str">
        <f>Selo!E116</f>
        <v>T01.04.P3A</v>
      </c>
      <c r="B98" s="119" t="str">
        <f>Selo!B116</f>
        <v>AHP-201</v>
      </c>
      <c r="C98" s="119"/>
      <c r="D98" s="119">
        <f>Selo!S116</f>
        <v>300</v>
      </c>
      <c r="E98" s="119">
        <f>Selo!T116</f>
        <v>800</v>
      </c>
      <c r="G98" s="118"/>
      <c r="H98" s="118">
        <v>1</v>
      </c>
      <c r="K98" s="118">
        <v>1</v>
      </c>
      <c r="L98" s="126">
        <v>1</v>
      </c>
      <c r="M98" s="123"/>
      <c r="N98" s="109">
        <v>1</v>
      </c>
      <c r="O98" s="123"/>
      <c r="P98" s="152">
        <v>231.74</v>
      </c>
      <c r="Q98" s="152"/>
    </row>
    <row r="99" spans="1:17" x14ac:dyDescent="0.25">
      <c r="A99" s="180" t="str">
        <f>Selo!E117</f>
        <v>T01.04.SPB</v>
      </c>
      <c r="B99" s="119" t="str">
        <f>Selo!B117</f>
        <v>DRS-402</v>
      </c>
      <c r="C99" s="119"/>
      <c r="D99" s="119">
        <f>Selo!S117</f>
        <v>858</v>
      </c>
      <c r="E99" s="119">
        <f>Selo!T117</f>
        <v>1858</v>
      </c>
      <c r="G99" s="118"/>
      <c r="H99" s="118">
        <v>1</v>
      </c>
      <c r="K99" s="118">
        <v>1</v>
      </c>
      <c r="L99" s="126">
        <v>1</v>
      </c>
      <c r="M99" s="123"/>
      <c r="N99" s="109">
        <v>1</v>
      </c>
      <c r="O99" s="123"/>
      <c r="P99" s="152">
        <v>499.72</v>
      </c>
      <c r="Q99" s="152"/>
    </row>
    <row r="100" spans="1:17" x14ac:dyDescent="0.25">
      <c r="A100" s="180" t="str">
        <f>Selo!E118</f>
        <v>T01.00.AC1A</v>
      </c>
      <c r="B100" s="119" t="str">
        <f>Selo!B118</f>
        <v>DRS-402</v>
      </c>
      <c r="C100" s="119"/>
      <c r="D100" s="119">
        <f>Selo!S118</f>
        <v>1338</v>
      </c>
      <c r="E100" s="119">
        <f>Selo!T118</f>
        <v>1993</v>
      </c>
      <c r="G100" s="118"/>
      <c r="H100" s="118">
        <v>1</v>
      </c>
      <c r="K100" s="118">
        <v>1</v>
      </c>
      <c r="L100" s="126">
        <v>1</v>
      </c>
      <c r="M100" s="123"/>
      <c r="N100" s="109">
        <v>1</v>
      </c>
      <c r="O100" s="123"/>
      <c r="P100" s="152">
        <v>718.98</v>
      </c>
      <c r="Q100" s="152"/>
    </row>
    <row r="101" spans="1:17" x14ac:dyDescent="0.25">
      <c r="A101" s="180" t="str">
        <f>Selo!E119</f>
        <v>T01.01.E1A</v>
      </c>
      <c r="B101" s="119" t="str">
        <f>Selo!B119</f>
        <v>DRS-402</v>
      </c>
      <c r="C101" s="119"/>
      <c r="D101" s="119">
        <f>Selo!S119</f>
        <v>858</v>
      </c>
      <c r="E101" s="119">
        <f>Selo!T119</f>
        <v>2193</v>
      </c>
      <c r="G101" s="118"/>
      <c r="H101" s="118">
        <v>1</v>
      </c>
      <c r="K101" s="118">
        <v>1</v>
      </c>
      <c r="L101" s="126">
        <v>1</v>
      </c>
      <c r="M101" s="123"/>
      <c r="N101" s="109">
        <v>1</v>
      </c>
      <c r="O101" s="123"/>
      <c r="P101" s="152">
        <v>550.54</v>
      </c>
      <c r="Q101" s="152"/>
    </row>
    <row r="102" spans="1:17" x14ac:dyDescent="0.25">
      <c r="A102" s="180" t="str">
        <f>Selo!E120</f>
        <v>T01.01.E3A</v>
      </c>
      <c r="B102" s="119" t="str">
        <f>Selo!B120</f>
        <v>DRS-402</v>
      </c>
      <c r="C102" s="119"/>
      <c r="D102" s="119">
        <f>Selo!S120</f>
        <v>858</v>
      </c>
      <c r="E102" s="119">
        <f>Selo!T120</f>
        <v>2193</v>
      </c>
      <c r="G102" s="118"/>
      <c r="H102" s="118">
        <v>1</v>
      </c>
      <c r="K102" s="118">
        <v>1</v>
      </c>
      <c r="L102" s="126">
        <v>1</v>
      </c>
      <c r="M102" s="123"/>
      <c r="N102" s="109">
        <v>1</v>
      </c>
      <c r="O102" s="123"/>
      <c r="P102" s="152">
        <v>550.54</v>
      </c>
      <c r="Q102" s="152"/>
    </row>
    <row r="103" spans="1:17" x14ac:dyDescent="0.25">
      <c r="A103" s="180" t="str">
        <f>Selo!E121</f>
        <v>T01.01.E4A</v>
      </c>
      <c r="B103" s="119" t="str">
        <f>Selo!B121</f>
        <v>DRS-402</v>
      </c>
      <c r="C103" s="119"/>
      <c r="D103" s="119">
        <f>Selo!S121</f>
        <v>1058</v>
      </c>
      <c r="E103" s="119">
        <f>Selo!T121</f>
        <v>2193</v>
      </c>
      <c r="G103" s="118"/>
      <c r="H103" s="118">
        <v>1</v>
      </c>
      <c r="K103" s="118">
        <v>1</v>
      </c>
      <c r="L103" s="126">
        <v>1</v>
      </c>
      <c r="M103" s="123"/>
      <c r="N103" s="109">
        <v>1</v>
      </c>
      <c r="O103" s="123"/>
      <c r="P103" s="152">
        <v>674.64</v>
      </c>
      <c r="Q103" s="152"/>
    </row>
    <row r="104" spans="1:17" x14ac:dyDescent="0.25">
      <c r="A104" s="180" t="str">
        <f>Selo!E122</f>
        <v>T01.01.E5A</v>
      </c>
      <c r="B104" s="119" t="str">
        <f>Selo!B122</f>
        <v>DRS-402</v>
      </c>
      <c r="C104" s="119"/>
      <c r="D104" s="119">
        <f>Selo!S122</f>
        <v>858</v>
      </c>
      <c r="E104" s="119">
        <f>Selo!T122</f>
        <v>1993</v>
      </c>
      <c r="G104" s="118"/>
      <c r="H104" s="118">
        <v>1</v>
      </c>
      <c r="K104" s="118">
        <v>1</v>
      </c>
      <c r="L104" s="126">
        <v>1</v>
      </c>
      <c r="M104" s="123"/>
      <c r="N104" s="109">
        <v>1</v>
      </c>
      <c r="O104" s="123"/>
      <c r="P104" s="152">
        <v>520.20000000000005</v>
      </c>
      <c r="Q104" s="152"/>
    </row>
    <row r="105" spans="1:17" x14ac:dyDescent="0.25">
      <c r="A105" s="180" t="str">
        <f>Selo!E123</f>
        <v>T01.01.E6A</v>
      </c>
      <c r="B105" s="119" t="str">
        <f>Selo!B123</f>
        <v>DRS-402</v>
      </c>
      <c r="C105" s="119"/>
      <c r="D105" s="119">
        <f>Selo!S123</f>
        <v>1338</v>
      </c>
      <c r="E105" s="119">
        <f>Selo!T123</f>
        <v>2193</v>
      </c>
      <c r="G105" s="118"/>
      <c r="H105" s="118">
        <v>1</v>
      </c>
      <c r="K105" s="118">
        <v>1</v>
      </c>
      <c r="L105" s="126">
        <v>1</v>
      </c>
      <c r="M105" s="123"/>
      <c r="N105" s="109">
        <v>1</v>
      </c>
      <c r="O105" s="123"/>
      <c r="P105" s="152">
        <v>762.28</v>
      </c>
      <c r="Q105" s="152"/>
    </row>
    <row r="106" spans="1:17" x14ac:dyDescent="0.25">
      <c r="A106" s="180" t="str">
        <f>Selo!E124</f>
        <v>T01.01.E7A</v>
      </c>
      <c r="B106" s="119" t="str">
        <f>Selo!B124</f>
        <v>DRS-402</v>
      </c>
      <c r="C106" s="119"/>
      <c r="D106" s="119">
        <f>Selo!S124</f>
        <v>1338</v>
      </c>
      <c r="E106" s="119">
        <f>Selo!T124</f>
        <v>2193</v>
      </c>
      <c r="G106" s="118"/>
      <c r="H106" s="118">
        <v>1</v>
      </c>
      <c r="K106" s="118">
        <v>1</v>
      </c>
      <c r="L106" s="126">
        <v>1</v>
      </c>
      <c r="M106" s="123"/>
      <c r="N106" s="109">
        <v>1</v>
      </c>
      <c r="O106" s="123"/>
      <c r="P106" s="152">
        <v>762.28</v>
      </c>
      <c r="Q106" s="152"/>
    </row>
    <row r="107" spans="1:17" x14ac:dyDescent="0.25">
      <c r="A107" s="180" t="str">
        <f>Selo!E125</f>
        <v>T01.01.HWA</v>
      </c>
      <c r="B107" s="119" t="str">
        <f>Selo!B125</f>
        <v>DRS-402</v>
      </c>
      <c r="C107" s="119"/>
      <c r="D107" s="119">
        <f>Selo!S125</f>
        <v>558</v>
      </c>
      <c r="E107" s="119">
        <f>Selo!T125</f>
        <v>2193</v>
      </c>
      <c r="G107" s="118"/>
      <c r="H107" s="118">
        <v>1</v>
      </c>
      <c r="K107" s="118">
        <v>1</v>
      </c>
      <c r="L107" s="126">
        <v>1</v>
      </c>
      <c r="M107" s="123"/>
      <c r="N107" s="109">
        <v>1</v>
      </c>
      <c r="O107" s="123"/>
      <c r="P107" s="152">
        <v>454.22</v>
      </c>
      <c r="Q107" s="152"/>
    </row>
    <row r="108" spans="1:17" x14ac:dyDescent="0.25">
      <c r="A108" s="180" t="str">
        <f>Selo!E126</f>
        <v>T01.01.M1A</v>
      </c>
      <c r="B108" s="119" t="str">
        <f>Selo!B126</f>
        <v>DRS-402</v>
      </c>
      <c r="C108" s="119"/>
      <c r="D108" s="119">
        <f>Selo!S126</f>
        <v>1338</v>
      </c>
      <c r="E108" s="119">
        <f>Selo!T126</f>
        <v>2193</v>
      </c>
      <c r="G108" s="118"/>
      <c r="H108" s="118">
        <v>1</v>
      </c>
      <c r="K108" s="118">
        <v>1</v>
      </c>
      <c r="L108" s="126">
        <v>1</v>
      </c>
      <c r="M108" s="123"/>
      <c r="N108" s="109">
        <v>1</v>
      </c>
      <c r="O108" s="123"/>
      <c r="P108" s="152">
        <v>762.28</v>
      </c>
      <c r="Q108" s="152"/>
    </row>
    <row r="109" spans="1:17" x14ac:dyDescent="0.25">
      <c r="A109" s="180" t="str">
        <f>Selo!E127</f>
        <v>T01.01.M2A</v>
      </c>
      <c r="B109" s="119" t="str">
        <f>Selo!B127</f>
        <v>DRS-402</v>
      </c>
      <c r="C109" s="119"/>
      <c r="D109" s="119">
        <f>Selo!S127</f>
        <v>858</v>
      </c>
      <c r="E109" s="119">
        <f>Selo!T127</f>
        <v>2193</v>
      </c>
      <c r="G109" s="118"/>
      <c r="H109" s="118">
        <v>1</v>
      </c>
      <c r="K109" s="118">
        <v>1</v>
      </c>
      <c r="L109" s="126">
        <v>1</v>
      </c>
      <c r="M109" s="123"/>
      <c r="N109" s="109">
        <v>1</v>
      </c>
      <c r="O109" s="123"/>
      <c r="P109" s="152">
        <v>550.54</v>
      </c>
      <c r="Q109" s="152"/>
    </row>
    <row r="110" spans="1:17" x14ac:dyDescent="0.25">
      <c r="A110" s="180" t="str">
        <f>Selo!E128</f>
        <v>T01.01.M5A</v>
      </c>
      <c r="B110" s="119" t="str">
        <f>Selo!B128</f>
        <v>DRS-402</v>
      </c>
      <c r="C110" s="119"/>
      <c r="D110" s="119">
        <f>Selo!S128</f>
        <v>558</v>
      </c>
      <c r="E110" s="119">
        <f>Selo!T128</f>
        <v>2193</v>
      </c>
      <c r="G110" s="118"/>
      <c r="H110" s="118">
        <v>1</v>
      </c>
      <c r="K110" s="118">
        <v>1</v>
      </c>
      <c r="L110" s="126">
        <v>1</v>
      </c>
      <c r="M110" s="123"/>
      <c r="N110" s="109">
        <v>1</v>
      </c>
      <c r="O110" s="123"/>
      <c r="P110" s="152">
        <v>454.22</v>
      </c>
      <c r="Q110" s="152"/>
    </row>
    <row r="111" spans="1:17" x14ac:dyDescent="0.25">
      <c r="A111" s="180" t="str">
        <f>Selo!E129</f>
        <v>T01.01.M5B</v>
      </c>
      <c r="B111" s="119" t="str">
        <f>Selo!B129</f>
        <v>DRS-402</v>
      </c>
      <c r="C111" s="119"/>
      <c r="D111" s="119">
        <f>Selo!S129</f>
        <v>658</v>
      </c>
      <c r="E111" s="119">
        <f>Selo!T129</f>
        <v>1993</v>
      </c>
      <c r="G111" s="118"/>
      <c r="H111" s="118">
        <v>1</v>
      </c>
      <c r="K111" s="118">
        <v>1</v>
      </c>
      <c r="L111" s="126">
        <v>1</v>
      </c>
      <c r="M111" s="123"/>
      <c r="N111" s="109">
        <v>1</v>
      </c>
      <c r="O111" s="123"/>
      <c r="P111" s="152">
        <v>461.18</v>
      </c>
      <c r="Q111" s="152"/>
    </row>
    <row r="112" spans="1:17" x14ac:dyDescent="0.25">
      <c r="A112" s="180" t="str">
        <f>Selo!E130</f>
        <v>T01.01.P1A</v>
      </c>
      <c r="B112" s="119" t="str">
        <f>Selo!B130</f>
        <v>DRS-402</v>
      </c>
      <c r="C112" s="119"/>
      <c r="D112" s="119">
        <f>Selo!S130</f>
        <v>558</v>
      </c>
      <c r="E112" s="119">
        <f>Selo!T130</f>
        <v>2193</v>
      </c>
      <c r="G112" s="118"/>
      <c r="H112" s="118">
        <v>1</v>
      </c>
      <c r="K112" s="118">
        <v>1</v>
      </c>
      <c r="L112" s="126">
        <v>1</v>
      </c>
      <c r="M112" s="123"/>
      <c r="N112" s="109">
        <v>1</v>
      </c>
      <c r="O112" s="123"/>
      <c r="P112" s="152">
        <v>454.22</v>
      </c>
      <c r="Q112" s="152"/>
    </row>
    <row r="113" spans="1:17" x14ac:dyDescent="0.25">
      <c r="A113" s="180" t="str">
        <f>Selo!E131</f>
        <v>T01.01.WRA</v>
      </c>
      <c r="B113" s="119" t="str">
        <f>Selo!B131</f>
        <v>DRS-402</v>
      </c>
      <c r="C113" s="119"/>
      <c r="D113" s="119">
        <f>Selo!S131</f>
        <v>658</v>
      </c>
      <c r="E113" s="119">
        <f>Selo!T131</f>
        <v>1858</v>
      </c>
      <c r="G113" s="118"/>
      <c r="H113" s="118">
        <v>1</v>
      </c>
      <c r="K113" s="118">
        <v>1</v>
      </c>
      <c r="L113" s="126">
        <v>1</v>
      </c>
      <c r="M113" s="123"/>
      <c r="N113" s="109">
        <v>1</v>
      </c>
      <c r="O113" s="123"/>
      <c r="P113" s="152">
        <v>444.2</v>
      </c>
      <c r="Q113" s="152"/>
    </row>
    <row r="114" spans="1:17" x14ac:dyDescent="0.25">
      <c r="A114" s="180" t="str">
        <f>Selo!E132</f>
        <v>T01.02.E3A</v>
      </c>
      <c r="B114" s="119" t="str">
        <f>Selo!B132</f>
        <v>DRS-402</v>
      </c>
      <c r="C114" s="119"/>
      <c r="D114" s="119">
        <f>Selo!S132</f>
        <v>858</v>
      </c>
      <c r="E114" s="119">
        <f>Selo!T132</f>
        <v>2193</v>
      </c>
      <c r="G114" s="118"/>
      <c r="H114" s="118">
        <v>1</v>
      </c>
      <c r="K114" s="118">
        <v>1</v>
      </c>
      <c r="L114" s="126">
        <v>1</v>
      </c>
      <c r="M114" s="123"/>
      <c r="N114" s="109">
        <v>1</v>
      </c>
      <c r="O114" s="123"/>
      <c r="P114" s="152">
        <v>550.54</v>
      </c>
      <c r="Q114" s="152"/>
    </row>
    <row r="115" spans="1:17" x14ac:dyDescent="0.25">
      <c r="A115" s="180" t="str">
        <f>Selo!E133</f>
        <v>T01.02.M4A</v>
      </c>
      <c r="B115" s="119" t="str">
        <f>Selo!B133</f>
        <v>DRS-402</v>
      </c>
      <c r="C115" s="119"/>
      <c r="D115" s="119">
        <f>Selo!S133</f>
        <v>658</v>
      </c>
      <c r="E115" s="119">
        <f>Selo!T133</f>
        <v>2193</v>
      </c>
      <c r="G115" s="118"/>
      <c r="H115" s="118">
        <v>1</v>
      </c>
      <c r="K115" s="118">
        <v>1</v>
      </c>
      <c r="L115" s="126">
        <v>1</v>
      </c>
      <c r="M115" s="123"/>
      <c r="N115" s="109">
        <v>1</v>
      </c>
      <c r="O115" s="123"/>
      <c r="P115" s="152">
        <v>486.32</v>
      </c>
      <c r="Q115" s="152"/>
    </row>
    <row r="116" spans="1:17" x14ac:dyDescent="0.25">
      <c r="A116" s="180" t="str">
        <f>Selo!E134</f>
        <v>T01.06.E1B</v>
      </c>
      <c r="B116" s="119" t="str">
        <f>Selo!B134</f>
        <v>DRS-402</v>
      </c>
      <c r="C116" s="119"/>
      <c r="D116" s="119">
        <f>Selo!S134</f>
        <v>1338</v>
      </c>
      <c r="E116" s="119">
        <f>Selo!T134</f>
        <v>2193</v>
      </c>
      <c r="G116" s="118"/>
      <c r="H116" s="118">
        <v>1</v>
      </c>
      <c r="K116" s="118">
        <v>1</v>
      </c>
      <c r="L116" s="126">
        <v>1</v>
      </c>
      <c r="M116" s="123"/>
      <c r="N116" s="109">
        <v>1</v>
      </c>
      <c r="O116" s="123"/>
      <c r="P116" s="152">
        <v>762.28</v>
      </c>
      <c r="Q116" s="152"/>
    </row>
    <row r="117" spans="1:17" x14ac:dyDescent="0.25">
      <c r="A117" s="180" t="str">
        <f>Selo!E135</f>
        <v>T01.06.E1C</v>
      </c>
      <c r="B117" s="119" t="str">
        <f>Selo!B135</f>
        <v>DRS-402</v>
      </c>
      <c r="C117" s="119"/>
      <c r="D117" s="119">
        <f>Selo!S135</f>
        <v>358</v>
      </c>
      <c r="E117" s="119">
        <f>Selo!T135</f>
        <v>2193</v>
      </c>
      <c r="G117" s="118"/>
      <c r="H117" s="118">
        <v>1</v>
      </c>
      <c r="K117" s="118">
        <v>1</v>
      </c>
      <c r="L117" s="126">
        <v>1</v>
      </c>
      <c r="M117" s="123"/>
      <c r="N117" s="109">
        <v>1</v>
      </c>
      <c r="O117" s="123"/>
      <c r="P117" s="152">
        <v>390.02</v>
      </c>
      <c r="Q117" s="152"/>
    </row>
    <row r="118" spans="1:17" x14ac:dyDescent="0.25">
      <c r="A118" s="180" t="str">
        <f>Selo!E136</f>
        <v>T01.06.E2A</v>
      </c>
      <c r="B118" s="119" t="str">
        <f>Selo!B136</f>
        <v>DRS-402</v>
      </c>
      <c r="C118" s="119"/>
      <c r="D118" s="119">
        <f>Selo!S136</f>
        <v>1208</v>
      </c>
      <c r="E118" s="119">
        <f>Selo!T136</f>
        <v>2193</v>
      </c>
      <c r="G118" s="118"/>
      <c r="H118" s="118">
        <v>1</v>
      </c>
      <c r="K118" s="118">
        <v>1</v>
      </c>
      <c r="L118" s="126">
        <v>1</v>
      </c>
      <c r="M118" s="123"/>
      <c r="N118" s="109">
        <v>1</v>
      </c>
      <c r="O118" s="123"/>
      <c r="P118" s="152">
        <v>720.54</v>
      </c>
      <c r="Q118" s="152"/>
    </row>
    <row r="119" spans="1:17" x14ac:dyDescent="0.25">
      <c r="A119" s="180" t="str">
        <f>Selo!E137</f>
        <v>T01.06.E2B</v>
      </c>
      <c r="B119" s="119" t="str">
        <f>Selo!B137</f>
        <v>DRS-402</v>
      </c>
      <c r="C119" s="119"/>
      <c r="D119" s="119">
        <f>Selo!S137</f>
        <v>608</v>
      </c>
      <c r="E119" s="119">
        <f>Selo!T137</f>
        <v>2193</v>
      </c>
      <c r="G119" s="118"/>
      <c r="H119" s="118">
        <v>1</v>
      </c>
      <c r="K119" s="118">
        <v>1</v>
      </c>
      <c r="L119" s="126">
        <v>1</v>
      </c>
      <c r="M119" s="123"/>
      <c r="N119" s="109">
        <v>1</v>
      </c>
      <c r="O119" s="123"/>
      <c r="P119" s="152">
        <v>470.28</v>
      </c>
      <c r="Q119" s="152"/>
    </row>
    <row r="120" spans="1:17" x14ac:dyDescent="0.25">
      <c r="A120" s="180" t="str">
        <f>Selo!E138</f>
        <v>T01.06.E3A</v>
      </c>
      <c r="B120" s="119" t="str">
        <f>Selo!B138</f>
        <v>DRS-402</v>
      </c>
      <c r="C120" s="119"/>
      <c r="D120" s="119">
        <f>Selo!S138</f>
        <v>1338</v>
      </c>
      <c r="E120" s="119">
        <f>Selo!T138</f>
        <v>2193</v>
      </c>
      <c r="G120" s="118"/>
      <c r="H120" s="118">
        <v>1</v>
      </c>
      <c r="K120" s="118">
        <v>1</v>
      </c>
      <c r="L120" s="126">
        <v>1</v>
      </c>
      <c r="M120" s="123"/>
      <c r="N120" s="109">
        <v>1</v>
      </c>
      <c r="O120" s="123"/>
      <c r="P120" s="152">
        <v>762.28</v>
      </c>
      <c r="Q120" s="152"/>
    </row>
    <row r="121" spans="1:17" x14ac:dyDescent="0.25">
      <c r="A121" s="180" t="str">
        <f>Selo!E139</f>
        <v>T01.06.E3B</v>
      </c>
      <c r="B121" s="119" t="str">
        <f>Selo!B139</f>
        <v>DRS-402</v>
      </c>
      <c r="C121" s="119"/>
      <c r="D121" s="119">
        <f>Selo!S139</f>
        <v>858</v>
      </c>
      <c r="E121" s="119">
        <f>Selo!T139</f>
        <v>2193</v>
      </c>
      <c r="G121" s="118"/>
      <c r="H121" s="118">
        <v>1</v>
      </c>
      <c r="K121" s="118">
        <v>1</v>
      </c>
      <c r="L121" s="126">
        <v>1</v>
      </c>
      <c r="M121" s="123"/>
      <c r="N121" s="109">
        <v>1</v>
      </c>
      <c r="O121" s="123"/>
      <c r="P121" s="152">
        <v>550.54</v>
      </c>
      <c r="Q121" s="152"/>
    </row>
    <row r="122" spans="1:17" x14ac:dyDescent="0.25">
      <c r="A122" s="180" t="str">
        <f>Selo!E140</f>
        <v>T01.06.E4A</v>
      </c>
      <c r="B122" s="119" t="str">
        <f>Selo!B140</f>
        <v>DRS-402</v>
      </c>
      <c r="C122" s="119"/>
      <c r="D122" s="119">
        <f>Selo!S140</f>
        <v>1338</v>
      </c>
      <c r="E122" s="119">
        <f>Selo!T140</f>
        <v>2193</v>
      </c>
      <c r="G122" s="118"/>
      <c r="H122" s="118">
        <v>1</v>
      </c>
      <c r="K122" s="118">
        <v>1</v>
      </c>
      <c r="L122" s="126">
        <v>1</v>
      </c>
      <c r="M122" s="123"/>
      <c r="N122" s="109">
        <v>1</v>
      </c>
      <c r="O122" s="123"/>
      <c r="P122" s="152">
        <v>762.28</v>
      </c>
      <c r="Q122" s="152"/>
    </row>
    <row r="123" spans="1:17" x14ac:dyDescent="0.25">
      <c r="A123" s="180" t="str">
        <f>Selo!E141</f>
        <v>T01.06.E5A</v>
      </c>
      <c r="B123" s="119" t="str">
        <f>Selo!B141</f>
        <v>DRS-402</v>
      </c>
      <c r="C123" s="119"/>
      <c r="D123" s="119">
        <f>Selo!S141</f>
        <v>1578</v>
      </c>
      <c r="E123" s="119">
        <f>Selo!T141</f>
        <v>2193</v>
      </c>
      <c r="G123" s="118"/>
      <c r="H123" s="118">
        <v>1</v>
      </c>
      <c r="K123" s="118">
        <v>1</v>
      </c>
      <c r="L123" s="126">
        <v>1</v>
      </c>
      <c r="M123" s="123"/>
      <c r="N123" s="109">
        <v>1</v>
      </c>
      <c r="O123" s="123"/>
      <c r="P123" s="152">
        <v>839.32</v>
      </c>
      <c r="Q123" s="152"/>
    </row>
    <row r="124" spans="1:17" x14ac:dyDescent="0.25">
      <c r="A124" s="180" t="str">
        <f>Selo!E142</f>
        <v>T01.06.E6A</v>
      </c>
      <c r="B124" s="119" t="str">
        <f>Selo!B142</f>
        <v>DRS-402</v>
      </c>
      <c r="C124" s="119"/>
      <c r="D124" s="119">
        <f>Selo!S142</f>
        <v>758</v>
      </c>
      <c r="E124" s="119">
        <f>Selo!T142</f>
        <v>2193</v>
      </c>
      <c r="G124" s="118"/>
      <c r="H124" s="118">
        <v>1</v>
      </c>
      <c r="K124" s="118">
        <v>1</v>
      </c>
      <c r="L124" s="126">
        <v>1</v>
      </c>
      <c r="M124" s="123"/>
      <c r="N124" s="109">
        <v>1</v>
      </c>
      <c r="O124" s="123"/>
      <c r="P124" s="152">
        <v>518.41999999999996</v>
      </c>
      <c r="Q124" s="152"/>
    </row>
    <row r="125" spans="1:17" x14ac:dyDescent="0.25">
      <c r="A125" s="180" t="str">
        <f>Selo!E143</f>
        <v>T01.06.M1A</v>
      </c>
      <c r="B125" s="119" t="str">
        <f>Selo!B143</f>
        <v>DRS-402</v>
      </c>
      <c r="C125" s="119"/>
      <c r="D125" s="119">
        <f>Selo!S143</f>
        <v>858</v>
      </c>
      <c r="E125" s="119">
        <f>Selo!T143</f>
        <v>2193</v>
      </c>
      <c r="G125" s="118"/>
      <c r="H125" s="118">
        <v>1</v>
      </c>
      <c r="K125" s="118">
        <v>1</v>
      </c>
      <c r="L125" s="126">
        <v>1</v>
      </c>
      <c r="M125" s="123"/>
      <c r="N125" s="109">
        <v>1</v>
      </c>
      <c r="O125" s="123"/>
      <c r="P125" s="152">
        <v>550.54</v>
      </c>
      <c r="Q125" s="152"/>
    </row>
    <row r="126" spans="1:17" x14ac:dyDescent="0.25">
      <c r="A126" s="180" t="str">
        <f>Selo!E144</f>
        <v>T01.06.M1B</v>
      </c>
      <c r="B126" s="119" t="str">
        <f>Selo!B144</f>
        <v>DRS-402</v>
      </c>
      <c r="C126" s="119"/>
      <c r="D126" s="119">
        <f>Selo!S144</f>
        <v>858</v>
      </c>
      <c r="E126" s="119">
        <f>Selo!T144</f>
        <v>2193</v>
      </c>
      <c r="G126" s="118"/>
      <c r="H126" s="118">
        <v>1</v>
      </c>
      <c r="K126" s="118">
        <v>1</v>
      </c>
      <c r="L126" s="126">
        <v>1</v>
      </c>
      <c r="M126" s="123"/>
      <c r="N126" s="109">
        <v>1</v>
      </c>
      <c r="O126" s="123"/>
      <c r="P126" s="152">
        <v>550.54</v>
      </c>
      <c r="Q126" s="152"/>
    </row>
    <row r="127" spans="1:17" x14ac:dyDescent="0.25">
      <c r="A127" s="180" t="str">
        <f>Selo!E145</f>
        <v>T01.06.M2A</v>
      </c>
      <c r="B127" s="119" t="str">
        <f>Selo!B145</f>
        <v>DRS-402</v>
      </c>
      <c r="C127" s="119"/>
      <c r="D127" s="119">
        <f>Selo!S145</f>
        <v>858</v>
      </c>
      <c r="E127" s="119">
        <f>Selo!T145</f>
        <v>2193</v>
      </c>
      <c r="G127" s="118"/>
      <c r="H127" s="118">
        <v>1</v>
      </c>
      <c r="K127" s="118">
        <v>1</v>
      </c>
      <c r="L127" s="126">
        <v>1</v>
      </c>
      <c r="M127" s="123"/>
      <c r="N127" s="109">
        <v>1</v>
      </c>
      <c r="O127" s="123"/>
      <c r="P127" s="152">
        <v>550.54</v>
      </c>
      <c r="Q127" s="152"/>
    </row>
    <row r="128" spans="1:17" x14ac:dyDescent="0.25">
      <c r="A128" s="180" t="str">
        <f>Selo!E146</f>
        <v>T01.06.M3A</v>
      </c>
      <c r="B128" s="119" t="str">
        <f>Selo!B146</f>
        <v>DRS-402</v>
      </c>
      <c r="C128" s="119"/>
      <c r="D128" s="119">
        <f>Selo!S146</f>
        <v>758</v>
      </c>
      <c r="E128" s="119">
        <f>Selo!T146</f>
        <v>2193</v>
      </c>
      <c r="G128" s="118"/>
      <c r="H128" s="118">
        <v>1</v>
      </c>
      <c r="K128" s="118">
        <v>1</v>
      </c>
      <c r="L128" s="126">
        <v>1</v>
      </c>
      <c r="M128" s="123"/>
      <c r="N128" s="109">
        <v>1</v>
      </c>
      <c r="O128" s="123"/>
      <c r="P128" s="152">
        <v>518.41999999999996</v>
      </c>
      <c r="Q128" s="152"/>
    </row>
    <row r="129" spans="1:17" x14ac:dyDescent="0.25">
      <c r="A129" s="180" t="str">
        <f>Selo!E147</f>
        <v>T01.06.M5A</v>
      </c>
      <c r="B129" s="119" t="str">
        <f>Selo!B147</f>
        <v>DRS-402</v>
      </c>
      <c r="C129" s="119"/>
      <c r="D129" s="119">
        <f>Selo!S147</f>
        <v>1858</v>
      </c>
      <c r="E129" s="119">
        <f>Selo!T147</f>
        <v>2193</v>
      </c>
      <c r="G129" s="118"/>
      <c r="H129" s="118">
        <v>1</v>
      </c>
      <c r="K129" s="118">
        <v>1</v>
      </c>
      <c r="L129" s="126">
        <v>1</v>
      </c>
      <c r="M129" s="123"/>
      <c r="N129" s="109">
        <v>1</v>
      </c>
      <c r="O129" s="123"/>
      <c r="P129" s="152">
        <v>929.2</v>
      </c>
      <c r="Q129" s="152"/>
    </row>
    <row r="130" spans="1:17" x14ac:dyDescent="0.25">
      <c r="A130" s="180" t="str">
        <f>Selo!E148</f>
        <v>T01.06.P1A</v>
      </c>
      <c r="B130" s="119" t="str">
        <f>Selo!B148</f>
        <v>DRS-402</v>
      </c>
      <c r="C130" s="119"/>
      <c r="D130" s="119">
        <f>Selo!S148</f>
        <v>458</v>
      </c>
      <c r="E130" s="119">
        <f>Selo!T148</f>
        <v>2193</v>
      </c>
      <c r="G130" s="118"/>
      <c r="H130" s="118">
        <v>1</v>
      </c>
      <c r="K130" s="118">
        <v>1</v>
      </c>
      <c r="L130" s="126">
        <v>1</v>
      </c>
      <c r="M130" s="123"/>
      <c r="N130" s="109">
        <v>1</v>
      </c>
      <c r="O130" s="123"/>
      <c r="P130" s="152">
        <v>422.12</v>
      </c>
      <c r="Q130" s="152"/>
    </row>
    <row r="131" spans="1:17" x14ac:dyDescent="0.25">
      <c r="A131" s="180" t="str">
        <f>Selo!E149</f>
        <v>T01.06.SPA</v>
      </c>
      <c r="B131" s="119" t="str">
        <f>Selo!B149</f>
        <v>DRS-402</v>
      </c>
      <c r="C131" s="119"/>
      <c r="D131" s="119">
        <f>Selo!S149</f>
        <v>658</v>
      </c>
      <c r="E131" s="119">
        <f>Selo!T149</f>
        <v>2193</v>
      </c>
      <c r="G131" s="118"/>
      <c r="H131" s="118">
        <v>1</v>
      </c>
      <c r="K131" s="118">
        <v>1</v>
      </c>
      <c r="L131" s="126">
        <v>1</v>
      </c>
      <c r="M131" s="123"/>
      <c r="N131" s="109">
        <v>1</v>
      </c>
      <c r="O131" s="123"/>
      <c r="P131" s="152">
        <v>486.32</v>
      </c>
      <c r="Q131" s="152"/>
    </row>
    <row r="132" spans="1:17" x14ac:dyDescent="0.25">
      <c r="A132" s="180" t="str">
        <f>Selo!E150</f>
        <v>T01.07.M1A</v>
      </c>
      <c r="B132" s="119" t="str">
        <f>Selo!B150</f>
        <v>DRS-402</v>
      </c>
      <c r="C132" s="119"/>
      <c r="D132" s="119">
        <f>Selo!S150</f>
        <v>1338</v>
      </c>
      <c r="E132" s="119">
        <f>Selo!T150</f>
        <v>1993</v>
      </c>
      <c r="G132" s="118"/>
      <c r="H132" s="118">
        <v>1</v>
      </c>
      <c r="K132" s="118">
        <v>1</v>
      </c>
      <c r="L132" s="126">
        <v>1</v>
      </c>
      <c r="M132" s="123"/>
      <c r="N132" s="109">
        <v>1</v>
      </c>
      <c r="O132" s="123"/>
      <c r="P132" s="152">
        <v>718.98</v>
      </c>
      <c r="Q132" s="152"/>
    </row>
    <row r="133" spans="1:17" x14ac:dyDescent="0.25">
      <c r="A133" s="180" t="str">
        <f>Selo!E151</f>
        <v>T01.07.M2A</v>
      </c>
      <c r="B133" s="119" t="str">
        <f>Selo!B151</f>
        <v>DRS-402</v>
      </c>
      <c r="C133" s="119"/>
      <c r="D133" s="119">
        <f>Selo!S151</f>
        <v>1338</v>
      </c>
      <c r="E133" s="119">
        <f>Selo!T151</f>
        <v>1993</v>
      </c>
      <c r="G133" s="118"/>
      <c r="H133" s="118">
        <v>1</v>
      </c>
      <c r="K133" s="118">
        <v>1</v>
      </c>
      <c r="L133" s="126">
        <v>1</v>
      </c>
      <c r="M133" s="123"/>
      <c r="N133" s="109">
        <v>1</v>
      </c>
      <c r="O133" s="123"/>
      <c r="P133" s="152">
        <v>718.98</v>
      </c>
      <c r="Q133" s="152"/>
    </row>
    <row r="134" spans="1:17" x14ac:dyDescent="0.25">
      <c r="A134" s="180" t="str">
        <f>Selo!E152</f>
        <v>T01.08.E1A</v>
      </c>
      <c r="B134" s="119" t="str">
        <f>Selo!B152</f>
        <v>DRS-402</v>
      </c>
      <c r="C134" s="119"/>
      <c r="D134" s="119">
        <f>Selo!S152</f>
        <v>1208</v>
      </c>
      <c r="E134" s="119">
        <f>Selo!T152</f>
        <v>1993</v>
      </c>
      <c r="G134" s="118"/>
      <c r="H134" s="118">
        <v>1</v>
      </c>
      <c r="K134" s="118">
        <v>1</v>
      </c>
      <c r="L134" s="126">
        <v>1</v>
      </c>
      <c r="M134" s="123"/>
      <c r="N134" s="109">
        <v>1</v>
      </c>
      <c r="O134" s="123"/>
      <c r="P134" s="152">
        <v>680.6</v>
      </c>
      <c r="Q134" s="152"/>
    </row>
    <row r="135" spans="1:17" x14ac:dyDescent="0.25">
      <c r="A135" s="180" t="str">
        <f>Selo!E153</f>
        <v>T01.08.M1A</v>
      </c>
      <c r="B135" s="119" t="str">
        <f>Selo!B153</f>
        <v>DRS-402</v>
      </c>
      <c r="C135" s="119"/>
      <c r="D135" s="119">
        <f>Selo!S153</f>
        <v>1208</v>
      </c>
      <c r="E135" s="119">
        <f>Selo!T153</f>
        <v>1993</v>
      </c>
      <c r="G135" s="118"/>
      <c r="H135" s="118">
        <v>1</v>
      </c>
      <c r="K135" s="118">
        <v>1</v>
      </c>
      <c r="L135" s="126">
        <v>1</v>
      </c>
      <c r="M135" s="123"/>
      <c r="N135" s="109">
        <v>1</v>
      </c>
      <c r="O135" s="123"/>
      <c r="P135" s="152">
        <v>680.6</v>
      </c>
      <c r="Q135" s="152"/>
    </row>
    <row r="136" spans="1:17" x14ac:dyDescent="0.25">
      <c r="A136" s="180" t="str">
        <f>Selo!E154</f>
        <v>T01.08.M2A</v>
      </c>
      <c r="B136" s="119" t="str">
        <f>Selo!B154</f>
        <v>DRS-402</v>
      </c>
      <c r="C136" s="119"/>
      <c r="D136" s="119">
        <f>Selo!S154</f>
        <v>1338</v>
      </c>
      <c r="E136" s="119">
        <f>Selo!T154</f>
        <v>1993</v>
      </c>
      <c r="G136" s="118"/>
      <c r="H136" s="118">
        <v>1</v>
      </c>
      <c r="K136" s="118">
        <v>1</v>
      </c>
      <c r="L136" s="126">
        <v>1</v>
      </c>
      <c r="M136" s="123"/>
      <c r="N136" s="109">
        <v>1</v>
      </c>
      <c r="O136" s="123"/>
      <c r="P136" s="152">
        <v>718.98</v>
      </c>
      <c r="Q136" s="152"/>
    </row>
    <row r="137" spans="1:17" x14ac:dyDescent="0.25">
      <c r="A137" s="180" t="str">
        <f>Selo!E155</f>
        <v>T01.08.P1A</v>
      </c>
      <c r="B137" s="119" t="str">
        <f>Selo!B155</f>
        <v>DRS-402</v>
      </c>
      <c r="C137" s="119"/>
      <c r="D137" s="119">
        <f>Selo!S155</f>
        <v>1208</v>
      </c>
      <c r="E137" s="119">
        <f>Selo!T155</f>
        <v>1993</v>
      </c>
      <c r="G137" s="118"/>
      <c r="H137" s="118">
        <v>1</v>
      </c>
      <c r="K137" s="118">
        <v>1</v>
      </c>
      <c r="L137" s="126">
        <v>1</v>
      </c>
      <c r="M137" s="123"/>
      <c r="N137" s="109">
        <v>1</v>
      </c>
      <c r="O137" s="123"/>
      <c r="P137" s="152">
        <v>680.6</v>
      </c>
      <c r="Q137" s="152"/>
    </row>
    <row r="138" spans="1:17" x14ac:dyDescent="0.25">
      <c r="A138" s="180" t="str">
        <f>Selo!E156</f>
        <v>T01.08.P2A</v>
      </c>
      <c r="B138" s="119" t="str">
        <f>Selo!B156</f>
        <v>DRS-402</v>
      </c>
      <c r="C138" s="119"/>
      <c r="D138" s="119">
        <f>Selo!S156</f>
        <v>758</v>
      </c>
      <c r="E138" s="119">
        <f>Selo!T156</f>
        <v>1993</v>
      </c>
      <c r="G138" s="118"/>
      <c r="H138" s="118">
        <v>1</v>
      </c>
      <c r="K138" s="118">
        <v>1</v>
      </c>
      <c r="L138" s="126">
        <v>1</v>
      </c>
      <c r="M138" s="123"/>
      <c r="N138" s="109">
        <v>1</v>
      </c>
      <c r="O138" s="123"/>
      <c r="P138" s="152">
        <v>490.68</v>
      </c>
      <c r="Q138" s="152"/>
    </row>
    <row r="139" spans="1:17" x14ac:dyDescent="0.25">
      <c r="A139" s="180" t="str">
        <f>Selo!E157</f>
        <v>T01.08.TA</v>
      </c>
      <c r="B139" s="119" t="str">
        <f>Selo!B157</f>
        <v>DRS-402</v>
      </c>
      <c r="C139" s="119"/>
      <c r="D139" s="119">
        <f>Selo!S157</f>
        <v>358</v>
      </c>
      <c r="E139" s="119">
        <f>Selo!T157</f>
        <v>1993</v>
      </c>
      <c r="G139" s="118"/>
      <c r="H139" s="118">
        <v>1</v>
      </c>
      <c r="K139" s="118">
        <v>1</v>
      </c>
      <c r="L139" s="126">
        <v>1</v>
      </c>
      <c r="M139" s="123"/>
      <c r="N139" s="109">
        <v>1</v>
      </c>
      <c r="O139" s="123"/>
      <c r="P139" s="152">
        <v>372.64</v>
      </c>
      <c r="Q139" s="152"/>
    </row>
    <row r="140" spans="1:17" x14ac:dyDescent="0.25">
      <c r="A140" s="180" t="str">
        <f>Selo!E158</f>
        <v>T01M.07.M1A</v>
      </c>
      <c r="B140" s="119" t="str">
        <f>Selo!B158</f>
        <v>DRS-402</v>
      </c>
      <c r="C140" s="119"/>
      <c r="D140" s="119">
        <f>Selo!S158</f>
        <v>1338</v>
      </c>
      <c r="E140" s="119">
        <f>Selo!T158</f>
        <v>1993</v>
      </c>
      <c r="G140" s="118"/>
      <c r="H140" s="118">
        <v>1</v>
      </c>
      <c r="K140" s="118">
        <v>1</v>
      </c>
      <c r="L140" s="126">
        <v>1</v>
      </c>
      <c r="M140" s="123"/>
      <c r="N140" s="109">
        <v>1</v>
      </c>
      <c r="O140" s="123"/>
      <c r="P140" s="152">
        <v>718.98</v>
      </c>
      <c r="Q140" s="152"/>
    </row>
    <row r="141" spans="1:17" x14ac:dyDescent="0.25">
      <c r="A141" s="180" t="str">
        <f>Selo!E159</f>
        <v>T01M.07.M2A</v>
      </c>
      <c r="B141" s="119" t="str">
        <f>Selo!B159</f>
        <v>DRS-402</v>
      </c>
      <c r="C141" s="119"/>
      <c r="D141" s="119">
        <f>Selo!S159</f>
        <v>1338</v>
      </c>
      <c r="E141" s="119">
        <f>Selo!T159</f>
        <v>1993</v>
      </c>
      <c r="G141" s="118"/>
      <c r="H141" s="118">
        <v>1</v>
      </c>
      <c r="K141" s="118">
        <v>1</v>
      </c>
      <c r="L141" s="126">
        <v>1</v>
      </c>
      <c r="M141" s="123"/>
      <c r="N141" s="109">
        <v>1</v>
      </c>
      <c r="O141" s="123"/>
      <c r="P141" s="152">
        <v>718.98</v>
      </c>
      <c r="Q141" s="152"/>
    </row>
    <row r="142" spans="1:17" x14ac:dyDescent="0.25">
      <c r="A142" s="180" t="str">
        <f>Selo!E160</f>
        <v>T01M.07.M3A</v>
      </c>
      <c r="B142" s="119" t="str">
        <f>Selo!B160</f>
        <v>DRS-402</v>
      </c>
      <c r="C142" s="119"/>
      <c r="D142" s="119">
        <f>Selo!S160</f>
        <v>1338</v>
      </c>
      <c r="E142" s="119">
        <f>Selo!T160</f>
        <v>1993</v>
      </c>
      <c r="G142" s="118"/>
      <c r="H142" s="118">
        <v>1</v>
      </c>
      <c r="K142" s="118">
        <v>1</v>
      </c>
      <c r="L142" s="126">
        <v>1</v>
      </c>
      <c r="M142" s="123"/>
      <c r="N142" s="109">
        <v>1</v>
      </c>
      <c r="O142" s="123"/>
      <c r="P142" s="152">
        <v>718.98</v>
      </c>
      <c r="Q142" s="152"/>
    </row>
    <row r="143" spans="1:17" x14ac:dyDescent="0.25">
      <c r="A143" s="180" t="str">
        <f>Selo!E161</f>
        <v>T01M.07.M5A T01M.07.P2A</v>
      </c>
      <c r="B143" s="119" t="str">
        <f>Selo!B161</f>
        <v>DRS-402</v>
      </c>
      <c r="C143" s="119"/>
      <c r="D143" s="119">
        <f>Selo!S161</f>
        <v>558</v>
      </c>
      <c r="E143" s="119">
        <f>Selo!T161</f>
        <v>1993</v>
      </c>
      <c r="G143" s="118"/>
      <c r="H143" s="118">
        <v>1</v>
      </c>
      <c r="K143" s="118">
        <v>1</v>
      </c>
      <c r="L143" s="126">
        <v>1</v>
      </c>
      <c r="M143" s="123"/>
      <c r="N143" s="109">
        <v>1</v>
      </c>
      <c r="O143" s="123"/>
      <c r="P143" s="152">
        <v>431.66</v>
      </c>
      <c r="Q143" s="152"/>
    </row>
    <row r="144" spans="1:17" x14ac:dyDescent="0.25">
      <c r="A144" s="180" t="str">
        <f>Selo!E162</f>
        <v>T01M.07.M6A T01M.07.SPA</v>
      </c>
      <c r="B144" s="119" t="str">
        <f>Selo!B162</f>
        <v>DRS-402</v>
      </c>
      <c r="C144" s="119"/>
      <c r="D144" s="119">
        <f>Selo!S162</f>
        <v>558</v>
      </c>
      <c r="E144" s="119">
        <f>Selo!T162</f>
        <v>1993</v>
      </c>
      <c r="G144" s="118"/>
      <c r="H144" s="118">
        <v>1</v>
      </c>
      <c r="K144" s="118">
        <v>1</v>
      </c>
      <c r="L144" s="126">
        <v>1</v>
      </c>
      <c r="M144" s="123"/>
      <c r="N144" s="109">
        <v>1</v>
      </c>
      <c r="O144" s="123"/>
      <c r="P144" s="152">
        <v>431.66</v>
      </c>
      <c r="Q144" s="152"/>
    </row>
    <row r="145" spans="1:17" x14ac:dyDescent="0.25">
      <c r="A145" s="180" t="str">
        <f>Selo!E163</f>
        <v>T01M.08.E2A T01M.08.E1A</v>
      </c>
      <c r="B145" s="119" t="str">
        <f>Selo!B163</f>
        <v>DRS-402</v>
      </c>
      <c r="C145" s="119"/>
      <c r="D145" s="119">
        <f>Selo!S163</f>
        <v>1208</v>
      </c>
      <c r="E145" s="119">
        <f>Selo!T163</f>
        <v>1993</v>
      </c>
      <c r="G145" s="118"/>
      <c r="H145" s="118">
        <v>1</v>
      </c>
      <c r="K145" s="118">
        <v>1</v>
      </c>
      <c r="L145" s="126">
        <v>1</v>
      </c>
      <c r="M145" s="123"/>
      <c r="N145" s="109">
        <v>1</v>
      </c>
      <c r="O145" s="123"/>
      <c r="P145" s="152">
        <v>680.6</v>
      </c>
      <c r="Q145" s="152"/>
    </row>
    <row r="146" spans="1:17" x14ac:dyDescent="0.25">
      <c r="A146" s="180" t="str">
        <f>Selo!E164</f>
        <v>T01M.08.M1A</v>
      </c>
      <c r="B146" s="119" t="str">
        <f>Selo!B164</f>
        <v>DRS-402</v>
      </c>
      <c r="C146" s="119"/>
      <c r="D146" s="119">
        <f>Selo!S164</f>
        <v>1208</v>
      </c>
      <c r="E146" s="119">
        <f>Selo!T164</f>
        <v>1993</v>
      </c>
      <c r="G146" s="118"/>
      <c r="H146" s="118">
        <v>1</v>
      </c>
      <c r="K146" s="118">
        <v>1</v>
      </c>
      <c r="L146" s="126">
        <v>1</v>
      </c>
      <c r="M146" s="123"/>
      <c r="N146" s="109">
        <v>1</v>
      </c>
      <c r="O146" s="123"/>
      <c r="P146" s="152">
        <v>680.6</v>
      </c>
      <c r="Q146" s="152"/>
    </row>
    <row r="147" spans="1:17" x14ac:dyDescent="0.25">
      <c r="A147" s="180" t="str">
        <f>Selo!E165</f>
        <v>T01M.08.M2A</v>
      </c>
      <c r="B147" s="119" t="str">
        <f>Selo!B165</f>
        <v>DRS-402</v>
      </c>
      <c r="C147" s="119"/>
      <c r="D147" s="119">
        <f>Selo!S165</f>
        <v>1338</v>
      </c>
      <c r="E147" s="119">
        <f>Selo!T165</f>
        <v>1993</v>
      </c>
      <c r="G147" s="118"/>
      <c r="H147" s="118">
        <v>1</v>
      </c>
      <c r="K147" s="118">
        <v>1</v>
      </c>
      <c r="L147" s="126">
        <v>1</v>
      </c>
      <c r="M147" s="123"/>
      <c r="N147" s="109">
        <v>1</v>
      </c>
      <c r="O147" s="123"/>
      <c r="P147" s="152">
        <v>718.98</v>
      </c>
      <c r="Q147" s="152"/>
    </row>
    <row r="148" spans="1:17" x14ac:dyDescent="0.25">
      <c r="A148" s="180" t="str">
        <f>Selo!E166</f>
        <v>T01M.08.P1A</v>
      </c>
      <c r="B148" s="119" t="str">
        <f>Selo!B166</f>
        <v>DRS-402</v>
      </c>
      <c r="C148" s="119"/>
      <c r="D148" s="119">
        <f>Selo!S166</f>
        <v>1208</v>
      </c>
      <c r="E148" s="119">
        <f>Selo!T166</f>
        <v>1993</v>
      </c>
      <c r="G148" s="118"/>
      <c r="H148" s="118">
        <v>1</v>
      </c>
      <c r="K148" s="118">
        <v>1</v>
      </c>
      <c r="L148" s="126">
        <v>1</v>
      </c>
      <c r="M148" s="123"/>
      <c r="N148" s="109">
        <v>1</v>
      </c>
      <c r="O148" s="123"/>
      <c r="P148" s="152">
        <v>680.6</v>
      </c>
      <c r="Q148" s="152"/>
    </row>
    <row r="149" spans="1:17" x14ac:dyDescent="0.25">
      <c r="A149" s="180" t="str">
        <f>Selo!E167</f>
        <v>T01M.08.M1A T01M.08.P2A</v>
      </c>
      <c r="B149" s="119" t="str">
        <f>Selo!B167</f>
        <v>DRS-402</v>
      </c>
      <c r="C149" s="119"/>
      <c r="D149" s="119">
        <f>Selo!S167</f>
        <v>758</v>
      </c>
      <c r="E149" s="119">
        <f>Selo!T167</f>
        <v>1993</v>
      </c>
      <c r="G149" s="118"/>
      <c r="H149" s="118">
        <v>1</v>
      </c>
      <c r="K149" s="118">
        <v>1</v>
      </c>
      <c r="L149" s="126">
        <v>1</v>
      </c>
      <c r="M149" s="123"/>
      <c r="N149" s="109">
        <v>1</v>
      </c>
      <c r="O149" s="123"/>
      <c r="P149" s="152">
        <v>490.68</v>
      </c>
      <c r="Q149" s="152"/>
    </row>
    <row r="150" spans="1:17" x14ac:dyDescent="0.25">
      <c r="A150" s="180" t="str">
        <f>Selo!E168</f>
        <v>T01M.08.E1A T01M.08.TA</v>
      </c>
      <c r="B150" s="119" t="str">
        <f>Selo!B168</f>
        <v>DRS-402</v>
      </c>
      <c r="C150" s="119"/>
      <c r="D150" s="119">
        <f>Selo!S168</f>
        <v>358</v>
      </c>
      <c r="E150" s="119">
        <f>Selo!T168</f>
        <v>1993</v>
      </c>
      <c r="G150" s="118"/>
      <c r="H150" s="118">
        <v>1</v>
      </c>
      <c r="K150" s="118">
        <v>1</v>
      </c>
      <c r="L150" s="126">
        <v>1</v>
      </c>
      <c r="M150" s="123"/>
      <c r="N150" s="109">
        <v>1</v>
      </c>
      <c r="O150" s="123"/>
      <c r="P150" s="152">
        <v>372.64</v>
      </c>
      <c r="Q150" s="152"/>
    </row>
    <row r="151" spans="1:17" x14ac:dyDescent="0.25">
      <c r="A151" s="180" t="str">
        <f>Selo!E169</f>
        <v>T02.01.E4A</v>
      </c>
      <c r="B151" s="119" t="str">
        <f>Selo!B169</f>
        <v>DRS-402</v>
      </c>
      <c r="C151" s="119"/>
      <c r="D151" s="119">
        <f>Selo!S169</f>
        <v>1208</v>
      </c>
      <c r="E151" s="119">
        <f>Selo!T169</f>
        <v>2193</v>
      </c>
      <c r="G151" s="118"/>
      <c r="H151" s="118">
        <v>1</v>
      </c>
      <c r="K151" s="118">
        <v>1</v>
      </c>
      <c r="L151" s="126">
        <v>1</v>
      </c>
      <c r="M151" s="123"/>
      <c r="N151" s="109">
        <v>1</v>
      </c>
      <c r="O151" s="123"/>
      <c r="P151" s="152">
        <v>720.54</v>
      </c>
      <c r="Q151" s="152"/>
    </row>
    <row r="152" spans="1:17" x14ac:dyDescent="0.25">
      <c r="A152" s="180" t="str">
        <f>Selo!E170</f>
        <v>T02.01.WRA</v>
      </c>
      <c r="B152" s="119" t="str">
        <f>Selo!B170</f>
        <v>DRS-402</v>
      </c>
      <c r="C152" s="119"/>
      <c r="D152" s="119">
        <f>Selo!S170</f>
        <v>758</v>
      </c>
      <c r="E152" s="119">
        <f>Selo!T170</f>
        <v>2158</v>
      </c>
      <c r="G152" s="118"/>
      <c r="H152" s="118">
        <v>1</v>
      </c>
      <c r="K152" s="118">
        <v>1</v>
      </c>
      <c r="L152" s="126">
        <v>1</v>
      </c>
      <c r="M152" s="123"/>
      <c r="N152" s="109">
        <v>1</v>
      </c>
      <c r="O152" s="123"/>
      <c r="P152" s="152">
        <v>454.48</v>
      </c>
      <c r="Q152" s="152"/>
    </row>
    <row r="153" spans="1:17" x14ac:dyDescent="0.25">
      <c r="A153" s="180" t="str">
        <f>Selo!E171</f>
        <v>T02.02.E12A</v>
      </c>
      <c r="B153" s="119" t="str">
        <f>Selo!B171</f>
        <v>DRS-402</v>
      </c>
      <c r="C153" s="119"/>
      <c r="D153" s="119">
        <f>Selo!S171</f>
        <v>758</v>
      </c>
      <c r="E153" s="119">
        <f>Selo!T171</f>
        <v>2193</v>
      </c>
      <c r="G153" s="118"/>
      <c r="H153" s="118">
        <v>1</v>
      </c>
      <c r="K153" s="118">
        <v>1</v>
      </c>
      <c r="L153" s="126">
        <v>1</v>
      </c>
      <c r="M153" s="123"/>
      <c r="N153" s="109">
        <v>1</v>
      </c>
      <c r="O153" s="123"/>
      <c r="P153" s="152">
        <v>518.41999999999996</v>
      </c>
      <c r="Q153" s="152"/>
    </row>
    <row r="154" spans="1:17" x14ac:dyDescent="0.25">
      <c r="A154" s="180" t="str">
        <f>Selo!E172</f>
        <v>T02.02.WRA</v>
      </c>
      <c r="B154" s="119" t="str">
        <f>Selo!B172</f>
        <v>DRS-402</v>
      </c>
      <c r="C154" s="119"/>
      <c r="D154" s="119">
        <f>Selo!S172</f>
        <v>758</v>
      </c>
      <c r="E154" s="119">
        <f>Selo!T172</f>
        <v>2158</v>
      </c>
      <c r="G154" s="118"/>
      <c r="H154" s="118">
        <v>1</v>
      </c>
      <c r="K154" s="118">
        <v>1</v>
      </c>
      <c r="L154" s="126">
        <v>1</v>
      </c>
      <c r="M154" s="123"/>
      <c r="N154" s="109">
        <v>1</v>
      </c>
      <c r="O154" s="123"/>
      <c r="P154" s="152">
        <v>454.48</v>
      </c>
      <c r="Q154" s="152"/>
    </row>
    <row r="155" spans="1:17" x14ac:dyDescent="0.25">
      <c r="A155" s="180" t="str">
        <f>Selo!E173</f>
        <v>T02.04.E1A</v>
      </c>
      <c r="B155" s="119" t="str">
        <f>Selo!B173</f>
        <v>DRS-402</v>
      </c>
      <c r="C155" s="119"/>
      <c r="D155" s="119">
        <f>Selo!S173</f>
        <v>858</v>
      </c>
      <c r="E155" s="119">
        <f>Selo!T173</f>
        <v>2193</v>
      </c>
      <c r="G155" s="118"/>
      <c r="H155" s="118">
        <v>1</v>
      </c>
      <c r="K155" s="118">
        <v>1</v>
      </c>
      <c r="L155" s="126">
        <v>1</v>
      </c>
      <c r="M155" s="123"/>
      <c r="N155" s="109">
        <v>1</v>
      </c>
      <c r="O155" s="123"/>
      <c r="P155" s="152">
        <v>550.54</v>
      </c>
      <c r="Q155" s="152"/>
    </row>
    <row r="156" spans="1:17" x14ac:dyDescent="0.25">
      <c r="A156" s="180" t="str">
        <f>Selo!E174</f>
        <v>T02.04.E2A</v>
      </c>
      <c r="B156" s="119" t="str">
        <f>Selo!B174</f>
        <v>DRS-402</v>
      </c>
      <c r="C156" s="119"/>
      <c r="D156" s="119">
        <f>Selo!S174</f>
        <v>858</v>
      </c>
      <c r="E156" s="119">
        <f>Selo!T174</f>
        <v>1993</v>
      </c>
      <c r="G156" s="118"/>
      <c r="H156" s="118">
        <v>1</v>
      </c>
      <c r="K156" s="118">
        <v>1</v>
      </c>
      <c r="L156" s="126">
        <v>1</v>
      </c>
      <c r="M156" s="123"/>
      <c r="N156" s="109">
        <v>1</v>
      </c>
      <c r="O156" s="123"/>
      <c r="P156" s="152">
        <v>520.20000000000005</v>
      </c>
      <c r="Q156" s="152"/>
    </row>
    <row r="157" spans="1:17" x14ac:dyDescent="0.25">
      <c r="A157" s="180" t="str">
        <f>Selo!E175</f>
        <v>T02.04.E3A</v>
      </c>
      <c r="B157" s="119" t="str">
        <f>Selo!B175</f>
        <v>DRS-402</v>
      </c>
      <c r="C157" s="119"/>
      <c r="D157" s="119">
        <f>Selo!S175</f>
        <v>1338</v>
      </c>
      <c r="E157" s="119">
        <f>Selo!T175</f>
        <v>1993</v>
      </c>
      <c r="G157" s="118"/>
      <c r="H157" s="118">
        <v>1</v>
      </c>
      <c r="K157" s="118">
        <v>1</v>
      </c>
      <c r="L157" s="126">
        <v>1</v>
      </c>
      <c r="M157" s="123"/>
      <c r="N157" s="109">
        <v>1</v>
      </c>
      <c r="O157" s="123"/>
      <c r="P157" s="152">
        <v>718.98</v>
      </c>
      <c r="Q157" s="152"/>
    </row>
    <row r="158" spans="1:17" x14ac:dyDescent="0.25">
      <c r="A158" s="180" t="str">
        <f>Selo!E176</f>
        <v>T02.04.E4A</v>
      </c>
      <c r="B158" s="119" t="str">
        <f>Selo!B176</f>
        <v>DRS-402</v>
      </c>
      <c r="C158" s="119"/>
      <c r="D158" s="119">
        <f>Selo!S176</f>
        <v>858</v>
      </c>
      <c r="E158" s="119">
        <f>Selo!T176</f>
        <v>1993</v>
      </c>
      <c r="G158" s="118"/>
      <c r="H158" s="118">
        <v>1</v>
      </c>
      <c r="K158" s="118">
        <v>1</v>
      </c>
      <c r="L158" s="126">
        <v>1</v>
      </c>
      <c r="M158" s="123"/>
      <c r="N158" s="109">
        <v>1</v>
      </c>
      <c r="O158" s="123"/>
      <c r="P158" s="152">
        <v>520.20000000000005</v>
      </c>
      <c r="Q158" s="152"/>
    </row>
    <row r="159" spans="1:17" x14ac:dyDescent="0.25">
      <c r="A159" s="180" t="str">
        <f>Selo!E177</f>
        <v>T02.04.E5A</v>
      </c>
      <c r="B159" s="119" t="str">
        <f>Selo!B177</f>
        <v>DRS-402</v>
      </c>
      <c r="C159" s="119"/>
      <c r="D159" s="119">
        <f>Selo!S177</f>
        <v>458</v>
      </c>
      <c r="E159" s="119">
        <f>Selo!T177</f>
        <v>1993</v>
      </c>
      <c r="G159" s="118"/>
      <c r="H159" s="118">
        <v>1</v>
      </c>
      <c r="K159" s="118">
        <v>1</v>
      </c>
      <c r="L159" s="126">
        <v>1</v>
      </c>
      <c r="M159" s="123"/>
      <c r="N159" s="109">
        <v>1</v>
      </c>
      <c r="O159" s="123"/>
      <c r="P159" s="152">
        <v>402.14</v>
      </c>
      <c r="Q159" s="152"/>
    </row>
    <row r="160" spans="1:17" x14ac:dyDescent="0.25">
      <c r="A160" s="180" t="str">
        <f>Selo!E178</f>
        <v>T02.04.E6A</v>
      </c>
      <c r="B160" s="119" t="str">
        <f>Selo!B178</f>
        <v>DRS-402</v>
      </c>
      <c r="C160" s="119"/>
      <c r="D160" s="119">
        <f>Selo!S178</f>
        <v>858</v>
      </c>
      <c r="E160" s="119">
        <f>Selo!T178</f>
        <v>1993</v>
      </c>
      <c r="G160" s="118"/>
      <c r="H160" s="118">
        <v>1</v>
      </c>
      <c r="K160" s="118">
        <v>1</v>
      </c>
      <c r="L160" s="126">
        <v>1</v>
      </c>
      <c r="M160" s="123"/>
      <c r="N160" s="109">
        <v>1</v>
      </c>
      <c r="O160" s="123"/>
      <c r="P160" s="152">
        <v>520.20000000000005</v>
      </c>
      <c r="Q160" s="152"/>
    </row>
    <row r="161" spans="1:17" x14ac:dyDescent="0.25">
      <c r="A161" s="180" t="str">
        <f>Selo!E179</f>
        <v>T02.04.M5B T02.04.HW2A</v>
      </c>
      <c r="B161" s="119" t="str">
        <f>Selo!B179</f>
        <v>DRS-402</v>
      </c>
      <c r="C161" s="119"/>
      <c r="D161" s="119">
        <f>Selo!S179</f>
        <v>858</v>
      </c>
      <c r="E161" s="119">
        <f>Selo!T179</f>
        <v>1993</v>
      </c>
      <c r="G161" s="118"/>
      <c r="H161" s="118">
        <v>1</v>
      </c>
      <c r="K161" s="118">
        <v>1</v>
      </c>
      <c r="L161" s="126">
        <v>1</v>
      </c>
      <c r="M161" s="123"/>
      <c r="N161" s="109">
        <v>1</v>
      </c>
      <c r="O161" s="123"/>
      <c r="P161" s="152">
        <v>520.20000000000005</v>
      </c>
      <c r="Q161" s="152"/>
    </row>
    <row r="162" spans="1:17" x14ac:dyDescent="0.25">
      <c r="A162" s="180" t="str">
        <f>Selo!E180</f>
        <v>T02.04.HW3A</v>
      </c>
      <c r="B162" s="119" t="str">
        <f>Selo!B180</f>
        <v>DRS-402</v>
      </c>
      <c r="C162" s="119"/>
      <c r="D162" s="119">
        <f>Selo!S180</f>
        <v>658</v>
      </c>
      <c r="E162" s="119">
        <f>Selo!T180</f>
        <v>1993</v>
      </c>
      <c r="G162" s="118"/>
      <c r="H162" s="118">
        <v>1</v>
      </c>
      <c r="K162" s="118">
        <v>1</v>
      </c>
      <c r="L162" s="126">
        <v>1</v>
      </c>
      <c r="M162" s="123"/>
      <c r="N162" s="109">
        <v>1</v>
      </c>
      <c r="O162" s="123"/>
      <c r="P162" s="152">
        <v>461.18</v>
      </c>
      <c r="Q162" s="152"/>
    </row>
    <row r="163" spans="1:17" x14ac:dyDescent="0.25">
      <c r="A163" s="180" t="str">
        <f>Selo!E181</f>
        <v>T02.04.SPB T02.04.M2A</v>
      </c>
      <c r="B163" s="119" t="str">
        <f>Selo!B181</f>
        <v>DRS-402</v>
      </c>
      <c r="C163" s="119"/>
      <c r="D163" s="119">
        <f>Selo!S181</f>
        <v>858</v>
      </c>
      <c r="E163" s="119">
        <f>Selo!T181</f>
        <v>1993</v>
      </c>
      <c r="G163" s="118"/>
      <c r="H163" s="118">
        <v>1</v>
      </c>
      <c r="K163" s="118">
        <v>1</v>
      </c>
      <c r="L163" s="126">
        <v>1</v>
      </c>
      <c r="M163" s="123"/>
      <c r="N163" s="109">
        <v>1</v>
      </c>
      <c r="O163" s="123"/>
      <c r="P163" s="152">
        <v>520.20000000000005</v>
      </c>
      <c r="Q163" s="152"/>
    </row>
    <row r="164" spans="1:17" x14ac:dyDescent="0.25">
      <c r="A164" s="180" t="str">
        <f>Selo!E182</f>
        <v>T02.04.M3A</v>
      </c>
      <c r="B164" s="119" t="str">
        <f>Selo!B182</f>
        <v>DRS-402</v>
      </c>
      <c r="C164" s="119"/>
      <c r="D164" s="119">
        <f>Selo!S182</f>
        <v>558</v>
      </c>
      <c r="E164" s="119">
        <f>Selo!T182</f>
        <v>1993</v>
      </c>
      <c r="G164" s="118"/>
      <c r="H164" s="118">
        <v>1</v>
      </c>
      <c r="K164" s="118">
        <v>1</v>
      </c>
      <c r="L164" s="126">
        <v>1</v>
      </c>
      <c r="M164" s="123"/>
      <c r="N164" s="109">
        <v>1</v>
      </c>
      <c r="O164" s="123"/>
      <c r="P164" s="152">
        <v>431.66</v>
      </c>
      <c r="Q164" s="152"/>
    </row>
    <row r="165" spans="1:17" x14ac:dyDescent="0.25">
      <c r="A165" s="180" t="str">
        <f>Selo!E183</f>
        <v>T02.04.M5A</v>
      </c>
      <c r="B165" s="119" t="str">
        <f>Selo!B183</f>
        <v>AHP-201</v>
      </c>
      <c r="C165" s="119"/>
      <c r="D165" s="119">
        <f>Selo!S183</f>
        <v>500</v>
      </c>
      <c r="E165" s="119">
        <f>Selo!T183</f>
        <v>2135</v>
      </c>
      <c r="G165" s="118"/>
      <c r="H165" s="118">
        <v>1</v>
      </c>
      <c r="K165" s="118">
        <v>1</v>
      </c>
      <c r="L165" s="126">
        <v>1</v>
      </c>
      <c r="M165" s="123"/>
      <c r="N165" s="109">
        <v>1</v>
      </c>
      <c r="O165" s="123"/>
      <c r="P165" s="152">
        <v>429.4</v>
      </c>
      <c r="Q165" s="152"/>
    </row>
    <row r="166" spans="1:17" x14ac:dyDescent="0.25">
      <c r="A166" s="180" t="str">
        <f>Selo!E184</f>
        <v>T02.04.M6A</v>
      </c>
      <c r="B166" s="119" t="str">
        <f>Selo!B184</f>
        <v>DRS-402</v>
      </c>
      <c r="C166" s="119"/>
      <c r="D166" s="119">
        <f>Selo!S184</f>
        <v>1338</v>
      </c>
      <c r="E166" s="119">
        <f>Selo!T184</f>
        <v>1993</v>
      </c>
      <c r="G166" s="118"/>
      <c r="H166" s="118">
        <v>1</v>
      </c>
      <c r="K166" s="118">
        <v>1</v>
      </c>
      <c r="L166" s="126">
        <v>1</v>
      </c>
      <c r="M166" s="123"/>
      <c r="N166" s="109">
        <v>1</v>
      </c>
      <c r="O166" s="123"/>
      <c r="P166" s="152">
        <v>718.98</v>
      </c>
      <c r="Q166" s="152"/>
    </row>
    <row r="167" spans="1:17" x14ac:dyDescent="0.25">
      <c r="A167" s="180" t="str">
        <f>Selo!E185</f>
        <v>T02.04.M6B</v>
      </c>
      <c r="B167" s="119" t="str">
        <f>Selo!B185</f>
        <v>DRS-402</v>
      </c>
      <c r="C167" s="119"/>
      <c r="D167" s="119">
        <f>Selo!S185</f>
        <v>1338</v>
      </c>
      <c r="E167" s="119">
        <f>Selo!T185</f>
        <v>1993</v>
      </c>
      <c r="G167" s="118"/>
      <c r="H167" s="118">
        <v>1</v>
      </c>
      <c r="K167" s="118">
        <v>1</v>
      </c>
      <c r="L167" s="126">
        <v>1</v>
      </c>
      <c r="M167" s="123"/>
      <c r="N167" s="109">
        <v>1</v>
      </c>
      <c r="O167" s="123"/>
      <c r="P167" s="152">
        <v>718.98</v>
      </c>
      <c r="Q167" s="152"/>
    </row>
    <row r="168" spans="1:17" x14ac:dyDescent="0.25">
      <c r="A168" s="180" t="str">
        <f>Selo!E186</f>
        <v>T02.04.P2A</v>
      </c>
      <c r="B168" s="119" t="str">
        <f>Selo!B186</f>
        <v>DRS-402</v>
      </c>
      <c r="C168" s="119"/>
      <c r="D168" s="119">
        <f>Selo!S186</f>
        <v>458</v>
      </c>
      <c r="E168" s="119">
        <f>Selo!T186</f>
        <v>1993</v>
      </c>
      <c r="G168" s="118"/>
      <c r="H168" s="118">
        <v>1</v>
      </c>
      <c r="K168" s="118">
        <v>1</v>
      </c>
      <c r="L168" s="126">
        <v>1</v>
      </c>
      <c r="M168" s="123"/>
      <c r="N168" s="109">
        <v>1</v>
      </c>
      <c r="O168" s="123"/>
      <c r="P168" s="152">
        <v>402.14</v>
      </c>
      <c r="Q168" s="152"/>
    </row>
    <row r="169" spans="1:17" x14ac:dyDescent="0.25">
      <c r="A169" s="180" t="str">
        <f>Selo!E187</f>
        <v>T02.04.P3A</v>
      </c>
      <c r="B169" s="119" t="str">
        <f>Selo!B187</f>
        <v>DRS-402</v>
      </c>
      <c r="C169" s="119"/>
      <c r="D169" s="119">
        <f>Selo!S187</f>
        <v>658</v>
      </c>
      <c r="E169" s="119">
        <f>Selo!T187</f>
        <v>1993</v>
      </c>
      <c r="G169" s="118"/>
      <c r="H169" s="118">
        <v>1</v>
      </c>
      <c r="K169" s="118">
        <v>1</v>
      </c>
      <c r="L169" s="126">
        <v>1</v>
      </c>
      <c r="M169" s="123"/>
      <c r="N169" s="109">
        <v>1</v>
      </c>
      <c r="O169" s="123"/>
      <c r="P169" s="152">
        <v>461.18</v>
      </c>
      <c r="Q169" s="152"/>
    </row>
    <row r="170" spans="1:17" x14ac:dyDescent="0.25">
      <c r="A170" s="180" t="str">
        <f>Selo!E188</f>
        <v>T02.04.SPA</v>
      </c>
      <c r="B170" s="119" t="str">
        <f>Selo!B188</f>
        <v>DRS-402</v>
      </c>
      <c r="C170" s="119"/>
      <c r="D170" s="119">
        <f>Selo!S188</f>
        <v>858</v>
      </c>
      <c r="E170" s="119">
        <f>Selo!T188</f>
        <v>1993</v>
      </c>
      <c r="G170" s="118"/>
      <c r="H170" s="118">
        <v>1</v>
      </c>
      <c r="K170" s="118">
        <v>1</v>
      </c>
      <c r="L170" s="126">
        <v>1</v>
      </c>
      <c r="M170" s="123"/>
      <c r="N170" s="109">
        <v>1</v>
      </c>
      <c r="O170" s="123"/>
      <c r="P170" s="152">
        <v>520.20000000000005</v>
      </c>
      <c r="Q170" s="152"/>
    </row>
    <row r="171" spans="1:17" x14ac:dyDescent="0.25">
      <c r="A171" s="180" t="str">
        <f>Selo!E189</f>
        <v>T02.04.WRA</v>
      </c>
      <c r="B171" s="119" t="str">
        <f>Selo!B189</f>
        <v>DRS-402</v>
      </c>
      <c r="C171" s="119"/>
      <c r="D171" s="119">
        <f>Selo!S189</f>
        <v>458</v>
      </c>
      <c r="E171" s="119">
        <f>Selo!T189</f>
        <v>1858</v>
      </c>
      <c r="G171" s="118"/>
      <c r="H171" s="118">
        <v>1</v>
      </c>
      <c r="K171" s="118">
        <v>1</v>
      </c>
      <c r="L171" s="126">
        <v>1</v>
      </c>
      <c r="M171" s="123"/>
      <c r="N171" s="109">
        <v>1</v>
      </c>
      <c r="O171" s="123"/>
      <c r="P171" s="152">
        <v>388.66</v>
      </c>
      <c r="Q171" s="152"/>
    </row>
    <row r="172" spans="1:17" x14ac:dyDescent="0.25">
      <c r="A172" s="180" t="str">
        <f>Selo!E190</f>
        <v>T02.07.E1A</v>
      </c>
      <c r="B172" s="119" t="str">
        <f>Selo!B190</f>
        <v>DRS-402</v>
      </c>
      <c r="C172" s="119"/>
      <c r="D172" s="119">
        <f>Selo!S190</f>
        <v>858</v>
      </c>
      <c r="E172" s="119">
        <f>Selo!T190</f>
        <v>2193</v>
      </c>
      <c r="G172" s="118"/>
      <c r="H172" s="118">
        <v>1</v>
      </c>
      <c r="K172" s="118">
        <v>1</v>
      </c>
      <c r="L172" s="126">
        <v>1</v>
      </c>
      <c r="M172" s="123"/>
      <c r="N172" s="109">
        <v>1</v>
      </c>
      <c r="O172" s="123"/>
      <c r="P172" s="152">
        <v>550.54</v>
      </c>
      <c r="Q172" s="152"/>
    </row>
    <row r="173" spans="1:17" x14ac:dyDescent="0.25">
      <c r="A173" s="180" t="str">
        <f>Selo!E191</f>
        <v>T02.07.M1A</v>
      </c>
      <c r="B173" s="119" t="str">
        <f>Selo!B191</f>
        <v>DRS-402</v>
      </c>
      <c r="C173" s="119"/>
      <c r="D173" s="119">
        <f>Selo!S191</f>
        <v>1338</v>
      </c>
      <c r="E173" s="119">
        <f>Selo!T191</f>
        <v>1993</v>
      </c>
      <c r="G173" s="118"/>
      <c r="H173" s="118">
        <v>1</v>
      </c>
      <c r="K173" s="118">
        <v>1</v>
      </c>
      <c r="L173" s="126">
        <v>1</v>
      </c>
      <c r="M173" s="123"/>
      <c r="N173" s="109">
        <v>1</v>
      </c>
      <c r="O173" s="123"/>
      <c r="P173" s="152">
        <v>718.98</v>
      </c>
      <c r="Q173" s="152"/>
    </row>
    <row r="174" spans="1:17" x14ac:dyDescent="0.25">
      <c r="A174" s="180" t="str">
        <f>Selo!E192</f>
        <v>T02.07.M2A</v>
      </c>
      <c r="B174" s="119" t="str">
        <f>Selo!B192</f>
        <v>DRS-402</v>
      </c>
      <c r="C174" s="119"/>
      <c r="D174" s="119">
        <f>Selo!S192</f>
        <v>1338</v>
      </c>
      <c r="E174" s="119">
        <f>Selo!T192</f>
        <v>1993</v>
      </c>
      <c r="G174" s="118"/>
      <c r="H174" s="118">
        <v>1</v>
      </c>
      <c r="K174" s="118">
        <v>1</v>
      </c>
      <c r="L174" s="126">
        <v>1</v>
      </c>
      <c r="M174" s="123"/>
      <c r="N174" s="109">
        <v>1</v>
      </c>
      <c r="O174" s="123"/>
      <c r="P174" s="152">
        <v>718.98</v>
      </c>
      <c r="Q174" s="152"/>
    </row>
    <row r="175" spans="1:17" x14ac:dyDescent="0.25">
      <c r="A175" s="180" t="str">
        <f>Selo!E193</f>
        <v>T02.07.M3A</v>
      </c>
      <c r="B175" s="119" t="str">
        <f>Selo!B193</f>
        <v>DRS-402</v>
      </c>
      <c r="C175" s="119"/>
      <c r="D175" s="119">
        <f>Selo!S193</f>
        <v>1338</v>
      </c>
      <c r="E175" s="119">
        <f>Selo!T193</f>
        <v>1993</v>
      </c>
      <c r="G175" s="118"/>
      <c r="H175" s="118">
        <v>1</v>
      </c>
      <c r="K175" s="118">
        <v>1</v>
      </c>
      <c r="L175" s="126">
        <v>1</v>
      </c>
      <c r="M175" s="123"/>
      <c r="N175" s="109">
        <v>1</v>
      </c>
      <c r="O175" s="123"/>
      <c r="P175" s="152">
        <v>718.98</v>
      </c>
      <c r="Q175" s="152"/>
    </row>
    <row r="176" spans="1:17" x14ac:dyDescent="0.25">
      <c r="A176" s="180" t="str">
        <f>Selo!E194</f>
        <v>T02.07.M5A T02.07.P2A</v>
      </c>
      <c r="B176" s="119" t="str">
        <f>Selo!B194</f>
        <v>DRS-402</v>
      </c>
      <c r="C176" s="119"/>
      <c r="D176" s="119">
        <f>Selo!S194</f>
        <v>608</v>
      </c>
      <c r="E176" s="119">
        <f>Selo!T194</f>
        <v>2193</v>
      </c>
      <c r="G176" s="118"/>
      <c r="H176" s="118">
        <v>1</v>
      </c>
      <c r="K176" s="118">
        <v>1</v>
      </c>
      <c r="L176" s="126">
        <v>1</v>
      </c>
      <c r="M176" s="123"/>
      <c r="N176" s="109">
        <v>1</v>
      </c>
      <c r="O176" s="123"/>
      <c r="P176" s="152">
        <v>470.28</v>
      </c>
      <c r="Q176" s="152"/>
    </row>
    <row r="177" spans="1:17" x14ac:dyDescent="0.25">
      <c r="A177" s="180" t="str">
        <f>Selo!E195</f>
        <v>T02.07.M6A T02.07.SPA</v>
      </c>
      <c r="B177" s="119" t="str">
        <f>Selo!B195</f>
        <v>DRS-402</v>
      </c>
      <c r="C177" s="119"/>
      <c r="D177" s="119">
        <f>Selo!S195</f>
        <v>658</v>
      </c>
      <c r="E177" s="119">
        <f>Selo!T195</f>
        <v>1993</v>
      </c>
      <c r="G177" s="118"/>
      <c r="H177" s="118">
        <v>1</v>
      </c>
      <c r="K177" s="118">
        <v>1</v>
      </c>
      <c r="L177" s="126">
        <v>1</v>
      </c>
      <c r="M177" s="123"/>
      <c r="N177" s="109">
        <v>1</v>
      </c>
      <c r="O177" s="123"/>
      <c r="P177" s="152">
        <v>461.18</v>
      </c>
      <c r="Q177" s="152"/>
    </row>
    <row r="178" spans="1:17" x14ac:dyDescent="0.25">
      <c r="A178" s="180" t="str">
        <f>Selo!E196</f>
        <v>T02.08.E2A T02.08.E1A</v>
      </c>
      <c r="B178" s="119" t="str">
        <f>Selo!B196</f>
        <v>DRS-402</v>
      </c>
      <c r="C178" s="119"/>
      <c r="D178" s="119">
        <f>Selo!S196</f>
        <v>1208</v>
      </c>
      <c r="E178" s="119">
        <f>Selo!T196</f>
        <v>1993</v>
      </c>
      <c r="G178" s="118"/>
      <c r="H178" s="118">
        <v>1</v>
      </c>
      <c r="K178" s="118">
        <v>1</v>
      </c>
      <c r="L178" s="126">
        <v>1</v>
      </c>
      <c r="M178" s="123"/>
      <c r="N178" s="109">
        <v>1</v>
      </c>
      <c r="O178" s="123"/>
      <c r="P178" s="152">
        <v>680.6</v>
      </c>
      <c r="Q178" s="152"/>
    </row>
    <row r="179" spans="1:17" x14ac:dyDescent="0.25">
      <c r="A179" s="180" t="str">
        <f>Selo!E197</f>
        <v>T02.08.M1A</v>
      </c>
      <c r="B179" s="119" t="str">
        <f>Selo!B197</f>
        <v>DRS-402</v>
      </c>
      <c r="C179" s="119"/>
      <c r="D179" s="119">
        <f>Selo!S197</f>
        <v>1208</v>
      </c>
      <c r="E179" s="119">
        <f>Selo!T197</f>
        <v>1993</v>
      </c>
      <c r="G179" s="118"/>
      <c r="H179" s="118">
        <v>1</v>
      </c>
      <c r="K179" s="118">
        <v>1</v>
      </c>
      <c r="L179" s="126">
        <v>1</v>
      </c>
      <c r="M179" s="123"/>
      <c r="N179" s="109">
        <v>1</v>
      </c>
      <c r="O179" s="123"/>
      <c r="P179" s="152">
        <v>680.6</v>
      </c>
      <c r="Q179" s="152"/>
    </row>
    <row r="180" spans="1:17" x14ac:dyDescent="0.25">
      <c r="A180" s="180" t="str">
        <f>Selo!E198</f>
        <v>T02.08.M2A</v>
      </c>
      <c r="B180" s="119" t="str">
        <f>Selo!B198</f>
        <v>DRS-402</v>
      </c>
      <c r="C180" s="119"/>
      <c r="D180" s="119">
        <f>Selo!S198</f>
        <v>1338</v>
      </c>
      <c r="E180" s="119">
        <f>Selo!T198</f>
        <v>1993</v>
      </c>
      <c r="G180" s="118"/>
      <c r="H180" s="118">
        <v>1</v>
      </c>
      <c r="K180" s="118">
        <v>1</v>
      </c>
      <c r="L180" s="126">
        <v>1</v>
      </c>
      <c r="M180" s="123"/>
      <c r="N180" s="109">
        <v>1</v>
      </c>
      <c r="O180" s="123"/>
      <c r="P180" s="152">
        <v>718.98</v>
      </c>
      <c r="Q180" s="152"/>
    </row>
    <row r="181" spans="1:17" x14ac:dyDescent="0.25">
      <c r="A181" s="180" t="str">
        <f>Selo!E199</f>
        <v>T02.08.P1A</v>
      </c>
      <c r="B181" s="119" t="str">
        <f>Selo!B199</f>
        <v>DRS-402</v>
      </c>
      <c r="C181" s="119"/>
      <c r="D181" s="119">
        <f>Selo!S199</f>
        <v>1208</v>
      </c>
      <c r="E181" s="119">
        <f>Selo!T199</f>
        <v>1993</v>
      </c>
      <c r="G181" s="118"/>
      <c r="H181" s="118">
        <v>1</v>
      </c>
      <c r="K181" s="118">
        <v>1</v>
      </c>
      <c r="L181" s="126">
        <v>1</v>
      </c>
      <c r="M181" s="123"/>
      <c r="N181" s="109">
        <v>1</v>
      </c>
      <c r="O181" s="123"/>
      <c r="P181" s="152">
        <v>680.6</v>
      </c>
      <c r="Q181" s="152"/>
    </row>
    <row r="182" spans="1:17" x14ac:dyDescent="0.25">
      <c r="A182" s="180" t="str">
        <f>Selo!E200</f>
        <v>T02.08.M1A T02.08.P2A</v>
      </c>
      <c r="B182" s="119" t="str">
        <f>Selo!B200</f>
        <v>DRS-402</v>
      </c>
      <c r="C182" s="119"/>
      <c r="D182" s="119">
        <f>Selo!S200</f>
        <v>758</v>
      </c>
      <c r="E182" s="119">
        <f>Selo!T200</f>
        <v>1993</v>
      </c>
      <c r="G182" s="118"/>
      <c r="H182" s="118">
        <v>1</v>
      </c>
      <c r="K182" s="118">
        <v>1</v>
      </c>
      <c r="L182" s="126">
        <v>1</v>
      </c>
      <c r="M182" s="123"/>
      <c r="N182" s="109">
        <v>1</v>
      </c>
      <c r="O182" s="123"/>
      <c r="P182" s="152">
        <v>490.68</v>
      </c>
      <c r="Q182" s="152"/>
    </row>
    <row r="183" spans="1:17" x14ac:dyDescent="0.25">
      <c r="A183" s="180" t="str">
        <f>Selo!E201</f>
        <v>T02.08.M3A T02.08.TA</v>
      </c>
      <c r="B183" s="119" t="str">
        <f>Selo!B201</f>
        <v>DRS-402</v>
      </c>
      <c r="C183" s="119"/>
      <c r="D183" s="119">
        <f>Selo!S201</f>
        <v>358</v>
      </c>
      <c r="E183" s="119">
        <f>Selo!T201</f>
        <v>1993</v>
      </c>
      <c r="G183" s="118"/>
      <c r="H183" s="118">
        <v>1</v>
      </c>
      <c r="K183" s="118">
        <v>1</v>
      </c>
      <c r="L183" s="126">
        <v>1</v>
      </c>
      <c r="M183" s="123"/>
      <c r="N183" s="109">
        <v>1</v>
      </c>
      <c r="O183" s="123"/>
      <c r="P183" s="152">
        <v>372.64</v>
      </c>
      <c r="Q183" s="152"/>
    </row>
    <row r="184" spans="1:17" x14ac:dyDescent="0.25">
      <c r="A184" s="180" t="str">
        <f>Selo!E202</f>
        <v>T03.01.E1A</v>
      </c>
      <c r="B184" s="119" t="str">
        <f>Selo!B202</f>
        <v>DRS-402</v>
      </c>
      <c r="C184" s="119"/>
      <c r="D184" s="119">
        <f>Selo!S202</f>
        <v>858</v>
      </c>
      <c r="E184" s="119">
        <f>Selo!T202</f>
        <v>2193</v>
      </c>
      <c r="G184" s="118"/>
      <c r="H184" s="118">
        <v>1</v>
      </c>
      <c r="K184" s="118">
        <v>1</v>
      </c>
      <c r="L184" s="126">
        <v>1</v>
      </c>
      <c r="M184" s="123"/>
      <c r="N184" s="109">
        <v>1</v>
      </c>
      <c r="O184" s="123"/>
      <c r="P184" s="152">
        <v>550.54</v>
      </c>
      <c r="Q184" s="152"/>
    </row>
    <row r="185" spans="1:17" x14ac:dyDescent="0.25">
      <c r="A185" s="180" t="str">
        <f>Selo!E203</f>
        <v>T03.01.E2A</v>
      </c>
      <c r="B185" s="119" t="str">
        <f>Selo!B203</f>
        <v>DRS-402</v>
      </c>
      <c r="C185" s="119"/>
      <c r="D185" s="119">
        <f>Selo!S203</f>
        <v>858</v>
      </c>
      <c r="E185" s="119">
        <f>Selo!T203</f>
        <v>2193</v>
      </c>
      <c r="G185" s="118"/>
      <c r="H185" s="118">
        <v>1</v>
      </c>
      <c r="K185" s="118">
        <v>1</v>
      </c>
      <c r="L185" s="126">
        <v>1</v>
      </c>
      <c r="M185" s="123"/>
      <c r="N185" s="109">
        <v>1</v>
      </c>
      <c r="O185" s="123"/>
      <c r="P185" s="152">
        <v>550.54</v>
      </c>
      <c r="Q185" s="152"/>
    </row>
    <row r="186" spans="1:17" x14ac:dyDescent="0.25">
      <c r="A186" s="180" t="str">
        <f>Selo!E204</f>
        <v>T03.01.E2B</v>
      </c>
      <c r="B186" s="119" t="str">
        <f>Selo!B204</f>
        <v>DRS-402</v>
      </c>
      <c r="C186" s="119"/>
      <c r="D186" s="119">
        <f>Selo!S204</f>
        <v>858</v>
      </c>
      <c r="E186" s="119">
        <f>Selo!T204</f>
        <v>2193</v>
      </c>
      <c r="G186" s="118"/>
      <c r="H186" s="118">
        <v>1</v>
      </c>
      <c r="K186" s="118">
        <v>1</v>
      </c>
      <c r="L186" s="126">
        <v>1</v>
      </c>
      <c r="M186" s="123"/>
      <c r="N186" s="109">
        <v>1</v>
      </c>
      <c r="O186" s="123"/>
      <c r="P186" s="152">
        <v>550.54</v>
      </c>
      <c r="Q186" s="152"/>
    </row>
    <row r="187" spans="1:17" x14ac:dyDescent="0.25">
      <c r="A187" s="180" t="str">
        <f>Selo!E205</f>
        <v>T03.01.E3A</v>
      </c>
      <c r="B187" s="119" t="str">
        <f>Selo!B205</f>
        <v>DRS-402</v>
      </c>
      <c r="C187" s="119"/>
      <c r="D187" s="119">
        <f>Selo!S205</f>
        <v>1338</v>
      </c>
      <c r="E187" s="119">
        <f>Selo!T205</f>
        <v>2193</v>
      </c>
      <c r="G187" s="118"/>
      <c r="H187" s="118">
        <v>1</v>
      </c>
      <c r="K187" s="118">
        <v>1</v>
      </c>
      <c r="L187" s="126">
        <v>1</v>
      </c>
      <c r="M187" s="123"/>
      <c r="N187" s="109">
        <v>1</v>
      </c>
      <c r="O187" s="123"/>
      <c r="P187" s="152">
        <v>762.28</v>
      </c>
      <c r="Q187" s="152"/>
    </row>
    <row r="188" spans="1:17" x14ac:dyDescent="0.25">
      <c r="A188" s="180" t="str">
        <f>Selo!E206</f>
        <v>T03.01.E4A</v>
      </c>
      <c r="B188" s="119" t="str">
        <f>Selo!B206</f>
        <v>DRS-402</v>
      </c>
      <c r="C188" s="119"/>
      <c r="D188" s="119">
        <f>Selo!S206</f>
        <v>1338</v>
      </c>
      <c r="E188" s="119">
        <f>Selo!T206</f>
        <v>2193</v>
      </c>
      <c r="G188" s="118"/>
      <c r="H188" s="118">
        <v>1</v>
      </c>
      <c r="K188" s="118">
        <v>1</v>
      </c>
      <c r="L188" s="126">
        <v>1</v>
      </c>
      <c r="M188" s="123"/>
      <c r="N188" s="109">
        <v>1</v>
      </c>
      <c r="O188" s="123"/>
      <c r="P188" s="152">
        <v>762.28</v>
      </c>
      <c r="Q188" s="152"/>
    </row>
    <row r="189" spans="1:17" x14ac:dyDescent="0.25">
      <c r="A189" s="180" t="str">
        <f>Selo!E207</f>
        <v>T03.01.E5A</v>
      </c>
      <c r="B189" s="119" t="str">
        <f>Selo!B207</f>
        <v>DRS-402</v>
      </c>
      <c r="C189" s="119"/>
      <c r="D189" s="119">
        <f>Selo!S207</f>
        <v>1058</v>
      </c>
      <c r="E189" s="119">
        <f>Selo!T207</f>
        <v>2193</v>
      </c>
      <c r="G189" s="118"/>
      <c r="H189" s="118">
        <v>1</v>
      </c>
      <c r="K189" s="118">
        <v>1</v>
      </c>
      <c r="L189" s="126">
        <v>1</v>
      </c>
      <c r="M189" s="123"/>
      <c r="N189" s="109">
        <v>1</v>
      </c>
      <c r="O189" s="123"/>
      <c r="P189" s="152">
        <v>674.64</v>
      </c>
      <c r="Q189" s="152"/>
    </row>
    <row r="190" spans="1:17" x14ac:dyDescent="0.25">
      <c r="A190" s="180" t="str">
        <f>Selo!E208</f>
        <v>T03.01.E6A</v>
      </c>
      <c r="B190" s="119" t="str">
        <f>Selo!B208</f>
        <v>DRS-402</v>
      </c>
      <c r="C190" s="119"/>
      <c r="D190" s="119">
        <f>Selo!S208</f>
        <v>758</v>
      </c>
      <c r="E190" s="119">
        <f>Selo!T208</f>
        <v>2193</v>
      </c>
      <c r="G190" s="118"/>
      <c r="H190" s="118">
        <v>1</v>
      </c>
      <c r="K190" s="118">
        <v>1</v>
      </c>
      <c r="L190" s="126">
        <v>1</v>
      </c>
      <c r="M190" s="123"/>
      <c r="N190" s="109">
        <v>1</v>
      </c>
      <c r="O190" s="123"/>
      <c r="P190" s="152">
        <v>518.41999999999996</v>
      </c>
      <c r="Q190" s="152"/>
    </row>
    <row r="191" spans="1:17" x14ac:dyDescent="0.25">
      <c r="A191" s="180" t="str">
        <f>Selo!E209</f>
        <v>T03.01.E6B</v>
      </c>
      <c r="B191" s="119" t="str">
        <f>Selo!B209</f>
        <v>DRS-402</v>
      </c>
      <c r="C191" s="119"/>
      <c r="D191" s="119">
        <f>Selo!S209</f>
        <v>1338</v>
      </c>
      <c r="E191" s="119">
        <f>Selo!T209</f>
        <v>2193</v>
      </c>
      <c r="G191" s="118"/>
      <c r="H191" s="118">
        <v>1</v>
      </c>
      <c r="K191" s="118">
        <v>1</v>
      </c>
      <c r="L191" s="126">
        <v>1</v>
      </c>
      <c r="M191" s="123"/>
      <c r="N191" s="109">
        <v>1</v>
      </c>
      <c r="O191" s="123"/>
      <c r="P191" s="152">
        <v>762.28</v>
      </c>
      <c r="Q191" s="152"/>
    </row>
    <row r="192" spans="1:17" x14ac:dyDescent="0.25">
      <c r="A192" s="180" t="str">
        <f>Selo!E210</f>
        <v>T03.01.HWA</v>
      </c>
      <c r="B192" s="119" t="str">
        <f>Selo!B210</f>
        <v>DRS-402</v>
      </c>
      <c r="C192" s="119"/>
      <c r="D192" s="119">
        <f>Selo!S210</f>
        <v>458</v>
      </c>
      <c r="E192" s="119">
        <f>Selo!T210</f>
        <v>1993</v>
      </c>
      <c r="G192" s="118"/>
      <c r="H192" s="118">
        <v>1</v>
      </c>
      <c r="K192" s="118">
        <v>1</v>
      </c>
      <c r="L192" s="126">
        <v>1</v>
      </c>
      <c r="M192" s="123"/>
      <c r="N192" s="109">
        <v>1</v>
      </c>
      <c r="O192" s="123"/>
      <c r="P192" s="152">
        <v>402.14</v>
      </c>
      <c r="Q192" s="152"/>
    </row>
    <row r="193" spans="1:17" x14ac:dyDescent="0.25">
      <c r="A193" s="180" t="str">
        <f>Selo!E211</f>
        <v>T03.01.M1A</v>
      </c>
      <c r="B193" s="119" t="str">
        <f>Selo!B211</f>
        <v>DRS-402</v>
      </c>
      <c r="C193" s="119"/>
      <c r="D193" s="119">
        <f>Selo!S211</f>
        <v>858</v>
      </c>
      <c r="E193" s="119">
        <f>Selo!T211</f>
        <v>2193</v>
      </c>
      <c r="G193" s="118"/>
      <c r="H193" s="118">
        <v>1</v>
      </c>
      <c r="K193" s="118">
        <v>1</v>
      </c>
      <c r="L193" s="126">
        <v>1</v>
      </c>
      <c r="M193" s="123"/>
      <c r="N193" s="109">
        <v>1</v>
      </c>
      <c r="O193" s="123"/>
      <c r="P193" s="152">
        <v>550.54</v>
      </c>
      <c r="Q193" s="152"/>
    </row>
    <row r="194" spans="1:17" x14ac:dyDescent="0.25">
      <c r="A194" s="180" t="str">
        <f>Selo!E212</f>
        <v>T03.01.M1B</v>
      </c>
      <c r="B194" s="119" t="str">
        <f>Selo!B212</f>
        <v>DRS-402</v>
      </c>
      <c r="C194" s="119"/>
      <c r="D194" s="119">
        <f>Selo!S212</f>
        <v>858</v>
      </c>
      <c r="E194" s="119">
        <f>Selo!T212</f>
        <v>2193</v>
      </c>
      <c r="G194" s="118"/>
      <c r="H194" s="118">
        <v>1</v>
      </c>
      <c r="K194" s="118">
        <v>1</v>
      </c>
      <c r="L194" s="126">
        <v>1</v>
      </c>
      <c r="M194" s="123"/>
      <c r="N194" s="109">
        <v>1</v>
      </c>
      <c r="O194" s="123"/>
      <c r="P194" s="152">
        <v>550.54</v>
      </c>
      <c r="Q194" s="152"/>
    </row>
    <row r="195" spans="1:17" x14ac:dyDescent="0.25">
      <c r="A195" s="180" t="str">
        <f>Selo!E213</f>
        <v>T03.01.M1C</v>
      </c>
      <c r="B195" s="119" t="str">
        <f>Selo!B213</f>
        <v>DRS-402</v>
      </c>
      <c r="C195" s="119"/>
      <c r="D195" s="119">
        <f>Selo!S213</f>
        <v>858</v>
      </c>
      <c r="E195" s="119">
        <f>Selo!T213</f>
        <v>2193</v>
      </c>
      <c r="G195" s="118"/>
      <c r="H195" s="118">
        <v>1</v>
      </c>
      <c r="K195" s="118">
        <v>1</v>
      </c>
      <c r="L195" s="126">
        <v>1</v>
      </c>
      <c r="M195" s="123"/>
      <c r="N195" s="109">
        <v>1</v>
      </c>
      <c r="O195" s="123"/>
      <c r="P195" s="152">
        <v>550.54</v>
      </c>
      <c r="Q195" s="152"/>
    </row>
    <row r="196" spans="1:17" x14ac:dyDescent="0.25">
      <c r="A196" s="180" t="str">
        <f>Selo!E214</f>
        <v>T03.01.M1D</v>
      </c>
      <c r="B196" s="119" t="str">
        <f>Selo!B214</f>
        <v>DRS-402</v>
      </c>
      <c r="C196" s="119"/>
      <c r="D196" s="119">
        <f>Selo!S214</f>
        <v>858</v>
      </c>
      <c r="E196" s="119">
        <f>Selo!T214</f>
        <v>2193</v>
      </c>
      <c r="G196" s="118"/>
      <c r="H196" s="118">
        <v>1</v>
      </c>
      <c r="K196" s="118">
        <v>1</v>
      </c>
      <c r="L196" s="126">
        <v>1</v>
      </c>
      <c r="M196" s="123"/>
      <c r="N196" s="109">
        <v>1</v>
      </c>
      <c r="O196" s="123"/>
      <c r="P196" s="152">
        <v>550.54</v>
      </c>
      <c r="Q196" s="152"/>
    </row>
    <row r="197" spans="1:17" x14ac:dyDescent="0.25">
      <c r="A197" s="180" t="str">
        <f>Selo!E215</f>
        <v>T03.01.M2A</v>
      </c>
      <c r="B197" s="119" t="str">
        <f>Selo!B215</f>
        <v>DRS-402</v>
      </c>
      <c r="C197" s="119"/>
      <c r="D197" s="119">
        <f>Selo!S215</f>
        <v>358</v>
      </c>
      <c r="E197" s="119">
        <f>Selo!T215</f>
        <v>2193</v>
      </c>
      <c r="G197" s="118"/>
      <c r="H197" s="118">
        <v>1</v>
      </c>
      <c r="K197" s="118">
        <v>1</v>
      </c>
      <c r="L197" s="126">
        <v>1</v>
      </c>
      <c r="M197" s="123"/>
      <c r="N197" s="109">
        <v>1</v>
      </c>
      <c r="O197" s="123"/>
      <c r="P197" s="152">
        <v>390.02</v>
      </c>
      <c r="Q197" s="152"/>
    </row>
    <row r="198" spans="1:17" x14ac:dyDescent="0.25">
      <c r="A198" s="180" t="str">
        <f>Selo!E216</f>
        <v>T03.01.M3A</v>
      </c>
      <c r="B198" s="119" t="str">
        <f>Selo!B216</f>
        <v>DRS-402</v>
      </c>
      <c r="C198" s="119"/>
      <c r="D198" s="119">
        <f>Selo!S216</f>
        <v>1338</v>
      </c>
      <c r="E198" s="119">
        <f>Selo!T216</f>
        <v>2193</v>
      </c>
      <c r="G198" s="118"/>
      <c r="H198" s="118">
        <v>1</v>
      </c>
      <c r="K198" s="118">
        <v>1</v>
      </c>
      <c r="L198" s="126">
        <v>1</v>
      </c>
      <c r="M198" s="123"/>
      <c r="N198" s="109">
        <v>1</v>
      </c>
      <c r="O198" s="123"/>
      <c r="P198" s="152">
        <v>762.28</v>
      </c>
      <c r="Q198" s="152"/>
    </row>
    <row r="199" spans="1:17" x14ac:dyDescent="0.25">
      <c r="A199" s="180" t="str">
        <f>Selo!E217</f>
        <v>T03.01.M3B</v>
      </c>
      <c r="B199" s="119" t="str">
        <f>Selo!B217</f>
        <v>DRS-402</v>
      </c>
      <c r="C199" s="119"/>
      <c r="D199" s="119">
        <f>Selo!S217</f>
        <v>1338</v>
      </c>
      <c r="E199" s="119">
        <f>Selo!T217</f>
        <v>2193</v>
      </c>
      <c r="G199" s="118"/>
      <c r="H199" s="118">
        <v>1</v>
      </c>
      <c r="K199" s="118">
        <v>1</v>
      </c>
      <c r="L199" s="126">
        <v>1</v>
      </c>
      <c r="M199" s="123"/>
      <c r="N199" s="109">
        <v>1</v>
      </c>
      <c r="O199" s="123"/>
      <c r="P199" s="152">
        <v>762.28</v>
      </c>
      <c r="Q199" s="152"/>
    </row>
    <row r="200" spans="1:17" x14ac:dyDescent="0.25">
      <c r="A200" s="180" t="str">
        <f>Selo!E218</f>
        <v>T03.01.M5A</v>
      </c>
      <c r="B200" s="119" t="str">
        <f>Selo!B218</f>
        <v>DRS-402</v>
      </c>
      <c r="C200" s="119"/>
      <c r="D200" s="119">
        <f>Selo!S218</f>
        <v>658</v>
      </c>
      <c r="E200" s="119">
        <f>Selo!T218</f>
        <v>2193</v>
      </c>
      <c r="G200" s="118"/>
      <c r="H200" s="118">
        <v>1</v>
      </c>
      <c r="K200" s="118">
        <v>1</v>
      </c>
      <c r="L200" s="126">
        <v>1</v>
      </c>
      <c r="M200" s="123"/>
      <c r="N200" s="109">
        <v>1</v>
      </c>
      <c r="O200" s="123"/>
      <c r="P200" s="152">
        <v>486.32</v>
      </c>
      <c r="Q200" s="152"/>
    </row>
    <row r="201" spans="1:17" x14ac:dyDescent="0.25">
      <c r="A201" s="180" t="str">
        <f>Selo!E219</f>
        <v>T03.01.M5B</v>
      </c>
      <c r="B201" s="119" t="str">
        <f>Selo!B219</f>
        <v>DRS-402</v>
      </c>
      <c r="C201" s="119"/>
      <c r="D201" s="119">
        <f>Selo!S219</f>
        <v>658</v>
      </c>
      <c r="E201" s="119">
        <f>Selo!T219</f>
        <v>2193</v>
      </c>
      <c r="G201" s="118"/>
      <c r="H201" s="118">
        <v>1</v>
      </c>
      <c r="K201" s="118">
        <v>1</v>
      </c>
      <c r="L201" s="126">
        <v>1</v>
      </c>
      <c r="M201" s="123"/>
      <c r="N201" s="109">
        <v>1</v>
      </c>
      <c r="O201" s="123"/>
      <c r="P201" s="152">
        <v>486.32</v>
      </c>
      <c r="Q201" s="152"/>
    </row>
    <row r="202" spans="1:17" x14ac:dyDescent="0.25">
      <c r="A202" s="180" t="str">
        <f>Selo!E220</f>
        <v>T03.01.WRA</v>
      </c>
      <c r="B202" s="119" t="str">
        <f>Selo!B220</f>
        <v>DRS-402</v>
      </c>
      <c r="C202" s="119"/>
      <c r="D202" s="119">
        <f>Selo!S220</f>
        <v>758</v>
      </c>
      <c r="E202" s="119">
        <f>Selo!T220</f>
        <v>2158</v>
      </c>
      <c r="G202" s="118"/>
      <c r="H202" s="118">
        <v>1</v>
      </c>
      <c r="K202" s="118">
        <v>1</v>
      </c>
      <c r="L202" s="126">
        <v>1</v>
      </c>
      <c r="M202" s="123"/>
      <c r="N202" s="109">
        <v>1</v>
      </c>
      <c r="O202" s="123"/>
      <c r="P202" s="152">
        <v>454.48</v>
      </c>
      <c r="Q202" s="152"/>
    </row>
    <row r="203" spans="1:17" x14ac:dyDescent="0.25">
      <c r="A203" s="180" t="str">
        <f>Selo!E221</f>
        <v>T03.02.E2A</v>
      </c>
      <c r="B203" s="119" t="str">
        <f>Selo!B221</f>
        <v>DRS-402</v>
      </c>
      <c r="C203" s="119"/>
      <c r="D203" s="119">
        <f>Selo!S221</f>
        <v>1338</v>
      </c>
      <c r="E203" s="119">
        <f>Selo!T221</f>
        <v>2193</v>
      </c>
      <c r="G203" s="118"/>
      <c r="H203" s="118">
        <v>1</v>
      </c>
      <c r="K203" s="118">
        <v>1</v>
      </c>
      <c r="L203" s="126">
        <v>1</v>
      </c>
      <c r="M203" s="123"/>
      <c r="N203" s="109">
        <v>1</v>
      </c>
      <c r="O203" s="123"/>
      <c r="P203" s="152">
        <v>762.28</v>
      </c>
      <c r="Q203" s="152"/>
    </row>
    <row r="204" spans="1:17" x14ac:dyDescent="0.25">
      <c r="A204" s="180" t="str">
        <f>Selo!E222</f>
        <v>T03.02.E2B</v>
      </c>
      <c r="B204" s="119" t="str">
        <f>Selo!B222</f>
        <v>DRS-402</v>
      </c>
      <c r="C204" s="119"/>
      <c r="D204" s="119">
        <f>Selo!S222</f>
        <v>1338</v>
      </c>
      <c r="E204" s="119">
        <f>Selo!T222</f>
        <v>2193</v>
      </c>
      <c r="G204" s="118"/>
      <c r="H204" s="118">
        <v>1</v>
      </c>
      <c r="K204" s="118">
        <v>1</v>
      </c>
      <c r="L204" s="126">
        <v>1</v>
      </c>
      <c r="M204" s="123"/>
      <c r="N204" s="109">
        <v>1</v>
      </c>
      <c r="O204" s="123"/>
      <c r="P204" s="152">
        <v>762.28</v>
      </c>
      <c r="Q204" s="152"/>
    </row>
    <row r="205" spans="1:17" x14ac:dyDescent="0.25">
      <c r="A205" s="180" t="str">
        <f>Selo!E223</f>
        <v>T03.02.E3A</v>
      </c>
      <c r="B205" s="119" t="str">
        <f>Selo!B223</f>
        <v>DRS-402</v>
      </c>
      <c r="C205" s="119"/>
      <c r="D205" s="119">
        <f>Selo!S223</f>
        <v>1208</v>
      </c>
      <c r="E205" s="119">
        <f>Selo!T223</f>
        <v>2193</v>
      </c>
      <c r="G205" s="118"/>
      <c r="H205" s="118">
        <v>1</v>
      </c>
      <c r="K205" s="118">
        <v>1</v>
      </c>
      <c r="L205" s="126">
        <v>1</v>
      </c>
      <c r="M205" s="123"/>
      <c r="N205" s="109">
        <v>1</v>
      </c>
      <c r="O205" s="123"/>
      <c r="P205" s="152">
        <v>720.54</v>
      </c>
      <c r="Q205" s="152"/>
    </row>
    <row r="206" spans="1:17" x14ac:dyDescent="0.25">
      <c r="A206" s="180" t="str">
        <f>Selo!E224</f>
        <v>T03.02.E3B</v>
      </c>
      <c r="B206" s="119" t="str">
        <f>Selo!B224</f>
        <v>DRS-402</v>
      </c>
      <c r="C206" s="119"/>
      <c r="D206" s="119">
        <f>Selo!S224</f>
        <v>1208</v>
      </c>
      <c r="E206" s="119">
        <f>Selo!T224</f>
        <v>2193</v>
      </c>
      <c r="G206" s="118"/>
      <c r="H206" s="118">
        <v>1</v>
      </c>
      <c r="K206" s="118">
        <v>1</v>
      </c>
      <c r="L206" s="126">
        <v>1</v>
      </c>
      <c r="M206" s="123"/>
      <c r="N206" s="109">
        <v>1</v>
      </c>
      <c r="O206" s="123"/>
      <c r="P206" s="152">
        <v>720.54</v>
      </c>
      <c r="Q206" s="152"/>
    </row>
    <row r="207" spans="1:17" x14ac:dyDescent="0.25">
      <c r="A207" s="180" t="str">
        <f>Selo!E225</f>
        <v>T03.02.E4A</v>
      </c>
      <c r="B207" s="119" t="str">
        <f>Selo!B225</f>
        <v>DRS-402</v>
      </c>
      <c r="C207" s="119"/>
      <c r="D207" s="119">
        <f>Selo!S225</f>
        <v>1338</v>
      </c>
      <c r="E207" s="119">
        <f>Selo!T225</f>
        <v>2193</v>
      </c>
      <c r="G207" s="118"/>
      <c r="H207" s="118">
        <v>1</v>
      </c>
      <c r="K207" s="118">
        <v>1</v>
      </c>
      <c r="L207" s="126">
        <v>1</v>
      </c>
      <c r="M207" s="123"/>
      <c r="N207" s="109">
        <v>1</v>
      </c>
      <c r="O207" s="123"/>
      <c r="P207" s="152">
        <v>762.28</v>
      </c>
      <c r="Q207" s="152"/>
    </row>
    <row r="208" spans="1:17" x14ac:dyDescent="0.25">
      <c r="A208" s="180" t="str">
        <f>Selo!E226</f>
        <v>T03.02.E5A</v>
      </c>
      <c r="B208" s="119" t="str">
        <f>Selo!B226</f>
        <v>DRS-402</v>
      </c>
      <c r="C208" s="119"/>
      <c r="D208" s="119">
        <f>Selo!S226</f>
        <v>1338</v>
      </c>
      <c r="E208" s="119">
        <f>Selo!T226</f>
        <v>2193</v>
      </c>
      <c r="G208" s="118"/>
      <c r="H208" s="118">
        <v>1</v>
      </c>
      <c r="K208" s="118">
        <v>1</v>
      </c>
      <c r="L208" s="126">
        <v>1</v>
      </c>
      <c r="M208" s="123"/>
      <c r="N208" s="109">
        <v>1</v>
      </c>
      <c r="O208" s="123"/>
      <c r="P208" s="152">
        <v>762.28</v>
      </c>
      <c r="Q208" s="152"/>
    </row>
    <row r="209" spans="1:17" x14ac:dyDescent="0.25">
      <c r="A209" s="180" t="str">
        <f>Selo!E227</f>
        <v>T03.02.E6A</v>
      </c>
      <c r="B209" s="119" t="str">
        <f>Selo!B227</f>
        <v>DRS-402</v>
      </c>
      <c r="C209" s="119"/>
      <c r="D209" s="119">
        <f>Selo!S227</f>
        <v>1338</v>
      </c>
      <c r="E209" s="119">
        <f>Selo!T227</f>
        <v>2193</v>
      </c>
      <c r="G209" s="118"/>
      <c r="H209" s="118">
        <v>1</v>
      </c>
      <c r="K209" s="118">
        <v>1</v>
      </c>
      <c r="L209" s="126">
        <v>1</v>
      </c>
      <c r="M209" s="123"/>
      <c r="N209" s="109">
        <v>1</v>
      </c>
      <c r="O209" s="123"/>
      <c r="P209" s="152">
        <v>762.28</v>
      </c>
      <c r="Q209" s="152"/>
    </row>
    <row r="210" spans="1:17" x14ac:dyDescent="0.25">
      <c r="A210" s="180" t="str">
        <f>Selo!E228</f>
        <v>T03.02.E6B</v>
      </c>
      <c r="B210" s="119" t="str">
        <f>Selo!B228</f>
        <v>DRS-402</v>
      </c>
      <c r="C210" s="119"/>
      <c r="D210" s="119">
        <f>Selo!S228</f>
        <v>758</v>
      </c>
      <c r="E210" s="119">
        <f>Selo!T228</f>
        <v>2193</v>
      </c>
      <c r="G210" s="118"/>
      <c r="H210" s="118">
        <v>1</v>
      </c>
      <c r="K210" s="118">
        <v>1</v>
      </c>
      <c r="L210" s="126">
        <v>1</v>
      </c>
      <c r="M210" s="123"/>
      <c r="N210" s="109">
        <v>1</v>
      </c>
      <c r="O210" s="123"/>
      <c r="P210" s="152">
        <v>518.41999999999996</v>
      </c>
      <c r="Q210" s="152"/>
    </row>
    <row r="211" spans="1:17" x14ac:dyDescent="0.25">
      <c r="A211" s="180" t="str">
        <f>Selo!E229</f>
        <v>T03.02.E8A</v>
      </c>
      <c r="B211" s="119" t="str">
        <f>Selo!B229</f>
        <v>DRS-402</v>
      </c>
      <c r="C211" s="119"/>
      <c r="D211" s="119">
        <f>Selo!S229</f>
        <v>1778</v>
      </c>
      <c r="E211" s="119">
        <f>Selo!T229</f>
        <v>2193</v>
      </c>
      <c r="G211" s="118"/>
      <c r="H211" s="118">
        <v>1</v>
      </c>
      <c r="K211" s="118">
        <v>1</v>
      </c>
      <c r="L211" s="126">
        <v>1</v>
      </c>
      <c r="M211" s="123"/>
      <c r="N211" s="109">
        <v>1</v>
      </c>
      <c r="O211" s="123"/>
      <c r="P211" s="152">
        <v>903.52</v>
      </c>
      <c r="Q211" s="152"/>
    </row>
    <row r="212" spans="1:17" x14ac:dyDescent="0.25">
      <c r="A212" s="180" t="str">
        <f>Selo!E230</f>
        <v>T03.02.E9A</v>
      </c>
      <c r="B212" s="119" t="str">
        <f>Selo!B230</f>
        <v>DRS-402</v>
      </c>
      <c r="C212" s="119"/>
      <c r="D212" s="119">
        <f>Selo!S230</f>
        <v>1338</v>
      </c>
      <c r="E212" s="119">
        <f>Selo!T230</f>
        <v>2193</v>
      </c>
      <c r="G212" s="118"/>
      <c r="H212" s="118">
        <v>1</v>
      </c>
      <c r="K212" s="118">
        <v>1</v>
      </c>
      <c r="L212" s="126">
        <v>1</v>
      </c>
      <c r="M212" s="123"/>
      <c r="N212" s="109">
        <v>1</v>
      </c>
      <c r="O212" s="123"/>
      <c r="P212" s="152">
        <v>762.28</v>
      </c>
      <c r="Q212" s="152"/>
    </row>
    <row r="213" spans="1:17" x14ac:dyDescent="0.25">
      <c r="A213" s="180" t="str">
        <f>Selo!E231</f>
        <v>T03.02.E11A</v>
      </c>
      <c r="B213" s="119" t="str">
        <f>Selo!B231</f>
        <v>DRS-402</v>
      </c>
      <c r="C213" s="119"/>
      <c r="D213" s="119">
        <f>Selo!S231</f>
        <v>858</v>
      </c>
      <c r="E213" s="119">
        <f>Selo!T231</f>
        <v>2193</v>
      </c>
      <c r="G213" s="118"/>
      <c r="H213" s="118">
        <v>1</v>
      </c>
      <c r="K213" s="118">
        <v>1</v>
      </c>
      <c r="L213" s="126">
        <v>1</v>
      </c>
      <c r="M213" s="123"/>
      <c r="N213" s="109">
        <v>1</v>
      </c>
      <c r="O213" s="123"/>
      <c r="P213" s="152">
        <v>550.54</v>
      </c>
      <c r="Q213" s="152"/>
    </row>
    <row r="214" spans="1:17" x14ac:dyDescent="0.25">
      <c r="A214" s="180" t="str">
        <f>Selo!E232</f>
        <v>T03.02.FTA</v>
      </c>
      <c r="B214" s="119" t="str">
        <f>Selo!B232</f>
        <v>DRS-402</v>
      </c>
      <c r="C214" s="119"/>
      <c r="D214" s="119">
        <f>Selo!S232</f>
        <v>758</v>
      </c>
      <c r="E214" s="119">
        <f>Selo!T232</f>
        <v>2193</v>
      </c>
      <c r="G214" s="118"/>
      <c r="H214" s="118">
        <v>1</v>
      </c>
      <c r="K214" s="118">
        <v>1</v>
      </c>
      <c r="L214" s="126">
        <v>1</v>
      </c>
      <c r="M214" s="123"/>
      <c r="N214" s="109">
        <v>1</v>
      </c>
      <c r="O214" s="123"/>
      <c r="P214" s="152">
        <v>518.41999999999996</v>
      </c>
      <c r="Q214" s="152"/>
    </row>
    <row r="215" spans="1:17" x14ac:dyDescent="0.25">
      <c r="A215" s="180" t="str">
        <f>Selo!E233</f>
        <v>T03.02.HW2A</v>
      </c>
      <c r="B215" s="119" t="str">
        <f>Selo!B233</f>
        <v>DRS-402</v>
      </c>
      <c r="C215" s="119"/>
      <c r="D215" s="119">
        <f>Selo!S233</f>
        <v>458</v>
      </c>
      <c r="E215" s="119">
        <f>Selo!T233</f>
        <v>1993</v>
      </c>
      <c r="G215" s="118"/>
      <c r="H215" s="118">
        <v>1</v>
      </c>
      <c r="K215" s="118">
        <v>1</v>
      </c>
      <c r="L215" s="126">
        <v>1</v>
      </c>
      <c r="M215" s="123"/>
      <c r="N215" s="109">
        <v>1</v>
      </c>
      <c r="O215" s="123"/>
      <c r="P215" s="152">
        <v>402.14</v>
      </c>
      <c r="Q215" s="152"/>
    </row>
    <row r="216" spans="1:17" x14ac:dyDescent="0.25">
      <c r="A216" s="180" t="str">
        <f>Selo!E234</f>
        <v>T03.02.HWA</v>
      </c>
      <c r="B216" s="119" t="str">
        <f>Selo!B234</f>
        <v>DRS-402</v>
      </c>
      <c r="C216" s="119"/>
      <c r="D216" s="119">
        <f>Selo!S234</f>
        <v>558</v>
      </c>
      <c r="E216" s="119">
        <f>Selo!T234</f>
        <v>2193</v>
      </c>
      <c r="G216" s="118"/>
      <c r="H216" s="118">
        <v>1</v>
      </c>
      <c r="K216" s="118">
        <v>1</v>
      </c>
      <c r="L216" s="126">
        <v>1</v>
      </c>
      <c r="M216" s="123"/>
      <c r="N216" s="109">
        <v>1</v>
      </c>
      <c r="O216" s="123"/>
      <c r="P216" s="152">
        <v>454.22</v>
      </c>
      <c r="Q216" s="152"/>
    </row>
    <row r="217" spans="1:17" x14ac:dyDescent="0.25">
      <c r="A217" s="180" t="str">
        <f>Selo!E235</f>
        <v>T03.02.M2A</v>
      </c>
      <c r="B217" s="119" t="str">
        <f>Selo!B235</f>
        <v>DRS-402</v>
      </c>
      <c r="C217" s="119"/>
      <c r="D217" s="119">
        <f>Selo!S235</f>
        <v>1338</v>
      </c>
      <c r="E217" s="119">
        <f>Selo!T235</f>
        <v>2193</v>
      </c>
      <c r="G217" s="118"/>
      <c r="H217" s="118">
        <v>1</v>
      </c>
      <c r="K217" s="118">
        <v>1</v>
      </c>
      <c r="L217" s="126">
        <v>1</v>
      </c>
      <c r="M217" s="123"/>
      <c r="N217" s="109">
        <v>1</v>
      </c>
      <c r="O217" s="123"/>
      <c r="P217" s="152">
        <v>762.28</v>
      </c>
      <c r="Q217" s="152"/>
    </row>
    <row r="218" spans="1:17" x14ac:dyDescent="0.25">
      <c r="A218" s="180" t="str">
        <f>Selo!E236</f>
        <v>T03.02.M3A</v>
      </c>
      <c r="B218" s="119" t="str">
        <f>Selo!B236</f>
        <v>DRS-402</v>
      </c>
      <c r="C218" s="119"/>
      <c r="D218" s="119">
        <f>Selo!S236</f>
        <v>758</v>
      </c>
      <c r="E218" s="119">
        <f>Selo!T236</f>
        <v>2193</v>
      </c>
      <c r="G218" s="118"/>
      <c r="H218" s="118">
        <v>1</v>
      </c>
      <c r="K218" s="118">
        <v>1</v>
      </c>
      <c r="L218" s="126">
        <v>1</v>
      </c>
      <c r="M218" s="123"/>
      <c r="N218" s="109">
        <v>1</v>
      </c>
      <c r="O218" s="123"/>
      <c r="P218" s="152">
        <v>518.41999999999996</v>
      </c>
      <c r="Q218" s="152"/>
    </row>
    <row r="219" spans="1:17" x14ac:dyDescent="0.25">
      <c r="A219" s="180" t="str">
        <f>Selo!E237</f>
        <v>T03.02.M3B</v>
      </c>
      <c r="B219" s="119" t="str">
        <f>Selo!B237</f>
        <v>DRS-402</v>
      </c>
      <c r="C219" s="119"/>
      <c r="D219" s="119">
        <f>Selo!S237</f>
        <v>758</v>
      </c>
      <c r="E219" s="119">
        <f>Selo!T237</f>
        <v>2193</v>
      </c>
      <c r="G219" s="118"/>
      <c r="H219" s="118">
        <v>1</v>
      </c>
      <c r="K219" s="118">
        <v>1</v>
      </c>
      <c r="L219" s="126">
        <v>1</v>
      </c>
      <c r="M219" s="123"/>
      <c r="N219" s="109">
        <v>1</v>
      </c>
      <c r="O219" s="123"/>
      <c r="P219" s="152">
        <v>518.41999999999996</v>
      </c>
      <c r="Q219" s="152"/>
    </row>
    <row r="220" spans="1:17" x14ac:dyDescent="0.25">
      <c r="A220" s="180" t="str">
        <f>Selo!E238</f>
        <v>T03.02.M4A</v>
      </c>
      <c r="B220" s="119" t="str">
        <f>Selo!B238</f>
        <v>DRS-402</v>
      </c>
      <c r="C220" s="119"/>
      <c r="D220" s="119">
        <f>Selo!S238</f>
        <v>1578</v>
      </c>
      <c r="E220" s="119">
        <f>Selo!T238</f>
        <v>2193</v>
      </c>
      <c r="G220" s="118"/>
      <c r="H220" s="118">
        <v>1</v>
      </c>
      <c r="K220" s="118">
        <v>1</v>
      </c>
      <c r="L220" s="126">
        <v>1</v>
      </c>
      <c r="M220" s="123"/>
      <c r="N220" s="109">
        <v>1</v>
      </c>
      <c r="O220" s="123"/>
      <c r="P220" s="152">
        <v>839.32</v>
      </c>
      <c r="Q220" s="152"/>
    </row>
    <row r="221" spans="1:17" x14ac:dyDescent="0.25">
      <c r="A221" s="180" t="str">
        <f>Selo!E239</f>
        <v>T03.02.M5A</v>
      </c>
      <c r="B221" s="119" t="str">
        <f>Selo!B239</f>
        <v>DRS-402</v>
      </c>
      <c r="C221" s="119"/>
      <c r="D221" s="119">
        <f>Selo!S239</f>
        <v>1578</v>
      </c>
      <c r="E221" s="119">
        <f>Selo!T239</f>
        <v>2193</v>
      </c>
      <c r="G221" s="118"/>
      <c r="H221" s="118">
        <v>1</v>
      </c>
      <c r="K221" s="118">
        <v>1</v>
      </c>
      <c r="L221" s="126">
        <v>1</v>
      </c>
      <c r="M221" s="123"/>
      <c r="N221" s="109">
        <v>1</v>
      </c>
      <c r="O221" s="123"/>
      <c r="P221" s="152">
        <v>839.32</v>
      </c>
      <c r="Q221" s="152"/>
    </row>
    <row r="222" spans="1:17" x14ac:dyDescent="0.25">
      <c r="A222" s="180" t="str">
        <f>Selo!E240</f>
        <v>T03.02.M5B</v>
      </c>
      <c r="B222" s="119" t="str">
        <f>Selo!B240</f>
        <v>DRS-402</v>
      </c>
      <c r="C222" s="119"/>
      <c r="D222" s="119">
        <f>Selo!S240</f>
        <v>1338</v>
      </c>
      <c r="E222" s="119">
        <f>Selo!T240</f>
        <v>2193</v>
      </c>
      <c r="G222" s="118"/>
      <c r="H222" s="118">
        <v>1</v>
      </c>
      <c r="K222" s="118">
        <v>1</v>
      </c>
      <c r="L222" s="126">
        <v>1</v>
      </c>
      <c r="M222" s="123"/>
      <c r="N222" s="109">
        <v>1</v>
      </c>
      <c r="O222" s="123"/>
      <c r="P222" s="152">
        <v>762.28</v>
      </c>
      <c r="Q222" s="152"/>
    </row>
    <row r="223" spans="1:17" x14ac:dyDescent="0.25">
      <c r="A223" s="180" t="str">
        <f>Selo!E241</f>
        <v>T03.02.M6A</v>
      </c>
      <c r="B223" s="119" t="str">
        <f>Selo!B241</f>
        <v>DRS-402</v>
      </c>
      <c r="C223" s="119"/>
      <c r="D223" s="119">
        <f>Selo!S241</f>
        <v>1338</v>
      </c>
      <c r="E223" s="119">
        <f>Selo!T241</f>
        <v>2193</v>
      </c>
      <c r="G223" s="118"/>
      <c r="H223" s="118">
        <v>1</v>
      </c>
      <c r="K223" s="118">
        <v>1</v>
      </c>
      <c r="L223" s="126">
        <v>1</v>
      </c>
      <c r="M223" s="123"/>
      <c r="N223" s="109">
        <v>1</v>
      </c>
      <c r="O223" s="123"/>
      <c r="P223" s="152">
        <v>762.28</v>
      </c>
      <c r="Q223" s="152"/>
    </row>
    <row r="224" spans="1:17" x14ac:dyDescent="0.25">
      <c r="A224" s="180" t="str">
        <f>Selo!E242</f>
        <v>T03.02.M6B</v>
      </c>
      <c r="B224" s="119" t="str">
        <f>Selo!B242</f>
        <v>AHP-201</v>
      </c>
      <c r="C224" s="119"/>
      <c r="D224" s="119">
        <f>Selo!S242</f>
        <v>300</v>
      </c>
      <c r="E224" s="119">
        <f>Selo!T242</f>
        <v>800</v>
      </c>
      <c r="G224" s="118"/>
      <c r="H224" s="118">
        <v>1</v>
      </c>
      <c r="K224" s="118">
        <v>1</v>
      </c>
      <c r="L224" s="126">
        <v>1</v>
      </c>
      <c r="M224" s="123"/>
      <c r="N224" s="109">
        <v>1</v>
      </c>
      <c r="O224" s="123"/>
      <c r="P224" s="152">
        <v>231.74</v>
      </c>
      <c r="Q224" s="152"/>
    </row>
    <row r="225" spans="1:17" x14ac:dyDescent="0.25">
      <c r="A225" s="180" t="str">
        <f>Selo!E243</f>
        <v>T03.02.M9A</v>
      </c>
      <c r="B225" s="119" t="str">
        <f>Selo!B243</f>
        <v>DRS-402</v>
      </c>
      <c r="C225" s="119"/>
      <c r="D225" s="119">
        <f>Selo!S243</f>
        <v>858</v>
      </c>
      <c r="E225" s="119">
        <f>Selo!T243</f>
        <v>2193</v>
      </c>
      <c r="G225" s="118"/>
      <c r="H225" s="118">
        <v>1</v>
      </c>
      <c r="K225" s="118">
        <v>1</v>
      </c>
      <c r="L225" s="126">
        <v>1</v>
      </c>
      <c r="M225" s="123"/>
      <c r="N225" s="109">
        <v>1</v>
      </c>
      <c r="O225" s="123"/>
      <c r="P225" s="152">
        <v>550.54</v>
      </c>
      <c r="Q225" s="152"/>
    </row>
    <row r="226" spans="1:17" x14ac:dyDescent="0.25">
      <c r="A226" s="180" t="str">
        <f>Selo!E244</f>
        <v>T03.02.M9B</v>
      </c>
      <c r="B226" s="119" t="str">
        <f>Selo!B244</f>
        <v>DRS-402</v>
      </c>
      <c r="C226" s="119"/>
      <c r="D226" s="119">
        <f>Selo!S244</f>
        <v>1338</v>
      </c>
      <c r="E226" s="119">
        <f>Selo!T244</f>
        <v>2193</v>
      </c>
      <c r="G226" s="118"/>
      <c r="H226" s="118">
        <v>1</v>
      </c>
      <c r="K226" s="118">
        <v>1</v>
      </c>
      <c r="L226" s="126">
        <v>1</v>
      </c>
      <c r="M226" s="123"/>
      <c r="N226" s="109">
        <v>1</v>
      </c>
      <c r="O226" s="123"/>
      <c r="P226" s="152">
        <v>762.28</v>
      </c>
      <c r="Q226" s="152"/>
    </row>
    <row r="227" spans="1:17" x14ac:dyDescent="0.25">
      <c r="A227" s="180" t="str">
        <f>Selo!E245</f>
        <v>T03.02.M11A</v>
      </c>
      <c r="B227" s="119" t="str">
        <f>Selo!B245</f>
        <v>DRS-402</v>
      </c>
      <c r="C227" s="119"/>
      <c r="D227" s="119">
        <f>Selo!S245</f>
        <v>1338</v>
      </c>
      <c r="E227" s="119">
        <f>Selo!T245</f>
        <v>2193</v>
      </c>
      <c r="G227" s="118"/>
      <c r="H227" s="118">
        <v>1</v>
      </c>
      <c r="K227" s="118">
        <v>1</v>
      </c>
      <c r="L227" s="126">
        <v>1</v>
      </c>
      <c r="M227" s="123"/>
      <c r="N227" s="109">
        <v>1</v>
      </c>
      <c r="O227" s="123"/>
      <c r="P227" s="152">
        <v>762.28</v>
      </c>
      <c r="Q227" s="152"/>
    </row>
    <row r="228" spans="1:17" x14ac:dyDescent="0.25">
      <c r="A228" s="180" t="str">
        <f>Selo!E246</f>
        <v>T03.02.M11B</v>
      </c>
      <c r="B228" s="119" t="str">
        <f>Selo!B246</f>
        <v>DRS-402</v>
      </c>
      <c r="C228" s="119"/>
      <c r="D228" s="119">
        <f>Selo!S246</f>
        <v>1338</v>
      </c>
      <c r="E228" s="119">
        <f>Selo!T246</f>
        <v>2193</v>
      </c>
      <c r="G228" s="118"/>
      <c r="H228" s="118">
        <v>1</v>
      </c>
      <c r="K228" s="118">
        <v>1</v>
      </c>
      <c r="L228" s="126">
        <v>1</v>
      </c>
      <c r="M228" s="123"/>
      <c r="N228" s="109">
        <v>1</v>
      </c>
      <c r="O228" s="123"/>
      <c r="P228" s="152">
        <v>762.28</v>
      </c>
      <c r="Q228" s="152"/>
    </row>
    <row r="229" spans="1:17" x14ac:dyDescent="0.25">
      <c r="A229" s="180" t="str">
        <f>Selo!E247</f>
        <v>T03.02.M13</v>
      </c>
      <c r="B229" s="119" t="str">
        <f>Selo!B247</f>
        <v>DRS-402</v>
      </c>
      <c r="C229" s="119"/>
      <c r="D229" s="119">
        <f>Selo!S247</f>
        <v>1208</v>
      </c>
      <c r="E229" s="119">
        <f>Selo!T247</f>
        <v>2193</v>
      </c>
      <c r="G229" s="118"/>
      <c r="H229" s="118">
        <v>1</v>
      </c>
      <c r="K229" s="118">
        <v>1</v>
      </c>
      <c r="L229" s="126">
        <v>1</v>
      </c>
      <c r="M229" s="123"/>
      <c r="N229" s="109">
        <v>1</v>
      </c>
      <c r="O229" s="123"/>
      <c r="P229" s="152">
        <v>720.54</v>
      </c>
      <c r="Q229" s="152"/>
    </row>
    <row r="230" spans="1:17" x14ac:dyDescent="0.25">
      <c r="A230" s="180" t="str">
        <f>Selo!E248</f>
        <v>T03.02.M17A T03.02.P1A</v>
      </c>
      <c r="B230" s="119" t="str">
        <f>Selo!B248</f>
        <v>DRS-402</v>
      </c>
      <c r="C230" s="119"/>
      <c r="D230" s="119">
        <f>Selo!S248</f>
        <v>758</v>
      </c>
      <c r="E230" s="119">
        <f>Selo!T248</f>
        <v>2193</v>
      </c>
      <c r="G230" s="118"/>
      <c r="H230" s="118">
        <v>1</v>
      </c>
      <c r="K230" s="118">
        <v>1</v>
      </c>
      <c r="L230" s="126">
        <v>1</v>
      </c>
      <c r="M230" s="123"/>
      <c r="N230" s="109">
        <v>1</v>
      </c>
      <c r="O230" s="123"/>
      <c r="P230" s="152">
        <v>518.41999999999996</v>
      </c>
      <c r="Q230" s="152"/>
    </row>
    <row r="231" spans="1:17" x14ac:dyDescent="0.25">
      <c r="A231" s="180" t="str">
        <f>Selo!E249</f>
        <v>T03.02.M15A T03.02.SPA</v>
      </c>
      <c r="B231" s="119" t="str">
        <f>Selo!B249</f>
        <v>DRS-402</v>
      </c>
      <c r="C231" s="119"/>
      <c r="D231" s="119">
        <f>Selo!S249</f>
        <v>1578</v>
      </c>
      <c r="E231" s="119">
        <f>Selo!T249</f>
        <v>2193</v>
      </c>
      <c r="G231" s="118"/>
      <c r="H231" s="118">
        <v>1</v>
      </c>
      <c r="K231" s="118">
        <v>1</v>
      </c>
      <c r="L231" s="126">
        <v>1</v>
      </c>
      <c r="M231" s="123"/>
      <c r="N231" s="109">
        <v>1</v>
      </c>
      <c r="O231" s="123"/>
      <c r="P231" s="152">
        <v>839.32</v>
      </c>
      <c r="Q231" s="152"/>
    </row>
    <row r="232" spans="1:17" x14ac:dyDescent="0.25">
      <c r="A232" s="180" t="str">
        <f>Selo!E250</f>
        <v>T03.02.M14A T03.02.WRA</v>
      </c>
      <c r="B232" s="119" t="str">
        <f>Selo!B250</f>
        <v>DRS-402</v>
      </c>
      <c r="C232" s="119"/>
      <c r="D232" s="119">
        <f>Selo!S250</f>
        <v>758</v>
      </c>
      <c r="E232" s="119">
        <f>Selo!T250</f>
        <v>2158</v>
      </c>
      <c r="G232" s="118"/>
      <c r="H232" s="118">
        <v>1</v>
      </c>
      <c r="K232" s="118">
        <v>1</v>
      </c>
      <c r="L232" s="126">
        <v>1</v>
      </c>
      <c r="M232" s="123"/>
      <c r="N232" s="109">
        <v>1</v>
      </c>
      <c r="O232" s="123"/>
      <c r="P232" s="152">
        <v>454.48</v>
      </c>
      <c r="Q232" s="152"/>
    </row>
    <row r="233" spans="1:17" x14ac:dyDescent="0.25">
      <c r="A233" s="180" t="str">
        <f>Selo!E251</f>
        <v>T03.04.E7A T03.04.E1A</v>
      </c>
      <c r="B233" s="119" t="str">
        <f>Selo!B251</f>
        <v>DRS-402</v>
      </c>
      <c r="C233" s="119"/>
      <c r="D233" s="119">
        <f>Selo!S251</f>
        <v>758</v>
      </c>
      <c r="E233" s="119">
        <f>Selo!T251</f>
        <v>2193</v>
      </c>
      <c r="G233" s="118"/>
      <c r="H233" s="118">
        <v>1</v>
      </c>
      <c r="K233" s="118">
        <v>1</v>
      </c>
      <c r="L233" s="126">
        <v>1</v>
      </c>
      <c r="M233" s="123"/>
      <c r="N233" s="109">
        <v>1</v>
      </c>
      <c r="O233" s="123"/>
      <c r="P233" s="152">
        <v>518.41999999999996</v>
      </c>
      <c r="Q233" s="152"/>
    </row>
    <row r="234" spans="1:17" x14ac:dyDescent="0.25">
      <c r="A234" s="180" t="str">
        <f>Selo!E252</f>
        <v>T03.04.E2A</v>
      </c>
      <c r="B234" s="119" t="str">
        <f>Selo!B252</f>
        <v>DRS-402</v>
      </c>
      <c r="C234" s="119"/>
      <c r="D234" s="119">
        <f>Selo!S252</f>
        <v>858</v>
      </c>
      <c r="E234" s="119">
        <f>Selo!T252</f>
        <v>2193</v>
      </c>
      <c r="G234" s="118"/>
      <c r="H234" s="118">
        <v>1</v>
      </c>
      <c r="K234" s="118">
        <v>1</v>
      </c>
      <c r="L234" s="126">
        <v>1</v>
      </c>
      <c r="M234" s="123"/>
      <c r="N234" s="109">
        <v>1</v>
      </c>
      <c r="O234" s="123"/>
      <c r="P234" s="152">
        <v>550.54</v>
      </c>
      <c r="Q234" s="152"/>
    </row>
    <row r="235" spans="1:17" x14ac:dyDescent="0.25">
      <c r="A235" s="180" t="str">
        <f>Selo!E253</f>
        <v>T03.04.E3A</v>
      </c>
      <c r="B235" s="119" t="str">
        <f>Selo!B253</f>
        <v>DRS-402</v>
      </c>
      <c r="C235" s="119"/>
      <c r="D235" s="119">
        <f>Selo!S253</f>
        <v>858</v>
      </c>
      <c r="E235" s="119">
        <f>Selo!T253</f>
        <v>2193</v>
      </c>
      <c r="G235" s="118"/>
      <c r="H235" s="118">
        <v>1</v>
      </c>
      <c r="K235" s="118">
        <v>1</v>
      </c>
      <c r="L235" s="126">
        <v>1</v>
      </c>
      <c r="M235" s="123"/>
      <c r="N235" s="109">
        <v>1</v>
      </c>
      <c r="O235" s="123"/>
      <c r="P235" s="152">
        <v>550.54</v>
      </c>
      <c r="Q235" s="152"/>
    </row>
    <row r="236" spans="1:17" x14ac:dyDescent="0.25">
      <c r="A236" s="180" t="str">
        <f>Selo!E254</f>
        <v>T03.04.E1A T03.04.E4A</v>
      </c>
      <c r="B236" s="119" t="str">
        <f>Selo!B254</f>
        <v>DRS-402</v>
      </c>
      <c r="C236" s="119"/>
      <c r="D236" s="119">
        <f>Selo!S254</f>
        <v>1578</v>
      </c>
      <c r="E236" s="119">
        <f>Selo!T254</f>
        <v>2193</v>
      </c>
      <c r="G236" s="118"/>
      <c r="H236" s="118">
        <v>1</v>
      </c>
      <c r="K236" s="118">
        <v>1</v>
      </c>
      <c r="L236" s="126">
        <v>1</v>
      </c>
      <c r="M236" s="123"/>
      <c r="N236" s="109">
        <v>1</v>
      </c>
      <c r="O236" s="123"/>
      <c r="P236" s="152">
        <v>839.32</v>
      </c>
      <c r="Q236" s="152"/>
    </row>
    <row r="237" spans="1:17" x14ac:dyDescent="0.25">
      <c r="A237" s="180" t="str">
        <f>Selo!E255</f>
        <v>T03.04.E5A</v>
      </c>
      <c r="B237" s="119" t="str">
        <f>Selo!B255</f>
        <v>DRS-402</v>
      </c>
      <c r="C237" s="119"/>
      <c r="D237" s="119">
        <f>Selo!S255</f>
        <v>858</v>
      </c>
      <c r="E237" s="119">
        <f>Selo!T255</f>
        <v>2193</v>
      </c>
      <c r="G237" s="118"/>
      <c r="H237" s="118">
        <v>1</v>
      </c>
      <c r="K237" s="118">
        <v>1</v>
      </c>
      <c r="L237" s="126">
        <v>1</v>
      </c>
      <c r="M237" s="123"/>
      <c r="N237" s="109">
        <v>1</v>
      </c>
      <c r="O237" s="123"/>
      <c r="P237" s="152">
        <v>550.54</v>
      </c>
      <c r="Q237" s="152"/>
    </row>
    <row r="238" spans="1:17" x14ac:dyDescent="0.25">
      <c r="A238" s="180" t="str">
        <f>Selo!E256</f>
        <v>T03.04.E6A</v>
      </c>
      <c r="B238" s="119" t="str">
        <f>Selo!B256</f>
        <v>DRS-402</v>
      </c>
      <c r="C238" s="119"/>
      <c r="D238" s="119">
        <f>Selo!S256</f>
        <v>1058</v>
      </c>
      <c r="E238" s="119">
        <f>Selo!T256</f>
        <v>2193</v>
      </c>
      <c r="G238" s="118"/>
      <c r="H238" s="118">
        <v>1</v>
      </c>
      <c r="K238" s="118">
        <v>1</v>
      </c>
      <c r="L238" s="126">
        <v>1</v>
      </c>
      <c r="M238" s="123"/>
      <c r="N238" s="109">
        <v>1</v>
      </c>
      <c r="O238" s="123"/>
      <c r="P238" s="152">
        <v>674.64</v>
      </c>
      <c r="Q238" s="152"/>
    </row>
    <row r="239" spans="1:17" x14ac:dyDescent="0.25">
      <c r="A239" s="180" t="str">
        <f>Selo!E257</f>
        <v>T03.04.HW2A</v>
      </c>
      <c r="B239" s="119" t="str">
        <f>Selo!B257</f>
        <v>DRS-402</v>
      </c>
      <c r="C239" s="119"/>
      <c r="D239" s="119">
        <f>Selo!S257</f>
        <v>858</v>
      </c>
      <c r="E239" s="119">
        <f>Selo!T257</f>
        <v>2193</v>
      </c>
      <c r="G239" s="118"/>
      <c r="H239" s="118">
        <v>1</v>
      </c>
      <c r="K239" s="118">
        <v>1</v>
      </c>
      <c r="L239" s="126">
        <v>1</v>
      </c>
      <c r="M239" s="123"/>
      <c r="N239" s="109">
        <v>1</v>
      </c>
      <c r="O239" s="123"/>
      <c r="P239" s="152">
        <v>550.54</v>
      </c>
      <c r="Q239" s="152"/>
    </row>
    <row r="240" spans="1:17" x14ac:dyDescent="0.25">
      <c r="A240" s="180" t="str">
        <f>Selo!E258</f>
        <v>T03.04.HWA</v>
      </c>
      <c r="B240" s="119" t="str">
        <f>Selo!B258</f>
        <v>DRS-402</v>
      </c>
      <c r="C240" s="119"/>
      <c r="D240" s="119">
        <f>Selo!S258</f>
        <v>658</v>
      </c>
      <c r="E240" s="119">
        <f>Selo!T258</f>
        <v>2193</v>
      </c>
      <c r="G240" s="118"/>
      <c r="H240" s="118">
        <v>1</v>
      </c>
      <c r="K240" s="118">
        <v>1</v>
      </c>
      <c r="L240" s="126">
        <v>1</v>
      </c>
      <c r="M240" s="123"/>
      <c r="N240" s="109">
        <v>1</v>
      </c>
      <c r="O240" s="123"/>
      <c r="P240" s="152">
        <v>486.32</v>
      </c>
      <c r="Q240" s="152"/>
    </row>
    <row r="241" spans="1:17" x14ac:dyDescent="0.25">
      <c r="A241" s="180" t="str">
        <f>Selo!E259</f>
        <v>T03.04.M1A</v>
      </c>
      <c r="B241" s="119" t="str">
        <f>Selo!B259</f>
        <v>DRS-402</v>
      </c>
      <c r="C241" s="119"/>
      <c r="D241" s="119">
        <f>Selo!S259</f>
        <v>658</v>
      </c>
      <c r="E241" s="119">
        <f>Selo!T259</f>
        <v>2193</v>
      </c>
      <c r="G241" s="118"/>
      <c r="H241" s="118">
        <v>1</v>
      </c>
      <c r="K241" s="118">
        <v>1</v>
      </c>
      <c r="L241" s="126">
        <v>1</v>
      </c>
      <c r="M241" s="123"/>
      <c r="N241" s="109">
        <v>1</v>
      </c>
      <c r="O241" s="123"/>
      <c r="P241" s="152">
        <v>486.32</v>
      </c>
      <c r="Q241" s="152"/>
    </row>
    <row r="242" spans="1:17" x14ac:dyDescent="0.25">
      <c r="A242" s="180" t="str">
        <f>Selo!E260</f>
        <v>T03.05.M1C T03.04.M2A</v>
      </c>
      <c r="B242" s="119" t="str">
        <f>Selo!B260</f>
        <v>DRS-402</v>
      </c>
      <c r="C242" s="119"/>
      <c r="D242" s="119">
        <f>Selo!S260</f>
        <v>1338</v>
      </c>
      <c r="E242" s="119">
        <f>Selo!T260</f>
        <v>2193</v>
      </c>
      <c r="G242" s="118"/>
      <c r="H242" s="118">
        <v>1</v>
      </c>
      <c r="K242" s="118">
        <v>1</v>
      </c>
      <c r="L242" s="126">
        <v>1</v>
      </c>
      <c r="M242" s="123"/>
      <c r="N242" s="109">
        <v>1</v>
      </c>
      <c r="O242" s="123"/>
      <c r="P242" s="152">
        <v>762.28</v>
      </c>
      <c r="Q242" s="152"/>
    </row>
    <row r="243" spans="1:17" x14ac:dyDescent="0.25">
      <c r="A243" s="180" t="str">
        <f>Selo!E261</f>
        <v>T03.05.M1D T03.04.M2B</v>
      </c>
      <c r="B243" s="119" t="str">
        <f>Selo!B261</f>
        <v>DRS-402</v>
      </c>
      <c r="C243" s="119"/>
      <c r="D243" s="119">
        <f>Selo!S261</f>
        <v>1338</v>
      </c>
      <c r="E243" s="119">
        <f>Selo!T261</f>
        <v>2193</v>
      </c>
      <c r="G243" s="118"/>
      <c r="H243" s="118">
        <v>1</v>
      </c>
      <c r="K243" s="118">
        <v>1</v>
      </c>
      <c r="L243" s="126">
        <v>1</v>
      </c>
      <c r="M243" s="123"/>
      <c r="N243" s="109">
        <v>1</v>
      </c>
      <c r="O243" s="123"/>
      <c r="P243" s="152">
        <v>762.28</v>
      </c>
      <c r="Q243" s="152"/>
    </row>
    <row r="244" spans="1:17" x14ac:dyDescent="0.25">
      <c r="A244" s="180" t="str">
        <f>Selo!E262</f>
        <v>T03.04.M5A</v>
      </c>
      <c r="B244" s="119" t="str">
        <f>Selo!B262</f>
        <v>DRS-402</v>
      </c>
      <c r="C244" s="119"/>
      <c r="D244" s="119">
        <f>Selo!S262</f>
        <v>1208</v>
      </c>
      <c r="E244" s="119">
        <f>Selo!T262</f>
        <v>2193</v>
      </c>
      <c r="G244" s="118"/>
      <c r="H244" s="118">
        <v>1</v>
      </c>
      <c r="K244" s="118">
        <v>1</v>
      </c>
      <c r="L244" s="126">
        <v>1</v>
      </c>
      <c r="M244" s="123"/>
      <c r="N244" s="109">
        <v>1</v>
      </c>
      <c r="O244" s="123"/>
      <c r="P244" s="152">
        <v>720.54</v>
      </c>
      <c r="Q244" s="152"/>
    </row>
    <row r="245" spans="1:17" x14ac:dyDescent="0.25">
      <c r="A245" s="180" t="str">
        <f>Selo!E263</f>
        <v>T03.04.M6A</v>
      </c>
      <c r="B245" s="119" t="str">
        <f>Selo!B263</f>
        <v>DRS-402</v>
      </c>
      <c r="C245" s="119"/>
      <c r="D245" s="119">
        <f>Selo!S263</f>
        <v>858</v>
      </c>
      <c r="E245" s="119">
        <f>Selo!T263</f>
        <v>2193</v>
      </c>
      <c r="G245" s="118"/>
      <c r="H245" s="118">
        <v>1</v>
      </c>
      <c r="K245" s="118">
        <v>1</v>
      </c>
      <c r="L245" s="126">
        <v>1</v>
      </c>
      <c r="M245" s="123"/>
      <c r="N245" s="109">
        <v>1</v>
      </c>
      <c r="O245" s="123"/>
      <c r="P245" s="152">
        <v>550.54</v>
      </c>
      <c r="Q245" s="152"/>
    </row>
    <row r="246" spans="1:17" x14ac:dyDescent="0.25">
      <c r="A246" s="180" t="str">
        <f>Selo!E264</f>
        <v>T03.04.M8A</v>
      </c>
      <c r="B246" s="119" t="str">
        <f>Selo!B264</f>
        <v>DRS-402</v>
      </c>
      <c r="C246" s="119"/>
      <c r="D246" s="119">
        <f>Selo!S264</f>
        <v>758</v>
      </c>
      <c r="E246" s="119">
        <f>Selo!T264</f>
        <v>2193</v>
      </c>
      <c r="G246" s="118"/>
      <c r="H246" s="118">
        <v>1</v>
      </c>
      <c r="K246" s="118">
        <v>1</v>
      </c>
      <c r="L246" s="126">
        <v>1</v>
      </c>
      <c r="M246" s="123"/>
      <c r="N246" s="109">
        <v>1</v>
      </c>
      <c r="O246" s="123"/>
      <c r="P246" s="152">
        <v>518.41999999999996</v>
      </c>
      <c r="Q246" s="152"/>
    </row>
    <row r="247" spans="1:17" x14ac:dyDescent="0.25">
      <c r="A247" s="180" t="str">
        <f>Selo!E265</f>
        <v>T03.04.M10A</v>
      </c>
      <c r="B247" s="119" t="str">
        <f>Selo!B265</f>
        <v>DRS-402</v>
      </c>
      <c r="C247" s="119"/>
      <c r="D247" s="119">
        <f>Selo!S265</f>
        <v>558</v>
      </c>
      <c r="E247" s="119">
        <f>Selo!T265</f>
        <v>2193</v>
      </c>
      <c r="G247" s="118"/>
      <c r="H247" s="118">
        <v>1</v>
      </c>
      <c r="K247" s="118">
        <v>1</v>
      </c>
      <c r="L247" s="126">
        <v>1</v>
      </c>
      <c r="M247" s="123"/>
      <c r="N247" s="109">
        <v>1</v>
      </c>
      <c r="O247" s="123"/>
      <c r="P247" s="152">
        <v>454.22</v>
      </c>
      <c r="Q247" s="152"/>
    </row>
    <row r="248" spans="1:17" x14ac:dyDescent="0.25">
      <c r="A248" s="180" t="str">
        <f>Selo!E266</f>
        <v>T03.04.M11A</v>
      </c>
      <c r="B248" s="119" t="str">
        <f>Selo!B266</f>
        <v>DRS-402</v>
      </c>
      <c r="C248" s="119"/>
      <c r="D248" s="119">
        <f>Selo!S266</f>
        <v>358</v>
      </c>
      <c r="E248" s="119">
        <f>Selo!T266</f>
        <v>2193</v>
      </c>
      <c r="G248" s="118"/>
      <c r="H248" s="118">
        <v>1</v>
      </c>
      <c r="K248" s="118">
        <v>1</v>
      </c>
      <c r="L248" s="126">
        <v>1</v>
      </c>
      <c r="M248" s="123"/>
      <c r="N248" s="109">
        <v>1</v>
      </c>
      <c r="O248" s="123"/>
      <c r="P248" s="152">
        <v>390.02</v>
      </c>
      <c r="Q248" s="152"/>
    </row>
    <row r="249" spans="1:17" x14ac:dyDescent="0.25">
      <c r="A249" s="180" t="str">
        <f>Selo!E267</f>
        <v>T03.04.P1A</v>
      </c>
      <c r="B249" s="119" t="str">
        <f>Selo!B267</f>
        <v>AHP-201</v>
      </c>
      <c r="C249" s="119"/>
      <c r="D249" s="119">
        <f>Selo!S267</f>
        <v>500</v>
      </c>
      <c r="E249" s="119">
        <f>Selo!T267</f>
        <v>800</v>
      </c>
      <c r="G249" s="118"/>
      <c r="H249" s="118">
        <v>1</v>
      </c>
      <c r="K249" s="118">
        <v>1</v>
      </c>
      <c r="L249" s="126">
        <v>1</v>
      </c>
      <c r="M249" s="123"/>
      <c r="N249" s="109">
        <v>1</v>
      </c>
      <c r="O249" s="123"/>
      <c r="P249" s="152">
        <v>284.8</v>
      </c>
      <c r="Q249" s="152"/>
    </row>
    <row r="250" spans="1:17" x14ac:dyDescent="0.25">
      <c r="A250" s="180" t="str">
        <f>Selo!E268</f>
        <v>T03.04.SPA</v>
      </c>
      <c r="B250" s="119" t="str">
        <f>Selo!B268</f>
        <v>DRS-402</v>
      </c>
      <c r="C250" s="119"/>
      <c r="D250" s="119">
        <f>Selo!S268</f>
        <v>658</v>
      </c>
      <c r="E250" s="119">
        <f>Selo!T268</f>
        <v>2193</v>
      </c>
      <c r="G250" s="118"/>
      <c r="H250" s="118">
        <v>1</v>
      </c>
      <c r="K250" s="118">
        <v>1</v>
      </c>
      <c r="L250" s="126">
        <v>1</v>
      </c>
      <c r="M250" s="123"/>
      <c r="N250" s="109">
        <v>1</v>
      </c>
      <c r="O250" s="123"/>
      <c r="P250" s="152">
        <v>486.32</v>
      </c>
      <c r="Q250" s="152"/>
    </row>
    <row r="251" spans="1:17" x14ac:dyDescent="0.25">
      <c r="A251" s="180" t="str">
        <f>Selo!E269</f>
        <v>T03.04.WRA</v>
      </c>
      <c r="B251" s="119" t="str">
        <f>Selo!B269</f>
        <v>DRS-402</v>
      </c>
      <c r="C251" s="119"/>
      <c r="D251" s="119">
        <f>Selo!S269</f>
        <v>458</v>
      </c>
      <c r="E251" s="119">
        <f>Selo!T269</f>
        <v>2158</v>
      </c>
      <c r="G251" s="118"/>
      <c r="H251" s="118">
        <v>1</v>
      </c>
      <c r="K251" s="118">
        <v>1</v>
      </c>
      <c r="L251" s="126">
        <v>1</v>
      </c>
      <c r="M251" s="123"/>
      <c r="N251" s="109">
        <v>1</v>
      </c>
      <c r="O251" s="123"/>
      <c r="P251" s="152">
        <v>418.62</v>
      </c>
      <c r="Q251" s="152"/>
    </row>
    <row r="252" spans="1:17" x14ac:dyDescent="0.25">
      <c r="A252" s="180" t="str">
        <f>Selo!E270</f>
        <v>T03.05.E1A</v>
      </c>
      <c r="B252" s="119" t="str">
        <f>Selo!B270</f>
        <v>DRS-402</v>
      </c>
      <c r="C252" s="119"/>
      <c r="D252" s="119">
        <f>Selo!S270</f>
        <v>758</v>
      </c>
      <c r="E252" s="119">
        <f>Selo!T270</f>
        <v>2193</v>
      </c>
      <c r="G252" s="118"/>
      <c r="H252" s="118">
        <v>1</v>
      </c>
      <c r="K252" s="118">
        <v>1</v>
      </c>
      <c r="L252" s="126">
        <v>1</v>
      </c>
      <c r="M252" s="123"/>
      <c r="N252" s="109">
        <v>1</v>
      </c>
      <c r="O252" s="123"/>
      <c r="P252" s="152">
        <v>518.41999999999996</v>
      </c>
      <c r="Q252" s="152"/>
    </row>
    <row r="253" spans="1:17" x14ac:dyDescent="0.25">
      <c r="A253" s="180" t="str">
        <f>Selo!E271</f>
        <v>T03.05.E1B</v>
      </c>
      <c r="B253" s="119" t="str">
        <f>Selo!B271</f>
        <v>DRS-402</v>
      </c>
      <c r="C253" s="119"/>
      <c r="D253" s="119">
        <f>Selo!S271</f>
        <v>758</v>
      </c>
      <c r="E253" s="119">
        <f>Selo!T271</f>
        <v>2193</v>
      </c>
      <c r="G253" s="118"/>
      <c r="H253" s="118">
        <v>1</v>
      </c>
      <c r="K253" s="118">
        <v>1</v>
      </c>
      <c r="L253" s="126">
        <v>1</v>
      </c>
      <c r="M253" s="123"/>
      <c r="N253" s="109">
        <v>1</v>
      </c>
      <c r="O253" s="123"/>
      <c r="P253" s="152">
        <v>518.41999999999996</v>
      </c>
      <c r="Q253" s="152"/>
    </row>
    <row r="254" spans="1:17" x14ac:dyDescent="0.25">
      <c r="A254" s="180" t="str">
        <f>Selo!E272</f>
        <v>T03.05.E2A</v>
      </c>
      <c r="B254" s="119" t="str">
        <f>Selo!B272</f>
        <v>DRS-402</v>
      </c>
      <c r="C254" s="119"/>
      <c r="D254" s="119">
        <f>Selo!S272</f>
        <v>1338</v>
      </c>
      <c r="E254" s="119">
        <f>Selo!T272</f>
        <v>2193</v>
      </c>
      <c r="G254" s="118"/>
      <c r="H254" s="118">
        <v>1</v>
      </c>
      <c r="K254" s="118">
        <v>1</v>
      </c>
      <c r="L254" s="126">
        <v>1</v>
      </c>
      <c r="M254" s="123"/>
      <c r="N254" s="109">
        <v>1</v>
      </c>
      <c r="O254" s="123"/>
      <c r="P254" s="152">
        <v>762.28</v>
      </c>
      <c r="Q254" s="152"/>
    </row>
    <row r="255" spans="1:17" x14ac:dyDescent="0.25">
      <c r="A255" s="180" t="str">
        <f>Selo!E273</f>
        <v>T03.05.E2B</v>
      </c>
      <c r="B255" s="119" t="str">
        <f>Selo!B273</f>
        <v>DRS-402</v>
      </c>
      <c r="C255" s="119"/>
      <c r="D255" s="119">
        <f>Selo!S273</f>
        <v>1058</v>
      </c>
      <c r="E255" s="119">
        <f>Selo!T273</f>
        <v>2193</v>
      </c>
      <c r="G255" s="118"/>
      <c r="H255" s="118">
        <v>1</v>
      </c>
      <c r="K255" s="118">
        <v>1</v>
      </c>
      <c r="L255" s="126">
        <v>1</v>
      </c>
      <c r="M255" s="123"/>
      <c r="N255" s="109">
        <v>1</v>
      </c>
      <c r="O255" s="123"/>
      <c r="P255" s="152">
        <v>674.64</v>
      </c>
      <c r="Q255" s="152"/>
    </row>
    <row r="256" spans="1:17" x14ac:dyDescent="0.25">
      <c r="A256" s="180" t="str">
        <f>Selo!E274</f>
        <v>T03.05.M1A</v>
      </c>
      <c r="B256" s="119" t="str">
        <f>Selo!B274</f>
        <v>DRS-402</v>
      </c>
      <c r="C256" s="119"/>
      <c r="D256" s="119">
        <f>Selo!S274</f>
        <v>858</v>
      </c>
      <c r="E256" s="119">
        <f>Selo!T274</f>
        <v>2193</v>
      </c>
      <c r="G256" s="118"/>
      <c r="H256" s="118">
        <v>1</v>
      </c>
      <c r="K256" s="118">
        <v>1</v>
      </c>
      <c r="L256" s="126">
        <v>1</v>
      </c>
      <c r="M256" s="123"/>
      <c r="N256" s="109">
        <v>1</v>
      </c>
      <c r="O256" s="123"/>
      <c r="P256" s="152">
        <v>550.54</v>
      </c>
      <c r="Q256" s="152"/>
    </row>
    <row r="257" spans="1:17" x14ac:dyDescent="0.25">
      <c r="A257" s="180" t="str">
        <f>Selo!E275</f>
        <v>T03.05.M1B</v>
      </c>
      <c r="B257" s="119" t="str">
        <f>Selo!B275</f>
        <v>DRS-402</v>
      </c>
      <c r="C257" s="119"/>
      <c r="D257" s="119">
        <f>Selo!S275</f>
        <v>1338</v>
      </c>
      <c r="E257" s="119">
        <f>Selo!T275</f>
        <v>2193</v>
      </c>
      <c r="G257" s="118"/>
      <c r="H257" s="118">
        <v>1</v>
      </c>
      <c r="K257" s="118">
        <v>1</v>
      </c>
      <c r="L257" s="126">
        <v>1</v>
      </c>
      <c r="M257" s="123"/>
      <c r="N257" s="109">
        <v>1</v>
      </c>
      <c r="O257" s="123"/>
      <c r="P257" s="152">
        <v>762.28</v>
      </c>
      <c r="Q257" s="152"/>
    </row>
    <row r="258" spans="1:17" x14ac:dyDescent="0.25">
      <c r="A258" s="180" t="str">
        <f>Selo!E276</f>
        <v>T03.05.M2A</v>
      </c>
      <c r="B258" s="119" t="str">
        <f>Selo!B276</f>
        <v>DRS-402</v>
      </c>
      <c r="C258" s="119"/>
      <c r="D258" s="119">
        <f>Selo!S276</f>
        <v>758</v>
      </c>
      <c r="E258" s="119">
        <f>Selo!T276</f>
        <v>2193</v>
      </c>
      <c r="G258" s="118"/>
      <c r="H258" s="118">
        <v>1</v>
      </c>
      <c r="K258" s="118">
        <v>1</v>
      </c>
      <c r="L258" s="126">
        <v>1</v>
      </c>
      <c r="M258" s="123"/>
      <c r="N258" s="109">
        <v>1</v>
      </c>
      <c r="O258" s="123"/>
      <c r="P258" s="152">
        <v>518.41999999999996</v>
      </c>
      <c r="Q258" s="152"/>
    </row>
    <row r="259" spans="1:17" x14ac:dyDescent="0.25">
      <c r="A259" s="180" t="str">
        <f>Selo!E277</f>
        <v>T03.05.M2B</v>
      </c>
      <c r="B259" s="119" t="str">
        <f>Selo!B277</f>
        <v>DRS-402</v>
      </c>
      <c r="C259" s="119"/>
      <c r="D259" s="119">
        <f>Selo!S277</f>
        <v>758</v>
      </c>
      <c r="E259" s="119">
        <f>Selo!T277</f>
        <v>2193</v>
      </c>
      <c r="G259" s="118"/>
      <c r="H259" s="118">
        <v>1</v>
      </c>
      <c r="K259" s="118">
        <v>1</v>
      </c>
      <c r="L259" s="126">
        <v>1</v>
      </c>
      <c r="M259" s="123"/>
      <c r="N259" s="109">
        <v>1</v>
      </c>
      <c r="O259" s="123"/>
      <c r="P259" s="152">
        <v>518.41999999999996</v>
      </c>
      <c r="Q259" s="152"/>
    </row>
    <row r="260" spans="1:17" x14ac:dyDescent="0.25">
      <c r="A260" s="180" t="str">
        <f>Selo!E278</f>
        <v>T03.06.E1A</v>
      </c>
      <c r="B260" s="119" t="str">
        <f>Selo!B278</f>
        <v>DRS-402</v>
      </c>
      <c r="C260" s="119"/>
      <c r="D260" s="119">
        <f>Selo!S278</f>
        <v>758</v>
      </c>
      <c r="E260" s="119">
        <f>Selo!T278</f>
        <v>2193</v>
      </c>
      <c r="G260" s="118"/>
      <c r="H260" s="118">
        <v>1</v>
      </c>
      <c r="K260" s="118">
        <v>1</v>
      </c>
      <c r="L260" s="126">
        <v>1</v>
      </c>
      <c r="M260" s="123"/>
      <c r="N260" s="109">
        <v>1</v>
      </c>
      <c r="O260" s="123"/>
      <c r="P260" s="152">
        <v>518.41999999999996</v>
      </c>
      <c r="Q260" s="152"/>
    </row>
    <row r="261" spans="1:17" x14ac:dyDescent="0.25">
      <c r="A261" s="180" t="str">
        <f>Selo!E279</f>
        <v>T03.06.E1B</v>
      </c>
      <c r="B261" s="119" t="str">
        <f>Selo!B279</f>
        <v>DRS-402</v>
      </c>
      <c r="C261" s="119"/>
      <c r="D261" s="119">
        <f>Selo!S279</f>
        <v>1338</v>
      </c>
      <c r="E261" s="119">
        <f>Selo!T279</f>
        <v>2193</v>
      </c>
      <c r="G261" s="118"/>
      <c r="H261" s="118">
        <v>1</v>
      </c>
      <c r="K261" s="118">
        <v>1</v>
      </c>
      <c r="L261" s="126">
        <v>1</v>
      </c>
      <c r="M261" s="123"/>
      <c r="N261" s="109">
        <v>1</v>
      </c>
      <c r="O261" s="123"/>
      <c r="P261" s="152">
        <v>762.28</v>
      </c>
      <c r="Q261" s="152"/>
    </row>
    <row r="262" spans="1:17" x14ac:dyDescent="0.25">
      <c r="A262" s="180" t="str">
        <f>Selo!E280</f>
        <v>T03.06.E1C</v>
      </c>
      <c r="B262" s="119" t="str">
        <f>Selo!B280</f>
        <v>DRS-402</v>
      </c>
      <c r="C262" s="119"/>
      <c r="D262" s="119">
        <f>Selo!S280</f>
        <v>358</v>
      </c>
      <c r="E262" s="119">
        <f>Selo!T280</f>
        <v>2193</v>
      </c>
      <c r="G262" s="118"/>
      <c r="H262" s="118">
        <v>1</v>
      </c>
      <c r="K262" s="118">
        <v>1</v>
      </c>
      <c r="L262" s="126">
        <v>1</v>
      </c>
      <c r="M262" s="123"/>
      <c r="N262" s="109">
        <v>1</v>
      </c>
      <c r="O262" s="123"/>
      <c r="P262" s="152">
        <v>390.02</v>
      </c>
      <c r="Q262" s="152"/>
    </row>
    <row r="263" spans="1:17" x14ac:dyDescent="0.25">
      <c r="A263" s="180" t="str">
        <f>Selo!E281</f>
        <v>T03.06.E2A</v>
      </c>
      <c r="B263" s="119" t="str">
        <f>Selo!B281</f>
        <v>DRS-402</v>
      </c>
      <c r="C263" s="119"/>
      <c r="D263" s="119">
        <f>Selo!S281</f>
        <v>1208</v>
      </c>
      <c r="E263" s="119">
        <f>Selo!T281</f>
        <v>2193</v>
      </c>
      <c r="G263" s="118"/>
      <c r="H263" s="118">
        <v>1</v>
      </c>
      <c r="K263" s="118">
        <v>1</v>
      </c>
      <c r="L263" s="126">
        <v>1</v>
      </c>
      <c r="M263" s="123"/>
      <c r="N263" s="109">
        <v>1</v>
      </c>
      <c r="O263" s="123"/>
      <c r="P263" s="152">
        <v>720.54</v>
      </c>
      <c r="Q263" s="152"/>
    </row>
    <row r="264" spans="1:17" x14ac:dyDescent="0.25">
      <c r="A264" s="180" t="str">
        <f>Selo!E282</f>
        <v>T03.06.E2B</v>
      </c>
      <c r="B264" s="119" t="str">
        <f>Selo!B282</f>
        <v>DRS-402</v>
      </c>
      <c r="C264" s="119"/>
      <c r="D264" s="119">
        <f>Selo!S282</f>
        <v>658</v>
      </c>
      <c r="E264" s="119">
        <f>Selo!T282</f>
        <v>2193</v>
      </c>
      <c r="G264" s="118"/>
      <c r="H264" s="118">
        <v>1</v>
      </c>
      <c r="K264" s="118">
        <v>1</v>
      </c>
      <c r="L264" s="126">
        <v>1</v>
      </c>
      <c r="M264" s="123"/>
      <c r="N264" s="109">
        <v>1</v>
      </c>
      <c r="O264" s="123"/>
      <c r="P264" s="152">
        <v>486.32</v>
      </c>
      <c r="Q264" s="152"/>
    </row>
    <row r="265" spans="1:17" x14ac:dyDescent="0.25">
      <c r="A265" s="180" t="str">
        <f>Selo!E283</f>
        <v>T03.06.E3A</v>
      </c>
      <c r="B265" s="119" t="str">
        <f>Selo!B283</f>
        <v>DRS-402</v>
      </c>
      <c r="C265" s="119"/>
      <c r="D265" s="119">
        <f>Selo!S283</f>
        <v>1338</v>
      </c>
      <c r="E265" s="119">
        <f>Selo!T283</f>
        <v>2193</v>
      </c>
      <c r="G265" s="118"/>
      <c r="H265" s="118">
        <v>1</v>
      </c>
      <c r="K265" s="118">
        <v>1</v>
      </c>
      <c r="L265" s="126">
        <v>1</v>
      </c>
      <c r="M265" s="123"/>
      <c r="N265" s="109">
        <v>1</v>
      </c>
      <c r="O265" s="123"/>
      <c r="P265" s="152">
        <v>762.28</v>
      </c>
      <c r="Q265" s="152"/>
    </row>
    <row r="266" spans="1:17" x14ac:dyDescent="0.25">
      <c r="A266" s="180" t="str">
        <f>Selo!E284</f>
        <v>T03.06.E3B</v>
      </c>
      <c r="B266" s="119" t="str">
        <f>Selo!B284</f>
        <v>DRS-402</v>
      </c>
      <c r="C266" s="119"/>
      <c r="D266" s="119">
        <f>Selo!S284</f>
        <v>1338</v>
      </c>
      <c r="E266" s="119">
        <f>Selo!T284</f>
        <v>2193</v>
      </c>
      <c r="G266" s="118"/>
      <c r="H266" s="118">
        <v>1</v>
      </c>
      <c r="K266" s="118">
        <v>1</v>
      </c>
      <c r="L266" s="126">
        <v>1</v>
      </c>
      <c r="M266" s="123"/>
      <c r="N266" s="109">
        <v>1</v>
      </c>
      <c r="O266" s="123"/>
      <c r="P266" s="152">
        <v>762.28</v>
      </c>
      <c r="Q266" s="152"/>
    </row>
    <row r="267" spans="1:17" x14ac:dyDescent="0.25">
      <c r="A267" s="180" t="str">
        <f>Selo!E285</f>
        <v>T03.06.E3C</v>
      </c>
      <c r="B267" s="119" t="str">
        <f>Selo!B285</f>
        <v>DRS-402</v>
      </c>
      <c r="C267" s="119"/>
      <c r="D267" s="119">
        <f>Selo!S285</f>
        <v>758</v>
      </c>
      <c r="E267" s="119">
        <f>Selo!T285</f>
        <v>2193</v>
      </c>
      <c r="G267" s="118"/>
      <c r="H267" s="118">
        <v>1</v>
      </c>
      <c r="K267" s="118">
        <v>1</v>
      </c>
      <c r="L267" s="126">
        <v>1</v>
      </c>
      <c r="M267" s="123"/>
      <c r="N267" s="109">
        <v>1</v>
      </c>
      <c r="O267" s="123"/>
      <c r="P267" s="152">
        <v>518.41999999999996</v>
      </c>
      <c r="Q267" s="152"/>
    </row>
    <row r="268" spans="1:17" x14ac:dyDescent="0.25">
      <c r="A268" s="180" t="str">
        <f>Selo!E286</f>
        <v>T03.06.E4A</v>
      </c>
      <c r="B268" s="119" t="str">
        <f>Selo!B286</f>
        <v>DRS-402</v>
      </c>
      <c r="C268" s="119"/>
      <c r="D268" s="119">
        <f>Selo!S286</f>
        <v>1208</v>
      </c>
      <c r="E268" s="119">
        <f>Selo!T286</f>
        <v>2193</v>
      </c>
      <c r="G268" s="118"/>
      <c r="H268" s="118">
        <v>1</v>
      </c>
      <c r="K268" s="118">
        <v>1</v>
      </c>
      <c r="L268" s="126">
        <v>1</v>
      </c>
      <c r="M268" s="123"/>
      <c r="N268" s="109">
        <v>1</v>
      </c>
      <c r="O268" s="123"/>
      <c r="P268" s="152">
        <v>720.54</v>
      </c>
      <c r="Q268" s="152"/>
    </row>
    <row r="269" spans="1:17" x14ac:dyDescent="0.25">
      <c r="A269" s="180" t="str">
        <f>Selo!E287</f>
        <v>T03.06.E5A</v>
      </c>
      <c r="B269" s="119" t="str">
        <f>Selo!B287</f>
        <v>DRS-402</v>
      </c>
      <c r="C269" s="119"/>
      <c r="D269" s="119">
        <f>Selo!S287</f>
        <v>1578</v>
      </c>
      <c r="E269" s="119">
        <f>Selo!T287</f>
        <v>2193</v>
      </c>
      <c r="G269" s="118"/>
      <c r="H269" s="118">
        <v>1</v>
      </c>
      <c r="K269" s="118">
        <v>1</v>
      </c>
      <c r="L269" s="126">
        <v>1</v>
      </c>
      <c r="M269" s="123"/>
      <c r="N269" s="109">
        <v>1</v>
      </c>
      <c r="O269" s="123"/>
      <c r="P269" s="152">
        <v>839.32</v>
      </c>
      <c r="Q269" s="152"/>
    </row>
    <row r="270" spans="1:17" x14ac:dyDescent="0.25">
      <c r="A270" s="180" t="str">
        <f>Selo!E288</f>
        <v>T03.06.HW2A</v>
      </c>
      <c r="B270" s="119" t="str">
        <f>Selo!B288</f>
        <v>DRS-402</v>
      </c>
      <c r="C270" s="119"/>
      <c r="D270" s="119">
        <f>Selo!S288</f>
        <v>458</v>
      </c>
      <c r="E270" s="119">
        <f>Selo!T288</f>
        <v>2193</v>
      </c>
      <c r="G270" s="118"/>
      <c r="H270" s="118">
        <v>1</v>
      </c>
      <c r="K270" s="118">
        <v>1</v>
      </c>
      <c r="L270" s="126">
        <v>1</v>
      </c>
      <c r="M270" s="123"/>
      <c r="N270" s="109">
        <v>1</v>
      </c>
      <c r="O270" s="123"/>
      <c r="P270" s="152">
        <v>422.12</v>
      </c>
      <c r="Q270" s="152"/>
    </row>
    <row r="271" spans="1:17" x14ac:dyDescent="0.25">
      <c r="A271" s="180" t="str">
        <f>Selo!E289</f>
        <v>T03.06.HWA</v>
      </c>
      <c r="B271" s="119" t="str">
        <f>Selo!B289</f>
        <v>DRS-402</v>
      </c>
      <c r="C271" s="119"/>
      <c r="D271" s="119">
        <f>Selo!S289</f>
        <v>608</v>
      </c>
      <c r="E271" s="119">
        <f>Selo!T289</f>
        <v>2193</v>
      </c>
      <c r="G271" s="118"/>
      <c r="H271" s="118">
        <v>1</v>
      </c>
      <c r="K271" s="118">
        <v>1</v>
      </c>
      <c r="L271" s="126">
        <v>1</v>
      </c>
      <c r="M271" s="123"/>
      <c r="N271" s="109">
        <v>1</v>
      </c>
      <c r="O271" s="123"/>
      <c r="P271" s="152">
        <v>470.28</v>
      </c>
      <c r="Q271" s="152"/>
    </row>
    <row r="272" spans="1:17" x14ac:dyDescent="0.25">
      <c r="A272" s="180" t="str">
        <f>Selo!E290</f>
        <v>T03.06.M1A</v>
      </c>
      <c r="B272" s="119" t="str">
        <f>Selo!B290</f>
        <v>DRS-402</v>
      </c>
      <c r="C272" s="119"/>
      <c r="D272" s="119">
        <f>Selo!S290</f>
        <v>1338</v>
      </c>
      <c r="E272" s="119">
        <f>Selo!T290</f>
        <v>2193</v>
      </c>
      <c r="G272" s="118"/>
      <c r="H272" s="118">
        <v>1</v>
      </c>
      <c r="K272" s="118">
        <v>1</v>
      </c>
      <c r="L272" s="126">
        <v>1</v>
      </c>
      <c r="M272" s="123"/>
      <c r="N272" s="109">
        <v>1</v>
      </c>
      <c r="O272" s="123"/>
      <c r="P272" s="152">
        <v>762.28</v>
      </c>
      <c r="Q272" s="152"/>
    </row>
    <row r="273" spans="1:17" x14ac:dyDescent="0.25">
      <c r="A273" s="180" t="str">
        <f>Selo!E291</f>
        <v>T03.06.M1B</v>
      </c>
      <c r="B273" s="119" t="str">
        <f>Selo!B291</f>
        <v>DRS-402</v>
      </c>
      <c r="C273" s="119"/>
      <c r="D273" s="119">
        <f>Selo!S291</f>
        <v>1338</v>
      </c>
      <c r="E273" s="119">
        <f>Selo!T291</f>
        <v>2193</v>
      </c>
      <c r="G273" s="118"/>
      <c r="H273" s="118">
        <v>1</v>
      </c>
      <c r="K273" s="118">
        <v>1</v>
      </c>
      <c r="L273" s="126">
        <v>1</v>
      </c>
      <c r="M273" s="123"/>
      <c r="N273" s="109">
        <v>1</v>
      </c>
      <c r="O273" s="123"/>
      <c r="P273" s="152">
        <v>762.28</v>
      </c>
      <c r="Q273" s="152"/>
    </row>
    <row r="274" spans="1:17" x14ac:dyDescent="0.25">
      <c r="A274" s="180" t="str">
        <f>Selo!E292</f>
        <v>T03.06.M1C</v>
      </c>
      <c r="B274" s="119" t="str">
        <f>Selo!B292</f>
        <v>DRS-402</v>
      </c>
      <c r="C274" s="119"/>
      <c r="D274" s="119">
        <f>Selo!S292</f>
        <v>1338</v>
      </c>
      <c r="E274" s="119">
        <f>Selo!T292</f>
        <v>2193</v>
      </c>
      <c r="G274" s="118"/>
      <c r="H274" s="118">
        <v>1</v>
      </c>
      <c r="K274" s="118">
        <v>1</v>
      </c>
      <c r="L274" s="126">
        <v>1</v>
      </c>
      <c r="M274" s="123"/>
      <c r="N274" s="109">
        <v>1</v>
      </c>
      <c r="O274" s="123"/>
      <c r="P274" s="152">
        <v>762.28</v>
      </c>
      <c r="Q274" s="152"/>
    </row>
    <row r="275" spans="1:17" x14ac:dyDescent="0.25">
      <c r="A275" s="180" t="str">
        <f>Selo!E293</f>
        <v>T03.06.M2A</v>
      </c>
      <c r="B275" s="119" t="str">
        <f>Selo!B293</f>
        <v>DRS-402</v>
      </c>
      <c r="C275" s="119"/>
      <c r="D275" s="119">
        <f>Selo!S293</f>
        <v>858</v>
      </c>
      <c r="E275" s="119">
        <f>Selo!T293</f>
        <v>2193</v>
      </c>
      <c r="G275" s="118"/>
      <c r="H275" s="118">
        <v>1</v>
      </c>
      <c r="K275" s="118">
        <v>1</v>
      </c>
      <c r="L275" s="126">
        <v>1</v>
      </c>
      <c r="M275" s="123"/>
      <c r="N275" s="109">
        <v>1</v>
      </c>
      <c r="O275" s="123"/>
      <c r="P275" s="152">
        <v>550.54</v>
      </c>
      <c r="Q275" s="152"/>
    </row>
    <row r="276" spans="1:17" x14ac:dyDescent="0.25">
      <c r="A276" s="180" t="str">
        <f>Selo!E294</f>
        <v>T03.06.M2B</v>
      </c>
      <c r="B276" s="119" t="str">
        <f>Selo!B294</f>
        <v>DRS-402</v>
      </c>
      <c r="C276" s="119"/>
      <c r="D276" s="119">
        <f>Selo!S294</f>
        <v>1338</v>
      </c>
      <c r="E276" s="119">
        <f>Selo!T294</f>
        <v>2193</v>
      </c>
      <c r="G276" s="118"/>
      <c r="H276" s="118">
        <v>1</v>
      </c>
      <c r="K276" s="118">
        <v>1</v>
      </c>
      <c r="L276" s="126">
        <v>1</v>
      </c>
      <c r="M276" s="123"/>
      <c r="N276" s="109">
        <v>1</v>
      </c>
      <c r="O276" s="123"/>
      <c r="P276" s="152">
        <v>762.28</v>
      </c>
      <c r="Q276" s="152"/>
    </row>
    <row r="277" spans="1:17" x14ac:dyDescent="0.25">
      <c r="A277" s="180" t="str">
        <f>Selo!E295</f>
        <v>T03.06.M2C</v>
      </c>
      <c r="B277" s="119" t="str">
        <f>Selo!B295</f>
        <v>DRS-402</v>
      </c>
      <c r="C277" s="119"/>
      <c r="D277" s="119">
        <f>Selo!S295</f>
        <v>1338</v>
      </c>
      <c r="E277" s="119">
        <f>Selo!T295</f>
        <v>2193</v>
      </c>
      <c r="G277" s="118"/>
      <c r="H277" s="118">
        <v>1</v>
      </c>
      <c r="K277" s="118">
        <v>1</v>
      </c>
      <c r="L277" s="126">
        <v>1</v>
      </c>
      <c r="M277" s="123"/>
      <c r="N277" s="109">
        <v>1</v>
      </c>
      <c r="O277" s="123"/>
      <c r="P277" s="152">
        <v>762.28</v>
      </c>
      <c r="Q277" s="152"/>
    </row>
    <row r="278" spans="1:17" x14ac:dyDescent="0.25">
      <c r="A278" s="180" t="str">
        <f>Selo!E296</f>
        <v>T03.06.M3A</v>
      </c>
      <c r="B278" s="119" t="str">
        <f>Selo!B296</f>
        <v>AHP-201</v>
      </c>
      <c r="C278" s="119"/>
      <c r="D278" s="119">
        <f>Selo!S296</f>
        <v>500</v>
      </c>
      <c r="E278" s="119">
        <f>Selo!T296</f>
        <v>2135</v>
      </c>
      <c r="G278" s="118"/>
      <c r="H278" s="118">
        <v>1</v>
      </c>
      <c r="K278" s="118">
        <v>1</v>
      </c>
      <c r="L278" s="126">
        <v>1</v>
      </c>
      <c r="M278" s="123"/>
      <c r="N278" s="109">
        <v>1</v>
      </c>
      <c r="O278" s="123"/>
      <c r="P278" s="152">
        <v>429.4</v>
      </c>
      <c r="Q278" s="152"/>
    </row>
    <row r="279" spans="1:17" x14ac:dyDescent="0.25">
      <c r="A279" s="180" t="str">
        <f>Selo!E297</f>
        <v>T03.06.M5A</v>
      </c>
      <c r="B279" s="119" t="str">
        <f>Selo!B297</f>
        <v>DRS-402</v>
      </c>
      <c r="C279" s="119"/>
      <c r="D279" s="119">
        <f>Selo!S297</f>
        <v>1858</v>
      </c>
      <c r="E279" s="119">
        <f>Selo!T297</f>
        <v>2193</v>
      </c>
      <c r="G279" s="118"/>
      <c r="H279" s="118">
        <v>1</v>
      </c>
      <c r="K279" s="118">
        <v>1</v>
      </c>
      <c r="L279" s="126">
        <v>1</v>
      </c>
      <c r="M279" s="123"/>
      <c r="N279" s="109">
        <v>1</v>
      </c>
      <c r="O279" s="123"/>
      <c r="P279" s="152">
        <v>929.2</v>
      </c>
      <c r="Q279" s="152"/>
    </row>
    <row r="280" spans="1:17" x14ac:dyDescent="0.25">
      <c r="A280" s="180" t="str">
        <f>Selo!E298</f>
        <v>T03.06.P1A</v>
      </c>
      <c r="B280" s="119" t="str">
        <f>Selo!B298</f>
        <v>DRS-402</v>
      </c>
      <c r="C280" s="119"/>
      <c r="D280" s="119">
        <f>Selo!S298</f>
        <v>458</v>
      </c>
      <c r="E280" s="119">
        <f>Selo!T298</f>
        <v>2193</v>
      </c>
      <c r="G280" s="118"/>
      <c r="H280" s="118">
        <v>1</v>
      </c>
      <c r="K280" s="118">
        <v>1</v>
      </c>
      <c r="L280" s="126">
        <v>1</v>
      </c>
      <c r="M280" s="123"/>
      <c r="N280" s="109">
        <v>1</v>
      </c>
      <c r="O280" s="123"/>
      <c r="P280" s="152">
        <v>422.12</v>
      </c>
      <c r="Q280" s="152"/>
    </row>
    <row r="281" spans="1:17" x14ac:dyDescent="0.25">
      <c r="A281" s="180" t="str">
        <f>Selo!E299</f>
        <v>T03.06.P2A</v>
      </c>
      <c r="B281" s="119" t="str">
        <f>Selo!B299</f>
        <v>DRS-402</v>
      </c>
      <c r="C281" s="119"/>
      <c r="D281" s="119">
        <f>Selo!S299</f>
        <v>458</v>
      </c>
      <c r="E281" s="119">
        <f>Selo!T299</f>
        <v>2193</v>
      </c>
      <c r="G281" s="118"/>
      <c r="H281" s="118">
        <v>1</v>
      </c>
      <c r="K281" s="118">
        <v>1</v>
      </c>
      <c r="L281" s="126">
        <v>1</v>
      </c>
      <c r="M281" s="123"/>
      <c r="N281" s="109">
        <v>1</v>
      </c>
      <c r="O281" s="123"/>
      <c r="P281" s="152">
        <v>422.12</v>
      </c>
      <c r="Q281" s="152"/>
    </row>
    <row r="282" spans="1:17" x14ac:dyDescent="0.25">
      <c r="A282" s="180" t="str">
        <f>Selo!E300</f>
        <v>T03.06.P3A</v>
      </c>
      <c r="B282" s="119" t="str">
        <f>Selo!B300</f>
        <v>DRS-402</v>
      </c>
      <c r="C282" s="119"/>
      <c r="D282" s="119">
        <f>Selo!S300</f>
        <v>858</v>
      </c>
      <c r="E282" s="119">
        <f>Selo!T300</f>
        <v>2193</v>
      </c>
      <c r="G282" s="118"/>
      <c r="H282" s="118">
        <v>1</v>
      </c>
      <c r="K282" s="118">
        <v>1</v>
      </c>
      <c r="L282" s="126">
        <v>1</v>
      </c>
      <c r="M282" s="123"/>
      <c r="N282" s="109">
        <v>1</v>
      </c>
      <c r="O282" s="123"/>
      <c r="P282" s="152">
        <v>550.54</v>
      </c>
      <c r="Q282" s="152"/>
    </row>
    <row r="283" spans="1:17" x14ac:dyDescent="0.25">
      <c r="A283" s="180" t="str">
        <f>Selo!E301</f>
        <v>T03.06.M6A T03.06.SPA</v>
      </c>
      <c r="B283" s="119" t="str">
        <f>Selo!B301</f>
        <v>DRS-402</v>
      </c>
      <c r="C283" s="119"/>
      <c r="D283" s="119">
        <f>Selo!S301</f>
        <v>558</v>
      </c>
      <c r="E283" s="119">
        <f>Selo!T301</f>
        <v>2193</v>
      </c>
      <c r="G283" s="118"/>
      <c r="H283" s="118">
        <v>1</v>
      </c>
      <c r="K283" s="118">
        <v>1</v>
      </c>
      <c r="L283" s="126">
        <v>1</v>
      </c>
      <c r="M283" s="123"/>
      <c r="N283" s="109">
        <v>1</v>
      </c>
      <c r="O283" s="123"/>
      <c r="P283" s="152">
        <v>454.22</v>
      </c>
      <c r="Q283" s="152"/>
    </row>
    <row r="284" spans="1:17" x14ac:dyDescent="0.25">
      <c r="A284" s="180" t="str">
        <f>Selo!E302</f>
        <v>T03.06.SPB</v>
      </c>
      <c r="B284" s="119" t="str">
        <f>Selo!B302</f>
        <v>DRS-402</v>
      </c>
      <c r="C284" s="119"/>
      <c r="D284" s="119">
        <f>Selo!S302</f>
        <v>1578</v>
      </c>
      <c r="E284" s="119">
        <f>Selo!T302</f>
        <v>2193</v>
      </c>
      <c r="G284" s="118"/>
      <c r="H284" s="118">
        <v>1</v>
      </c>
      <c r="K284" s="118">
        <v>1</v>
      </c>
      <c r="L284" s="126">
        <v>1</v>
      </c>
      <c r="M284" s="123"/>
      <c r="N284" s="109">
        <v>1</v>
      </c>
      <c r="O284" s="123"/>
      <c r="P284" s="152">
        <v>839.32</v>
      </c>
      <c r="Q284" s="152"/>
    </row>
    <row r="285" spans="1:17" x14ac:dyDescent="0.25">
      <c r="A285" s="180" t="str">
        <f>Selo!E303</f>
        <v>T03.07.E1A</v>
      </c>
      <c r="B285" s="119" t="str">
        <f>Selo!B303</f>
        <v>DRS-402</v>
      </c>
      <c r="C285" s="119"/>
      <c r="D285" s="119">
        <f>Selo!S303</f>
        <v>858</v>
      </c>
      <c r="E285" s="119">
        <f>Selo!T303</f>
        <v>2193</v>
      </c>
      <c r="G285" s="118"/>
      <c r="H285" s="118">
        <v>1</v>
      </c>
      <c r="K285" s="118">
        <v>1</v>
      </c>
      <c r="L285" s="126">
        <v>1</v>
      </c>
      <c r="M285" s="123"/>
      <c r="N285" s="109">
        <v>1</v>
      </c>
      <c r="O285" s="123"/>
      <c r="P285" s="152">
        <v>550.54</v>
      </c>
      <c r="Q285" s="152"/>
    </row>
    <row r="286" spans="1:17" x14ac:dyDescent="0.25">
      <c r="A286" s="180" t="str">
        <f>Selo!E304</f>
        <v>T03.07.M1A</v>
      </c>
      <c r="B286" s="119" t="str">
        <f>Selo!B304</f>
        <v>DRS-402</v>
      </c>
      <c r="C286" s="119"/>
      <c r="D286" s="119">
        <f>Selo!S304</f>
        <v>1338</v>
      </c>
      <c r="E286" s="119">
        <f>Selo!T304</f>
        <v>1993</v>
      </c>
      <c r="G286" s="118"/>
      <c r="H286" s="118">
        <v>1</v>
      </c>
      <c r="K286" s="118">
        <v>1</v>
      </c>
      <c r="L286" s="126">
        <v>1</v>
      </c>
      <c r="M286" s="123"/>
      <c r="N286" s="109">
        <v>1</v>
      </c>
      <c r="O286" s="123"/>
      <c r="P286" s="152">
        <v>718.98</v>
      </c>
      <c r="Q286" s="152"/>
    </row>
    <row r="287" spans="1:17" x14ac:dyDescent="0.25">
      <c r="A287" s="180" t="str">
        <f>Selo!E305</f>
        <v>T03.07.M2A</v>
      </c>
      <c r="B287" s="119" t="str">
        <f>Selo!B305</f>
        <v>DRS-402</v>
      </c>
      <c r="C287" s="119"/>
      <c r="D287" s="119">
        <f>Selo!S305</f>
        <v>1338</v>
      </c>
      <c r="E287" s="119">
        <f>Selo!T305</f>
        <v>1993</v>
      </c>
      <c r="G287" s="118"/>
      <c r="H287" s="118">
        <v>1</v>
      </c>
      <c r="K287" s="118">
        <v>1</v>
      </c>
      <c r="L287" s="126">
        <v>1</v>
      </c>
      <c r="M287" s="123"/>
      <c r="N287" s="109">
        <v>1</v>
      </c>
      <c r="O287" s="123"/>
      <c r="P287" s="152">
        <v>718.98</v>
      </c>
      <c r="Q287" s="152"/>
    </row>
    <row r="288" spans="1:17" x14ac:dyDescent="0.25">
      <c r="A288" s="180" t="str">
        <f>Selo!E306</f>
        <v>T03.07.M3A</v>
      </c>
      <c r="B288" s="119" t="str">
        <f>Selo!B306</f>
        <v>DRS-402</v>
      </c>
      <c r="C288" s="119"/>
      <c r="D288" s="119">
        <f>Selo!S306</f>
        <v>1338</v>
      </c>
      <c r="E288" s="119">
        <f>Selo!T306</f>
        <v>1993</v>
      </c>
      <c r="G288" s="118"/>
      <c r="H288" s="118">
        <v>1</v>
      </c>
      <c r="K288" s="118">
        <v>1</v>
      </c>
      <c r="L288" s="126">
        <v>1</v>
      </c>
      <c r="M288" s="123"/>
      <c r="N288" s="109">
        <v>1</v>
      </c>
      <c r="O288" s="123"/>
      <c r="P288" s="152">
        <v>718.98</v>
      </c>
      <c r="Q288" s="152"/>
    </row>
    <row r="289" spans="1:17" x14ac:dyDescent="0.25">
      <c r="A289" s="180" t="str">
        <f>Selo!E307</f>
        <v>T03.07.M5A T03.07.P2A</v>
      </c>
      <c r="B289" s="119" t="str">
        <f>Selo!B307</f>
        <v>DRS-402</v>
      </c>
      <c r="C289" s="119"/>
      <c r="D289" s="119">
        <f>Selo!S307</f>
        <v>558</v>
      </c>
      <c r="E289" s="119">
        <f>Selo!T307</f>
        <v>1993</v>
      </c>
      <c r="G289" s="118"/>
      <c r="H289" s="118">
        <v>1</v>
      </c>
      <c r="K289" s="118">
        <v>1</v>
      </c>
      <c r="L289" s="126">
        <v>1</v>
      </c>
      <c r="M289" s="123"/>
      <c r="N289" s="109">
        <v>1</v>
      </c>
      <c r="O289" s="123"/>
      <c r="P289" s="152">
        <v>431.66</v>
      </c>
      <c r="Q289" s="152"/>
    </row>
    <row r="290" spans="1:17" x14ac:dyDescent="0.25">
      <c r="A290" s="180" t="str">
        <f>Selo!E308</f>
        <v>T03.07.M6A T03.07.SPA</v>
      </c>
      <c r="B290" s="119" t="str">
        <f>Selo!B308</f>
        <v>DRS-402</v>
      </c>
      <c r="C290" s="119"/>
      <c r="D290" s="119">
        <f>Selo!S308</f>
        <v>558</v>
      </c>
      <c r="E290" s="119">
        <f>Selo!T308</f>
        <v>1993</v>
      </c>
      <c r="G290" s="118"/>
      <c r="H290" s="118">
        <v>1</v>
      </c>
      <c r="K290" s="118">
        <v>1</v>
      </c>
      <c r="L290" s="126">
        <v>1</v>
      </c>
      <c r="M290" s="123"/>
      <c r="N290" s="109">
        <v>1</v>
      </c>
      <c r="O290" s="123"/>
      <c r="P290" s="152">
        <v>431.66</v>
      </c>
      <c r="Q290" s="152"/>
    </row>
    <row r="291" spans="1:17" x14ac:dyDescent="0.25">
      <c r="A291" s="180" t="str">
        <f>Selo!E309</f>
        <v>T03.08.E2A T03.08.E1A</v>
      </c>
      <c r="B291" s="119" t="str">
        <f>Selo!B309</f>
        <v>DRS-402</v>
      </c>
      <c r="C291" s="119"/>
      <c r="D291" s="119">
        <f>Selo!S309</f>
        <v>1208</v>
      </c>
      <c r="E291" s="119">
        <f>Selo!T309</f>
        <v>1993</v>
      </c>
      <c r="G291" s="118"/>
      <c r="H291" s="118">
        <v>1</v>
      </c>
      <c r="K291" s="118">
        <v>1</v>
      </c>
      <c r="L291" s="126">
        <v>1</v>
      </c>
      <c r="M291" s="123"/>
      <c r="N291" s="109">
        <v>1</v>
      </c>
      <c r="O291" s="123"/>
      <c r="P291" s="152">
        <v>680.6</v>
      </c>
      <c r="Q291" s="152"/>
    </row>
    <row r="292" spans="1:17" x14ac:dyDescent="0.25">
      <c r="A292" s="180" t="str">
        <f>Selo!E310</f>
        <v>T03.08.M1A</v>
      </c>
      <c r="B292" s="119" t="str">
        <f>Selo!B310</f>
        <v>DRS-402</v>
      </c>
      <c r="C292" s="119"/>
      <c r="D292" s="119">
        <f>Selo!S310</f>
        <v>1208</v>
      </c>
      <c r="E292" s="119">
        <f>Selo!T310</f>
        <v>1993</v>
      </c>
      <c r="G292" s="118"/>
      <c r="H292" s="118">
        <v>1</v>
      </c>
      <c r="K292" s="118">
        <v>1</v>
      </c>
      <c r="L292" s="126">
        <v>1</v>
      </c>
      <c r="M292" s="123"/>
      <c r="N292" s="109">
        <v>1</v>
      </c>
      <c r="O292" s="123"/>
      <c r="P292" s="152">
        <v>680.6</v>
      </c>
      <c r="Q292" s="152"/>
    </row>
    <row r="293" spans="1:17" x14ac:dyDescent="0.25">
      <c r="A293" s="180" t="str">
        <f>Selo!E311</f>
        <v>T03.08.M2A</v>
      </c>
      <c r="B293" s="119" t="str">
        <f>Selo!B311</f>
        <v>DRS-402</v>
      </c>
      <c r="C293" s="119"/>
      <c r="D293" s="119">
        <f>Selo!S311</f>
        <v>1338</v>
      </c>
      <c r="E293" s="119">
        <f>Selo!T311</f>
        <v>1993</v>
      </c>
      <c r="G293" s="118"/>
      <c r="H293" s="118">
        <v>1</v>
      </c>
      <c r="K293" s="118">
        <v>1</v>
      </c>
      <c r="L293" s="126">
        <v>1</v>
      </c>
      <c r="M293" s="123"/>
      <c r="N293" s="109">
        <v>1</v>
      </c>
      <c r="O293" s="123"/>
      <c r="P293" s="152">
        <v>718.98</v>
      </c>
      <c r="Q293" s="152"/>
    </row>
    <row r="294" spans="1:17" x14ac:dyDescent="0.25">
      <c r="A294" s="180" t="str">
        <f>Selo!E312</f>
        <v>T03.08.P1A</v>
      </c>
      <c r="B294" s="119" t="str">
        <f>Selo!B312</f>
        <v>DRS-402</v>
      </c>
      <c r="C294" s="119"/>
      <c r="D294" s="119">
        <f>Selo!S312</f>
        <v>1208</v>
      </c>
      <c r="E294" s="119">
        <f>Selo!T312</f>
        <v>1993</v>
      </c>
      <c r="G294" s="118"/>
      <c r="H294" s="118">
        <v>1</v>
      </c>
      <c r="K294" s="118">
        <v>1</v>
      </c>
      <c r="L294" s="126">
        <v>1</v>
      </c>
      <c r="M294" s="123"/>
      <c r="N294" s="109">
        <v>1</v>
      </c>
      <c r="O294" s="123"/>
      <c r="P294" s="152">
        <v>680.6</v>
      </c>
      <c r="Q294" s="152"/>
    </row>
    <row r="295" spans="1:17" x14ac:dyDescent="0.25">
      <c r="A295" s="180" t="str">
        <f>Selo!E313</f>
        <v>T03.08.M1A T03.08.P2A</v>
      </c>
      <c r="B295" s="119" t="str">
        <f>Selo!B313</f>
        <v>DRS-402</v>
      </c>
      <c r="C295" s="119"/>
      <c r="D295" s="119">
        <f>Selo!S313</f>
        <v>758</v>
      </c>
      <c r="E295" s="119">
        <f>Selo!T313</f>
        <v>1993</v>
      </c>
      <c r="G295" s="118"/>
      <c r="H295" s="118">
        <v>1</v>
      </c>
      <c r="K295" s="118">
        <v>1</v>
      </c>
      <c r="L295" s="126">
        <v>1</v>
      </c>
      <c r="M295" s="123"/>
      <c r="N295" s="109">
        <v>1</v>
      </c>
      <c r="O295" s="123"/>
      <c r="P295" s="152">
        <v>490.68</v>
      </c>
      <c r="Q295" s="152"/>
    </row>
    <row r="296" spans="1:17" x14ac:dyDescent="0.25">
      <c r="A296" s="180" t="str">
        <f>Selo!E314</f>
        <v>T03.08.M3A T03.08.TA</v>
      </c>
      <c r="B296" s="119" t="str">
        <f>Selo!B314</f>
        <v>DRS-402</v>
      </c>
      <c r="C296" s="119"/>
      <c r="D296" s="119">
        <f>Selo!S314</f>
        <v>358</v>
      </c>
      <c r="E296" s="119">
        <f>Selo!T314</f>
        <v>1993</v>
      </c>
      <c r="G296" s="118"/>
      <c r="H296" s="118">
        <v>1</v>
      </c>
      <c r="K296" s="118">
        <v>1</v>
      </c>
      <c r="L296" s="126">
        <v>1</v>
      </c>
      <c r="M296" s="123"/>
      <c r="N296" s="109">
        <v>1</v>
      </c>
      <c r="O296" s="123"/>
      <c r="P296" s="152">
        <v>372.64</v>
      </c>
      <c r="Q296" s="152"/>
    </row>
    <row r="297" spans="1:17" x14ac:dyDescent="0.25">
      <c r="A297" s="180" t="str">
        <f>Selo!E315</f>
        <v>T04.01.E1A</v>
      </c>
      <c r="B297" s="119" t="str">
        <f>Selo!B315</f>
        <v>DRS-402</v>
      </c>
      <c r="C297" s="119"/>
      <c r="D297" s="119">
        <f>Selo!S315</f>
        <v>858</v>
      </c>
      <c r="E297" s="119">
        <f>Selo!T315</f>
        <v>2193</v>
      </c>
      <c r="G297" s="118"/>
      <c r="H297" s="118">
        <v>1</v>
      </c>
      <c r="K297" s="118">
        <v>1</v>
      </c>
      <c r="L297" s="126">
        <v>1</v>
      </c>
      <c r="M297" s="123"/>
      <c r="N297" s="109">
        <v>1</v>
      </c>
      <c r="O297" s="123"/>
      <c r="P297" s="152">
        <v>550.54</v>
      </c>
      <c r="Q297" s="152"/>
    </row>
    <row r="298" spans="1:17" x14ac:dyDescent="0.25">
      <c r="A298" s="180" t="str">
        <f>Selo!E316</f>
        <v>T04.01.E2A</v>
      </c>
      <c r="B298" s="119" t="str">
        <f>Selo!B316</f>
        <v>DRS-402</v>
      </c>
      <c r="C298" s="119"/>
      <c r="D298" s="119">
        <f>Selo!S316</f>
        <v>858</v>
      </c>
      <c r="E298" s="119">
        <f>Selo!T316</f>
        <v>2193</v>
      </c>
      <c r="G298" s="118"/>
      <c r="H298" s="118">
        <v>1</v>
      </c>
      <c r="K298" s="118">
        <v>1</v>
      </c>
      <c r="L298" s="126">
        <v>1</v>
      </c>
      <c r="M298" s="123"/>
      <c r="N298" s="109">
        <v>1</v>
      </c>
      <c r="O298" s="123"/>
      <c r="P298" s="152">
        <v>550.54</v>
      </c>
      <c r="Q298" s="152"/>
    </row>
    <row r="299" spans="1:17" x14ac:dyDescent="0.25">
      <c r="A299" s="180" t="str">
        <f>Selo!E317</f>
        <v>T04.01.E2B</v>
      </c>
      <c r="B299" s="119" t="str">
        <f>Selo!B317</f>
        <v>DRS-402</v>
      </c>
      <c r="C299" s="119"/>
      <c r="D299" s="119">
        <f>Selo!S317</f>
        <v>858</v>
      </c>
      <c r="E299" s="119">
        <f>Selo!T317</f>
        <v>2193</v>
      </c>
      <c r="G299" s="118"/>
      <c r="H299" s="118">
        <v>1</v>
      </c>
      <c r="K299" s="118">
        <v>1</v>
      </c>
      <c r="L299" s="126">
        <v>1</v>
      </c>
      <c r="M299" s="123"/>
      <c r="N299" s="109">
        <v>1</v>
      </c>
      <c r="O299" s="123"/>
      <c r="P299" s="152">
        <v>550.54</v>
      </c>
      <c r="Q299" s="152"/>
    </row>
    <row r="300" spans="1:17" x14ac:dyDescent="0.25">
      <c r="A300" s="180" t="str">
        <f>Selo!E318</f>
        <v>T04.01.E3A</v>
      </c>
      <c r="B300" s="119" t="str">
        <f>Selo!B318</f>
        <v>DRS-402</v>
      </c>
      <c r="C300" s="119"/>
      <c r="D300" s="119">
        <f>Selo!S318</f>
        <v>1338</v>
      </c>
      <c r="E300" s="119">
        <f>Selo!T318</f>
        <v>2193</v>
      </c>
      <c r="G300" s="118"/>
      <c r="H300" s="118">
        <v>1</v>
      </c>
      <c r="K300" s="118">
        <v>1</v>
      </c>
      <c r="L300" s="126">
        <v>1</v>
      </c>
      <c r="M300" s="123"/>
      <c r="N300" s="109">
        <v>1</v>
      </c>
      <c r="O300" s="123"/>
      <c r="P300" s="152">
        <v>762.28</v>
      </c>
      <c r="Q300" s="152"/>
    </row>
    <row r="301" spans="1:17" x14ac:dyDescent="0.25">
      <c r="A301" s="180" t="str">
        <f>Selo!E319</f>
        <v>T04.01.E4A</v>
      </c>
      <c r="B301" s="119" t="str">
        <f>Selo!B319</f>
        <v>DRS-402</v>
      </c>
      <c r="C301" s="119"/>
      <c r="D301" s="119">
        <f>Selo!S319</f>
        <v>1208</v>
      </c>
      <c r="E301" s="119">
        <f>Selo!T319</f>
        <v>2193</v>
      </c>
      <c r="G301" s="118"/>
      <c r="H301" s="118">
        <v>1</v>
      </c>
      <c r="K301" s="118">
        <v>1</v>
      </c>
      <c r="L301" s="126">
        <v>1</v>
      </c>
      <c r="M301" s="123"/>
      <c r="N301" s="109">
        <v>1</v>
      </c>
      <c r="O301" s="123"/>
      <c r="P301" s="152">
        <v>720.54</v>
      </c>
      <c r="Q301" s="152"/>
    </row>
    <row r="302" spans="1:17" x14ac:dyDescent="0.25">
      <c r="A302" s="180" t="str">
        <f>Selo!E320</f>
        <v>T04.01.E5A</v>
      </c>
      <c r="B302" s="119" t="str">
        <f>Selo!B320</f>
        <v>DRS-402</v>
      </c>
      <c r="C302" s="119"/>
      <c r="D302" s="119">
        <f>Selo!S320</f>
        <v>1058</v>
      </c>
      <c r="E302" s="119">
        <f>Selo!T320</f>
        <v>2193</v>
      </c>
      <c r="G302" s="118"/>
      <c r="H302" s="118">
        <v>1</v>
      </c>
      <c r="K302" s="118">
        <v>1</v>
      </c>
      <c r="L302" s="126">
        <v>1</v>
      </c>
      <c r="M302" s="123"/>
      <c r="N302" s="109">
        <v>1</v>
      </c>
      <c r="O302" s="123"/>
      <c r="P302" s="152">
        <v>674.64</v>
      </c>
      <c r="Q302" s="152"/>
    </row>
    <row r="303" spans="1:17" x14ac:dyDescent="0.25">
      <c r="A303" s="180" t="str">
        <f>Selo!E321</f>
        <v>T04.01.E6A</v>
      </c>
      <c r="B303" s="119" t="str">
        <f>Selo!B321</f>
        <v>DRS-402</v>
      </c>
      <c r="C303" s="119"/>
      <c r="D303" s="119">
        <f>Selo!S321</f>
        <v>758</v>
      </c>
      <c r="E303" s="119">
        <f>Selo!T321</f>
        <v>2193</v>
      </c>
      <c r="G303" s="118"/>
      <c r="H303" s="118">
        <v>1</v>
      </c>
      <c r="K303" s="118">
        <v>1</v>
      </c>
      <c r="L303" s="126">
        <v>1</v>
      </c>
      <c r="M303" s="123"/>
      <c r="N303" s="109">
        <v>1</v>
      </c>
      <c r="O303" s="123"/>
      <c r="P303" s="152">
        <v>518.41999999999996</v>
      </c>
      <c r="Q303" s="152"/>
    </row>
    <row r="304" spans="1:17" x14ac:dyDescent="0.25">
      <c r="A304" s="180" t="str">
        <f>Selo!E322</f>
        <v>T04.01.E6B</v>
      </c>
      <c r="B304" s="119" t="str">
        <f>Selo!B322</f>
        <v>DRS-402</v>
      </c>
      <c r="C304" s="119"/>
      <c r="D304" s="119">
        <f>Selo!S322</f>
        <v>1338</v>
      </c>
      <c r="E304" s="119">
        <f>Selo!T322</f>
        <v>2193</v>
      </c>
      <c r="G304" s="118"/>
      <c r="H304" s="118">
        <v>1</v>
      </c>
      <c r="K304" s="118">
        <v>1</v>
      </c>
      <c r="L304" s="126">
        <v>1</v>
      </c>
      <c r="M304" s="123"/>
      <c r="N304" s="109">
        <v>1</v>
      </c>
      <c r="O304" s="123"/>
      <c r="P304" s="152">
        <v>762.28</v>
      </c>
      <c r="Q304" s="152"/>
    </row>
    <row r="305" spans="1:17" x14ac:dyDescent="0.25">
      <c r="A305" s="180" t="str">
        <f>Selo!E323</f>
        <v>T04.01.HWA</v>
      </c>
      <c r="B305" s="119" t="str">
        <f>Selo!B323</f>
        <v>DRS-402</v>
      </c>
      <c r="C305" s="119"/>
      <c r="D305" s="119">
        <f>Selo!S323</f>
        <v>458</v>
      </c>
      <c r="E305" s="119">
        <f>Selo!T323</f>
        <v>2193</v>
      </c>
      <c r="G305" s="118"/>
      <c r="H305" s="118">
        <v>1</v>
      </c>
      <c r="K305" s="118">
        <v>1</v>
      </c>
      <c r="L305" s="126">
        <v>1</v>
      </c>
      <c r="M305" s="123"/>
      <c r="N305" s="109">
        <v>1</v>
      </c>
      <c r="O305" s="123"/>
      <c r="P305" s="152">
        <v>422.12</v>
      </c>
      <c r="Q305" s="152"/>
    </row>
    <row r="306" spans="1:17" x14ac:dyDescent="0.25">
      <c r="A306" s="180" t="str">
        <f>Selo!E324</f>
        <v>T04.01.M1A</v>
      </c>
      <c r="B306" s="119" t="str">
        <f>Selo!B324</f>
        <v>DRS-402</v>
      </c>
      <c r="C306" s="119"/>
      <c r="D306" s="119">
        <f>Selo!S324</f>
        <v>858</v>
      </c>
      <c r="E306" s="119">
        <f>Selo!T324</f>
        <v>2193</v>
      </c>
      <c r="G306" s="118"/>
      <c r="H306" s="118">
        <v>1</v>
      </c>
      <c r="K306" s="118">
        <v>1</v>
      </c>
      <c r="L306" s="126">
        <v>1</v>
      </c>
      <c r="M306" s="123"/>
      <c r="N306" s="109">
        <v>1</v>
      </c>
      <c r="O306" s="123"/>
      <c r="P306" s="152">
        <v>550.54</v>
      </c>
      <c r="Q306" s="152"/>
    </row>
    <row r="307" spans="1:17" x14ac:dyDescent="0.25">
      <c r="A307" s="180" t="str">
        <f>Selo!E325</f>
        <v>T04.01.M1B</v>
      </c>
      <c r="B307" s="119" t="str">
        <f>Selo!B325</f>
        <v>DRS-402</v>
      </c>
      <c r="C307" s="119"/>
      <c r="D307" s="119">
        <f>Selo!S325</f>
        <v>858</v>
      </c>
      <c r="E307" s="119">
        <f>Selo!T325</f>
        <v>2193</v>
      </c>
      <c r="G307" s="118"/>
      <c r="H307" s="118">
        <v>1</v>
      </c>
      <c r="K307" s="118">
        <v>1</v>
      </c>
      <c r="L307" s="126">
        <v>1</v>
      </c>
      <c r="M307" s="123"/>
      <c r="N307" s="109">
        <v>1</v>
      </c>
      <c r="O307" s="123"/>
      <c r="P307" s="152">
        <v>550.54</v>
      </c>
      <c r="Q307" s="152"/>
    </row>
    <row r="308" spans="1:17" x14ac:dyDescent="0.25">
      <c r="A308" s="180" t="str">
        <f>Selo!E326</f>
        <v>T04.01.M1C</v>
      </c>
      <c r="B308" s="119" t="str">
        <f>Selo!B326</f>
        <v>DRS-402</v>
      </c>
      <c r="C308" s="119"/>
      <c r="D308" s="119">
        <f>Selo!S326</f>
        <v>858</v>
      </c>
      <c r="E308" s="119">
        <f>Selo!T326</f>
        <v>2193</v>
      </c>
      <c r="G308" s="118"/>
      <c r="H308" s="118">
        <v>1</v>
      </c>
      <c r="K308" s="118">
        <v>1</v>
      </c>
      <c r="L308" s="126">
        <v>1</v>
      </c>
      <c r="M308" s="123"/>
      <c r="N308" s="109">
        <v>1</v>
      </c>
      <c r="O308" s="123"/>
      <c r="P308" s="152">
        <v>550.54</v>
      </c>
      <c r="Q308" s="152"/>
    </row>
    <row r="309" spans="1:17" x14ac:dyDescent="0.25">
      <c r="A309" s="180" t="str">
        <f>Selo!E327</f>
        <v>T04.01.M1D</v>
      </c>
      <c r="B309" s="119" t="str">
        <f>Selo!B327</f>
        <v>DRS-402</v>
      </c>
      <c r="C309" s="119"/>
      <c r="D309" s="119">
        <f>Selo!S327</f>
        <v>858</v>
      </c>
      <c r="E309" s="119">
        <f>Selo!T327</f>
        <v>2193</v>
      </c>
      <c r="G309" s="118"/>
      <c r="H309" s="118">
        <v>1</v>
      </c>
      <c r="K309" s="118">
        <v>1</v>
      </c>
      <c r="L309" s="126">
        <v>1</v>
      </c>
      <c r="M309" s="123"/>
      <c r="N309" s="109">
        <v>1</v>
      </c>
      <c r="O309" s="123"/>
      <c r="P309" s="152">
        <v>550.54</v>
      </c>
      <c r="Q309" s="152"/>
    </row>
    <row r="310" spans="1:17" x14ac:dyDescent="0.25">
      <c r="A310" s="180" t="str">
        <f>Selo!E328</f>
        <v>T04.01.M2A</v>
      </c>
      <c r="B310" s="119" t="str">
        <f>Selo!B328</f>
        <v>DRS-402</v>
      </c>
      <c r="C310" s="119"/>
      <c r="D310" s="119">
        <f>Selo!S328</f>
        <v>358</v>
      </c>
      <c r="E310" s="119">
        <f>Selo!T328</f>
        <v>2193</v>
      </c>
      <c r="G310" s="118"/>
      <c r="H310" s="118">
        <v>1</v>
      </c>
      <c r="K310" s="118">
        <v>1</v>
      </c>
      <c r="L310" s="126">
        <v>1</v>
      </c>
      <c r="M310" s="123"/>
      <c r="N310" s="109">
        <v>1</v>
      </c>
      <c r="O310" s="123"/>
      <c r="P310" s="152">
        <v>390.02</v>
      </c>
      <c r="Q310" s="152"/>
    </row>
    <row r="311" spans="1:17" x14ac:dyDescent="0.25">
      <c r="A311" s="180" t="str">
        <f>Selo!E329</f>
        <v>T04.01.M3A</v>
      </c>
      <c r="B311" s="119" t="str">
        <f>Selo!B329</f>
        <v>DRS-402</v>
      </c>
      <c r="C311" s="119"/>
      <c r="D311" s="119">
        <f>Selo!S329</f>
        <v>1338</v>
      </c>
      <c r="E311" s="119">
        <f>Selo!T329</f>
        <v>2193</v>
      </c>
      <c r="G311" s="118"/>
      <c r="H311" s="118">
        <v>1</v>
      </c>
      <c r="K311" s="118">
        <v>1</v>
      </c>
      <c r="L311" s="126">
        <v>1</v>
      </c>
      <c r="M311" s="123"/>
      <c r="N311" s="109">
        <v>1</v>
      </c>
      <c r="O311" s="123"/>
      <c r="P311" s="152">
        <v>762.28</v>
      </c>
      <c r="Q311" s="152"/>
    </row>
    <row r="312" spans="1:17" x14ac:dyDescent="0.25">
      <c r="A312" s="180" t="str">
        <f>Selo!E330</f>
        <v>T04.01.M3B</v>
      </c>
      <c r="B312" s="119" t="str">
        <f>Selo!B330</f>
        <v>DRS-402</v>
      </c>
      <c r="C312" s="119"/>
      <c r="D312" s="119">
        <f>Selo!S330</f>
        <v>1338</v>
      </c>
      <c r="E312" s="119">
        <f>Selo!T330</f>
        <v>2193</v>
      </c>
      <c r="G312" s="118"/>
      <c r="H312" s="118">
        <v>1</v>
      </c>
      <c r="K312" s="118">
        <v>1</v>
      </c>
      <c r="L312" s="126">
        <v>1</v>
      </c>
      <c r="M312" s="123"/>
      <c r="N312" s="109">
        <v>1</v>
      </c>
      <c r="O312" s="123"/>
      <c r="P312" s="152">
        <v>762.28</v>
      </c>
      <c r="Q312" s="152"/>
    </row>
    <row r="313" spans="1:17" x14ac:dyDescent="0.25">
      <c r="A313" s="180" t="str">
        <f>Selo!E331</f>
        <v>T04.01.M5A</v>
      </c>
      <c r="B313" s="119" t="str">
        <f>Selo!B331</f>
        <v>DRS-402</v>
      </c>
      <c r="C313" s="119"/>
      <c r="D313" s="119">
        <f>Selo!S331</f>
        <v>658</v>
      </c>
      <c r="E313" s="119">
        <f>Selo!T331</f>
        <v>2193</v>
      </c>
      <c r="G313" s="118"/>
      <c r="H313" s="118">
        <v>1</v>
      </c>
      <c r="K313" s="118">
        <v>1</v>
      </c>
      <c r="L313" s="126">
        <v>1</v>
      </c>
      <c r="M313" s="123"/>
      <c r="N313" s="109">
        <v>1</v>
      </c>
      <c r="O313" s="123"/>
      <c r="P313" s="152">
        <v>486.32</v>
      </c>
      <c r="Q313" s="152"/>
    </row>
    <row r="314" spans="1:17" x14ac:dyDescent="0.25">
      <c r="A314" s="180" t="str">
        <f>Selo!E332</f>
        <v>T04.01.M5B</v>
      </c>
      <c r="B314" s="119" t="str">
        <f>Selo!B332</f>
        <v>DRS-402</v>
      </c>
      <c r="C314" s="119"/>
      <c r="D314" s="119">
        <f>Selo!S332</f>
        <v>658</v>
      </c>
      <c r="E314" s="119">
        <f>Selo!T332</f>
        <v>2193</v>
      </c>
      <c r="G314" s="118"/>
      <c r="H314" s="118">
        <v>1</v>
      </c>
      <c r="K314" s="118">
        <v>1</v>
      </c>
      <c r="L314" s="126">
        <v>1</v>
      </c>
      <c r="M314" s="123"/>
      <c r="N314" s="109">
        <v>1</v>
      </c>
      <c r="O314" s="123"/>
      <c r="P314" s="152">
        <v>486.32</v>
      </c>
      <c r="Q314" s="152"/>
    </row>
    <row r="315" spans="1:17" x14ac:dyDescent="0.25">
      <c r="A315" s="180" t="str">
        <f>Selo!E333</f>
        <v>T04.01.WRA</v>
      </c>
      <c r="B315" s="119" t="str">
        <f>Selo!B333</f>
        <v>DRS-402</v>
      </c>
      <c r="C315" s="119"/>
      <c r="D315" s="119">
        <f>Selo!S333</f>
        <v>758</v>
      </c>
      <c r="E315" s="119">
        <f>Selo!T333</f>
        <v>2158</v>
      </c>
      <c r="G315" s="118"/>
      <c r="H315" s="118">
        <v>1</v>
      </c>
      <c r="K315" s="118">
        <v>1</v>
      </c>
      <c r="L315" s="126">
        <v>1</v>
      </c>
      <c r="M315" s="123"/>
      <c r="N315" s="109">
        <v>1</v>
      </c>
      <c r="O315" s="123"/>
      <c r="P315" s="152">
        <v>454.48</v>
      </c>
      <c r="Q315" s="152"/>
    </row>
    <row r="316" spans="1:17" x14ac:dyDescent="0.25">
      <c r="A316" s="180" t="str">
        <f>Selo!E334</f>
        <v>T04.02.E2A</v>
      </c>
      <c r="B316" s="119" t="str">
        <f>Selo!B334</f>
        <v>DRS-402</v>
      </c>
      <c r="C316" s="119"/>
      <c r="D316" s="119">
        <f>Selo!S334</f>
        <v>1338</v>
      </c>
      <c r="E316" s="119">
        <f>Selo!T334</f>
        <v>2193</v>
      </c>
      <c r="G316" s="118"/>
      <c r="H316" s="118">
        <v>1</v>
      </c>
      <c r="K316" s="118">
        <v>1</v>
      </c>
      <c r="L316" s="126">
        <v>1</v>
      </c>
      <c r="M316" s="123"/>
      <c r="N316" s="109">
        <v>1</v>
      </c>
      <c r="O316" s="123"/>
      <c r="P316" s="152">
        <v>762.28</v>
      </c>
      <c r="Q316" s="152"/>
    </row>
    <row r="317" spans="1:17" x14ac:dyDescent="0.25">
      <c r="A317" s="180" t="str">
        <f>Selo!E335</f>
        <v>T04.02.E2B</v>
      </c>
      <c r="B317" s="119" t="str">
        <f>Selo!B335</f>
        <v>DRS-402</v>
      </c>
      <c r="C317" s="119"/>
      <c r="D317" s="119">
        <f>Selo!S335</f>
        <v>1338</v>
      </c>
      <c r="E317" s="119">
        <f>Selo!T335</f>
        <v>2193</v>
      </c>
      <c r="G317" s="118"/>
      <c r="H317" s="118">
        <v>1</v>
      </c>
      <c r="K317" s="118">
        <v>1</v>
      </c>
      <c r="L317" s="126">
        <v>1</v>
      </c>
      <c r="M317" s="123"/>
      <c r="N317" s="109">
        <v>1</v>
      </c>
      <c r="O317" s="123"/>
      <c r="P317" s="152">
        <v>762.28</v>
      </c>
      <c r="Q317" s="152"/>
    </row>
    <row r="318" spans="1:17" x14ac:dyDescent="0.25">
      <c r="A318" s="180" t="str">
        <f>Selo!E336</f>
        <v>T04.02.E3A</v>
      </c>
      <c r="B318" s="119" t="str">
        <f>Selo!B336</f>
        <v>DRS-402</v>
      </c>
      <c r="C318" s="119"/>
      <c r="D318" s="119">
        <f>Selo!S336</f>
        <v>1208</v>
      </c>
      <c r="E318" s="119">
        <f>Selo!T336</f>
        <v>2193</v>
      </c>
      <c r="G318" s="118"/>
      <c r="H318" s="118">
        <v>1</v>
      </c>
      <c r="K318" s="118">
        <v>1</v>
      </c>
      <c r="L318" s="126">
        <v>1</v>
      </c>
      <c r="M318" s="123"/>
      <c r="N318" s="109">
        <v>1</v>
      </c>
      <c r="O318" s="123"/>
      <c r="P318" s="152">
        <v>720.54</v>
      </c>
      <c r="Q318" s="152"/>
    </row>
    <row r="319" spans="1:17" x14ac:dyDescent="0.25">
      <c r="A319" s="180" t="str">
        <f>Selo!E337</f>
        <v>T04.02.E3B</v>
      </c>
      <c r="B319" s="119" t="str">
        <f>Selo!B337</f>
        <v>DRS-402</v>
      </c>
      <c r="C319" s="119"/>
      <c r="D319" s="119">
        <f>Selo!S337</f>
        <v>1208</v>
      </c>
      <c r="E319" s="119">
        <f>Selo!T337</f>
        <v>2193</v>
      </c>
      <c r="G319" s="118"/>
      <c r="H319" s="118">
        <v>1</v>
      </c>
      <c r="K319" s="118">
        <v>1</v>
      </c>
      <c r="L319" s="126">
        <v>1</v>
      </c>
      <c r="M319" s="123"/>
      <c r="N319" s="109">
        <v>1</v>
      </c>
      <c r="O319" s="123"/>
      <c r="P319" s="152">
        <v>720.54</v>
      </c>
      <c r="Q319" s="152"/>
    </row>
    <row r="320" spans="1:17" x14ac:dyDescent="0.25">
      <c r="A320" s="180" t="str">
        <f>Selo!E338</f>
        <v>T04.02.E4A</v>
      </c>
      <c r="B320" s="119" t="str">
        <f>Selo!B338</f>
        <v>DRS-402</v>
      </c>
      <c r="C320" s="119"/>
      <c r="D320" s="119">
        <f>Selo!S338</f>
        <v>1338</v>
      </c>
      <c r="E320" s="119">
        <f>Selo!T338</f>
        <v>2193</v>
      </c>
      <c r="G320" s="118"/>
      <c r="H320" s="118">
        <v>1</v>
      </c>
      <c r="K320" s="118">
        <v>1</v>
      </c>
      <c r="L320" s="126">
        <v>1</v>
      </c>
      <c r="M320" s="123"/>
      <c r="N320" s="109">
        <v>1</v>
      </c>
      <c r="O320" s="123"/>
      <c r="P320" s="152">
        <v>762.28</v>
      </c>
      <c r="Q320" s="152"/>
    </row>
    <row r="321" spans="1:17" x14ac:dyDescent="0.25">
      <c r="A321" s="180" t="str">
        <f>Selo!E339</f>
        <v>T04.02.E5A</v>
      </c>
      <c r="B321" s="119" t="str">
        <f>Selo!B339</f>
        <v>DRS-402</v>
      </c>
      <c r="C321" s="119"/>
      <c r="D321" s="119">
        <f>Selo!S339</f>
        <v>1338</v>
      </c>
      <c r="E321" s="119">
        <f>Selo!T339</f>
        <v>2193</v>
      </c>
      <c r="G321" s="118"/>
      <c r="H321" s="118">
        <v>1</v>
      </c>
      <c r="K321" s="118">
        <v>1</v>
      </c>
      <c r="L321" s="126">
        <v>1</v>
      </c>
      <c r="M321" s="123"/>
      <c r="N321" s="109">
        <v>1</v>
      </c>
      <c r="O321" s="123"/>
      <c r="P321" s="152">
        <v>762.28</v>
      </c>
      <c r="Q321" s="152"/>
    </row>
    <row r="322" spans="1:17" x14ac:dyDescent="0.25">
      <c r="A322" s="180" t="str">
        <f>Selo!E340</f>
        <v>T04.02.E6A</v>
      </c>
      <c r="B322" s="119" t="str">
        <f>Selo!B340</f>
        <v>DRS-402</v>
      </c>
      <c r="C322" s="119"/>
      <c r="D322" s="119">
        <f>Selo!S340</f>
        <v>1338</v>
      </c>
      <c r="E322" s="119">
        <f>Selo!T340</f>
        <v>2193</v>
      </c>
      <c r="G322" s="118"/>
      <c r="H322" s="118">
        <v>1</v>
      </c>
      <c r="K322" s="118">
        <v>1</v>
      </c>
      <c r="L322" s="126">
        <v>1</v>
      </c>
      <c r="M322" s="123"/>
      <c r="N322" s="109">
        <v>1</v>
      </c>
      <c r="O322" s="123"/>
      <c r="P322" s="152">
        <v>762.28</v>
      </c>
      <c r="Q322" s="152"/>
    </row>
    <row r="323" spans="1:17" x14ac:dyDescent="0.25">
      <c r="A323" s="180" t="str">
        <f>Selo!E341</f>
        <v>T04.02.E6B</v>
      </c>
      <c r="B323" s="119" t="str">
        <f>Selo!B341</f>
        <v>DRS-402</v>
      </c>
      <c r="C323" s="119"/>
      <c r="D323" s="119">
        <f>Selo!S341</f>
        <v>758</v>
      </c>
      <c r="E323" s="119">
        <f>Selo!T341</f>
        <v>2193</v>
      </c>
      <c r="G323" s="118"/>
      <c r="H323" s="118">
        <v>1</v>
      </c>
      <c r="K323" s="118">
        <v>1</v>
      </c>
      <c r="L323" s="126">
        <v>1</v>
      </c>
      <c r="M323" s="123"/>
      <c r="N323" s="109">
        <v>1</v>
      </c>
      <c r="O323" s="123"/>
      <c r="P323" s="152">
        <v>518.41999999999996</v>
      </c>
      <c r="Q323" s="152"/>
    </row>
    <row r="324" spans="1:17" x14ac:dyDescent="0.25">
      <c r="A324" s="180" t="str">
        <f>Selo!E342</f>
        <v>T04.02.E8A</v>
      </c>
      <c r="B324" s="119" t="str">
        <f>Selo!B342</f>
        <v>DRS-402</v>
      </c>
      <c r="C324" s="119"/>
      <c r="D324" s="119">
        <f>Selo!S342</f>
        <v>1778</v>
      </c>
      <c r="E324" s="119">
        <f>Selo!T342</f>
        <v>2193</v>
      </c>
      <c r="G324" s="118"/>
      <c r="H324" s="118">
        <v>1</v>
      </c>
      <c r="K324" s="118">
        <v>1</v>
      </c>
      <c r="L324" s="126">
        <v>1</v>
      </c>
      <c r="M324" s="123"/>
      <c r="N324" s="109">
        <v>1</v>
      </c>
      <c r="O324" s="123"/>
      <c r="P324" s="152">
        <v>903.52</v>
      </c>
      <c r="Q324" s="152"/>
    </row>
    <row r="325" spans="1:17" x14ac:dyDescent="0.25">
      <c r="A325" s="180" t="str">
        <f>Selo!E343</f>
        <v>T04.02.E9A</v>
      </c>
      <c r="B325" s="119" t="str">
        <f>Selo!B343</f>
        <v>DRS-402</v>
      </c>
      <c r="C325" s="119"/>
      <c r="D325" s="119">
        <f>Selo!S343</f>
        <v>1338</v>
      </c>
      <c r="E325" s="119">
        <f>Selo!T343</f>
        <v>2193</v>
      </c>
      <c r="G325" s="118"/>
      <c r="H325" s="118">
        <v>1</v>
      </c>
      <c r="K325" s="118">
        <v>1</v>
      </c>
      <c r="L325" s="126">
        <v>1</v>
      </c>
      <c r="M325" s="123"/>
      <c r="N325" s="109">
        <v>1</v>
      </c>
      <c r="O325" s="123"/>
      <c r="P325" s="152">
        <v>762.28</v>
      </c>
      <c r="Q325" s="152"/>
    </row>
    <row r="326" spans="1:17" x14ac:dyDescent="0.25">
      <c r="A326" s="180" t="str">
        <f>Selo!E344</f>
        <v>T04.02.E11A</v>
      </c>
      <c r="B326" s="119" t="str">
        <f>Selo!B344</f>
        <v>DRS-402</v>
      </c>
      <c r="C326" s="119"/>
      <c r="D326" s="119">
        <f>Selo!S344</f>
        <v>858</v>
      </c>
      <c r="E326" s="119">
        <f>Selo!T344</f>
        <v>2193</v>
      </c>
      <c r="G326" s="118"/>
      <c r="H326" s="118">
        <v>1</v>
      </c>
      <c r="K326" s="118">
        <v>1</v>
      </c>
      <c r="L326" s="126">
        <v>1</v>
      </c>
      <c r="M326" s="123"/>
      <c r="N326" s="109">
        <v>1</v>
      </c>
      <c r="O326" s="123"/>
      <c r="P326" s="152">
        <v>550.54</v>
      </c>
      <c r="Q326" s="152"/>
    </row>
    <row r="327" spans="1:17" x14ac:dyDescent="0.25">
      <c r="A327" s="180" t="str">
        <f>Selo!E345</f>
        <v>T04.02.FTA</v>
      </c>
      <c r="B327" s="119" t="str">
        <f>Selo!B345</f>
        <v>DRS-402</v>
      </c>
      <c r="C327" s="119"/>
      <c r="D327" s="119">
        <f>Selo!S345</f>
        <v>758</v>
      </c>
      <c r="E327" s="119">
        <f>Selo!T345</f>
        <v>2193</v>
      </c>
      <c r="G327" s="118"/>
      <c r="H327" s="118">
        <v>1</v>
      </c>
      <c r="K327" s="118">
        <v>1</v>
      </c>
      <c r="L327" s="126">
        <v>1</v>
      </c>
      <c r="M327" s="123"/>
      <c r="N327" s="109">
        <v>1</v>
      </c>
      <c r="O327" s="123"/>
      <c r="P327" s="152">
        <v>518.41999999999996</v>
      </c>
      <c r="Q327" s="152"/>
    </row>
    <row r="328" spans="1:17" x14ac:dyDescent="0.25">
      <c r="A328" s="180" t="str">
        <f>Selo!E346</f>
        <v>T04.02.HW2A</v>
      </c>
      <c r="B328" s="119" t="str">
        <f>Selo!B346</f>
        <v>DRS-402</v>
      </c>
      <c r="C328" s="119"/>
      <c r="D328" s="119">
        <f>Selo!S346</f>
        <v>558</v>
      </c>
      <c r="E328" s="119">
        <f>Selo!T346</f>
        <v>2193</v>
      </c>
      <c r="G328" s="118"/>
      <c r="H328" s="118">
        <v>1</v>
      </c>
      <c r="K328" s="118">
        <v>1</v>
      </c>
      <c r="L328" s="126">
        <v>1</v>
      </c>
      <c r="M328" s="123"/>
      <c r="N328" s="109">
        <v>1</v>
      </c>
      <c r="O328" s="123"/>
      <c r="P328" s="152">
        <v>454.22</v>
      </c>
      <c r="Q328" s="152"/>
    </row>
    <row r="329" spans="1:17" x14ac:dyDescent="0.25">
      <c r="A329" s="180" t="str">
        <f>Selo!E347</f>
        <v>T04.02.HWA</v>
      </c>
      <c r="B329" s="119" t="str">
        <f>Selo!B347</f>
        <v>DRS-402</v>
      </c>
      <c r="C329" s="119"/>
      <c r="D329" s="119">
        <f>Selo!S347</f>
        <v>458</v>
      </c>
      <c r="E329" s="119">
        <f>Selo!T347</f>
        <v>2193</v>
      </c>
      <c r="G329" s="118"/>
      <c r="H329" s="118">
        <v>1</v>
      </c>
      <c r="K329" s="118">
        <v>1</v>
      </c>
      <c r="L329" s="126">
        <v>1</v>
      </c>
      <c r="M329" s="123"/>
      <c r="N329" s="109">
        <v>1</v>
      </c>
      <c r="O329" s="123"/>
      <c r="P329" s="152">
        <v>422.12</v>
      </c>
      <c r="Q329" s="152"/>
    </row>
    <row r="330" spans="1:17" x14ac:dyDescent="0.25">
      <c r="A330" s="180" t="str">
        <f>Selo!E348</f>
        <v>T04.02.M2A</v>
      </c>
      <c r="B330" s="119" t="str">
        <f>Selo!B348</f>
        <v>DRS-402</v>
      </c>
      <c r="C330" s="119"/>
      <c r="D330" s="119">
        <f>Selo!S348</f>
        <v>1338</v>
      </c>
      <c r="E330" s="119">
        <f>Selo!T348</f>
        <v>2193</v>
      </c>
      <c r="G330" s="118"/>
      <c r="H330" s="118">
        <v>1</v>
      </c>
      <c r="K330" s="118">
        <v>1</v>
      </c>
      <c r="L330" s="126">
        <v>1</v>
      </c>
      <c r="M330" s="123"/>
      <c r="N330" s="109">
        <v>1</v>
      </c>
      <c r="O330" s="123"/>
      <c r="P330" s="152">
        <v>762.28</v>
      </c>
      <c r="Q330" s="152"/>
    </row>
    <row r="331" spans="1:17" x14ac:dyDescent="0.25">
      <c r="A331" s="180" t="str">
        <f>Selo!E349</f>
        <v>T04.02.M3A</v>
      </c>
      <c r="B331" s="119" t="str">
        <f>Selo!B349</f>
        <v>DRS-402</v>
      </c>
      <c r="C331" s="119"/>
      <c r="D331" s="119">
        <f>Selo!S349</f>
        <v>758</v>
      </c>
      <c r="E331" s="119">
        <f>Selo!T349</f>
        <v>2193</v>
      </c>
      <c r="G331" s="118"/>
      <c r="H331" s="118">
        <v>1</v>
      </c>
      <c r="K331" s="118">
        <v>1</v>
      </c>
      <c r="L331" s="126">
        <v>1</v>
      </c>
      <c r="M331" s="123"/>
      <c r="N331" s="109">
        <v>1</v>
      </c>
      <c r="O331" s="123"/>
      <c r="P331" s="152">
        <v>518.41999999999996</v>
      </c>
      <c r="Q331" s="152"/>
    </row>
    <row r="332" spans="1:17" x14ac:dyDescent="0.25">
      <c r="A332" s="180" t="str">
        <f>Selo!E350</f>
        <v>T04.02.M3B</v>
      </c>
      <c r="B332" s="119" t="str">
        <f>Selo!B350</f>
        <v>DRS-402</v>
      </c>
      <c r="C332" s="119"/>
      <c r="D332" s="119">
        <f>Selo!S350</f>
        <v>758</v>
      </c>
      <c r="E332" s="119">
        <f>Selo!T350</f>
        <v>2193</v>
      </c>
      <c r="G332" s="118"/>
      <c r="H332" s="118">
        <v>1</v>
      </c>
      <c r="K332" s="118">
        <v>1</v>
      </c>
      <c r="L332" s="126">
        <v>1</v>
      </c>
      <c r="M332" s="123"/>
      <c r="N332" s="109">
        <v>1</v>
      </c>
      <c r="O332" s="123"/>
      <c r="P332" s="152">
        <v>518.41999999999996</v>
      </c>
      <c r="Q332" s="152"/>
    </row>
    <row r="333" spans="1:17" x14ac:dyDescent="0.25">
      <c r="A333" s="180" t="str">
        <f>Selo!E351</f>
        <v>T04.02.M4A</v>
      </c>
      <c r="B333" s="119" t="str">
        <f>Selo!B351</f>
        <v>DRS-402</v>
      </c>
      <c r="C333" s="119"/>
      <c r="D333" s="119">
        <f>Selo!S351</f>
        <v>1578</v>
      </c>
      <c r="E333" s="119">
        <f>Selo!T351</f>
        <v>2193</v>
      </c>
      <c r="G333" s="118"/>
      <c r="H333" s="118">
        <v>1</v>
      </c>
      <c r="K333" s="118">
        <v>1</v>
      </c>
      <c r="L333" s="126">
        <v>1</v>
      </c>
      <c r="M333" s="123"/>
      <c r="N333" s="109">
        <v>1</v>
      </c>
      <c r="O333" s="123"/>
      <c r="P333" s="152">
        <v>839.32</v>
      </c>
      <c r="Q333" s="152"/>
    </row>
    <row r="334" spans="1:17" x14ac:dyDescent="0.25">
      <c r="A334" s="180" t="str">
        <f>Selo!E352</f>
        <v>T04.02.M5A</v>
      </c>
      <c r="B334" s="119" t="str">
        <f>Selo!B352</f>
        <v>DRS-402</v>
      </c>
      <c r="C334" s="119"/>
      <c r="D334" s="119">
        <f>Selo!S352</f>
        <v>1578</v>
      </c>
      <c r="E334" s="119">
        <f>Selo!T352</f>
        <v>2193</v>
      </c>
      <c r="G334" s="118"/>
      <c r="H334" s="118">
        <v>1</v>
      </c>
      <c r="K334" s="118">
        <v>1</v>
      </c>
      <c r="L334" s="126">
        <v>1</v>
      </c>
      <c r="M334" s="123"/>
      <c r="N334" s="109">
        <v>1</v>
      </c>
      <c r="O334" s="123"/>
      <c r="P334" s="152">
        <v>839.32</v>
      </c>
      <c r="Q334" s="152"/>
    </row>
    <row r="335" spans="1:17" x14ac:dyDescent="0.25">
      <c r="A335" s="180" t="str">
        <f>Selo!E353</f>
        <v>T04.02.M5B</v>
      </c>
      <c r="B335" s="119" t="str">
        <f>Selo!B353</f>
        <v>DRS-402</v>
      </c>
      <c r="C335" s="119"/>
      <c r="D335" s="119">
        <f>Selo!S353</f>
        <v>1338</v>
      </c>
      <c r="E335" s="119">
        <f>Selo!T353</f>
        <v>2193</v>
      </c>
      <c r="G335" s="118"/>
      <c r="H335" s="118">
        <v>1</v>
      </c>
      <c r="K335" s="118">
        <v>1</v>
      </c>
      <c r="L335" s="126">
        <v>1</v>
      </c>
      <c r="M335" s="123"/>
      <c r="N335" s="109">
        <v>1</v>
      </c>
      <c r="O335" s="123"/>
      <c r="P335" s="152">
        <v>762.28</v>
      </c>
      <c r="Q335" s="152"/>
    </row>
    <row r="336" spans="1:17" x14ac:dyDescent="0.25">
      <c r="A336" s="180" t="str">
        <f>Selo!E354</f>
        <v>T04.02.M6A</v>
      </c>
      <c r="B336" s="119" t="str">
        <f>Selo!B354</f>
        <v>DRS-402</v>
      </c>
      <c r="C336" s="119"/>
      <c r="D336" s="119">
        <f>Selo!S354</f>
        <v>1338</v>
      </c>
      <c r="E336" s="119">
        <f>Selo!T354</f>
        <v>2193</v>
      </c>
      <c r="G336" s="118"/>
      <c r="H336" s="118">
        <v>1</v>
      </c>
      <c r="K336" s="118">
        <v>1</v>
      </c>
      <c r="L336" s="126">
        <v>1</v>
      </c>
      <c r="M336" s="123"/>
      <c r="N336" s="109">
        <v>1</v>
      </c>
      <c r="O336" s="123"/>
      <c r="P336" s="152">
        <v>762.28</v>
      </c>
      <c r="Q336" s="152"/>
    </row>
    <row r="337" spans="1:17" x14ac:dyDescent="0.25">
      <c r="A337" s="180" t="str">
        <f>Selo!E355</f>
        <v>T04.02.M6B</v>
      </c>
      <c r="B337" s="119" t="str">
        <f>Selo!B355</f>
        <v>AHP-201</v>
      </c>
      <c r="C337" s="119"/>
      <c r="D337" s="119">
        <f>Selo!S355</f>
        <v>300</v>
      </c>
      <c r="E337" s="119">
        <f>Selo!T355</f>
        <v>800</v>
      </c>
      <c r="G337" s="118"/>
      <c r="H337" s="118">
        <v>1</v>
      </c>
      <c r="K337" s="118">
        <v>1</v>
      </c>
      <c r="L337" s="126">
        <v>1</v>
      </c>
      <c r="M337" s="123"/>
      <c r="N337" s="109">
        <v>1</v>
      </c>
      <c r="O337" s="123"/>
      <c r="P337" s="152">
        <v>231.74</v>
      </c>
      <c r="Q337" s="152"/>
    </row>
    <row r="338" spans="1:17" x14ac:dyDescent="0.25">
      <c r="A338" s="180" t="str">
        <f>Selo!E356</f>
        <v>T04.02.M9A</v>
      </c>
      <c r="B338" s="119" t="str">
        <f>Selo!B356</f>
        <v>DRS-402</v>
      </c>
      <c r="C338" s="119"/>
      <c r="D338" s="119">
        <f>Selo!S356</f>
        <v>858</v>
      </c>
      <c r="E338" s="119">
        <f>Selo!T356</f>
        <v>2193</v>
      </c>
      <c r="G338" s="118"/>
      <c r="H338" s="118">
        <v>1</v>
      </c>
      <c r="K338" s="118">
        <v>1</v>
      </c>
      <c r="L338" s="126">
        <v>1</v>
      </c>
      <c r="M338" s="123"/>
      <c r="N338" s="109">
        <v>1</v>
      </c>
      <c r="O338" s="123"/>
      <c r="P338" s="152">
        <v>550.54</v>
      </c>
      <c r="Q338" s="152"/>
    </row>
    <row r="339" spans="1:17" x14ac:dyDescent="0.25">
      <c r="A339" s="180" t="str">
        <f>Selo!E357</f>
        <v>T04.02.M9B</v>
      </c>
      <c r="B339" s="119" t="str">
        <f>Selo!B357</f>
        <v>DRS-402</v>
      </c>
      <c r="C339" s="119"/>
      <c r="D339" s="119">
        <f>Selo!S357</f>
        <v>858</v>
      </c>
      <c r="E339" s="119">
        <f>Selo!T357</f>
        <v>2193</v>
      </c>
      <c r="G339" s="118"/>
      <c r="H339" s="118">
        <v>1</v>
      </c>
      <c r="K339" s="118">
        <v>1</v>
      </c>
      <c r="L339" s="126">
        <v>1</v>
      </c>
      <c r="M339" s="123"/>
      <c r="N339" s="109">
        <v>1</v>
      </c>
      <c r="O339" s="123"/>
      <c r="P339" s="152">
        <v>550.54</v>
      </c>
      <c r="Q339" s="152"/>
    </row>
    <row r="340" spans="1:17" x14ac:dyDescent="0.25">
      <c r="A340" s="180" t="str">
        <f>Selo!E358</f>
        <v>T04.02.M9C</v>
      </c>
      <c r="B340" s="119" t="str">
        <f>Selo!B358</f>
        <v>DRS-402</v>
      </c>
      <c r="C340" s="119"/>
      <c r="D340" s="119">
        <f>Selo!S358</f>
        <v>1338</v>
      </c>
      <c r="E340" s="119">
        <f>Selo!T358</f>
        <v>2193</v>
      </c>
      <c r="G340" s="118"/>
      <c r="H340" s="118">
        <v>1</v>
      </c>
      <c r="K340" s="118">
        <v>1</v>
      </c>
      <c r="L340" s="126">
        <v>1</v>
      </c>
      <c r="M340" s="123"/>
      <c r="N340" s="109">
        <v>1</v>
      </c>
      <c r="O340" s="123"/>
      <c r="P340" s="152">
        <v>762.28</v>
      </c>
      <c r="Q340" s="152"/>
    </row>
    <row r="341" spans="1:17" x14ac:dyDescent="0.25">
      <c r="A341" s="180" t="str">
        <f>Selo!E359</f>
        <v>T04.02.M11A</v>
      </c>
      <c r="B341" s="119" t="str">
        <f>Selo!B359</f>
        <v>DRS-402</v>
      </c>
      <c r="C341" s="119"/>
      <c r="D341" s="119">
        <f>Selo!S359</f>
        <v>1338</v>
      </c>
      <c r="E341" s="119">
        <f>Selo!T359</f>
        <v>2193</v>
      </c>
      <c r="G341" s="118"/>
      <c r="H341" s="118">
        <v>1</v>
      </c>
      <c r="K341" s="118">
        <v>1</v>
      </c>
      <c r="L341" s="126">
        <v>1</v>
      </c>
      <c r="M341" s="123"/>
      <c r="N341" s="109">
        <v>1</v>
      </c>
      <c r="O341" s="123"/>
      <c r="P341" s="152">
        <v>762.28</v>
      </c>
      <c r="Q341" s="152"/>
    </row>
    <row r="342" spans="1:17" x14ac:dyDescent="0.25">
      <c r="A342" s="180" t="str">
        <f>Selo!E360</f>
        <v>T04.02.M11B</v>
      </c>
      <c r="B342" s="119" t="str">
        <f>Selo!B360</f>
        <v>DRS-402</v>
      </c>
      <c r="C342" s="119"/>
      <c r="D342" s="119">
        <f>Selo!S360</f>
        <v>1338</v>
      </c>
      <c r="E342" s="119">
        <f>Selo!T360</f>
        <v>2193</v>
      </c>
      <c r="G342" s="118"/>
      <c r="H342" s="118">
        <v>1</v>
      </c>
      <c r="K342" s="118">
        <v>1</v>
      </c>
      <c r="L342" s="126">
        <v>1</v>
      </c>
      <c r="M342" s="123"/>
      <c r="N342" s="109">
        <v>1</v>
      </c>
      <c r="O342" s="123"/>
      <c r="P342" s="152">
        <v>762.28</v>
      </c>
      <c r="Q342" s="152"/>
    </row>
    <row r="343" spans="1:17" x14ac:dyDescent="0.25">
      <c r="A343" s="180" t="str">
        <f>Selo!E361</f>
        <v>T04.02.M13A</v>
      </c>
      <c r="B343" s="119" t="str">
        <f>Selo!B361</f>
        <v>DRS-402</v>
      </c>
      <c r="C343" s="119"/>
      <c r="D343" s="119">
        <f>Selo!S361</f>
        <v>1208</v>
      </c>
      <c r="E343" s="119">
        <f>Selo!T361</f>
        <v>2193</v>
      </c>
      <c r="G343" s="118"/>
      <c r="H343" s="118">
        <v>1</v>
      </c>
      <c r="K343" s="118">
        <v>1</v>
      </c>
      <c r="L343" s="126">
        <v>1</v>
      </c>
      <c r="M343" s="123"/>
      <c r="N343" s="109">
        <v>1</v>
      </c>
      <c r="O343" s="123"/>
      <c r="P343" s="152">
        <v>720.54</v>
      </c>
      <c r="Q343" s="152"/>
    </row>
    <row r="344" spans="1:17" x14ac:dyDescent="0.25">
      <c r="A344" s="180" t="str">
        <f>Selo!E362</f>
        <v>T04.02.M15A</v>
      </c>
      <c r="B344" s="119" t="str">
        <f>Selo!B362</f>
        <v>DRS-402</v>
      </c>
      <c r="C344" s="119"/>
      <c r="D344" s="119">
        <f>Selo!S362</f>
        <v>1338</v>
      </c>
      <c r="E344" s="119">
        <f>Selo!T362</f>
        <v>2193</v>
      </c>
      <c r="G344" s="118"/>
      <c r="H344" s="118">
        <v>1</v>
      </c>
      <c r="K344" s="118">
        <v>1</v>
      </c>
      <c r="L344" s="126">
        <v>1</v>
      </c>
      <c r="M344" s="123"/>
      <c r="N344" s="109">
        <v>1</v>
      </c>
      <c r="O344" s="123"/>
      <c r="P344" s="152">
        <v>762.28</v>
      </c>
      <c r="Q344" s="152"/>
    </row>
    <row r="345" spans="1:17" x14ac:dyDescent="0.25">
      <c r="A345" s="180" t="str">
        <f>Selo!E363</f>
        <v>T04.02.M17A T04.02.P1A</v>
      </c>
      <c r="B345" s="119" t="str">
        <f>Selo!B363</f>
        <v>DRS-402</v>
      </c>
      <c r="C345" s="119"/>
      <c r="D345" s="119">
        <f>Selo!S363</f>
        <v>758</v>
      </c>
      <c r="E345" s="119">
        <f>Selo!T363</f>
        <v>2193</v>
      </c>
      <c r="G345" s="118"/>
      <c r="H345" s="118">
        <v>1</v>
      </c>
      <c r="K345" s="118">
        <v>1</v>
      </c>
      <c r="L345" s="126">
        <v>1</v>
      </c>
      <c r="M345" s="123"/>
      <c r="N345" s="109">
        <v>1</v>
      </c>
      <c r="O345" s="123"/>
      <c r="P345" s="152">
        <v>518.41999999999996</v>
      </c>
      <c r="Q345" s="152"/>
    </row>
    <row r="346" spans="1:17" x14ac:dyDescent="0.25">
      <c r="A346" s="180" t="str">
        <f>Selo!E364</f>
        <v>T04.02.M14A T04.02.WRA</v>
      </c>
      <c r="B346" s="119" t="str">
        <f>Selo!B364</f>
        <v>DRS-402</v>
      </c>
      <c r="C346" s="119"/>
      <c r="D346" s="119">
        <f>Selo!S364</f>
        <v>758</v>
      </c>
      <c r="E346" s="119">
        <f>Selo!T364</f>
        <v>2158</v>
      </c>
      <c r="G346" s="118"/>
      <c r="H346" s="118">
        <v>1</v>
      </c>
      <c r="K346" s="118">
        <v>1</v>
      </c>
      <c r="L346" s="126">
        <v>1</v>
      </c>
      <c r="M346" s="123"/>
      <c r="N346" s="109">
        <v>1</v>
      </c>
      <c r="O346" s="123"/>
      <c r="P346" s="152">
        <v>454.48</v>
      </c>
      <c r="Q346" s="152"/>
    </row>
    <row r="347" spans="1:17" x14ac:dyDescent="0.25">
      <c r="A347" s="180" t="str">
        <f>Selo!E365</f>
        <v>T04.04.E7A T04.04.E1A</v>
      </c>
      <c r="B347" s="119" t="str">
        <f>Selo!B365</f>
        <v>DRS-402</v>
      </c>
      <c r="C347" s="119"/>
      <c r="D347" s="119">
        <f>Selo!S365</f>
        <v>758</v>
      </c>
      <c r="E347" s="119">
        <f>Selo!T365</f>
        <v>2193</v>
      </c>
      <c r="G347" s="118"/>
      <c r="H347" s="118">
        <v>1</v>
      </c>
      <c r="K347" s="118">
        <v>1</v>
      </c>
      <c r="L347" s="126">
        <v>1</v>
      </c>
      <c r="M347" s="123"/>
      <c r="N347" s="109">
        <v>1</v>
      </c>
      <c r="O347" s="123"/>
      <c r="P347" s="152">
        <v>518.41999999999996</v>
      </c>
      <c r="Q347" s="152"/>
    </row>
    <row r="348" spans="1:17" x14ac:dyDescent="0.25">
      <c r="A348" s="180" t="str">
        <f>Selo!E366</f>
        <v>T04.04.E2A</v>
      </c>
      <c r="B348" s="119" t="str">
        <f>Selo!B366</f>
        <v>DRS-402</v>
      </c>
      <c r="C348" s="119"/>
      <c r="D348" s="119">
        <f>Selo!S366</f>
        <v>758</v>
      </c>
      <c r="E348" s="119">
        <f>Selo!T366</f>
        <v>2193</v>
      </c>
      <c r="G348" s="118"/>
      <c r="H348" s="118">
        <v>1</v>
      </c>
      <c r="K348" s="118">
        <v>1</v>
      </c>
      <c r="L348" s="126">
        <v>1</v>
      </c>
      <c r="M348" s="123"/>
      <c r="N348" s="109">
        <v>1</v>
      </c>
      <c r="O348" s="123"/>
      <c r="P348" s="152">
        <v>518.41999999999996</v>
      </c>
      <c r="Q348" s="152"/>
    </row>
    <row r="349" spans="1:17" x14ac:dyDescent="0.25">
      <c r="A349" s="180" t="str">
        <f>Selo!E367</f>
        <v>T04.04.E3A</v>
      </c>
      <c r="B349" s="119" t="str">
        <f>Selo!B367</f>
        <v>DRS-402</v>
      </c>
      <c r="C349" s="119"/>
      <c r="D349" s="119">
        <f>Selo!S367</f>
        <v>858</v>
      </c>
      <c r="E349" s="119">
        <f>Selo!T367</f>
        <v>2193</v>
      </c>
      <c r="G349" s="118"/>
      <c r="H349" s="118">
        <v>1</v>
      </c>
      <c r="K349" s="118">
        <v>1</v>
      </c>
      <c r="L349" s="126">
        <v>1</v>
      </c>
      <c r="M349" s="123"/>
      <c r="N349" s="109">
        <v>1</v>
      </c>
      <c r="O349" s="123"/>
      <c r="P349" s="152">
        <v>550.54</v>
      </c>
      <c r="Q349" s="152"/>
    </row>
    <row r="350" spans="1:17" x14ac:dyDescent="0.25">
      <c r="A350" s="180" t="str">
        <f>Selo!E368</f>
        <v>T04.04.E1A T04.04.E4A</v>
      </c>
      <c r="B350" s="119" t="str">
        <f>Selo!B368</f>
        <v>DRS-402</v>
      </c>
      <c r="C350" s="119"/>
      <c r="D350" s="119">
        <f>Selo!S368</f>
        <v>1578</v>
      </c>
      <c r="E350" s="119">
        <f>Selo!T368</f>
        <v>2193</v>
      </c>
      <c r="G350" s="118"/>
      <c r="H350" s="118">
        <v>1</v>
      </c>
      <c r="K350" s="118">
        <v>1</v>
      </c>
      <c r="L350" s="126">
        <v>1</v>
      </c>
      <c r="M350" s="123"/>
      <c r="N350" s="109">
        <v>1</v>
      </c>
      <c r="O350" s="123"/>
      <c r="P350" s="152">
        <v>839.32</v>
      </c>
      <c r="Q350" s="152"/>
    </row>
    <row r="351" spans="1:17" x14ac:dyDescent="0.25">
      <c r="A351" s="180" t="str">
        <f>Selo!E369</f>
        <v>T04.04.E5A</v>
      </c>
      <c r="B351" s="119" t="str">
        <f>Selo!B369</f>
        <v>DRS-402</v>
      </c>
      <c r="C351" s="119"/>
      <c r="D351" s="119">
        <f>Selo!S369</f>
        <v>858</v>
      </c>
      <c r="E351" s="119">
        <f>Selo!T369</f>
        <v>2193</v>
      </c>
      <c r="G351" s="118"/>
      <c r="H351" s="118">
        <v>1</v>
      </c>
      <c r="K351" s="118">
        <v>1</v>
      </c>
      <c r="L351" s="126">
        <v>1</v>
      </c>
      <c r="M351" s="123"/>
      <c r="N351" s="109">
        <v>1</v>
      </c>
      <c r="O351" s="123"/>
      <c r="P351" s="152">
        <v>550.54</v>
      </c>
      <c r="Q351" s="152"/>
    </row>
    <row r="352" spans="1:17" x14ac:dyDescent="0.25">
      <c r="A352" s="180" t="str">
        <f>Selo!E370</f>
        <v>T04.04.E6A</v>
      </c>
      <c r="B352" s="119" t="str">
        <f>Selo!B370</f>
        <v>DRS-402</v>
      </c>
      <c r="C352" s="119"/>
      <c r="D352" s="119">
        <f>Selo!S370</f>
        <v>1058</v>
      </c>
      <c r="E352" s="119">
        <f>Selo!T370</f>
        <v>2193</v>
      </c>
      <c r="G352" s="118"/>
      <c r="H352" s="118">
        <v>1</v>
      </c>
      <c r="K352" s="118">
        <v>1</v>
      </c>
      <c r="L352" s="126">
        <v>1</v>
      </c>
      <c r="M352" s="123"/>
      <c r="N352" s="109">
        <v>1</v>
      </c>
      <c r="O352" s="123"/>
      <c r="P352" s="152">
        <v>674.64</v>
      </c>
      <c r="Q352" s="152"/>
    </row>
    <row r="353" spans="1:17" x14ac:dyDescent="0.25">
      <c r="A353" s="180" t="str">
        <f>Selo!E371</f>
        <v>T04.04.HW2A</v>
      </c>
      <c r="B353" s="119" t="str">
        <f>Selo!B371</f>
        <v>DRS-402</v>
      </c>
      <c r="C353" s="119"/>
      <c r="D353" s="119">
        <f>Selo!S371</f>
        <v>858</v>
      </c>
      <c r="E353" s="119">
        <f>Selo!T371</f>
        <v>2193</v>
      </c>
      <c r="G353" s="118"/>
      <c r="H353" s="118">
        <v>1</v>
      </c>
      <c r="K353" s="118">
        <v>1</v>
      </c>
      <c r="L353" s="126">
        <v>1</v>
      </c>
      <c r="M353" s="123"/>
      <c r="N353" s="109">
        <v>1</v>
      </c>
      <c r="O353" s="123"/>
      <c r="P353" s="152">
        <v>550.54</v>
      </c>
      <c r="Q353" s="152"/>
    </row>
    <row r="354" spans="1:17" x14ac:dyDescent="0.25">
      <c r="A354" s="180" t="str">
        <f>Selo!E372</f>
        <v>T04.04.HWA</v>
      </c>
      <c r="B354" s="119" t="str">
        <f>Selo!B372</f>
        <v>DRS-402</v>
      </c>
      <c r="C354" s="119"/>
      <c r="D354" s="119">
        <f>Selo!S372</f>
        <v>658</v>
      </c>
      <c r="E354" s="119">
        <f>Selo!T372</f>
        <v>2193</v>
      </c>
      <c r="G354" s="118"/>
      <c r="H354" s="118">
        <v>1</v>
      </c>
      <c r="K354" s="118">
        <v>1</v>
      </c>
      <c r="L354" s="126">
        <v>1</v>
      </c>
      <c r="M354" s="123"/>
      <c r="N354" s="109">
        <v>1</v>
      </c>
      <c r="O354" s="123"/>
      <c r="P354" s="152">
        <v>486.32</v>
      </c>
      <c r="Q354" s="152"/>
    </row>
    <row r="355" spans="1:17" x14ac:dyDescent="0.25">
      <c r="A355" s="180" t="str">
        <f>Selo!E373</f>
        <v>T04.04.M1A</v>
      </c>
      <c r="B355" s="119" t="str">
        <f>Selo!B373</f>
        <v>DRS-402</v>
      </c>
      <c r="C355" s="119"/>
      <c r="D355" s="119">
        <f>Selo!S373</f>
        <v>758</v>
      </c>
      <c r="E355" s="119">
        <f>Selo!T373</f>
        <v>2193</v>
      </c>
      <c r="G355" s="118"/>
      <c r="H355" s="118">
        <v>1</v>
      </c>
      <c r="K355" s="118">
        <v>1</v>
      </c>
      <c r="L355" s="126">
        <v>1</v>
      </c>
      <c r="M355" s="123"/>
      <c r="N355" s="109">
        <v>1</v>
      </c>
      <c r="O355" s="123"/>
      <c r="P355" s="152">
        <v>518.41999999999996</v>
      </c>
      <c r="Q355" s="152"/>
    </row>
    <row r="356" spans="1:17" x14ac:dyDescent="0.25">
      <c r="A356" s="180" t="str">
        <f>Selo!E374</f>
        <v>T04.04.M2A</v>
      </c>
      <c r="B356" s="119" t="str">
        <f>Selo!B374</f>
        <v>DRS-402</v>
      </c>
      <c r="C356" s="119"/>
      <c r="D356" s="119">
        <f>Selo!S374</f>
        <v>1338</v>
      </c>
      <c r="E356" s="119">
        <f>Selo!T374</f>
        <v>2193</v>
      </c>
      <c r="G356" s="118"/>
      <c r="H356" s="118">
        <v>1</v>
      </c>
      <c r="K356" s="118">
        <v>1</v>
      </c>
      <c r="L356" s="126">
        <v>1</v>
      </c>
      <c r="M356" s="123"/>
      <c r="N356" s="109">
        <v>1</v>
      </c>
      <c r="O356" s="123"/>
      <c r="P356" s="152">
        <v>762.28</v>
      </c>
      <c r="Q356" s="152"/>
    </row>
    <row r="357" spans="1:17" x14ac:dyDescent="0.25">
      <c r="A357" s="180" t="str">
        <f>Selo!E375</f>
        <v>T04.04.M2B</v>
      </c>
      <c r="B357" s="119" t="str">
        <f>Selo!B375</f>
        <v>DRS-402</v>
      </c>
      <c r="C357" s="119"/>
      <c r="D357" s="119">
        <f>Selo!S375</f>
        <v>1338</v>
      </c>
      <c r="E357" s="119">
        <f>Selo!T375</f>
        <v>2193</v>
      </c>
      <c r="G357" s="118"/>
      <c r="H357" s="118">
        <v>1</v>
      </c>
      <c r="K357" s="118">
        <v>1</v>
      </c>
      <c r="L357" s="126">
        <v>1</v>
      </c>
      <c r="M357" s="123"/>
      <c r="N357" s="109">
        <v>1</v>
      </c>
      <c r="O357" s="123"/>
      <c r="P357" s="152">
        <v>762.28</v>
      </c>
      <c r="Q357" s="152"/>
    </row>
    <row r="358" spans="1:17" x14ac:dyDescent="0.25">
      <c r="A358" s="180" t="str">
        <f>Selo!E376</f>
        <v>T04.04.M4A</v>
      </c>
      <c r="B358" s="119" t="str">
        <f>Selo!B376</f>
        <v>DRS-402</v>
      </c>
      <c r="C358" s="119"/>
      <c r="D358" s="119">
        <f>Selo!S376</f>
        <v>558</v>
      </c>
      <c r="E358" s="119">
        <f>Selo!T376</f>
        <v>2193</v>
      </c>
      <c r="G358" s="118"/>
      <c r="H358" s="118">
        <v>1</v>
      </c>
      <c r="K358" s="118">
        <v>1</v>
      </c>
      <c r="L358" s="126">
        <v>1</v>
      </c>
      <c r="M358" s="123"/>
      <c r="N358" s="109">
        <v>1</v>
      </c>
      <c r="O358" s="123"/>
      <c r="P358" s="152">
        <v>454.22</v>
      </c>
      <c r="Q358" s="152"/>
    </row>
    <row r="359" spans="1:17" x14ac:dyDescent="0.25">
      <c r="A359" s="180" t="str">
        <f>Selo!E377</f>
        <v>T04.04.M5A</v>
      </c>
      <c r="B359" s="119" t="str">
        <f>Selo!B377</f>
        <v>DRS-402</v>
      </c>
      <c r="C359" s="119"/>
      <c r="D359" s="119">
        <f>Selo!S377</f>
        <v>1208</v>
      </c>
      <c r="E359" s="119">
        <f>Selo!T377</f>
        <v>2193</v>
      </c>
      <c r="G359" s="118"/>
      <c r="H359" s="118">
        <v>1</v>
      </c>
      <c r="K359" s="118">
        <v>1</v>
      </c>
      <c r="L359" s="126">
        <v>1</v>
      </c>
      <c r="M359" s="123"/>
      <c r="N359" s="109">
        <v>1</v>
      </c>
      <c r="O359" s="123"/>
      <c r="P359" s="152">
        <v>720.54</v>
      </c>
      <c r="Q359" s="152"/>
    </row>
    <row r="360" spans="1:17" x14ac:dyDescent="0.25">
      <c r="A360" s="180" t="str">
        <f>Selo!E378</f>
        <v>T04.04.M6A</v>
      </c>
      <c r="B360" s="119" t="str">
        <f>Selo!B378</f>
        <v>DRS-402</v>
      </c>
      <c r="C360" s="119"/>
      <c r="D360" s="119">
        <f>Selo!S378</f>
        <v>858</v>
      </c>
      <c r="E360" s="119">
        <f>Selo!T378</f>
        <v>2193</v>
      </c>
      <c r="G360" s="118"/>
      <c r="H360" s="118">
        <v>1</v>
      </c>
      <c r="K360" s="118">
        <v>1</v>
      </c>
      <c r="L360" s="126">
        <v>1</v>
      </c>
      <c r="M360" s="123"/>
      <c r="N360" s="109">
        <v>1</v>
      </c>
      <c r="O360" s="123"/>
      <c r="P360" s="152">
        <v>550.54</v>
      </c>
      <c r="Q360" s="152"/>
    </row>
    <row r="361" spans="1:17" x14ac:dyDescent="0.25">
      <c r="A361" s="180" t="str">
        <f>Selo!E379</f>
        <v>T04.04.M8A</v>
      </c>
      <c r="B361" s="119" t="str">
        <f>Selo!B379</f>
        <v>DRS-402</v>
      </c>
      <c r="C361" s="119"/>
      <c r="D361" s="119">
        <f>Selo!S379</f>
        <v>758</v>
      </c>
      <c r="E361" s="119">
        <f>Selo!T379</f>
        <v>2193</v>
      </c>
      <c r="G361" s="118"/>
      <c r="H361" s="118">
        <v>1</v>
      </c>
      <c r="K361" s="118">
        <v>1</v>
      </c>
      <c r="L361" s="126">
        <v>1</v>
      </c>
      <c r="M361" s="123"/>
      <c r="N361" s="109">
        <v>1</v>
      </c>
      <c r="O361" s="123"/>
      <c r="P361" s="152">
        <v>518.41999999999996</v>
      </c>
      <c r="Q361" s="152"/>
    </row>
    <row r="362" spans="1:17" x14ac:dyDescent="0.25">
      <c r="A362" s="180" t="str">
        <f>Selo!E380</f>
        <v>T04.04.M10A</v>
      </c>
      <c r="B362" s="119" t="str">
        <f>Selo!B380</f>
        <v>DRS-402</v>
      </c>
      <c r="C362" s="119"/>
      <c r="D362" s="119">
        <f>Selo!S380</f>
        <v>558</v>
      </c>
      <c r="E362" s="119">
        <f>Selo!T380</f>
        <v>2193</v>
      </c>
      <c r="G362" s="118"/>
      <c r="H362" s="118">
        <v>1</v>
      </c>
      <c r="K362" s="118">
        <v>1</v>
      </c>
      <c r="L362" s="126">
        <v>1</v>
      </c>
      <c r="M362" s="123"/>
      <c r="N362" s="109">
        <v>1</v>
      </c>
      <c r="O362" s="123"/>
      <c r="P362" s="152">
        <v>454.22</v>
      </c>
      <c r="Q362" s="152"/>
    </row>
    <row r="363" spans="1:17" x14ac:dyDescent="0.25">
      <c r="A363" s="180" t="str">
        <f>Selo!E381</f>
        <v>T04.04.M11A</v>
      </c>
      <c r="B363" s="119" t="str">
        <f>Selo!B381</f>
        <v>DRS-402</v>
      </c>
      <c r="C363" s="119"/>
      <c r="D363" s="119">
        <f>Selo!S381</f>
        <v>558</v>
      </c>
      <c r="E363" s="119">
        <f>Selo!T381</f>
        <v>2193</v>
      </c>
      <c r="G363" s="118"/>
      <c r="H363" s="118">
        <v>1</v>
      </c>
      <c r="K363" s="118">
        <v>1</v>
      </c>
      <c r="L363" s="126">
        <v>1</v>
      </c>
      <c r="M363" s="123"/>
      <c r="N363" s="109">
        <v>1</v>
      </c>
      <c r="O363" s="123"/>
      <c r="P363" s="152">
        <v>454.22</v>
      </c>
      <c r="Q363" s="152"/>
    </row>
    <row r="364" spans="1:17" x14ac:dyDescent="0.25">
      <c r="A364" s="180" t="str">
        <f>Selo!E382</f>
        <v>T04.04.P1A</v>
      </c>
      <c r="B364" s="119" t="str">
        <f>Selo!B382</f>
        <v>AHP-201</v>
      </c>
      <c r="C364" s="119"/>
      <c r="D364" s="119">
        <f>Selo!S382</f>
        <v>500</v>
      </c>
      <c r="E364" s="119">
        <f>Selo!T382</f>
        <v>800</v>
      </c>
      <c r="G364" s="118"/>
      <c r="H364" s="118">
        <v>1</v>
      </c>
      <c r="K364" s="118">
        <v>1</v>
      </c>
      <c r="L364" s="126">
        <v>1</v>
      </c>
      <c r="M364" s="123"/>
      <c r="N364" s="109">
        <v>1</v>
      </c>
      <c r="O364" s="123"/>
      <c r="P364" s="152">
        <v>284.8</v>
      </c>
      <c r="Q364" s="152"/>
    </row>
    <row r="365" spans="1:17" x14ac:dyDescent="0.25">
      <c r="A365" s="180" t="str">
        <f>Selo!E383</f>
        <v>T04.04.SPA</v>
      </c>
      <c r="B365" s="119" t="str">
        <f>Selo!B383</f>
        <v>DRS-402</v>
      </c>
      <c r="C365" s="119"/>
      <c r="D365" s="119">
        <f>Selo!S383</f>
        <v>458</v>
      </c>
      <c r="E365" s="119">
        <f>Selo!T383</f>
        <v>2193</v>
      </c>
      <c r="G365" s="118"/>
      <c r="H365" s="118">
        <v>1</v>
      </c>
      <c r="K365" s="118">
        <v>1</v>
      </c>
      <c r="L365" s="126">
        <v>1</v>
      </c>
      <c r="M365" s="123"/>
      <c r="N365" s="109">
        <v>1</v>
      </c>
      <c r="O365" s="123"/>
      <c r="P365" s="152">
        <v>422.12</v>
      </c>
      <c r="Q365" s="152"/>
    </row>
    <row r="366" spans="1:17" x14ac:dyDescent="0.25">
      <c r="A366" s="180" t="str">
        <f>Selo!E384</f>
        <v>T04.04.WRA</v>
      </c>
      <c r="B366" s="119" t="str">
        <f>Selo!B384</f>
        <v>DRS-402</v>
      </c>
      <c r="C366" s="119"/>
      <c r="D366" s="119">
        <f>Selo!S384</f>
        <v>458</v>
      </c>
      <c r="E366" s="119">
        <f>Selo!T384</f>
        <v>2158</v>
      </c>
      <c r="G366" s="118"/>
      <c r="H366" s="118">
        <v>1</v>
      </c>
      <c r="K366" s="118">
        <v>1</v>
      </c>
      <c r="L366" s="126">
        <v>1</v>
      </c>
      <c r="M366" s="123"/>
      <c r="N366" s="109">
        <v>1</v>
      </c>
      <c r="O366" s="123"/>
      <c r="P366" s="152">
        <v>418.62</v>
      </c>
      <c r="Q366" s="152"/>
    </row>
    <row r="367" spans="1:17" x14ac:dyDescent="0.25">
      <c r="A367" s="180" t="str">
        <f>Selo!E385</f>
        <v>T04.05.E1A</v>
      </c>
      <c r="B367" s="119" t="str">
        <f>Selo!B385</f>
        <v>DRS-402</v>
      </c>
      <c r="C367" s="119"/>
      <c r="D367" s="119">
        <f>Selo!S385</f>
        <v>758</v>
      </c>
      <c r="E367" s="119">
        <f>Selo!T385</f>
        <v>2193</v>
      </c>
      <c r="G367" s="118"/>
      <c r="H367" s="118">
        <v>1</v>
      </c>
      <c r="K367" s="118">
        <v>1</v>
      </c>
      <c r="L367" s="126">
        <v>1</v>
      </c>
      <c r="M367" s="123"/>
      <c r="N367" s="109">
        <v>1</v>
      </c>
      <c r="O367" s="123"/>
      <c r="P367" s="152">
        <v>518.41999999999996</v>
      </c>
      <c r="Q367" s="152"/>
    </row>
    <row r="368" spans="1:17" x14ac:dyDescent="0.25">
      <c r="A368" s="180" t="str">
        <f>Selo!E386</f>
        <v>T04.05.E1B</v>
      </c>
      <c r="B368" s="119" t="str">
        <f>Selo!B386</f>
        <v>DRS-402</v>
      </c>
      <c r="C368" s="119"/>
      <c r="D368" s="119">
        <f>Selo!S386</f>
        <v>758</v>
      </c>
      <c r="E368" s="119">
        <f>Selo!T386</f>
        <v>2193</v>
      </c>
      <c r="G368" s="118"/>
      <c r="H368" s="118">
        <v>1</v>
      </c>
      <c r="K368" s="118">
        <v>1</v>
      </c>
      <c r="L368" s="126">
        <v>1</v>
      </c>
      <c r="M368" s="123"/>
      <c r="N368" s="109">
        <v>1</v>
      </c>
      <c r="O368" s="123"/>
      <c r="P368" s="152">
        <v>518.41999999999996</v>
      </c>
      <c r="Q368" s="152"/>
    </row>
    <row r="369" spans="1:17" x14ac:dyDescent="0.25">
      <c r="A369" s="180" t="str">
        <f>Selo!E387</f>
        <v>T04.05.E2A</v>
      </c>
      <c r="B369" s="119" t="str">
        <f>Selo!B387</f>
        <v>DRS-402</v>
      </c>
      <c r="C369" s="119"/>
      <c r="D369" s="119">
        <f>Selo!S387</f>
        <v>1338</v>
      </c>
      <c r="E369" s="119">
        <f>Selo!T387</f>
        <v>2193</v>
      </c>
      <c r="G369" s="118"/>
      <c r="H369" s="118">
        <v>1</v>
      </c>
      <c r="K369" s="118">
        <v>1</v>
      </c>
      <c r="L369" s="126">
        <v>1</v>
      </c>
      <c r="M369" s="123"/>
      <c r="N369" s="109">
        <v>1</v>
      </c>
      <c r="O369" s="123"/>
      <c r="P369" s="152">
        <v>762.28</v>
      </c>
      <c r="Q369" s="152"/>
    </row>
    <row r="370" spans="1:17" x14ac:dyDescent="0.25">
      <c r="A370" s="180" t="str">
        <f>Selo!E388</f>
        <v>T04.05.E2B</v>
      </c>
      <c r="B370" s="119" t="str">
        <f>Selo!B388</f>
        <v>DRS-402</v>
      </c>
      <c r="C370" s="119"/>
      <c r="D370" s="119">
        <f>Selo!S388</f>
        <v>1058</v>
      </c>
      <c r="E370" s="119">
        <f>Selo!T388</f>
        <v>2193</v>
      </c>
      <c r="G370" s="118"/>
      <c r="H370" s="118">
        <v>1</v>
      </c>
      <c r="K370" s="118">
        <v>1</v>
      </c>
      <c r="L370" s="126">
        <v>1</v>
      </c>
      <c r="M370" s="123"/>
      <c r="N370" s="109">
        <v>1</v>
      </c>
      <c r="O370" s="123"/>
      <c r="P370" s="152">
        <v>674.64</v>
      </c>
      <c r="Q370" s="152"/>
    </row>
    <row r="371" spans="1:17" x14ac:dyDescent="0.25">
      <c r="A371" s="180" t="str">
        <f>Selo!E389</f>
        <v>T04.05.M1A</v>
      </c>
      <c r="B371" s="119" t="str">
        <f>Selo!B389</f>
        <v>DRS-402</v>
      </c>
      <c r="C371" s="119"/>
      <c r="D371" s="119">
        <f>Selo!S389</f>
        <v>858</v>
      </c>
      <c r="E371" s="119">
        <f>Selo!T389</f>
        <v>2193</v>
      </c>
      <c r="G371" s="118"/>
      <c r="H371" s="118">
        <v>1</v>
      </c>
      <c r="K371" s="118">
        <v>1</v>
      </c>
      <c r="L371" s="126">
        <v>1</v>
      </c>
      <c r="M371" s="123"/>
      <c r="N371" s="109">
        <v>1</v>
      </c>
      <c r="O371" s="123"/>
      <c r="P371" s="152">
        <v>550.54</v>
      </c>
      <c r="Q371" s="152"/>
    </row>
    <row r="372" spans="1:17" x14ac:dyDescent="0.25">
      <c r="A372" s="180" t="str">
        <f>Selo!E390</f>
        <v>T04.05.M1B</v>
      </c>
      <c r="B372" s="119" t="str">
        <f>Selo!B390</f>
        <v>DRS-402</v>
      </c>
      <c r="C372" s="119"/>
      <c r="D372" s="119">
        <f>Selo!S390</f>
        <v>1338</v>
      </c>
      <c r="E372" s="119">
        <f>Selo!T390</f>
        <v>2193</v>
      </c>
      <c r="G372" s="118"/>
      <c r="H372" s="118">
        <v>1</v>
      </c>
      <c r="K372" s="118">
        <v>1</v>
      </c>
      <c r="L372" s="126">
        <v>1</v>
      </c>
      <c r="M372" s="123"/>
      <c r="N372" s="109">
        <v>1</v>
      </c>
      <c r="O372" s="123"/>
      <c r="P372" s="152">
        <v>762.28</v>
      </c>
      <c r="Q372" s="152"/>
    </row>
    <row r="373" spans="1:17" x14ac:dyDescent="0.25">
      <c r="A373" s="180" t="str">
        <f>Selo!E391</f>
        <v>T04.05.M2A</v>
      </c>
      <c r="B373" s="119" t="str">
        <f>Selo!B391</f>
        <v>DRS-402</v>
      </c>
      <c r="C373" s="119"/>
      <c r="D373" s="119">
        <f>Selo!S391</f>
        <v>758</v>
      </c>
      <c r="E373" s="119">
        <f>Selo!T391</f>
        <v>2193</v>
      </c>
      <c r="G373" s="118"/>
      <c r="H373" s="118">
        <v>1</v>
      </c>
      <c r="K373" s="118">
        <v>1</v>
      </c>
      <c r="L373" s="126">
        <v>1</v>
      </c>
      <c r="M373" s="123"/>
      <c r="N373" s="109">
        <v>1</v>
      </c>
      <c r="O373" s="123"/>
      <c r="P373" s="152">
        <v>518.41999999999996</v>
      </c>
      <c r="Q373" s="152"/>
    </row>
    <row r="374" spans="1:17" x14ac:dyDescent="0.25">
      <c r="A374" s="180" t="str">
        <f>Selo!E392</f>
        <v>T04.05.M2B</v>
      </c>
      <c r="B374" s="119" t="str">
        <f>Selo!B392</f>
        <v>DRS-402</v>
      </c>
      <c r="C374" s="119"/>
      <c r="D374" s="119">
        <f>Selo!S392</f>
        <v>758</v>
      </c>
      <c r="E374" s="119">
        <f>Selo!T392</f>
        <v>2193</v>
      </c>
      <c r="G374" s="118"/>
      <c r="H374" s="118">
        <v>1</v>
      </c>
      <c r="K374" s="118">
        <v>1</v>
      </c>
      <c r="L374" s="126">
        <v>1</v>
      </c>
      <c r="M374" s="123"/>
      <c r="N374" s="109">
        <v>1</v>
      </c>
      <c r="O374" s="123"/>
      <c r="P374" s="152">
        <v>518.41999999999996</v>
      </c>
      <c r="Q374" s="152"/>
    </row>
    <row r="375" spans="1:17" x14ac:dyDescent="0.25">
      <c r="A375" s="180" t="str">
        <f>Selo!E393</f>
        <v>T04.06.E1A</v>
      </c>
      <c r="B375" s="119" t="str">
        <f>Selo!B393</f>
        <v>DRS-402</v>
      </c>
      <c r="C375" s="119"/>
      <c r="D375" s="119">
        <f>Selo!S393</f>
        <v>758</v>
      </c>
      <c r="E375" s="119">
        <f>Selo!T393</f>
        <v>2193</v>
      </c>
      <c r="G375" s="118"/>
      <c r="H375" s="118">
        <v>1</v>
      </c>
      <c r="K375" s="118">
        <v>1</v>
      </c>
      <c r="L375" s="126">
        <v>1</v>
      </c>
      <c r="M375" s="123"/>
      <c r="N375" s="109">
        <v>1</v>
      </c>
      <c r="O375" s="123"/>
      <c r="P375" s="152">
        <v>518.41999999999996</v>
      </c>
      <c r="Q375" s="152"/>
    </row>
    <row r="376" spans="1:17" x14ac:dyDescent="0.25">
      <c r="A376" s="180" t="str">
        <f>Selo!E394</f>
        <v>T04.06.E1B</v>
      </c>
      <c r="B376" s="119" t="str">
        <f>Selo!B394</f>
        <v>DRS-402</v>
      </c>
      <c r="C376" s="119"/>
      <c r="D376" s="119">
        <f>Selo!S394</f>
        <v>1338</v>
      </c>
      <c r="E376" s="119">
        <f>Selo!T394</f>
        <v>2193</v>
      </c>
      <c r="G376" s="118"/>
      <c r="H376" s="118">
        <v>1</v>
      </c>
      <c r="K376" s="118">
        <v>1</v>
      </c>
      <c r="L376" s="126">
        <v>1</v>
      </c>
      <c r="M376" s="123"/>
      <c r="N376" s="109">
        <v>1</v>
      </c>
      <c r="O376" s="123"/>
      <c r="P376" s="152">
        <v>762.28</v>
      </c>
      <c r="Q376" s="152"/>
    </row>
    <row r="377" spans="1:17" x14ac:dyDescent="0.25">
      <c r="A377" s="180" t="str">
        <f>Selo!E395</f>
        <v>T04.06.E1C</v>
      </c>
      <c r="B377" s="119" t="str">
        <f>Selo!B395</f>
        <v>DRS-402</v>
      </c>
      <c r="C377" s="119"/>
      <c r="D377" s="119">
        <f>Selo!S395</f>
        <v>358</v>
      </c>
      <c r="E377" s="119">
        <f>Selo!T395</f>
        <v>2193</v>
      </c>
      <c r="G377" s="118"/>
      <c r="H377" s="118">
        <v>1</v>
      </c>
      <c r="K377" s="118">
        <v>1</v>
      </c>
      <c r="L377" s="126">
        <v>1</v>
      </c>
      <c r="M377" s="123"/>
      <c r="N377" s="109">
        <v>1</v>
      </c>
      <c r="O377" s="123"/>
      <c r="P377" s="152">
        <v>390.02</v>
      </c>
      <c r="Q377" s="152"/>
    </row>
    <row r="378" spans="1:17" x14ac:dyDescent="0.25">
      <c r="A378" s="180" t="str">
        <f>Selo!E396</f>
        <v>T04.06.E2A</v>
      </c>
      <c r="B378" s="119" t="str">
        <f>Selo!B396</f>
        <v>DRS-402</v>
      </c>
      <c r="C378" s="119"/>
      <c r="D378" s="119">
        <f>Selo!S396</f>
        <v>1208</v>
      </c>
      <c r="E378" s="119">
        <f>Selo!T396</f>
        <v>2193</v>
      </c>
      <c r="G378" s="118"/>
      <c r="H378" s="118">
        <v>1</v>
      </c>
      <c r="K378" s="118">
        <v>1</v>
      </c>
      <c r="L378" s="126">
        <v>1</v>
      </c>
      <c r="M378" s="123"/>
      <c r="N378" s="109">
        <v>1</v>
      </c>
      <c r="O378" s="123"/>
      <c r="P378" s="152">
        <v>720.54</v>
      </c>
      <c r="Q378" s="152"/>
    </row>
    <row r="379" spans="1:17" x14ac:dyDescent="0.25">
      <c r="A379" s="180" t="str">
        <f>Selo!E397</f>
        <v>T04.06.E2B</v>
      </c>
      <c r="B379" s="119" t="str">
        <f>Selo!B397</f>
        <v>DRS-402</v>
      </c>
      <c r="C379" s="119"/>
      <c r="D379" s="119">
        <f>Selo!S397</f>
        <v>658</v>
      </c>
      <c r="E379" s="119">
        <f>Selo!T397</f>
        <v>2193</v>
      </c>
      <c r="G379" s="118"/>
      <c r="H379" s="118">
        <v>1</v>
      </c>
      <c r="K379" s="118">
        <v>1</v>
      </c>
      <c r="L379" s="126">
        <v>1</v>
      </c>
      <c r="M379" s="123"/>
      <c r="N379" s="109">
        <v>1</v>
      </c>
      <c r="O379" s="123"/>
      <c r="P379" s="152">
        <v>486.32</v>
      </c>
      <c r="Q379" s="152"/>
    </row>
    <row r="380" spans="1:17" x14ac:dyDescent="0.25">
      <c r="A380" s="180" t="str">
        <f>Selo!E398</f>
        <v>T04.06.E3A</v>
      </c>
      <c r="B380" s="119" t="str">
        <f>Selo!B398</f>
        <v>DRS-402</v>
      </c>
      <c r="C380" s="119"/>
      <c r="D380" s="119">
        <f>Selo!S398</f>
        <v>1338</v>
      </c>
      <c r="E380" s="119">
        <f>Selo!T398</f>
        <v>2193</v>
      </c>
      <c r="G380" s="118"/>
      <c r="H380" s="118">
        <v>1</v>
      </c>
      <c r="K380" s="118">
        <v>1</v>
      </c>
      <c r="L380" s="126">
        <v>1</v>
      </c>
      <c r="M380" s="123"/>
      <c r="N380" s="109">
        <v>1</v>
      </c>
      <c r="O380" s="123"/>
      <c r="P380" s="152">
        <v>762.28</v>
      </c>
      <c r="Q380" s="152"/>
    </row>
    <row r="381" spans="1:17" x14ac:dyDescent="0.25">
      <c r="A381" s="180" t="str">
        <f>Selo!E399</f>
        <v>T04.06.E3B</v>
      </c>
      <c r="B381" s="119" t="str">
        <f>Selo!B399</f>
        <v>DRS-402</v>
      </c>
      <c r="C381" s="119"/>
      <c r="D381" s="119">
        <f>Selo!S399</f>
        <v>1338</v>
      </c>
      <c r="E381" s="119">
        <f>Selo!T399</f>
        <v>2193</v>
      </c>
      <c r="G381" s="118"/>
      <c r="H381" s="118">
        <v>1</v>
      </c>
      <c r="K381" s="118">
        <v>1</v>
      </c>
      <c r="L381" s="126">
        <v>1</v>
      </c>
      <c r="M381" s="123"/>
      <c r="N381" s="109">
        <v>1</v>
      </c>
      <c r="O381" s="123"/>
      <c r="P381" s="152">
        <v>762.28</v>
      </c>
      <c r="Q381" s="152"/>
    </row>
    <row r="382" spans="1:17" x14ac:dyDescent="0.25">
      <c r="A382" s="180" t="str">
        <f>Selo!E400</f>
        <v>T04.06.E3C</v>
      </c>
      <c r="B382" s="119" t="str">
        <f>Selo!B400</f>
        <v>DRS-402</v>
      </c>
      <c r="C382" s="119"/>
      <c r="D382" s="119">
        <f>Selo!S400</f>
        <v>758</v>
      </c>
      <c r="E382" s="119">
        <f>Selo!T400</f>
        <v>2193</v>
      </c>
      <c r="G382" s="118"/>
      <c r="H382" s="118">
        <v>1</v>
      </c>
      <c r="K382" s="118">
        <v>1</v>
      </c>
      <c r="L382" s="126">
        <v>1</v>
      </c>
      <c r="M382" s="123"/>
      <c r="N382" s="109">
        <v>1</v>
      </c>
      <c r="O382" s="123"/>
      <c r="P382" s="152">
        <v>518.41999999999996</v>
      </c>
      <c r="Q382" s="152"/>
    </row>
    <row r="383" spans="1:17" x14ac:dyDescent="0.25">
      <c r="A383" s="180" t="str">
        <f>Selo!E401</f>
        <v>T04.06.E4A</v>
      </c>
      <c r="B383" s="119" t="str">
        <f>Selo!B401</f>
        <v>DRS-402</v>
      </c>
      <c r="C383" s="119"/>
      <c r="D383" s="119">
        <f>Selo!S401</f>
        <v>1338</v>
      </c>
      <c r="E383" s="119">
        <f>Selo!T401</f>
        <v>2193</v>
      </c>
      <c r="G383" s="118"/>
      <c r="H383" s="118">
        <v>1</v>
      </c>
      <c r="K383" s="118">
        <v>1</v>
      </c>
      <c r="L383" s="126">
        <v>1</v>
      </c>
      <c r="M383" s="123"/>
      <c r="N383" s="109">
        <v>1</v>
      </c>
      <c r="O383" s="123"/>
      <c r="P383" s="152">
        <v>762.28</v>
      </c>
      <c r="Q383" s="152"/>
    </row>
    <row r="384" spans="1:17" x14ac:dyDescent="0.25">
      <c r="A384" s="180" t="str">
        <f>Selo!E402</f>
        <v>T04.06.E5A</v>
      </c>
      <c r="B384" s="119" t="str">
        <f>Selo!B402</f>
        <v>DRS-402</v>
      </c>
      <c r="C384" s="119"/>
      <c r="D384" s="119">
        <f>Selo!S402</f>
        <v>1578</v>
      </c>
      <c r="E384" s="119">
        <f>Selo!T402</f>
        <v>2193</v>
      </c>
      <c r="G384" s="118"/>
      <c r="H384" s="118">
        <v>1</v>
      </c>
      <c r="K384" s="118">
        <v>1</v>
      </c>
      <c r="L384" s="126">
        <v>1</v>
      </c>
      <c r="M384" s="123"/>
      <c r="N384" s="109">
        <v>1</v>
      </c>
      <c r="O384" s="123"/>
      <c r="P384" s="152">
        <v>839.32</v>
      </c>
      <c r="Q384" s="152"/>
    </row>
    <row r="385" spans="1:17" x14ac:dyDescent="0.25">
      <c r="A385" s="180" t="str">
        <f>Selo!E403</f>
        <v>T04.06.HW2A</v>
      </c>
      <c r="B385" s="119" t="str">
        <f>Selo!B403</f>
        <v>DRS-402</v>
      </c>
      <c r="C385" s="119"/>
      <c r="D385" s="119">
        <f>Selo!S403</f>
        <v>558</v>
      </c>
      <c r="E385" s="119">
        <f>Selo!T403</f>
        <v>1993</v>
      </c>
      <c r="G385" s="118"/>
      <c r="H385" s="118">
        <v>1</v>
      </c>
      <c r="K385" s="118">
        <v>1</v>
      </c>
      <c r="L385" s="126">
        <v>1</v>
      </c>
      <c r="M385" s="123"/>
      <c r="N385" s="109">
        <v>1</v>
      </c>
      <c r="O385" s="123"/>
      <c r="P385" s="152">
        <v>431.66</v>
      </c>
      <c r="Q385" s="152"/>
    </row>
    <row r="386" spans="1:17" x14ac:dyDescent="0.25">
      <c r="A386" s="180" t="str">
        <f>Selo!E404</f>
        <v>T04.06.HWA</v>
      </c>
      <c r="B386" s="119" t="str">
        <f>Selo!B404</f>
        <v>DRS-402</v>
      </c>
      <c r="C386" s="119"/>
      <c r="D386" s="119">
        <f>Selo!S404</f>
        <v>458</v>
      </c>
      <c r="E386" s="119">
        <f>Selo!T404</f>
        <v>2193</v>
      </c>
      <c r="G386" s="118"/>
      <c r="H386" s="118">
        <v>1</v>
      </c>
      <c r="K386" s="118">
        <v>1</v>
      </c>
      <c r="L386" s="126">
        <v>1</v>
      </c>
      <c r="M386" s="123"/>
      <c r="N386" s="109">
        <v>1</v>
      </c>
      <c r="O386" s="123"/>
      <c r="P386" s="152">
        <v>422.12</v>
      </c>
      <c r="Q386" s="152"/>
    </row>
    <row r="387" spans="1:17" x14ac:dyDescent="0.25">
      <c r="A387" s="180" t="str">
        <f>Selo!E405</f>
        <v>T04.06.M1A</v>
      </c>
      <c r="B387" s="119" t="str">
        <f>Selo!B405</f>
        <v>DRS-402</v>
      </c>
      <c r="C387" s="119"/>
      <c r="D387" s="119">
        <f>Selo!S405</f>
        <v>1338</v>
      </c>
      <c r="E387" s="119">
        <f>Selo!T405</f>
        <v>2193</v>
      </c>
      <c r="G387" s="118"/>
      <c r="H387" s="118">
        <v>1</v>
      </c>
      <c r="K387" s="118">
        <v>1</v>
      </c>
      <c r="L387" s="126">
        <v>1</v>
      </c>
      <c r="M387" s="123"/>
      <c r="N387" s="109">
        <v>1</v>
      </c>
      <c r="O387" s="123"/>
      <c r="P387" s="152">
        <v>762.28</v>
      </c>
      <c r="Q387" s="152"/>
    </row>
    <row r="388" spans="1:17" x14ac:dyDescent="0.25">
      <c r="A388" s="180" t="str">
        <f>Selo!E406</f>
        <v>T04.06.M1B</v>
      </c>
      <c r="B388" s="119" t="str">
        <f>Selo!B406</f>
        <v>DRS-402</v>
      </c>
      <c r="C388" s="119"/>
      <c r="D388" s="119">
        <f>Selo!S406</f>
        <v>1338</v>
      </c>
      <c r="E388" s="119">
        <f>Selo!T406</f>
        <v>2193</v>
      </c>
      <c r="G388" s="118"/>
      <c r="H388" s="118">
        <v>1</v>
      </c>
      <c r="K388" s="118">
        <v>1</v>
      </c>
      <c r="L388" s="126">
        <v>1</v>
      </c>
      <c r="M388" s="123"/>
      <c r="N388" s="109">
        <v>1</v>
      </c>
      <c r="O388" s="123"/>
      <c r="P388" s="152">
        <v>762.28</v>
      </c>
      <c r="Q388" s="152"/>
    </row>
    <row r="389" spans="1:17" x14ac:dyDescent="0.25">
      <c r="A389" s="180" t="str">
        <f>Selo!E407</f>
        <v>T04.06.M1C</v>
      </c>
      <c r="B389" s="119" t="str">
        <f>Selo!B407</f>
        <v>DRS-402</v>
      </c>
      <c r="C389" s="119"/>
      <c r="D389" s="119">
        <f>Selo!S407</f>
        <v>1338</v>
      </c>
      <c r="E389" s="119">
        <f>Selo!T407</f>
        <v>2193</v>
      </c>
      <c r="G389" s="118"/>
      <c r="H389" s="118">
        <v>1</v>
      </c>
      <c r="K389" s="118">
        <v>1</v>
      </c>
      <c r="L389" s="126">
        <v>1</v>
      </c>
      <c r="M389" s="123"/>
      <c r="N389" s="109">
        <v>1</v>
      </c>
      <c r="O389" s="123"/>
      <c r="P389" s="152">
        <v>762.28</v>
      </c>
      <c r="Q389" s="152"/>
    </row>
    <row r="390" spans="1:17" x14ac:dyDescent="0.25">
      <c r="A390" s="180" t="str">
        <f>Selo!E408</f>
        <v>T04.06.M2A</v>
      </c>
      <c r="B390" s="119" t="str">
        <f>Selo!B408</f>
        <v>DRS-402</v>
      </c>
      <c r="C390" s="119"/>
      <c r="D390" s="119">
        <f>Selo!S408</f>
        <v>858</v>
      </c>
      <c r="E390" s="119">
        <f>Selo!T408</f>
        <v>2193</v>
      </c>
      <c r="G390" s="118"/>
      <c r="H390" s="118">
        <v>1</v>
      </c>
      <c r="K390" s="118">
        <v>1</v>
      </c>
      <c r="L390" s="126">
        <v>1</v>
      </c>
      <c r="M390" s="123"/>
      <c r="N390" s="109">
        <v>1</v>
      </c>
      <c r="O390" s="123"/>
      <c r="P390" s="152">
        <v>550.54</v>
      </c>
      <c r="Q390" s="152"/>
    </row>
    <row r="391" spans="1:17" x14ac:dyDescent="0.25">
      <c r="A391" s="180" t="str">
        <f>Selo!E409</f>
        <v>T04.06.M2B</v>
      </c>
      <c r="B391" s="119" t="str">
        <f>Selo!B409</f>
        <v>DRS-402</v>
      </c>
      <c r="C391" s="119"/>
      <c r="D391" s="119">
        <f>Selo!S409</f>
        <v>1338</v>
      </c>
      <c r="E391" s="119">
        <f>Selo!T409</f>
        <v>2193</v>
      </c>
      <c r="G391" s="118"/>
      <c r="H391" s="118">
        <v>1</v>
      </c>
      <c r="K391" s="118">
        <v>1</v>
      </c>
      <c r="L391" s="126">
        <v>1</v>
      </c>
      <c r="M391" s="123"/>
      <c r="N391" s="109">
        <v>1</v>
      </c>
      <c r="O391" s="123"/>
      <c r="P391" s="152">
        <v>762.28</v>
      </c>
      <c r="Q391" s="152"/>
    </row>
    <row r="392" spans="1:17" x14ac:dyDescent="0.25">
      <c r="A392" s="180" t="str">
        <f>Selo!E410</f>
        <v>T04.06.M2C</v>
      </c>
      <c r="B392" s="119" t="str">
        <f>Selo!B410</f>
        <v>DRS-402</v>
      </c>
      <c r="C392" s="119"/>
      <c r="D392" s="119">
        <f>Selo!S410</f>
        <v>1338</v>
      </c>
      <c r="E392" s="119">
        <f>Selo!T410</f>
        <v>2193</v>
      </c>
      <c r="G392" s="118"/>
      <c r="H392" s="118">
        <v>1</v>
      </c>
      <c r="K392" s="118">
        <v>1</v>
      </c>
      <c r="L392" s="126">
        <v>1</v>
      </c>
      <c r="M392" s="123"/>
      <c r="N392" s="109">
        <v>1</v>
      </c>
      <c r="O392" s="123"/>
      <c r="P392" s="152">
        <v>762.28</v>
      </c>
      <c r="Q392" s="152"/>
    </row>
    <row r="393" spans="1:17" x14ac:dyDescent="0.25">
      <c r="A393" s="180" t="str">
        <f>Selo!E411</f>
        <v>T04.06.M3A</v>
      </c>
      <c r="B393" s="119" t="str">
        <f>Selo!B411</f>
        <v>AHP-201</v>
      </c>
      <c r="C393" s="119"/>
      <c r="D393" s="119">
        <f>Selo!S411</f>
        <v>500</v>
      </c>
      <c r="E393" s="119">
        <f>Selo!T411</f>
        <v>2135</v>
      </c>
      <c r="G393" s="118"/>
      <c r="H393" s="118">
        <v>1</v>
      </c>
      <c r="K393" s="118">
        <v>1</v>
      </c>
      <c r="L393" s="126">
        <v>1</v>
      </c>
      <c r="M393" s="123"/>
      <c r="N393" s="109">
        <v>1</v>
      </c>
      <c r="O393" s="123"/>
      <c r="P393" s="152">
        <v>429.4</v>
      </c>
      <c r="Q393" s="152"/>
    </row>
    <row r="394" spans="1:17" x14ac:dyDescent="0.25">
      <c r="A394" s="180" t="str">
        <f>Selo!E412</f>
        <v>T04.06.M5A</v>
      </c>
      <c r="B394" s="119" t="str">
        <f>Selo!B412</f>
        <v>DRS-402</v>
      </c>
      <c r="C394" s="119"/>
      <c r="D394" s="119">
        <f>Selo!S412</f>
        <v>1858</v>
      </c>
      <c r="E394" s="119">
        <f>Selo!T412</f>
        <v>2193</v>
      </c>
      <c r="G394" s="118"/>
      <c r="H394" s="118">
        <v>1</v>
      </c>
      <c r="K394" s="118">
        <v>1</v>
      </c>
      <c r="L394" s="126">
        <v>1</v>
      </c>
      <c r="M394" s="123"/>
      <c r="N394" s="109">
        <v>1</v>
      </c>
      <c r="O394" s="123"/>
      <c r="P394" s="152">
        <v>929.2</v>
      </c>
      <c r="Q394" s="152"/>
    </row>
    <row r="395" spans="1:17" x14ac:dyDescent="0.25">
      <c r="A395" s="180" t="str">
        <f>Selo!E413</f>
        <v>T04.06.P1A</v>
      </c>
      <c r="B395" s="119" t="str">
        <f>Selo!B413</f>
        <v>DRS-402</v>
      </c>
      <c r="C395" s="119"/>
      <c r="D395" s="119">
        <f>Selo!S413</f>
        <v>458</v>
      </c>
      <c r="E395" s="119">
        <f>Selo!T413</f>
        <v>2193</v>
      </c>
      <c r="G395" s="118"/>
      <c r="H395" s="118">
        <v>1</v>
      </c>
      <c r="K395" s="118">
        <v>1</v>
      </c>
      <c r="L395" s="126">
        <v>1</v>
      </c>
      <c r="M395" s="123"/>
      <c r="N395" s="109">
        <v>1</v>
      </c>
      <c r="O395" s="123"/>
      <c r="P395" s="152">
        <v>422.12</v>
      </c>
      <c r="Q395" s="152"/>
    </row>
    <row r="396" spans="1:17" x14ac:dyDescent="0.25">
      <c r="A396" s="180" t="str">
        <f>Selo!E414</f>
        <v>T04.06.P2A</v>
      </c>
      <c r="B396" s="119" t="str">
        <f>Selo!B414</f>
        <v>DRS-402</v>
      </c>
      <c r="C396" s="119"/>
      <c r="D396" s="119">
        <f>Selo!S414</f>
        <v>608</v>
      </c>
      <c r="E396" s="119">
        <f>Selo!T414</f>
        <v>2193</v>
      </c>
      <c r="G396" s="118"/>
      <c r="H396" s="118">
        <v>1</v>
      </c>
      <c r="K396" s="118">
        <v>1</v>
      </c>
      <c r="L396" s="126">
        <v>1</v>
      </c>
      <c r="M396" s="123"/>
      <c r="N396" s="109">
        <v>1</v>
      </c>
      <c r="O396" s="123"/>
      <c r="P396" s="152">
        <v>470.28</v>
      </c>
      <c r="Q396" s="152"/>
    </row>
    <row r="397" spans="1:17" x14ac:dyDescent="0.25">
      <c r="A397" s="180" t="str">
        <f>Selo!E415</f>
        <v>T04.06.P3A</v>
      </c>
      <c r="B397" s="119" t="str">
        <f>Selo!B415</f>
        <v>DRS-402</v>
      </c>
      <c r="C397" s="119"/>
      <c r="D397" s="119">
        <f>Selo!S415</f>
        <v>858</v>
      </c>
      <c r="E397" s="119">
        <f>Selo!T415</f>
        <v>2193</v>
      </c>
      <c r="G397" s="118"/>
      <c r="H397" s="118">
        <v>1</v>
      </c>
      <c r="K397" s="118">
        <v>1</v>
      </c>
      <c r="L397" s="126">
        <v>1</v>
      </c>
      <c r="M397" s="123"/>
      <c r="N397" s="109">
        <v>1</v>
      </c>
      <c r="O397" s="123"/>
      <c r="P397" s="152">
        <v>550.54</v>
      </c>
      <c r="Q397" s="152"/>
    </row>
    <row r="398" spans="1:17" x14ac:dyDescent="0.25">
      <c r="A398" s="180" t="str">
        <f>Selo!E416</f>
        <v>T04.06.M6A T04.06.SPA</v>
      </c>
      <c r="B398" s="119" t="str">
        <f>Selo!B416</f>
        <v>DRS-402</v>
      </c>
      <c r="C398" s="119"/>
      <c r="D398" s="119">
        <f>Selo!S416</f>
        <v>558</v>
      </c>
      <c r="E398" s="119">
        <f>Selo!T416</f>
        <v>2193</v>
      </c>
      <c r="G398" s="118"/>
      <c r="H398" s="118">
        <v>1</v>
      </c>
      <c r="K398" s="118">
        <v>1</v>
      </c>
      <c r="L398" s="126">
        <v>1</v>
      </c>
      <c r="M398" s="123"/>
      <c r="N398" s="109">
        <v>1</v>
      </c>
      <c r="O398" s="123"/>
      <c r="P398" s="152">
        <v>454.22</v>
      </c>
      <c r="Q398" s="152"/>
    </row>
    <row r="399" spans="1:17" x14ac:dyDescent="0.25">
      <c r="A399" s="180" t="str">
        <f>Selo!E417</f>
        <v>T04.06.SPB</v>
      </c>
      <c r="B399" s="119" t="str">
        <f>Selo!B417</f>
        <v>DRS-402</v>
      </c>
      <c r="C399" s="119"/>
      <c r="D399" s="119">
        <f>Selo!S417</f>
        <v>1578</v>
      </c>
      <c r="E399" s="119">
        <f>Selo!T417</f>
        <v>2193</v>
      </c>
      <c r="G399" s="118"/>
      <c r="H399" s="118">
        <v>1</v>
      </c>
      <c r="K399" s="118">
        <v>1</v>
      </c>
      <c r="L399" s="126">
        <v>1</v>
      </c>
      <c r="M399" s="123"/>
      <c r="N399" s="109">
        <v>1</v>
      </c>
      <c r="O399" s="123"/>
      <c r="P399" s="152">
        <v>839.32</v>
      </c>
      <c r="Q399" s="152"/>
    </row>
    <row r="400" spans="1:17" x14ac:dyDescent="0.25">
      <c r="A400" s="180" t="str">
        <f>Selo!E418</f>
        <v>T05.01.E1A</v>
      </c>
      <c r="B400" s="119" t="str">
        <f>Selo!B418</f>
        <v>DRS-402</v>
      </c>
      <c r="C400" s="119"/>
      <c r="D400" s="119">
        <f>Selo!S418</f>
        <v>858</v>
      </c>
      <c r="E400" s="119">
        <f>Selo!T418</f>
        <v>2193</v>
      </c>
      <c r="G400" s="118"/>
      <c r="H400" s="118">
        <v>1</v>
      </c>
      <c r="K400" s="118">
        <v>1</v>
      </c>
      <c r="L400" s="126">
        <v>1</v>
      </c>
      <c r="M400" s="123"/>
      <c r="N400" s="109">
        <v>1</v>
      </c>
      <c r="O400" s="123"/>
      <c r="P400" s="152">
        <v>550.54</v>
      </c>
      <c r="Q400" s="152"/>
    </row>
    <row r="401" spans="1:17" x14ac:dyDescent="0.25">
      <c r="A401" s="180" t="str">
        <f>Selo!E419</f>
        <v>T05.01.E2A</v>
      </c>
      <c r="B401" s="119" t="str">
        <f>Selo!B419</f>
        <v>DRS-402</v>
      </c>
      <c r="C401" s="119"/>
      <c r="D401" s="119">
        <f>Selo!S419</f>
        <v>858</v>
      </c>
      <c r="E401" s="119">
        <f>Selo!T419</f>
        <v>2193</v>
      </c>
      <c r="G401" s="118"/>
      <c r="H401" s="118">
        <v>1</v>
      </c>
      <c r="K401" s="118">
        <v>1</v>
      </c>
      <c r="L401" s="126">
        <v>1</v>
      </c>
      <c r="M401" s="123"/>
      <c r="N401" s="109">
        <v>1</v>
      </c>
      <c r="O401" s="123"/>
      <c r="P401" s="152">
        <v>550.54</v>
      </c>
      <c r="Q401" s="152"/>
    </row>
    <row r="402" spans="1:17" x14ac:dyDescent="0.25">
      <c r="A402" s="180" t="str">
        <f>Selo!E420</f>
        <v>T05.01.E2B</v>
      </c>
      <c r="B402" s="119" t="str">
        <f>Selo!B420</f>
        <v>DRS-402</v>
      </c>
      <c r="C402" s="119"/>
      <c r="D402" s="119">
        <f>Selo!S420</f>
        <v>858</v>
      </c>
      <c r="E402" s="119">
        <f>Selo!T420</f>
        <v>2193</v>
      </c>
      <c r="G402" s="118"/>
      <c r="H402" s="118">
        <v>1</v>
      </c>
      <c r="K402" s="118">
        <v>1</v>
      </c>
      <c r="L402" s="126">
        <v>1</v>
      </c>
      <c r="M402" s="123"/>
      <c r="N402" s="109">
        <v>1</v>
      </c>
      <c r="O402" s="123"/>
      <c r="P402" s="152">
        <v>550.54</v>
      </c>
      <c r="Q402" s="152"/>
    </row>
    <row r="403" spans="1:17" x14ac:dyDescent="0.25">
      <c r="A403" s="180" t="str">
        <f>Selo!E421</f>
        <v>T05.01.E3A</v>
      </c>
      <c r="B403" s="119" t="str">
        <f>Selo!B421</f>
        <v>DRS-402</v>
      </c>
      <c r="C403" s="119"/>
      <c r="D403" s="119">
        <f>Selo!S421</f>
        <v>1338</v>
      </c>
      <c r="E403" s="119">
        <f>Selo!T421</f>
        <v>2193</v>
      </c>
      <c r="G403" s="118"/>
      <c r="H403" s="118">
        <v>1</v>
      </c>
      <c r="K403" s="118">
        <v>1</v>
      </c>
      <c r="L403" s="126">
        <v>1</v>
      </c>
      <c r="M403" s="123"/>
      <c r="N403" s="109">
        <v>1</v>
      </c>
      <c r="O403" s="123"/>
      <c r="P403" s="152">
        <v>762.28</v>
      </c>
      <c r="Q403" s="152"/>
    </row>
    <row r="404" spans="1:17" x14ac:dyDescent="0.25">
      <c r="A404" s="180" t="str">
        <f>Selo!E422</f>
        <v>T05.01.E4A</v>
      </c>
      <c r="B404" s="119" t="str">
        <f>Selo!B422</f>
        <v>DRS-402</v>
      </c>
      <c r="C404" s="119"/>
      <c r="D404" s="119">
        <f>Selo!S422</f>
        <v>1338</v>
      </c>
      <c r="E404" s="119">
        <f>Selo!T422</f>
        <v>2193</v>
      </c>
      <c r="G404" s="118"/>
      <c r="H404" s="118">
        <v>1</v>
      </c>
      <c r="K404" s="118">
        <v>1</v>
      </c>
      <c r="L404" s="126">
        <v>1</v>
      </c>
      <c r="M404" s="123"/>
      <c r="N404" s="109">
        <v>1</v>
      </c>
      <c r="O404" s="123"/>
      <c r="P404" s="152">
        <v>762.28</v>
      </c>
      <c r="Q404" s="152"/>
    </row>
    <row r="405" spans="1:17" x14ac:dyDescent="0.25">
      <c r="A405" s="180" t="str">
        <f>Selo!E423</f>
        <v>T05.01.E5A</v>
      </c>
      <c r="B405" s="119" t="str">
        <f>Selo!B423</f>
        <v>DRS-402</v>
      </c>
      <c r="C405" s="119"/>
      <c r="D405" s="119">
        <f>Selo!S423</f>
        <v>1058</v>
      </c>
      <c r="E405" s="119">
        <f>Selo!T423</f>
        <v>2193</v>
      </c>
      <c r="G405" s="118"/>
      <c r="H405" s="118">
        <v>1</v>
      </c>
      <c r="K405" s="118">
        <v>1</v>
      </c>
      <c r="L405" s="126">
        <v>1</v>
      </c>
      <c r="M405" s="123"/>
      <c r="N405" s="109">
        <v>1</v>
      </c>
      <c r="O405" s="123"/>
      <c r="P405" s="152">
        <v>674.64</v>
      </c>
      <c r="Q405" s="152"/>
    </row>
    <row r="406" spans="1:17" x14ac:dyDescent="0.25">
      <c r="A406" s="180" t="str">
        <f>Selo!E424</f>
        <v>T05.01.E6A</v>
      </c>
      <c r="B406" s="119" t="str">
        <f>Selo!B424</f>
        <v>DRS-402</v>
      </c>
      <c r="C406" s="119"/>
      <c r="D406" s="119">
        <f>Selo!S424</f>
        <v>758</v>
      </c>
      <c r="E406" s="119">
        <f>Selo!T424</f>
        <v>2193</v>
      </c>
      <c r="G406" s="118"/>
      <c r="H406" s="118">
        <v>1</v>
      </c>
      <c r="K406" s="118">
        <v>1</v>
      </c>
      <c r="L406" s="126">
        <v>1</v>
      </c>
      <c r="M406" s="123"/>
      <c r="N406" s="109">
        <v>1</v>
      </c>
      <c r="O406" s="123"/>
      <c r="P406" s="152">
        <v>518.41999999999996</v>
      </c>
      <c r="Q406" s="152"/>
    </row>
    <row r="407" spans="1:17" x14ac:dyDescent="0.25">
      <c r="A407" s="180" t="str">
        <f>Selo!E425</f>
        <v>T05.01.E6B</v>
      </c>
      <c r="B407" s="119" t="str">
        <f>Selo!B425</f>
        <v>DRS-402</v>
      </c>
      <c r="C407" s="119"/>
      <c r="D407" s="119">
        <f>Selo!S425</f>
        <v>1338</v>
      </c>
      <c r="E407" s="119">
        <f>Selo!T425</f>
        <v>2193</v>
      </c>
      <c r="G407" s="118"/>
      <c r="H407" s="118">
        <v>1</v>
      </c>
      <c r="K407" s="118">
        <v>1</v>
      </c>
      <c r="L407" s="126">
        <v>1</v>
      </c>
      <c r="M407" s="123"/>
      <c r="N407" s="109">
        <v>1</v>
      </c>
      <c r="O407" s="123"/>
      <c r="P407" s="152">
        <v>762.28</v>
      </c>
      <c r="Q407" s="152"/>
    </row>
    <row r="408" spans="1:17" x14ac:dyDescent="0.25">
      <c r="A408" s="180" t="str">
        <f>Selo!E426</f>
        <v>T05.01.HWA</v>
      </c>
      <c r="B408" s="119" t="str">
        <f>Selo!B426</f>
        <v>DRS-402</v>
      </c>
      <c r="C408" s="119"/>
      <c r="D408" s="119">
        <f>Selo!S426</f>
        <v>458</v>
      </c>
      <c r="E408" s="119">
        <f>Selo!T426</f>
        <v>2193</v>
      </c>
      <c r="G408" s="118"/>
      <c r="H408" s="118">
        <v>1</v>
      </c>
      <c r="K408" s="118">
        <v>1</v>
      </c>
      <c r="L408" s="126">
        <v>1</v>
      </c>
      <c r="M408" s="123"/>
      <c r="N408" s="109">
        <v>1</v>
      </c>
      <c r="O408" s="123"/>
      <c r="P408" s="152">
        <v>422.12</v>
      </c>
      <c r="Q408" s="152"/>
    </row>
    <row r="409" spans="1:17" x14ac:dyDescent="0.25">
      <c r="A409" s="180" t="str">
        <f>Selo!E427</f>
        <v>T05.01.M1A</v>
      </c>
      <c r="B409" s="119" t="str">
        <f>Selo!B427</f>
        <v>DRS-402</v>
      </c>
      <c r="C409" s="119"/>
      <c r="D409" s="119">
        <f>Selo!S427</f>
        <v>858</v>
      </c>
      <c r="E409" s="119">
        <f>Selo!T427</f>
        <v>2193</v>
      </c>
      <c r="G409" s="118"/>
      <c r="H409" s="118">
        <v>1</v>
      </c>
      <c r="K409" s="118">
        <v>1</v>
      </c>
      <c r="L409" s="126">
        <v>1</v>
      </c>
      <c r="M409" s="123"/>
      <c r="N409" s="109">
        <v>1</v>
      </c>
      <c r="O409" s="123"/>
      <c r="P409" s="152">
        <v>550.54</v>
      </c>
      <c r="Q409" s="152"/>
    </row>
    <row r="410" spans="1:17" x14ac:dyDescent="0.25">
      <c r="A410" s="180" t="str">
        <f>Selo!E428</f>
        <v>T05.01.M1B</v>
      </c>
      <c r="B410" s="119" t="str">
        <f>Selo!B428</f>
        <v>DRS-402</v>
      </c>
      <c r="C410" s="119"/>
      <c r="D410" s="119">
        <f>Selo!S428</f>
        <v>858</v>
      </c>
      <c r="E410" s="119">
        <f>Selo!T428</f>
        <v>2193</v>
      </c>
      <c r="G410" s="118"/>
      <c r="H410" s="118">
        <v>1</v>
      </c>
      <c r="K410" s="118">
        <v>1</v>
      </c>
      <c r="L410" s="126">
        <v>1</v>
      </c>
      <c r="M410" s="123"/>
      <c r="N410" s="109">
        <v>1</v>
      </c>
      <c r="O410" s="123"/>
      <c r="P410" s="152">
        <v>550.54</v>
      </c>
      <c r="Q410" s="152"/>
    </row>
    <row r="411" spans="1:17" x14ac:dyDescent="0.25">
      <c r="A411" s="180" t="str">
        <f>Selo!E429</f>
        <v>T05.01.M1C</v>
      </c>
      <c r="B411" s="119" t="str">
        <f>Selo!B429</f>
        <v>DRS-402</v>
      </c>
      <c r="C411" s="119"/>
      <c r="D411" s="119">
        <f>Selo!S429</f>
        <v>858</v>
      </c>
      <c r="E411" s="119">
        <f>Selo!T429</f>
        <v>2193</v>
      </c>
      <c r="G411" s="118"/>
      <c r="H411" s="118">
        <v>1</v>
      </c>
      <c r="K411" s="118">
        <v>1</v>
      </c>
      <c r="L411" s="126">
        <v>1</v>
      </c>
      <c r="M411" s="123"/>
      <c r="N411" s="109">
        <v>1</v>
      </c>
      <c r="O411" s="123"/>
      <c r="P411" s="152">
        <v>550.54</v>
      </c>
      <c r="Q411" s="152"/>
    </row>
    <row r="412" spans="1:17" x14ac:dyDescent="0.25">
      <c r="A412" s="180" t="str">
        <f>Selo!E430</f>
        <v>T05.01.M1D</v>
      </c>
      <c r="B412" s="119" t="str">
        <f>Selo!B430</f>
        <v>DRS-402</v>
      </c>
      <c r="C412" s="119"/>
      <c r="D412" s="119">
        <f>Selo!S430</f>
        <v>858</v>
      </c>
      <c r="E412" s="119">
        <f>Selo!T430</f>
        <v>2193</v>
      </c>
      <c r="G412" s="118"/>
      <c r="H412" s="118">
        <v>1</v>
      </c>
      <c r="K412" s="118">
        <v>1</v>
      </c>
      <c r="L412" s="126">
        <v>1</v>
      </c>
      <c r="M412" s="123"/>
      <c r="N412" s="109">
        <v>1</v>
      </c>
      <c r="O412" s="123"/>
      <c r="P412" s="152">
        <v>550.54</v>
      </c>
      <c r="Q412" s="152"/>
    </row>
    <row r="413" spans="1:17" x14ac:dyDescent="0.25">
      <c r="A413" s="180" t="str">
        <f>Selo!E431</f>
        <v>T05.01.M2A</v>
      </c>
      <c r="B413" s="119" t="str">
        <f>Selo!B431</f>
        <v>DRS-402</v>
      </c>
      <c r="C413" s="119"/>
      <c r="D413" s="119">
        <f>Selo!S431</f>
        <v>458</v>
      </c>
      <c r="E413" s="119">
        <f>Selo!T431</f>
        <v>2193</v>
      </c>
      <c r="G413" s="118"/>
      <c r="H413" s="118">
        <v>1</v>
      </c>
      <c r="K413" s="118">
        <v>1</v>
      </c>
      <c r="L413" s="126">
        <v>1</v>
      </c>
      <c r="M413" s="123"/>
      <c r="N413" s="109">
        <v>1</v>
      </c>
      <c r="O413" s="123"/>
      <c r="P413" s="152">
        <v>422.12</v>
      </c>
      <c r="Q413" s="152"/>
    </row>
    <row r="414" spans="1:17" x14ac:dyDescent="0.25">
      <c r="A414" s="180" t="str">
        <f>Selo!E432</f>
        <v>T05.01.M3A</v>
      </c>
      <c r="B414" s="119" t="str">
        <f>Selo!B432</f>
        <v>DRS-402</v>
      </c>
      <c r="C414" s="119"/>
      <c r="D414" s="119">
        <f>Selo!S432</f>
        <v>1338</v>
      </c>
      <c r="E414" s="119">
        <f>Selo!T432</f>
        <v>2193</v>
      </c>
      <c r="G414" s="118"/>
      <c r="H414" s="118">
        <v>1</v>
      </c>
      <c r="K414" s="118">
        <v>1</v>
      </c>
      <c r="L414" s="126">
        <v>1</v>
      </c>
      <c r="M414" s="123"/>
      <c r="N414" s="109">
        <v>1</v>
      </c>
      <c r="O414" s="123"/>
      <c r="P414" s="152">
        <v>762.28</v>
      </c>
      <c r="Q414" s="152"/>
    </row>
    <row r="415" spans="1:17" x14ac:dyDescent="0.25">
      <c r="A415" s="180" t="str">
        <f>Selo!E433</f>
        <v>T05.01.M3B</v>
      </c>
      <c r="B415" s="119" t="str">
        <f>Selo!B433</f>
        <v>DRS-402</v>
      </c>
      <c r="C415" s="119"/>
      <c r="D415" s="119">
        <f>Selo!S433</f>
        <v>1338</v>
      </c>
      <c r="E415" s="119">
        <f>Selo!T433</f>
        <v>2193</v>
      </c>
      <c r="G415" s="118"/>
      <c r="H415" s="118">
        <v>1</v>
      </c>
      <c r="K415" s="118">
        <v>1</v>
      </c>
      <c r="L415" s="126">
        <v>1</v>
      </c>
      <c r="M415" s="123"/>
      <c r="N415" s="109">
        <v>1</v>
      </c>
      <c r="O415" s="123"/>
      <c r="P415" s="152">
        <v>762.28</v>
      </c>
      <c r="Q415" s="152"/>
    </row>
    <row r="416" spans="1:17" x14ac:dyDescent="0.25">
      <c r="A416" s="180" t="str">
        <f>Selo!E434</f>
        <v>T05.01.M5A</v>
      </c>
      <c r="B416" s="119" t="str">
        <f>Selo!B434</f>
        <v>DRS-402</v>
      </c>
      <c r="C416" s="119"/>
      <c r="D416" s="119">
        <f>Selo!S434</f>
        <v>658</v>
      </c>
      <c r="E416" s="119">
        <f>Selo!T434</f>
        <v>2193</v>
      </c>
      <c r="G416" s="118"/>
      <c r="H416" s="118">
        <v>1</v>
      </c>
      <c r="K416" s="118">
        <v>1</v>
      </c>
      <c r="L416" s="126">
        <v>1</v>
      </c>
      <c r="M416" s="123"/>
      <c r="N416" s="109">
        <v>1</v>
      </c>
      <c r="O416" s="123"/>
      <c r="P416" s="152">
        <v>486.32</v>
      </c>
      <c r="Q416" s="152"/>
    </row>
    <row r="417" spans="1:17" x14ac:dyDescent="0.25">
      <c r="A417" s="180" t="str">
        <f>Selo!E435</f>
        <v>T05.01.M5B</v>
      </c>
      <c r="B417" s="119" t="str">
        <f>Selo!B435</f>
        <v>DRS-402</v>
      </c>
      <c r="C417" s="119"/>
      <c r="D417" s="119">
        <f>Selo!S435</f>
        <v>658</v>
      </c>
      <c r="E417" s="119">
        <f>Selo!T435</f>
        <v>2193</v>
      </c>
      <c r="G417" s="118"/>
      <c r="H417" s="118">
        <v>1</v>
      </c>
      <c r="K417" s="118">
        <v>1</v>
      </c>
      <c r="L417" s="126">
        <v>1</v>
      </c>
      <c r="M417" s="123"/>
      <c r="N417" s="109">
        <v>1</v>
      </c>
      <c r="O417" s="123"/>
      <c r="P417" s="152">
        <v>486.32</v>
      </c>
      <c r="Q417" s="152"/>
    </row>
    <row r="418" spans="1:17" x14ac:dyDescent="0.25">
      <c r="A418" s="180" t="str">
        <f>Selo!E436</f>
        <v>T05.01.WRA</v>
      </c>
      <c r="B418" s="119" t="str">
        <f>Selo!B436</f>
        <v>DRS-402</v>
      </c>
      <c r="C418" s="119"/>
      <c r="D418" s="119">
        <f>Selo!S436</f>
        <v>758</v>
      </c>
      <c r="E418" s="119">
        <f>Selo!T436</f>
        <v>2158</v>
      </c>
      <c r="G418" s="118"/>
      <c r="H418" s="118">
        <v>1</v>
      </c>
      <c r="K418" s="118">
        <v>1</v>
      </c>
      <c r="L418" s="126">
        <v>1</v>
      </c>
      <c r="M418" s="123"/>
      <c r="N418" s="109">
        <v>1</v>
      </c>
      <c r="O418" s="123"/>
      <c r="P418" s="152">
        <v>454.48</v>
      </c>
      <c r="Q418" s="152"/>
    </row>
    <row r="419" spans="1:17" x14ac:dyDescent="0.25">
      <c r="A419" s="180" t="str">
        <f>Selo!E437</f>
        <v>T05.02.E2A</v>
      </c>
      <c r="B419" s="119" t="str">
        <f>Selo!B437</f>
        <v>DRS-402</v>
      </c>
      <c r="C419" s="119"/>
      <c r="D419" s="119">
        <f>Selo!S437</f>
        <v>1338</v>
      </c>
      <c r="E419" s="119">
        <f>Selo!T437</f>
        <v>2193</v>
      </c>
      <c r="G419" s="118"/>
      <c r="H419" s="118">
        <v>1</v>
      </c>
      <c r="K419" s="118">
        <v>1</v>
      </c>
      <c r="L419" s="126">
        <v>1</v>
      </c>
      <c r="M419" s="123"/>
      <c r="N419" s="109">
        <v>1</v>
      </c>
      <c r="O419" s="123"/>
      <c r="P419" s="152">
        <v>762.28</v>
      </c>
      <c r="Q419" s="152"/>
    </row>
    <row r="420" spans="1:17" x14ac:dyDescent="0.25">
      <c r="A420" s="180" t="str">
        <f>Selo!E438</f>
        <v>T05.02.E2B</v>
      </c>
      <c r="B420" s="119" t="str">
        <f>Selo!B438</f>
        <v>DRS-402</v>
      </c>
      <c r="C420" s="119"/>
      <c r="D420" s="119">
        <f>Selo!S438</f>
        <v>1338</v>
      </c>
      <c r="E420" s="119">
        <f>Selo!T438</f>
        <v>2193</v>
      </c>
      <c r="G420" s="118"/>
      <c r="H420" s="118">
        <v>1</v>
      </c>
      <c r="K420" s="118">
        <v>1</v>
      </c>
      <c r="L420" s="126">
        <v>1</v>
      </c>
      <c r="M420" s="123"/>
      <c r="N420" s="109">
        <v>1</v>
      </c>
      <c r="O420" s="123"/>
      <c r="P420" s="152">
        <v>762.28</v>
      </c>
      <c r="Q420" s="152"/>
    </row>
    <row r="421" spans="1:17" x14ac:dyDescent="0.25">
      <c r="A421" s="180" t="str">
        <f>Selo!E439</f>
        <v>T05.02.E3A</v>
      </c>
      <c r="B421" s="119" t="str">
        <f>Selo!B439</f>
        <v>DRS-402</v>
      </c>
      <c r="C421" s="119"/>
      <c r="D421" s="119">
        <f>Selo!S439</f>
        <v>1208</v>
      </c>
      <c r="E421" s="119">
        <f>Selo!T439</f>
        <v>2193</v>
      </c>
      <c r="G421" s="118"/>
      <c r="H421" s="118">
        <v>1</v>
      </c>
      <c r="K421" s="118">
        <v>1</v>
      </c>
      <c r="L421" s="126">
        <v>1</v>
      </c>
      <c r="M421" s="123"/>
      <c r="N421" s="109">
        <v>1</v>
      </c>
      <c r="O421" s="123"/>
      <c r="P421" s="152">
        <v>720.54</v>
      </c>
      <c r="Q421" s="152"/>
    </row>
    <row r="422" spans="1:17" x14ac:dyDescent="0.25">
      <c r="A422" s="180" t="str">
        <f>Selo!E440</f>
        <v>T05.02.E3B</v>
      </c>
      <c r="B422" s="119" t="str">
        <f>Selo!B440</f>
        <v>DRS-402</v>
      </c>
      <c r="C422" s="119"/>
      <c r="D422" s="119">
        <f>Selo!S440</f>
        <v>1208</v>
      </c>
      <c r="E422" s="119">
        <f>Selo!T440</f>
        <v>2193</v>
      </c>
      <c r="G422" s="118"/>
      <c r="H422" s="118">
        <v>1</v>
      </c>
      <c r="K422" s="118">
        <v>1</v>
      </c>
      <c r="L422" s="126">
        <v>1</v>
      </c>
      <c r="M422" s="123"/>
      <c r="N422" s="109">
        <v>1</v>
      </c>
      <c r="O422" s="123"/>
      <c r="P422" s="152">
        <v>720.54</v>
      </c>
      <c r="Q422" s="152"/>
    </row>
    <row r="423" spans="1:17" x14ac:dyDescent="0.25">
      <c r="A423" s="180" t="str">
        <f>Selo!E441</f>
        <v>T05.02.E4A</v>
      </c>
      <c r="B423" s="119" t="str">
        <f>Selo!B441</f>
        <v>DRS-402</v>
      </c>
      <c r="C423" s="119"/>
      <c r="D423" s="119">
        <f>Selo!S441</f>
        <v>1338</v>
      </c>
      <c r="E423" s="119">
        <f>Selo!T441</f>
        <v>2193</v>
      </c>
      <c r="G423" s="118"/>
      <c r="H423" s="118">
        <v>1</v>
      </c>
      <c r="K423" s="118">
        <v>1</v>
      </c>
      <c r="L423" s="126">
        <v>1</v>
      </c>
      <c r="M423" s="123"/>
      <c r="N423" s="109">
        <v>1</v>
      </c>
      <c r="O423" s="123"/>
      <c r="P423" s="152">
        <v>762.28</v>
      </c>
      <c r="Q423" s="152"/>
    </row>
    <row r="424" spans="1:17" x14ac:dyDescent="0.25">
      <c r="A424" s="180" t="str">
        <f>Selo!E442</f>
        <v>T05.02.E5A</v>
      </c>
      <c r="B424" s="119" t="str">
        <f>Selo!B442</f>
        <v>DRS-402</v>
      </c>
      <c r="C424" s="119"/>
      <c r="D424" s="119">
        <f>Selo!S442</f>
        <v>1338</v>
      </c>
      <c r="E424" s="119">
        <f>Selo!T442</f>
        <v>2193</v>
      </c>
      <c r="G424" s="118"/>
      <c r="H424" s="118">
        <v>1</v>
      </c>
      <c r="K424" s="118">
        <v>1</v>
      </c>
      <c r="L424" s="126">
        <v>1</v>
      </c>
      <c r="M424" s="123"/>
      <c r="N424" s="109">
        <v>1</v>
      </c>
      <c r="O424" s="123"/>
      <c r="P424" s="152">
        <v>762.28</v>
      </c>
      <c r="Q424" s="152"/>
    </row>
    <row r="425" spans="1:17" x14ac:dyDescent="0.25">
      <c r="A425" s="180" t="str">
        <f>Selo!E443</f>
        <v>T05.02.E6A</v>
      </c>
      <c r="B425" s="119" t="str">
        <f>Selo!B443</f>
        <v>DRS-402</v>
      </c>
      <c r="C425" s="119"/>
      <c r="D425" s="119">
        <f>Selo!S443</f>
        <v>1338</v>
      </c>
      <c r="E425" s="119">
        <f>Selo!T443</f>
        <v>2193</v>
      </c>
      <c r="G425" s="118"/>
      <c r="H425" s="118">
        <v>1</v>
      </c>
      <c r="K425" s="118">
        <v>1</v>
      </c>
      <c r="L425" s="126">
        <v>1</v>
      </c>
      <c r="M425" s="123"/>
      <c r="N425" s="109">
        <v>1</v>
      </c>
      <c r="O425" s="123"/>
      <c r="P425" s="152">
        <v>762.28</v>
      </c>
      <c r="Q425" s="152"/>
    </row>
    <row r="426" spans="1:17" x14ac:dyDescent="0.25">
      <c r="A426" s="180" t="str">
        <f>Selo!E444</f>
        <v>T05.02.E6B</v>
      </c>
      <c r="B426" s="119" t="str">
        <f>Selo!B444</f>
        <v>DRS-402</v>
      </c>
      <c r="C426" s="119"/>
      <c r="D426" s="119">
        <f>Selo!S444</f>
        <v>658</v>
      </c>
      <c r="E426" s="119">
        <f>Selo!T444</f>
        <v>2193</v>
      </c>
      <c r="G426" s="118"/>
      <c r="H426" s="118">
        <v>1</v>
      </c>
      <c r="K426" s="118">
        <v>1</v>
      </c>
      <c r="L426" s="126">
        <v>1</v>
      </c>
      <c r="M426" s="123"/>
      <c r="N426" s="109">
        <v>1</v>
      </c>
      <c r="O426" s="123"/>
      <c r="P426" s="152">
        <v>486.32</v>
      </c>
      <c r="Q426" s="152"/>
    </row>
    <row r="427" spans="1:17" x14ac:dyDescent="0.25">
      <c r="A427" s="180" t="str">
        <f>Selo!E445</f>
        <v>T05.02.E8A</v>
      </c>
      <c r="B427" s="119" t="str">
        <f>Selo!B445</f>
        <v>DRS-402</v>
      </c>
      <c r="C427" s="119"/>
      <c r="D427" s="119">
        <f>Selo!S445</f>
        <v>1778</v>
      </c>
      <c r="E427" s="119">
        <f>Selo!T445</f>
        <v>2193</v>
      </c>
      <c r="G427" s="118"/>
      <c r="H427" s="118">
        <v>1</v>
      </c>
      <c r="K427" s="118">
        <v>1</v>
      </c>
      <c r="L427" s="126">
        <v>1</v>
      </c>
      <c r="M427" s="123"/>
      <c r="N427" s="109">
        <v>1</v>
      </c>
      <c r="O427" s="123"/>
      <c r="P427" s="152">
        <v>903.52</v>
      </c>
      <c r="Q427" s="152"/>
    </row>
    <row r="428" spans="1:17" x14ac:dyDescent="0.25">
      <c r="A428" s="180" t="str">
        <f>Selo!E446</f>
        <v>T05.02.E9A</v>
      </c>
      <c r="B428" s="119" t="str">
        <f>Selo!B446</f>
        <v>DRS-402</v>
      </c>
      <c r="C428" s="119"/>
      <c r="D428" s="119">
        <f>Selo!S446</f>
        <v>1338</v>
      </c>
      <c r="E428" s="119">
        <f>Selo!T446</f>
        <v>2193</v>
      </c>
      <c r="G428" s="118"/>
      <c r="H428" s="118">
        <v>1</v>
      </c>
      <c r="K428" s="118">
        <v>1</v>
      </c>
      <c r="L428" s="126">
        <v>1</v>
      </c>
      <c r="M428" s="123"/>
      <c r="N428" s="109">
        <v>1</v>
      </c>
      <c r="O428" s="123"/>
      <c r="P428" s="152">
        <v>762.28</v>
      </c>
      <c r="Q428" s="152"/>
    </row>
    <row r="429" spans="1:17" x14ac:dyDescent="0.25">
      <c r="A429" s="180" t="str">
        <f>Selo!E447</f>
        <v>T05.02.E11A</v>
      </c>
      <c r="B429" s="119" t="str">
        <f>Selo!B447</f>
        <v>DRS-402</v>
      </c>
      <c r="C429" s="119"/>
      <c r="D429" s="119">
        <f>Selo!S447</f>
        <v>858</v>
      </c>
      <c r="E429" s="119">
        <f>Selo!T447</f>
        <v>2193</v>
      </c>
      <c r="G429" s="118"/>
      <c r="H429" s="118">
        <v>1</v>
      </c>
      <c r="K429" s="118">
        <v>1</v>
      </c>
      <c r="L429" s="126">
        <v>1</v>
      </c>
      <c r="M429" s="123"/>
      <c r="N429" s="109">
        <v>1</v>
      </c>
      <c r="O429" s="123"/>
      <c r="P429" s="152">
        <v>550.54</v>
      </c>
      <c r="Q429" s="152"/>
    </row>
    <row r="430" spans="1:17" x14ac:dyDescent="0.25">
      <c r="A430" s="180" t="str">
        <f>Selo!E448</f>
        <v>T05.02.FTA</v>
      </c>
      <c r="B430" s="119" t="str">
        <f>Selo!B448</f>
        <v>DRS-402</v>
      </c>
      <c r="C430" s="119"/>
      <c r="D430" s="119">
        <f>Selo!S448</f>
        <v>858</v>
      </c>
      <c r="E430" s="119">
        <f>Selo!T448</f>
        <v>2193</v>
      </c>
      <c r="G430" s="118"/>
      <c r="H430" s="118">
        <v>1</v>
      </c>
      <c r="K430" s="118">
        <v>1</v>
      </c>
      <c r="L430" s="126">
        <v>1</v>
      </c>
      <c r="M430" s="123"/>
      <c r="N430" s="109">
        <v>1</v>
      </c>
      <c r="O430" s="123"/>
      <c r="P430" s="152">
        <v>550.54</v>
      </c>
      <c r="Q430" s="152"/>
    </row>
    <row r="431" spans="1:17" x14ac:dyDescent="0.25">
      <c r="A431" s="180" t="str">
        <f>Selo!E449</f>
        <v>T05.02.HW2A</v>
      </c>
      <c r="B431" s="119" t="str">
        <f>Selo!B449</f>
        <v>DRS-402</v>
      </c>
      <c r="C431" s="119"/>
      <c r="D431" s="119">
        <f>Selo!S449</f>
        <v>458</v>
      </c>
      <c r="E431" s="119">
        <f>Selo!T449</f>
        <v>2193</v>
      </c>
      <c r="G431" s="118"/>
      <c r="H431" s="118">
        <v>1</v>
      </c>
      <c r="K431" s="118">
        <v>1</v>
      </c>
      <c r="L431" s="126">
        <v>1</v>
      </c>
      <c r="M431" s="123"/>
      <c r="N431" s="109">
        <v>1</v>
      </c>
      <c r="O431" s="123"/>
      <c r="P431" s="152">
        <v>422.12</v>
      </c>
      <c r="Q431" s="152"/>
    </row>
    <row r="432" spans="1:17" x14ac:dyDescent="0.25">
      <c r="A432" s="180" t="str">
        <f>Selo!E450</f>
        <v>T05.02.HWA</v>
      </c>
      <c r="B432" s="119" t="str">
        <f>Selo!B450</f>
        <v>DRS-402</v>
      </c>
      <c r="C432" s="119"/>
      <c r="D432" s="119">
        <f>Selo!S450</f>
        <v>458</v>
      </c>
      <c r="E432" s="119">
        <f>Selo!T450</f>
        <v>2193</v>
      </c>
      <c r="G432" s="118"/>
      <c r="H432" s="118">
        <v>1</v>
      </c>
      <c r="K432" s="118">
        <v>1</v>
      </c>
      <c r="L432" s="126">
        <v>1</v>
      </c>
      <c r="M432" s="123"/>
      <c r="N432" s="109">
        <v>1</v>
      </c>
      <c r="O432" s="123"/>
      <c r="P432" s="152">
        <v>422.12</v>
      </c>
      <c r="Q432" s="152"/>
    </row>
    <row r="433" spans="1:17" x14ac:dyDescent="0.25">
      <c r="A433" s="180" t="str">
        <f>Selo!E451</f>
        <v>T05.02.M2A</v>
      </c>
      <c r="B433" s="119" t="str">
        <f>Selo!B451</f>
        <v>DRS-402</v>
      </c>
      <c r="C433" s="119"/>
      <c r="D433" s="119">
        <f>Selo!S451</f>
        <v>1338</v>
      </c>
      <c r="E433" s="119">
        <f>Selo!T451</f>
        <v>2193</v>
      </c>
      <c r="G433" s="118"/>
      <c r="H433" s="118">
        <v>1</v>
      </c>
      <c r="K433" s="118">
        <v>1</v>
      </c>
      <c r="L433" s="126">
        <v>1</v>
      </c>
      <c r="M433" s="123"/>
      <c r="N433" s="109">
        <v>1</v>
      </c>
      <c r="O433" s="123"/>
      <c r="P433" s="152">
        <v>762.28</v>
      </c>
      <c r="Q433" s="152"/>
    </row>
    <row r="434" spans="1:17" x14ac:dyDescent="0.25">
      <c r="A434" s="180" t="str">
        <f>Selo!E452</f>
        <v>T05.02.M3A</v>
      </c>
      <c r="B434" s="119" t="str">
        <f>Selo!B452</f>
        <v>DRS-402</v>
      </c>
      <c r="C434" s="119"/>
      <c r="D434" s="119">
        <f>Selo!S452</f>
        <v>758</v>
      </c>
      <c r="E434" s="119">
        <f>Selo!T452</f>
        <v>2193</v>
      </c>
      <c r="G434" s="118"/>
      <c r="H434" s="118">
        <v>1</v>
      </c>
      <c r="K434" s="118">
        <v>1</v>
      </c>
      <c r="L434" s="126">
        <v>1</v>
      </c>
      <c r="M434" s="123"/>
      <c r="N434" s="109">
        <v>1</v>
      </c>
      <c r="O434" s="123"/>
      <c r="P434" s="152">
        <v>518.41999999999996</v>
      </c>
      <c r="Q434" s="152"/>
    </row>
    <row r="435" spans="1:17" x14ac:dyDescent="0.25">
      <c r="A435" s="180" t="str">
        <f>Selo!E453</f>
        <v>T05.02.M3B</v>
      </c>
      <c r="B435" s="119" t="str">
        <f>Selo!B453</f>
        <v>DRS-402</v>
      </c>
      <c r="C435" s="119"/>
      <c r="D435" s="119">
        <f>Selo!S453</f>
        <v>758</v>
      </c>
      <c r="E435" s="119">
        <f>Selo!T453</f>
        <v>2193</v>
      </c>
      <c r="G435" s="118"/>
      <c r="H435" s="118">
        <v>1</v>
      </c>
      <c r="K435" s="118">
        <v>1</v>
      </c>
      <c r="L435" s="126">
        <v>1</v>
      </c>
      <c r="M435" s="123"/>
      <c r="N435" s="109">
        <v>1</v>
      </c>
      <c r="O435" s="123"/>
      <c r="P435" s="152">
        <v>518.41999999999996</v>
      </c>
      <c r="Q435" s="152"/>
    </row>
    <row r="436" spans="1:17" x14ac:dyDescent="0.25">
      <c r="A436" s="180" t="str">
        <f>Selo!E454</f>
        <v>T05.02.M4A</v>
      </c>
      <c r="B436" s="119" t="str">
        <f>Selo!B454</f>
        <v>DRS-402</v>
      </c>
      <c r="C436" s="119"/>
      <c r="D436" s="119">
        <f>Selo!S454</f>
        <v>1578</v>
      </c>
      <c r="E436" s="119">
        <f>Selo!T454</f>
        <v>2193</v>
      </c>
      <c r="G436" s="118"/>
      <c r="H436" s="118">
        <v>1</v>
      </c>
      <c r="K436" s="118">
        <v>1</v>
      </c>
      <c r="L436" s="126">
        <v>1</v>
      </c>
      <c r="M436" s="123"/>
      <c r="N436" s="109">
        <v>1</v>
      </c>
      <c r="O436" s="123"/>
      <c r="P436" s="152">
        <v>839.32</v>
      </c>
      <c r="Q436" s="152"/>
    </row>
    <row r="437" spans="1:17" x14ac:dyDescent="0.25">
      <c r="A437" s="180" t="str">
        <f>Selo!E455</f>
        <v>T05.02.M5A</v>
      </c>
      <c r="B437" s="119" t="str">
        <f>Selo!B455</f>
        <v>DRS-402</v>
      </c>
      <c r="C437" s="119"/>
      <c r="D437" s="119">
        <f>Selo!S455</f>
        <v>1578</v>
      </c>
      <c r="E437" s="119">
        <f>Selo!T455</f>
        <v>2193</v>
      </c>
      <c r="G437" s="118"/>
      <c r="H437" s="118">
        <v>1</v>
      </c>
      <c r="K437" s="118">
        <v>1</v>
      </c>
      <c r="L437" s="126">
        <v>1</v>
      </c>
      <c r="M437" s="123"/>
      <c r="N437" s="109">
        <v>1</v>
      </c>
      <c r="O437" s="123"/>
      <c r="P437" s="152">
        <v>839.32</v>
      </c>
      <c r="Q437" s="152"/>
    </row>
    <row r="438" spans="1:17" x14ac:dyDescent="0.25">
      <c r="A438" s="180" t="str">
        <f>Selo!E456</f>
        <v>T05.02.M5B</v>
      </c>
      <c r="B438" s="119" t="str">
        <f>Selo!B456</f>
        <v>DRS-402</v>
      </c>
      <c r="C438" s="119"/>
      <c r="D438" s="119">
        <f>Selo!S456</f>
        <v>1338</v>
      </c>
      <c r="E438" s="119">
        <f>Selo!T456</f>
        <v>2193</v>
      </c>
      <c r="G438" s="118"/>
      <c r="H438" s="118">
        <v>1</v>
      </c>
      <c r="K438" s="118">
        <v>1</v>
      </c>
      <c r="L438" s="126">
        <v>1</v>
      </c>
      <c r="M438" s="123"/>
      <c r="N438" s="109">
        <v>1</v>
      </c>
      <c r="O438" s="123"/>
      <c r="P438" s="152">
        <v>762.28</v>
      </c>
      <c r="Q438" s="152"/>
    </row>
    <row r="439" spans="1:17" x14ac:dyDescent="0.25">
      <c r="A439" s="180" t="str">
        <f>Selo!E457</f>
        <v>T05.02.M6A</v>
      </c>
      <c r="B439" s="119" t="str">
        <f>Selo!B457</f>
        <v>DRS-402</v>
      </c>
      <c r="C439" s="119"/>
      <c r="D439" s="119">
        <f>Selo!S457</f>
        <v>1338</v>
      </c>
      <c r="E439" s="119">
        <f>Selo!T457</f>
        <v>2193</v>
      </c>
      <c r="G439" s="118"/>
      <c r="H439" s="118">
        <v>1</v>
      </c>
      <c r="K439" s="118">
        <v>1</v>
      </c>
      <c r="L439" s="126">
        <v>1</v>
      </c>
      <c r="M439" s="123"/>
      <c r="N439" s="109">
        <v>1</v>
      </c>
      <c r="O439" s="123"/>
      <c r="P439" s="152">
        <v>762.28</v>
      </c>
      <c r="Q439" s="152"/>
    </row>
    <row r="440" spans="1:17" x14ac:dyDescent="0.25">
      <c r="A440" s="180" t="str">
        <f>Selo!E458</f>
        <v>T05.02.M6B</v>
      </c>
      <c r="B440" s="119" t="str">
        <f>Selo!B458</f>
        <v>AHP-201</v>
      </c>
      <c r="C440" s="119"/>
      <c r="D440" s="119">
        <f>Selo!S458</f>
        <v>300</v>
      </c>
      <c r="E440" s="119">
        <f>Selo!T458</f>
        <v>800</v>
      </c>
      <c r="G440" s="118"/>
      <c r="H440" s="118">
        <v>1</v>
      </c>
      <c r="K440" s="118">
        <v>1</v>
      </c>
      <c r="L440" s="126">
        <v>1</v>
      </c>
      <c r="M440" s="123"/>
      <c r="N440" s="109">
        <v>1</v>
      </c>
      <c r="O440" s="123"/>
      <c r="P440" s="152">
        <v>231.74</v>
      </c>
      <c r="Q440" s="152"/>
    </row>
    <row r="441" spans="1:17" x14ac:dyDescent="0.25">
      <c r="A441" s="180" t="str">
        <f>Selo!E459</f>
        <v>T05.02.M9A</v>
      </c>
      <c r="B441" s="119" t="str">
        <f>Selo!B459</f>
        <v>DRS-402</v>
      </c>
      <c r="C441" s="119"/>
      <c r="D441" s="119">
        <f>Selo!S459</f>
        <v>858</v>
      </c>
      <c r="E441" s="119">
        <f>Selo!T459</f>
        <v>2193</v>
      </c>
      <c r="G441" s="118"/>
      <c r="H441" s="118">
        <v>1</v>
      </c>
      <c r="K441" s="118">
        <v>1</v>
      </c>
      <c r="L441" s="126">
        <v>1</v>
      </c>
      <c r="M441" s="123"/>
      <c r="N441" s="109">
        <v>1</v>
      </c>
      <c r="O441" s="123"/>
      <c r="P441" s="152">
        <v>550.54</v>
      </c>
      <c r="Q441" s="152"/>
    </row>
    <row r="442" spans="1:17" x14ac:dyDescent="0.25">
      <c r="A442" s="180" t="str">
        <f>Selo!E460</f>
        <v>T05.02.M9B</v>
      </c>
      <c r="B442" s="119" t="str">
        <f>Selo!B460</f>
        <v>DRS-402</v>
      </c>
      <c r="C442" s="119"/>
      <c r="D442" s="119">
        <f>Selo!S460</f>
        <v>1338</v>
      </c>
      <c r="E442" s="119">
        <f>Selo!T460</f>
        <v>2193</v>
      </c>
      <c r="G442" s="118"/>
      <c r="H442" s="118">
        <v>1</v>
      </c>
      <c r="K442" s="118">
        <v>1</v>
      </c>
      <c r="L442" s="126">
        <v>1</v>
      </c>
      <c r="M442" s="123"/>
      <c r="N442" s="109">
        <v>1</v>
      </c>
      <c r="O442" s="123"/>
      <c r="P442" s="152">
        <v>762.28</v>
      </c>
      <c r="Q442" s="152"/>
    </row>
    <row r="443" spans="1:17" x14ac:dyDescent="0.25">
      <c r="A443" s="180" t="str">
        <f>Selo!E461</f>
        <v>T05.02.M9C T05.02.M10A</v>
      </c>
      <c r="B443" s="119" t="str">
        <f>Selo!B461</f>
        <v>DRS-402</v>
      </c>
      <c r="C443" s="119"/>
      <c r="D443" s="119">
        <f>Selo!S461</f>
        <v>858</v>
      </c>
      <c r="E443" s="119">
        <f>Selo!T461</f>
        <v>2193</v>
      </c>
      <c r="G443" s="118"/>
      <c r="H443" s="118">
        <v>1</v>
      </c>
      <c r="K443" s="118">
        <v>1</v>
      </c>
      <c r="L443" s="126">
        <v>1</v>
      </c>
      <c r="M443" s="123"/>
      <c r="N443" s="109">
        <v>1</v>
      </c>
      <c r="O443" s="123"/>
      <c r="P443" s="152">
        <v>550.54</v>
      </c>
      <c r="Q443" s="152"/>
    </row>
    <row r="444" spans="1:17" x14ac:dyDescent="0.25">
      <c r="A444" s="180" t="str">
        <f>Selo!E462</f>
        <v>T05.02.M9D T05.02.M10B</v>
      </c>
      <c r="B444" s="119" t="str">
        <f>Selo!B462</f>
        <v>DRS-402</v>
      </c>
      <c r="C444" s="119"/>
      <c r="D444" s="119">
        <f>Selo!S462</f>
        <v>858</v>
      </c>
      <c r="E444" s="119">
        <f>Selo!T462</f>
        <v>2193</v>
      </c>
      <c r="G444" s="118"/>
      <c r="H444" s="118">
        <v>1</v>
      </c>
      <c r="K444" s="118">
        <v>1</v>
      </c>
      <c r="L444" s="126">
        <v>1</v>
      </c>
      <c r="M444" s="123"/>
      <c r="N444" s="109">
        <v>1</v>
      </c>
      <c r="O444" s="123"/>
      <c r="P444" s="152">
        <v>550.54</v>
      </c>
      <c r="Q444" s="152"/>
    </row>
    <row r="445" spans="1:17" x14ac:dyDescent="0.25">
      <c r="A445" s="180" t="str">
        <f>Selo!E463</f>
        <v>T05.02.M11A</v>
      </c>
      <c r="B445" s="119" t="str">
        <f>Selo!B463</f>
        <v>DRS-402</v>
      </c>
      <c r="C445" s="119"/>
      <c r="D445" s="119">
        <f>Selo!S463</f>
        <v>1338</v>
      </c>
      <c r="E445" s="119">
        <f>Selo!T463</f>
        <v>2193</v>
      </c>
      <c r="G445" s="118"/>
      <c r="H445" s="118">
        <v>1</v>
      </c>
      <c r="K445" s="118">
        <v>1</v>
      </c>
      <c r="L445" s="126">
        <v>1</v>
      </c>
      <c r="M445" s="123"/>
      <c r="N445" s="109">
        <v>1</v>
      </c>
      <c r="O445" s="123"/>
      <c r="P445" s="152">
        <v>762.28</v>
      </c>
      <c r="Q445" s="152"/>
    </row>
    <row r="446" spans="1:17" x14ac:dyDescent="0.25">
      <c r="A446" s="180" t="str">
        <f>Selo!E464</f>
        <v>T05.02.M11B</v>
      </c>
      <c r="B446" s="119" t="str">
        <f>Selo!B464</f>
        <v>DRS-402</v>
      </c>
      <c r="C446" s="119"/>
      <c r="D446" s="119">
        <f>Selo!S464</f>
        <v>1338</v>
      </c>
      <c r="E446" s="119">
        <f>Selo!T464</f>
        <v>2193</v>
      </c>
      <c r="G446" s="118"/>
      <c r="H446" s="118">
        <v>1</v>
      </c>
      <c r="K446" s="118">
        <v>1</v>
      </c>
      <c r="L446" s="126">
        <v>1</v>
      </c>
      <c r="M446" s="123"/>
      <c r="N446" s="109">
        <v>1</v>
      </c>
      <c r="O446" s="123"/>
      <c r="P446" s="152">
        <v>762.28</v>
      </c>
      <c r="Q446" s="152"/>
    </row>
    <row r="447" spans="1:17" x14ac:dyDescent="0.25">
      <c r="A447" s="180" t="str">
        <f>Selo!E465</f>
        <v>T05.02.M13A</v>
      </c>
      <c r="B447" s="119" t="str">
        <f>Selo!B465</f>
        <v>DRS-402</v>
      </c>
      <c r="C447" s="119"/>
      <c r="D447" s="119">
        <f>Selo!S465</f>
        <v>1208</v>
      </c>
      <c r="E447" s="119">
        <f>Selo!T465</f>
        <v>2193</v>
      </c>
      <c r="G447" s="118"/>
      <c r="H447" s="118">
        <v>1</v>
      </c>
      <c r="K447" s="118">
        <v>1</v>
      </c>
      <c r="L447" s="126">
        <v>1</v>
      </c>
      <c r="M447" s="123"/>
      <c r="N447" s="109">
        <v>1</v>
      </c>
      <c r="O447" s="123"/>
      <c r="P447" s="152">
        <v>720.54</v>
      </c>
      <c r="Q447" s="152"/>
    </row>
    <row r="448" spans="1:17" x14ac:dyDescent="0.25">
      <c r="A448" s="180" t="str">
        <f>Selo!E466</f>
        <v>T05.02.M14A</v>
      </c>
      <c r="B448" s="119" t="str">
        <f>Selo!B466</f>
        <v>DRS-402</v>
      </c>
      <c r="C448" s="119"/>
      <c r="D448" s="119">
        <f>Selo!S466</f>
        <v>758</v>
      </c>
      <c r="E448" s="119">
        <f>Selo!T466</f>
        <v>2158</v>
      </c>
      <c r="G448" s="118"/>
      <c r="H448" s="118">
        <v>1</v>
      </c>
      <c r="K448" s="118">
        <v>1</v>
      </c>
      <c r="L448" s="126">
        <v>1</v>
      </c>
      <c r="M448" s="123"/>
      <c r="N448" s="109">
        <v>1</v>
      </c>
      <c r="O448" s="123"/>
      <c r="P448" s="152">
        <v>454.48</v>
      </c>
      <c r="Q448" s="152"/>
    </row>
    <row r="449" spans="1:17" x14ac:dyDescent="0.25">
      <c r="A449" s="180" t="str">
        <f>Selo!E467</f>
        <v>T05.02.M17A T05.02.P1A</v>
      </c>
      <c r="B449" s="119" t="str">
        <f>Selo!B467</f>
        <v>DRS-402</v>
      </c>
      <c r="C449" s="119"/>
      <c r="D449" s="119">
        <f>Selo!S467</f>
        <v>758</v>
      </c>
      <c r="E449" s="119">
        <f>Selo!T467</f>
        <v>2193</v>
      </c>
      <c r="G449" s="118"/>
      <c r="H449" s="118">
        <v>1</v>
      </c>
      <c r="K449" s="118">
        <v>1</v>
      </c>
      <c r="L449" s="126">
        <v>1</v>
      </c>
      <c r="M449" s="123"/>
      <c r="N449" s="109">
        <v>1</v>
      </c>
      <c r="O449" s="123"/>
      <c r="P449" s="152">
        <v>518.41999999999996</v>
      </c>
      <c r="Q449" s="152"/>
    </row>
    <row r="450" spans="1:17" x14ac:dyDescent="0.25">
      <c r="A450" s="180" t="str">
        <f>Selo!E468</f>
        <v>T05.02.M15A T05.02.SPA</v>
      </c>
      <c r="B450" s="119" t="str">
        <f>Selo!B468</f>
        <v>DRS-402</v>
      </c>
      <c r="C450" s="119"/>
      <c r="D450" s="119">
        <f>Selo!S468</f>
        <v>1578</v>
      </c>
      <c r="E450" s="119">
        <f>Selo!T468</f>
        <v>2193</v>
      </c>
      <c r="G450" s="118"/>
      <c r="H450" s="118">
        <v>1</v>
      </c>
      <c r="K450" s="118">
        <v>1</v>
      </c>
      <c r="L450" s="126">
        <v>1</v>
      </c>
      <c r="M450" s="123"/>
      <c r="N450" s="109">
        <v>1</v>
      </c>
      <c r="O450" s="123"/>
      <c r="P450" s="152">
        <v>839.32</v>
      </c>
      <c r="Q450" s="152"/>
    </row>
    <row r="451" spans="1:17" x14ac:dyDescent="0.25">
      <c r="A451" s="180" t="str">
        <f>Selo!E469</f>
        <v>T05.04.E1A</v>
      </c>
      <c r="B451" s="119" t="str">
        <f>Selo!B469</f>
        <v>DRS-402</v>
      </c>
      <c r="C451" s="119"/>
      <c r="D451" s="119">
        <f>Selo!S469</f>
        <v>758</v>
      </c>
      <c r="E451" s="119">
        <f>Selo!T469</f>
        <v>2193</v>
      </c>
      <c r="G451" s="118"/>
      <c r="H451" s="118">
        <v>1</v>
      </c>
      <c r="K451" s="118">
        <v>1</v>
      </c>
      <c r="L451" s="126">
        <v>1</v>
      </c>
      <c r="M451" s="123"/>
      <c r="N451" s="109">
        <v>1</v>
      </c>
      <c r="O451" s="123"/>
      <c r="P451" s="152">
        <v>518.41999999999996</v>
      </c>
      <c r="Q451" s="152"/>
    </row>
    <row r="452" spans="1:17" x14ac:dyDescent="0.25">
      <c r="A452" s="180" t="str">
        <f>Selo!E470</f>
        <v>T05.04.E2A</v>
      </c>
      <c r="B452" s="119" t="str">
        <f>Selo!B470</f>
        <v>DRS-402</v>
      </c>
      <c r="C452" s="119"/>
      <c r="D452" s="119">
        <f>Selo!S470</f>
        <v>758</v>
      </c>
      <c r="E452" s="119">
        <f>Selo!T470</f>
        <v>2193</v>
      </c>
      <c r="G452" s="118"/>
      <c r="H452" s="118">
        <v>1</v>
      </c>
      <c r="K452" s="118">
        <v>1</v>
      </c>
      <c r="L452" s="126">
        <v>1</v>
      </c>
      <c r="M452" s="123"/>
      <c r="N452" s="109">
        <v>1</v>
      </c>
      <c r="O452" s="123"/>
      <c r="P452" s="152">
        <v>518.41999999999996</v>
      </c>
      <c r="Q452" s="152"/>
    </row>
    <row r="453" spans="1:17" x14ac:dyDescent="0.25">
      <c r="A453" s="180" t="str">
        <f>Selo!E471</f>
        <v>T05.04.E3A</v>
      </c>
      <c r="B453" s="119" t="str">
        <f>Selo!B471</f>
        <v>DRS-402</v>
      </c>
      <c r="C453" s="119"/>
      <c r="D453" s="119">
        <f>Selo!S471</f>
        <v>858</v>
      </c>
      <c r="E453" s="119">
        <f>Selo!T471</f>
        <v>2193</v>
      </c>
      <c r="G453" s="118"/>
      <c r="H453" s="118">
        <v>1</v>
      </c>
      <c r="K453" s="118">
        <v>1</v>
      </c>
      <c r="L453" s="126">
        <v>1</v>
      </c>
      <c r="M453" s="123"/>
      <c r="N453" s="109">
        <v>1</v>
      </c>
      <c r="O453" s="123"/>
      <c r="P453" s="152">
        <v>550.54</v>
      </c>
      <c r="Q453" s="152"/>
    </row>
    <row r="454" spans="1:17" x14ac:dyDescent="0.25">
      <c r="A454" s="180" t="str">
        <f>Selo!E472</f>
        <v>T05.04.E1A T05.04.E4A</v>
      </c>
      <c r="B454" s="119" t="str">
        <f>Selo!B472</f>
        <v>DRS-402</v>
      </c>
      <c r="C454" s="119"/>
      <c r="D454" s="119">
        <f>Selo!S472</f>
        <v>1578</v>
      </c>
      <c r="E454" s="119">
        <f>Selo!T472</f>
        <v>2193</v>
      </c>
      <c r="G454" s="118"/>
      <c r="H454" s="118">
        <v>1</v>
      </c>
      <c r="K454" s="118">
        <v>1</v>
      </c>
      <c r="L454" s="126">
        <v>1</v>
      </c>
      <c r="M454" s="123"/>
      <c r="N454" s="109">
        <v>1</v>
      </c>
      <c r="O454" s="123"/>
      <c r="P454" s="152">
        <v>839.32</v>
      </c>
      <c r="Q454" s="152"/>
    </row>
    <row r="455" spans="1:17" x14ac:dyDescent="0.25">
      <c r="A455" s="180" t="str">
        <f>Selo!E473</f>
        <v>T05.04.E5A</v>
      </c>
      <c r="B455" s="119" t="str">
        <f>Selo!B473</f>
        <v>DRS-402</v>
      </c>
      <c r="C455" s="119"/>
      <c r="D455" s="119">
        <f>Selo!S473</f>
        <v>858</v>
      </c>
      <c r="E455" s="119">
        <f>Selo!T473</f>
        <v>2193</v>
      </c>
      <c r="G455" s="118"/>
      <c r="H455" s="118">
        <v>1</v>
      </c>
      <c r="K455" s="118">
        <v>1</v>
      </c>
      <c r="L455" s="126">
        <v>1</v>
      </c>
      <c r="M455" s="123"/>
      <c r="N455" s="109">
        <v>1</v>
      </c>
      <c r="O455" s="123"/>
      <c r="P455" s="152">
        <v>550.54</v>
      </c>
      <c r="Q455" s="152"/>
    </row>
    <row r="456" spans="1:17" x14ac:dyDescent="0.25">
      <c r="A456" s="180" t="str">
        <f>Selo!E474</f>
        <v>T05.04.E6A</v>
      </c>
      <c r="B456" s="119" t="str">
        <f>Selo!B474</f>
        <v>DRS-402</v>
      </c>
      <c r="C456" s="119"/>
      <c r="D456" s="119">
        <f>Selo!S474</f>
        <v>1058</v>
      </c>
      <c r="E456" s="119">
        <f>Selo!T474</f>
        <v>2193</v>
      </c>
      <c r="G456" s="118"/>
      <c r="H456" s="118">
        <v>1</v>
      </c>
      <c r="K456" s="118">
        <v>1</v>
      </c>
      <c r="L456" s="126">
        <v>1</v>
      </c>
      <c r="M456" s="123"/>
      <c r="N456" s="109">
        <v>1</v>
      </c>
      <c r="O456" s="123"/>
      <c r="P456" s="152">
        <v>674.64</v>
      </c>
      <c r="Q456" s="152"/>
    </row>
    <row r="457" spans="1:17" x14ac:dyDescent="0.25">
      <c r="A457" s="180" t="str">
        <f>Selo!E475</f>
        <v>T05.04.HW2A</v>
      </c>
      <c r="B457" s="119" t="str">
        <f>Selo!B475</f>
        <v>DRS-402</v>
      </c>
      <c r="C457" s="119"/>
      <c r="D457" s="119">
        <f>Selo!S475</f>
        <v>658</v>
      </c>
      <c r="E457" s="119">
        <f>Selo!T475</f>
        <v>2193</v>
      </c>
      <c r="G457" s="118"/>
      <c r="H457" s="118">
        <v>1</v>
      </c>
      <c r="K457" s="118">
        <v>1</v>
      </c>
      <c r="L457" s="126">
        <v>1</v>
      </c>
      <c r="M457" s="123"/>
      <c r="N457" s="109">
        <v>1</v>
      </c>
      <c r="O457" s="123"/>
      <c r="P457" s="152">
        <v>486.32</v>
      </c>
      <c r="Q457" s="152"/>
    </row>
    <row r="458" spans="1:17" x14ac:dyDescent="0.25">
      <c r="A458" s="180" t="str">
        <f>Selo!E476</f>
        <v>T05.04.HWA</v>
      </c>
      <c r="B458" s="119" t="str">
        <f>Selo!B476</f>
        <v>DRS-402</v>
      </c>
      <c r="C458" s="119"/>
      <c r="D458" s="119">
        <f>Selo!S476</f>
        <v>858</v>
      </c>
      <c r="E458" s="119">
        <f>Selo!T476</f>
        <v>2193</v>
      </c>
      <c r="G458" s="118"/>
      <c r="H458" s="118">
        <v>1</v>
      </c>
      <c r="K458" s="118">
        <v>1</v>
      </c>
      <c r="L458" s="126">
        <v>1</v>
      </c>
      <c r="M458" s="123"/>
      <c r="N458" s="109">
        <v>1</v>
      </c>
      <c r="O458" s="123"/>
      <c r="P458" s="152">
        <v>550.54</v>
      </c>
      <c r="Q458" s="152"/>
    </row>
    <row r="459" spans="1:17" x14ac:dyDescent="0.25">
      <c r="A459" s="180" t="str">
        <f>Selo!E477</f>
        <v>T05.04.M1A</v>
      </c>
      <c r="B459" s="119" t="str">
        <f>Selo!B477</f>
        <v>DRS-402</v>
      </c>
      <c r="C459" s="119"/>
      <c r="D459" s="119">
        <f>Selo!S477</f>
        <v>658</v>
      </c>
      <c r="E459" s="119">
        <f>Selo!T477</f>
        <v>2193</v>
      </c>
      <c r="G459" s="118"/>
      <c r="H459" s="118">
        <v>1</v>
      </c>
      <c r="K459" s="118">
        <v>1</v>
      </c>
      <c r="L459" s="126">
        <v>1</v>
      </c>
      <c r="M459" s="123"/>
      <c r="N459" s="109">
        <v>1</v>
      </c>
      <c r="O459" s="123"/>
      <c r="P459" s="152">
        <v>486.32</v>
      </c>
      <c r="Q459" s="152"/>
    </row>
    <row r="460" spans="1:17" x14ac:dyDescent="0.25">
      <c r="A460" s="180" t="str">
        <f>Selo!E478</f>
        <v>T05.04.M2A</v>
      </c>
      <c r="B460" s="119" t="str">
        <f>Selo!B478</f>
        <v>DRS-402</v>
      </c>
      <c r="C460" s="119"/>
      <c r="D460" s="119">
        <f>Selo!S478</f>
        <v>1338</v>
      </c>
      <c r="E460" s="119">
        <f>Selo!T478</f>
        <v>2193</v>
      </c>
      <c r="G460" s="118"/>
      <c r="H460" s="118">
        <v>1</v>
      </c>
      <c r="K460" s="118">
        <v>1</v>
      </c>
      <c r="L460" s="126">
        <v>1</v>
      </c>
      <c r="M460" s="123"/>
      <c r="N460" s="109">
        <v>1</v>
      </c>
      <c r="O460" s="123"/>
      <c r="P460" s="152">
        <v>762.28</v>
      </c>
      <c r="Q460" s="152"/>
    </row>
    <row r="461" spans="1:17" x14ac:dyDescent="0.25">
      <c r="A461" s="180" t="str">
        <f>Selo!E479</f>
        <v>T05.04.M2B</v>
      </c>
      <c r="B461" s="119" t="str">
        <f>Selo!B479</f>
        <v>DRS-402</v>
      </c>
      <c r="C461" s="119"/>
      <c r="D461" s="119">
        <f>Selo!S479</f>
        <v>1338</v>
      </c>
      <c r="E461" s="119">
        <f>Selo!T479</f>
        <v>2193</v>
      </c>
      <c r="G461" s="118"/>
      <c r="H461" s="118">
        <v>1</v>
      </c>
      <c r="K461" s="118">
        <v>1</v>
      </c>
      <c r="L461" s="126">
        <v>1</v>
      </c>
      <c r="M461" s="123"/>
      <c r="N461" s="109">
        <v>1</v>
      </c>
      <c r="O461" s="123"/>
      <c r="P461" s="152">
        <v>762.28</v>
      </c>
      <c r="Q461" s="152"/>
    </row>
    <row r="462" spans="1:17" x14ac:dyDescent="0.25">
      <c r="A462" s="180" t="str">
        <f>Selo!E480</f>
        <v>T05.04.M4A</v>
      </c>
      <c r="B462" s="119" t="str">
        <f>Selo!B480</f>
        <v>DRS-402</v>
      </c>
      <c r="C462" s="119"/>
      <c r="D462" s="119">
        <f>Selo!S480</f>
        <v>558</v>
      </c>
      <c r="E462" s="119">
        <f>Selo!T480</f>
        <v>2193</v>
      </c>
      <c r="G462" s="118"/>
      <c r="H462" s="118">
        <v>1</v>
      </c>
      <c r="K462" s="118">
        <v>1</v>
      </c>
      <c r="L462" s="126">
        <v>1</v>
      </c>
      <c r="M462" s="123"/>
      <c r="N462" s="109">
        <v>1</v>
      </c>
      <c r="O462" s="123"/>
      <c r="P462" s="152">
        <v>454.22</v>
      </c>
      <c r="Q462" s="152"/>
    </row>
    <row r="463" spans="1:17" x14ac:dyDescent="0.25">
      <c r="A463" s="180" t="str">
        <f>Selo!E481</f>
        <v>T05.04.M5A</v>
      </c>
      <c r="B463" s="119" t="str">
        <f>Selo!B481</f>
        <v>DRS-402</v>
      </c>
      <c r="C463" s="119"/>
      <c r="D463" s="119">
        <f>Selo!S481</f>
        <v>1208</v>
      </c>
      <c r="E463" s="119">
        <f>Selo!T481</f>
        <v>2193</v>
      </c>
      <c r="G463" s="118"/>
      <c r="H463" s="118">
        <v>1</v>
      </c>
      <c r="K463" s="118">
        <v>1</v>
      </c>
      <c r="L463" s="126">
        <v>1</v>
      </c>
      <c r="M463" s="123"/>
      <c r="N463" s="109">
        <v>1</v>
      </c>
      <c r="O463" s="123"/>
      <c r="P463" s="152">
        <v>720.54</v>
      </c>
      <c r="Q463" s="152"/>
    </row>
    <row r="464" spans="1:17" x14ac:dyDescent="0.25">
      <c r="A464" s="180" t="str">
        <f>Selo!E482</f>
        <v>T05.04.M6A</v>
      </c>
      <c r="B464" s="119" t="str">
        <f>Selo!B482</f>
        <v>DRS-402</v>
      </c>
      <c r="C464" s="119"/>
      <c r="D464" s="119">
        <f>Selo!S482</f>
        <v>858</v>
      </c>
      <c r="E464" s="119">
        <f>Selo!T482</f>
        <v>2193</v>
      </c>
      <c r="G464" s="118"/>
      <c r="H464" s="118">
        <v>1</v>
      </c>
      <c r="K464" s="118">
        <v>1</v>
      </c>
      <c r="L464" s="126">
        <v>1</v>
      </c>
      <c r="M464" s="123"/>
      <c r="N464" s="109">
        <v>1</v>
      </c>
      <c r="O464" s="123"/>
      <c r="P464" s="152">
        <v>550.54</v>
      </c>
      <c r="Q464" s="152"/>
    </row>
    <row r="465" spans="1:17" x14ac:dyDescent="0.25">
      <c r="A465" s="180" t="str">
        <f>Selo!E483</f>
        <v>T05.04.M8A</v>
      </c>
      <c r="B465" s="119" t="str">
        <f>Selo!B483</f>
        <v>DRS-402</v>
      </c>
      <c r="C465" s="119"/>
      <c r="D465" s="119">
        <f>Selo!S483</f>
        <v>758</v>
      </c>
      <c r="E465" s="119">
        <f>Selo!T483</f>
        <v>2193</v>
      </c>
      <c r="G465" s="118"/>
      <c r="H465" s="118">
        <v>1</v>
      </c>
      <c r="K465" s="118">
        <v>1</v>
      </c>
      <c r="L465" s="126">
        <v>1</v>
      </c>
      <c r="M465" s="123"/>
      <c r="N465" s="109">
        <v>1</v>
      </c>
      <c r="O465" s="123"/>
      <c r="P465" s="152">
        <v>518.41999999999996</v>
      </c>
      <c r="Q465" s="152"/>
    </row>
    <row r="466" spans="1:17" x14ac:dyDescent="0.25">
      <c r="A466" s="180" t="str">
        <f>Selo!E484</f>
        <v>T05.04.M10A</v>
      </c>
      <c r="B466" s="119" t="str">
        <f>Selo!B484</f>
        <v>DRS-402</v>
      </c>
      <c r="C466" s="119"/>
      <c r="D466" s="119">
        <f>Selo!S484</f>
        <v>558</v>
      </c>
      <c r="E466" s="119">
        <f>Selo!T484</f>
        <v>2193</v>
      </c>
      <c r="G466" s="118"/>
      <c r="H466" s="118">
        <v>1</v>
      </c>
      <c r="K466" s="118">
        <v>1</v>
      </c>
      <c r="L466" s="126">
        <v>1</v>
      </c>
      <c r="M466" s="123"/>
      <c r="N466" s="109">
        <v>1</v>
      </c>
      <c r="O466" s="123"/>
      <c r="P466" s="152">
        <v>454.22</v>
      </c>
      <c r="Q466" s="152"/>
    </row>
    <row r="467" spans="1:17" x14ac:dyDescent="0.25">
      <c r="A467" s="180" t="str">
        <f>Selo!E485</f>
        <v>T05.04.M11A</v>
      </c>
      <c r="B467" s="119" t="str">
        <f>Selo!B485</f>
        <v>DRS-402</v>
      </c>
      <c r="C467" s="119"/>
      <c r="D467" s="119">
        <f>Selo!S485</f>
        <v>458</v>
      </c>
      <c r="E467" s="119">
        <f>Selo!T485</f>
        <v>2193</v>
      </c>
      <c r="G467" s="118"/>
      <c r="H467" s="118">
        <v>1</v>
      </c>
      <c r="K467" s="118">
        <v>1</v>
      </c>
      <c r="L467" s="126">
        <v>1</v>
      </c>
      <c r="M467" s="123"/>
      <c r="N467" s="109">
        <v>1</v>
      </c>
      <c r="O467" s="123"/>
      <c r="P467" s="152">
        <v>422.12</v>
      </c>
      <c r="Q467" s="152"/>
    </row>
    <row r="468" spans="1:17" x14ac:dyDescent="0.25">
      <c r="A468" s="180" t="str">
        <f>Selo!E486</f>
        <v>T05.04.P1A</v>
      </c>
      <c r="B468" s="119" t="str">
        <f>Selo!B486</f>
        <v>AHP-201</v>
      </c>
      <c r="C468" s="119"/>
      <c r="D468" s="119">
        <f>Selo!S486</f>
        <v>500</v>
      </c>
      <c r="E468" s="119">
        <f>Selo!T486</f>
        <v>800</v>
      </c>
      <c r="G468" s="118"/>
      <c r="H468" s="118">
        <v>1</v>
      </c>
      <c r="K468" s="118">
        <v>1</v>
      </c>
      <c r="L468" s="126">
        <v>1</v>
      </c>
      <c r="M468" s="123"/>
      <c r="N468" s="109">
        <v>1</v>
      </c>
      <c r="O468" s="123"/>
      <c r="P468" s="152">
        <v>284.8</v>
      </c>
      <c r="Q468" s="152"/>
    </row>
    <row r="469" spans="1:17" x14ac:dyDescent="0.25">
      <c r="A469" s="180" t="str">
        <f>Selo!E487</f>
        <v>T05.04.SPA</v>
      </c>
      <c r="B469" s="119" t="str">
        <f>Selo!B487</f>
        <v>DRS-402</v>
      </c>
      <c r="C469" s="119"/>
      <c r="D469" s="119">
        <f>Selo!S487</f>
        <v>458</v>
      </c>
      <c r="E469" s="119">
        <f>Selo!T487</f>
        <v>2158</v>
      </c>
      <c r="G469" s="118"/>
      <c r="H469" s="118">
        <v>1</v>
      </c>
      <c r="K469" s="118">
        <v>1</v>
      </c>
      <c r="L469" s="126">
        <v>1</v>
      </c>
      <c r="M469" s="123"/>
      <c r="N469" s="109">
        <v>1</v>
      </c>
      <c r="O469" s="123"/>
      <c r="P469" s="152">
        <v>418.62</v>
      </c>
      <c r="Q469" s="152"/>
    </row>
    <row r="470" spans="1:17" x14ac:dyDescent="0.25">
      <c r="A470" s="180" t="str">
        <f>Selo!E488</f>
        <v>T05.04.WRA</v>
      </c>
      <c r="B470" s="119" t="str">
        <f>Selo!B488</f>
        <v>DRS-402</v>
      </c>
      <c r="C470" s="119"/>
      <c r="D470" s="119">
        <f>Selo!S488</f>
        <v>458</v>
      </c>
      <c r="E470" s="119">
        <f>Selo!T488</f>
        <v>2193</v>
      </c>
      <c r="G470" s="118"/>
      <c r="H470" s="118">
        <v>1</v>
      </c>
      <c r="K470" s="118">
        <v>1</v>
      </c>
      <c r="L470" s="126">
        <v>1</v>
      </c>
      <c r="M470" s="123"/>
      <c r="N470" s="109">
        <v>1</v>
      </c>
      <c r="O470" s="123"/>
      <c r="P470" s="152">
        <v>422.12</v>
      </c>
      <c r="Q470" s="152"/>
    </row>
    <row r="471" spans="1:17" x14ac:dyDescent="0.25">
      <c r="A471" s="180" t="str">
        <f>Selo!E489</f>
        <v>T05.05.E1A</v>
      </c>
      <c r="B471" s="119" t="str">
        <f>Selo!B489</f>
        <v>DRS-402</v>
      </c>
      <c r="C471" s="119"/>
      <c r="D471" s="119">
        <f>Selo!S489</f>
        <v>758</v>
      </c>
      <c r="E471" s="119">
        <f>Selo!T489</f>
        <v>2193</v>
      </c>
      <c r="G471" s="118"/>
      <c r="H471" s="118">
        <v>1</v>
      </c>
      <c r="K471" s="118">
        <v>1</v>
      </c>
      <c r="L471" s="126">
        <v>1</v>
      </c>
      <c r="M471" s="123"/>
      <c r="N471" s="109">
        <v>1</v>
      </c>
      <c r="O471" s="123"/>
      <c r="P471" s="152">
        <v>518.41999999999996</v>
      </c>
      <c r="Q471" s="152"/>
    </row>
    <row r="472" spans="1:17" x14ac:dyDescent="0.25">
      <c r="A472" s="180" t="str">
        <f>Selo!E490</f>
        <v>T05.05.E1B</v>
      </c>
      <c r="B472" s="119" t="str">
        <f>Selo!B490</f>
        <v>DRS-402</v>
      </c>
      <c r="C472" s="119"/>
      <c r="D472" s="119">
        <f>Selo!S490</f>
        <v>758</v>
      </c>
      <c r="E472" s="119">
        <f>Selo!T490</f>
        <v>2193</v>
      </c>
      <c r="G472" s="118"/>
      <c r="H472" s="118">
        <v>1</v>
      </c>
      <c r="K472" s="118">
        <v>1</v>
      </c>
      <c r="L472" s="126">
        <v>1</v>
      </c>
      <c r="M472" s="123"/>
      <c r="N472" s="109">
        <v>1</v>
      </c>
      <c r="O472" s="123"/>
      <c r="P472" s="152">
        <v>518.41999999999996</v>
      </c>
      <c r="Q472" s="152"/>
    </row>
    <row r="473" spans="1:17" x14ac:dyDescent="0.25">
      <c r="A473" s="180" t="str">
        <f>Selo!E491</f>
        <v>T05.05.E2A</v>
      </c>
      <c r="B473" s="119" t="str">
        <f>Selo!B491</f>
        <v>DRS-402</v>
      </c>
      <c r="C473" s="119"/>
      <c r="D473" s="119">
        <f>Selo!S491</f>
        <v>1208</v>
      </c>
      <c r="E473" s="119">
        <f>Selo!T491</f>
        <v>2193</v>
      </c>
      <c r="G473" s="118"/>
      <c r="H473" s="118">
        <v>1</v>
      </c>
      <c r="K473" s="118">
        <v>1</v>
      </c>
      <c r="L473" s="126">
        <v>1</v>
      </c>
      <c r="M473" s="123"/>
      <c r="N473" s="109">
        <v>1</v>
      </c>
      <c r="O473" s="123"/>
      <c r="P473" s="152">
        <v>720.54</v>
      </c>
      <c r="Q473" s="152"/>
    </row>
    <row r="474" spans="1:17" x14ac:dyDescent="0.25">
      <c r="A474" s="180" t="str">
        <f>Selo!E492</f>
        <v>T05.05.E2B</v>
      </c>
      <c r="B474" s="119" t="str">
        <f>Selo!B492</f>
        <v>DRS-402</v>
      </c>
      <c r="C474" s="119"/>
      <c r="D474" s="119">
        <f>Selo!S492</f>
        <v>1338</v>
      </c>
      <c r="E474" s="119">
        <f>Selo!T492</f>
        <v>2193</v>
      </c>
      <c r="G474" s="118"/>
      <c r="H474" s="118">
        <v>1</v>
      </c>
      <c r="K474" s="118">
        <v>1</v>
      </c>
      <c r="L474" s="126">
        <v>1</v>
      </c>
      <c r="M474" s="123"/>
      <c r="N474" s="109">
        <v>1</v>
      </c>
      <c r="O474" s="123"/>
      <c r="P474" s="152">
        <v>762.28</v>
      </c>
      <c r="Q474" s="152"/>
    </row>
    <row r="475" spans="1:17" x14ac:dyDescent="0.25">
      <c r="A475" s="180" t="str">
        <f>Selo!E493</f>
        <v>T05.05.M1A</v>
      </c>
      <c r="B475" s="119" t="str">
        <f>Selo!B493</f>
        <v>DRS-402</v>
      </c>
      <c r="C475" s="119"/>
      <c r="D475" s="119">
        <f>Selo!S493</f>
        <v>1338</v>
      </c>
      <c r="E475" s="119">
        <f>Selo!T493</f>
        <v>2193</v>
      </c>
      <c r="G475" s="118"/>
      <c r="H475" s="118">
        <v>1</v>
      </c>
      <c r="K475" s="118">
        <v>1</v>
      </c>
      <c r="L475" s="126">
        <v>1</v>
      </c>
      <c r="M475" s="123"/>
      <c r="N475" s="109">
        <v>1</v>
      </c>
      <c r="O475" s="123"/>
      <c r="P475" s="152">
        <v>762.28</v>
      </c>
      <c r="Q475" s="152"/>
    </row>
    <row r="476" spans="1:17" x14ac:dyDescent="0.25">
      <c r="A476" s="180" t="str">
        <f>Selo!E494</f>
        <v>T05.05.M1B</v>
      </c>
      <c r="B476" s="119" t="str">
        <f>Selo!B494</f>
        <v>DRS-402</v>
      </c>
      <c r="C476" s="119"/>
      <c r="D476" s="119">
        <f>Selo!S494</f>
        <v>1338</v>
      </c>
      <c r="E476" s="119">
        <f>Selo!T494</f>
        <v>2193</v>
      </c>
      <c r="G476" s="118"/>
      <c r="H476" s="118">
        <v>1</v>
      </c>
      <c r="K476" s="118">
        <v>1</v>
      </c>
      <c r="L476" s="126">
        <v>1</v>
      </c>
      <c r="M476" s="123"/>
      <c r="N476" s="109">
        <v>1</v>
      </c>
      <c r="O476" s="123"/>
      <c r="P476" s="152">
        <v>762.28</v>
      </c>
      <c r="Q476" s="152"/>
    </row>
    <row r="477" spans="1:17" x14ac:dyDescent="0.25">
      <c r="A477" s="180" t="str">
        <f>Selo!E495</f>
        <v>T05.05.M2A</v>
      </c>
      <c r="B477" s="119" t="str">
        <f>Selo!B495</f>
        <v>DRS-402</v>
      </c>
      <c r="C477" s="119"/>
      <c r="D477" s="119">
        <f>Selo!S495</f>
        <v>758</v>
      </c>
      <c r="E477" s="119">
        <f>Selo!T495</f>
        <v>2193</v>
      </c>
      <c r="G477" s="118"/>
      <c r="H477" s="118">
        <v>1</v>
      </c>
      <c r="K477" s="118">
        <v>1</v>
      </c>
      <c r="L477" s="126">
        <v>1</v>
      </c>
      <c r="M477" s="123"/>
      <c r="N477" s="109">
        <v>1</v>
      </c>
      <c r="O477" s="123"/>
      <c r="P477" s="152">
        <v>518.41999999999996</v>
      </c>
      <c r="Q477" s="152"/>
    </row>
    <row r="478" spans="1:17" x14ac:dyDescent="0.25">
      <c r="A478" s="180" t="str">
        <f>Selo!E496</f>
        <v>T05.05.M2B</v>
      </c>
      <c r="B478" s="119" t="str">
        <f>Selo!B496</f>
        <v>DRS-402</v>
      </c>
      <c r="C478" s="119"/>
      <c r="D478" s="119">
        <f>Selo!S496</f>
        <v>758</v>
      </c>
      <c r="E478" s="119">
        <f>Selo!T496</f>
        <v>2193</v>
      </c>
      <c r="G478" s="118"/>
      <c r="H478" s="118">
        <v>1</v>
      </c>
      <c r="K478" s="118">
        <v>1</v>
      </c>
      <c r="L478" s="126">
        <v>1</v>
      </c>
      <c r="M478" s="123"/>
      <c r="N478" s="109">
        <v>1</v>
      </c>
      <c r="O478" s="123"/>
      <c r="P478" s="152">
        <v>518.41999999999996</v>
      </c>
      <c r="Q478" s="152"/>
    </row>
    <row r="479" spans="1:17" x14ac:dyDescent="0.25">
      <c r="A479" s="180" t="str">
        <f>Selo!E497</f>
        <v>T05.06.E1A</v>
      </c>
      <c r="B479" s="119" t="str">
        <f>Selo!B497</f>
        <v>DRS-402</v>
      </c>
      <c r="C479" s="119"/>
      <c r="D479" s="119">
        <f>Selo!S497</f>
        <v>758</v>
      </c>
      <c r="E479" s="119">
        <f>Selo!T497</f>
        <v>2193</v>
      </c>
      <c r="G479" s="118"/>
      <c r="H479" s="118">
        <v>1</v>
      </c>
      <c r="K479" s="118">
        <v>1</v>
      </c>
      <c r="L479" s="126">
        <v>1</v>
      </c>
      <c r="M479" s="123"/>
      <c r="N479" s="109">
        <v>1</v>
      </c>
      <c r="O479" s="123"/>
      <c r="P479" s="152">
        <v>518.41999999999996</v>
      </c>
      <c r="Q479" s="152"/>
    </row>
    <row r="480" spans="1:17" x14ac:dyDescent="0.25">
      <c r="A480" s="180" t="str">
        <f>Selo!E498</f>
        <v>T05.06.E1B</v>
      </c>
      <c r="B480" s="119" t="str">
        <f>Selo!B498</f>
        <v>DRS-402</v>
      </c>
      <c r="C480" s="119"/>
      <c r="D480" s="119">
        <f>Selo!S498</f>
        <v>1338</v>
      </c>
      <c r="E480" s="119">
        <f>Selo!T498</f>
        <v>2193</v>
      </c>
      <c r="G480" s="118"/>
      <c r="H480" s="118">
        <v>1</v>
      </c>
      <c r="K480" s="118">
        <v>1</v>
      </c>
      <c r="L480" s="126">
        <v>1</v>
      </c>
      <c r="M480" s="123"/>
      <c r="N480" s="109">
        <v>1</v>
      </c>
      <c r="O480" s="123"/>
      <c r="P480" s="152">
        <v>762.28</v>
      </c>
      <c r="Q480" s="152"/>
    </row>
    <row r="481" spans="1:17" x14ac:dyDescent="0.25">
      <c r="A481" s="180" t="str">
        <f>Selo!E499</f>
        <v>T05.06.E1C</v>
      </c>
      <c r="B481" s="119" t="str">
        <f>Selo!B499</f>
        <v>DRS-402</v>
      </c>
      <c r="C481" s="119"/>
      <c r="D481" s="119">
        <f>Selo!S499</f>
        <v>358</v>
      </c>
      <c r="E481" s="119">
        <f>Selo!T499</f>
        <v>2193</v>
      </c>
      <c r="G481" s="118"/>
      <c r="H481" s="118">
        <v>1</v>
      </c>
      <c r="K481" s="118">
        <v>1</v>
      </c>
      <c r="L481" s="126">
        <v>1</v>
      </c>
      <c r="M481" s="123"/>
      <c r="N481" s="109">
        <v>1</v>
      </c>
      <c r="O481" s="123"/>
      <c r="P481" s="152">
        <v>390.02</v>
      </c>
      <c r="Q481" s="152"/>
    </row>
    <row r="482" spans="1:17" x14ac:dyDescent="0.25">
      <c r="A482" s="180" t="str">
        <f>Selo!E500</f>
        <v>T05.06.E2A</v>
      </c>
      <c r="B482" s="119" t="str">
        <f>Selo!B500</f>
        <v>DRS-402</v>
      </c>
      <c r="C482" s="119"/>
      <c r="D482" s="119">
        <f>Selo!S500</f>
        <v>1208</v>
      </c>
      <c r="E482" s="119">
        <f>Selo!T500</f>
        <v>2193</v>
      </c>
      <c r="G482" s="118"/>
      <c r="H482" s="118">
        <v>1</v>
      </c>
      <c r="K482" s="118">
        <v>1</v>
      </c>
      <c r="L482" s="126">
        <v>1</v>
      </c>
      <c r="M482" s="123"/>
      <c r="N482" s="109">
        <v>1</v>
      </c>
      <c r="O482" s="123"/>
      <c r="P482" s="152">
        <v>720.54</v>
      </c>
      <c r="Q482" s="152"/>
    </row>
    <row r="483" spans="1:17" x14ac:dyDescent="0.25">
      <c r="A483" s="180" t="str">
        <f>Selo!E501</f>
        <v>T05.06.E2B</v>
      </c>
      <c r="B483" s="119" t="str">
        <f>Selo!B501</f>
        <v>DRS-402</v>
      </c>
      <c r="C483" s="119"/>
      <c r="D483" s="119">
        <f>Selo!S501</f>
        <v>658</v>
      </c>
      <c r="E483" s="119">
        <f>Selo!T501</f>
        <v>2193</v>
      </c>
      <c r="G483" s="118"/>
      <c r="H483" s="118">
        <v>1</v>
      </c>
      <c r="K483" s="118">
        <v>1</v>
      </c>
      <c r="L483" s="126">
        <v>1</v>
      </c>
      <c r="M483" s="123"/>
      <c r="N483" s="109">
        <v>1</v>
      </c>
      <c r="O483" s="123"/>
      <c r="P483" s="152">
        <v>486.32</v>
      </c>
      <c r="Q483" s="152"/>
    </row>
    <row r="484" spans="1:17" x14ac:dyDescent="0.25">
      <c r="A484" s="180" t="str">
        <f>Selo!E502</f>
        <v>T05.06.E3A</v>
      </c>
      <c r="B484" s="119" t="str">
        <f>Selo!B502</f>
        <v>DRS-402</v>
      </c>
      <c r="C484" s="119"/>
      <c r="D484" s="119">
        <f>Selo!S502</f>
        <v>1338</v>
      </c>
      <c r="E484" s="119">
        <f>Selo!T502</f>
        <v>2193</v>
      </c>
      <c r="G484" s="118"/>
      <c r="H484" s="118">
        <v>1</v>
      </c>
      <c r="K484" s="118">
        <v>1</v>
      </c>
      <c r="L484" s="126">
        <v>1</v>
      </c>
      <c r="M484" s="123"/>
      <c r="N484" s="109">
        <v>1</v>
      </c>
      <c r="O484" s="123"/>
      <c r="P484" s="152">
        <v>762.28</v>
      </c>
      <c r="Q484" s="152"/>
    </row>
    <row r="485" spans="1:17" x14ac:dyDescent="0.25">
      <c r="A485" s="180" t="str">
        <f>Selo!E503</f>
        <v>T05.06.E3B</v>
      </c>
      <c r="B485" s="119" t="str">
        <f>Selo!B503</f>
        <v>DRS-402</v>
      </c>
      <c r="C485" s="119"/>
      <c r="D485" s="119">
        <f>Selo!S503</f>
        <v>1338</v>
      </c>
      <c r="E485" s="119">
        <f>Selo!T503</f>
        <v>2193</v>
      </c>
      <c r="G485" s="118"/>
      <c r="H485" s="118">
        <v>1</v>
      </c>
      <c r="K485" s="118">
        <v>1</v>
      </c>
      <c r="L485" s="126">
        <v>1</v>
      </c>
      <c r="M485" s="123"/>
      <c r="N485" s="109">
        <v>1</v>
      </c>
      <c r="O485" s="123"/>
      <c r="P485" s="152">
        <v>762.28</v>
      </c>
      <c r="Q485" s="152"/>
    </row>
    <row r="486" spans="1:17" x14ac:dyDescent="0.25">
      <c r="A486" s="180" t="str">
        <f>Selo!E504</f>
        <v>T05.06.E3C</v>
      </c>
      <c r="B486" s="119" t="str">
        <f>Selo!B504</f>
        <v>DRS-402</v>
      </c>
      <c r="C486" s="119"/>
      <c r="D486" s="119">
        <f>Selo!S504</f>
        <v>758</v>
      </c>
      <c r="E486" s="119">
        <f>Selo!T504</f>
        <v>2193</v>
      </c>
      <c r="G486" s="118"/>
      <c r="H486" s="118">
        <v>1</v>
      </c>
      <c r="K486" s="118">
        <v>1</v>
      </c>
      <c r="L486" s="126">
        <v>1</v>
      </c>
      <c r="M486" s="123"/>
      <c r="N486" s="109">
        <v>1</v>
      </c>
      <c r="O486" s="123"/>
      <c r="P486" s="152">
        <v>518.41999999999996</v>
      </c>
      <c r="Q486" s="152"/>
    </row>
    <row r="487" spans="1:17" x14ac:dyDescent="0.25">
      <c r="A487" s="180" t="str">
        <f>Selo!E505</f>
        <v>T05.06.E4A</v>
      </c>
      <c r="B487" s="119" t="str">
        <f>Selo!B505</f>
        <v>DRS-402</v>
      </c>
      <c r="C487" s="119"/>
      <c r="D487" s="119">
        <f>Selo!S505</f>
        <v>1338</v>
      </c>
      <c r="E487" s="119">
        <f>Selo!T505</f>
        <v>2193</v>
      </c>
      <c r="G487" s="118"/>
      <c r="H487" s="118">
        <v>1</v>
      </c>
      <c r="K487" s="118">
        <v>1</v>
      </c>
      <c r="L487" s="126">
        <v>1</v>
      </c>
      <c r="M487" s="123"/>
      <c r="N487" s="109">
        <v>1</v>
      </c>
      <c r="O487" s="123"/>
      <c r="P487" s="152">
        <v>762.28</v>
      </c>
      <c r="Q487" s="152"/>
    </row>
    <row r="488" spans="1:17" x14ac:dyDescent="0.25">
      <c r="A488" s="180" t="str">
        <f>Selo!E506</f>
        <v>T05.06.E5A</v>
      </c>
      <c r="B488" s="119" t="str">
        <f>Selo!B506</f>
        <v>DRS-402</v>
      </c>
      <c r="C488" s="119"/>
      <c r="D488" s="119">
        <f>Selo!S506</f>
        <v>1578</v>
      </c>
      <c r="E488" s="119">
        <f>Selo!T506</f>
        <v>2193</v>
      </c>
      <c r="G488" s="118"/>
      <c r="H488" s="118">
        <v>1</v>
      </c>
      <c r="K488" s="118">
        <v>1</v>
      </c>
      <c r="L488" s="126">
        <v>1</v>
      </c>
      <c r="M488" s="123"/>
      <c r="N488" s="109">
        <v>1</v>
      </c>
      <c r="O488" s="123"/>
      <c r="P488" s="152">
        <v>839.32</v>
      </c>
      <c r="Q488" s="152"/>
    </row>
    <row r="489" spans="1:17" x14ac:dyDescent="0.25">
      <c r="A489" s="180" t="str">
        <f>Selo!E507</f>
        <v>T05.06.HW2A</v>
      </c>
      <c r="B489" s="119" t="str">
        <f>Selo!B507</f>
        <v>DRS-402</v>
      </c>
      <c r="C489" s="119"/>
      <c r="D489" s="119">
        <f>Selo!S507</f>
        <v>458</v>
      </c>
      <c r="E489" s="119">
        <f>Selo!T507</f>
        <v>2193</v>
      </c>
      <c r="G489" s="118"/>
      <c r="H489" s="118">
        <v>1</v>
      </c>
      <c r="K489" s="118">
        <v>1</v>
      </c>
      <c r="L489" s="126">
        <v>1</v>
      </c>
      <c r="M489" s="123"/>
      <c r="N489" s="109">
        <v>1</v>
      </c>
      <c r="O489" s="123"/>
      <c r="P489" s="152">
        <v>422.12</v>
      </c>
      <c r="Q489" s="152"/>
    </row>
    <row r="490" spans="1:17" x14ac:dyDescent="0.25">
      <c r="A490" s="180" t="str">
        <f>Selo!E508</f>
        <v>T05.06.HWA</v>
      </c>
      <c r="B490" s="119" t="str">
        <f>Selo!B508</f>
        <v>DRS-402</v>
      </c>
      <c r="C490" s="119"/>
      <c r="D490" s="119">
        <f>Selo!S508</f>
        <v>558</v>
      </c>
      <c r="E490" s="119">
        <f>Selo!T508</f>
        <v>2193</v>
      </c>
      <c r="G490" s="118"/>
      <c r="H490" s="118">
        <v>1</v>
      </c>
      <c r="K490" s="118">
        <v>1</v>
      </c>
      <c r="L490" s="126">
        <v>1</v>
      </c>
      <c r="M490" s="123"/>
      <c r="N490" s="109">
        <v>1</v>
      </c>
      <c r="O490" s="123"/>
      <c r="P490" s="152">
        <v>454.22</v>
      </c>
      <c r="Q490" s="152"/>
    </row>
    <row r="491" spans="1:17" x14ac:dyDescent="0.25">
      <c r="A491" s="180" t="str">
        <f>Selo!E509</f>
        <v>T05.06.M1A</v>
      </c>
      <c r="B491" s="119" t="str">
        <f>Selo!B509</f>
        <v>DRS-402</v>
      </c>
      <c r="C491" s="119"/>
      <c r="D491" s="119">
        <f>Selo!S509</f>
        <v>1338</v>
      </c>
      <c r="E491" s="119">
        <f>Selo!T509</f>
        <v>2193</v>
      </c>
      <c r="G491" s="118"/>
      <c r="H491" s="118">
        <v>1</v>
      </c>
      <c r="K491" s="118">
        <v>1</v>
      </c>
      <c r="L491" s="126">
        <v>1</v>
      </c>
      <c r="M491" s="123"/>
      <c r="N491" s="109">
        <v>1</v>
      </c>
      <c r="O491" s="123"/>
      <c r="P491" s="152">
        <v>762.28</v>
      </c>
      <c r="Q491" s="152"/>
    </row>
    <row r="492" spans="1:17" x14ac:dyDescent="0.25">
      <c r="A492" s="180" t="str">
        <f>Selo!E510</f>
        <v>T05.06.M1B</v>
      </c>
      <c r="B492" s="119" t="str">
        <f>Selo!B510</f>
        <v>DRS-402</v>
      </c>
      <c r="C492" s="119"/>
      <c r="D492" s="119">
        <f>Selo!S510</f>
        <v>1338</v>
      </c>
      <c r="E492" s="119">
        <f>Selo!T510</f>
        <v>2193</v>
      </c>
      <c r="G492" s="118"/>
      <c r="H492" s="118">
        <v>1</v>
      </c>
      <c r="K492" s="118">
        <v>1</v>
      </c>
      <c r="L492" s="126">
        <v>1</v>
      </c>
      <c r="M492" s="123"/>
      <c r="N492" s="109">
        <v>1</v>
      </c>
      <c r="O492" s="123"/>
      <c r="P492" s="152">
        <v>762.28</v>
      </c>
      <c r="Q492" s="152"/>
    </row>
    <row r="493" spans="1:17" x14ac:dyDescent="0.25">
      <c r="A493" s="180" t="str">
        <f>Selo!E511</f>
        <v>T05.06.M1C</v>
      </c>
      <c r="B493" s="119" t="str">
        <f>Selo!B511</f>
        <v>DRS-402</v>
      </c>
      <c r="C493" s="119"/>
      <c r="D493" s="119">
        <f>Selo!S511</f>
        <v>1338</v>
      </c>
      <c r="E493" s="119">
        <f>Selo!T511</f>
        <v>2193</v>
      </c>
      <c r="G493" s="118"/>
      <c r="H493" s="118">
        <v>1</v>
      </c>
      <c r="K493" s="118">
        <v>1</v>
      </c>
      <c r="L493" s="126">
        <v>1</v>
      </c>
      <c r="M493" s="123"/>
      <c r="N493" s="109">
        <v>1</v>
      </c>
      <c r="O493" s="123"/>
      <c r="P493" s="152">
        <v>762.28</v>
      </c>
      <c r="Q493" s="152"/>
    </row>
    <row r="494" spans="1:17" x14ac:dyDescent="0.25">
      <c r="A494" s="180" t="str">
        <f>Selo!E512</f>
        <v>T05.06.M2A</v>
      </c>
      <c r="B494" s="119" t="str">
        <f>Selo!B512</f>
        <v>DRS-402</v>
      </c>
      <c r="C494" s="119"/>
      <c r="D494" s="119">
        <f>Selo!S512</f>
        <v>858</v>
      </c>
      <c r="E494" s="119">
        <f>Selo!T512</f>
        <v>2193</v>
      </c>
      <c r="G494" s="118"/>
      <c r="H494" s="118">
        <v>1</v>
      </c>
      <c r="K494" s="118">
        <v>1</v>
      </c>
      <c r="L494" s="126">
        <v>1</v>
      </c>
      <c r="M494" s="123"/>
      <c r="N494" s="109">
        <v>1</v>
      </c>
      <c r="O494" s="123"/>
      <c r="P494" s="152">
        <v>550.54</v>
      </c>
      <c r="Q494" s="152"/>
    </row>
    <row r="495" spans="1:17" x14ac:dyDescent="0.25">
      <c r="A495" s="180" t="str">
        <f>Selo!E513</f>
        <v>T05.06.M2B</v>
      </c>
      <c r="B495" s="119" t="str">
        <f>Selo!B513</f>
        <v>DRS-402</v>
      </c>
      <c r="C495" s="119"/>
      <c r="D495" s="119">
        <f>Selo!S513</f>
        <v>1338</v>
      </c>
      <c r="E495" s="119">
        <f>Selo!T513</f>
        <v>2193</v>
      </c>
      <c r="G495" s="118"/>
      <c r="H495" s="118">
        <v>1</v>
      </c>
      <c r="K495" s="118">
        <v>1</v>
      </c>
      <c r="L495" s="126">
        <v>1</v>
      </c>
      <c r="M495" s="123"/>
      <c r="N495" s="109">
        <v>1</v>
      </c>
      <c r="O495" s="123"/>
      <c r="P495" s="152">
        <v>762.28</v>
      </c>
      <c r="Q495" s="152"/>
    </row>
    <row r="496" spans="1:17" x14ac:dyDescent="0.25">
      <c r="A496" s="180" t="str">
        <f>Selo!E514</f>
        <v>T05.06.M2C</v>
      </c>
      <c r="B496" s="119" t="str">
        <f>Selo!B514</f>
        <v>DRS-402</v>
      </c>
      <c r="C496" s="119"/>
      <c r="D496" s="119">
        <f>Selo!S514</f>
        <v>1338</v>
      </c>
      <c r="E496" s="119">
        <f>Selo!T514</f>
        <v>2193</v>
      </c>
      <c r="G496" s="118"/>
      <c r="H496" s="118">
        <v>1</v>
      </c>
      <c r="K496" s="118">
        <v>1</v>
      </c>
      <c r="L496" s="126">
        <v>1</v>
      </c>
      <c r="M496" s="123"/>
      <c r="N496" s="109">
        <v>1</v>
      </c>
      <c r="O496" s="123"/>
      <c r="P496" s="152">
        <v>762.28</v>
      </c>
      <c r="Q496" s="152"/>
    </row>
    <row r="497" spans="1:17" x14ac:dyDescent="0.25">
      <c r="A497" s="180" t="str">
        <f>Selo!E515</f>
        <v>T05.06.M4</v>
      </c>
      <c r="B497" s="119" t="str">
        <f>Selo!B515</f>
        <v>AHP-201</v>
      </c>
      <c r="C497" s="119"/>
      <c r="D497" s="119">
        <f>Selo!S515</f>
        <v>300</v>
      </c>
      <c r="E497" s="119">
        <f>Selo!T515</f>
        <v>800</v>
      </c>
      <c r="G497" s="118"/>
      <c r="H497" s="118">
        <v>1</v>
      </c>
      <c r="K497" s="118">
        <v>1</v>
      </c>
      <c r="L497" s="126">
        <v>1</v>
      </c>
      <c r="M497" s="123"/>
      <c r="N497" s="109">
        <v>1</v>
      </c>
      <c r="O497" s="123"/>
      <c r="P497" s="152">
        <v>231.74</v>
      </c>
      <c r="Q497" s="152"/>
    </row>
    <row r="498" spans="1:17" x14ac:dyDescent="0.25">
      <c r="A498" s="180" t="str">
        <f>Selo!E516</f>
        <v>T05.06.M5A</v>
      </c>
      <c r="B498" s="119" t="str">
        <f>Selo!B516</f>
        <v>DRS-402</v>
      </c>
      <c r="C498" s="119"/>
      <c r="D498" s="119">
        <f>Selo!S516</f>
        <v>858</v>
      </c>
      <c r="E498" s="119">
        <f>Selo!T516</f>
        <v>2193</v>
      </c>
      <c r="G498" s="118"/>
      <c r="H498" s="118">
        <v>1</v>
      </c>
      <c r="K498" s="118">
        <v>1</v>
      </c>
      <c r="L498" s="126">
        <v>1</v>
      </c>
      <c r="M498" s="123"/>
      <c r="N498" s="109">
        <v>1</v>
      </c>
      <c r="O498" s="123"/>
      <c r="P498" s="152">
        <v>550.54</v>
      </c>
      <c r="Q498" s="152"/>
    </row>
    <row r="499" spans="1:17" x14ac:dyDescent="0.25">
      <c r="A499" s="180" t="str">
        <f>Selo!E517</f>
        <v>T05.06.M5B</v>
      </c>
      <c r="B499" s="119" t="str">
        <f>Selo!B517</f>
        <v>DRS-402</v>
      </c>
      <c r="C499" s="119"/>
      <c r="D499" s="119">
        <f>Selo!S517</f>
        <v>1858</v>
      </c>
      <c r="E499" s="119">
        <f>Selo!T517</f>
        <v>2193</v>
      </c>
      <c r="G499" s="118"/>
      <c r="H499" s="118">
        <v>1</v>
      </c>
      <c r="K499" s="118">
        <v>1</v>
      </c>
      <c r="L499" s="126">
        <v>1</v>
      </c>
      <c r="M499" s="123"/>
      <c r="N499" s="109">
        <v>1</v>
      </c>
      <c r="O499" s="123"/>
      <c r="P499" s="152">
        <v>929.2</v>
      </c>
      <c r="Q499" s="152"/>
    </row>
    <row r="500" spans="1:17" x14ac:dyDescent="0.25">
      <c r="A500" s="180" t="str">
        <f>Selo!E518</f>
        <v>T05.06.M5C</v>
      </c>
      <c r="B500" s="119" t="str">
        <f>Selo!B518</f>
        <v>DRS-402</v>
      </c>
      <c r="C500" s="119"/>
      <c r="D500" s="119">
        <f>Selo!S518</f>
        <v>858</v>
      </c>
      <c r="E500" s="119">
        <f>Selo!T518</f>
        <v>2193</v>
      </c>
      <c r="G500" s="118"/>
      <c r="H500" s="118">
        <v>1</v>
      </c>
      <c r="K500" s="118">
        <v>1</v>
      </c>
      <c r="L500" s="126">
        <v>1</v>
      </c>
      <c r="M500" s="123"/>
      <c r="N500" s="109">
        <v>1</v>
      </c>
      <c r="O500" s="123"/>
      <c r="P500" s="152">
        <v>550.54</v>
      </c>
      <c r="Q500" s="152"/>
    </row>
    <row r="501" spans="1:17" x14ac:dyDescent="0.25">
      <c r="A501" s="180" t="str">
        <f>Selo!E519</f>
        <v>T05.06.M5D</v>
      </c>
      <c r="B501" s="119" t="str">
        <f>Selo!B519</f>
        <v>DRS-402</v>
      </c>
      <c r="C501" s="119"/>
      <c r="D501" s="119">
        <f>Selo!S519</f>
        <v>1338</v>
      </c>
      <c r="E501" s="119">
        <f>Selo!T519</f>
        <v>2193</v>
      </c>
      <c r="G501" s="118"/>
      <c r="H501" s="118">
        <v>1</v>
      </c>
      <c r="K501" s="118">
        <v>1</v>
      </c>
      <c r="L501" s="126">
        <v>1</v>
      </c>
      <c r="M501" s="123"/>
      <c r="N501" s="109">
        <v>1</v>
      </c>
      <c r="O501" s="123"/>
      <c r="P501" s="152">
        <v>762.28</v>
      </c>
      <c r="Q501" s="152"/>
    </row>
    <row r="502" spans="1:17" x14ac:dyDescent="0.25">
      <c r="A502" s="180" t="str">
        <f>Selo!E520</f>
        <v>T05.06.M5E</v>
      </c>
      <c r="B502" s="119" t="str">
        <f>Selo!B520</f>
        <v>DRS-402</v>
      </c>
      <c r="C502" s="119"/>
      <c r="D502" s="119">
        <f>Selo!S520</f>
        <v>1338</v>
      </c>
      <c r="E502" s="119">
        <f>Selo!T520</f>
        <v>2193</v>
      </c>
      <c r="G502" s="118"/>
      <c r="H502" s="118">
        <v>1</v>
      </c>
      <c r="K502" s="118">
        <v>1</v>
      </c>
      <c r="L502" s="126">
        <v>1</v>
      </c>
      <c r="M502" s="123"/>
      <c r="N502" s="109">
        <v>1</v>
      </c>
      <c r="O502" s="123"/>
      <c r="P502" s="152">
        <v>762.28</v>
      </c>
      <c r="Q502" s="152"/>
    </row>
    <row r="503" spans="1:17" x14ac:dyDescent="0.25">
      <c r="A503" s="180" t="str">
        <f>Selo!E521</f>
        <v>T05.06.P1A</v>
      </c>
      <c r="B503" s="119" t="str">
        <f>Selo!B521</f>
        <v>DRS-402</v>
      </c>
      <c r="C503" s="119"/>
      <c r="D503" s="119">
        <f>Selo!S521</f>
        <v>458</v>
      </c>
      <c r="E503" s="119">
        <f>Selo!T521</f>
        <v>2193</v>
      </c>
      <c r="G503" s="118"/>
      <c r="H503" s="118">
        <v>1</v>
      </c>
      <c r="K503" s="118">
        <v>1</v>
      </c>
      <c r="L503" s="126">
        <v>1</v>
      </c>
      <c r="M503" s="123"/>
      <c r="N503" s="109">
        <v>1</v>
      </c>
      <c r="O503" s="123"/>
      <c r="P503" s="152">
        <v>422.12</v>
      </c>
      <c r="Q503" s="152"/>
    </row>
    <row r="504" spans="1:17" x14ac:dyDescent="0.25">
      <c r="A504" s="180" t="str">
        <f>Selo!E522</f>
        <v>T05.06.P2A</v>
      </c>
      <c r="B504" s="119" t="str">
        <f>Selo!B522</f>
        <v>DRS-402</v>
      </c>
      <c r="C504" s="119"/>
      <c r="D504" s="119">
        <f>Selo!S522</f>
        <v>558</v>
      </c>
      <c r="E504" s="119">
        <f>Selo!T522</f>
        <v>2193</v>
      </c>
      <c r="G504" s="118"/>
      <c r="H504" s="118">
        <v>1</v>
      </c>
      <c r="K504" s="118">
        <v>1</v>
      </c>
      <c r="L504" s="126">
        <v>1</v>
      </c>
      <c r="M504" s="123"/>
      <c r="N504" s="109">
        <v>1</v>
      </c>
      <c r="O504" s="123"/>
      <c r="P504" s="152">
        <v>454.22</v>
      </c>
      <c r="Q504" s="152"/>
    </row>
    <row r="505" spans="1:17" x14ac:dyDescent="0.25">
      <c r="A505" s="180" t="str">
        <f>Selo!E523</f>
        <v>T05.06.M6A T05.06.SPA</v>
      </c>
      <c r="B505" s="119" t="str">
        <f>Selo!B523</f>
        <v>DRS-402</v>
      </c>
      <c r="C505" s="119"/>
      <c r="D505" s="119">
        <f>Selo!S523</f>
        <v>558</v>
      </c>
      <c r="E505" s="119">
        <f>Selo!T523</f>
        <v>2193</v>
      </c>
      <c r="G505" s="118"/>
      <c r="H505" s="118">
        <v>1</v>
      </c>
      <c r="K505" s="118">
        <v>1</v>
      </c>
      <c r="L505" s="126">
        <v>1</v>
      </c>
      <c r="M505" s="123"/>
      <c r="N505" s="109">
        <v>1</v>
      </c>
      <c r="O505" s="123"/>
      <c r="P505" s="152">
        <v>454.22</v>
      </c>
      <c r="Q505" s="152"/>
    </row>
    <row r="506" spans="1:17" x14ac:dyDescent="0.25">
      <c r="A506" s="180" t="str">
        <f>Selo!E524</f>
        <v>T05.06.SPB</v>
      </c>
      <c r="B506" s="119" t="str">
        <f>Selo!B524</f>
        <v>DRS-402</v>
      </c>
      <c r="C506" s="119"/>
      <c r="D506" s="119">
        <f>Selo!S524</f>
        <v>1578</v>
      </c>
      <c r="E506" s="119">
        <f>Selo!T524</f>
        <v>2193</v>
      </c>
      <c r="G506" s="118"/>
      <c r="H506" s="118">
        <v>1</v>
      </c>
      <c r="K506" s="118">
        <v>1</v>
      </c>
      <c r="L506" s="126">
        <v>1</v>
      </c>
      <c r="M506" s="123"/>
      <c r="N506" s="109">
        <v>1</v>
      </c>
      <c r="O506" s="123"/>
      <c r="P506" s="152">
        <v>839.32</v>
      </c>
      <c r="Q506" s="152"/>
    </row>
    <row r="507" spans="1:17" x14ac:dyDescent="0.25">
      <c r="A507" s="180" t="str">
        <f>Selo!E525</f>
        <v>T06.01.E1A</v>
      </c>
      <c r="B507" s="119" t="str">
        <f>Selo!B525</f>
        <v>DRS-402</v>
      </c>
      <c r="C507" s="119"/>
      <c r="D507" s="119">
        <f>Selo!S525</f>
        <v>858</v>
      </c>
      <c r="E507" s="119">
        <f>Selo!T525</f>
        <v>2193</v>
      </c>
      <c r="G507" s="118"/>
      <c r="H507" s="118">
        <v>1</v>
      </c>
      <c r="K507" s="118">
        <v>1</v>
      </c>
      <c r="L507" s="126">
        <v>1</v>
      </c>
      <c r="M507" s="123"/>
      <c r="N507" s="109">
        <v>1</v>
      </c>
      <c r="O507" s="123"/>
      <c r="P507" s="152">
        <v>550.54</v>
      </c>
      <c r="Q507" s="152"/>
    </row>
    <row r="508" spans="1:17" x14ac:dyDescent="0.25">
      <c r="A508" s="180" t="str">
        <f>Selo!E526</f>
        <v>T06.01.E2A</v>
      </c>
      <c r="B508" s="119" t="str">
        <f>Selo!B526</f>
        <v>DRS-402</v>
      </c>
      <c r="C508" s="119"/>
      <c r="D508" s="119">
        <f>Selo!S526</f>
        <v>858</v>
      </c>
      <c r="E508" s="119">
        <f>Selo!T526</f>
        <v>2193</v>
      </c>
      <c r="G508" s="118"/>
      <c r="H508" s="118">
        <v>1</v>
      </c>
      <c r="K508" s="118">
        <v>1</v>
      </c>
      <c r="L508" s="126">
        <v>1</v>
      </c>
      <c r="M508" s="123"/>
      <c r="N508" s="109">
        <v>1</v>
      </c>
      <c r="O508" s="123"/>
      <c r="P508" s="152">
        <v>550.54</v>
      </c>
      <c r="Q508" s="152"/>
    </row>
    <row r="509" spans="1:17" x14ac:dyDescent="0.25">
      <c r="A509" s="180" t="str">
        <f>Selo!E527</f>
        <v>T06.01.E2B</v>
      </c>
      <c r="B509" s="119" t="str">
        <f>Selo!B527</f>
        <v>DRS-402</v>
      </c>
      <c r="C509" s="119"/>
      <c r="D509" s="119">
        <f>Selo!S527</f>
        <v>858</v>
      </c>
      <c r="E509" s="119">
        <f>Selo!T527</f>
        <v>2193</v>
      </c>
      <c r="G509" s="118"/>
      <c r="H509" s="118">
        <v>1</v>
      </c>
      <c r="K509" s="118">
        <v>1</v>
      </c>
      <c r="L509" s="126">
        <v>1</v>
      </c>
      <c r="M509" s="123"/>
      <c r="N509" s="109">
        <v>1</v>
      </c>
      <c r="O509" s="123"/>
      <c r="P509" s="152">
        <v>550.54</v>
      </c>
      <c r="Q509" s="152"/>
    </row>
    <row r="510" spans="1:17" x14ac:dyDescent="0.25">
      <c r="A510" s="180" t="str">
        <f>Selo!E528</f>
        <v>T06.01.E3A</v>
      </c>
      <c r="B510" s="119" t="str">
        <f>Selo!B528</f>
        <v>DRS-402</v>
      </c>
      <c r="C510" s="119"/>
      <c r="D510" s="119">
        <f>Selo!S528</f>
        <v>1338</v>
      </c>
      <c r="E510" s="119">
        <f>Selo!T528</f>
        <v>2193</v>
      </c>
      <c r="G510" s="118"/>
      <c r="H510" s="118">
        <v>1</v>
      </c>
      <c r="K510" s="118">
        <v>1</v>
      </c>
      <c r="L510" s="126">
        <v>1</v>
      </c>
      <c r="M510" s="123"/>
      <c r="N510" s="109">
        <v>1</v>
      </c>
      <c r="O510" s="123"/>
      <c r="P510" s="152">
        <v>762.28</v>
      </c>
      <c r="Q510" s="152"/>
    </row>
    <row r="511" spans="1:17" x14ac:dyDescent="0.25">
      <c r="A511" s="180" t="str">
        <f>Selo!E529</f>
        <v>T06.01.E4A</v>
      </c>
      <c r="B511" s="119" t="str">
        <f>Selo!B529</f>
        <v>DRS-402</v>
      </c>
      <c r="C511" s="119"/>
      <c r="D511" s="119">
        <f>Selo!S529</f>
        <v>1208</v>
      </c>
      <c r="E511" s="119">
        <f>Selo!T529</f>
        <v>2193</v>
      </c>
      <c r="G511" s="118"/>
      <c r="H511" s="118">
        <v>1</v>
      </c>
      <c r="K511" s="118">
        <v>1</v>
      </c>
      <c r="L511" s="126">
        <v>1</v>
      </c>
      <c r="M511" s="123"/>
      <c r="N511" s="109">
        <v>1</v>
      </c>
      <c r="O511" s="123"/>
      <c r="P511" s="152">
        <v>720.54</v>
      </c>
      <c r="Q511" s="152"/>
    </row>
    <row r="512" spans="1:17" x14ac:dyDescent="0.25">
      <c r="A512" s="180" t="str">
        <f>Selo!E530</f>
        <v>T06.01.E5A</v>
      </c>
      <c r="B512" s="119" t="str">
        <f>Selo!B530</f>
        <v>DRS-402</v>
      </c>
      <c r="C512" s="119"/>
      <c r="D512" s="119">
        <f>Selo!S530</f>
        <v>1058</v>
      </c>
      <c r="E512" s="119">
        <f>Selo!T530</f>
        <v>2193</v>
      </c>
      <c r="G512" s="118"/>
      <c r="H512" s="118">
        <v>1</v>
      </c>
      <c r="K512" s="118">
        <v>1</v>
      </c>
      <c r="L512" s="126">
        <v>1</v>
      </c>
      <c r="M512" s="123"/>
      <c r="N512" s="109">
        <v>1</v>
      </c>
      <c r="O512" s="123"/>
      <c r="P512" s="152">
        <v>674.64</v>
      </c>
      <c r="Q512" s="152"/>
    </row>
    <row r="513" spans="1:17" x14ac:dyDescent="0.25">
      <c r="A513" s="180" t="str">
        <f>Selo!E531</f>
        <v>T06.01.E6A</v>
      </c>
      <c r="B513" s="119" t="str">
        <f>Selo!B531</f>
        <v>DRS-402</v>
      </c>
      <c r="C513" s="119"/>
      <c r="D513" s="119">
        <f>Selo!S531</f>
        <v>758</v>
      </c>
      <c r="E513" s="119">
        <f>Selo!T531</f>
        <v>2193</v>
      </c>
      <c r="G513" s="118"/>
      <c r="H513" s="118">
        <v>1</v>
      </c>
      <c r="K513" s="118">
        <v>1</v>
      </c>
      <c r="L513" s="126">
        <v>1</v>
      </c>
      <c r="M513" s="123"/>
      <c r="N513" s="109">
        <v>1</v>
      </c>
      <c r="O513" s="123"/>
      <c r="P513" s="152">
        <v>518.41999999999996</v>
      </c>
      <c r="Q513" s="152"/>
    </row>
    <row r="514" spans="1:17" x14ac:dyDescent="0.25">
      <c r="A514" s="180" t="str">
        <f>Selo!E532</f>
        <v>T06.01.E6B</v>
      </c>
      <c r="B514" s="119" t="str">
        <f>Selo!B532</f>
        <v>DRS-402</v>
      </c>
      <c r="C514" s="119"/>
      <c r="D514" s="119">
        <f>Selo!S532</f>
        <v>1338</v>
      </c>
      <c r="E514" s="119">
        <f>Selo!T532</f>
        <v>2193</v>
      </c>
      <c r="G514" s="118"/>
      <c r="H514" s="118">
        <v>1</v>
      </c>
      <c r="K514" s="118">
        <v>1</v>
      </c>
      <c r="L514" s="126">
        <v>1</v>
      </c>
      <c r="M514" s="123"/>
      <c r="N514" s="109">
        <v>1</v>
      </c>
      <c r="O514" s="123"/>
      <c r="P514" s="152">
        <v>762.28</v>
      </c>
      <c r="Q514" s="152"/>
    </row>
    <row r="515" spans="1:17" x14ac:dyDescent="0.25">
      <c r="A515" s="180" t="str">
        <f>Selo!E533</f>
        <v>T06.01.HWA</v>
      </c>
      <c r="B515" s="119" t="str">
        <f>Selo!B533</f>
        <v>DRS-402</v>
      </c>
      <c r="C515" s="119"/>
      <c r="D515" s="119">
        <f>Selo!S533</f>
        <v>458</v>
      </c>
      <c r="E515" s="119">
        <f>Selo!T533</f>
        <v>2193</v>
      </c>
      <c r="G515" s="118"/>
      <c r="H515" s="118">
        <v>1</v>
      </c>
      <c r="K515" s="118">
        <v>1</v>
      </c>
      <c r="L515" s="126">
        <v>1</v>
      </c>
      <c r="M515" s="123"/>
      <c r="N515" s="109">
        <v>1</v>
      </c>
      <c r="O515" s="123"/>
      <c r="P515" s="152">
        <v>422.12</v>
      </c>
      <c r="Q515" s="152"/>
    </row>
    <row r="516" spans="1:17" x14ac:dyDescent="0.25">
      <c r="A516" s="180" t="str">
        <f>Selo!E534</f>
        <v>T06.01.M1A</v>
      </c>
      <c r="B516" s="119" t="str">
        <f>Selo!B534</f>
        <v>DRS-402</v>
      </c>
      <c r="C516" s="119"/>
      <c r="D516" s="119">
        <f>Selo!S534</f>
        <v>858</v>
      </c>
      <c r="E516" s="119">
        <f>Selo!T534</f>
        <v>2193</v>
      </c>
      <c r="G516" s="118"/>
      <c r="H516" s="118">
        <v>1</v>
      </c>
      <c r="K516" s="118">
        <v>1</v>
      </c>
      <c r="L516" s="126">
        <v>1</v>
      </c>
      <c r="M516" s="123"/>
      <c r="N516" s="109">
        <v>1</v>
      </c>
      <c r="O516" s="123"/>
      <c r="P516" s="152">
        <v>550.54</v>
      </c>
      <c r="Q516" s="152"/>
    </row>
    <row r="517" spans="1:17" x14ac:dyDescent="0.25">
      <c r="A517" s="180" t="str">
        <f>Selo!E535</f>
        <v>T06.01.M1B</v>
      </c>
      <c r="B517" s="119" t="str">
        <f>Selo!B535</f>
        <v>DRS-402</v>
      </c>
      <c r="C517" s="119"/>
      <c r="D517" s="119">
        <f>Selo!S535</f>
        <v>858</v>
      </c>
      <c r="E517" s="119">
        <f>Selo!T535</f>
        <v>2193</v>
      </c>
      <c r="G517" s="118"/>
      <c r="H517" s="118">
        <v>1</v>
      </c>
      <c r="K517" s="118">
        <v>1</v>
      </c>
      <c r="L517" s="126">
        <v>1</v>
      </c>
      <c r="M517" s="123"/>
      <c r="N517" s="109">
        <v>1</v>
      </c>
      <c r="O517" s="123"/>
      <c r="P517" s="152">
        <v>550.54</v>
      </c>
      <c r="Q517" s="152"/>
    </row>
    <row r="518" spans="1:17" x14ac:dyDescent="0.25">
      <c r="A518" s="180" t="str">
        <f>Selo!E536</f>
        <v>T06.01.M1C</v>
      </c>
      <c r="B518" s="119" t="str">
        <f>Selo!B536</f>
        <v>DRS-402</v>
      </c>
      <c r="C518" s="119"/>
      <c r="D518" s="119">
        <f>Selo!S536</f>
        <v>858</v>
      </c>
      <c r="E518" s="119">
        <f>Selo!T536</f>
        <v>2193</v>
      </c>
      <c r="G518" s="118"/>
      <c r="H518" s="118">
        <v>1</v>
      </c>
      <c r="K518" s="118">
        <v>1</v>
      </c>
      <c r="L518" s="126">
        <v>1</v>
      </c>
      <c r="M518" s="123"/>
      <c r="N518" s="109">
        <v>1</v>
      </c>
      <c r="O518" s="123"/>
      <c r="P518" s="152">
        <v>550.54</v>
      </c>
      <c r="Q518" s="152"/>
    </row>
    <row r="519" spans="1:17" x14ac:dyDescent="0.25">
      <c r="A519" s="180" t="str">
        <f>Selo!E537</f>
        <v>T06.01.M1D</v>
      </c>
      <c r="B519" s="119" t="str">
        <f>Selo!B537</f>
        <v>DRS-402</v>
      </c>
      <c r="C519" s="119"/>
      <c r="D519" s="119">
        <f>Selo!S537</f>
        <v>858</v>
      </c>
      <c r="E519" s="119">
        <f>Selo!T537</f>
        <v>2193</v>
      </c>
      <c r="G519" s="118"/>
      <c r="H519" s="118">
        <v>1</v>
      </c>
      <c r="K519" s="118">
        <v>1</v>
      </c>
      <c r="L519" s="126">
        <v>1</v>
      </c>
      <c r="M519" s="123"/>
      <c r="N519" s="109">
        <v>1</v>
      </c>
      <c r="O519" s="123"/>
      <c r="P519" s="152">
        <v>550.54</v>
      </c>
      <c r="Q519" s="152"/>
    </row>
    <row r="520" spans="1:17" x14ac:dyDescent="0.25">
      <c r="A520" s="180" t="str">
        <f>Selo!E538</f>
        <v>T06.01.M2A</v>
      </c>
      <c r="B520" s="119" t="str">
        <f>Selo!B538</f>
        <v>DRS-402</v>
      </c>
      <c r="C520" s="119"/>
      <c r="D520" s="119">
        <f>Selo!S538</f>
        <v>358</v>
      </c>
      <c r="E520" s="119">
        <f>Selo!T538</f>
        <v>2193</v>
      </c>
      <c r="G520" s="118"/>
      <c r="H520" s="118">
        <v>1</v>
      </c>
      <c r="K520" s="118">
        <v>1</v>
      </c>
      <c r="L520" s="126">
        <v>1</v>
      </c>
      <c r="M520" s="123"/>
      <c r="N520" s="109">
        <v>1</v>
      </c>
      <c r="O520" s="123"/>
      <c r="P520" s="152">
        <v>390.02</v>
      </c>
      <c r="Q520" s="152"/>
    </row>
    <row r="521" spans="1:17" x14ac:dyDescent="0.25">
      <c r="A521" s="180" t="str">
        <f>Selo!E539</f>
        <v>T06.01.M3A</v>
      </c>
      <c r="B521" s="119" t="str">
        <f>Selo!B539</f>
        <v>DRS-402</v>
      </c>
      <c r="C521" s="119"/>
      <c r="D521" s="119">
        <f>Selo!S539</f>
        <v>1338</v>
      </c>
      <c r="E521" s="119">
        <f>Selo!T539</f>
        <v>2193</v>
      </c>
      <c r="G521" s="118"/>
      <c r="H521" s="118">
        <v>1</v>
      </c>
      <c r="K521" s="118">
        <v>1</v>
      </c>
      <c r="L521" s="126">
        <v>1</v>
      </c>
      <c r="M521" s="123"/>
      <c r="N521" s="109">
        <v>1</v>
      </c>
      <c r="O521" s="123"/>
      <c r="P521" s="152">
        <v>762.28</v>
      </c>
      <c r="Q521" s="152"/>
    </row>
    <row r="522" spans="1:17" x14ac:dyDescent="0.25">
      <c r="A522" s="180" t="str">
        <f>Selo!E540</f>
        <v>T06.01.M3B</v>
      </c>
      <c r="B522" s="119" t="str">
        <f>Selo!B540</f>
        <v>DRS-402</v>
      </c>
      <c r="C522" s="119"/>
      <c r="D522" s="119">
        <f>Selo!S540</f>
        <v>1338</v>
      </c>
      <c r="E522" s="119">
        <f>Selo!T540</f>
        <v>2193</v>
      </c>
      <c r="G522" s="118"/>
      <c r="H522" s="118">
        <v>1</v>
      </c>
      <c r="K522" s="118">
        <v>1</v>
      </c>
      <c r="L522" s="126">
        <v>1</v>
      </c>
      <c r="M522" s="123"/>
      <c r="N522" s="109">
        <v>1</v>
      </c>
      <c r="O522" s="123"/>
      <c r="P522" s="152">
        <v>762.28</v>
      </c>
      <c r="Q522" s="152"/>
    </row>
    <row r="523" spans="1:17" x14ac:dyDescent="0.25">
      <c r="A523" s="180" t="str">
        <f>Selo!E541</f>
        <v>T06.01.M5A</v>
      </c>
      <c r="B523" s="119" t="str">
        <f>Selo!B541</f>
        <v>DRS-402</v>
      </c>
      <c r="C523" s="119"/>
      <c r="D523" s="119">
        <f>Selo!S541</f>
        <v>658</v>
      </c>
      <c r="E523" s="119">
        <f>Selo!T541</f>
        <v>2193</v>
      </c>
      <c r="G523" s="118"/>
      <c r="H523" s="118">
        <v>1</v>
      </c>
      <c r="K523" s="118">
        <v>1</v>
      </c>
      <c r="L523" s="126">
        <v>1</v>
      </c>
      <c r="M523" s="123"/>
      <c r="N523" s="109">
        <v>1</v>
      </c>
      <c r="O523" s="123"/>
      <c r="P523" s="152">
        <v>486.32</v>
      </c>
      <c r="Q523" s="152"/>
    </row>
    <row r="524" spans="1:17" x14ac:dyDescent="0.25">
      <c r="A524" s="180" t="str">
        <f>Selo!E542</f>
        <v>T06.01.M5B</v>
      </c>
      <c r="B524" s="119" t="str">
        <f>Selo!B542</f>
        <v>DRS-402</v>
      </c>
      <c r="C524" s="119"/>
      <c r="D524" s="119">
        <f>Selo!S542</f>
        <v>658</v>
      </c>
      <c r="E524" s="119">
        <f>Selo!T542</f>
        <v>2193</v>
      </c>
      <c r="G524" s="118"/>
      <c r="H524" s="118">
        <v>1</v>
      </c>
      <c r="K524" s="118">
        <v>1</v>
      </c>
      <c r="L524" s="126">
        <v>1</v>
      </c>
      <c r="M524" s="123"/>
      <c r="N524" s="109">
        <v>1</v>
      </c>
      <c r="O524" s="123"/>
      <c r="P524" s="152">
        <v>486.32</v>
      </c>
      <c r="Q524" s="152"/>
    </row>
    <row r="525" spans="1:17" x14ac:dyDescent="0.25">
      <c r="A525" s="180" t="str">
        <f>Selo!E543</f>
        <v>T06.01.WRA</v>
      </c>
      <c r="B525" s="119" t="str">
        <f>Selo!B543</f>
        <v>DRS-402</v>
      </c>
      <c r="C525" s="119"/>
      <c r="D525" s="119">
        <f>Selo!S543</f>
        <v>758</v>
      </c>
      <c r="E525" s="119">
        <f>Selo!T543</f>
        <v>2158</v>
      </c>
      <c r="G525" s="118"/>
      <c r="H525" s="118">
        <v>1</v>
      </c>
      <c r="K525" s="118">
        <v>1</v>
      </c>
      <c r="L525" s="126">
        <v>1</v>
      </c>
      <c r="M525" s="123"/>
      <c r="N525" s="109">
        <v>1</v>
      </c>
      <c r="O525" s="123"/>
      <c r="P525" s="152">
        <v>454.48</v>
      </c>
      <c r="Q525" s="152"/>
    </row>
    <row r="526" spans="1:17" x14ac:dyDescent="0.25">
      <c r="A526" s="180" t="str">
        <f>Selo!E544</f>
        <v>T06.02.E2A</v>
      </c>
      <c r="B526" s="119" t="str">
        <f>Selo!B544</f>
        <v>DRS-402</v>
      </c>
      <c r="C526" s="119"/>
      <c r="D526" s="119">
        <f>Selo!S544</f>
        <v>1338</v>
      </c>
      <c r="E526" s="119">
        <f>Selo!T544</f>
        <v>2193</v>
      </c>
      <c r="G526" s="118"/>
      <c r="H526" s="118">
        <v>1</v>
      </c>
      <c r="K526" s="118">
        <v>1</v>
      </c>
      <c r="L526" s="126">
        <v>1</v>
      </c>
      <c r="M526" s="123"/>
      <c r="N526" s="109">
        <v>1</v>
      </c>
      <c r="O526" s="123"/>
      <c r="P526" s="152">
        <v>762.28</v>
      </c>
      <c r="Q526" s="152"/>
    </row>
    <row r="527" spans="1:17" x14ac:dyDescent="0.25">
      <c r="A527" s="180" t="str">
        <f>Selo!E545</f>
        <v>T06.02.E2B</v>
      </c>
      <c r="B527" s="119" t="str">
        <f>Selo!B545</f>
        <v>DRS-402</v>
      </c>
      <c r="C527" s="119"/>
      <c r="D527" s="119">
        <f>Selo!S545</f>
        <v>1338</v>
      </c>
      <c r="E527" s="119">
        <f>Selo!T545</f>
        <v>2193</v>
      </c>
      <c r="G527" s="118"/>
      <c r="H527" s="118">
        <v>1</v>
      </c>
      <c r="K527" s="118">
        <v>1</v>
      </c>
      <c r="L527" s="126">
        <v>1</v>
      </c>
      <c r="M527" s="123"/>
      <c r="N527" s="109">
        <v>1</v>
      </c>
      <c r="O527" s="123"/>
      <c r="P527" s="152">
        <v>762.28</v>
      </c>
      <c r="Q527" s="152"/>
    </row>
    <row r="528" spans="1:17" x14ac:dyDescent="0.25">
      <c r="A528" s="180" t="str">
        <f>Selo!E546</f>
        <v>T06.02.E3A</v>
      </c>
      <c r="B528" s="119" t="str">
        <f>Selo!B546</f>
        <v>DRS-402</v>
      </c>
      <c r="C528" s="119"/>
      <c r="D528" s="119">
        <f>Selo!S546</f>
        <v>1208</v>
      </c>
      <c r="E528" s="119">
        <f>Selo!T546</f>
        <v>2193</v>
      </c>
      <c r="G528" s="118"/>
      <c r="H528" s="118">
        <v>1</v>
      </c>
      <c r="K528" s="118">
        <v>1</v>
      </c>
      <c r="L528" s="126">
        <v>1</v>
      </c>
      <c r="M528" s="123"/>
      <c r="N528" s="109">
        <v>1</v>
      </c>
      <c r="O528" s="123"/>
      <c r="P528" s="152">
        <v>720.54</v>
      </c>
      <c r="Q528" s="152"/>
    </row>
    <row r="529" spans="1:17" x14ac:dyDescent="0.25">
      <c r="A529" s="180" t="str">
        <f>Selo!E547</f>
        <v>T06.02.E3B</v>
      </c>
      <c r="B529" s="119" t="str">
        <f>Selo!B547</f>
        <v>DRS-402</v>
      </c>
      <c r="C529" s="119"/>
      <c r="D529" s="119">
        <f>Selo!S547</f>
        <v>1208</v>
      </c>
      <c r="E529" s="119">
        <f>Selo!T547</f>
        <v>2193</v>
      </c>
      <c r="G529" s="118"/>
      <c r="H529" s="118">
        <v>1</v>
      </c>
      <c r="K529" s="118">
        <v>1</v>
      </c>
      <c r="L529" s="126">
        <v>1</v>
      </c>
      <c r="M529" s="123"/>
      <c r="N529" s="109">
        <v>1</v>
      </c>
      <c r="O529" s="123"/>
      <c r="P529" s="152">
        <v>720.54</v>
      </c>
      <c r="Q529" s="152"/>
    </row>
    <row r="530" spans="1:17" x14ac:dyDescent="0.25">
      <c r="A530" s="180" t="str">
        <f>Selo!E548</f>
        <v>T06.02.E4A</v>
      </c>
      <c r="B530" s="119" t="str">
        <f>Selo!B548</f>
        <v>DRS-402</v>
      </c>
      <c r="C530" s="119"/>
      <c r="D530" s="119">
        <f>Selo!S548</f>
        <v>1338</v>
      </c>
      <c r="E530" s="119">
        <f>Selo!T548</f>
        <v>2193</v>
      </c>
      <c r="G530" s="118"/>
      <c r="H530" s="118">
        <v>1</v>
      </c>
      <c r="K530" s="118">
        <v>1</v>
      </c>
      <c r="L530" s="126">
        <v>1</v>
      </c>
      <c r="M530" s="123"/>
      <c r="N530" s="109">
        <v>1</v>
      </c>
      <c r="O530" s="123"/>
      <c r="P530" s="152">
        <v>762.28</v>
      </c>
      <c r="Q530" s="152"/>
    </row>
    <row r="531" spans="1:17" x14ac:dyDescent="0.25">
      <c r="A531" s="180" t="str">
        <f>Selo!E549</f>
        <v>T06.02.E5A</v>
      </c>
      <c r="B531" s="119" t="str">
        <f>Selo!B549</f>
        <v>DRS-402</v>
      </c>
      <c r="C531" s="119"/>
      <c r="D531" s="119">
        <f>Selo!S549</f>
        <v>1338</v>
      </c>
      <c r="E531" s="119">
        <f>Selo!T549</f>
        <v>2193</v>
      </c>
      <c r="G531" s="118"/>
      <c r="H531" s="118">
        <v>1</v>
      </c>
      <c r="K531" s="118">
        <v>1</v>
      </c>
      <c r="L531" s="126">
        <v>1</v>
      </c>
      <c r="M531" s="123"/>
      <c r="N531" s="109">
        <v>1</v>
      </c>
      <c r="O531" s="123"/>
      <c r="P531" s="152">
        <v>762.28</v>
      </c>
      <c r="Q531" s="152"/>
    </row>
    <row r="532" spans="1:17" x14ac:dyDescent="0.25">
      <c r="A532" s="180" t="str">
        <f>Selo!E550</f>
        <v>T06.02.E6A</v>
      </c>
      <c r="B532" s="119" t="str">
        <f>Selo!B550</f>
        <v>DRS-402</v>
      </c>
      <c r="C532" s="119"/>
      <c r="D532" s="119">
        <f>Selo!S550</f>
        <v>1338</v>
      </c>
      <c r="E532" s="119">
        <f>Selo!T550</f>
        <v>2193</v>
      </c>
      <c r="G532" s="118"/>
      <c r="H532" s="118">
        <v>1</v>
      </c>
      <c r="K532" s="118">
        <v>1</v>
      </c>
      <c r="L532" s="126">
        <v>1</v>
      </c>
      <c r="M532" s="123"/>
      <c r="N532" s="109">
        <v>1</v>
      </c>
      <c r="O532" s="123"/>
      <c r="P532" s="152">
        <v>762.28</v>
      </c>
      <c r="Q532" s="152"/>
    </row>
    <row r="533" spans="1:17" x14ac:dyDescent="0.25">
      <c r="A533" s="180" t="str">
        <f>Selo!E551</f>
        <v>T06.02.E6B</v>
      </c>
      <c r="B533" s="119" t="str">
        <f>Selo!B551</f>
        <v>DRS-402</v>
      </c>
      <c r="C533" s="119"/>
      <c r="D533" s="119">
        <f>Selo!S551</f>
        <v>658</v>
      </c>
      <c r="E533" s="119">
        <f>Selo!T551</f>
        <v>2193</v>
      </c>
      <c r="G533" s="118"/>
      <c r="H533" s="118">
        <v>1</v>
      </c>
      <c r="K533" s="118">
        <v>1</v>
      </c>
      <c r="L533" s="126">
        <v>1</v>
      </c>
      <c r="M533" s="123"/>
      <c r="N533" s="109">
        <v>1</v>
      </c>
      <c r="O533" s="123"/>
      <c r="P533" s="152">
        <v>486.32</v>
      </c>
      <c r="Q533" s="152"/>
    </row>
    <row r="534" spans="1:17" x14ac:dyDescent="0.25">
      <c r="A534" s="180" t="str">
        <f>Selo!E552</f>
        <v>T06.02.E8A</v>
      </c>
      <c r="B534" s="119" t="str">
        <f>Selo!B552</f>
        <v>DRS-402</v>
      </c>
      <c r="C534" s="119"/>
      <c r="D534" s="119">
        <f>Selo!S552</f>
        <v>1778</v>
      </c>
      <c r="E534" s="119">
        <f>Selo!T552</f>
        <v>2193</v>
      </c>
      <c r="G534" s="118"/>
      <c r="H534" s="118">
        <v>1</v>
      </c>
      <c r="K534" s="118">
        <v>1</v>
      </c>
      <c r="L534" s="126">
        <v>1</v>
      </c>
      <c r="M534" s="123"/>
      <c r="N534" s="109">
        <v>1</v>
      </c>
      <c r="O534" s="123"/>
      <c r="P534" s="152">
        <v>903.52</v>
      </c>
      <c r="Q534" s="152"/>
    </row>
    <row r="535" spans="1:17" x14ac:dyDescent="0.25">
      <c r="A535" s="180" t="str">
        <f>Selo!E553</f>
        <v>T06.02.E9A</v>
      </c>
      <c r="B535" s="119" t="str">
        <f>Selo!B553</f>
        <v>DRS-402</v>
      </c>
      <c r="C535" s="119"/>
      <c r="D535" s="119">
        <f>Selo!S553</f>
        <v>1338</v>
      </c>
      <c r="E535" s="119">
        <f>Selo!T553</f>
        <v>2193</v>
      </c>
      <c r="G535" s="118"/>
      <c r="H535" s="118">
        <v>1</v>
      </c>
      <c r="K535" s="118">
        <v>1</v>
      </c>
      <c r="L535" s="126">
        <v>1</v>
      </c>
      <c r="M535" s="123"/>
      <c r="N535" s="109">
        <v>1</v>
      </c>
      <c r="O535" s="123"/>
      <c r="P535" s="152">
        <v>762.28</v>
      </c>
      <c r="Q535" s="152"/>
    </row>
    <row r="536" spans="1:17" x14ac:dyDescent="0.25">
      <c r="A536" s="180" t="str">
        <f>Selo!E554</f>
        <v>T06.02.E11A</v>
      </c>
      <c r="B536" s="119" t="str">
        <f>Selo!B554</f>
        <v>DRS-402</v>
      </c>
      <c r="C536" s="119"/>
      <c r="D536" s="119">
        <f>Selo!S554</f>
        <v>858</v>
      </c>
      <c r="E536" s="119">
        <f>Selo!T554</f>
        <v>2193</v>
      </c>
      <c r="G536" s="118"/>
      <c r="H536" s="118">
        <v>1</v>
      </c>
      <c r="K536" s="118">
        <v>1</v>
      </c>
      <c r="L536" s="126">
        <v>1</v>
      </c>
      <c r="M536" s="123"/>
      <c r="N536" s="109">
        <v>1</v>
      </c>
      <c r="O536" s="123"/>
      <c r="P536" s="152">
        <v>550.54</v>
      </c>
      <c r="Q536" s="152"/>
    </row>
    <row r="537" spans="1:17" x14ac:dyDescent="0.25">
      <c r="A537" s="180" t="str">
        <f>Selo!E555</f>
        <v>T06.02.FTA</v>
      </c>
      <c r="B537" s="119" t="str">
        <f>Selo!B555</f>
        <v>DRS-402</v>
      </c>
      <c r="C537" s="119"/>
      <c r="D537" s="119">
        <f>Selo!S555</f>
        <v>858</v>
      </c>
      <c r="E537" s="119">
        <f>Selo!T555</f>
        <v>2193</v>
      </c>
      <c r="G537" s="118"/>
      <c r="H537" s="118">
        <v>1</v>
      </c>
      <c r="K537" s="118">
        <v>1</v>
      </c>
      <c r="L537" s="126">
        <v>1</v>
      </c>
      <c r="M537" s="123"/>
      <c r="N537" s="109">
        <v>1</v>
      </c>
      <c r="O537" s="123"/>
      <c r="P537" s="152">
        <v>550.54</v>
      </c>
      <c r="Q537" s="152"/>
    </row>
    <row r="538" spans="1:17" x14ac:dyDescent="0.25">
      <c r="A538" s="180" t="str">
        <f>Selo!E556</f>
        <v>T06.02.HW2A</v>
      </c>
      <c r="B538" s="119" t="str">
        <f>Selo!B556</f>
        <v>DRS-402</v>
      </c>
      <c r="C538" s="119"/>
      <c r="D538" s="119">
        <f>Selo!S556</f>
        <v>458</v>
      </c>
      <c r="E538" s="119">
        <f>Selo!T556</f>
        <v>2193</v>
      </c>
      <c r="G538" s="118"/>
      <c r="H538" s="118">
        <v>1</v>
      </c>
      <c r="K538" s="118">
        <v>1</v>
      </c>
      <c r="L538" s="126">
        <v>1</v>
      </c>
      <c r="M538" s="123"/>
      <c r="N538" s="109">
        <v>1</v>
      </c>
      <c r="O538" s="123"/>
      <c r="P538" s="152">
        <v>422.12</v>
      </c>
      <c r="Q538" s="152"/>
    </row>
    <row r="539" spans="1:17" x14ac:dyDescent="0.25">
      <c r="A539" s="180" t="str">
        <f>Selo!E557</f>
        <v>T06.02.HWA</v>
      </c>
      <c r="B539" s="119" t="str">
        <f>Selo!B557</f>
        <v>DRS-402</v>
      </c>
      <c r="C539" s="119"/>
      <c r="D539" s="119">
        <f>Selo!S557</f>
        <v>458</v>
      </c>
      <c r="E539" s="119">
        <f>Selo!T557</f>
        <v>2193</v>
      </c>
      <c r="G539" s="118"/>
      <c r="H539" s="118">
        <v>1</v>
      </c>
      <c r="K539" s="118">
        <v>1</v>
      </c>
      <c r="L539" s="126">
        <v>1</v>
      </c>
      <c r="M539" s="123"/>
      <c r="N539" s="109">
        <v>1</v>
      </c>
      <c r="O539" s="123"/>
      <c r="P539" s="152">
        <v>422.12</v>
      </c>
      <c r="Q539" s="152"/>
    </row>
    <row r="540" spans="1:17" x14ac:dyDescent="0.25">
      <c r="A540" s="180" t="str">
        <f>Selo!E558</f>
        <v>T06.02.M2A</v>
      </c>
      <c r="B540" s="119" t="str">
        <f>Selo!B558</f>
        <v>DRS-402</v>
      </c>
      <c r="C540" s="119"/>
      <c r="D540" s="119">
        <f>Selo!S558</f>
        <v>1338</v>
      </c>
      <c r="E540" s="119">
        <f>Selo!T558</f>
        <v>2193</v>
      </c>
      <c r="G540" s="118"/>
      <c r="H540" s="118">
        <v>1</v>
      </c>
      <c r="K540" s="118">
        <v>1</v>
      </c>
      <c r="L540" s="126">
        <v>1</v>
      </c>
      <c r="M540" s="123"/>
      <c r="N540" s="109">
        <v>1</v>
      </c>
      <c r="O540" s="123"/>
      <c r="P540" s="152">
        <v>762.28</v>
      </c>
      <c r="Q540" s="152"/>
    </row>
    <row r="541" spans="1:17" x14ac:dyDescent="0.25">
      <c r="A541" s="180" t="str">
        <f>Selo!E559</f>
        <v>T06.02.M3A</v>
      </c>
      <c r="B541" s="119" t="str">
        <f>Selo!B559</f>
        <v>DRS-402</v>
      </c>
      <c r="C541" s="119"/>
      <c r="D541" s="119">
        <f>Selo!S559</f>
        <v>758</v>
      </c>
      <c r="E541" s="119">
        <f>Selo!T559</f>
        <v>2193</v>
      </c>
      <c r="G541" s="118"/>
      <c r="H541" s="118">
        <v>1</v>
      </c>
      <c r="K541" s="118">
        <v>1</v>
      </c>
      <c r="L541" s="126">
        <v>1</v>
      </c>
      <c r="M541" s="123"/>
      <c r="N541" s="109">
        <v>1</v>
      </c>
      <c r="O541" s="123"/>
      <c r="P541" s="152">
        <v>518.41999999999996</v>
      </c>
      <c r="Q541" s="152"/>
    </row>
    <row r="542" spans="1:17" x14ac:dyDescent="0.25">
      <c r="A542" s="180" t="str">
        <f>Selo!E560</f>
        <v>T06.02.M3B</v>
      </c>
      <c r="B542" s="119" t="str">
        <f>Selo!B560</f>
        <v>DRS-402</v>
      </c>
      <c r="C542" s="119"/>
      <c r="D542" s="119">
        <f>Selo!S560</f>
        <v>758</v>
      </c>
      <c r="E542" s="119">
        <f>Selo!T560</f>
        <v>2193</v>
      </c>
      <c r="G542" s="118"/>
      <c r="H542" s="118">
        <v>1</v>
      </c>
      <c r="K542" s="118">
        <v>1</v>
      </c>
      <c r="L542" s="126">
        <v>1</v>
      </c>
      <c r="M542" s="123"/>
      <c r="N542" s="109">
        <v>1</v>
      </c>
      <c r="O542" s="123"/>
      <c r="P542" s="152">
        <v>518.41999999999996</v>
      </c>
      <c r="Q542" s="152"/>
    </row>
    <row r="543" spans="1:17" x14ac:dyDescent="0.25">
      <c r="A543" s="180" t="str">
        <f>Selo!E561</f>
        <v>T06.02.M4A</v>
      </c>
      <c r="B543" s="119" t="str">
        <f>Selo!B561</f>
        <v>DRS-402</v>
      </c>
      <c r="C543" s="119"/>
      <c r="D543" s="119">
        <f>Selo!S561</f>
        <v>1578</v>
      </c>
      <c r="E543" s="119">
        <f>Selo!T561</f>
        <v>2193</v>
      </c>
      <c r="G543" s="118"/>
      <c r="H543" s="118">
        <v>1</v>
      </c>
      <c r="K543" s="118">
        <v>1</v>
      </c>
      <c r="L543" s="126">
        <v>1</v>
      </c>
      <c r="M543" s="123"/>
      <c r="N543" s="109">
        <v>1</v>
      </c>
      <c r="O543" s="123"/>
      <c r="P543" s="152">
        <v>839.32</v>
      </c>
      <c r="Q543" s="152"/>
    </row>
    <row r="544" spans="1:17" x14ac:dyDescent="0.25">
      <c r="A544" s="180" t="str">
        <f>Selo!E562</f>
        <v>T06.02.M5A</v>
      </c>
      <c r="B544" s="119" t="str">
        <f>Selo!B562</f>
        <v>DRS-402</v>
      </c>
      <c r="C544" s="119"/>
      <c r="D544" s="119">
        <f>Selo!S562</f>
        <v>1578</v>
      </c>
      <c r="E544" s="119">
        <f>Selo!T562</f>
        <v>2193</v>
      </c>
      <c r="G544" s="118"/>
      <c r="H544" s="118">
        <v>1</v>
      </c>
      <c r="K544" s="118">
        <v>1</v>
      </c>
      <c r="L544" s="126">
        <v>1</v>
      </c>
      <c r="M544" s="123"/>
      <c r="N544" s="109">
        <v>1</v>
      </c>
      <c r="O544" s="123"/>
      <c r="P544" s="152">
        <v>839.32</v>
      </c>
      <c r="Q544" s="152"/>
    </row>
    <row r="545" spans="1:17" x14ac:dyDescent="0.25">
      <c r="A545" s="180" t="str">
        <f>Selo!E563</f>
        <v>T06.02.M5B</v>
      </c>
      <c r="B545" s="119" t="str">
        <f>Selo!B563</f>
        <v>DRS-402</v>
      </c>
      <c r="C545" s="119"/>
      <c r="D545" s="119">
        <f>Selo!S563</f>
        <v>1338</v>
      </c>
      <c r="E545" s="119">
        <f>Selo!T563</f>
        <v>2193</v>
      </c>
      <c r="G545" s="118"/>
      <c r="H545" s="118">
        <v>1</v>
      </c>
      <c r="K545" s="118">
        <v>1</v>
      </c>
      <c r="L545" s="126">
        <v>1</v>
      </c>
      <c r="M545" s="123"/>
      <c r="N545" s="109">
        <v>1</v>
      </c>
      <c r="O545" s="123"/>
      <c r="P545" s="152">
        <v>762.28</v>
      </c>
      <c r="Q545" s="152"/>
    </row>
    <row r="546" spans="1:17" x14ac:dyDescent="0.25">
      <c r="A546" s="180" t="str">
        <f>Selo!E564</f>
        <v>T06.02.M6A</v>
      </c>
      <c r="B546" s="119" t="str">
        <f>Selo!B564</f>
        <v>DRS-402</v>
      </c>
      <c r="C546" s="119"/>
      <c r="D546" s="119">
        <f>Selo!S564</f>
        <v>1338</v>
      </c>
      <c r="E546" s="119">
        <f>Selo!T564</f>
        <v>2193</v>
      </c>
      <c r="G546" s="118"/>
      <c r="H546" s="118">
        <v>1</v>
      </c>
      <c r="K546" s="118">
        <v>1</v>
      </c>
      <c r="L546" s="126">
        <v>1</v>
      </c>
      <c r="M546" s="123"/>
      <c r="N546" s="109">
        <v>1</v>
      </c>
      <c r="O546" s="123"/>
      <c r="P546" s="152">
        <v>762.28</v>
      </c>
      <c r="Q546" s="152"/>
    </row>
    <row r="547" spans="1:17" x14ac:dyDescent="0.25">
      <c r="A547" s="180" t="str">
        <f>Selo!E565</f>
        <v>T06.02.M6B</v>
      </c>
      <c r="B547" s="119" t="str">
        <f>Selo!B565</f>
        <v>AHP-201</v>
      </c>
      <c r="C547" s="119"/>
      <c r="D547" s="119">
        <f>Selo!S565</f>
        <v>300</v>
      </c>
      <c r="E547" s="119">
        <f>Selo!T565</f>
        <v>800</v>
      </c>
      <c r="G547" s="118"/>
      <c r="H547" s="118">
        <v>1</v>
      </c>
      <c r="K547" s="118">
        <v>1</v>
      </c>
      <c r="L547" s="126">
        <v>1</v>
      </c>
      <c r="M547" s="123"/>
      <c r="N547" s="109">
        <v>1</v>
      </c>
      <c r="O547" s="123"/>
      <c r="P547" s="152">
        <v>231.74</v>
      </c>
      <c r="Q547" s="152"/>
    </row>
    <row r="548" spans="1:17" x14ac:dyDescent="0.25">
      <c r="A548" s="180" t="str">
        <f>Selo!E566</f>
        <v>T06.02.M9A</v>
      </c>
      <c r="B548" s="119" t="str">
        <f>Selo!B566</f>
        <v>DRS-402</v>
      </c>
      <c r="C548" s="119"/>
      <c r="D548" s="119">
        <f>Selo!S566</f>
        <v>858</v>
      </c>
      <c r="E548" s="119">
        <f>Selo!T566</f>
        <v>2193</v>
      </c>
      <c r="G548" s="118"/>
      <c r="H548" s="118">
        <v>1</v>
      </c>
      <c r="K548" s="118">
        <v>1</v>
      </c>
      <c r="L548" s="126">
        <v>1</v>
      </c>
      <c r="M548" s="123"/>
      <c r="N548" s="109">
        <v>1</v>
      </c>
      <c r="O548" s="123"/>
      <c r="P548" s="152">
        <v>550.54</v>
      </c>
      <c r="Q548" s="152"/>
    </row>
    <row r="549" spans="1:17" x14ac:dyDescent="0.25">
      <c r="A549" s="180" t="str">
        <f>Selo!E567</f>
        <v>T06.02.M9B</v>
      </c>
      <c r="B549" s="119" t="str">
        <f>Selo!B567</f>
        <v>DRS-402</v>
      </c>
      <c r="C549" s="119"/>
      <c r="D549" s="119">
        <f>Selo!S567</f>
        <v>1338</v>
      </c>
      <c r="E549" s="119">
        <f>Selo!T567</f>
        <v>2193</v>
      </c>
      <c r="G549" s="118"/>
      <c r="H549" s="118">
        <v>1</v>
      </c>
      <c r="K549" s="118">
        <v>1</v>
      </c>
      <c r="L549" s="126">
        <v>1</v>
      </c>
      <c r="M549" s="123"/>
      <c r="N549" s="109">
        <v>1</v>
      </c>
      <c r="O549" s="123"/>
      <c r="P549" s="152">
        <v>762.28</v>
      </c>
      <c r="Q549" s="152"/>
    </row>
    <row r="550" spans="1:17" x14ac:dyDescent="0.25">
      <c r="A550" s="180" t="str">
        <f>Selo!E568</f>
        <v>T06.02.M9C T06.02.M10A</v>
      </c>
      <c r="B550" s="119" t="str">
        <f>Selo!B568</f>
        <v>DRS-402</v>
      </c>
      <c r="C550" s="119"/>
      <c r="D550" s="119">
        <f>Selo!S568</f>
        <v>858</v>
      </c>
      <c r="E550" s="119">
        <f>Selo!T568</f>
        <v>2193</v>
      </c>
      <c r="G550" s="118"/>
      <c r="H550" s="118">
        <v>1</v>
      </c>
      <c r="K550" s="118">
        <v>1</v>
      </c>
      <c r="L550" s="126">
        <v>1</v>
      </c>
      <c r="M550" s="123"/>
      <c r="N550" s="109">
        <v>1</v>
      </c>
      <c r="O550" s="123"/>
      <c r="P550" s="152">
        <v>550.54</v>
      </c>
      <c r="Q550" s="152"/>
    </row>
    <row r="551" spans="1:17" x14ac:dyDescent="0.25">
      <c r="A551" s="180" t="str">
        <f>Selo!E569</f>
        <v>T06.02.M9D T06.02.M10B</v>
      </c>
      <c r="B551" s="119" t="str">
        <f>Selo!B569</f>
        <v>DRS-402</v>
      </c>
      <c r="C551" s="119"/>
      <c r="D551" s="119">
        <f>Selo!S569</f>
        <v>858</v>
      </c>
      <c r="E551" s="119">
        <f>Selo!T569</f>
        <v>2193</v>
      </c>
      <c r="G551" s="118"/>
      <c r="H551" s="118">
        <v>1</v>
      </c>
      <c r="K551" s="118">
        <v>1</v>
      </c>
      <c r="L551" s="126">
        <v>1</v>
      </c>
      <c r="M551" s="123"/>
      <c r="N551" s="109">
        <v>1</v>
      </c>
      <c r="O551" s="123"/>
      <c r="P551" s="152">
        <v>550.54</v>
      </c>
      <c r="Q551" s="152"/>
    </row>
    <row r="552" spans="1:17" x14ac:dyDescent="0.25">
      <c r="A552" s="180" t="str">
        <f>Selo!E570</f>
        <v>T06.02.M11A</v>
      </c>
      <c r="B552" s="119" t="str">
        <f>Selo!B570</f>
        <v>DRS-402</v>
      </c>
      <c r="C552" s="119"/>
      <c r="D552" s="119">
        <f>Selo!S570</f>
        <v>1338</v>
      </c>
      <c r="E552" s="119">
        <f>Selo!T570</f>
        <v>2193</v>
      </c>
      <c r="G552" s="118"/>
      <c r="H552" s="118">
        <v>1</v>
      </c>
      <c r="K552" s="118">
        <v>1</v>
      </c>
      <c r="L552" s="126">
        <v>1</v>
      </c>
      <c r="M552" s="123"/>
      <c r="N552" s="109">
        <v>1</v>
      </c>
      <c r="O552" s="123"/>
      <c r="P552" s="152">
        <v>762.28</v>
      </c>
      <c r="Q552" s="152"/>
    </row>
    <row r="553" spans="1:17" x14ac:dyDescent="0.25">
      <c r="A553" s="180" t="str">
        <f>Selo!E571</f>
        <v>T06.02.M11B</v>
      </c>
      <c r="B553" s="119" t="str">
        <f>Selo!B571</f>
        <v>DRS-402</v>
      </c>
      <c r="C553" s="119"/>
      <c r="D553" s="119">
        <f>Selo!S571</f>
        <v>1338</v>
      </c>
      <c r="E553" s="119">
        <f>Selo!T571</f>
        <v>2193</v>
      </c>
      <c r="G553" s="118"/>
      <c r="H553" s="118">
        <v>1</v>
      </c>
      <c r="K553" s="118">
        <v>1</v>
      </c>
      <c r="L553" s="126">
        <v>1</v>
      </c>
      <c r="M553" s="123"/>
      <c r="N553" s="109">
        <v>1</v>
      </c>
      <c r="O553" s="123"/>
      <c r="P553" s="152">
        <v>762.28</v>
      </c>
      <c r="Q553" s="152"/>
    </row>
    <row r="554" spans="1:17" x14ac:dyDescent="0.25">
      <c r="A554" s="180" t="str">
        <f>Selo!E572</f>
        <v>T06.02.M13A</v>
      </c>
      <c r="B554" s="119" t="str">
        <f>Selo!B572</f>
        <v>DRS-402</v>
      </c>
      <c r="C554" s="119"/>
      <c r="D554" s="119">
        <f>Selo!S572</f>
        <v>1338</v>
      </c>
      <c r="E554" s="119">
        <f>Selo!T572</f>
        <v>2193</v>
      </c>
      <c r="G554" s="118"/>
      <c r="H554" s="118">
        <v>1</v>
      </c>
      <c r="K554" s="118">
        <v>1</v>
      </c>
      <c r="L554" s="126">
        <v>1</v>
      </c>
      <c r="M554" s="123"/>
      <c r="N554" s="109">
        <v>1</v>
      </c>
      <c r="O554" s="123"/>
      <c r="P554" s="152">
        <v>762.28</v>
      </c>
      <c r="Q554" s="152"/>
    </row>
    <row r="555" spans="1:17" x14ac:dyDescent="0.25">
      <c r="A555" s="180" t="str">
        <f>Selo!E573</f>
        <v>T06.02.M14A</v>
      </c>
      <c r="B555" s="119" t="str">
        <f>Selo!B573</f>
        <v>DRS-402</v>
      </c>
      <c r="C555" s="119"/>
      <c r="D555" s="119">
        <f>Selo!S573</f>
        <v>758</v>
      </c>
      <c r="E555" s="119">
        <f>Selo!T573</f>
        <v>2158</v>
      </c>
      <c r="G555" s="118"/>
      <c r="H555" s="118">
        <v>1</v>
      </c>
      <c r="K555" s="118">
        <v>1</v>
      </c>
      <c r="L555" s="126">
        <v>1</v>
      </c>
      <c r="M555" s="123"/>
      <c r="N555" s="109">
        <v>1</v>
      </c>
      <c r="O555" s="123"/>
      <c r="P555" s="152">
        <v>454.48</v>
      </c>
      <c r="Q555" s="152"/>
    </row>
    <row r="556" spans="1:17" x14ac:dyDescent="0.25">
      <c r="A556" s="180" t="str">
        <f>Selo!E574</f>
        <v>T06.01.M17A T06.02.P1A</v>
      </c>
      <c r="B556" s="119" t="str">
        <f>Selo!B574</f>
        <v>DRS-402</v>
      </c>
      <c r="C556" s="119"/>
      <c r="D556" s="119">
        <f>Selo!S574</f>
        <v>758</v>
      </c>
      <c r="E556" s="119">
        <f>Selo!T574</f>
        <v>2193</v>
      </c>
      <c r="G556" s="118"/>
      <c r="H556" s="118">
        <v>1</v>
      </c>
      <c r="K556" s="118">
        <v>1</v>
      </c>
      <c r="L556" s="126">
        <v>1</v>
      </c>
      <c r="M556" s="123"/>
      <c r="N556" s="109">
        <v>1</v>
      </c>
      <c r="O556" s="123"/>
      <c r="P556" s="152">
        <v>518.41999999999996</v>
      </c>
      <c r="Q556" s="152"/>
    </row>
    <row r="557" spans="1:17" x14ac:dyDescent="0.25">
      <c r="A557" s="180" t="str">
        <f>Selo!E575</f>
        <v>T06.01.M15A T06.02.SPA</v>
      </c>
      <c r="B557" s="119" t="str">
        <f>Selo!B575</f>
        <v>DRS-402</v>
      </c>
      <c r="C557" s="119"/>
      <c r="D557" s="119">
        <f>Selo!S575</f>
        <v>1578</v>
      </c>
      <c r="E557" s="119">
        <f>Selo!T575</f>
        <v>2193</v>
      </c>
      <c r="G557" s="118"/>
      <c r="H557" s="118">
        <v>1</v>
      </c>
      <c r="K557" s="118">
        <v>1</v>
      </c>
      <c r="L557" s="126">
        <v>1</v>
      </c>
      <c r="M557" s="123"/>
      <c r="N557" s="109">
        <v>1</v>
      </c>
      <c r="O557" s="123"/>
      <c r="P557" s="152">
        <v>839.32</v>
      </c>
      <c r="Q557" s="152"/>
    </row>
    <row r="558" spans="1:17" x14ac:dyDescent="0.25">
      <c r="A558" s="180" t="str">
        <f>Selo!E576</f>
        <v>T06.04.E7A T06.04.E1A</v>
      </c>
      <c r="B558" s="119" t="str">
        <f>Selo!B576</f>
        <v>DRS-402</v>
      </c>
      <c r="C558" s="119"/>
      <c r="D558" s="119">
        <f>Selo!S576</f>
        <v>758</v>
      </c>
      <c r="E558" s="119">
        <f>Selo!T576</f>
        <v>2193</v>
      </c>
      <c r="G558" s="118"/>
      <c r="H558" s="118">
        <v>1</v>
      </c>
      <c r="K558" s="118">
        <v>1</v>
      </c>
      <c r="L558" s="126">
        <v>1</v>
      </c>
      <c r="M558" s="123"/>
      <c r="N558" s="109">
        <v>1</v>
      </c>
      <c r="O558" s="123"/>
      <c r="P558" s="152">
        <v>518.41999999999996</v>
      </c>
      <c r="Q558" s="152"/>
    </row>
    <row r="559" spans="1:17" x14ac:dyDescent="0.25">
      <c r="A559" s="180" t="str">
        <f>Selo!E577</f>
        <v>T06.04.E2A</v>
      </c>
      <c r="B559" s="119" t="str">
        <f>Selo!B577</f>
        <v>DRS-402</v>
      </c>
      <c r="C559" s="119"/>
      <c r="D559" s="119">
        <f>Selo!S577</f>
        <v>758</v>
      </c>
      <c r="E559" s="119">
        <f>Selo!T577</f>
        <v>2193</v>
      </c>
      <c r="G559" s="118"/>
      <c r="H559" s="118">
        <v>1</v>
      </c>
      <c r="K559" s="118">
        <v>1</v>
      </c>
      <c r="L559" s="126">
        <v>1</v>
      </c>
      <c r="M559" s="123"/>
      <c r="N559" s="109">
        <v>1</v>
      </c>
      <c r="O559" s="123"/>
      <c r="P559" s="152">
        <v>518.41999999999996</v>
      </c>
      <c r="Q559" s="152"/>
    </row>
    <row r="560" spans="1:17" x14ac:dyDescent="0.25">
      <c r="A560" s="180" t="str">
        <f>Selo!E578</f>
        <v>T06.04.E3A</v>
      </c>
      <c r="B560" s="119" t="str">
        <f>Selo!B578</f>
        <v>DRS-402</v>
      </c>
      <c r="C560" s="119"/>
      <c r="D560" s="119">
        <f>Selo!S578</f>
        <v>858</v>
      </c>
      <c r="E560" s="119">
        <f>Selo!T578</f>
        <v>2193</v>
      </c>
      <c r="G560" s="118"/>
      <c r="H560" s="118">
        <v>1</v>
      </c>
      <c r="K560" s="118">
        <v>1</v>
      </c>
      <c r="L560" s="126">
        <v>1</v>
      </c>
      <c r="M560" s="123"/>
      <c r="N560" s="109">
        <v>1</v>
      </c>
      <c r="O560" s="123"/>
      <c r="P560" s="152">
        <v>550.54</v>
      </c>
      <c r="Q560" s="152"/>
    </row>
    <row r="561" spans="1:17" x14ac:dyDescent="0.25">
      <c r="A561" s="180" t="str">
        <f>Selo!E579</f>
        <v>T06.04.E1A T06.04.E4A</v>
      </c>
      <c r="B561" s="119" t="str">
        <f>Selo!B579</f>
        <v>DRS-402</v>
      </c>
      <c r="C561" s="119"/>
      <c r="D561" s="119">
        <f>Selo!S579</f>
        <v>1578</v>
      </c>
      <c r="E561" s="119">
        <f>Selo!T579</f>
        <v>2193</v>
      </c>
      <c r="G561" s="118"/>
      <c r="H561" s="118">
        <v>1</v>
      </c>
      <c r="K561" s="118">
        <v>1</v>
      </c>
      <c r="L561" s="126">
        <v>1</v>
      </c>
      <c r="M561" s="123"/>
      <c r="N561" s="109">
        <v>1</v>
      </c>
      <c r="O561" s="123"/>
      <c r="P561" s="152">
        <v>839.32</v>
      </c>
      <c r="Q561" s="152"/>
    </row>
    <row r="562" spans="1:17" x14ac:dyDescent="0.25">
      <c r="A562" s="180" t="str">
        <f>Selo!E580</f>
        <v>T06.04.E5A</v>
      </c>
      <c r="B562" s="119" t="str">
        <f>Selo!B580</f>
        <v>DRS-402</v>
      </c>
      <c r="C562" s="119"/>
      <c r="D562" s="119">
        <f>Selo!S580</f>
        <v>858</v>
      </c>
      <c r="E562" s="119">
        <f>Selo!T580</f>
        <v>2193</v>
      </c>
      <c r="G562" s="118"/>
      <c r="H562" s="118">
        <v>1</v>
      </c>
      <c r="K562" s="118">
        <v>1</v>
      </c>
      <c r="L562" s="126">
        <v>1</v>
      </c>
      <c r="M562" s="123"/>
      <c r="N562" s="109">
        <v>1</v>
      </c>
      <c r="O562" s="123"/>
      <c r="P562" s="152">
        <v>550.54</v>
      </c>
      <c r="Q562" s="152"/>
    </row>
    <row r="563" spans="1:17" x14ac:dyDescent="0.25">
      <c r="A563" s="180" t="str">
        <f>Selo!E581</f>
        <v>T06.04.E6A</v>
      </c>
      <c r="B563" s="119" t="str">
        <f>Selo!B581</f>
        <v>DRS-402</v>
      </c>
      <c r="C563" s="119"/>
      <c r="D563" s="119">
        <f>Selo!S581</f>
        <v>1058</v>
      </c>
      <c r="E563" s="119">
        <f>Selo!T581</f>
        <v>2193</v>
      </c>
      <c r="G563" s="118"/>
      <c r="H563" s="118">
        <v>1</v>
      </c>
      <c r="K563" s="118">
        <v>1</v>
      </c>
      <c r="L563" s="126">
        <v>1</v>
      </c>
      <c r="M563" s="123"/>
      <c r="N563" s="109">
        <v>1</v>
      </c>
      <c r="O563" s="123"/>
      <c r="P563" s="152">
        <v>674.64</v>
      </c>
      <c r="Q563" s="152"/>
    </row>
    <row r="564" spans="1:17" x14ac:dyDescent="0.25">
      <c r="A564" s="180" t="str">
        <f>Selo!E582</f>
        <v>T06.04.HW2A</v>
      </c>
      <c r="B564" s="119" t="str">
        <f>Selo!B582</f>
        <v>DRS-402</v>
      </c>
      <c r="C564" s="119"/>
      <c r="D564" s="119">
        <f>Selo!S582</f>
        <v>658</v>
      </c>
      <c r="E564" s="119">
        <f>Selo!T582</f>
        <v>2193</v>
      </c>
      <c r="G564" s="118"/>
      <c r="H564" s="118">
        <v>1</v>
      </c>
      <c r="K564" s="118">
        <v>1</v>
      </c>
      <c r="L564" s="126">
        <v>1</v>
      </c>
      <c r="M564" s="123"/>
      <c r="N564" s="109">
        <v>1</v>
      </c>
      <c r="O564" s="123"/>
      <c r="P564" s="152">
        <v>486.32</v>
      </c>
      <c r="Q564" s="152"/>
    </row>
    <row r="565" spans="1:17" x14ac:dyDescent="0.25">
      <c r="A565" s="180" t="str">
        <f>Selo!E583</f>
        <v>T06.04.HWA</v>
      </c>
      <c r="B565" s="119" t="str">
        <f>Selo!B583</f>
        <v>DRS-402</v>
      </c>
      <c r="C565" s="119"/>
      <c r="D565" s="119">
        <f>Selo!S583</f>
        <v>858</v>
      </c>
      <c r="E565" s="119">
        <f>Selo!T583</f>
        <v>2193</v>
      </c>
      <c r="G565" s="118"/>
      <c r="H565" s="118">
        <v>1</v>
      </c>
      <c r="K565" s="118">
        <v>1</v>
      </c>
      <c r="L565" s="126">
        <v>1</v>
      </c>
      <c r="M565" s="123"/>
      <c r="N565" s="109">
        <v>1</v>
      </c>
      <c r="O565" s="123"/>
      <c r="P565" s="152">
        <v>550.54</v>
      </c>
      <c r="Q565" s="152"/>
    </row>
    <row r="566" spans="1:17" x14ac:dyDescent="0.25">
      <c r="A566" s="180" t="str">
        <f>Selo!E584</f>
        <v>T06.04.M1A</v>
      </c>
      <c r="B566" s="119" t="str">
        <f>Selo!B584</f>
        <v>DRS-402</v>
      </c>
      <c r="C566" s="119"/>
      <c r="D566" s="119">
        <f>Selo!S584</f>
        <v>658</v>
      </c>
      <c r="E566" s="119">
        <f>Selo!T584</f>
        <v>2193</v>
      </c>
      <c r="G566" s="118"/>
      <c r="H566" s="118">
        <v>1</v>
      </c>
      <c r="K566" s="118">
        <v>1</v>
      </c>
      <c r="L566" s="126">
        <v>1</v>
      </c>
      <c r="M566" s="123"/>
      <c r="N566" s="109">
        <v>1</v>
      </c>
      <c r="O566" s="123"/>
      <c r="P566" s="152">
        <v>486.32</v>
      </c>
      <c r="Q566" s="152"/>
    </row>
    <row r="567" spans="1:17" x14ac:dyDescent="0.25">
      <c r="A567" s="180" t="str">
        <f>Selo!E585</f>
        <v>T06.04.M2A</v>
      </c>
      <c r="B567" s="119" t="str">
        <f>Selo!B585</f>
        <v>DRS-402</v>
      </c>
      <c r="C567" s="119"/>
      <c r="D567" s="119">
        <f>Selo!S585</f>
        <v>1338</v>
      </c>
      <c r="E567" s="119">
        <f>Selo!T585</f>
        <v>2193</v>
      </c>
      <c r="G567" s="118"/>
      <c r="H567" s="118">
        <v>1</v>
      </c>
      <c r="K567" s="118">
        <v>1</v>
      </c>
      <c r="L567" s="126">
        <v>1</v>
      </c>
      <c r="M567" s="123"/>
      <c r="N567" s="109">
        <v>1</v>
      </c>
      <c r="O567" s="123"/>
      <c r="P567" s="152">
        <v>762.28</v>
      </c>
      <c r="Q567" s="152"/>
    </row>
    <row r="568" spans="1:17" x14ac:dyDescent="0.25">
      <c r="A568" s="180" t="str">
        <f>Selo!E586</f>
        <v>T06.04.M2B</v>
      </c>
      <c r="B568" s="119" t="str">
        <f>Selo!B586</f>
        <v>DRS-402</v>
      </c>
      <c r="C568" s="119"/>
      <c r="D568" s="119">
        <f>Selo!S586</f>
        <v>1338</v>
      </c>
      <c r="E568" s="119">
        <f>Selo!T586</f>
        <v>2193</v>
      </c>
      <c r="G568" s="118"/>
      <c r="H568" s="118">
        <v>1</v>
      </c>
      <c r="K568" s="118">
        <v>1</v>
      </c>
      <c r="L568" s="126">
        <v>1</v>
      </c>
      <c r="M568" s="123"/>
      <c r="N568" s="109">
        <v>1</v>
      </c>
      <c r="O568" s="123"/>
      <c r="P568" s="152">
        <v>762.28</v>
      </c>
      <c r="Q568" s="152"/>
    </row>
    <row r="569" spans="1:17" x14ac:dyDescent="0.25">
      <c r="A569" s="180" t="str">
        <f>Selo!E587</f>
        <v>T06.04.M4A</v>
      </c>
      <c r="B569" s="119" t="str">
        <f>Selo!B587</f>
        <v>DRS-402</v>
      </c>
      <c r="C569" s="119"/>
      <c r="D569" s="119">
        <f>Selo!S587</f>
        <v>558</v>
      </c>
      <c r="E569" s="119">
        <f>Selo!T587</f>
        <v>2193</v>
      </c>
      <c r="G569" s="118"/>
      <c r="H569" s="118">
        <v>1</v>
      </c>
      <c r="K569" s="118">
        <v>1</v>
      </c>
      <c r="L569" s="126">
        <v>1</v>
      </c>
      <c r="M569" s="123"/>
      <c r="N569" s="109">
        <v>1</v>
      </c>
      <c r="O569" s="123"/>
      <c r="P569" s="152">
        <v>454.22</v>
      </c>
      <c r="Q569" s="152"/>
    </row>
    <row r="570" spans="1:17" x14ac:dyDescent="0.25">
      <c r="A570" s="180" t="str">
        <f>Selo!E588</f>
        <v>T06.04.M5A</v>
      </c>
      <c r="B570" s="119" t="str">
        <f>Selo!B588</f>
        <v>DRS-402</v>
      </c>
      <c r="C570" s="119"/>
      <c r="D570" s="119">
        <f>Selo!S588</f>
        <v>1338</v>
      </c>
      <c r="E570" s="119">
        <f>Selo!T588</f>
        <v>2193</v>
      </c>
      <c r="G570" s="118"/>
      <c r="H570" s="118">
        <v>1</v>
      </c>
      <c r="K570" s="118">
        <v>1</v>
      </c>
      <c r="L570" s="126">
        <v>1</v>
      </c>
      <c r="M570" s="123"/>
      <c r="N570" s="109">
        <v>1</v>
      </c>
      <c r="O570" s="123"/>
      <c r="P570" s="152">
        <v>762.28</v>
      </c>
      <c r="Q570" s="152"/>
    </row>
    <row r="571" spans="1:17" x14ac:dyDescent="0.25">
      <c r="A571" s="180" t="str">
        <f>Selo!E589</f>
        <v>T06.04.M6A</v>
      </c>
      <c r="B571" s="119" t="str">
        <f>Selo!B589</f>
        <v>DRS-402</v>
      </c>
      <c r="C571" s="119"/>
      <c r="D571" s="119">
        <f>Selo!S589</f>
        <v>858</v>
      </c>
      <c r="E571" s="119">
        <f>Selo!T589</f>
        <v>2193</v>
      </c>
      <c r="G571" s="118"/>
      <c r="H571" s="118">
        <v>1</v>
      </c>
      <c r="K571" s="118">
        <v>1</v>
      </c>
      <c r="L571" s="126">
        <v>1</v>
      </c>
      <c r="M571" s="123"/>
      <c r="N571" s="109">
        <v>1</v>
      </c>
      <c r="O571" s="123"/>
      <c r="P571" s="152">
        <v>550.54</v>
      </c>
      <c r="Q571" s="152"/>
    </row>
    <row r="572" spans="1:17" x14ac:dyDescent="0.25">
      <c r="A572" s="180" t="str">
        <f>Selo!E590</f>
        <v>T06.04.M8A</v>
      </c>
      <c r="B572" s="119" t="str">
        <f>Selo!B590</f>
        <v>DRS-402</v>
      </c>
      <c r="C572" s="119"/>
      <c r="D572" s="119">
        <f>Selo!S590</f>
        <v>758</v>
      </c>
      <c r="E572" s="119">
        <f>Selo!T590</f>
        <v>2193</v>
      </c>
      <c r="G572" s="118"/>
      <c r="H572" s="118">
        <v>1</v>
      </c>
      <c r="K572" s="118">
        <v>1</v>
      </c>
      <c r="L572" s="126">
        <v>1</v>
      </c>
      <c r="M572" s="123"/>
      <c r="N572" s="109">
        <v>1</v>
      </c>
      <c r="O572" s="123"/>
      <c r="P572" s="152">
        <v>518.41999999999996</v>
      </c>
      <c r="Q572" s="152"/>
    </row>
    <row r="573" spans="1:17" x14ac:dyDescent="0.25">
      <c r="A573" s="180" t="str">
        <f>Selo!E591</f>
        <v>T06.04.M11A</v>
      </c>
      <c r="B573" s="119" t="str">
        <f>Selo!B591</f>
        <v>DRS-402</v>
      </c>
      <c r="C573" s="119"/>
      <c r="D573" s="119">
        <f>Selo!S591</f>
        <v>458</v>
      </c>
      <c r="E573" s="119">
        <f>Selo!T591</f>
        <v>2193</v>
      </c>
      <c r="G573" s="118"/>
      <c r="H573" s="118">
        <v>1</v>
      </c>
      <c r="K573" s="118">
        <v>1</v>
      </c>
      <c r="L573" s="126">
        <v>1</v>
      </c>
      <c r="M573" s="123"/>
      <c r="N573" s="109">
        <v>1</v>
      </c>
      <c r="O573" s="123"/>
      <c r="P573" s="152">
        <v>422.12</v>
      </c>
      <c r="Q573" s="152"/>
    </row>
    <row r="574" spans="1:17" x14ac:dyDescent="0.25">
      <c r="A574" s="180" t="str">
        <f>Selo!E592</f>
        <v>T06.04.P1A</v>
      </c>
      <c r="B574" s="119" t="str">
        <f>Selo!B592</f>
        <v>AHP-201</v>
      </c>
      <c r="C574" s="119"/>
      <c r="D574" s="119">
        <f>Selo!S592</f>
        <v>500</v>
      </c>
      <c r="E574" s="119">
        <f>Selo!T592</f>
        <v>800</v>
      </c>
      <c r="G574" s="118"/>
      <c r="H574" s="118">
        <v>1</v>
      </c>
      <c r="K574" s="118">
        <v>1</v>
      </c>
      <c r="L574" s="126">
        <v>1</v>
      </c>
      <c r="M574" s="123"/>
      <c r="N574" s="109">
        <v>1</v>
      </c>
      <c r="O574" s="123"/>
      <c r="P574" s="152">
        <v>284.8</v>
      </c>
      <c r="Q574" s="152"/>
    </row>
    <row r="575" spans="1:17" x14ac:dyDescent="0.25">
      <c r="A575" s="180" t="str">
        <f>Selo!E593</f>
        <v>T06.04.SPA</v>
      </c>
      <c r="B575" s="119" t="str">
        <f>Selo!B593</f>
        <v>DRS-402</v>
      </c>
      <c r="C575" s="119"/>
      <c r="D575" s="119">
        <f>Selo!S593</f>
        <v>458</v>
      </c>
      <c r="E575" s="119">
        <f>Selo!T593</f>
        <v>2158</v>
      </c>
      <c r="G575" s="118"/>
      <c r="H575" s="118">
        <v>1</v>
      </c>
      <c r="K575" s="118">
        <v>1</v>
      </c>
      <c r="L575" s="126">
        <v>1</v>
      </c>
      <c r="M575" s="123"/>
      <c r="N575" s="109">
        <v>1</v>
      </c>
      <c r="O575" s="123"/>
      <c r="P575" s="152">
        <v>418.62</v>
      </c>
      <c r="Q575" s="152"/>
    </row>
    <row r="576" spans="1:17" x14ac:dyDescent="0.25">
      <c r="A576" s="180" t="str">
        <f>Selo!E594</f>
        <v>T06.04.WRA</v>
      </c>
      <c r="B576" s="119" t="str">
        <f>Selo!B594</f>
        <v>DRS-402</v>
      </c>
      <c r="C576" s="119"/>
      <c r="D576" s="119">
        <f>Selo!S594</f>
        <v>458</v>
      </c>
      <c r="E576" s="119">
        <f>Selo!T594</f>
        <v>2193</v>
      </c>
      <c r="G576" s="118"/>
      <c r="H576" s="118">
        <v>1</v>
      </c>
      <c r="K576" s="118">
        <v>1</v>
      </c>
      <c r="L576" s="126">
        <v>1</v>
      </c>
      <c r="M576" s="123"/>
      <c r="N576" s="109">
        <v>1</v>
      </c>
      <c r="O576" s="123"/>
      <c r="P576" s="152">
        <v>422.12</v>
      </c>
      <c r="Q576" s="152"/>
    </row>
    <row r="577" spans="1:17" x14ac:dyDescent="0.25">
      <c r="A577" s="180" t="str">
        <f>Selo!E595</f>
        <v>T06.05.E1A</v>
      </c>
      <c r="B577" s="119" t="str">
        <f>Selo!B595</f>
        <v>DRS-402</v>
      </c>
      <c r="C577" s="119"/>
      <c r="D577" s="119">
        <f>Selo!S595</f>
        <v>758</v>
      </c>
      <c r="E577" s="119">
        <f>Selo!T595</f>
        <v>2193</v>
      </c>
      <c r="G577" s="118"/>
      <c r="H577" s="118">
        <v>1</v>
      </c>
      <c r="K577" s="118">
        <v>1</v>
      </c>
      <c r="L577" s="126">
        <v>1</v>
      </c>
      <c r="M577" s="123"/>
      <c r="N577" s="109">
        <v>1</v>
      </c>
      <c r="O577" s="123"/>
      <c r="P577" s="152">
        <v>518.41999999999996</v>
      </c>
      <c r="Q577" s="152"/>
    </row>
    <row r="578" spans="1:17" x14ac:dyDescent="0.25">
      <c r="A578" s="180" t="str">
        <f>Selo!E596</f>
        <v>T06.05.E1B</v>
      </c>
      <c r="B578" s="119" t="str">
        <f>Selo!B596</f>
        <v>DRS-402</v>
      </c>
      <c r="C578" s="119"/>
      <c r="D578" s="119">
        <f>Selo!S596</f>
        <v>758</v>
      </c>
      <c r="E578" s="119">
        <f>Selo!T596</f>
        <v>2193</v>
      </c>
      <c r="G578" s="118"/>
      <c r="H578" s="118">
        <v>1</v>
      </c>
      <c r="K578" s="118">
        <v>1</v>
      </c>
      <c r="L578" s="126">
        <v>1</v>
      </c>
      <c r="M578" s="123"/>
      <c r="N578" s="109">
        <v>1</v>
      </c>
      <c r="O578" s="123"/>
      <c r="P578" s="152">
        <v>518.41999999999996</v>
      </c>
      <c r="Q578" s="152"/>
    </row>
    <row r="579" spans="1:17" x14ac:dyDescent="0.25">
      <c r="A579" s="180" t="str">
        <f>Selo!E597</f>
        <v>T06.05.E2A</v>
      </c>
      <c r="B579" s="119" t="str">
        <f>Selo!B597</f>
        <v>DRS-402</v>
      </c>
      <c r="C579" s="119"/>
      <c r="D579" s="119">
        <f>Selo!S597</f>
        <v>1058</v>
      </c>
      <c r="E579" s="119">
        <f>Selo!T597</f>
        <v>2193</v>
      </c>
      <c r="G579" s="118"/>
      <c r="H579" s="118">
        <v>1</v>
      </c>
      <c r="K579" s="118">
        <v>1</v>
      </c>
      <c r="L579" s="126">
        <v>1</v>
      </c>
      <c r="M579" s="123"/>
      <c r="N579" s="109">
        <v>1</v>
      </c>
      <c r="O579" s="123"/>
      <c r="P579" s="152">
        <v>674.64</v>
      </c>
      <c r="Q579" s="152"/>
    </row>
    <row r="580" spans="1:17" x14ac:dyDescent="0.25">
      <c r="A580" s="180" t="str">
        <f>Selo!E598</f>
        <v>T06.05.E2B</v>
      </c>
      <c r="B580" s="119" t="str">
        <f>Selo!B598</f>
        <v>DRS-402</v>
      </c>
      <c r="C580" s="119"/>
      <c r="D580" s="119">
        <f>Selo!S598</f>
        <v>1338</v>
      </c>
      <c r="E580" s="119">
        <f>Selo!T598</f>
        <v>2193</v>
      </c>
      <c r="G580" s="118"/>
      <c r="H580" s="118">
        <v>1</v>
      </c>
      <c r="K580" s="118">
        <v>1</v>
      </c>
      <c r="L580" s="126">
        <v>1</v>
      </c>
      <c r="M580" s="123"/>
      <c r="N580" s="109">
        <v>1</v>
      </c>
      <c r="O580" s="123"/>
      <c r="P580" s="152">
        <v>762.28</v>
      </c>
      <c r="Q580" s="152"/>
    </row>
    <row r="581" spans="1:17" x14ac:dyDescent="0.25">
      <c r="A581" s="180" t="str">
        <f>Selo!E599</f>
        <v>T06.05.M1A</v>
      </c>
      <c r="B581" s="119" t="str">
        <f>Selo!B599</f>
        <v>DRS-402</v>
      </c>
      <c r="C581" s="119"/>
      <c r="D581" s="119">
        <f>Selo!S599</f>
        <v>1058</v>
      </c>
      <c r="E581" s="119">
        <f>Selo!T599</f>
        <v>2193</v>
      </c>
      <c r="G581" s="118"/>
      <c r="H581" s="118">
        <v>1</v>
      </c>
      <c r="K581" s="118">
        <v>1</v>
      </c>
      <c r="L581" s="126">
        <v>1</v>
      </c>
      <c r="M581" s="123"/>
      <c r="N581" s="109">
        <v>1</v>
      </c>
      <c r="O581" s="123"/>
      <c r="P581" s="152">
        <v>674.64</v>
      </c>
      <c r="Q581" s="152"/>
    </row>
    <row r="582" spans="1:17" x14ac:dyDescent="0.25">
      <c r="A582" s="180" t="str">
        <f>Selo!E600</f>
        <v>T06.05.M1B</v>
      </c>
      <c r="B582" s="119" t="str">
        <f>Selo!B600</f>
        <v>DRS-402</v>
      </c>
      <c r="C582" s="119"/>
      <c r="D582" s="119">
        <f>Selo!S600</f>
        <v>1338</v>
      </c>
      <c r="E582" s="119">
        <f>Selo!T600</f>
        <v>2193</v>
      </c>
      <c r="G582" s="118"/>
      <c r="H582" s="118">
        <v>1</v>
      </c>
      <c r="K582" s="118">
        <v>1</v>
      </c>
      <c r="L582" s="126">
        <v>1</v>
      </c>
      <c r="M582" s="123"/>
      <c r="N582" s="109">
        <v>1</v>
      </c>
      <c r="O582" s="123"/>
      <c r="P582" s="152">
        <v>762.28</v>
      </c>
      <c r="Q582" s="152"/>
    </row>
    <row r="583" spans="1:17" x14ac:dyDescent="0.25">
      <c r="A583" s="180" t="str">
        <f>Selo!E601</f>
        <v>T06.05.M2A</v>
      </c>
      <c r="B583" s="119" t="str">
        <f>Selo!B601</f>
        <v>DRS-402</v>
      </c>
      <c r="C583" s="119"/>
      <c r="D583" s="119">
        <f>Selo!S601</f>
        <v>758</v>
      </c>
      <c r="E583" s="119">
        <f>Selo!T601</f>
        <v>2193</v>
      </c>
      <c r="G583" s="118"/>
      <c r="H583" s="118">
        <v>1</v>
      </c>
      <c r="K583" s="118">
        <v>1</v>
      </c>
      <c r="L583" s="126">
        <v>1</v>
      </c>
      <c r="M583" s="123"/>
      <c r="N583" s="109">
        <v>1</v>
      </c>
      <c r="O583" s="123"/>
      <c r="P583" s="152">
        <v>518.41999999999996</v>
      </c>
      <c r="Q583" s="152"/>
    </row>
    <row r="584" spans="1:17" x14ac:dyDescent="0.25">
      <c r="A584" s="180" t="str">
        <f>Selo!E602</f>
        <v>T06.05.M2B</v>
      </c>
      <c r="B584" s="119" t="str">
        <f>Selo!B602</f>
        <v>DRS-402</v>
      </c>
      <c r="C584" s="119"/>
      <c r="D584" s="119">
        <f>Selo!S602</f>
        <v>758</v>
      </c>
      <c r="E584" s="119">
        <f>Selo!T602</f>
        <v>2193</v>
      </c>
      <c r="G584" s="118"/>
      <c r="H584" s="118">
        <v>1</v>
      </c>
      <c r="K584" s="118">
        <v>1</v>
      </c>
      <c r="L584" s="126">
        <v>1</v>
      </c>
      <c r="M584" s="123"/>
      <c r="N584" s="109">
        <v>1</v>
      </c>
      <c r="O584" s="123"/>
      <c r="P584" s="152">
        <v>518.41999999999996</v>
      </c>
      <c r="Q584" s="152"/>
    </row>
    <row r="585" spans="1:17" x14ac:dyDescent="0.25">
      <c r="A585" s="180" t="str">
        <f>Selo!E603</f>
        <v>T06.05.M10A</v>
      </c>
      <c r="B585" s="119" t="str">
        <f>Selo!B603</f>
        <v>DRS-402</v>
      </c>
      <c r="C585" s="119"/>
      <c r="D585" s="119">
        <f>Selo!S603</f>
        <v>558</v>
      </c>
      <c r="E585" s="119">
        <f>Selo!T603</f>
        <v>2193</v>
      </c>
      <c r="G585" s="118"/>
      <c r="H585" s="118">
        <v>1</v>
      </c>
      <c r="K585" s="118">
        <v>1</v>
      </c>
      <c r="L585" s="126">
        <v>1</v>
      </c>
      <c r="M585" s="123"/>
      <c r="N585" s="109">
        <v>1</v>
      </c>
      <c r="O585" s="123"/>
      <c r="P585" s="152">
        <v>454.22</v>
      </c>
      <c r="Q585" s="152"/>
    </row>
    <row r="586" spans="1:17" x14ac:dyDescent="0.25">
      <c r="A586" s="180" t="str">
        <f>Selo!E604</f>
        <v>T06.06.E1A</v>
      </c>
      <c r="B586" s="119" t="str">
        <f>Selo!B604</f>
        <v>DRS-402</v>
      </c>
      <c r="C586" s="119"/>
      <c r="D586" s="119">
        <f>Selo!S604</f>
        <v>758</v>
      </c>
      <c r="E586" s="119">
        <f>Selo!T604</f>
        <v>2193</v>
      </c>
      <c r="G586" s="118"/>
      <c r="H586" s="118">
        <v>1</v>
      </c>
      <c r="K586" s="118">
        <v>1</v>
      </c>
      <c r="L586" s="126">
        <v>1</v>
      </c>
      <c r="M586" s="123"/>
      <c r="N586" s="109">
        <v>1</v>
      </c>
      <c r="O586" s="123"/>
      <c r="P586" s="152">
        <v>518.41999999999996</v>
      </c>
      <c r="Q586" s="152"/>
    </row>
    <row r="587" spans="1:17" x14ac:dyDescent="0.25">
      <c r="A587" s="180" t="str">
        <f>Selo!E605</f>
        <v>T06.06.E1B</v>
      </c>
      <c r="B587" s="119" t="str">
        <f>Selo!B605</f>
        <v>DRS-402</v>
      </c>
      <c r="C587" s="119"/>
      <c r="D587" s="119">
        <f>Selo!S605</f>
        <v>1338</v>
      </c>
      <c r="E587" s="119">
        <f>Selo!T605</f>
        <v>2193</v>
      </c>
      <c r="G587" s="118"/>
      <c r="H587" s="118">
        <v>1</v>
      </c>
      <c r="K587" s="118">
        <v>1</v>
      </c>
      <c r="L587" s="126">
        <v>1</v>
      </c>
      <c r="M587" s="123"/>
      <c r="N587" s="109">
        <v>1</v>
      </c>
      <c r="O587" s="123"/>
      <c r="P587" s="152">
        <v>762.28</v>
      </c>
      <c r="Q587" s="152"/>
    </row>
    <row r="588" spans="1:17" x14ac:dyDescent="0.25">
      <c r="A588" s="180" t="str">
        <f>Selo!E606</f>
        <v>T06.06.E1C</v>
      </c>
      <c r="B588" s="119" t="str">
        <f>Selo!B606</f>
        <v>DRS-402</v>
      </c>
      <c r="C588" s="119"/>
      <c r="D588" s="119">
        <f>Selo!S606</f>
        <v>358</v>
      </c>
      <c r="E588" s="119">
        <f>Selo!T606</f>
        <v>2193</v>
      </c>
      <c r="G588" s="118"/>
      <c r="H588" s="118">
        <v>1</v>
      </c>
      <c r="K588" s="118">
        <v>1</v>
      </c>
      <c r="L588" s="126">
        <v>1</v>
      </c>
      <c r="M588" s="123"/>
      <c r="N588" s="109">
        <v>1</v>
      </c>
      <c r="O588" s="123"/>
      <c r="P588" s="152">
        <v>390.02</v>
      </c>
      <c r="Q588" s="152"/>
    </row>
    <row r="589" spans="1:17" x14ac:dyDescent="0.25">
      <c r="A589" s="180" t="str">
        <f>Selo!E607</f>
        <v>T06.06.E2A</v>
      </c>
      <c r="B589" s="119" t="str">
        <f>Selo!B607</f>
        <v>DRS-402</v>
      </c>
      <c r="C589" s="119"/>
      <c r="D589" s="119">
        <f>Selo!S607</f>
        <v>1208</v>
      </c>
      <c r="E589" s="119">
        <f>Selo!T607</f>
        <v>2193</v>
      </c>
      <c r="G589" s="118"/>
      <c r="H589" s="118">
        <v>1</v>
      </c>
      <c r="K589" s="118">
        <v>1</v>
      </c>
      <c r="L589" s="126">
        <v>1</v>
      </c>
      <c r="M589" s="123"/>
      <c r="N589" s="109">
        <v>1</v>
      </c>
      <c r="O589" s="123"/>
      <c r="P589" s="152">
        <v>720.54</v>
      </c>
      <c r="Q589" s="152"/>
    </row>
    <row r="590" spans="1:17" x14ac:dyDescent="0.25">
      <c r="A590" s="180" t="str">
        <f>Selo!E608</f>
        <v>T06.06.E2B</v>
      </c>
      <c r="B590" s="119" t="str">
        <f>Selo!B608</f>
        <v>DRS-402</v>
      </c>
      <c r="C590" s="119"/>
      <c r="D590" s="119">
        <f>Selo!S608</f>
        <v>658</v>
      </c>
      <c r="E590" s="119">
        <f>Selo!T608</f>
        <v>2193</v>
      </c>
      <c r="G590" s="118"/>
      <c r="H590" s="118">
        <v>1</v>
      </c>
      <c r="K590" s="118">
        <v>1</v>
      </c>
      <c r="L590" s="126">
        <v>1</v>
      </c>
      <c r="M590" s="123"/>
      <c r="N590" s="109">
        <v>1</v>
      </c>
      <c r="O590" s="123"/>
      <c r="P590" s="152">
        <v>486.32</v>
      </c>
      <c r="Q590" s="152"/>
    </row>
    <row r="591" spans="1:17" x14ac:dyDescent="0.25">
      <c r="A591" s="180" t="str">
        <f>Selo!E609</f>
        <v>T06.06.E3A</v>
      </c>
      <c r="B591" s="119" t="str">
        <f>Selo!B609</f>
        <v>DRS-402</v>
      </c>
      <c r="C591" s="119"/>
      <c r="D591" s="119">
        <f>Selo!S609</f>
        <v>1338</v>
      </c>
      <c r="E591" s="119">
        <f>Selo!T609</f>
        <v>2193</v>
      </c>
      <c r="G591" s="118"/>
      <c r="H591" s="118">
        <v>1</v>
      </c>
      <c r="K591" s="118">
        <v>1</v>
      </c>
      <c r="L591" s="126">
        <v>1</v>
      </c>
      <c r="M591" s="123"/>
      <c r="N591" s="109">
        <v>1</v>
      </c>
      <c r="O591" s="123"/>
      <c r="P591" s="152">
        <v>762.28</v>
      </c>
      <c r="Q591" s="152"/>
    </row>
    <row r="592" spans="1:17" x14ac:dyDescent="0.25">
      <c r="A592" s="180" t="str">
        <f>Selo!E610</f>
        <v>T06.06.E3B</v>
      </c>
      <c r="B592" s="119" t="str">
        <f>Selo!B610</f>
        <v>DRS-402</v>
      </c>
      <c r="C592" s="119"/>
      <c r="D592" s="119">
        <f>Selo!S610</f>
        <v>1338</v>
      </c>
      <c r="E592" s="119">
        <f>Selo!T610</f>
        <v>2193</v>
      </c>
      <c r="G592" s="118"/>
      <c r="H592" s="118">
        <v>1</v>
      </c>
      <c r="K592" s="118">
        <v>1</v>
      </c>
      <c r="L592" s="126">
        <v>1</v>
      </c>
      <c r="M592" s="123"/>
      <c r="N592" s="109">
        <v>1</v>
      </c>
      <c r="O592" s="123"/>
      <c r="P592" s="152">
        <v>762.28</v>
      </c>
      <c r="Q592" s="152"/>
    </row>
    <row r="593" spans="1:17" x14ac:dyDescent="0.25">
      <c r="A593" s="180" t="str">
        <f>Selo!E611</f>
        <v>T06.06.E3C</v>
      </c>
      <c r="B593" s="119" t="str">
        <f>Selo!B611</f>
        <v>DRS-402</v>
      </c>
      <c r="C593" s="119"/>
      <c r="D593" s="119">
        <f>Selo!S611</f>
        <v>758</v>
      </c>
      <c r="E593" s="119">
        <f>Selo!T611</f>
        <v>2193</v>
      </c>
      <c r="G593" s="118"/>
      <c r="H593" s="118">
        <v>1</v>
      </c>
      <c r="K593" s="118">
        <v>1</v>
      </c>
      <c r="L593" s="126">
        <v>1</v>
      </c>
      <c r="M593" s="123"/>
      <c r="N593" s="109">
        <v>1</v>
      </c>
      <c r="O593" s="123"/>
      <c r="P593" s="152">
        <v>518.41999999999996</v>
      </c>
      <c r="Q593" s="152"/>
    </row>
    <row r="594" spans="1:17" x14ac:dyDescent="0.25">
      <c r="A594" s="180" t="str">
        <f>Selo!E612</f>
        <v>T06.06.E4A</v>
      </c>
      <c r="B594" s="119" t="str">
        <f>Selo!B612</f>
        <v>DRS-402</v>
      </c>
      <c r="C594" s="119"/>
      <c r="D594" s="119">
        <f>Selo!S612</f>
        <v>1338</v>
      </c>
      <c r="E594" s="119">
        <f>Selo!T612</f>
        <v>2193</v>
      </c>
      <c r="G594" s="118"/>
      <c r="H594" s="118">
        <v>1</v>
      </c>
      <c r="K594" s="118">
        <v>1</v>
      </c>
      <c r="L594" s="126">
        <v>1</v>
      </c>
      <c r="M594" s="123"/>
      <c r="N594" s="109">
        <v>1</v>
      </c>
      <c r="O594" s="123"/>
      <c r="P594" s="152">
        <v>762.28</v>
      </c>
      <c r="Q594" s="152"/>
    </row>
    <row r="595" spans="1:17" x14ac:dyDescent="0.25">
      <c r="A595" s="180" t="str">
        <f>Selo!E613</f>
        <v>T06.06.E5A</v>
      </c>
      <c r="B595" s="119" t="str">
        <f>Selo!B613</f>
        <v>DRS-402</v>
      </c>
      <c r="C595" s="119"/>
      <c r="D595" s="119">
        <f>Selo!S613</f>
        <v>1578</v>
      </c>
      <c r="E595" s="119">
        <f>Selo!T613</f>
        <v>2193</v>
      </c>
      <c r="G595" s="118"/>
      <c r="H595" s="118">
        <v>1</v>
      </c>
      <c r="K595" s="118">
        <v>1</v>
      </c>
      <c r="L595" s="126">
        <v>1</v>
      </c>
      <c r="M595" s="123"/>
      <c r="N595" s="109">
        <v>1</v>
      </c>
      <c r="O595" s="123"/>
      <c r="P595" s="152">
        <v>839.32</v>
      </c>
      <c r="Q595" s="152"/>
    </row>
    <row r="596" spans="1:17" x14ac:dyDescent="0.25">
      <c r="A596" s="180" t="str">
        <f>Selo!E614</f>
        <v>T06.06.ECA</v>
      </c>
      <c r="B596" s="119" t="str">
        <f>Selo!B614</f>
        <v>DRS-402</v>
      </c>
      <c r="C596" s="119"/>
      <c r="D596" s="119">
        <f>Selo!S614</f>
        <v>358</v>
      </c>
      <c r="E596" s="119">
        <f>Selo!T614</f>
        <v>1993</v>
      </c>
      <c r="G596" s="118"/>
      <c r="H596" s="118">
        <v>1</v>
      </c>
      <c r="K596" s="118">
        <v>1</v>
      </c>
      <c r="L596" s="126">
        <v>1</v>
      </c>
      <c r="M596" s="123"/>
      <c r="N596" s="109">
        <v>1</v>
      </c>
      <c r="O596" s="123"/>
      <c r="P596" s="152">
        <v>372.64</v>
      </c>
      <c r="Q596" s="152"/>
    </row>
    <row r="597" spans="1:17" x14ac:dyDescent="0.25">
      <c r="A597" s="180" t="str">
        <f>Selo!E615</f>
        <v>T06.06.HW2A</v>
      </c>
      <c r="B597" s="119" t="str">
        <f>Selo!B615</f>
        <v>DRS-402</v>
      </c>
      <c r="C597" s="119"/>
      <c r="D597" s="119">
        <f>Selo!S615</f>
        <v>458</v>
      </c>
      <c r="E597" s="119">
        <f>Selo!T615</f>
        <v>2193</v>
      </c>
      <c r="G597" s="118"/>
      <c r="H597" s="118">
        <v>1</v>
      </c>
      <c r="K597" s="118">
        <v>1</v>
      </c>
      <c r="L597" s="126">
        <v>1</v>
      </c>
      <c r="M597" s="123"/>
      <c r="N597" s="109">
        <v>1</v>
      </c>
      <c r="O597" s="123"/>
      <c r="P597" s="152">
        <v>422.12</v>
      </c>
      <c r="Q597" s="152"/>
    </row>
    <row r="598" spans="1:17" x14ac:dyDescent="0.25">
      <c r="A598" s="180" t="str">
        <f>Selo!E616</f>
        <v>T06.06.HWA</v>
      </c>
      <c r="B598" s="119" t="str">
        <f>Selo!B616</f>
        <v>DRS-402</v>
      </c>
      <c r="C598" s="119"/>
      <c r="D598" s="119">
        <f>Selo!S616</f>
        <v>558</v>
      </c>
      <c r="E598" s="119">
        <f>Selo!T616</f>
        <v>2193</v>
      </c>
      <c r="G598" s="118"/>
      <c r="H598" s="118">
        <v>1</v>
      </c>
      <c r="K598" s="118">
        <v>1</v>
      </c>
      <c r="L598" s="126">
        <v>1</v>
      </c>
      <c r="M598" s="123"/>
      <c r="N598" s="109">
        <v>1</v>
      </c>
      <c r="O598" s="123"/>
      <c r="P598" s="152">
        <v>454.22</v>
      </c>
      <c r="Q598" s="152"/>
    </row>
    <row r="599" spans="1:17" x14ac:dyDescent="0.25">
      <c r="A599" s="180" t="str">
        <f>Selo!E617</f>
        <v>T06.06.M1A</v>
      </c>
      <c r="B599" s="119" t="str">
        <f>Selo!B617</f>
        <v>DRS-402</v>
      </c>
      <c r="C599" s="119"/>
      <c r="D599" s="119">
        <f>Selo!S617</f>
        <v>1338</v>
      </c>
      <c r="E599" s="119">
        <f>Selo!T617</f>
        <v>2193</v>
      </c>
      <c r="G599" s="118"/>
      <c r="H599" s="118">
        <v>1</v>
      </c>
      <c r="K599" s="118">
        <v>1</v>
      </c>
      <c r="L599" s="126">
        <v>1</v>
      </c>
      <c r="M599" s="123"/>
      <c r="N599" s="109">
        <v>1</v>
      </c>
      <c r="O599" s="123"/>
      <c r="P599" s="152">
        <v>762.28</v>
      </c>
      <c r="Q599" s="152"/>
    </row>
    <row r="600" spans="1:17" x14ac:dyDescent="0.25">
      <c r="A600" s="180" t="str">
        <f>Selo!E618</f>
        <v>T06.06.M1B</v>
      </c>
      <c r="B600" s="119" t="str">
        <f>Selo!B618</f>
        <v>DRS-402</v>
      </c>
      <c r="C600" s="119"/>
      <c r="D600" s="119">
        <f>Selo!S618</f>
        <v>1338</v>
      </c>
      <c r="E600" s="119">
        <f>Selo!T618</f>
        <v>2193</v>
      </c>
      <c r="G600" s="118"/>
      <c r="H600" s="118">
        <v>1</v>
      </c>
      <c r="K600" s="118">
        <v>1</v>
      </c>
      <c r="L600" s="126">
        <v>1</v>
      </c>
      <c r="M600" s="123"/>
      <c r="N600" s="109">
        <v>1</v>
      </c>
      <c r="O600" s="123"/>
      <c r="P600" s="152">
        <v>762.28</v>
      </c>
      <c r="Q600" s="152"/>
    </row>
    <row r="601" spans="1:17" x14ac:dyDescent="0.25">
      <c r="A601" s="180" t="str">
        <f>Selo!E619</f>
        <v>T06.06.M1C</v>
      </c>
      <c r="B601" s="119" t="str">
        <f>Selo!B619</f>
        <v>DRS-402</v>
      </c>
      <c r="C601" s="119"/>
      <c r="D601" s="119">
        <f>Selo!S619</f>
        <v>1338</v>
      </c>
      <c r="E601" s="119">
        <f>Selo!T619</f>
        <v>2193</v>
      </c>
      <c r="G601" s="118"/>
      <c r="H601" s="118">
        <v>1</v>
      </c>
      <c r="K601" s="118">
        <v>1</v>
      </c>
      <c r="L601" s="126">
        <v>1</v>
      </c>
      <c r="M601" s="123"/>
      <c r="N601" s="109">
        <v>1</v>
      </c>
      <c r="O601" s="123"/>
      <c r="P601" s="152">
        <v>762.28</v>
      </c>
      <c r="Q601" s="152"/>
    </row>
    <row r="602" spans="1:17" x14ac:dyDescent="0.25">
      <c r="A602" s="180" t="str">
        <f>Selo!E620</f>
        <v>T06.06.M2A</v>
      </c>
      <c r="B602" s="119" t="str">
        <f>Selo!B620</f>
        <v>DRS-402</v>
      </c>
      <c r="C602" s="119"/>
      <c r="D602" s="119">
        <f>Selo!S620</f>
        <v>1338</v>
      </c>
      <c r="E602" s="119">
        <f>Selo!T620</f>
        <v>2193</v>
      </c>
      <c r="G602" s="118"/>
      <c r="H602" s="118">
        <v>1</v>
      </c>
      <c r="K602" s="118">
        <v>1</v>
      </c>
      <c r="L602" s="126">
        <v>1</v>
      </c>
      <c r="M602" s="123"/>
      <c r="N602" s="109">
        <v>1</v>
      </c>
      <c r="O602" s="123"/>
      <c r="P602" s="152">
        <v>762.28</v>
      </c>
      <c r="Q602" s="152"/>
    </row>
    <row r="603" spans="1:17" x14ac:dyDescent="0.25">
      <c r="A603" s="180" t="str">
        <f>Selo!E621</f>
        <v>T06.06.M2B</v>
      </c>
      <c r="B603" s="119" t="str">
        <f>Selo!B621</f>
        <v>DRS-402</v>
      </c>
      <c r="C603" s="119"/>
      <c r="D603" s="119">
        <f>Selo!S621</f>
        <v>1338</v>
      </c>
      <c r="E603" s="119">
        <f>Selo!T621</f>
        <v>2193</v>
      </c>
      <c r="G603" s="118"/>
      <c r="H603" s="118">
        <v>1</v>
      </c>
      <c r="K603" s="118">
        <v>1</v>
      </c>
      <c r="L603" s="126">
        <v>1</v>
      </c>
      <c r="M603" s="123"/>
      <c r="N603" s="109">
        <v>1</v>
      </c>
      <c r="O603" s="123"/>
      <c r="P603" s="152">
        <v>762.28</v>
      </c>
      <c r="Q603" s="152"/>
    </row>
    <row r="604" spans="1:17" x14ac:dyDescent="0.25">
      <c r="A604" s="180" t="str">
        <f>Selo!E622</f>
        <v>T06.06.M2C</v>
      </c>
      <c r="B604" s="119" t="str">
        <f>Selo!B622</f>
        <v>DRS-402</v>
      </c>
      <c r="C604" s="119"/>
      <c r="D604" s="119">
        <f>Selo!S622</f>
        <v>858</v>
      </c>
      <c r="E604" s="119">
        <f>Selo!T622</f>
        <v>2193</v>
      </c>
      <c r="G604" s="118"/>
      <c r="H604" s="118">
        <v>1</v>
      </c>
      <c r="K604" s="118">
        <v>1</v>
      </c>
      <c r="L604" s="126">
        <v>1</v>
      </c>
      <c r="M604" s="123"/>
      <c r="N604" s="109">
        <v>1</v>
      </c>
      <c r="O604" s="123"/>
      <c r="P604" s="152">
        <v>550.54</v>
      </c>
      <c r="Q604" s="152"/>
    </row>
    <row r="605" spans="1:17" x14ac:dyDescent="0.25">
      <c r="A605" s="180" t="str">
        <f>Selo!E623</f>
        <v>T06.06.M3A</v>
      </c>
      <c r="B605" s="119" t="str">
        <f>Selo!B623</f>
        <v>AHP-201</v>
      </c>
      <c r="C605" s="119"/>
      <c r="D605" s="119">
        <f>Selo!S623</f>
        <v>500</v>
      </c>
      <c r="E605" s="119">
        <f>Selo!T623</f>
        <v>2135</v>
      </c>
      <c r="G605" s="118"/>
      <c r="H605" s="118">
        <v>1</v>
      </c>
      <c r="K605" s="118">
        <v>1</v>
      </c>
      <c r="L605" s="126">
        <v>1</v>
      </c>
      <c r="M605" s="123"/>
      <c r="N605" s="109">
        <v>1</v>
      </c>
      <c r="O605" s="123"/>
      <c r="P605" s="152">
        <v>429.4</v>
      </c>
      <c r="Q605" s="152"/>
    </row>
    <row r="606" spans="1:17" x14ac:dyDescent="0.25">
      <c r="A606" s="180" t="str">
        <f>Selo!E624</f>
        <v>T06.06.M5A</v>
      </c>
      <c r="B606" s="119" t="str">
        <f>Selo!B624</f>
        <v>DRS-402</v>
      </c>
      <c r="C606" s="119"/>
      <c r="D606" s="119">
        <f>Selo!S624</f>
        <v>858</v>
      </c>
      <c r="E606" s="119">
        <f>Selo!T624</f>
        <v>2193</v>
      </c>
      <c r="G606" s="118"/>
      <c r="H606" s="118">
        <v>1</v>
      </c>
      <c r="K606" s="118">
        <v>1</v>
      </c>
      <c r="L606" s="126">
        <v>1</v>
      </c>
      <c r="M606" s="123"/>
      <c r="N606" s="109">
        <v>1</v>
      </c>
      <c r="O606" s="123"/>
      <c r="P606" s="152">
        <v>550.54</v>
      </c>
      <c r="Q606" s="152"/>
    </row>
    <row r="607" spans="1:17" x14ac:dyDescent="0.25">
      <c r="A607" s="180" t="str">
        <f>Selo!E625</f>
        <v>T06.06.M5B</v>
      </c>
      <c r="B607" s="119" t="str">
        <f>Selo!B625</f>
        <v>DRS-402</v>
      </c>
      <c r="C607" s="119"/>
      <c r="D607" s="119">
        <f>Selo!S625</f>
        <v>1858</v>
      </c>
      <c r="E607" s="119">
        <f>Selo!T625</f>
        <v>2193</v>
      </c>
      <c r="G607" s="118"/>
      <c r="H607" s="118">
        <v>1</v>
      </c>
      <c r="K607" s="118">
        <v>1</v>
      </c>
      <c r="L607" s="126">
        <v>1</v>
      </c>
      <c r="M607" s="123"/>
      <c r="N607" s="109">
        <v>1</v>
      </c>
      <c r="O607" s="123"/>
      <c r="P607" s="152">
        <v>929.2</v>
      </c>
      <c r="Q607" s="152"/>
    </row>
    <row r="608" spans="1:17" x14ac:dyDescent="0.25">
      <c r="A608" s="180" t="str">
        <f>Selo!E626</f>
        <v>T06.06.M5C</v>
      </c>
      <c r="B608" s="119" t="str">
        <f>Selo!B626</f>
        <v>DRS-402</v>
      </c>
      <c r="C608" s="119"/>
      <c r="D608" s="119">
        <f>Selo!S626</f>
        <v>858</v>
      </c>
      <c r="E608" s="119">
        <f>Selo!T626</f>
        <v>2193</v>
      </c>
      <c r="G608" s="118"/>
      <c r="H608" s="118">
        <v>1</v>
      </c>
      <c r="K608" s="118">
        <v>1</v>
      </c>
      <c r="L608" s="126">
        <v>1</v>
      </c>
      <c r="M608" s="123"/>
      <c r="N608" s="109">
        <v>1</v>
      </c>
      <c r="O608" s="123"/>
      <c r="P608" s="152">
        <v>550.54</v>
      </c>
      <c r="Q608" s="152"/>
    </row>
    <row r="609" spans="1:17" x14ac:dyDescent="0.25">
      <c r="A609" s="180" t="str">
        <f>Selo!E627</f>
        <v>T06.06.M5D</v>
      </c>
      <c r="B609" s="119" t="str">
        <f>Selo!B627</f>
        <v>DRS-402</v>
      </c>
      <c r="C609" s="119"/>
      <c r="D609" s="119">
        <f>Selo!S627</f>
        <v>1338</v>
      </c>
      <c r="E609" s="119">
        <f>Selo!T627</f>
        <v>2193</v>
      </c>
      <c r="G609" s="118"/>
      <c r="H609" s="118">
        <v>1</v>
      </c>
      <c r="K609" s="118">
        <v>1</v>
      </c>
      <c r="L609" s="126">
        <v>1</v>
      </c>
      <c r="M609" s="123"/>
      <c r="N609" s="109">
        <v>1</v>
      </c>
      <c r="O609" s="123"/>
      <c r="P609" s="152">
        <v>762.28</v>
      </c>
      <c r="Q609" s="152"/>
    </row>
    <row r="610" spans="1:17" x14ac:dyDescent="0.25">
      <c r="A610" s="180" t="str">
        <f>Selo!E628</f>
        <v>T06.06.M5E</v>
      </c>
      <c r="B610" s="119" t="str">
        <f>Selo!B628</f>
        <v>DRS-402</v>
      </c>
      <c r="C610" s="119"/>
      <c r="D610" s="119">
        <f>Selo!S628</f>
        <v>1338</v>
      </c>
      <c r="E610" s="119">
        <f>Selo!T628</f>
        <v>2193</v>
      </c>
      <c r="G610" s="118"/>
      <c r="H610" s="118">
        <v>1</v>
      </c>
      <c r="K610" s="118">
        <v>1</v>
      </c>
      <c r="L610" s="126">
        <v>1</v>
      </c>
      <c r="M610" s="123"/>
      <c r="N610" s="109">
        <v>1</v>
      </c>
      <c r="O610" s="123"/>
      <c r="P610" s="152">
        <v>762.28</v>
      </c>
      <c r="Q610" s="152"/>
    </row>
    <row r="611" spans="1:17" x14ac:dyDescent="0.25">
      <c r="A611" s="180" t="str">
        <f>Selo!E629</f>
        <v>T06.06.P1A</v>
      </c>
      <c r="B611" s="119" t="str">
        <f>Selo!B629</f>
        <v>DRS-402</v>
      </c>
      <c r="C611" s="119"/>
      <c r="D611" s="119">
        <f>Selo!S629</f>
        <v>458</v>
      </c>
      <c r="E611" s="119">
        <f>Selo!T629</f>
        <v>2193</v>
      </c>
      <c r="G611" s="118"/>
      <c r="H611" s="118">
        <v>1</v>
      </c>
      <c r="K611" s="118">
        <v>1</v>
      </c>
      <c r="L611" s="126">
        <v>1</v>
      </c>
      <c r="M611" s="123"/>
      <c r="N611" s="109">
        <v>1</v>
      </c>
      <c r="O611" s="123"/>
      <c r="P611" s="152">
        <v>422.12</v>
      </c>
      <c r="Q611" s="152"/>
    </row>
    <row r="612" spans="1:17" x14ac:dyDescent="0.25">
      <c r="A612" s="180" t="str">
        <f>Selo!E630</f>
        <v>T06.06.P2A</v>
      </c>
      <c r="B612" s="119" t="str">
        <f>Selo!B630</f>
        <v>DRS-402</v>
      </c>
      <c r="C612" s="119"/>
      <c r="D612" s="119">
        <f>Selo!S630</f>
        <v>458</v>
      </c>
      <c r="E612" s="119">
        <f>Selo!T630</f>
        <v>2193</v>
      </c>
      <c r="G612" s="118"/>
      <c r="H612" s="118">
        <v>1</v>
      </c>
      <c r="K612" s="118">
        <v>1</v>
      </c>
      <c r="L612" s="126">
        <v>1</v>
      </c>
      <c r="M612" s="123"/>
      <c r="N612" s="109">
        <v>1</v>
      </c>
      <c r="O612" s="123"/>
      <c r="P612" s="152">
        <v>422.12</v>
      </c>
      <c r="Q612" s="152"/>
    </row>
    <row r="613" spans="1:17" x14ac:dyDescent="0.25">
      <c r="A613" s="180" t="str">
        <f>Selo!E631</f>
        <v>T06.06.M6A T06.06.SPA</v>
      </c>
      <c r="B613" s="119" t="str">
        <f>Selo!B631</f>
        <v>DRS-402</v>
      </c>
      <c r="C613" s="119"/>
      <c r="D613" s="119">
        <f>Selo!S631</f>
        <v>558</v>
      </c>
      <c r="E613" s="119">
        <f>Selo!T631</f>
        <v>2193</v>
      </c>
      <c r="G613" s="118"/>
      <c r="H613" s="118">
        <v>1</v>
      </c>
      <c r="K613" s="118">
        <v>1</v>
      </c>
      <c r="L613" s="126">
        <v>1</v>
      </c>
      <c r="M613" s="123"/>
      <c r="N613" s="109">
        <v>1</v>
      </c>
      <c r="O613" s="123"/>
      <c r="P613" s="152">
        <v>454.22</v>
      </c>
      <c r="Q613" s="152"/>
    </row>
    <row r="614" spans="1:17" x14ac:dyDescent="0.25">
      <c r="A614" s="180" t="str">
        <f>Selo!E632</f>
        <v>T06.06.SPB</v>
      </c>
      <c r="B614" s="119" t="str">
        <f>Selo!B632</f>
        <v>DRS-402</v>
      </c>
      <c r="C614" s="119"/>
      <c r="D614" s="119">
        <f>Selo!S632</f>
        <v>1578</v>
      </c>
      <c r="E614" s="119">
        <f>Selo!T632</f>
        <v>2193</v>
      </c>
      <c r="G614" s="118"/>
      <c r="H614" s="118">
        <v>1</v>
      </c>
      <c r="K614" s="118">
        <v>1</v>
      </c>
      <c r="L614" s="126">
        <v>1</v>
      </c>
      <c r="M614" s="123"/>
      <c r="N614" s="109">
        <v>1</v>
      </c>
      <c r="O614" s="123"/>
      <c r="P614" s="152">
        <v>839.32</v>
      </c>
      <c r="Q614" s="152"/>
    </row>
    <row r="615" spans="1:17" x14ac:dyDescent="0.25">
      <c r="A615" s="180" t="str">
        <f>Selo!E633</f>
        <v>T07.01.E1A</v>
      </c>
      <c r="B615" s="119" t="str">
        <f>Selo!B633</f>
        <v>DRS-402</v>
      </c>
      <c r="C615" s="119"/>
      <c r="D615" s="119">
        <f>Selo!S633</f>
        <v>858</v>
      </c>
      <c r="E615" s="119">
        <f>Selo!T633</f>
        <v>2193</v>
      </c>
      <c r="G615" s="118"/>
      <c r="H615" s="118">
        <v>1</v>
      </c>
      <c r="K615" s="118">
        <v>1</v>
      </c>
      <c r="L615" s="126">
        <v>1</v>
      </c>
      <c r="M615" s="123"/>
      <c r="N615" s="109">
        <v>1</v>
      </c>
      <c r="O615" s="123"/>
      <c r="P615" s="152">
        <v>550.54</v>
      </c>
      <c r="Q615" s="152"/>
    </row>
    <row r="616" spans="1:17" x14ac:dyDescent="0.25">
      <c r="A616" s="180" t="str">
        <f>Selo!E634</f>
        <v>T07.01.E2A</v>
      </c>
      <c r="B616" s="119" t="str">
        <f>Selo!B634</f>
        <v>DRS-402</v>
      </c>
      <c r="C616" s="119"/>
      <c r="D616" s="119">
        <f>Selo!S634</f>
        <v>858</v>
      </c>
      <c r="E616" s="119">
        <f>Selo!T634</f>
        <v>2193</v>
      </c>
      <c r="G616" s="118"/>
      <c r="H616" s="118">
        <v>1</v>
      </c>
      <c r="K616" s="118">
        <v>1</v>
      </c>
      <c r="L616" s="126">
        <v>1</v>
      </c>
      <c r="M616" s="123"/>
      <c r="N616" s="109">
        <v>1</v>
      </c>
      <c r="O616" s="123"/>
      <c r="P616" s="152">
        <v>550.54</v>
      </c>
      <c r="Q616" s="152"/>
    </row>
    <row r="617" spans="1:17" x14ac:dyDescent="0.25">
      <c r="A617" s="180" t="str">
        <f>Selo!E635</f>
        <v>T07.01.E2B</v>
      </c>
      <c r="B617" s="119" t="str">
        <f>Selo!B635</f>
        <v>DRS-402</v>
      </c>
      <c r="C617" s="119"/>
      <c r="D617" s="119">
        <f>Selo!S635</f>
        <v>858</v>
      </c>
      <c r="E617" s="119">
        <f>Selo!T635</f>
        <v>2193</v>
      </c>
      <c r="G617" s="118"/>
      <c r="H617" s="118">
        <v>1</v>
      </c>
      <c r="K617" s="118">
        <v>1</v>
      </c>
      <c r="L617" s="126">
        <v>1</v>
      </c>
      <c r="M617" s="123"/>
      <c r="N617" s="109">
        <v>1</v>
      </c>
      <c r="O617" s="123"/>
      <c r="P617" s="152">
        <v>550.54</v>
      </c>
      <c r="Q617" s="152"/>
    </row>
    <row r="618" spans="1:17" x14ac:dyDescent="0.25">
      <c r="A618" s="180" t="str">
        <f>Selo!E636</f>
        <v>T07.01.E3A</v>
      </c>
      <c r="B618" s="119" t="str">
        <f>Selo!B636</f>
        <v>DRS-402</v>
      </c>
      <c r="C618" s="119"/>
      <c r="D618" s="119">
        <f>Selo!S636</f>
        <v>1338</v>
      </c>
      <c r="E618" s="119">
        <f>Selo!T636</f>
        <v>2193</v>
      </c>
      <c r="G618" s="118"/>
      <c r="H618" s="118">
        <v>1</v>
      </c>
      <c r="K618" s="118">
        <v>1</v>
      </c>
      <c r="L618" s="126">
        <v>1</v>
      </c>
      <c r="M618" s="123"/>
      <c r="N618" s="109">
        <v>1</v>
      </c>
      <c r="O618" s="123"/>
      <c r="P618" s="152">
        <v>762.28</v>
      </c>
      <c r="Q618" s="152"/>
    </row>
    <row r="619" spans="1:17" x14ac:dyDescent="0.25">
      <c r="A619" s="180" t="str">
        <f>Selo!E637</f>
        <v>T07.01.E4A</v>
      </c>
      <c r="B619" s="119" t="str">
        <f>Selo!B637</f>
        <v>DRS-402</v>
      </c>
      <c r="C619" s="119"/>
      <c r="D619" s="119">
        <f>Selo!S637</f>
        <v>1208</v>
      </c>
      <c r="E619" s="119">
        <f>Selo!T637</f>
        <v>2193</v>
      </c>
      <c r="G619" s="118"/>
      <c r="H619" s="118">
        <v>1</v>
      </c>
      <c r="K619" s="118">
        <v>1</v>
      </c>
      <c r="L619" s="126">
        <v>1</v>
      </c>
      <c r="M619" s="123"/>
      <c r="N619" s="109">
        <v>1</v>
      </c>
      <c r="O619" s="123"/>
      <c r="P619" s="152">
        <v>720.54</v>
      </c>
      <c r="Q619" s="152"/>
    </row>
    <row r="620" spans="1:17" x14ac:dyDescent="0.25">
      <c r="A620" s="180" t="str">
        <f>Selo!E638</f>
        <v>T07.01.E5A</v>
      </c>
      <c r="B620" s="119" t="str">
        <f>Selo!B638</f>
        <v>DRS-402</v>
      </c>
      <c r="C620" s="119"/>
      <c r="D620" s="119">
        <f>Selo!S638</f>
        <v>1058</v>
      </c>
      <c r="E620" s="119">
        <f>Selo!T638</f>
        <v>2193</v>
      </c>
      <c r="G620" s="118"/>
      <c r="H620" s="118">
        <v>1</v>
      </c>
      <c r="K620" s="118">
        <v>1</v>
      </c>
      <c r="L620" s="126">
        <v>1</v>
      </c>
      <c r="M620" s="123"/>
      <c r="N620" s="109">
        <v>1</v>
      </c>
      <c r="O620" s="123"/>
      <c r="P620" s="152">
        <v>674.64</v>
      </c>
      <c r="Q620" s="152"/>
    </row>
    <row r="621" spans="1:17" x14ac:dyDescent="0.25">
      <c r="A621" s="180" t="str">
        <f>Selo!E639</f>
        <v>T07.01.E6A</v>
      </c>
      <c r="B621" s="119" t="str">
        <f>Selo!B639</f>
        <v>DRS-402</v>
      </c>
      <c r="C621" s="119"/>
      <c r="D621" s="119">
        <f>Selo!S639</f>
        <v>758</v>
      </c>
      <c r="E621" s="119">
        <f>Selo!T639</f>
        <v>2193</v>
      </c>
      <c r="G621" s="118"/>
      <c r="H621" s="118">
        <v>1</v>
      </c>
      <c r="K621" s="118">
        <v>1</v>
      </c>
      <c r="L621" s="126">
        <v>1</v>
      </c>
      <c r="M621" s="123"/>
      <c r="N621" s="109">
        <v>1</v>
      </c>
      <c r="O621" s="123"/>
      <c r="P621" s="152">
        <v>518.41999999999996</v>
      </c>
      <c r="Q621" s="152"/>
    </row>
    <row r="622" spans="1:17" x14ac:dyDescent="0.25">
      <c r="A622" s="180" t="str">
        <f>Selo!E640</f>
        <v>T07.01.E6B</v>
      </c>
      <c r="B622" s="119" t="str">
        <f>Selo!B640</f>
        <v>DRS-402</v>
      </c>
      <c r="C622" s="119"/>
      <c r="D622" s="119">
        <f>Selo!S640</f>
        <v>1338</v>
      </c>
      <c r="E622" s="119">
        <f>Selo!T640</f>
        <v>2193</v>
      </c>
      <c r="G622" s="118"/>
      <c r="H622" s="118">
        <v>1</v>
      </c>
      <c r="K622" s="118">
        <v>1</v>
      </c>
      <c r="L622" s="126">
        <v>1</v>
      </c>
      <c r="M622" s="123"/>
      <c r="N622" s="109">
        <v>1</v>
      </c>
      <c r="O622" s="123"/>
      <c r="P622" s="152">
        <v>762.28</v>
      </c>
      <c r="Q622" s="152"/>
    </row>
    <row r="623" spans="1:17" x14ac:dyDescent="0.25">
      <c r="A623" s="180" t="str">
        <f>Selo!E641</f>
        <v>T07.01.HWA</v>
      </c>
      <c r="B623" s="119" t="str">
        <f>Selo!B641</f>
        <v>DRS-402</v>
      </c>
      <c r="C623" s="119"/>
      <c r="D623" s="119">
        <f>Selo!S641</f>
        <v>458</v>
      </c>
      <c r="E623" s="119">
        <f>Selo!T641</f>
        <v>2193</v>
      </c>
      <c r="G623" s="118"/>
      <c r="H623" s="118">
        <v>1</v>
      </c>
      <c r="K623" s="118">
        <v>1</v>
      </c>
      <c r="L623" s="126">
        <v>1</v>
      </c>
      <c r="M623" s="123"/>
      <c r="N623" s="109">
        <v>1</v>
      </c>
      <c r="O623" s="123"/>
      <c r="P623" s="152">
        <v>422.12</v>
      </c>
      <c r="Q623" s="152"/>
    </row>
    <row r="624" spans="1:17" x14ac:dyDescent="0.25">
      <c r="A624" s="180" t="str">
        <f>Selo!E642</f>
        <v>T07.01.M1A</v>
      </c>
      <c r="B624" s="119" t="str">
        <f>Selo!B642</f>
        <v>DRS-402</v>
      </c>
      <c r="C624" s="119"/>
      <c r="D624" s="119">
        <f>Selo!S642</f>
        <v>858</v>
      </c>
      <c r="E624" s="119">
        <f>Selo!T642</f>
        <v>2193</v>
      </c>
      <c r="G624" s="118"/>
      <c r="H624" s="118">
        <v>1</v>
      </c>
      <c r="K624" s="118">
        <v>1</v>
      </c>
      <c r="L624" s="126">
        <v>1</v>
      </c>
      <c r="M624" s="123"/>
      <c r="N624" s="109">
        <v>1</v>
      </c>
      <c r="O624" s="123"/>
      <c r="P624" s="152">
        <v>550.54</v>
      </c>
      <c r="Q624" s="152"/>
    </row>
    <row r="625" spans="1:17" x14ac:dyDescent="0.25">
      <c r="A625" s="180" t="str">
        <f>Selo!E643</f>
        <v>T07.01.M1B</v>
      </c>
      <c r="B625" s="119" t="str">
        <f>Selo!B643</f>
        <v>DRS-402</v>
      </c>
      <c r="C625" s="119"/>
      <c r="D625" s="119">
        <f>Selo!S643</f>
        <v>858</v>
      </c>
      <c r="E625" s="119">
        <f>Selo!T643</f>
        <v>2193</v>
      </c>
      <c r="G625" s="118"/>
      <c r="H625" s="118">
        <v>1</v>
      </c>
      <c r="K625" s="118">
        <v>1</v>
      </c>
      <c r="L625" s="126">
        <v>1</v>
      </c>
      <c r="M625" s="123"/>
      <c r="N625" s="109">
        <v>1</v>
      </c>
      <c r="O625" s="123"/>
      <c r="P625" s="152">
        <v>550.54</v>
      </c>
      <c r="Q625" s="152"/>
    </row>
    <row r="626" spans="1:17" x14ac:dyDescent="0.25">
      <c r="A626" s="180" t="str">
        <f>Selo!E644</f>
        <v>T07.01.M1C</v>
      </c>
      <c r="B626" s="119" t="str">
        <f>Selo!B644</f>
        <v>DRS-402</v>
      </c>
      <c r="C626" s="119"/>
      <c r="D626" s="119">
        <f>Selo!S644</f>
        <v>858</v>
      </c>
      <c r="E626" s="119">
        <f>Selo!T644</f>
        <v>2193</v>
      </c>
      <c r="G626" s="118"/>
      <c r="H626" s="118">
        <v>1</v>
      </c>
      <c r="K626" s="118">
        <v>1</v>
      </c>
      <c r="L626" s="126">
        <v>1</v>
      </c>
      <c r="M626" s="123"/>
      <c r="N626" s="109">
        <v>1</v>
      </c>
      <c r="O626" s="123"/>
      <c r="P626" s="152">
        <v>550.54</v>
      </c>
      <c r="Q626" s="152"/>
    </row>
    <row r="627" spans="1:17" x14ac:dyDescent="0.25">
      <c r="A627" s="180" t="str">
        <f>Selo!E645</f>
        <v>T07.01.M1D</v>
      </c>
      <c r="B627" s="119" t="str">
        <f>Selo!B645</f>
        <v>DRS-402</v>
      </c>
      <c r="C627" s="119"/>
      <c r="D627" s="119">
        <f>Selo!S645</f>
        <v>858</v>
      </c>
      <c r="E627" s="119">
        <f>Selo!T645</f>
        <v>2193</v>
      </c>
      <c r="G627" s="118"/>
      <c r="H627" s="118">
        <v>1</v>
      </c>
      <c r="K627" s="118">
        <v>1</v>
      </c>
      <c r="L627" s="126">
        <v>1</v>
      </c>
      <c r="M627" s="123"/>
      <c r="N627" s="109">
        <v>1</v>
      </c>
      <c r="O627" s="123"/>
      <c r="P627" s="152">
        <v>550.54</v>
      </c>
      <c r="Q627" s="152"/>
    </row>
    <row r="628" spans="1:17" x14ac:dyDescent="0.25">
      <c r="A628" s="180" t="str">
        <f>Selo!E646</f>
        <v>T07.01.M2A</v>
      </c>
      <c r="B628" s="119" t="str">
        <f>Selo!B646</f>
        <v>DRS-402</v>
      </c>
      <c r="C628" s="119"/>
      <c r="D628" s="119">
        <f>Selo!S646</f>
        <v>458</v>
      </c>
      <c r="E628" s="119">
        <f>Selo!T646</f>
        <v>2193</v>
      </c>
      <c r="G628" s="118"/>
      <c r="H628" s="118">
        <v>1</v>
      </c>
      <c r="K628" s="118">
        <v>1</v>
      </c>
      <c r="L628" s="126">
        <v>1</v>
      </c>
      <c r="M628" s="123"/>
      <c r="N628" s="109">
        <v>1</v>
      </c>
      <c r="O628" s="123"/>
      <c r="P628" s="152">
        <v>422.12</v>
      </c>
      <c r="Q628" s="152"/>
    </row>
    <row r="629" spans="1:17" x14ac:dyDescent="0.25">
      <c r="A629" s="180" t="str">
        <f>Selo!E647</f>
        <v>T07.01.M3A</v>
      </c>
      <c r="B629" s="119" t="str">
        <f>Selo!B647</f>
        <v>DRS-402</v>
      </c>
      <c r="C629" s="119"/>
      <c r="D629" s="119">
        <f>Selo!S647</f>
        <v>1338</v>
      </c>
      <c r="E629" s="119">
        <f>Selo!T647</f>
        <v>2193</v>
      </c>
      <c r="G629" s="118"/>
      <c r="H629" s="118">
        <v>1</v>
      </c>
      <c r="K629" s="118">
        <v>1</v>
      </c>
      <c r="L629" s="126">
        <v>1</v>
      </c>
      <c r="M629" s="123"/>
      <c r="N629" s="109">
        <v>1</v>
      </c>
      <c r="O629" s="123"/>
      <c r="P629" s="152">
        <v>762.28</v>
      </c>
      <c r="Q629" s="152"/>
    </row>
    <row r="630" spans="1:17" x14ac:dyDescent="0.25">
      <c r="A630" s="180" t="str">
        <f>Selo!E648</f>
        <v>T07.01.M3B</v>
      </c>
      <c r="B630" s="119" t="str">
        <f>Selo!B648</f>
        <v>DRS-402</v>
      </c>
      <c r="C630" s="119"/>
      <c r="D630" s="119">
        <f>Selo!S648</f>
        <v>1338</v>
      </c>
      <c r="E630" s="119">
        <f>Selo!T648</f>
        <v>2193</v>
      </c>
      <c r="G630" s="118"/>
      <c r="H630" s="118">
        <v>1</v>
      </c>
      <c r="K630" s="118">
        <v>1</v>
      </c>
      <c r="L630" s="126">
        <v>1</v>
      </c>
      <c r="M630" s="123"/>
      <c r="N630" s="109">
        <v>1</v>
      </c>
      <c r="O630" s="123"/>
      <c r="P630" s="152">
        <v>762.28</v>
      </c>
      <c r="Q630" s="152"/>
    </row>
    <row r="631" spans="1:17" x14ac:dyDescent="0.25">
      <c r="A631" s="180" t="str">
        <f>Selo!E649</f>
        <v>T07.01.M5A</v>
      </c>
      <c r="B631" s="119" t="str">
        <f>Selo!B649</f>
        <v>DRS-402</v>
      </c>
      <c r="C631" s="119"/>
      <c r="D631" s="119">
        <f>Selo!S649</f>
        <v>658</v>
      </c>
      <c r="E631" s="119">
        <f>Selo!T649</f>
        <v>2193</v>
      </c>
      <c r="G631" s="118"/>
      <c r="H631" s="118">
        <v>1</v>
      </c>
      <c r="K631" s="118">
        <v>1</v>
      </c>
      <c r="L631" s="126">
        <v>1</v>
      </c>
      <c r="M631" s="123"/>
      <c r="N631" s="109">
        <v>1</v>
      </c>
      <c r="O631" s="123"/>
      <c r="P631" s="152">
        <v>486.32</v>
      </c>
      <c r="Q631" s="152"/>
    </row>
    <row r="632" spans="1:17" x14ac:dyDescent="0.25">
      <c r="A632" s="180" t="str">
        <f>Selo!E650</f>
        <v>T07.01.M5B</v>
      </c>
      <c r="B632" s="119" t="str">
        <f>Selo!B650</f>
        <v>DRS-402</v>
      </c>
      <c r="C632" s="119"/>
      <c r="D632" s="119">
        <f>Selo!S650</f>
        <v>658</v>
      </c>
      <c r="E632" s="119">
        <f>Selo!T650</f>
        <v>2193</v>
      </c>
      <c r="G632" s="118"/>
      <c r="H632" s="118">
        <v>1</v>
      </c>
      <c r="K632" s="118">
        <v>1</v>
      </c>
      <c r="L632" s="126">
        <v>1</v>
      </c>
      <c r="M632" s="123"/>
      <c r="N632" s="109">
        <v>1</v>
      </c>
      <c r="O632" s="123"/>
      <c r="P632" s="152">
        <v>486.32</v>
      </c>
      <c r="Q632" s="152"/>
    </row>
    <row r="633" spans="1:17" x14ac:dyDescent="0.25">
      <c r="A633" s="180" t="str">
        <f>Selo!E651</f>
        <v>T07.01.WRA</v>
      </c>
      <c r="B633" s="119" t="str">
        <f>Selo!B651</f>
        <v>DRS-402</v>
      </c>
      <c r="C633" s="119"/>
      <c r="D633" s="119">
        <f>Selo!S651</f>
        <v>758</v>
      </c>
      <c r="E633" s="119">
        <f>Selo!T651</f>
        <v>2158</v>
      </c>
      <c r="G633" s="118"/>
      <c r="H633" s="118">
        <v>1</v>
      </c>
      <c r="K633" s="118">
        <v>1</v>
      </c>
      <c r="L633" s="126">
        <v>1</v>
      </c>
      <c r="M633" s="123"/>
      <c r="N633" s="109">
        <v>1</v>
      </c>
      <c r="O633" s="123"/>
      <c r="P633" s="152">
        <v>454.48</v>
      </c>
      <c r="Q633" s="152"/>
    </row>
    <row r="634" spans="1:17" x14ac:dyDescent="0.25">
      <c r="A634" s="180" t="str">
        <f>Selo!E652</f>
        <v>T07.02.E2A</v>
      </c>
      <c r="B634" s="119" t="str">
        <f>Selo!B652</f>
        <v>DRS-402</v>
      </c>
      <c r="C634" s="119"/>
      <c r="D634" s="119">
        <f>Selo!S652</f>
        <v>1338</v>
      </c>
      <c r="E634" s="119">
        <f>Selo!T652</f>
        <v>2193</v>
      </c>
      <c r="G634" s="118"/>
      <c r="H634" s="118">
        <v>1</v>
      </c>
      <c r="K634" s="118">
        <v>1</v>
      </c>
      <c r="L634" s="126">
        <v>1</v>
      </c>
      <c r="M634" s="123"/>
      <c r="N634" s="109">
        <v>1</v>
      </c>
      <c r="O634" s="123"/>
      <c r="P634" s="152">
        <v>762.28</v>
      </c>
      <c r="Q634" s="152"/>
    </row>
    <row r="635" spans="1:17" x14ac:dyDescent="0.25">
      <c r="A635" s="180" t="str">
        <f>Selo!E653</f>
        <v>T07.02.E2B</v>
      </c>
      <c r="B635" s="119" t="str">
        <f>Selo!B653</f>
        <v>DRS-402</v>
      </c>
      <c r="C635" s="119"/>
      <c r="D635" s="119">
        <f>Selo!S653</f>
        <v>1338</v>
      </c>
      <c r="E635" s="119">
        <f>Selo!T653</f>
        <v>2193</v>
      </c>
      <c r="G635" s="118"/>
      <c r="H635" s="118">
        <v>1</v>
      </c>
      <c r="K635" s="118">
        <v>1</v>
      </c>
      <c r="L635" s="126">
        <v>1</v>
      </c>
      <c r="M635" s="123"/>
      <c r="N635" s="109">
        <v>1</v>
      </c>
      <c r="O635" s="123"/>
      <c r="P635" s="152">
        <v>762.28</v>
      </c>
      <c r="Q635" s="152"/>
    </row>
    <row r="636" spans="1:17" x14ac:dyDescent="0.25">
      <c r="A636" s="180" t="str">
        <f>Selo!E654</f>
        <v>T07.02.E3A</v>
      </c>
      <c r="B636" s="119" t="str">
        <f>Selo!B654</f>
        <v>DRS-402</v>
      </c>
      <c r="C636" s="119"/>
      <c r="D636" s="119">
        <f>Selo!S654</f>
        <v>1208</v>
      </c>
      <c r="E636" s="119">
        <f>Selo!T654</f>
        <v>2193</v>
      </c>
      <c r="G636" s="118"/>
      <c r="H636" s="118">
        <v>1</v>
      </c>
      <c r="K636" s="118">
        <v>1</v>
      </c>
      <c r="L636" s="126">
        <v>1</v>
      </c>
      <c r="M636" s="123"/>
      <c r="N636" s="109">
        <v>1</v>
      </c>
      <c r="O636" s="123"/>
      <c r="P636" s="152">
        <v>720.54</v>
      </c>
      <c r="Q636" s="152"/>
    </row>
    <row r="637" spans="1:17" x14ac:dyDescent="0.25">
      <c r="A637" s="180" t="str">
        <f>Selo!E655</f>
        <v>T07.02.E3B</v>
      </c>
      <c r="B637" s="119" t="str">
        <f>Selo!B655</f>
        <v>DRS-402</v>
      </c>
      <c r="C637" s="119"/>
      <c r="D637" s="119">
        <f>Selo!S655</f>
        <v>1208</v>
      </c>
      <c r="E637" s="119">
        <f>Selo!T655</f>
        <v>2193</v>
      </c>
      <c r="G637" s="118"/>
      <c r="H637" s="118">
        <v>1</v>
      </c>
      <c r="K637" s="118">
        <v>1</v>
      </c>
      <c r="L637" s="126">
        <v>1</v>
      </c>
      <c r="M637" s="123"/>
      <c r="N637" s="109">
        <v>1</v>
      </c>
      <c r="O637" s="123"/>
      <c r="P637" s="152">
        <v>720.54</v>
      </c>
      <c r="Q637" s="152"/>
    </row>
    <row r="638" spans="1:17" x14ac:dyDescent="0.25">
      <c r="A638" s="180" t="str">
        <f>Selo!E656</f>
        <v>T07.02.E4</v>
      </c>
      <c r="B638" s="119" t="str">
        <f>Selo!B656</f>
        <v>DRS-402</v>
      </c>
      <c r="C638" s="119"/>
      <c r="D638" s="119">
        <f>Selo!S656</f>
        <v>1338</v>
      </c>
      <c r="E638" s="119">
        <f>Selo!T656</f>
        <v>2193</v>
      </c>
      <c r="G638" s="118"/>
      <c r="H638" s="118">
        <v>1</v>
      </c>
      <c r="K638" s="118">
        <v>1</v>
      </c>
      <c r="L638" s="126">
        <v>1</v>
      </c>
      <c r="M638" s="123"/>
      <c r="N638" s="109">
        <v>1</v>
      </c>
      <c r="O638" s="123"/>
      <c r="P638" s="152">
        <v>762.28</v>
      </c>
      <c r="Q638" s="152"/>
    </row>
    <row r="639" spans="1:17" x14ac:dyDescent="0.25">
      <c r="A639" s="180" t="str">
        <f>Selo!E657</f>
        <v>T07.02.E5A</v>
      </c>
      <c r="B639" s="119" t="str">
        <f>Selo!B657</f>
        <v>DRS-402</v>
      </c>
      <c r="C639" s="119"/>
      <c r="D639" s="119">
        <f>Selo!S657</f>
        <v>1338</v>
      </c>
      <c r="E639" s="119">
        <f>Selo!T657</f>
        <v>2193</v>
      </c>
      <c r="G639" s="118"/>
      <c r="H639" s="118">
        <v>1</v>
      </c>
      <c r="K639" s="118">
        <v>1</v>
      </c>
      <c r="L639" s="126">
        <v>1</v>
      </c>
      <c r="M639" s="123"/>
      <c r="N639" s="109">
        <v>1</v>
      </c>
      <c r="O639" s="123"/>
      <c r="P639" s="152">
        <v>762.28</v>
      </c>
      <c r="Q639" s="152"/>
    </row>
    <row r="640" spans="1:17" x14ac:dyDescent="0.25">
      <c r="A640" s="180" t="str">
        <f>Selo!E658</f>
        <v>T07.02.E6A</v>
      </c>
      <c r="B640" s="119" t="str">
        <f>Selo!B658</f>
        <v>DRS-402</v>
      </c>
      <c r="C640" s="119"/>
      <c r="D640" s="119">
        <f>Selo!S658</f>
        <v>1338</v>
      </c>
      <c r="E640" s="119">
        <f>Selo!T658</f>
        <v>2193</v>
      </c>
      <c r="G640" s="118"/>
      <c r="H640" s="118">
        <v>1</v>
      </c>
      <c r="K640" s="118">
        <v>1</v>
      </c>
      <c r="L640" s="126">
        <v>1</v>
      </c>
      <c r="M640" s="123"/>
      <c r="N640" s="109">
        <v>1</v>
      </c>
      <c r="O640" s="123"/>
      <c r="P640" s="152">
        <v>762.28</v>
      </c>
      <c r="Q640" s="152"/>
    </row>
    <row r="641" spans="1:17" x14ac:dyDescent="0.25">
      <c r="A641" s="180" t="str">
        <f>Selo!E659</f>
        <v>T07.02.E6B</v>
      </c>
      <c r="B641" s="119" t="str">
        <f>Selo!B659</f>
        <v>DRS-402</v>
      </c>
      <c r="C641" s="119"/>
      <c r="D641" s="119">
        <f>Selo!S659</f>
        <v>658</v>
      </c>
      <c r="E641" s="119">
        <f>Selo!T659</f>
        <v>2193</v>
      </c>
      <c r="G641" s="118"/>
      <c r="H641" s="118">
        <v>1</v>
      </c>
      <c r="K641" s="118">
        <v>1</v>
      </c>
      <c r="L641" s="126">
        <v>1</v>
      </c>
      <c r="M641" s="123"/>
      <c r="N641" s="109">
        <v>1</v>
      </c>
      <c r="O641" s="123"/>
      <c r="P641" s="152">
        <v>486.32</v>
      </c>
      <c r="Q641" s="152"/>
    </row>
    <row r="642" spans="1:17" x14ac:dyDescent="0.25">
      <c r="A642" s="180" t="str">
        <f>Selo!E660</f>
        <v>T07.02.E8A</v>
      </c>
      <c r="B642" s="119" t="str">
        <f>Selo!B660</f>
        <v>DRS-402</v>
      </c>
      <c r="C642" s="119"/>
      <c r="D642" s="119">
        <f>Selo!S660</f>
        <v>1778</v>
      </c>
      <c r="E642" s="119">
        <f>Selo!T660</f>
        <v>2193</v>
      </c>
      <c r="G642" s="118"/>
      <c r="H642" s="118">
        <v>1</v>
      </c>
      <c r="K642" s="118">
        <v>1</v>
      </c>
      <c r="L642" s="126">
        <v>1</v>
      </c>
      <c r="M642" s="123"/>
      <c r="N642" s="109">
        <v>1</v>
      </c>
      <c r="O642" s="123"/>
      <c r="P642" s="152">
        <v>903.52</v>
      </c>
      <c r="Q642" s="152"/>
    </row>
    <row r="643" spans="1:17" x14ac:dyDescent="0.25">
      <c r="A643" s="180" t="str">
        <f>Selo!E661</f>
        <v>T07.02.E9A</v>
      </c>
      <c r="B643" s="119" t="str">
        <f>Selo!B661</f>
        <v>DRS-402</v>
      </c>
      <c r="C643" s="119"/>
      <c r="D643" s="119">
        <f>Selo!S661</f>
        <v>1338</v>
      </c>
      <c r="E643" s="119">
        <f>Selo!T661</f>
        <v>2193</v>
      </c>
      <c r="G643" s="118"/>
      <c r="H643" s="118">
        <v>1</v>
      </c>
      <c r="K643" s="118">
        <v>1</v>
      </c>
      <c r="L643" s="126">
        <v>1</v>
      </c>
      <c r="M643" s="123"/>
      <c r="N643" s="109">
        <v>1</v>
      </c>
      <c r="O643" s="123"/>
      <c r="P643" s="152">
        <v>762.28</v>
      </c>
      <c r="Q643" s="152"/>
    </row>
    <row r="644" spans="1:17" x14ac:dyDescent="0.25">
      <c r="A644" s="180" t="str">
        <f>Selo!E662</f>
        <v>T07.02.E11A</v>
      </c>
      <c r="B644" s="119" t="str">
        <f>Selo!B662</f>
        <v>DRS-402</v>
      </c>
      <c r="C644" s="119"/>
      <c r="D644" s="119">
        <f>Selo!S662</f>
        <v>858</v>
      </c>
      <c r="E644" s="119">
        <f>Selo!T662</f>
        <v>2193</v>
      </c>
      <c r="G644" s="118"/>
      <c r="H644" s="118">
        <v>1</v>
      </c>
      <c r="K644" s="118">
        <v>1</v>
      </c>
      <c r="L644" s="126">
        <v>1</v>
      </c>
      <c r="M644" s="123"/>
      <c r="N644" s="109">
        <v>1</v>
      </c>
      <c r="O644" s="123"/>
      <c r="P644" s="152">
        <v>550.54</v>
      </c>
      <c r="Q644" s="152"/>
    </row>
    <row r="645" spans="1:17" x14ac:dyDescent="0.25">
      <c r="A645" s="180" t="str">
        <f>Selo!E663</f>
        <v>T07.02.FTA</v>
      </c>
      <c r="B645" s="119" t="str">
        <f>Selo!B663</f>
        <v>DRS-402</v>
      </c>
      <c r="C645" s="119"/>
      <c r="D645" s="119">
        <f>Selo!S663</f>
        <v>858</v>
      </c>
      <c r="E645" s="119">
        <f>Selo!T663</f>
        <v>2193</v>
      </c>
      <c r="G645" s="118"/>
      <c r="H645" s="118">
        <v>1</v>
      </c>
      <c r="K645" s="118">
        <v>1</v>
      </c>
      <c r="L645" s="126">
        <v>1</v>
      </c>
      <c r="M645" s="123"/>
      <c r="N645" s="109">
        <v>1</v>
      </c>
      <c r="O645" s="123"/>
      <c r="P645" s="152">
        <v>550.54</v>
      </c>
      <c r="Q645" s="152"/>
    </row>
    <row r="646" spans="1:17" x14ac:dyDescent="0.25">
      <c r="A646" s="180" t="str">
        <f>Selo!E664</f>
        <v>T07.02.HW2A</v>
      </c>
      <c r="B646" s="119" t="str">
        <f>Selo!B664</f>
        <v>DRS-402</v>
      </c>
      <c r="C646" s="119"/>
      <c r="D646" s="119">
        <f>Selo!S664</f>
        <v>458</v>
      </c>
      <c r="E646" s="119">
        <f>Selo!T664</f>
        <v>2193</v>
      </c>
      <c r="G646" s="118"/>
      <c r="H646" s="118">
        <v>1</v>
      </c>
      <c r="K646" s="118">
        <v>1</v>
      </c>
      <c r="L646" s="126">
        <v>1</v>
      </c>
      <c r="M646" s="123"/>
      <c r="N646" s="109">
        <v>1</v>
      </c>
      <c r="O646" s="123"/>
      <c r="P646" s="152">
        <v>422.12</v>
      </c>
      <c r="Q646" s="152"/>
    </row>
    <row r="647" spans="1:17" x14ac:dyDescent="0.25">
      <c r="A647" s="180" t="str">
        <f>Selo!E665</f>
        <v>T07.02.M2A</v>
      </c>
      <c r="B647" s="119" t="str">
        <f>Selo!B665</f>
        <v>DRS-402</v>
      </c>
      <c r="C647" s="119"/>
      <c r="D647" s="119">
        <f>Selo!S665</f>
        <v>1338</v>
      </c>
      <c r="E647" s="119">
        <f>Selo!T665</f>
        <v>2193</v>
      </c>
      <c r="G647" s="118"/>
      <c r="H647" s="118">
        <v>1</v>
      </c>
      <c r="K647" s="118">
        <v>1</v>
      </c>
      <c r="L647" s="126">
        <v>1</v>
      </c>
      <c r="M647" s="123"/>
      <c r="N647" s="109">
        <v>1</v>
      </c>
      <c r="O647" s="123"/>
      <c r="P647" s="152">
        <v>762.28</v>
      </c>
      <c r="Q647" s="152"/>
    </row>
    <row r="648" spans="1:17" x14ac:dyDescent="0.25">
      <c r="A648" s="180" t="str">
        <f>Selo!E666</f>
        <v>T07.02.M3A</v>
      </c>
      <c r="B648" s="119" t="str">
        <f>Selo!B666</f>
        <v>DRS-402</v>
      </c>
      <c r="C648" s="119"/>
      <c r="D648" s="119">
        <f>Selo!S666</f>
        <v>758</v>
      </c>
      <c r="E648" s="119">
        <f>Selo!T666</f>
        <v>2193</v>
      </c>
      <c r="G648" s="118"/>
      <c r="H648" s="118">
        <v>1</v>
      </c>
      <c r="K648" s="118">
        <v>1</v>
      </c>
      <c r="L648" s="126">
        <v>1</v>
      </c>
      <c r="M648" s="123"/>
      <c r="N648" s="109">
        <v>1</v>
      </c>
      <c r="O648" s="123"/>
      <c r="P648" s="152">
        <v>518.41999999999996</v>
      </c>
      <c r="Q648" s="152"/>
    </row>
    <row r="649" spans="1:17" x14ac:dyDescent="0.25">
      <c r="A649" s="180" t="str">
        <f>Selo!E667</f>
        <v>T07.02.M3B</v>
      </c>
      <c r="B649" s="119" t="str">
        <f>Selo!B667</f>
        <v>DRS-402</v>
      </c>
      <c r="C649" s="119"/>
      <c r="D649" s="119">
        <f>Selo!S667</f>
        <v>758</v>
      </c>
      <c r="E649" s="119">
        <f>Selo!T667</f>
        <v>2193</v>
      </c>
      <c r="G649" s="118"/>
      <c r="H649" s="118">
        <v>1</v>
      </c>
      <c r="K649" s="118">
        <v>1</v>
      </c>
      <c r="L649" s="126">
        <v>1</v>
      </c>
      <c r="M649" s="123"/>
      <c r="N649" s="109">
        <v>1</v>
      </c>
      <c r="O649" s="123"/>
      <c r="P649" s="152">
        <v>518.41999999999996</v>
      </c>
      <c r="Q649" s="152"/>
    </row>
    <row r="650" spans="1:17" x14ac:dyDescent="0.25">
      <c r="A650" s="180" t="str">
        <f>Selo!E668</f>
        <v>T07.02.M4A</v>
      </c>
      <c r="B650" s="119" t="str">
        <f>Selo!B668</f>
        <v>DRS-402</v>
      </c>
      <c r="C650" s="119"/>
      <c r="D650" s="119">
        <f>Selo!S668</f>
        <v>1578</v>
      </c>
      <c r="E650" s="119">
        <f>Selo!T668</f>
        <v>2193</v>
      </c>
      <c r="G650" s="118"/>
      <c r="H650" s="118">
        <v>1</v>
      </c>
      <c r="K650" s="118">
        <v>1</v>
      </c>
      <c r="L650" s="126">
        <v>1</v>
      </c>
      <c r="M650" s="123"/>
      <c r="N650" s="109">
        <v>1</v>
      </c>
      <c r="O650" s="123"/>
      <c r="P650" s="152">
        <v>839.32</v>
      </c>
      <c r="Q650" s="152"/>
    </row>
    <row r="651" spans="1:17" x14ac:dyDescent="0.25">
      <c r="A651" s="180" t="str">
        <f>Selo!E669</f>
        <v>T07.02.M5A</v>
      </c>
      <c r="B651" s="119" t="str">
        <f>Selo!B669</f>
        <v>DRS-402</v>
      </c>
      <c r="C651" s="119"/>
      <c r="D651" s="119">
        <f>Selo!S669</f>
        <v>1578</v>
      </c>
      <c r="E651" s="119">
        <f>Selo!T669</f>
        <v>2193</v>
      </c>
      <c r="G651" s="118"/>
      <c r="H651" s="118">
        <v>1</v>
      </c>
      <c r="K651" s="118">
        <v>1</v>
      </c>
      <c r="L651" s="126">
        <v>1</v>
      </c>
      <c r="M651" s="123"/>
      <c r="N651" s="109">
        <v>1</v>
      </c>
      <c r="O651" s="123"/>
      <c r="P651" s="152">
        <v>839.32</v>
      </c>
      <c r="Q651" s="152"/>
    </row>
    <row r="652" spans="1:17" x14ac:dyDescent="0.25">
      <c r="A652" s="180" t="str">
        <f>Selo!E670</f>
        <v>T07.02.M5B</v>
      </c>
      <c r="B652" s="119" t="str">
        <f>Selo!B670</f>
        <v>DRS-402</v>
      </c>
      <c r="C652" s="119"/>
      <c r="D652" s="119">
        <f>Selo!S670</f>
        <v>1338</v>
      </c>
      <c r="E652" s="119">
        <f>Selo!T670</f>
        <v>2193</v>
      </c>
      <c r="G652" s="118"/>
      <c r="H652" s="118">
        <v>1</v>
      </c>
      <c r="K652" s="118">
        <v>1</v>
      </c>
      <c r="L652" s="126">
        <v>1</v>
      </c>
      <c r="M652" s="123"/>
      <c r="N652" s="109">
        <v>1</v>
      </c>
      <c r="O652" s="123"/>
      <c r="P652" s="152">
        <v>762.28</v>
      </c>
      <c r="Q652" s="152"/>
    </row>
    <row r="653" spans="1:17" x14ac:dyDescent="0.25">
      <c r="A653" s="180" t="str">
        <f>Selo!E671</f>
        <v>T07.02.M6A</v>
      </c>
      <c r="B653" s="119" t="str">
        <f>Selo!B671</f>
        <v>DRS-402</v>
      </c>
      <c r="C653" s="119"/>
      <c r="D653" s="119">
        <f>Selo!S671</f>
        <v>1338</v>
      </c>
      <c r="E653" s="119">
        <f>Selo!T671</f>
        <v>2193</v>
      </c>
      <c r="G653" s="118"/>
      <c r="H653" s="118">
        <v>1</v>
      </c>
      <c r="K653" s="118">
        <v>1</v>
      </c>
      <c r="L653" s="126">
        <v>1</v>
      </c>
      <c r="M653" s="123"/>
      <c r="N653" s="109">
        <v>1</v>
      </c>
      <c r="O653" s="123"/>
      <c r="P653" s="152">
        <v>762.28</v>
      </c>
      <c r="Q653" s="152"/>
    </row>
    <row r="654" spans="1:17" x14ac:dyDescent="0.25">
      <c r="A654" s="180" t="str">
        <f>Selo!E672</f>
        <v>T07.02.M6B</v>
      </c>
      <c r="B654" s="119" t="str">
        <f>Selo!B672</f>
        <v>AHP-201</v>
      </c>
      <c r="C654" s="119"/>
      <c r="D654" s="119">
        <f>Selo!S672</f>
        <v>300</v>
      </c>
      <c r="E654" s="119">
        <f>Selo!T672</f>
        <v>800</v>
      </c>
      <c r="G654" s="118"/>
      <c r="H654" s="118">
        <v>1</v>
      </c>
      <c r="K654" s="118">
        <v>1</v>
      </c>
      <c r="L654" s="126">
        <v>1</v>
      </c>
      <c r="M654" s="123"/>
      <c r="N654" s="109">
        <v>1</v>
      </c>
      <c r="O654" s="123"/>
      <c r="P654" s="152">
        <v>231.74</v>
      </c>
      <c r="Q654" s="152"/>
    </row>
    <row r="655" spans="1:17" x14ac:dyDescent="0.25">
      <c r="A655" s="180" t="str">
        <f>Selo!E673</f>
        <v>T07.02.M9A</v>
      </c>
      <c r="B655" s="119" t="str">
        <f>Selo!B673</f>
        <v>DRS-402</v>
      </c>
      <c r="C655" s="119"/>
      <c r="D655" s="119">
        <f>Selo!S673</f>
        <v>858</v>
      </c>
      <c r="E655" s="119">
        <f>Selo!T673</f>
        <v>2193</v>
      </c>
      <c r="G655" s="118"/>
      <c r="H655" s="118">
        <v>1</v>
      </c>
      <c r="K655" s="118">
        <v>1</v>
      </c>
      <c r="L655" s="126">
        <v>1</v>
      </c>
      <c r="M655" s="123"/>
      <c r="N655" s="109">
        <v>1</v>
      </c>
      <c r="O655" s="123"/>
      <c r="P655" s="152">
        <v>550.54</v>
      </c>
      <c r="Q655" s="152"/>
    </row>
    <row r="656" spans="1:17" x14ac:dyDescent="0.25">
      <c r="A656" s="180" t="str">
        <f>Selo!E674</f>
        <v>T07.02.M9B</v>
      </c>
      <c r="B656" s="119" t="str">
        <f>Selo!B674</f>
        <v>DRS-402</v>
      </c>
      <c r="C656" s="119"/>
      <c r="D656" s="119">
        <f>Selo!S674</f>
        <v>1338</v>
      </c>
      <c r="E656" s="119">
        <f>Selo!T674</f>
        <v>2193</v>
      </c>
      <c r="G656" s="118"/>
      <c r="H656" s="118">
        <v>1</v>
      </c>
      <c r="K656" s="118">
        <v>1</v>
      </c>
      <c r="L656" s="126">
        <v>1</v>
      </c>
      <c r="M656" s="123"/>
      <c r="N656" s="109">
        <v>1</v>
      </c>
      <c r="O656" s="123"/>
      <c r="P656" s="152">
        <v>762.28</v>
      </c>
      <c r="Q656" s="152"/>
    </row>
    <row r="657" spans="1:17" x14ac:dyDescent="0.25">
      <c r="A657" s="180" t="str">
        <f>Selo!E675</f>
        <v>T07.02.M9C T07.02.M10A</v>
      </c>
      <c r="B657" s="119" t="str">
        <f>Selo!B675</f>
        <v>DRS-402</v>
      </c>
      <c r="C657" s="119"/>
      <c r="D657" s="119">
        <f>Selo!S675</f>
        <v>858</v>
      </c>
      <c r="E657" s="119">
        <f>Selo!T675</f>
        <v>2193</v>
      </c>
      <c r="G657" s="118"/>
      <c r="H657" s="118">
        <v>1</v>
      </c>
      <c r="K657" s="118">
        <v>1</v>
      </c>
      <c r="L657" s="126">
        <v>1</v>
      </c>
      <c r="M657" s="123"/>
      <c r="N657" s="109">
        <v>1</v>
      </c>
      <c r="O657" s="123"/>
      <c r="P657" s="152">
        <v>550.54</v>
      </c>
      <c r="Q657" s="152"/>
    </row>
    <row r="658" spans="1:17" x14ac:dyDescent="0.25">
      <c r="A658" s="180" t="str">
        <f>Selo!E676</f>
        <v>T07.02.M9D T07.02.M10B</v>
      </c>
      <c r="B658" s="119" t="str">
        <f>Selo!B676</f>
        <v>DRS-402</v>
      </c>
      <c r="C658" s="119"/>
      <c r="D658" s="119">
        <f>Selo!S676</f>
        <v>858</v>
      </c>
      <c r="E658" s="119">
        <f>Selo!T676</f>
        <v>2193</v>
      </c>
      <c r="G658" s="118"/>
      <c r="H658" s="118">
        <v>1</v>
      </c>
      <c r="K658" s="118">
        <v>1</v>
      </c>
      <c r="L658" s="126">
        <v>1</v>
      </c>
      <c r="M658" s="123"/>
      <c r="N658" s="109">
        <v>1</v>
      </c>
      <c r="O658" s="123"/>
      <c r="P658" s="152">
        <v>550.54</v>
      </c>
      <c r="Q658" s="152"/>
    </row>
    <row r="659" spans="1:17" x14ac:dyDescent="0.25">
      <c r="A659" s="180" t="str">
        <f>Selo!E677</f>
        <v>T07.02.M11A</v>
      </c>
      <c r="B659" s="119" t="str">
        <f>Selo!B677</f>
        <v>DRS-402</v>
      </c>
      <c r="C659" s="119"/>
      <c r="D659" s="119">
        <f>Selo!S677</f>
        <v>1338</v>
      </c>
      <c r="E659" s="119">
        <f>Selo!T677</f>
        <v>2193</v>
      </c>
      <c r="G659" s="118"/>
      <c r="H659" s="118">
        <v>1</v>
      </c>
      <c r="K659" s="118">
        <v>1</v>
      </c>
      <c r="L659" s="126">
        <v>1</v>
      </c>
      <c r="M659" s="123"/>
      <c r="N659" s="109">
        <v>1</v>
      </c>
      <c r="O659" s="123"/>
      <c r="P659" s="152">
        <v>762.28</v>
      </c>
      <c r="Q659" s="152"/>
    </row>
    <row r="660" spans="1:17" x14ac:dyDescent="0.25">
      <c r="A660" s="180" t="str">
        <f>Selo!E678</f>
        <v>T07.02.M11B</v>
      </c>
      <c r="B660" s="119" t="str">
        <f>Selo!B678</f>
        <v>DRS-402</v>
      </c>
      <c r="C660" s="119"/>
      <c r="D660" s="119">
        <f>Selo!S678</f>
        <v>1338</v>
      </c>
      <c r="E660" s="119">
        <f>Selo!T678</f>
        <v>2193</v>
      </c>
      <c r="G660" s="118"/>
      <c r="H660" s="118">
        <v>1</v>
      </c>
      <c r="K660" s="118">
        <v>1</v>
      </c>
      <c r="L660" s="126">
        <v>1</v>
      </c>
      <c r="M660" s="123"/>
      <c r="N660" s="109">
        <v>1</v>
      </c>
      <c r="O660" s="123"/>
      <c r="P660" s="152">
        <v>762.28</v>
      </c>
      <c r="Q660" s="152"/>
    </row>
    <row r="661" spans="1:17" x14ac:dyDescent="0.25">
      <c r="A661" s="180" t="str">
        <f>Selo!E679</f>
        <v>T07.02.M13A</v>
      </c>
      <c r="B661" s="119" t="str">
        <f>Selo!B679</f>
        <v>DRS-402</v>
      </c>
      <c r="C661" s="119"/>
      <c r="D661" s="119">
        <f>Selo!S679</f>
        <v>1208</v>
      </c>
      <c r="E661" s="119">
        <f>Selo!T679</f>
        <v>2193</v>
      </c>
      <c r="G661" s="118"/>
      <c r="H661" s="118">
        <v>1</v>
      </c>
      <c r="K661" s="118">
        <v>1</v>
      </c>
      <c r="L661" s="126">
        <v>1</v>
      </c>
      <c r="M661" s="123"/>
      <c r="N661" s="109">
        <v>1</v>
      </c>
      <c r="O661" s="123"/>
      <c r="P661" s="152">
        <v>720.54</v>
      </c>
      <c r="Q661" s="152"/>
    </row>
    <row r="662" spans="1:17" x14ac:dyDescent="0.25">
      <c r="A662" s="180" t="str">
        <f>Selo!E680</f>
        <v>T07.01.M17A T07.02.P1A</v>
      </c>
      <c r="B662" s="119" t="str">
        <f>Selo!B680</f>
        <v>DRS-402</v>
      </c>
      <c r="C662" s="119"/>
      <c r="D662" s="119">
        <f>Selo!S680</f>
        <v>758</v>
      </c>
      <c r="E662" s="119">
        <f>Selo!T680</f>
        <v>2193</v>
      </c>
      <c r="G662" s="118"/>
      <c r="H662" s="118">
        <v>1</v>
      </c>
      <c r="K662" s="118">
        <v>1</v>
      </c>
      <c r="L662" s="126">
        <v>1</v>
      </c>
      <c r="M662" s="123"/>
      <c r="N662" s="109">
        <v>1</v>
      </c>
      <c r="O662" s="123"/>
      <c r="P662" s="152">
        <v>518.41999999999996</v>
      </c>
      <c r="Q662" s="152"/>
    </row>
    <row r="663" spans="1:17" x14ac:dyDescent="0.25">
      <c r="A663" s="180" t="str">
        <f>Selo!E681</f>
        <v>T07.02.M15A T07.02.SPA</v>
      </c>
      <c r="B663" s="119" t="str">
        <f>Selo!B681</f>
        <v>DRS-402</v>
      </c>
      <c r="C663" s="119"/>
      <c r="D663" s="119">
        <f>Selo!S681</f>
        <v>1578</v>
      </c>
      <c r="E663" s="119">
        <f>Selo!T681</f>
        <v>2193</v>
      </c>
      <c r="G663" s="118"/>
      <c r="H663" s="118">
        <v>1</v>
      </c>
      <c r="K663" s="118">
        <v>1</v>
      </c>
      <c r="L663" s="126">
        <v>1</v>
      </c>
      <c r="M663" s="123"/>
      <c r="N663" s="109">
        <v>1</v>
      </c>
      <c r="O663" s="123"/>
      <c r="P663" s="152">
        <v>839.32</v>
      </c>
      <c r="Q663" s="152"/>
    </row>
    <row r="664" spans="1:17" x14ac:dyDescent="0.25">
      <c r="A664" s="180" t="str">
        <f>Selo!E682</f>
        <v>T07.02.M14A T07.02.WRA</v>
      </c>
      <c r="B664" s="119" t="str">
        <f>Selo!B682</f>
        <v>DRS-402</v>
      </c>
      <c r="C664" s="119"/>
      <c r="D664" s="119">
        <f>Selo!S682</f>
        <v>758</v>
      </c>
      <c r="E664" s="119">
        <f>Selo!T682</f>
        <v>2158</v>
      </c>
      <c r="G664" s="118"/>
      <c r="H664" s="118">
        <v>1</v>
      </c>
      <c r="K664" s="118">
        <v>1</v>
      </c>
      <c r="L664" s="126">
        <v>1</v>
      </c>
      <c r="M664" s="123"/>
      <c r="N664" s="109">
        <v>1</v>
      </c>
      <c r="O664" s="123"/>
      <c r="P664" s="152">
        <v>454.48</v>
      </c>
      <c r="Q664" s="152"/>
    </row>
    <row r="665" spans="1:17" x14ac:dyDescent="0.25">
      <c r="A665" s="180" t="str">
        <f>Selo!E683</f>
        <v>T07.04.E7A T07.04.E1A</v>
      </c>
      <c r="B665" s="119" t="str">
        <f>Selo!B683</f>
        <v>DRS-402</v>
      </c>
      <c r="C665" s="119"/>
      <c r="D665" s="119">
        <f>Selo!S683</f>
        <v>758</v>
      </c>
      <c r="E665" s="119">
        <f>Selo!T683</f>
        <v>2193</v>
      </c>
      <c r="G665" s="118"/>
      <c r="H665" s="118">
        <v>1</v>
      </c>
      <c r="K665" s="118">
        <v>1</v>
      </c>
      <c r="L665" s="126">
        <v>1</v>
      </c>
      <c r="M665" s="123"/>
      <c r="N665" s="109">
        <v>1</v>
      </c>
      <c r="O665" s="123"/>
      <c r="P665" s="152">
        <v>518.41999999999996</v>
      </c>
      <c r="Q665" s="152"/>
    </row>
    <row r="666" spans="1:17" x14ac:dyDescent="0.25">
      <c r="A666" s="180" t="str">
        <f>Selo!E684</f>
        <v>T07.04.E2A</v>
      </c>
      <c r="B666" s="119" t="str">
        <f>Selo!B684</f>
        <v>DRS-402</v>
      </c>
      <c r="C666" s="119"/>
      <c r="D666" s="119">
        <f>Selo!S684</f>
        <v>758</v>
      </c>
      <c r="E666" s="119">
        <f>Selo!T684</f>
        <v>2193</v>
      </c>
      <c r="G666" s="118"/>
      <c r="H666" s="118">
        <v>1</v>
      </c>
      <c r="K666" s="118">
        <v>1</v>
      </c>
      <c r="L666" s="126">
        <v>1</v>
      </c>
      <c r="M666" s="123"/>
      <c r="N666" s="109">
        <v>1</v>
      </c>
      <c r="O666" s="123"/>
      <c r="P666" s="152">
        <v>518.41999999999996</v>
      </c>
      <c r="Q666" s="152"/>
    </row>
    <row r="667" spans="1:17" x14ac:dyDescent="0.25">
      <c r="A667" s="180" t="str">
        <f>Selo!E685</f>
        <v>T07.04.E3A</v>
      </c>
      <c r="B667" s="119" t="str">
        <f>Selo!B685</f>
        <v>DRS-402</v>
      </c>
      <c r="C667" s="119"/>
      <c r="D667" s="119">
        <f>Selo!S685</f>
        <v>858</v>
      </c>
      <c r="E667" s="119">
        <f>Selo!T685</f>
        <v>2193</v>
      </c>
      <c r="G667" s="118"/>
      <c r="H667" s="118">
        <v>1</v>
      </c>
      <c r="K667" s="118">
        <v>1</v>
      </c>
      <c r="L667" s="126">
        <v>1</v>
      </c>
      <c r="M667" s="123"/>
      <c r="N667" s="109">
        <v>1</v>
      </c>
      <c r="O667" s="123"/>
      <c r="P667" s="152">
        <v>550.54</v>
      </c>
      <c r="Q667" s="152"/>
    </row>
    <row r="668" spans="1:17" x14ac:dyDescent="0.25">
      <c r="A668" s="180" t="str">
        <f>Selo!E686</f>
        <v>T07.04.E1A T07.04.E4A</v>
      </c>
      <c r="B668" s="119" t="str">
        <f>Selo!B686</f>
        <v>DRS-402</v>
      </c>
      <c r="C668" s="119"/>
      <c r="D668" s="119">
        <f>Selo!S686</f>
        <v>1578</v>
      </c>
      <c r="E668" s="119">
        <f>Selo!T686</f>
        <v>2193</v>
      </c>
      <c r="G668" s="118"/>
      <c r="H668" s="118">
        <v>1</v>
      </c>
      <c r="K668" s="118">
        <v>1</v>
      </c>
      <c r="L668" s="126">
        <v>1</v>
      </c>
      <c r="M668" s="123"/>
      <c r="N668" s="109">
        <v>1</v>
      </c>
      <c r="O668" s="123"/>
      <c r="P668" s="152">
        <v>839.32</v>
      </c>
      <c r="Q668" s="152"/>
    </row>
    <row r="669" spans="1:17" x14ac:dyDescent="0.25">
      <c r="A669" s="180" t="str">
        <f>Selo!E687</f>
        <v>T07.04.E5A</v>
      </c>
      <c r="B669" s="119" t="str">
        <f>Selo!B687</f>
        <v>DRS-402</v>
      </c>
      <c r="C669" s="119"/>
      <c r="D669" s="119">
        <f>Selo!S687</f>
        <v>858</v>
      </c>
      <c r="E669" s="119">
        <f>Selo!T687</f>
        <v>2193</v>
      </c>
      <c r="G669" s="118"/>
      <c r="H669" s="118">
        <v>1</v>
      </c>
      <c r="K669" s="118">
        <v>1</v>
      </c>
      <c r="L669" s="126">
        <v>1</v>
      </c>
      <c r="M669" s="123"/>
      <c r="N669" s="109">
        <v>1</v>
      </c>
      <c r="O669" s="123"/>
      <c r="P669" s="152">
        <v>550.54</v>
      </c>
      <c r="Q669" s="152"/>
    </row>
    <row r="670" spans="1:17" x14ac:dyDescent="0.25">
      <c r="A670" s="180" t="str">
        <f>Selo!E688</f>
        <v>T07.04.E6A</v>
      </c>
      <c r="B670" s="119" t="str">
        <f>Selo!B688</f>
        <v>DRS-402</v>
      </c>
      <c r="C670" s="119"/>
      <c r="D670" s="119">
        <f>Selo!S688</f>
        <v>1058</v>
      </c>
      <c r="E670" s="119">
        <f>Selo!T688</f>
        <v>2193</v>
      </c>
      <c r="G670" s="118"/>
      <c r="H670" s="118">
        <v>1</v>
      </c>
      <c r="K670" s="118">
        <v>1</v>
      </c>
      <c r="L670" s="126">
        <v>1</v>
      </c>
      <c r="M670" s="123"/>
      <c r="N670" s="109">
        <v>1</v>
      </c>
      <c r="O670" s="123"/>
      <c r="P670" s="152">
        <v>674.64</v>
      </c>
      <c r="Q670" s="152"/>
    </row>
    <row r="671" spans="1:17" x14ac:dyDescent="0.25">
      <c r="A671" s="180" t="str">
        <f>Selo!E689</f>
        <v>T07.04.P1A T07.04.HW2A</v>
      </c>
      <c r="B671" s="119" t="str">
        <f>Selo!B689</f>
        <v>DRS-402</v>
      </c>
      <c r="C671" s="119"/>
      <c r="D671" s="119">
        <f>Selo!S689</f>
        <v>758</v>
      </c>
      <c r="E671" s="119">
        <f>Selo!T689</f>
        <v>2193</v>
      </c>
      <c r="G671" s="118"/>
      <c r="H671" s="118">
        <v>1</v>
      </c>
      <c r="K671" s="118">
        <v>1</v>
      </c>
      <c r="L671" s="126">
        <v>1</v>
      </c>
      <c r="M671" s="123"/>
      <c r="N671" s="109">
        <v>1</v>
      </c>
      <c r="O671" s="123"/>
      <c r="P671" s="152">
        <v>518.41999999999996</v>
      </c>
      <c r="Q671" s="152"/>
    </row>
    <row r="672" spans="1:17" x14ac:dyDescent="0.25">
      <c r="A672" s="180" t="str">
        <f>Selo!E690</f>
        <v>T07.04.HWA</v>
      </c>
      <c r="B672" s="119" t="str">
        <f>Selo!B690</f>
        <v>AHP-201</v>
      </c>
      <c r="C672" s="119"/>
      <c r="D672" s="119">
        <f>Selo!S690</f>
        <v>500</v>
      </c>
      <c r="E672" s="119">
        <f>Selo!T690</f>
        <v>800</v>
      </c>
      <c r="G672" s="118"/>
      <c r="H672" s="118">
        <v>1</v>
      </c>
      <c r="K672" s="118">
        <v>1</v>
      </c>
      <c r="L672" s="126">
        <v>1</v>
      </c>
      <c r="M672" s="123"/>
      <c r="N672" s="109">
        <v>1</v>
      </c>
      <c r="O672" s="123"/>
      <c r="P672" s="152">
        <v>284.8</v>
      </c>
      <c r="Q672" s="152"/>
    </row>
    <row r="673" spans="1:17" x14ac:dyDescent="0.25">
      <c r="A673" s="180" t="str">
        <f>Selo!E691</f>
        <v>T07.04.M1A</v>
      </c>
      <c r="B673" s="119" t="str">
        <f>Selo!B691</f>
        <v>DRS-402</v>
      </c>
      <c r="C673" s="119"/>
      <c r="D673" s="119">
        <f>Selo!S691</f>
        <v>658</v>
      </c>
      <c r="E673" s="119">
        <f>Selo!T691</f>
        <v>2193</v>
      </c>
      <c r="G673" s="118"/>
      <c r="H673" s="118">
        <v>1</v>
      </c>
      <c r="K673" s="118">
        <v>1</v>
      </c>
      <c r="L673" s="126">
        <v>1</v>
      </c>
      <c r="M673" s="123"/>
      <c r="N673" s="109">
        <v>1</v>
      </c>
      <c r="O673" s="123"/>
      <c r="P673" s="152">
        <v>486.32</v>
      </c>
      <c r="Q673" s="152"/>
    </row>
    <row r="674" spans="1:17" x14ac:dyDescent="0.25">
      <c r="A674" s="180" t="str">
        <f>Selo!E692</f>
        <v>T07.04.M2A</v>
      </c>
      <c r="B674" s="119" t="str">
        <f>Selo!B692</f>
        <v>DRS-402</v>
      </c>
      <c r="C674" s="119"/>
      <c r="D674" s="119">
        <f>Selo!S692</f>
        <v>1338</v>
      </c>
      <c r="E674" s="119">
        <f>Selo!T692</f>
        <v>2193</v>
      </c>
      <c r="G674" s="118"/>
      <c r="H674" s="118">
        <v>1</v>
      </c>
      <c r="K674" s="118">
        <v>1</v>
      </c>
      <c r="L674" s="126">
        <v>1</v>
      </c>
      <c r="M674" s="123"/>
      <c r="N674" s="109">
        <v>1</v>
      </c>
      <c r="O674" s="123"/>
      <c r="P674" s="152">
        <v>762.28</v>
      </c>
      <c r="Q674" s="152"/>
    </row>
    <row r="675" spans="1:17" x14ac:dyDescent="0.25">
      <c r="A675" s="180" t="str">
        <f>Selo!E693</f>
        <v>T07.04.M2B</v>
      </c>
      <c r="B675" s="119" t="str">
        <f>Selo!B693</f>
        <v>DRS-402</v>
      </c>
      <c r="C675" s="119"/>
      <c r="D675" s="119">
        <f>Selo!S693</f>
        <v>858</v>
      </c>
      <c r="E675" s="119">
        <f>Selo!T693</f>
        <v>2193</v>
      </c>
      <c r="G675" s="118"/>
      <c r="H675" s="118">
        <v>1</v>
      </c>
      <c r="K675" s="118">
        <v>1</v>
      </c>
      <c r="L675" s="126">
        <v>1</v>
      </c>
      <c r="M675" s="123"/>
      <c r="N675" s="109">
        <v>1</v>
      </c>
      <c r="O675" s="123"/>
      <c r="P675" s="152">
        <v>550.54</v>
      </c>
      <c r="Q675" s="152"/>
    </row>
    <row r="676" spans="1:17" x14ac:dyDescent="0.25">
      <c r="A676" s="180" t="str">
        <f>Selo!E694</f>
        <v>T07.04.M4A</v>
      </c>
      <c r="B676" s="119" t="str">
        <f>Selo!B694</f>
        <v>DRS-402</v>
      </c>
      <c r="C676" s="119"/>
      <c r="D676" s="119">
        <f>Selo!S694</f>
        <v>558</v>
      </c>
      <c r="E676" s="119">
        <f>Selo!T694</f>
        <v>2193</v>
      </c>
      <c r="G676" s="118"/>
      <c r="H676" s="118">
        <v>1</v>
      </c>
      <c r="K676" s="118">
        <v>1</v>
      </c>
      <c r="L676" s="126">
        <v>1</v>
      </c>
      <c r="M676" s="123"/>
      <c r="N676" s="109">
        <v>1</v>
      </c>
      <c r="O676" s="123"/>
      <c r="P676" s="152">
        <v>454.22</v>
      </c>
      <c r="Q676" s="152"/>
    </row>
    <row r="677" spans="1:17" x14ac:dyDescent="0.25">
      <c r="A677" s="180" t="str">
        <f>Selo!E695</f>
        <v>T07.04.M5A</v>
      </c>
      <c r="B677" s="119" t="str">
        <f>Selo!B695</f>
        <v>DRS-402</v>
      </c>
      <c r="C677" s="119"/>
      <c r="D677" s="119">
        <f>Selo!S695</f>
        <v>1208</v>
      </c>
      <c r="E677" s="119">
        <f>Selo!T695</f>
        <v>2193</v>
      </c>
      <c r="G677" s="118"/>
      <c r="H677" s="118">
        <v>1</v>
      </c>
      <c r="K677" s="118">
        <v>1</v>
      </c>
      <c r="L677" s="126">
        <v>1</v>
      </c>
      <c r="M677" s="123"/>
      <c r="N677" s="109">
        <v>1</v>
      </c>
      <c r="O677" s="123"/>
      <c r="P677" s="152">
        <v>720.54</v>
      </c>
      <c r="Q677" s="152"/>
    </row>
    <row r="678" spans="1:17" x14ac:dyDescent="0.25">
      <c r="A678" s="180" t="str">
        <f>Selo!E696</f>
        <v>T07.04.M6A</v>
      </c>
      <c r="B678" s="119" t="str">
        <f>Selo!B696</f>
        <v>DRS-402</v>
      </c>
      <c r="C678" s="119"/>
      <c r="D678" s="119">
        <f>Selo!S696</f>
        <v>858</v>
      </c>
      <c r="E678" s="119">
        <f>Selo!T696</f>
        <v>2193</v>
      </c>
      <c r="G678" s="118"/>
      <c r="H678" s="118">
        <v>1</v>
      </c>
      <c r="K678" s="118">
        <v>1</v>
      </c>
      <c r="L678" s="126">
        <v>1</v>
      </c>
      <c r="M678" s="123"/>
      <c r="N678" s="109">
        <v>1</v>
      </c>
      <c r="O678" s="123"/>
      <c r="P678" s="152">
        <v>550.54</v>
      </c>
      <c r="Q678" s="152"/>
    </row>
    <row r="679" spans="1:17" x14ac:dyDescent="0.25">
      <c r="A679" s="180" t="str">
        <f>Selo!E697</f>
        <v>T07.04.M8A</v>
      </c>
      <c r="B679" s="119" t="str">
        <f>Selo!B697</f>
        <v>DRS-402</v>
      </c>
      <c r="C679" s="119"/>
      <c r="D679" s="119">
        <f>Selo!S697</f>
        <v>758</v>
      </c>
      <c r="E679" s="119">
        <f>Selo!T697</f>
        <v>2193</v>
      </c>
      <c r="G679" s="118"/>
      <c r="H679" s="118">
        <v>1</v>
      </c>
      <c r="K679" s="118">
        <v>1</v>
      </c>
      <c r="L679" s="126">
        <v>1</v>
      </c>
      <c r="M679" s="123"/>
      <c r="N679" s="109">
        <v>1</v>
      </c>
      <c r="O679" s="123"/>
      <c r="P679" s="152">
        <v>518.41999999999996</v>
      </c>
      <c r="Q679" s="152"/>
    </row>
    <row r="680" spans="1:17" x14ac:dyDescent="0.25">
      <c r="A680" s="180" t="str">
        <f>Selo!E698</f>
        <v>T07.04.M10A</v>
      </c>
      <c r="B680" s="119" t="str">
        <f>Selo!B698</f>
        <v>DRS-402</v>
      </c>
      <c r="C680" s="119"/>
      <c r="D680" s="119">
        <f>Selo!S698</f>
        <v>558</v>
      </c>
      <c r="E680" s="119">
        <f>Selo!T698</f>
        <v>2193</v>
      </c>
      <c r="G680" s="118"/>
      <c r="H680" s="118">
        <v>1</v>
      </c>
      <c r="K680" s="118">
        <v>1</v>
      </c>
      <c r="L680" s="126">
        <v>1</v>
      </c>
      <c r="M680" s="123"/>
      <c r="N680" s="109">
        <v>1</v>
      </c>
      <c r="O680" s="123"/>
      <c r="P680" s="152">
        <v>454.22</v>
      </c>
      <c r="Q680" s="152"/>
    </row>
    <row r="681" spans="1:17" x14ac:dyDescent="0.25">
      <c r="A681" s="180" t="str">
        <f>Selo!E699</f>
        <v>T07.04.M11A</v>
      </c>
      <c r="B681" s="119" t="str">
        <f>Selo!B699</f>
        <v>DRS-402</v>
      </c>
      <c r="C681" s="119"/>
      <c r="D681" s="119">
        <f>Selo!S699</f>
        <v>458</v>
      </c>
      <c r="E681" s="119">
        <f>Selo!T699</f>
        <v>2193</v>
      </c>
      <c r="G681" s="118"/>
      <c r="H681" s="118">
        <v>1</v>
      </c>
      <c r="K681" s="118">
        <v>1</v>
      </c>
      <c r="L681" s="126">
        <v>1</v>
      </c>
      <c r="M681" s="123"/>
      <c r="N681" s="109">
        <v>1</v>
      </c>
      <c r="O681" s="123"/>
      <c r="P681" s="152">
        <v>422.12</v>
      </c>
      <c r="Q681" s="152"/>
    </row>
    <row r="682" spans="1:17" x14ac:dyDescent="0.25">
      <c r="A682" s="180" t="str">
        <f>Selo!E700</f>
        <v>T07.04.SPA</v>
      </c>
      <c r="B682" s="119" t="str">
        <f>Selo!B700</f>
        <v>DRS-402</v>
      </c>
      <c r="C682" s="119"/>
      <c r="D682" s="119">
        <f>Selo!S700</f>
        <v>458</v>
      </c>
      <c r="E682" s="119">
        <f>Selo!T700</f>
        <v>2193</v>
      </c>
      <c r="G682" s="118"/>
      <c r="H682" s="118">
        <v>1</v>
      </c>
      <c r="K682" s="118">
        <v>1</v>
      </c>
      <c r="L682" s="126">
        <v>1</v>
      </c>
      <c r="M682" s="123"/>
      <c r="N682" s="109">
        <v>1</v>
      </c>
      <c r="O682" s="123"/>
      <c r="P682" s="152">
        <v>422.12</v>
      </c>
      <c r="Q682" s="152"/>
    </row>
    <row r="683" spans="1:17" x14ac:dyDescent="0.25">
      <c r="A683" s="180" t="str">
        <f>Selo!E701</f>
        <v>T07.04.WRA</v>
      </c>
      <c r="B683" s="119" t="str">
        <f>Selo!B701</f>
        <v>DRS-402</v>
      </c>
      <c r="C683" s="119"/>
      <c r="D683" s="119">
        <f>Selo!S701</f>
        <v>458</v>
      </c>
      <c r="E683" s="119">
        <f>Selo!T701</f>
        <v>2158</v>
      </c>
      <c r="G683" s="118"/>
      <c r="H683" s="118">
        <v>1</v>
      </c>
      <c r="K683" s="118">
        <v>1</v>
      </c>
      <c r="L683" s="126">
        <v>1</v>
      </c>
      <c r="M683" s="123"/>
      <c r="N683" s="109">
        <v>1</v>
      </c>
      <c r="O683" s="123"/>
      <c r="P683" s="152">
        <v>418.62</v>
      </c>
      <c r="Q683" s="152"/>
    </row>
    <row r="684" spans="1:17" x14ac:dyDescent="0.25">
      <c r="A684" s="180" t="str">
        <f>Selo!E702</f>
        <v>T07.05.E1A</v>
      </c>
      <c r="B684" s="119" t="str">
        <f>Selo!B702</f>
        <v>DRS-402</v>
      </c>
      <c r="C684" s="119"/>
      <c r="D684" s="119">
        <f>Selo!S702</f>
        <v>758</v>
      </c>
      <c r="E684" s="119">
        <f>Selo!T702</f>
        <v>2193</v>
      </c>
      <c r="G684" s="118"/>
      <c r="H684" s="118">
        <v>1</v>
      </c>
      <c r="K684" s="118">
        <v>1</v>
      </c>
      <c r="L684" s="126">
        <v>1</v>
      </c>
      <c r="M684" s="123"/>
      <c r="N684" s="109">
        <v>1</v>
      </c>
      <c r="O684" s="123"/>
      <c r="P684" s="152">
        <v>518.41999999999996</v>
      </c>
      <c r="Q684" s="152"/>
    </row>
    <row r="685" spans="1:17" x14ac:dyDescent="0.25">
      <c r="A685" s="180" t="str">
        <f>Selo!E703</f>
        <v>T07.05.E1B</v>
      </c>
      <c r="B685" s="119" t="str">
        <f>Selo!B703</f>
        <v>DRS-402</v>
      </c>
      <c r="C685" s="119"/>
      <c r="D685" s="119">
        <f>Selo!S703</f>
        <v>758</v>
      </c>
      <c r="E685" s="119">
        <f>Selo!T703</f>
        <v>2193</v>
      </c>
      <c r="G685" s="118"/>
      <c r="H685" s="118">
        <v>1</v>
      </c>
      <c r="K685" s="118">
        <v>1</v>
      </c>
      <c r="L685" s="126">
        <v>1</v>
      </c>
      <c r="M685" s="123"/>
      <c r="N685" s="109">
        <v>1</v>
      </c>
      <c r="O685" s="123"/>
      <c r="P685" s="152">
        <v>518.41999999999996</v>
      </c>
      <c r="Q685" s="152"/>
    </row>
    <row r="686" spans="1:17" x14ac:dyDescent="0.25">
      <c r="A686" s="180" t="str">
        <f>Selo!E704</f>
        <v>T07.05.E2A</v>
      </c>
      <c r="B686" s="119" t="str">
        <f>Selo!B704</f>
        <v>DRS-402</v>
      </c>
      <c r="C686" s="119"/>
      <c r="D686" s="119">
        <f>Selo!S704</f>
        <v>1058</v>
      </c>
      <c r="E686" s="119">
        <f>Selo!T704</f>
        <v>2193</v>
      </c>
      <c r="G686" s="118"/>
      <c r="H686" s="118">
        <v>1</v>
      </c>
      <c r="K686" s="118">
        <v>1</v>
      </c>
      <c r="L686" s="126">
        <v>1</v>
      </c>
      <c r="M686" s="123"/>
      <c r="N686" s="109">
        <v>1</v>
      </c>
      <c r="O686" s="123"/>
      <c r="P686" s="152">
        <v>674.64</v>
      </c>
      <c r="Q686" s="152"/>
    </row>
    <row r="687" spans="1:17" x14ac:dyDescent="0.25">
      <c r="A687" s="180" t="str">
        <f>Selo!E705</f>
        <v>T07.05.E2B</v>
      </c>
      <c r="B687" s="119" t="str">
        <f>Selo!B705</f>
        <v>DRS-402</v>
      </c>
      <c r="C687" s="119"/>
      <c r="D687" s="119">
        <f>Selo!S705</f>
        <v>1338</v>
      </c>
      <c r="E687" s="119">
        <f>Selo!T705</f>
        <v>2193</v>
      </c>
      <c r="G687" s="118"/>
      <c r="H687" s="118">
        <v>1</v>
      </c>
      <c r="K687" s="118">
        <v>1</v>
      </c>
      <c r="L687" s="126">
        <v>1</v>
      </c>
      <c r="M687" s="123"/>
      <c r="N687" s="109">
        <v>1</v>
      </c>
      <c r="O687" s="123"/>
      <c r="P687" s="152">
        <v>762.28</v>
      </c>
      <c r="Q687" s="152"/>
    </row>
    <row r="688" spans="1:17" x14ac:dyDescent="0.25">
      <c r="A688" s="180" t="str">
        <f>Selo!E706</f>
        <v>T07.05.M1A</v>
      </c>
      <c r="B688" s="119" t="str">
        <f>Selo!B706</f>
        <v>DRS-402</v>
      </c>
      <c r="C688" s="119"/>
      <c r="D688" s="119">
        <f>Selo!S706</f>
        <v>858</v>
      </c>
      <c r="E688" s="119">
        <f>Selo!T706</f>
        <v>2193</v>
      </c>
      <c r="G688" s="118"/>
      <c r="H688" s="118">
        <v>1</v>
      </c>
      <c r="K688" s="118">
        <v>1</v>
      </c>
      <c r="L688" s="126">
        <v>1</v>
      </c>
      <c r="M688" s="123"/>
      <c r="N688" s="109">
        <v>1</v>
      </c>
      <c r="O688" s="123"/>
      <c r="P688" s="152">
        <v>550.54</v>
      </c>
      <c r="Q688" s="152"/>
    </row>
    <row r="689" spans="1:17" x14ac:dyDescent="0.25">
      <c r="A689" s="180" t="str">
        <f>Selo!E707</f>
        <v>T07.05.M1B</v>
      </c>
      <c r="B689" s="119" t="str">
        <f>Selo!B707</f>
        <v>DRS-402</v>
      </c>
      <c r="C689" s="119"/>
      <c r="D689" s="119">
        <f>Selo!S707</f>
        <v>1338</v>
      </c>
      <c r="E689" s="119">
        <f>Selo!T707</f>
        <v>2193</v>
      </c>
      <c r="G689" s="118"/>
      <c r="H689" s="118">
        <v>1</v>
      </c>
      <c r="K689" s="118">
        <v>1</v>
      </c>
      <c r="L689" s="126">
        <v>1</v>
      </c>
      <c r="M689" s="123"/>
      <c r="N689" s="109">
        <v>1</v>
      </c>
      <c r="O689" s="123"/>
      <c r="P689" s="152">
        <v>762.28</v>
      </c>
      <c r="Q689" s="152"/>
    </row>
    <row r="690" spans="1:17" x14ac:dyDescent="0.25">
      <c r="A690" s="180" t="str">
        <f>Selo!E708</f>
        <v>T07.05.M2A</v>
      </c>
      <c r="B690" s="119" t="str">
        <f>Selo!B708</f>
        <v>DRS-402</v>
      </c>
      <c r="C690" s="119"/>
      <c r="D690" s="119">
        <f>Selo!S708</f>
        <v>758</v>
      </c>
      <c r="E690" s="119">
        <f>Selo!T708</f>
        <v>2193</v>
      </c>
      <c r="G690" s="118"/>
      <c r="H690" s="118">
        <v>1</v>
      </c>
      <c r="K690" s="118">
        <v>1</v>
      </c>
      <c r="L690" s="126">
        <v>1</v>
      </c>
      <c r="M690" s="123"/>
      <c r="N690" s="109">
        <v>1</v>
      </c>
      <c r="O690" s="123"/>
      <c r="P690" s="152">
        <v>518.41999999999996</v>
      </c>
      <c r="Q690" s="152"/>
    </row>
    <row r="691" spans="1:17" x14ac:dyDescent="0.25">
      <c r="A691" s="180" t="str">
        <f>Selo!E709</f>
        <v>T07.05.M2B</v>
      </c>
      <c r="B691" s="119" t="str">
        <f>Selo!B709</f>
        <v>DRS-402</v>
      </c>
      <c r="C691" s="119"/>
      <c r="D691" s="119">
        <f>Selo!S709</f>
        <v>758</v>
      </c>
      <c r="E691" s="119">
        <f>Selo!T709</f>
        <v>2193</v>
      </c>
      <c r="G691" s="118"/>
      <c r="H691" s="118">
        <v>1</v>
      </c>
      <c r="K691" s="118">
        <v>1</v>
      </c>
      <c r="L691" s="126">
        <v>1</v>
      </c>
      <c r="M691" s="123"/>
      <c r="N691" s="109">
        <v>1</v>
      </c>
      <c r="O691" s="123"/>
      <c r="P691" s="152">
        <v>518.41999999999996</v>
      </c>
      <c r="Q691" s="152"/>
    </row>
    <row r="692" spans="1:17" x14ac:dyDescent="0.25">
      <c r="A692" s="180" t="str">
        <f>Selo!E710</f>
        <v>T07.06.E1A</v>
      </c>
      <c r="B692" s="119" t="str">
        <f>Selo!B710</f>
        <v>DRS-402</v>
      </c>
      <c r="C692" s="119"/>
      <c r="D692" s="119">
        <f>Selo!S710</f>
        <v>758</v>
      </c>
      <c r="E692" s="119">
        <f>Selo!T710</f>
        <v>2193</v>
      </c>
      <c r="G692" s="118"/>
      <c r="H692" s="118">
        <v>1</v>
      </c>
      <c r="K692" s="118">
        <v>1</v>
      </c>
      <c r="L692" s="126">
        <v>1</v>
      </c>
      <c r="M692" s="123"/>
      <c r="N692" s="109">
        <v>1</v>
      </c>
      <c r="O692" s="123"/>
      <c r="P692" s="152">
        <v>518.41999999999996</v>
      </c>
      <c r="Q692" s="152"/>
    </row>
    <row r="693" spans="1:17" x14ac:dyDescent="0.25">
      <c r="A693" s="180" t="str">
        <f>Selo!E711</f>
        <v>T07.06.E1B</v>
      </c>
      <c r="B693" s="119" t="str">
        <f>Selo!B711</f>
        <v>DRS-402</v>
      </c>
      <c r="C693" s="119"/>
      <c r="D693" s="119">
        <f>Selo!S711</f>
        <v>1338</v>
      </c>
      <c r="E693" s="119">
        <f>Selo!T711</f>
        <v>2193</v>
      </c>
      <c r="G693" s="118"/>
      <c r="H693" s="118">
        <v>1</v>
      </c>
      <c r="K693" s="118">
        <v>1</v>
      </c>
      <c r="L693" s="126">
        <v>1</v>
      </c>
      <c r="M693" s="123"/>
      <c r="N693" s="109">
        <v>1</v>
      </c>
      <c r="O693" s="123"/>
      <c r="P693" s="152">
        <v>762.28</v>
      </c>
      <c r="Q693" s="152"/>
    </row>
    <row r="694" spans="1:17" x14ac:dyDescent="0.25">
      <c r="A694" s="180" t="str">
        <f>Selo!E712</f>
        <v>T07.06.E1C</v>
      </c>
      <c r="B694" s="119" t="str">
        <f>Selo!B712</f>
        <v>DRS-402</v>
      </c>
      <c r="C694" s="119"/>
      <c r="D694" s="119">
        <f>Selo!S712</f>
        <v>358</v>
      </c>
      <c r="E694" s="119">
        <f>Selo!T712</f>
        <v>2193</v>
      </c>
      <c r="G694" s="118"/>
      <c r="H694" s="118">
        <v>1</v>
      </c>
      <c r="K694" s="118">
        <v>1</v>
      </c>
      <c r="L694" s="126">
        <v>1</v>
      </c>
      <c r="M694" s="123"/>
      <c r="N694" s="109">
        <v>1</v>
      </c>
      <c r="O694" s="123"/>
      <c r="P694" s="152">
        <v>390.02</v>
      </c>
      <c r="Q694" s="152"/>
    </row>
    <row r="695" spans="1:17" x14ac:dyDescent="0.25">
      <c r="A695" s="180" t="str">
        <f>Selo!E713</f>
        <v>T07.06.E2A</v>
      </c>
      <c r="B695" s="119" t="str">
        <f>Selo!B713</f>
        <v>DRS-402</v>
      </c>
      <c r="C695" s="119"/>
      <c r="D695" s="119">
        <f>Selo!S713</f>
        <v>1208</v>
      </c>
      <c r="E695" s="119">
        <f>Selo!T713</f>
        <v>2193</v>
      </c>
      <c r="G695" s="118"/>
      <c r="H695" s="118">
        <v>1</v>
      </c>
      <c r="K695" s="118">
        <v>1</v>
      </c>
      <c r="L695" s="126">
        <v>1</v>
      </c>
      <c r="M695" s="123"/>
      <c r="N695" s="109">
        <v>1</v>
      </c>
      <c r="O695" s="123"/>
      <c r="P695" s="152">
        <v>720.54</v>
      </c>
      <c r="Q695" s="152"/>
    </row>
    <row r="696" spans="1:17" x14ac:dyDescent="0.25">
      <c r="A696" s="180" t="str">
        <f>Selo!E714</f>
        <v>T07.06.E2B</v>
      </c>
      <c r="B696" s="119" t="str">
        <f>Selo!B714</f>
        <v>DRS-402</v>
      </c>
      <c r="C696" s="119"/>
      <c r="D696" s="119">
        <f>Selo!S714</f>
        <v>658</v>
      </c>
      <c r="E696" s="119">
        <f>Selo!T714</f>
        <v>2193</v>
      </c>
      <c r="G696" s="118"/>
      <c r="H696" s="118">
        <v>1</v>
      </c>
      <c r="K696" s="118">
        <v>1</v>
      </c>
      <c r="L696" s="126">
        <v>1</v>
      </c>
      <c r="M696" s="123"/>
      <c r="N696" s="109">
        <v>1</v>
      </c>
      <c r="O696" s="123"/>
      <c r="P696" s="152">
        <v>486.32</v>
      </c>
      <c r="Q696" s="152"/>
    </row>
    <row r="697" spans="1:17" x14ac:dyDescent="0.25">
      <c r="A697" s="180" t="str">
        <f>Selo!E715</f>
        <v>T07.06.E3A</v>
      </c>
      <c r="B697" s="119" t="str">
        <f>Selo!B715</f>
        <v>DRS-402</v>
      </c>
      <c r="C697" s="119"/>
      <c r="D697" s="119">
        <f>Selo!S715</f>
        <v>1338</v>
      </c>
      <c r="E697" s="119">
        <f>Selo!T715</f>
        <v>2193</v>
      </c>
      <c r="G697" s="118"/>
      <c r="H697" s="118">
        <v>1</v>
      </c>
      <c r="K697" s="118">
        <v>1</v>
      </c>
      <c r="L697" s="126">
        <v>1</v>
      </c>
      <c r="M697" s="123"/>
      <c r="N697" s="109">
        <v>1</v>
      </c>
      <c r="O697" s="123"/>
      <c r="P697" s="152">
        <v>762.28</v>
      </c>
      <c r="Q697" s="152"/>
    </row>
    <row r="698" spans="1:17" x14ac:dyDescent="0.25">
      <c r="A698" s="180" t="str">
        <f>Selo!E716</f>
        <v>T07.06.E3B</v>
      </c>
      <c r="B698" s="119" t="str">
        <f>Selo!B716</f>
        <v>DRS-402</v>
      </c>
      <c r="C698" s="119"/>
      <c r="D698" s="119">
        <f>Selo!S716</f>
        <v>1338</v>
      </c>
      <c r="E698" s="119">
        <f>Selo!T716</f>
        <v>2193</v>
      </c>
      <c r="G698" s="118"/>
      <c r="H698" s="118">
        <v>1</v>
      </c>
      <c r="K698" s="118">
        <v>1</v>
      </c>
      <c r="L698" s="126">
        <v>1</v>
      </c>
      <c r="M698" s="123"/>
      <c r="N698" s="109">
        <v>1</v>
      </c>
      <c r="O698" s="123"/>
      <c r="P698" s="152">
        <v>762.28</v>
      </c>
      <c r="Q698" s="152"/>
    </row>
    <row r="699" spans="1:17" x14ac:dyDescent="0.25">
      <c r="A699" s="180" t="str">
        <f>Selo!E717</f>
        <v>T07.06.E3C</v>
      </c>
      <c r="B699" s="119" t="str">
        <f>Selo!B717</f>
        <v>DRS-402</v>
      </c>
      <c r="C699" s="119"/>
      <c r="D699" s="119">
        <f>Selo!S717</f>
        <v>758</v>
      </c>
      <c r="E699" s="119">
        <f>Selo!T717</f>
        <v>2193</v>
      </c>
      <c r="G699" s="118"/>
      <c r="H699" s="118">
        <v>1</v>
      </c>
      <c r="K699" s="118">
        <v>1</v>
      </c>
      <c r="L699" s="126">
        <v>1</v>
      </c>
      <c r="M699" s="123"/>
      <c r="N699" s="109">
        <v>1</v>
      </c>
      <c r="O699" s="123"/>
      <c r="P699" s="152">
        <v>518.41999999999996</v>
      </c>
      <c r="Q699" s="152"/>
    </row>
    <row r="700" spans="1:17" x14ac:dyDescent="0.25">
      <c r="A700" s="180" t="str">
        <f>Selo!E718</f>
        <v>T07.06.E4A</v>
      </c>
      <c r="B700" s="119" t="str">
        <f>Selo!B718</f>
        <v>DRS-402</v>
      </c>
      <c r="C700" s="119"/>
      <c r="D700" s="119">
        <f>Selo!S718</f>
        <v>1338</v>
      </c>
      <c r="E700" s="119">
        <f>Selo!T718</f>
        <v>2193</v>
      </c>
      <c r="G700" s="118"/>
      <c r="H700" s="118">
        <v>1</v>
      </c>
      <c r="K700" s="118">
        <v>1</v>
      </c>
      <c r="L700" s="126">
        <v>1</v>
      </c>
      <c r="M700" s="123"/>
      <c r="N700" s="109">
        <v>1</v>
      </c>
      <c r="O700" s="123"/>
      <c r="P700" s="152">
        <v>762.28</v>
      </c>
      <c r="Q700" s="152"/>
    </row>
    <row r="701" spans="1:17" x14ac:dyDescent="0.25">
      <c r="A701" s="180" t="str">
        <f>Selo!E719</f>
        <v>T07.06.E5A</v>
      </c>
      <c r="B701" s="119" t="str">
        <f>Selo!B719</f>
        <v>DRS-402</v>
      </c>
      <c r="C701" s="119"/>
      <c r="D701" s="119">
        <f>Selo!S719</f>
        <v>1578</v>
      </c>
      <c r="E701" s="119">
        <f>Selo!T719</f>
        <v>2193</v>
      </c>
      <c r="G701" s="118"/>
      <c r="H701" s="118">
        <v>1</v>
      </c>
      <c r="K701" s="118">
        <v>1</v>
      </c>
      <c r="L701" s="126">
        <v>1</v>
      </c>
      <c r="M701" s="123"/>
      <c r="N701" s="109">
        <v>1</v>
      </c>
      <c r="O701" s="123"/>
      <c r="P701" s="152">
        <v>839.32</v>
      </c>
      <c r="Q701" s="152"/>
    </row>
    <row r="702" spans="1:17" x14ac:dyDescent="0.25">
      <c r="A702" s="180" t="str">
        <f>Selo!E720</f>
        <v>T07.06.HW2A</v>
      </c>
      <c r="B702" s="119" t="str">
        <f>Selo!B720</f>
        <v>DRS-402</v>
      </c>
      <c r="C702" s="119"/>
      <c r="D702" s="119">
        <f>Selo!S720</f>
        <v>458</v>
      </c>
      <c r="E702" s="119">
        <f>Selo!T720</f>
        <v>2193</v>
      </c>
      <c r="G702" s="118"/>
      <c r="H702" s="118">
        <v>1</v>
      </c>
      <c r="K702" s="118">
        <v>1</v>
      </c>
      <c r="L702" s="126">
        <v>1</v>
      </c>
      <c r="M702" s="123"/>
      <c r="N702" s="109">
        <v>1</v>
      </c>
      <c r="O702" s="123"/>
      <c r="P702" s="152">
        <v>422.12</v>
      </c>
      <c r="Q702" s="152"/>
    </row>
    <row r="703" spans="1:17" x14ac:dyDescent="0.25">
      <c r="A703" s="180" t="str">
        <f>Selo!E721</f>
        <v>T07.06.HWA</v>
      </c>
      <c r="B703" s="119" t="str">
        <f>Selo!B721</f>
        <v>DRS-402</v>
      </c>
      <c r="C703" s="119"/>
      <c r="D703" s="119">
        <f>Selo!S721</f>
        <v>608</v>
      </c>
      <c r="E703" s="119">
        <f>Selo!T721</f>
        <v>2193</v>
      </c>
      <c r="G703" s="118"/>
      <c r="H703" s="118">
        <v>1</v>
      </c>
      <c r="K703" s="118">
        <v>1</v>
      </c>
      <c r="L703" s="126">
        <v>1</v>
      </c>
      <c r="M703" s="123"/>
      <c r="N703" s="109">
        <v>1</v>
      </c>
      <c r="O703" s="123"/>
      <c r="P703" s="152">
        <v>470.28</v>
      </c>
      <c r="Q703" s="152"/>
    </row>
    <row r="704" spans="1:17" x14ac:dyDescent="0.25">
      <c r="A704" s="180" t="str">
        <f>Selo!E722</f>
        <v>T07.06.M1A</v>
      </c>
      <c r="B704" s="119" t="str">
        <f>Selo!B722</f>
        <v>DRS-402</v>
      </c>
      <c r="C704" s="119"/>
      <c r="D704" s="119">
        <f>Selo!S722</f>
        <v>1338</v>
      </c>
      <c r="E704" s="119">
        <f>Selo!T722</f>
        <v>2193</v>
      </c>
      <c r="G704" s="118"/>
      <c r="H704" s="118">
        <v>1</v>
      </c>
      <c r="K704" s="118">
        <v>1</v>
      </c>
      <c r="L704" s="126">
        <v>1</v>
      </c>
      <c r="M704" s="123"/>
      <c r="N704" s="109">
        <v>1</v>
      </c>
      <c r="O704" s="123"/>
      <c r="P704" s="152">
        <v>762.28</v>
      </c>
      <c r="Q704" s="152"/>
    </row>
    <row r="705" spans="1:17" x14ac:dyDescent="0.25">
      <c r="A705" s="180" t="str">
        <f>Selo!E723</f>
        <v>T07.06.M1B</v>
      </c>
      <c r="B705" s="119" t="str">
        <f>Selo!B723</f>
        <v>DRS-402</v>
      </c>
      <c r="C705" s="119"/>
      <c r="D705" s="119">
        <f>Selo!S723</f>
        <v>1338</v>
      </c>
      <c r="E705" s="119">
        <f>Selo!T723</f>
        <v>2193</v>
      </c>
      <c r="G705" s="118"/>
      <c r="H705" s="118">
        <v>1</v>
      </c>
      <c r="K705" s="118">
        <v>1</v>
      </c>
      <c r="L705" s="126">
        <v>1</v>
      </c>
      <c r="M705" s="123"/>
      <c r="N705" s="109">
        <v>1</v>
      </c>
      <c r="O705" s="123"/>
      <c r="P705" s="152">
        <v>762.28</v>
      </c>
      <c r="Q705" s="152"/>
    </row>
    <row r="706" spans="1:17" x14ac:dyDescent="0.25">
      <c r="A706" s="180" t="str">
        <f>Selo!E724</f>
        <v>T07.06.M1C</v>
      </c>
      <c r="B706" s="119" t="str">
        <f>Selo!B724</f>
        <v>DRS-402</v>
      </c>
      <c r="C706" s="119"/>
      <c r="D706" s="119">
        <f>Selo!S724</f>
        <v>1338</v>
      </c>
      <c r="E706" s="119">
        <f>Selo!T724</f>
        <v>2193</v>
      </c>
      <c r="G706" s="118"/>
      <c r="H706" s="118">
        <v>1</v>
      </c>
      <c r="K706" s="118">
        <v>1</v>
      </c>
      <c r="L706" s="126">
        <v>1</v>
      </c>
      <c r="M706" s="123"/>
      <c r="N706" s="109">
        <v>1</v>
      </c>
      <c r="O706" s="123"/>
      <c r="P706" s="152">
        <v>762.28</v>
      </c>
      <c r="Q706" s="152"/>
    </row>
    <row r="707" spans="1:17" x14ac:dyDescent="0.25">
      <c r="A707" s="180" t="str">
        <f>Selo!E725</f>
        <v>T07.06.M2A</v>
      </c>
      <c r="B707" s="119" t="str">
        <f>Selo!B725</f>
        <v>DRS-402</v>
      </c>
      <c r="C707" s="119"/>
      <c r="D707" s="119">
        <f>Selo!S725</f>
        <v>1338</v>
      </c>
      <c r="E707" s="119">
        <f>Selo!T725</f>
        <v>2193</v>
      </c>
      <c r="G707" s="118"/>
      <c r="H707" s="118">
        <v>1</v>
      </c>
      <c r="K707" s="118">
        <v>1</v>
      </c>
      <c r="L707" s="126">
        <v>1</v>
      </c>
      <c r="M707" s="123"/>
      <c r="N707" s="109">
        <v>1</v>
      </c>
      <c r="O707" s="123"/>
      <c r="P707" s="152">
        <v>762.28</v>
      </c>
      <c r="Q707" s="152"/>
    </row>
    <row r="708" spans="1:17" x14ac:dyDescent="0.25">
      <c r="A708" s="180" t="str">
        <f>Selo!E726</f>
        <v>T07.06.M2B</v>
      </c>
      <c r="B708" s="119" t="str">
        <f>Selo!B726</f>
        <v>DRS-402</v>
      </c>
      <c r="C708" s="119"/>
      <c r="D708" s="119">
        <f>Selo!S726</f>
        <v>1338</v>
      </c>
      <c r="E708" s="119">
        <f>Selo!T726</f>
        <v>1993</v>
      </c>
      <c r="G708" s="118"/>
      <c r="H708" s="118">
        <v>1</v>
      </c>
      <c r="K708" s="118">
        <v>1</v>
      </c>
      <c r="L708" s="126">
        <v>1</v>
      </c>
      <c r="M708" s="123"/>
      <c r="N708" s="109">
        <v>1</v>
      </c>
      <c r="O708" s="123"/>
      <c r="P708" s="152">
        <v>718.98</v>
      </c>
      <c r="Q708" s="152"/>
    </row>
    <row r="709" spans="1:17" x14ac:dyDescent="0.25">
      <c r="A709" s="180" t="str">
        <f>Selo!E727</f>
        <v>T07.06.M2C</v>
      </c>
      <c r="B709" s="119" t="str">
        <f>Selo!B727</f>
        <v>DRS-402</v>
      </c>
      <c r="C709" s="119"/>
      <c r="D709" s="119">
        <f>Selo!S727</f>
        <v>858</v>
      </c>
      <c r="E709" s="119">
        <f>Selo!T727</f>
        <v>2193</v>
      </c>
      <c r="G709" s="118"/>
      <c r="H709" s="118">
        <v>1</v>
      </c>
      <c r="K709" s="118">
        <v>1</v>
      </c>
      <c r="L709" s="126">
        <v>1</v>
      </c>
      <c r="M709" s="123"/>
      <c r="N709" s="109">
        <v>1</v>
      </c>
      <c r="O709" s="123"/>
      <c r="P709" s="152">
        <v>550.54</v>
      </c>
      <c r="Q709" s="152"/>
    </row>
    <row r="710" spans="1:17" x14ac:dyDescent="0.25">
      <c r="A710" s="180" t="str">
        <f>Selo!E728</f>
        <v>T07.06.M3A</v>
      </c>
      <c r="B710" s="119" t="str">
        <f>Selo!B728</f>
        <v>AHP-201</v>
      </c>
      <c r="C710" s="119"/>
      <c r="D710" s="119">
        <f>Selo!S728</f>
        <v>500</v>
      </c>
      <c r="E710" s="119">
        <f>Selo!T728</f>
        <v>2135</v>
      </c>
      <c r="G710" s="118"/>
      <c r="H710" s="118">
        <v>1</v>
      </c>
      <c r="K710" s="118">
        <v>1</v>
      </c>
      <c r="L710" s="126">
        <v>1</v>
      </c>
      <c r="M710" s="123"/>
      <c r="N710" s="109">
        <v>1</v>
      </c>
      <c r="O710" s="123"/>
      <c r="P710" s="152">
        <v>429.4</v>
      </c>
      <c r="Q710" s="152"/>
    </row>
    <row r="711" spans="1:17" x14ac:dyDescent="0.25">
      <c r="A711" s="180" t="str">
        <f>Selo!E729</f>
        <v>T07.06.M5A</v>
      </c>
      <c r="B711" s="119" t="str">
        <f>Selo!B729</f>
        <v>DRS-402</v>
      </c>
      <c r="C711" s="119"/>
      <c r="D711" s="119">
        <f>Selo!S729</f>
        <v>858</v>
      </c>
      <c r="E711" s="119">
        <f>Selo!T729</f>
        <v>2193</v>
      </c>
      <c r="G711" s="118"/>
      <c r="H711" s="118">
        <v>1</v>
      </c>
      <c r="K711" s="118">
        <v>1</v>
      </c>
      <c r="L711" s="126">
        <v>1</v>
      </c>
      <c r="M711" s="123"/>
      <c r="N711" s="109">
        <v>1</v>
      </c>
      <c r="O711" s="123"/>
      <c r="P711" s="152">
        <v>550.54</v>
      </c>
      <c r="Q711" s="152"/>
    </row>
    <row r="712" spans="1:17" x14ac:dyDescent="0.25">
      <c r="A712" s="180" t="str">
        <f>Selo!E730</f>
        <v>T07.06.M5B</v>
      </c>
      <c r="B712" s="119" t="str">
        <f>Selo!B730</f>
        <v>DRS-402</v>
      </c>
      <c r="C712" s="119"/>
      <c r="D712" s="119">
        <f>Selo!S730</f>
        <v>1338</v>
      </c>
      <c r="E712" s="119">
        <f>Selo!T730</f>
        <v>2193</v>
      </c>
      <c r="G712" s="118"/>
      <c r="H712" s="118">
        <v>1</v>
      </c>
      <c r="K712" s="118">
        <v>1</v>
      </c>
      <c r="L712" s="126">
        <v>1</v>
      </c>
      <c r="M712" s="123"/>
      <c r="N712" s="109">
        <v>1</v>
      </c>
      <c r="O712" s="123"/>
      <c r="P712" s="152">
        <v>762.28</v>
      </c>
      <c r="Q712" s="152"/>
    </row>
    <row r="713" spans="1:17" x14ac:dyDescent="0.25">
      <c r="A713" s="180" t="str">
        <f>Selo!E731</f>
        <v>T07.06.M5C</v>
      </c>
      <c r="B713" s="119" t="str">
        <f>Selo!B731</f>
        <v>DRS-402</v>
      </c>
      <c r="C713" s="119"/>
      <c r="D713" s="119">
        <f>Selo!S731</f>
        <v>858</v>
      </c>
      <c r="E713" s="119">
        <f>Selo!T731</f>
        <v>2193</v>
      </c>
      <c r="G713" s="118"/>
      <c r="H713" s="118">
        <v>1</v>
      </c>
      <c r="K713" s="118">
        <v>1</v>
      </c>
      <c r="L713" s="126">
        <v>1</v>
      </c>
      <c r="M713" s="123"/>
      <c r="N713" s="109">
        <v>1</v>
      </c>
      <c r="O713" s="123"/>
      <c r="P713" s="152">
        <v>550.54</v>
      </c>
      <c r="Q713" s="152"/>
    </row>
    <row r="714" spans="1:17" x14ac:dyDescent="0.25">
      <c r="A714" s="180" t="str">
        <f>Selo!E732</f>
        <v>T07.06.M5D</v>
      </c>
      <c r="B714" s="119" t="str">
        <f>Selo!B732</f>
        <v>DRS-402</v>
      </c>
      <c r="C714" s="119"/>
      <c r="D714" s="119">
        <f>Selo!S732</f>
        <v>1338</v>
      </c>
      <c r="E714" s="119">
        <f>Selo!T732</f>
        <v>2193</v>
      </c>
      <c r="G714" s="118"/>
      <c r="H714" s="118">
        <v>1</v>
      </c>
      <c r="K714" s="118">
        <v>1</v>
      </c>
      <c r="L714" s="126">
        <v>1</v>
      </c>
      <c r="M714" s="123"/>
      <c r="N714" s="109">
        <v>1</v>
      </c>
      <c r="O714" s="123"/>
      <c r="P714" s="152">
        <v>762.28</v>
      </c>
      <c r="Q714" s="152"/>
    </row>
    <row r="715" spans="1:17" x14ac:dyDescent="0.25">
      <c r="A715" s="180" t="str">
        <f>Selo!E733</f>
        <v>T07.06.M5E</v>
      </c>
      <c r="B715" s="119" t="str">
        <f>Selo!B733</f>
        <v>DRS-402</v>
      </c>
      <c r="C715" s="119"/>
      <c r="D715" s="119">
        <f>Selo!S733</f>
        <v>1338</v>
      </c>
      <c r="E715" s="119">
        <f>Selo!T733</f>
        <v>2193</v>
      </c>
      <c r="G715" s="118"/>
      <c r="H715" s="118">
        <v>1</v>
      </c>
      <c r="K715" s="118">
        <v>1</v>
      </c>
      <c r="L715" s="126">
        <v>1</v>
      </c>
      <c r="M715" s="123"/>
      <c r="N715" s="109">
        <v>1</v>
      </c>
      <c r="O715" s="123"/>
      <c r="P715" s="152">
        <v>762.28</v>
      </c>
      <c r="Q715" s="152"/>
    </row>
    <row r="716" spans="1:17" x14ac:dyDescent="0.25">
      <c r="A716" s="180" t="str">
        <f>Selo!E734</f>
        <v>T07.06.P1A</v>
      </c>
      <c r="B716" s="119" t="str">
        <f>Selo!B734</f>
        <v>DRS-402</v>
      </c>
      <c r="C716" s="119"/>
      <c r="D716" s="119">
        <f>Selo!S734</f>
        <v>458</v>
      </c>
      <c r="E716" s="119">
        <f>Selo!T734</f>
        <v>2193</v>
      </c>
      <c r="G716" s="118"/>
      <c r="H716" s="118">
        <v>1</v>
      </c>
      <c r="K716" s="118">
        <v>1</v>
      </c>
      <c r="L716" s="126">
        <v>1</v>
      </c>
      <c r="M716" s="123"/>
      <c r="N716" s="109">
        <v>1</v>
      </c>
      <c r="O716" s="123"/>
      <c r="P716" s="152">
        <v>422.12</v>
      </c>
      <c r="Q716" s="152"/>
    </row>
    <row r="717" spans="1:17" x14ac:dyDescent="0.25">
      <c r="A717" s="180" t="str">
        <f>Selo!E735</f>
        <v>T07.06.P2A</v>
      </c>
      <c r="B717" s="119" t="str">
        <f>Selo!B735</f>
        <v>DRS-402</v>
      </c>
      <c r="C717" s="119"/>
      <c r="D717" s="119">
        <f>Selo!S735</f>
        <v>608</v>
      </c>
      <c r="E717" s="119">
        <f>Selo!T735</f>
        <v>2193</v>
      </c>
      <c r="G717" s="118"/>
      <c r="H717" s="118">
        <v>1</v>
      </c>
      <c r="K717" s="118">
        <v>1</v>
      </c>
      <c r="L717" s="126">
        <v>1</v>
      </c>
      <c r="M717" s="123"/>
      <c r="N717" s="109">
        <v>1</v>
      </c>
      <c r="O717" s="123"/>
      <c r="P717" s="152">
        <v>470.28</v>
      </c>
      <c r="Q717" s="152"/>
    </row>
    <row r="718" spans="1:17" x14ac:dyDescent="0.25">
      <c r="A718" s="180" t="str">
        <f>Selo!E736</f>
        <v>T07.06.M6A T07.06.SPA</v>
      </c>
      <c r="B718" s="119" t="str">
        <f>Selo!B736</f>
        <v>DRS-402</v>
      </c>
      <c r="C718" s="119"/>
      <c r="D718" s="119">
        <f>Selo!S736</f>
        <v>558</v>
      </c>
      <c r="E718" s="119">
        <f>Selo!T736</f>
        <v>2193</v>
      </c>
      <c r="G718" s="118"/>
      <c r="H718" s="118">
        <v>1</v>
      </c>
      <c r="K718" s="118">
        <v>1</v>
      </c>
      <c r="L718" s="126">
        <v>1</v>
      </c>
      <c r="M718" s="123"/>
      <c r="N718" s="109">
        <v>1</v>
      </c>
      <c r="O718" s="123"/>
      <c r="P718" s="152">
        <v>454.22</v>
      </c>
      <c r="Q718" s="152"/>
    </row>
    <row r="719" spans="1:17" x14ac:dyDescent="0.25">
      <c r="A719" s="180" t="str">
        <f>Selo!E737</f>
        <v>T07.06.SPB</v>
      </c>
      <c r="B719" s="119" t="str">
        <f>Selo!B737</f>
        <v>DRS-402</v>
      </c>
      <c r="C719" s="119"/>
      <c r="D719" s="119">
        <f>Selo!S737</f>
        <v>1578</v>
      </c>
      <c r="E719" s="119">
        <f>Selo!T737</f>
        <v>2193</v>
      </c>
      <c r="G719" s="118"/>
      <c r="H719" s="118">
        <v>1</v>
      </c>
      <c r="K719" s="118">
        <v>1</v>
      </c>
      <c r="L719" s="126">
        <v>1</v>
      </c>
      <c r="M719" s="123"/>
      <c r="N719" s="109">
        <v>1</v>
      </c>
      <c r="O719" s="123"/>
      <c r="P719" s="152">
        <v>839.32</v>
      </c>
      <c r="Q719" s="152"/>
    </row>
    <row r="720" spans="1:17" x14ac:dyDescent="0.25">
      <c r="A720" s="180" t="str">
        <f>Selo!E738</f>
        <v>T08.01.E1A</v>
      </c>
      <c r="B720" s="119" t="str">
        <f>Selo!B738</f>
        <v>DRS-402</v>
      </c>
      <c r="C720" s="119"/>
      <c r="D720" s="119">
        <f>Selo!S738</f>
        <v>858</v>
      </c>
      <c r="E720" s="119">
        <f>Selo!T738</f>
        <v>2193</v>
      </c>
      <c r="G720" s="118"/>
      <c r="H720" s="118">
        <v>1</v>
      </c>
      <c r="K720" s="118">
        <v>1</v>
      </c>
      <c r="L720" s="126">
        <v>1</v>
      </c>
      <c r="M720" s="123"/>
      <c r="N720" s="109">
        <v>1</v>
      </c>
      <c r="O720" s="123"/>
      <c r="P720" s="152">
        <v>550.54</v>
      </c>
      <c r="Q720" s="152"/>
    </row>
    <row r="721" spans="1:17" x14ac:dyDescent="0.25">
      <c r="A721" s="180" t="str">
        <f>Selo!E739</f>
        <v>T08.01.E2A</v>
      </c>
      <c r="B721" s="119" t="str">
        <f>Selo!B739</f>
        <v>DRS-402</v>
      </c>
      <c r="C721" s="119"/>
      <c r="D721" s="119">
        <f>Selo!S739</f>
        <v>858</v>
      </c>
      <c r="E721" s="119">
        <f>Selo!T739</f>
        <v>2193</v>
      </c>
      <c r="G721" s="118"/>
      <c r="H721" s="118">
        <v>1</v>
      </c>
      <c r="K721" s="118">
        <v>1</v>
      </c>
      <c r="L721" s="126">
        <v>1</v>
      </c>
      <c r="M721" s="123"/>
      <c r="N721" s="109">
        <v>1</v>
      </c>
      <c r="O721" s="123"/>
      <c r="P721" s="152">
        <v>550.54</v>
      </c>
      <c r="Q721" s="152"/>
    </row>
    <row r="722" spans="1:17" x14ac:dyDescent="0.25">
      <c r="A722" s="180" t="str">
        <f>Selo!E740</f>
        <v>T08.01.E2B</v>
      </c>
      <c r="B722" s="119" t="str">
        <f>Selo!B740</f>
        <v>DRS-402</v>
      </c>
      <c r="C722" s="119"/>
      <c r="D722" s="119">
        <f>Selo!S740</f>
        <v>858</v>
      </c>
      <c r="E722" s="119">
        <f>Selo!T740</f>
        <v>2193</v>
      </c>
      <c r="G722" s="118"/>
      <c r="H722" s="118">
        <v>1</v>
      </c>
      <c r="K722" s="118">
        <v>1</v>
      </c>
      <c r="L722" s="126">
        <v>1</v>
      </c>
      <c r="M722" s="123"/>
      <c r="N722" s="109">
        <v>1</v>
      </c>
      <c r="O722" s="123"/>
      <c r="P722" s="152">
        <v>550.54</v>
      </c>
      <c r="Q722" s="152"/>
    </row>
    <row r="723" spans="1:17" x14ac:dyDescent="0.25">
      <c r="A723" s="180" t="str">
        <f>Selo!E741</f>
        <v>T08.01.E3A</v>
      </c>
      <c r="B723" s="119" t="str">
        <f>Selo!B741</f>
        <v>DRS-402</v>
      </c>
      <c r="C723" s="119"/>
      <c r="D723" s="119">
        <f>Selo!S741</f>
        <v>1338</v>
      </c>
      <c r="E723" s="119">
        <f>Selo!T741</f>
        <v>2193</v>
      </c>
      <c r="G723" s="118"/>
      <c r="H723" s="118">
        <v>1</v>
      </c>
      <c r="K723" s="118">
        <v>1</v>
      </c>
      <c r="L723" s="126">
        <v>1</v>
      </c>
      <c r="M723" s="123"/>
      <c r="N723" s="109">
        <v>1</v>
      </c>
      <c r="O723" s="123"/>
      <c r="P723" s="152">
        <v>762.28</v>
      </c>
      <c r="Q723" s="152"/>
    </row>
    <row r="724" spans="1:17" x14ac:dyDescent="0.25">
      <c r="A724" s="180" t="str">
        <f>Selo!E742</f>
        <v>T08.01.E4A</v>
      </c>
      <c r="B724" s="119" t="str">
        <f>Selo!B742</f>
        <v>DRS-402</v>
      </c>
      <c r="C724" s="119"/>
      <c r="D724" s="119">
        <f>Selo!S742</f>
        <v>1208</v>
      </c>
      <c r="E724" s="119">
        <f>Selo!T742</f>
        <v>2193</v>
      </c>
      <c r="G724" s="118"/>
      <c r="H724" s="118">
        <v>1</v>
      </c>
      <c r="K724" s="118">
        <v>1</v>
      </c>
      <c r="L724" s="126">
        <v>1</v>
      </c>
      <c r="M724" s="123"/>
      <c r="N724" s="109">
        <v>1</v>
      </c>
      <c r="O724" s="123"/>
      <c r="P724" s="152">
        <v>720.54</v>
      </c>
      <c r="Q724" s="152"/>
    </row>
    <row r="725" spans="1:17" x14ac:dyDescent="0.25">
      <c r="A725" s="180" t="str">
        <f>Selo!E743</f>
        <v>T08.01.E5A</v>
      </c>
      <c r="B725" s="119" t="str">
        <f>Selo!B743</f>
        <v>DRS-402</v>
      </c>
      <c r="C725" s="119"/>
      <c r="D725" s="119">
        <f>Selo!S743</f>
        <v>1058</v>
      </c>
      <c r="E725" s="119">
        <f>Selo!T743</f>
        <v>2193</v>
      </c>
      <c r="G725" s="118"/>
      <c r="H725" s="118">
        <v>1</v>
      </c>
      <c r="K725" s="118">
        <v>1</v>
      </c>
      <c r="L725" s="126">
        <v>1</v>
      </c>
      <c r="M725" s="123"/>
      <c r="N725" s="109">
        <v>1</v>
      </c>
      <c r="O725" s="123"/>
      <c r="P725" s="152">
        <v>674.64</v>
      </c>
      <c r="Q725" s="152"/>
    </row>
    <row r="726" spans="1:17" x14ac:dyDescent="0.25">
      <c r="A726" s="180" t="str">
        <f>Selo!E744</f>
        <v>T08.01.E6A</v>
      </c>
      <c r="B726" s="119" t="str">
        <f>Selo!B744</f>
        <v>DRS-402</v>
      </c>
      <c r="C726" s="119"/>
      <c r="D726" s="119">
        <f>Selo!S744</f>
        <v>758</v>
      </c>
      <c r="E726" s="119">
        <f>Selo!T744</f>
        <v>2193</v>
      </c>
      <c r="G726" s="118"/>
      <c r="H726" s="118">
        <v>1</v>
      </c>
      <c r="K726" s="118">
        <v>1</v>
      </c>
      <c r="L726" s="126">
        <v>1</v>
      </c>
      <c r="M726" s="123"/>
      <c r="N726" s="109">
        <v>1</v>
      </c>
      <c r="O726" s="123"/>
      <c r="P726" s="152">
        <v>518.41999999999996</v>
      </c>
      <c r="Q726" s="152"/>
    </row>
    <row r="727" spans="1:17" x14ac:dyDescent="0.25">
      <c r="A727" s="180" t="str">
        <f>Selo!E745</f>
        <v>T08.01.E6B</v>
      </c>
      <c r="B727" s="119" t="str">
        <f>Selo!B745</f>
        <v>DRS-402</v>
      </c>
      <c r="C727" s="119"/>
      <c r="D727" s="119">
        <f>Selo!S745</f>
        <v>1338</v>
      </c>
      <c r="E727" s="119">
        <f>Selo!T745</f>
        <v>2193</v>
      </c>
      <c r="G727" s="118"/>
      <c r="H727" s="118">
        <v>1</v>
      </c>
      <c r="K727" s="118">
        <v>1</v>
      </c>
      <c r="L727" s="126">
        <v>1</v>
      </c>
      <c r="M727" s="123"/>
      <c r="N727" s="109">
        <v>1</v>
      </c>
      <c r="O727" s="123"/>
      <c r="P727" s="152">
        <v>762.28</v>
      </c>
      <c r="Q727" s="152"/>
    </row>
    <row r="728" spans="1:17" x14ac:dyDescent="0.25">
      <c r="A728" s="180" t="str">
        <f>Selo!E746</f>
        <v>T08.01.HWA</v>
      </c>
      <c r="B728" s="119" t="str">
        <f>Selo!B746</f>
        <v>DRS-402</v>
      </c>
      <c r="C728" s="119"/>
      <c r="D728" s="119">
        <f>Selo!S746</f>
        <v>458</v>
      </c>
      <c r="E728" s="119">
        <f>Selo!T746</f>
        <v>2193</v>
      </c>
      <c r="G728" s="118"/>
      <c r="H728" s="118">
        <v>1</v>
      </c>
      <c r="K728" s="118">
        <v>1</v>
      </c>
      <c r="L728" s="126">
        <v>1</v>
      </c>
      <c r="M728" s="123"/>
      <c r="N728" s="109">
        <v>1</v>
      </c>
      <c r="O728" s="123"/>
      <c r="P728" s="152">
        <v>422.12</v>
      </c>
      <c r="Q728" s="152"/>
    </row>
    <row r="729" spans="1:17" x14ac:dyDescent="0.25">
      <c r="A729" s="180" t="str">
        <f>Selo!E747</f>
        <v>T08.01.M1A</v>
      </c>
      <c r="B729" s="119" t="str">
        <f>Selo!B747</f>
        <v>DRS-402</v>
      </c>
      <c r="C729" s="119"/>
      <c r="D729" s="119">
        <f>Selo!S747</f>
        <v>858</v>
      </c>
      <c r="E729" s="119">
        <f>Selo!T747</f>
        <v>2193</v>
      </c>
      <c r="G729" s="118"/>
      <c r="H729" s="118">
        <v>1</v>
      </c>
      <c r="K729" s="118">
        <v>1</v>
      </c>
      <c r="L729" s="126">
        <v>1</v>
      </c>
      <c r="M729" s="123"/>
      <c r="N729" s="109">
        <v>1</v>
      </c>
      <c r="O729" s="123"/>
      <c r="P729" s="152">
        <v>550.54</v>
      </c>
      <c r="Q729" s="152"/>
    </row>
    <row r="730" spans="1:17" x14ac:dyDescent="0.25">
      <c r="A730" s="180" t="str">
        <f>Selo!E748</f>
        <v>T08.01.M1B</v>
      </c>
      <c r="B730" s="119" t="str">
        <f>Selo!B748</f>
        <v>DRS-402</v>
      </c>
      <c r="C730" s="119"/>
      <c r="D730" s="119">
        <f>Selo!S748</f>
        <v>858</v>
      </c>
      <c r="E730" s="119">
        <f>Selo!T748</f>
        <v>2193</v>
      </c>
      <c r="G730" s="118"/>
      <c r="H730" s="118">
        <v>1</v>
      </c>
      <c r="K730" s="118">
        <v>1</v>
      </c>
      <c r="L730" s="126">
        <v>1</v>
      </c>
      <c r="M730" s="123"/>
      <c r="N730" s="109">
        <v>1</v>
      </c>
      <c r="O730" s="123"/>
      <c r="P730" s="152">
        <v>550.54</v>
      </c>
      <c r="Q730" s="152"/>
    </row>
    <row r="731" spans="1:17" x14ac:dyDescent="0.25">
      <c r="A731" s="180" t="str">
        <f>Selo!E749</f>
        <v>T08.01.M1C</v>
      </c>
      <c r="B731" s="119" t="str">
        <f>Selo!B749</f>
        <v>DRS-402</v>
      </c>
      <c r="C731" s="119"/>
      <c r="D731" s="119">
        <f>Selo!S749</f>
        <v>858</v>
      </c>
      <c r="E731" s="119">
        <f>Selo!T749</f>
        <v>2193</v>
      </c>
      <c r="G731" s="118"/>
      <c r="H731" s="118">
        <v>1</v>
      </c>
      <c r="K731" s="118">
        <v>1</v>
      </c>
      <c r="L731" s="126">
        <v>1</v>
      </c>
      <c r="M731" s="123"/>
      <c r="N731" s="109">
        <v>1</v>
      </c>
      <c r="O731" s="123"/>
      <c r="P731" s="152">
        <v>550.54</v>
      </c>
      <c r="Q731" s="152"/>
    </row>
    <row r="732" spans="1:17" x14ac:dyDescent="0.25">
      <c r="A732" s="180" t="str">
        <f>Selo!E750</f>
        <v>T08.01.M1D</v>
      </c>
      <c r="B732" s="119" t="str">
        <f>Selo!B750</f>
        <v>DRS-402</v>
      </c>
      <c r="C732" s="119"/>
      <c r="D732" s="119">
        <f>Selo!S750</f>
        <v>858</v>
      </c>
      <c r="E732" s="119">
        <f>Selo!T750</f>
        <v>2193</v>
      </c>
      <c r="G732" s="118"/>
      <c r="H732" s="118">
        <v>1</v>
      </c>
      <c r="K732" s="118">
        <v>1</v>
      </c>
      <c r="L732" s="126">
        <v>1</v>
      </c>
      <c r="M732" s="123"/>
      <c r="N732" s="109">
        <v>1</v>
      </c>
      <c r="O732" s="123"/>
      <c r="P732" s="152">
        <v>550.54</v>
      </c>
      <c r="Q732" s="152"/>
    </row>
    <row r="733" spans="1:17" x14ac:dyDescent="0.25">
      <c r="A733" s="180" t="str">
        <f>Selo!E751</f>
        <v>T08.01.M2A</v>
      </c>
      <c r="B733" s="119" t="str">
        <f>Selo!B751</f>
        <v>DRS-402</v>
      </c>
      <c r="C733" s="119"/>
      <c r="D733" s="119">
        <f>Selo!S751</f>
        <v>358</v>
      </c>
      <c r="E733" s="119">
        <f>Selo!T751</f>
        <v>2193</v>
      </c>
      <c r="G733" s="118"/>
      <c r="H733" s="118">
        <v>1</v>
      </c>
      <c r="K733" s="118">
        <v>1</v>
      </c>
      <c r="L733" s="126">
        <v>1</v>
      </c>
      <c r="M733" s="123"/>
      <c r="N733" s="109">
        <v>1</v>
      </c>
      <c r="O733" s="123"/>
      <c r="P733" s="152">
        <v>390.02</v>
      </c>
      <c r="Q733" s="152"/>
    </row>
    <row r="734" spans="1:17" x14ac:dyDescent="0.25">
      <c r="A734" s="180" t="str">
        <f>Selo!E752</f>
        <v>T08.01.M3A</v>
      </c>
      <c r="B734" s="119" t="str">
        <f>Selo!B752</f>
        <v>DRS-402</v>
      </c>
      <c r="C734" s="119"/>
      <c r="D734" s="119">
        <f>Selo!S752</f>
        <v>1338</v>
      </c>
      <c r="E734" s="119">
        <f>Selo!T752</f>
        <v>2193</v>
      </c>
      <c r="G734" s="118"/>
      <c r="H734" s="118">
        <v>1</v>
      </c>
      <c r="K734" s="118">
        <v>1</v>
      </c>
      <c r="L734" s="126">
        <v>1</v>
      </c>
      <c r="M734" s="123"/>
      <c r="N734" s="109">
        <v>1</v>
      </c>
      <c r="O734" s="123"/>
      <c r="P734" s="152">
        <v>762.28</v>
      </c>
      <c r="Q734" s="152"/>
    </row>
    <row r="735" spans="1:17" x14ac:dyDescent="0.25">
      <c r="A735" s="180" t="str">
        <f>Selo!E753</f>
        <v>T08.01.M3B</v>
      </c>
      <c r="B735" s="119" t="str">
        <f>Selo!B753</f>
        <v>DRS-402</v>
      </c>
      <c r="C735" s="119"/>
      <c r="D735" s="119">
        <f>Selo!S753</f>
        <v>1338</v>
      </c>
      <c r="E735" s="119">
        <f>Selo!T753</f>
        <v>2193</v>
      </c>
      <c r="G735" s="118"/>
      <c r="H735" s="118">
        <v>1</v>
      </c>
      <c r="K735" s="118">
        <v>1</v>
      </c>
      <c r="L735" s="126">
        <v>1</v>
      </c>
      <c r="M735" s="123"/>
      <c r="N735" s="109">
        <v>1</v>
      </c>
      <c r="O735" s="123"/>
      <c r="P735" s="152">
        <v>762.28</v>
      </c>
      <c r="Q735" s="152"/>
    </row>
    <row r="736" spans="1:17" x14ac:dyDescent="0.25">
      <c r="A736" s="180" t="str">
        <f>Selo!E754</f>
        <v>T08.01.M5A</v>
      </c>
      <c r="B736" s="119" t="str">
        <f>Selo!B754</f>
        <v>DRS-402</v>
      </c>
      <c r="C736" s="119"/>
      <c r="D736" s="119">
        <f>Selo!S754</f>
        <v>658</v>
      </c>
      <c r="E736" s="119">
        <f>Selo!T754</f>
        <v>2193</v>
      </c>
      <c r="G736" s="118"/>
      <c r="H736" s="118">
        <v>1</v>
      </c>
      <c r="K736" s="118">
        <v>1</v>
      </c>
      <c r="L736" s="126">
        <v>1</v>
      </c>
      <c r="M736" s="123"/>
      <c r="N736" s="109">
        <v>1</v>
      </c>
      <c r="O736" s="123"/>
      <c r="P736" s="152">
        <v>486.32</v>
      </c>
      <c r="Q736" s="152"/>
    </row>
    <row r="737" spans="1:17" x14ac:dyDescent="0.25">
      <c r="A737" s="180" t="str">
        <f>Selo!E755</f>
        <v>T08.01.M5B</v>
      </c>
      <c r="B737" s="119" t="str">
        <f>Selo!B755</f>
        <v>DRS-402</v>
      </c>
      <c r="C737" s="119"/>
      <c r="D737" s="119">
        <f>Selo!S755</f>
        <v>658</v>
      </c>
      <c r="E737" s="119">
        <f>Selo!T755</f>
        <v>2193</v>
      </c>
      <c r="G737" s="118"/>
      <c r="H737" s="118">
        <v>1</v>
      </c>
      <c r="K737" s="118">
        <v>1</v>
      </c>
      <c r="L737" s="126">
        <v>1</v>
      </c>
      <c r="M737" s="123"/>
      <c r="N737" s="109">
        <v>1</v>
      </c>
      <c r="O737" s="123"/>
      <c r="P737" s="152">
        <v>486.32</v>
      </c>
      <c r="Q737" s="152"/>
    </row>
    <row r="738" spans="1:17" x14ac:dyDescent="0.25">
      <c r="A738" s="180" t="str">
        <f>Selo!E756</f>
        <v>T08.01.WRA</v>
      </c>
      <c r="B738" s="119" t="str">
        <f>Selo!B756</f>
        <v>DRS-402</v>
      </c>
      <c r="C738" s="119"/>
      <c r="D738" s="119">
        <f>Selo!S756</f>
        <v>758</v>
      </c>
      <c r="E738" s="119">
        <f>Selo!T756</f>
        <v>2158</v>
      </c>
      <c r="G738" s="118"/>
      <c r="H738" s="118">
        <v>1</v>
      </c>
      <c r="K738" s="118">
        <v>1</v>
      </c>
      <c r="L738" s="126">
        <v>1</v>
      </c>
      <c r="M738" s="123"/>
      <c r="N738" s="109">
        <v>1</v>
      </c>
      <c r="O738" s="123"/>
      <c r="P738" s="152">
        <v>454.48</v>
      </c>
      <c r="Q738" s="152"/>
    </row>
    <row r="739" spans="1:17" x14ac:dyDescent="0.25">
      <c r="A739" s="180" t="str">
        <f>Selo!E757</f>
        <v>T08.02.E2A</v>
      </c>
      <c r="B739" s="119" t="str">
        <f>Selo!B757</f>
        <v>DRS-402</v>
      </c>
      <c r="C739" s="119"/>
      <c r="D739" s="119">
        <f>Selo!S757</f>
        <v>1338</v>
      </c>
      <c r="E739" s="119">
        <f>Selo!T757</f>
        <v>2193</v>
      </c>
      <c r="G739" s="118"/>
      <c r="H739" s="118">
        <v>1</v>
      </c>
      <c r="K739" s="118">
        <v>1</v>
      </c>
      <c r="L739" s="126">
        <v>1</v>
      </c>
      <c r="M739" s="123"/>
      <c r="N739" s="109">
        <v>1</v>
      </c>
      <c r="O739" s="123"/>
      <c r="P739" s="152">
        <v>762.28</v>
      </c>
      <c r="Q739" s="152"/>
    </row>
    <row r="740" spans="1:17" x14ac:dyDescent="0.25">
      <c r="A740" s="180" t="str">
        <f>Selo!E758</f>
        <v>T08.02.E2B</v>
      </c>
      <c r="B740" s="119" t="str">
        <f>Selo!B758</f>
        <v>DRS-402</v>
      </c>
      <c r="C740" s="119"/>
      <c r="D740" s="119">
        <f>Selo!S758</f>
        <v>1338</v>
      </c>
      <c r="E740" s="119">
        <f>Selo!T758</f>
        <v>2193</v>
      </c>
      <c r="G740" s="118"/>
      <c r="H740" s="118">
        <v>1</v>
      </c>
      <c r="K740" s="118">
        <v>1</v>
      </c>
      <c r="L740" s="126">
        <v>1</v>
      </c>
      <c r="M740" s="123"/>
      <c r="N740" s="109">
        <v>1</v>
      </c>
      <c r="O740" s="123"/>
      <c r="P740" s="152">
        <v>762.28</v>
      </c>
      <c r="Q740" s="152"/>
    </row>
    <row r="741" spans="1:17" x14ac:dyDescent="0.25">
      <c r="A741" s="180" t="str">
        <f>Selo!E759</f>
        <v>T08.02.E3A</v>
      </c>
      <c r="B741" s="119" t="str">
        <f>Selo!B759</f>
        <v>DRS-402</v>
      </c>
      <c r="C741" s="119"/>
      <c r="D741" s="119">
        <f>Selo!S759</f>
        <v>1208</v>
      </c>
      <c r="E741" s="119">
        <f>Selo!T759</f>
        <v>2193</v>
      </c>
      <c r="G741" s="118"/>
      <c r="H741" s="118">
        <v>1</v>
      </c>
      <c r="K741" s="118">
        <v>1</v>
      </c>
      <c r="L741" s="126">
        <v>1</v>
      </c>
      <c r="M741" s="123"/>
      <c r="N741" s="109">
        <v>1</v>
      </c>
      <c r="O741" s="123"/>
      <c r="P741" s="152">
        <v>720.54</v>
      </c>
      <c r="Q741" s="152"/>
    </row>
    <row r="742" spans="1:17" x14ac:dyDescent="0.25">
      <c r="A742" s="180" t="str">
        <f>Selo!E760</f>
        <v>T08.02.E3B</v>
      </c>
      <c r="B742" s="119" t="str">
        <f>Selo!B760</f>
        <v>DRS-402</v>
      </c>
      <c r="C742" s="119"/>
      <c r="D742" s="119">
        <f>Selo!S760</f>
        <v>1208</v>
      </c>
      <c r="E742" s="119">
        <f>Selo!T760</f>
        <v>2193</v>
      </c>
      <c r="G742" s="118"/>
      <c r="H742" s="118">
        <v>1</v>
      </c>
      <c r="K742" s="118">
        <v>1</v>
      </c>
      <c r="L742" s="126">
        <v>1</v>
      </c>
      <c r="M742" s="123"/>
      <c r="N742" s="109">
        <v>1</v>
      </c>
      <c r="O742" s="123"/>
      <c r="P742" s="152">
        <v>720.54</v>
      </c>
      <c r="Q742" s="152"/>
    </row>
    <row r="743" spans="1:17" x14ac:dyDescent="0.25">
      <c r="A743" s="180" t="str">
        <f>Selo!E761</f>
        <v>T08.02.E4A</v>
      </c>
      <c r="B743" s="119" t="str">
        <f>Selo!B761</f>
        <v>DRS-402</v>
      </c>
      <c r="C743" s="119"/>
      <c r="D743" s="119">
        <f>Selo!S761</f>
        <v>1338</v>
      </c>
      <c r="E743" s="119">
        <f>Selo!T761</f>
        <v>2193</v>
      </c>
      <c r="G743" s="118"/>
      <c r="H743" s="118">
        <v>1</v>
      </c>
      <c r="K743" s="118">
        <v>1</v>
      </c>
      <c r="L743" s="126">
        <v>1</v>
      </c>
      <c r="M743" s="123"/>
      <c r="N743" s="109">
        <v>1</v>
      </c>
      <c r="O743" s="123"/>
      <c r="P743" s="152">
        <v>762.28</v>
      </c>
      <c r="Q743" s="152"/>
    </row>
    <row r="744" spans="1:17" x14ac:dyDescent="0.25">
      <c r="A744" s="180" t="str">
        <f>Selo!E762</f>
        <v>T08.02.E5A</v>
      </c>
      <c r="B744" s="119" t="str">
        <f>Selo!B762</f>
        <v>DRS-402</v>
      </c>
      <c r="C744" s="119"/>
      <c r="D744" s="119">
        <f>Selo!S762</f>
        <v>1338</v>
      </c>
      <c r="E744" s="119">
        <f>Selo!T762</f>
        <v>2193</v>
      </c>
      <c r="G744" s="118"/>
      <c r="H744" s="118">
        <v>1</v>
      </c>
      <c r="K744" s="118">
        <v>1</v>
      </c>
      <c r="L744" s="126">
        <v>1</v>
      </c>
      <c r="M744" s="123"/>
      <c r="N744" s="109">
        <v>1</v>
      </c>
      <c r="O744" s="123"/>
      <c r="P744" s="152">
        <v>762.28</v>
      </c>
      <c r="Q744" s="152"/>
    </row>
    <row r="745" spans="1:17" x14ac:dyDescent="0.25">
      <c r="A745" s="180" t="str">
        <f>Selo!E763</f>
        <v>T08.02.E6A</v>
      </c>
      <c r="B745" s="119" t="str">
        <f>Selo!B763</f>
        <v>DRS-402</v>
      </c>
      <c r="C745" s="119"/>
      <c r="D745" s="119">
        <f>Selo!S763</f>
        <v>1338</v>
      </c>
      <c r="E745" s="119">
        <f>Selo!T763</f>
        <v>2193</v>
      </c>
      <c r="G745" s="118"/>
      <c r="H745" s="118">
        <v>1</v>
      </c>
      <c r="K745" s="118">
        <v>1</v>
      </c>
      <c r="L745" s="126">
        <v>1</v>
      </c>
      <c r="M745" s="123"/>
      <c r="N745" s="109">
        <v>1</v>
      </c>
      <c r="O745" s="123"/>
      <c r="P745" s="152">
        <v>762.28</v>
      </c>
      <c r="Q745" s="152"/>
    </row>
    <row r="746" spans="1:17" x14ac:dyDescent="0.25">
      <c r="A746" s="180" t="str">
        <f>Selo!E764</f>
        <v>T08.02.E6B</v>
      </c>
      <c r="B746" s="119" t="str">
        <f>Selo!B764</f>
        <v>DRS-402</v>
      </c>
      <c r="C746" s="119"/>
      <c r="D746" s="119">
        <f>Selo!S764</f>
        <v>658</v>
      </c>
      <c r="E746" s="119">
        <f>Selo!T764</f>
        <v>2193</v>
      </c>
      <c r="G746" s="118"/>
      <c r="H746" s="118">
        <v>1</v>
      </c>
      <c r="K746" s="118">
        <v>1</v>
      </c>
      <c r="L746" s="126">
        <v>1</v>
      </c>
      <c r="M746" s="123"/>
      <c r="N746" s="109">
        <v>1</v>
      </c>
      <c r="O746" s="123"/>
      <c r="P746" s="152">
        <v>486.32</v>
      </c>
      <c r="Q746" s="152"/>
    </row>
    <row r="747" spans="1:17" x14ac:dyDescent="0.25">
      <c r="A747" s="180" t="str">
        <f>Selo!E765</f>
        <v>T08.02.E8A</v>
      </c>
      <c r="B747" s="119" t="str">
        <f>Selo!B765</f>
        <v>DRS-402</v>
      </c>
      <c r="C747" s="119"/>
      <c r="D747" s="119">
        <f>Selo!S765</f>
        <v>1778</v>
      </c>
      <c r="E747" s="119">
        <f>Selo!T765</f>
        <v>2193</v>
      </c>
      <c r="G747" s="118"/>
      <c r="H747" s="118">
        <v>1</v>
      </c>
      <c r="K747" s="118">
        <v>1</v>
      </c>
      <c r="L747" s="126">
        <v>1</v>
      </c>
      <c r="M747" s="123"/>
      <c r="N747" s="109">
        <v>1</v>
      </c>
      <c r="O747" s="123"/>
      <c r="P747" s="152">
        <v>903.52</v>
      </c>
      <c r="Q747" s="152"/>
    </row>
    <row r="748" spans="1:17" x14ac:dyDescent="0.25">
      <c r="A748" s="180" t="str">
        <f>Selo!E766</f>
        <v>T08.02.E9A</v>
      </c>
      <c r="B748" s="119" t="str">
        <f>Selo!B766</f>
        <v>DRS-402</v>
      </c>
      <c r="C748" s="119"/>
      <c r="D748" s="119">
        <f>Selo!S766</f>
        <v>1338</v>
      </c>
      <c r="E748" s="119">
        <f>Selo!T766</f>
        <v>2193</v>
      </c>
      <c r="G748" s="118"/>
      <c r="H748" s="118">
        <v>1</v>
      </c>
      <c r="K748" s="118">
        <v>1</v>
      </c>
      <c r="L748" s="126">
        <v>1</v>
      </c>
      <c r="M748" s="123"/>
      <c r="N748" s="109">
        <v>1</v>
      </c>
      <c r="O748" s="123"/>
      <c r="P748" s="152">
        <v>762.28</v>
      </c>
      <c r="Q748" s="152"/>
    </row>
    <row r="749" spans="1:17" x14ac:dyDescent="0.25">
      <c r="A749" s="180" t="str">
        <f>Selo!E767</f>
        <v>T08.02.E11A</v>
      </c>
      <c r="B749" s="119" t="str">
        <f>Selo!B767</f>
        <v>DRS-402</v>
      </c>
      <c r="C749" s="119"/>
      <c r="D749" s="119">
        <f>Selo!S767</f>
        <v>858</v>
      </c>
      <c r="E749" s="119">
        <f>Selo!T767</f>
        <v>2193</v>
      </c>
      <c r="G749" s="118"/>
      <c r="H749" s="118">
        <v>1</v>
      </c>
      <c r="K749" s="118">
        <v>1</v>
      </c>
      <c r="L749" s="126">
        <v>1</v>
      </c>
      <c r="M749" s="123"/>
      <c r="N749" s="109">
        <v>1</v>
      </c>
      <c r="O749" s="123"/>
      <c r="P749" s="152">
        <v>550.54</v>
      </c>
      <c r="Q749" s="152"/>
    </row>
    <row r="750" spans="1:17" x14ac:dyDescent="0.25">
      <c r="A750" s="180" t="str">
        <f>Selo!E768</f>
        <v>T08.02.FTA</v>
      </c>
      <c r="B750" s="119" t="str">
        <f>Selo!B768</f>
        <v>DRS-402</v>
      </c>
      <c r="C750" s="119"/>
      <c r="D750" s="119">
        <f>Selo!S768</f>
        <v>758</v>
      </c>
      <c r="E750" s="119">
        <f>Selo!T768</f>
        <v>2193</v>
      </c>
      <c r="G750" s="118"/>
      <c r="H750" s="118">
        <v>1</v>
      </c>
      <c r="K750" s="118">
        <v>1</v>
      </c>
      <c r="L750" s="126">
        <v>1</v>
      </c>
      <c r="M750" s="123"/>
      <c r="N750" s="109">
        <v>1</v>
      </c>
      <c r="O750" s="123"/>
      <c r="P750" s="152">
        <v>518.41999999999996</v>
      </c>
      <c r="Q750" s="152"/>
    </row>
    <row r="751" spans="1:17" x14ac:dyDescent="0.25">
      <c r="A751" s="180" t="str">
        <f>Selo!E769</f>
        <v>T08.02.HW2A</v>
      </c>
      <c r="B751" s="119" t="str">
        <f>Selo!B769</f>
        <v>DRS-402</v>
      </c>
      <c r="C751" s="119"/>
      <c r="D751" s="119">
        <f>Selo!S769</f>
        <v>458</v>
      </c>
      <c r="E751" s="119">
        <f>Selo!T769</f>
        <v>1993</v>
      </c>
      <c r="G751" s="118"/>
      <c r="H751" s="118">
        <v>1</v>
      </c>
      <c r="K751" s="118">
        <v>1</v>
      </c>
      <c r="L751" s="126">
        <v>1</v>
      </c>
      <c r="M751" s="123"/>
      <c r="N751" s="109">
        <v>1</v>
      </c>
      <c r="O751" s="123"/>
      <c r="P751" s="152">
        <v>402.14</v>
      </c>
      <c r="Q751" s="152"/>
    </row>
    <row r="752" spans="1:17" x14ac:dyDescent="0.25">
      <c r="A752" s="180" t="str">
        <f>Selo!E770</f>
        <v>T08.02.HWA</v>
      </c>
      <c r="B752" s="119" t="str">
        <f>Selo!B770</f>
        <v>DRS-402</v>
      </c>
      <c r="C752" s="119"/>
      <c r="D752" s="119">
        <f>Selo!S770</f>
        <v>458</v>
      </c>
      <c r="E752" s="119">
        <f>Selo!T770</f>
        <v>2193</v>
      </c>
      <c r="G752" s="118"/>
      <c r="H752" s="118">
        <v>1</v>
      </c>
      <c r="K752" s="118">
        <v>1</v>
      </c>
      <c r="L752" s="126">
        <v>1</v>
      </c>
      <c r="M752" s="123"/>
      <c r="N752" s="109">
        <v>1</v>
      </c>
      <c r="O752" s="123"/>
      <c r="P752" s="152">
        <v>422.12</v>
      </c>
      <c r="Q752" s="152"/>
    </row>
    <row r="753" spans="1:17" x14ac:dyDescent="0.25">
      <c r="A753" s="180" t="str">
        <f>Selo!E771</f>
        <v>T08.02.M2A</v>
      </c>
      <c r="B753" s="119" t="str">
        <f>Selo!B771</f>
        <v>DRS-402</v>
      </c>
      <c r="C753" s="119"/>
      <c r="D753" s="119">
        <f>Selo!S771</f>
        <v>1338</v>
      </c>
      <c r="E753" s="119">
        <f>Selo!T771</f>
        <v>2193</v>
      </c>
      <c r="G753" s="118"/>
      <c r="H753" s="118">
        <v>1</v>
      </c>
      <c r="K753" s="118">
        <v>1</v>
      </c>
      <c r="L753" s="126">
        <v>1</v>
      </c>
      <c r="M753" s="123"/>
      <c r="N753" s="109">
        <v>1</v>
      </c>
      <c r="O753" s="123"/>
      <c r="P753" s="152">
        <v>762.28</v>
      </c>
      <c r="Q753" s="152"/>
    </row>
    <row r="754" spans="1:17" x14ac:dyDescent="0.25">
      <c r="A754" s="180" t="str">
        <f>Selo!E772</f>
        <v>T08.02.M3A</v>
      </c>
      <c r="B754" s="119" t="str">
        <f>Selo!B772</f>
        <v>DRS-402</v>
      </c>
      <c r="C754" s="119"/>
      <c r="D754" s="119">
        <f>Selo!S772</f>
        <v>758</v>
      </c>
      <c r="E754" s="119">
        <f>Selo!T772</f>
        <v>2193</v>
      </c>
      <c r="G754" s="118"/>
      <c r="H754" s="118">
        <v>1</v>
      </c>
      <c r="K754" s="118">
        <v>1</v>
      </c>
      <c r="L754" s="126">
        <v>1</v>
      </c>
      <c r="M754" s="123"/>
      <c r="N754" s="109">
        <v>1</v>
      </c>
      <c r="O754" s="123"/>
      <c r="P754" s="152">
        <v>518.41999999999996</v>
      </c>
      <c r="Q754" s="152"/>
    </row>
    <row r="755" spans="1:17" x14ac:dyDescent="0.25">
      <c r="A755" s="180" t="str">
        <f>Selo!E773</f>
        <v>T08.02.M3B</v>
      </c>
      <c r="B755" s="119" t="str">
        <f>Selo!B773</f>
        <v>DRS-402</v>
      </c>
      <c r="C755" s="119"/>
      <c r="D755" s="119">
        <f>Selo!S773</f>
        <v>758</v>
      </c>
      <c r="E755" s="119">
        <f>Selo!T773</f>
        <v>2193</v>
      </c>
      <c r="G755" s="118"/>
      <c r="H755" s="118">
        <v>1</v>
      </c>
      <c r="K755" s="118">
        <v>1</v>
      </c>
      <c r="L755" s="126">
        <v>1</v>
      </c>
      <c r="M755" s="123"/>
      <c r="N755" s="109">
        <v>1</v>
      </c>
      <c r="O755" s="123"/>
      <c r="P755" s="152">
        <v>518.41999999999996</v>
      </c>
      <c r="Q755" s="152"/>
    </row>
    <row r="756" spans="1:17" x14ac:dyDescent="0.25">
      <c r="A756" s="180" t="str">
        <f>Selo!E774</f>
        <v>T08.02.M4A</v>
      </c>
      <c r="B756" s="119" t="str">
        <f>Selo!B774</f>
        <v>DRS-402</v>
      </c>
      <c r="C756" s="119"/>
      <c r="D756" s="119">
        <f>Selo!S774</f>
        <v>1578</v>
      </c>
      <c r="E756" s="119">
        <f>Selo!T774</f>
        <v>2193</v>
      </c>
      <c r="G756" s="118"/>
      <c r="H756" s="118">
        <v>1</v>
      </c>
      <c r="K756" s="118">
        <v>1</v>
      </c>
      <c r="L756" s="126">
        <v>1</v>
      </c>
      <c r="M756" s="123"/>
      <c r="N756" s="109">
        <v>1</v>
      </c>
      <c r="O756" s="123"/>
      <c r="P756" s="152">
        <v>839.32</v>
      </c>
      <c r="Q756" s="152"/>
    </row>
    <row r="757" spans="1:17" x14ac:dyDescent="0.25">
      <c r="A757" s="180" t="str">
        <f>Selo!E775</f>
        <v>T08.02.M5A</v>
      </c>
      <c r="B757" s="119" t="str">
        <f>Selo!B775</f>
        <v>DRS-402</v>
      </c>
      <c r="C757" s="119"/>
      <c r="D757" s="119">
        <f>Selo!S775</f>
        <v>1578</v>
      </c>
      <c r="E757" s="119">
        <f>Selo!T775</f>
        <v>2193</v>
      </c>
      <c r="G757" s="118"/>
      <c r="H757" s="118">
        <v>1</v>
      </c>
      <c r="K757" s="118">
        <v>1</v>
      </c>
      <c r="L757" s="126">
        <v>1</v>
      </c>
      <c r="M757" s="123"/>
      <c r="N757" s="109">
        <v>1</v>
      </c>
      <c r="O757" s="123"/>
      <c r="P757" s="152">
        <v>839.32</v>
      </c>
      <c r="Q757" s="152"/>
    </row>
    <row r="758" spans="1:17" x14ac:dyDescent="0.25">
      <c r="A758" s="180" t="str">
        <f>Selo!E776</f>
        <v>T08.02.M5B</v>
      </c>
      <c r="B758" s="119" t="str">
        <f>Selo!B776</f>
        <v>DRS-402</v>
      </c>
      <c r="C758" s="119"/>
      <c r="D758" s="119">
        <f>Selo!S776</f>
        <v>1338</v>
      </c>
      <c r="E758" s="119">
        <f>Selo!T776</f>
        <v>2193</v>
      </c>
      <c r="G758" s="118"/>
      <c r="H758" s="118">
        <v>1</v>
      </c>
      <c r="K758" s="118">
        <v>1</v>
      </c>
      <c r="L758" s="126">
        <v>1</v>
      </c>
      <c r="M758" s="123"/>
      <c r="N758" s="109">
        <v>1</v>
      </c>
      <c r="O758" s="123"/>
      <c r="P758" s="152">
        <v>762.28</v>
      </c>
      <c r="Q758" s="152"/>
    </row>
    <row r="759" spans="1:17" x14ac:dyDescent="0.25">
      <c r="A759" s="180" t="str">
        <f>Selo!E777</f>
        <v>T08.02.M6A</v>
      </c>
      <c r="B759" s="119" t="str">
        <f>Selo!B777</f>
        <v>DRS-402</v>
      </c>
      <c r="C759" s="119"/>
      <c r="D759" s="119">
        <f>Selo!S777</f>
        <v>1338</v>
      </c>
      <c r="E759" s="119">
        <f>Selo!T777</f>
        <v>2193</v>
      </c>
      <c r="G759" s="118"/>
      <c r="H759" s="118">
        <v>1</v>
      </c>
      <c r="K759" s="118">
        <v>1</v>
      </c>
      <c r="L759" s="126">
        <v>1</v>
      </c>
      <c r="M759" s="123"/>
      <c r="N759" s="109">
        <v>1</v>
      </c>
      <c r="O759" s="123"/>
      <c r="P759" s="152">
        <v>762.28</v>
      </c>
      <c r="Q759" s="152"/>
    </row>
    <row r="760" spans="1:17" x14ac:dyDescent="0.25">
      <c r="A760" s="180" t="str">
        <f>Selo!E778</f>
        <v>T08.02.M6B</v>
      </c>
      <c r="B760" s="119" t="str">
        <f>Selo!B778</f>
        <v>AHP-201</v>
      </c>
      <c r="C760" s="119"/>
      <c r="D760" s="119">
        <f>Selo!S778</f>
        <v>300</v>
      </c>
      <c r="E760" s="119">
        <f>Selo!T778</f>
        <v>800</v>
      </c>
      <c r="G760" s="118"/>
      <c r="H760" s="118">
        <v>1</v>
      </c>
      <c r="K760" s="118">
        <v>1</v>
      </c>
      <c r="L760" s="126">
        <v>1</v>
      </c>
      <c r="M760" s="123"/>
      <c r="N760" s="109">
        <v>1</v>
      </c>
      <c r="O760" s="123"/>
      <c r="P760" s="152">
        <v>231.74</v>
      </c>
      <c r="Q760" s="152"/>
    </row>
    <row r="761" spans="1:17" x14ac:dyDescent="0.25">
      <c r="A761" s="180" t="str">
        <f>Selo!E779</f>
        <v>T08.02.M9A</v>
      </c>
      <c r="B761" s="119" t="str">
        <f>Selo!B779</f>
        <v>DRS-402</v>
      </c>
      <c r="C761" s="119"/>
      <c r="D761" s="119">
        <f>Selo!S779</f>
        <v>858</v>
      </c>
      <c r="E761" s="119">
        <f>Selo!T779</f>
        <v>2193</v>
      </c>
      <c r="G761" s="118"/>
      <c r="H761" s="118">
        <v>1</v>
      </c>
      <c r="K761" s="118">
        <v>1</v>
      </c>
      <c r="L761" s="126">
        <v>1</v>
      </c>
      <c r="M761" s="123"/>
      <c r="N761" s="109">
        <v>1</v>
      </c>
      <c r="O761" s="123"/>
      <c r="P761" s="152">
        <v>550.54</v>
      </c>
      <c r="Q761" s="152"/>
    </row>
    <row r="762" spans="1:17" x14ac:dyDescent="0.25">
      <c r="A762" s="180" t="str">
        <f>Selo!E780</f>
        <v>T08.02.M9B</v>
      </c>
      <c r="B762" s="119" t="str">
        <f>Selo!B780</f>
        <v>DRS-402</v>
      </c>
      <c r="C762" s="119"/>
      <c r="D762" s="119">
        <f>Selo!S780</f>
        <v>1208</v>
      </c>
      <c r="E762" s="119">
        <f>Selo!T780</f>
        <v>2193</v>
      </c>
      <c r="G762" s="118"/>
      <c r="H762" s="118">
        <v>1</v>
      </c>
      <c r="K762" s="118">
        <v>1</v>
      </c>
      <c r="L762" s="126">
        <v>1</v>
      </c>
      <c r="M762" s="123"/>
      <c r="N762" s="109">
        <v>1</v>
      </c>
      <c r="O762" s="123"/>
      <c r="P762" s="152">
        <v>720.54</v>
      </c>
      <c r="Q762" s="152"/>
    </row>
    <row r="763" spans="1:17" x14ac:dyDescent="0.25">
      <c r="A763" s="180" t="str">
        <f>Selo!E781</f>
        <v>T08.02.M9C T08.02.M10A</v>
      </c>
      <c r="B763" s="119" t="str">
        <f>Selo!B781</f>
        <v>DRS-402</v>
      </c>
      <c r="C763" s="119"/>
      <c r="D763" s="119">
        <f>Selo!S781</f>
        <v>858</v>
      </c>
      <c r="E763" s="119">
        <f>Selo!T781</f>
        <v>2193</v>
      </c>
      <c r="G763" s="118"/>
      <c r="H763" s="118">
        <v>1</v>
      </c>
      <c r="K763" s="118">
        <v>1</v>
      </c>
      <c r="L763" s="126">
        <v>1</v>
      </c>
      <c r="M763" s="123"/>
      <c r="N763" s="109">
        <v>1</v>
      </c>
      <c r="O763" s="123"/>
      <c r="P763" s="152">
        <v>550.54</v>
      </c>
      <c r="Q763" s="152"/>
    </row>
    <row r="764" spans="1:17" x14ac:dyDescent="0.25">
      <c r="A764" s="180" t="str">
        <f>Selo!E782</f>
        <v>T08.02.M9D T08.02.M10B</v>
      </c>
      <c r="B764" s="119" t="str">
        <f>Selo!B782</f>
        <v>DRS-402</v>
      </c>
      <c r="C764" s="119"/>
      <c r="D764" s="119">
        <f>Selo!S782</f>
        <v>858</v>
      </c>
      <c r="E764" s="119">
        <f>Selo!T782</f>
        <v>2193</v>
      </c>
      <c r="G764" s="118"/>
      <c r="H764" s="118">
        <v>1</v>
      </c>
      <c r="K764" s="118">
        <v>1</v>
      </c>
      <c r="L764" s="126">
        <v>1</v>
      </c>
      <c r="M764" s="123"/>
      <c r="N764" s="109">
        <v>1</v>
      </c>
      <c r="O764" s="123"/>
      <c r="P764" s="152">
        <v>550.54</v>
      </c>
      <c r="Q764" s="152"/>
    </row>
    <row r="765" spans="1:17" x14ac:dyDescent="0.25">
      <c r="A765" s="180" t="str">
        <f>Selo!E783</f>
        <v>T08.02.M11A</v>
      </c>
      <c r="B765" s="119" t="str">
        <f>Selo!B783</f>
        <v>DRS-402</v>
      </c>
      <c r="C765" s="119"/>
      <c r="D765" s="119">
        <f>Selo!S783</f>
        <v>1338</v>
      </c>
      <c r="E765" s="119">
        <f>Selo!T783</f>
        <v>2193</v>
      </c>
      <c r="G765" s="118"/>
      <c r="H765" s="118">
        <v>1</v>
      </c>
      <c r="K765" s="118">
        <v>1</v>
      </c>
      <c r="L765" s="126">
        <v>1</v>
      </c>
      <c r="M765" s="123"/>
      <c r="N765" s="109">
        <v>1</v>
      </c>
      <c r="O765" s="123"/>
      <c r="P765" s="152">
        <v>762.28</v>
      </c>
      <c r="Q765" s="152"/>
    </row>
    <row r="766" spans="1:17" x14ac:dyDescent="0.25">
      <c r="A766" s="180" t="str">
        <f>Selo!E784</f>
        <v>T08.02.M11B</v>
      </c>
      <c r="B766" s="119" t="str">
        <f>Selo!B784</f>
        <v>DRS-402</v>
      </c>
      <c r="C766" s="119"/>
      <c r="D766" s="119">
        <f>Selo!S784</f>
        <v>1338</v>
      </c>
      <c r="E766" s="119">
        <f>Selo!T784</f>
        <v>2193</v>
      </c>
      <c r="G766" s="118"/>
      <c r="H766" s="118">
        <v>1</v>
      </c>
      <c r="K766" s="118">
        <v>1</v>
      </c>
      <c r="L766" s="126">
        <v>1</v>
      </c>
      <c r="M766" s="123"/>
      <c r="N766" s="109">
        <v>1</v>
      </c>
      <c r="O766" s="123"/>
      <c r="P766" s="152">
        <v>762.28</v>
      </c>
      <c r="Q766" s="152"/>
    </row>
    <row r="767" spans="1:17" x14ac:dyDescent="0.25">
      <c r="A767" s="180" t="str">
        <f>Selo!E785</f>
        <v>T08.02.M13A</v>
      </c>
      <c r="B767" s="119" t="str">
        <f>Selo!B785</f>
        <v>DRS-402</v>
      </c>
      <c r="C767" s="119"/>
      <c r="D767" s="119">
        <f>Selo!S785</f>
        <v>1208</v>
      </c>
      <c r="E767" s="119">
        <f>Selo!T785</f>
        <v>2193</v>
      </c>
      <c r="G767" s="118"/>
      <c r="H767" s="118">
        <v>1</v>
      </c>
      <c r="K767" s="118">
        <v>1</v>
      </c>
      <c r="L767" s="126">
        <v>1</v>
      </c>
      <c r="M767" s="123"/>
      <c r="N767" s="109">
        <v>1</v>
      </c>
      <c r="O767" s="123"/>
      <c r="P767" s="152">
        <v>720.54</v>
      </c>
      <c r="Q767" s="152"/>
    </row>
    <row r="768" spans="1:17" x14ac:dyDescent="0.25">
      <c r="A768" s="180" t="str">
        <f>Selo!E786</f>
        <v>T08.02.M17A T08.02.P1A</v>
      </c>
      <c r="B768" s="119" t="str">
        <f>Selo!B786</f>
        <v>DRS-402</v>
      </c>
      <c r="C768" s="119"/>
      <c r="D768" s="119">
        <f>Selo!S786</f>
        <v>758</v>
      </c>
      <c r="E768" s="119">
        <f>Selo!T786</f>
        <v>2193</v>
      </c>
      <c r="G768" s="118"/>
      <c r="H768" s="118">
        <v>1</v>
      </c>
      <c r="K768" s="118">
        <v>1</v>
      </c>
      <c r="L768" s="126">
        <v>1</v>
      </c>
      <c r="M768" s="123"/>
      <c r="N768" s="109">
        <v>1</v>
      </c>
      <c r="O768" s="123"/>
      <c r="P768" s="152">
        <v>518.41999999999996</v>
      </c>
      <c r="Q768" s="152"/>
    </row>
    <row r="769" spans="1:17" x14ac:dyDescent="0.25">
      <c r="A769" s="180" t="str">
        <f>Selo!E787</f>
        <v>T08.02.M15A T08.02.SPA</v>
      </c>
      <c r="B769" s="119" t="str">
        <f>Selo!B787</f>
        <v>DRS-402</v>
      </c>
      <c r="C769" s="119"/>
      <c r="D769" s="119">
        <f>Selo!S787</f>
        <v>1578</v>
      </c>
      <c r="E769" s="119">
        <f>Selo!T787</f>
        <v>2193</v>
      </c>
      <c r="G769" s="118"/>
      <c r="H769" s="118">
        <v>1</v>
      </c>
      <c r="K769" s="118">
        <v>1</v>
      </c>
      <c r="L769" s="126">
        <v>1</v>
      </c>
      <c r="M769" s="123"/>
      <c r="N769" s="109">
        <v>1</v>
      </c>
      <c r="O769" s="123"/>
      <c r="P769" s="152">
        <v>839.32</v>
      </c>
      <c r="Q769" s="152"/>
    </row>
    <row r="770" spans="1:17" x14ac:dyDescent="0.25">
      <c r="A770" s="180" t="str">
        <f>Selo!E788</f>
        <v>T08.02.M14A T08.02.WRA</v>
      </c>
      <c r="B770" s="119" t="str">
        <f>Selo!B788</f>
        <v>DRS-402</v>
      </c>
      <c r="C770" s="119"/>
      <c r="D770" s="119">
        <f>Selo!S788</f>
        <v>758</v>
      </c>
      <c r="E770" s="119">
        <f>Selo!T788</f>
        <v>2158</v>
      </c>
      <c r="G770" s="118"/>
      <c r="H770" s="118">
        <v>1</v>
      </c>
      <c r="K770" s="118">
        <v>1</v>
      </c>
      <c r="L770" s="126">
        <v>1</v>
      </c>
      <c r="M770" s="123"/>
      <c r="N770" s="109">
        <v>1</v>
      </c>
      <c r="O770" s="123"/>
      <c r="P770" s="152">
        <v>454.48</v>
      </c>
      <c r="Q770" s="152"/>
    </row>
    <row r="771" spans="1:17" x14ac:dyDescent="0.25">
      <c r="A771" s="180" t="str">
        <f>Selo!E789</f>
        <v>T08.04.E7A T08.04.E1A</v>
      </c>
      <c r="B771" s="119" t="str">
        <f>Selo!B789</f>
        <v>DRS-402</v>
      </c>
      <c r="C771" s="119"/>
      <c r="D771" s="119">
        <f>Selo!S789</f>
        <v>758</v>
      </c>
      <c r="E771" s="119">
        <f>Selo!T789</f>
        <v>2193</v>
      </c>
      <c r="G771" s="118"/>
      <c r="H771" s="118">
        <v>1</v>
      </c>
      <c r="K771" s="118">
        <v>1</v>
      </c>
      <c r="L771" s="126">
        <v>1</v>
      </c>
      <c r="M771" s="123"/>
      <c r="N771" s="109">
        <v>1</v>
      </c>
      <c r="O771" s="123"/>
      <c r="P771" s="152">
        <v>518.41999999999996</v>
      </c>
      <c r="Q771" s="152"/>
    </row>
    <row r="772" spans="1:17" x14ac:dyDescent="0.25">
      <c r="A772" s="180" t="str">
        <f>Selo!E790</f>
        <v>T08.04.E2A</v>
      </c>
      <c r="B772" s="119" t="str">
        <f>Selo!B790</f>
        <v>DRS-402</v>
      </c>
      <c r="C772" s="119"/>
      <c r="D772" s="119">
        <f>Selo!S790</f>
        <v>758</v>
      </c>
      <c r="E772" s="119">
        <f>Selo!T790</f>
        <v>2193</v>
      </c>
      <c r="G772" s="118"/>
      <c r="H772" s="118">
        <v>1</v>
      </c>
      <c r="K772" s="118">
        <v>1</v>
      </c>
      <c r="L772" s="126">
        <v>1</v>
      </c>
      <c r="M772" s="123"/>
      <c r="N772" s="109">
        <v>1</v>
      </c>
      <c r="O772" s="123"/>
      <c r="P772" s="152">
        <v>518.41999999999996</v>
      </c>
      <c r="Q772" s="152"/>
    </row>
    <row r="773" spans="1:17" x14ac:dyDescent="0.25">
      <c r="A773" s="180" t="str">
        <f>Selo!E791</f>
        <v>T08.04.E3A</v>
      </c>
      <c r="B773" s="119" t="str">
        <f>Selo!B791</f>
        <v>DRS-402</v>
      </c>
      <c r="C773" s="119"/>
      <c r="D773" s="119">
        <f>Selo!S791</f>
        <v>858</v>
      </c>
      <c r="E773" s="119">
        <f>Selo!T791</f>
        <v>2193</v>
      </c>
      <c r="G773" s="118"/>
      <c r="H773" s="118">
        <v>1</v>
      </c>
      <c r="K773" s="118">
        <v>1</v>
      </c>
      <c r="L773" s="126">
        <v>1</v>
      </c>
      <c r="M773" s="123"/>
      <c r="N773" s="109">
        <v>1</v>
      </c>
      <c r="O773" s="123"/>
      <c r="P773" s="152">
        <v>550.54</v>
      </c>
      <c r="Q773" s="152"/>
    </row>
    <row r="774" spans="1:17" x14ac:dyDescent="0.25">
      <c r="A774" s="180" t="str">
        <f>Selo!E792</f>
        <v>T08.04.E1A T08.04.E4A</v>
      </c>
      <c r="B774" s="119" t="str">
        <f>Selo!B792</f>
        <v>DRS-402</v>
      </c>
      <c r="C774" s="119"/>
      <c r="D774" s="119">
        <f>Selo!S792</f>
        <v>1578</v>
      </c>
      <c r="E774" s="119">
        <f>Selo!T792</f>
        <v>2193</v>
      </c>
      <c r="G774" s="118"/>
      <c r="H774" s="118">
        <v>1</v>
      </c>
      <c r="K774" s="118">
        <v>1</v>
      </c>
      <c r="L774" s="126">
        <v>1</v>
      </c>
      <c r="M774" s="123"/>
      <c r="N774" s="109">
        <v>1</v>
      </c>
      <c r="O774" s="123"/>
      <c r="P774" s="152">
        <v>839.32</v>
      </c>
      <c r="Q774" s="152"/>
    </row>
    <row r="775" spans="1:17" x14ac:dyDescent="0.25">
      <c r="A775" s="180" t="str">
        <f>Selo!E793</f>
        <v>T08.04.E5A</v>
      </c>
      <c r="B775" s="119" t="str">
        <f>Selo!B793</f>
        <v>DRS-402</v>
      </c>
      <c r="C775" s="119"/>
      <c r="D775" s="119">
        <f>Selo!S793</f>
        <v>858</v>
      </c>
      <c r="E775" s="119">
        <f>Selo!T793</f>
        <v>2193</v>
      </c>
      <c r="G775" s="118"/>
      <c r="H775" s="118">
        <v>1</v>
      </c>
      <c r="K775" s="118">
        <v>1</v>
      </c>
      <c r="L775" s="126">
        <v>1</v>
      </c>
      <c r="M775" s="123"/>
      <c r="N775" s="109">
        <v>1</v>
      </c>
      <c r="O775" s="123"/>
      <c r="P775" s="152">
        <v>550.54</v>
      </c>
      <c r="Q775" s="152"/>
    </row>
    <row r="776" spans="1:17" x14ac:dyDescent="0.25">
      <c r="A776" s="180" t="str">
        <f>Selo!E794</f>
        <v>T08.04.E6A</v>
      </c>
      <c r="B776" s="119" t="str">
        <f>Selo!B794</f>
        <v>DRS-402</v>
      </c>
      <c r="C776" s="119"/>
      <c r="D776" s="119">
        <f>Selo!S794</f>
        <v>1058</v>
      </c>
      <c r="E776" s="119">
        <f>Selo!T794</f>
        <v>2193</v>
      </c>
      <c r="G776" s="118"/>
      <c r="H776" s="118">
        <v>1</v>
      </c>
      <c r="K776" s="118">
        <v>1</v>
      </c>
      <c r="L776" s="126">
        <v>1</v>
      </c>
      <c r="M776" s="123"/>
      <c r="N776" s="109">
        <v>1</v>
      </c>
      <c r="O776" s="123"/>
      <c r="P776" s="152">
        <v>674.64</v>
      </c>
      <c r="Q776" s="152"/>
    </row>
    <row r="777" spans="1:17" x14ac:dyDescent="0.25">
      <c r="A777" s="180" t="str">
        <f>Selo!E795</f>
        <v>T08.04.M1A</v>
      </c>
      <c r="B777" s="119" t="str">
        <f>Selo!B795</f>
        <v>DRS-402</v>
      </c>
      <c r="C777" s="119"/>
      <c r="D777" s="119">
        <f>Selo!S795</f>
        <v>658</v>
      </c>
      <c r="E777" s="119">
        <f>Selo!T795</f>
        <v>2193</v>
      </c>
      <c r="G777" s="118"/>
      <c r="H777" s="118">
        <v>1</v>
      </c>
      <c r="K777" s="118">
        <v>1</v>
      </c>
      <c r="L777" s="126">
        <v>1</v>
      </c>
      <c r="M777" s="123"/>
      <c r="N777" s="109">
        <v>1</v>
      </c>
      <c r="O777" s="123"/>
      <c r="P777" s="152">
        <v>486.32</v>
      </c>
      <c r="Q777" s="152"/>
    </row>
    <row r="778" spans="1:17" x14ac:dyDescent="0.25">
      <c r="A778" s="180" t="str">
        <f>Selo!E796</f>
        <v>T08.04.M2A</v>
      </c>
      <c r="B778" s="119" t="str">
        <f>Selo!B796</f>
        <v>DRS-402</v>
      </c>
      <c r="C778" s="119"/>
      <c r="D778" s="119">
        <f>Selo!S796</f>
        <v>1338</v>
      </c>
      <c r="E778" s="119">
        <f>Selo!T796</f>
        <v>2193</v>
      </c>
      <c r="G778" s="118"/>
      <c r="H778" s="118">
        <v>1</v>
      </c>
      <c r="K778" s="118">
        <v>1</v>
      </c>
      <c r="L778" s="126">
        <v>1</v>
      </c>
      <c r="M778" s="123"/>
      <c r="N778" s="109">
        <v>1</v>
      </c>
      <c r="O778" s="123"/>
      <c r="P778" s="152">
        <v>762.28</v>
      </c>
      <c r="Q778" s="152"/>
    </row>
    <row r="779" spans="1:17" x14ac:dyDescent="0.25">
      <c r="A779" s="180" t="str">
        <f>Selo!E797</f>
        <v>T08.04.M2B</v>
      </c>
      <c r="B779" s="119" t="str">
        <f>Selo!B797</f>
        <v>DRS-402</v>
      </c>
      <c r="C779" s="119"/>
      <c r="D779" s="119">
        <f>Selo!S797</f>
        <v>1058</v>
      </c>
      <c r="E779" s="119">
        <f>Selo!T797</f>
        <v>2193</v>
      </c>
      <c r="G779" s="118"/>
      <c r="H779" s="118">
        <v>1</v>
      </c>
      <c r="K779" s="118">
        <v>1</v>
      </c>
      <c r="L779" s="126">
        <v>1</v>
      </c>
      <c r="M779" s="123"/>
      <c r="N779" s="109">
        <v>1</v>
      </c>
      <c r="O779" s="123"/>
      <c r="P779" s="152">
        <v>674.64</v>
      </c>
      <c r="Q779" s="152"/>
    </row>
    <row r="780" spans="1:17" x14ac:dyDescent="0.25">
      <c r="A780" s="180" t="str">
        <f>Selo!E798</f>
        <v>T08.04.M4A</v>
      </c>
      <c r="B780" s="119" t="str">
        <f>Selo!B798</f>
        <v>DRS-402</v>
      </c>
      <c r="C780" s="119"/>
      <c r="D780" s="119">
        <f>Selo!S798</f>
        <v>858</v>
      </c>
      <c r="E780" s="119">
        <f>Selo!T798</f>
        <v>2193</v>
      </c>
      <c r="G780" s="118"/>
      <c r="H780" s="118">
        <v>1</v>
      </c>
      <c r="K780" s="118">
        <v>1</v>
      </c>
      <c r="L780" s="126">
        <v>1</v>
      </c>
      <c r="M780" s="123"/>
      <c r="N780" s="109">
        <v>1</v>
      </c>
      <c r="O780" s="123"/>
      <c r="P780" s="152">
        <v>550.54</v>
      </c>
      <c r="Q780" s="152"/>
    </row>
    <row r="781" spans="1:17" x14ac:dyDescent="0.25">
      <c r="A781" s="180" t="str">
        <f>Selo!E799</f>
        <v>T08.04.M5A</v>
      </c>
      <c r="B781" s="119" t="str">
        <f>Selo!B799</f>
        <v>DRS-402</v>
      </c>
      <c r="C781" s="119"/>
      <c r="D781" s="119">
        <f>Selo!S799</f>
        <v>1208</v>
      </c>
      <c r="E781" s="119">
        <f>Selo!T799</f>
        <v>2193</v>
      </c>
      <c r="G781" s="118"/>
      <c r="H781" s="118">
        <v>1</v>
      </c>
      <c r="K781" s="118">
        <v>1</v>
      </c>
      <c r="L781" s="126">
        <v>1</v>
      </c>
      <c r="M781" s="123"/>
      <c r="N781" s="109">
        <v>1</v>
      </c>
      <c r="O781" s="123"/>
      <c r="P781" s="152">
        <v>720.54</v>
      </c>
      <c r="Q781" s="152"/>
    </row>
    <row r="782" spans="1:17" x14ac:dyDescent="0.25">
      <c r="A782" s="180" t="str">
        <f>Selo!E800</f>
        <v>T08.04.M6A</v>
      </c>
      <c r="B782" s="119" t="str">
        <f>Selo!B800</f>
        <v>DRS-402</v>
      </c>
      <c r="C782" s="119"/>
      <c r="D782" s="119">
        <f>Selo!S800</f>
        <v>858</v>
      </c>
      <c r="E782" s="119">
        <f>Selo!T800</f>
        <v>2193</v>
      </c>
      <c r="G782" s="118"/>
      <c r="H782" s="118">
        <v>1</v>
      </c>
      <c r="K782" s="118">
        <v>1</v>
      </c>
      <c r="L782" s="126">
        <v>1</v>
      </c>
      <c r="M782" s="123"/>
      <c r="N782" s="109">
        <v>1</v>
      </c>
      <c r="O782" s="123"/>
      <c r="P782" s="152">
        <v>550.54</v>
      </c>
      <c r="Q782" s="152"/>
    </row>
    <row r="783" spans="1:17" x14ac:dyDescent="0.25">
      <c r="A783" s="180" t="str">
        <f>Selo!E801</f>
        <v>T08.04.M8A</v>
      </c>
      <c r="B783" s="119" t="str">
        <f>Selo!B801</f>
        <v>DRS-402</v>
      </c>
      <c r="C783" s="119"/>
      <c r="D783" s="119">
        <f>Selo!S801</f>
        <v>758</v>
      </c>
      <c r="E783" s="119">
        <f>Selo!T801</f>
        <v>2193</v>
      </c>
      <c r="G783" s="118"/>
      <c r="H783" s="118">
        <v>1</v>
      </c>
      <c r="K783" s="118">
        <v>1</v>
      </c>
      <c r="L783" s="126">
        <v>1</v>
      </c>
      <c r="M783" s="123"/>
      <c r="N783" s="109">
        <v>1</v>
      </c>
      <c r="O783" s="123"/>
      <c r="P783" s="152">
        <v>518.41999999999996</v>
      </c>
      <c r="Q783" s="152"/>
    </row>
    <row r="784" spans="1:17" x14ac:dyDescent="0.25">
      <c r="A784" s="180" t="str">
        <f>Selo!E802</f>
        <v>T08.04.M10A</v>
      </c>
      <c r="B784" s="119" t="str">
        <f>Selo!B802</f>
        <v>DRS-402</v>
      </c>
      <c r="C784" s="119"/>
      <c r="D784" s="119">
        <f>Selo!S802</f>
        <v>558</v>
      </c>
      <c r="E784" s="119">
        <f>Selo!T802</f>
        <v>2193</v>
      </c>
      <c r="G784" s="118"/>
      <c r="H784" s="118">
        <v>1</v>
      </c>
      <c r="K784" s="118">
        <v>1</v>
      </c>
      <c r="L784" s="126">
        <v>1</v>
      </c>
      <c r="M784" s="123"/>
      <c r="N784" s="109">
        <v>1</v>
      </c>
      <c r="O784" s="123"/>
      <c r="P784" s="152">
        <v>454.22</v>
      </c>
      <c r="Q784" s="152"/>
    </row>
    <row r="785" spans="1:17" x14ac:dyDescent="0.25">
      <c r="A785" s="180" t="str">
        <f>Selo!E803</f>
        <v>T08.04.M11A</v>
      </c>
      <c r="B785" s="119" t="str">
        <f>Selo!B803</f>
        <v>DRS-402</v>
      </c>
      <c r="C785" s="119"/>
      <c r="D785" s="119">
        <f>Selo!S803</f>
        <v>458</v>
      </c>
      <c r="E785" s="119">
        <f>Selo!T803</f>
        <v>2193</v>
      </c>
      <c r="G785" s="118"/>
      <c r="H785" s="118">
        <v>1</v>
      </c>
      <c r="K785" s="118">
        <v>1</v>
      </c>
      <c r="L785" s="126">
        <v>1</v>
      </c>
      <c r="M785" s="123"/>
      <c r="N785" s="109">
        <v>1</v>
      </c>
      <c r="O785" s="123"/>
      <c r="P785" s="152">
        <v>422.12</v>
      </c>
      <c r="Q785" s="152"/>
    </row>
    <row r="786" spans="1:17" x14ac:dyDescent="0.25">
      <c r="A786" s="180" t="str">
        <f>Selo!E804</f>
        <v>T08.04.P1A</v>
      </c>
      <c r="B786" s="119" t="str">
        <f>Selo!B804</f>
        <v>AHP-201</v>
      </c>
      <c r="C786" s="119"/>
      <c r="D786" s="119">
        <f>Selo!S804</f>
        <v>500</v>
      </c>
      <c r="E786" s="119">
        <f>Selo!T804</f>
        <v>800</v>
      </c>
      <c r="G786" s="118"/>
      <c r="H786" s="118">
        <v>1</v>
      </c>
      <c r="K786" s="118">
        <v>1</v>
      </c>
      <c r="L786" s="126">
        <v>1</v>
      </c>
      <c r="M786" s="123"/>
      <c r="N786" s="109">
        <v>1</v>
      </c>
      <c r="O786" s="123"/>
      <c r="P786" s="152">
        <v>284.8</v>
      </c>
      <c r="Q786" s="152"/>
    </row>
    <row r="787" spans="1:17" x14ac:dyDescent="0.25">
      <c r="A787" s="180" t="str">
        <f>Selo!E805</f>
        <v>T08.04.SPA</v>
      </c>
      <c r="B787" s="119" t="str">
        <f>Selo!B805</f>
        <v>DRS-402</v>
      </c>
      <c r="C787" s="119"/>
      <c r="D787" s="119">
        <f>Selo!S805</f>
        <v>458</v>
      </c>
      <c r="E787" s="119">
        <f>Selo!T805</f>
        <v>2193</v>
      </c>
      <c r="G787" s="118"/>
      <c r="H787" s="118">
        <v>1</v>
      </c>
      <c r="K787" s="118">
        <v>1</v>
      </c>
      <c r="L787" s="126">
        <v>1</v>
      </c>
      <c r="M787" s="123"/>
      <c r="N787" s="109">
        <v>1</v>
      </c>
      <c r="O787" s="123"/>
      <c r="P787" s="152">
        <v>422.12</v>
      </c>
      <c r="Q787" s="152"/>
    </row>
    <row r="788" spans="1:17" x14ac:dyDescent="0.25">
      <c r="A788" s="180" t="str">
        <f>Selo!E806</f>
        <v>T08.04.WRA</v>
      </c>
      <c r="B788" s="119" t="str">
        <f>Selo!B806</f>
        <v>DRS-402</v>
      </c>
      <c r="C788" s="119"/>
      <c r="D788" s="119">
        <f>Selo!S806</f>
        <v>458</v>
      </c>
      <c r="E788" s="119">
        <f>Selo!T806</f>
        <v>2158</v>
      </c>
      <c r="G788" s="118"/>
      <c r="H788" s="118">
        <v>1</v>
      </c>
      <c r="K788" s="118">
        <v>1</v>
      </c>
      <c r="L788" s="126">
        <v>1</v>
      </c>
      <c r="M788" s="123"/>
      <c r="N788" s="109">
        <v>1</v>
      </c>
      <c r="O788" s="123"/>
      <c r="P788" s="152">
        <v>418.62</v>
      </c>
      <c r="Q788" s="152"/>
    </row>
    <row r="789" spans="1:17" x14ac:dyDescent="0.25">
      <c r="A789" s="180" t="str">
        <f>Selo!E807</f>
        <v>T08.05.E1A</v>
      </c>
      <c r="B789" s="119" t="str">
        <f>Selo!B807</f>
        <v>DRS-402</v>
      </c>
      <c r="C789" s="119"/>
      <c r="D789" s="119">
        <f>Selo!S807</f>
        <v>758</v>
      </c>
      <c r="E789" s="119">
        <f>Selo!T807</f>
        <v>2193</v>
      </c>
      <c r="G789" s="118"/>
      <c r="H789" s="118">
        <v>1</v>
      </c>
      <c r="K789" s="118">
        <v>1</v>
      </c>
      <c r="L789" s="126">
        <v>1</v>
      </c>
      <c r="M789" s="123"/>
      <c r="N789" s="109">
        <v>1</v>
      </c>
      <c r="O789" s="123"/>
      <c r="P789" s="152">
        <v>518.41999999999996</v>
      </c>
      <c r="Q789" s="152"/>
    </row>
    <row r="790" spans="1:17" x14ac:dyDescent="0.25">
      <c r="A790" s="180" t="str">
        <f>Selo!E808</f>
        <v>T08.05.E1B</v>
      </c>
      <c r="B790" s="119" t="str">
        <f>Selo!B808</f>
        <v>DRS-402</v>
      </c>
      <c r="C790" s="119"/>
      <c r="D790" s="119">
        <f>Selo!S808</f>
        <v>758</v>
      </c>
      <c r="E790" s="119">
        <f>Selo!T808</f>
        <v>2193</v>
      </c>
      <c r="G790" s="118"/>
      <c r="H790" s="118">
        <v>1</v>
      </c>
      <c r="K790" s="118">
        <v>1</v>
      </c>
      <c r="L790" s="126">
        <v>1</v>
      </c>
      <c r="M790" s="123"/>
      <c r="N790" s="109">
        <v>1</v>
      </c>
      <c r="O790" s="123"/>
      <c r="P790" s="152">
        <v>518.41999999999996</v>
      </c>
      <c r="Q790" s="152"/>
    </row>
    <row r="791" spans="1:17" x14ac:dyDescent="0.25">
      <c r="A791" s="180" t="str">
        <f>Selo!E809</f>
        <v>T08.05.E2A</v>
      </c>
      <c r="B791" s="119" t="str">
        <f>Selo!B809</f>
        <v>DRS-402</v>
      </c>
      <c r="C791" s="119"/>
      <c r="D791" s="119">
        <f>Selo!S809</f>
        <v>1058</v>
      </c>
      <c r="E791" s="119">
        <f>Selo!T809</f>
        <v>2193</v>
      </c>
      <c r="G791" s="118"/>
      <c r="H791" s="118">
        <v>1</v>
      </c>
      <c r="K791" s="118">
        <v>1</v>
      </c>
      <c r="L791" s="126">
        <v>1</v>
      </c>
      <c r="M791" s="123"/>
      <c r="N791" s="109">
        <v>1</v>
      </c>
      <c r="O791" s="123"/>
      <c r="P791" s="152">
        <v>674.64</v>
      </c>
      <c r="Q791" s="152"/>
    </row>
    <row r="792" spans="1:17" x14ac:dyDescent="0.25">
      <c r="A792" s="180" t="str">
        <f>Selo!E810</f>
        <v>T08.05.E2B</v>
      </c>
      <c r="B792" s="119" t="str">
        <f>Selo!B810</f>
        <v>DRS-402</v>
      </c>
      <c r="C792" s="119"/>
      <c r="D792" s="119">
        <f>Selo!S810</f>
        <v>1338</v>
      </c>
      <c r="E792" s="119">
        <f>Selo!T810</f>
        <v>2193</v>
      </c>
      <c r="G792" s="118"/>
      <c r="H792" s="118">
        <v>1</v>
      </c>
      <c r="K792" s="118">
        <v>1</v>
      </c>
      <c r="L792" s="126">
        <v>1</v>
      </c>
      <c r="M792" s="123"/>
      <c r="N792" s="109">
        <v>1</v>
      </c>
      <c r="O792" s="123"/>
      <c r="P792" s="152">
        <v>762.28</v>
      </c>
      <c r="Q792" s="152"/>
    </row>
    <row r="793" spans="1:17" x14ac:dyDescent="0.25">
      <c r="A793" s="180" t="str">
        <f>Selo!E811</f>
        <v>T08.05.M1A</v>
      </c>
      <c r="B793" s="119" t="str">
        <f>Selo!B811</f>
        <v>DRS-402</v>
      </c>
      <c r="C793" s="119"/>
      <c r="D793" s="119">
        <f>Selo!S811</f>
        <v>1058</v>
      </c>
      <c r="E793" s="119">
        <f>Selo!T811</f>
        <v>2193</v>
      </c>
      <c r="G793" s="118"/>
      <c r="H793" s="118">
        <v>1</v>
      </c>
      <c r="K793" s="118">
        <v>1</v>
      </c>
      <c r="L793" s="126">
        <v>1</v>
      </c>
      <c r="M793" s="123"/>
      <c r="N793" s="109">
        <v>1</v>
      </c>
      <c r="O793" s="123"/>
      <c r="P793" s="152">
        <v>674.64</v>
      </c>
      <c r="Q793" s="152"/>
    </row>
    <row r="794" spans="1:17" x14ac:dyDescent="0.25">
      <c r="A794" s="180" t="str">
        <f>Selo!E812</f>
        <v>T08.05.M1B</v>
      </c>
      <c r="B794" s="119" t="str">
        <f>Selo!B812</f>
        <v>DRS-402</v>
      </c>
      <c r="C794" s="119"/>
      <c r="D794" s="119">
        <f>Selo!S812</f>
        <v>1338</v>
      </c>
      <c r="E794" s="119">
        <f>Selo!T812</f>
        <v>2193</v>
      </c>
      <c r="G794" s="118"/>
      <c r="H794" s="118">
        <v>1</v>
      </c>
      <c r="K794" s="118">
        <v>1</v>
      </c>
      <c r="L794" s="126">
        <v>1</v>
      </c>
      <c r="M794" s="123"/>
      <c r="N794" s="109">
        <v>1</v>
      </c>
      <c r="O794" s="123"/>
      <c r="P794" s="152">
        <v>762.28</v>
      </c>
      <c r="Q794" s="152"/>
    </row>
    <row r="795" spans="1:17" x14ac:dyDescent="0.25">
      <c r="A795" s="180" t="str">
        <f>Selo!E813</f>
        <v>T08.05.M2A</v>
      </c>
      <c r="B795" s="119" t="str">
        <f>Selo!B813</f>
        <v>DRS-402</v>
      </c>
      <c r="C795" s="119"/>
      <c r="D795" s="119">
        <f>Selo!S813</f>
        <v>758</v>
      </c>
      <c r="E795" s="119">
        <f>Selo!T813</f>
        <v>2193</v>
      </c>
      <c r="G795" s="118"/>
      <c r="H795" s="118">
        <v>1</v>
      </c>
      <c r="K795" s="118">
        <v>1</v>
      </c>
      <c r="L795" s="126">
        <v>1</v>
      </c>
      <c r="M795" s="123"/>
      <c r="N795" s="109">
        <v>1</v>
      </c>
      <c r="O795" s="123"/>
      <c r="P795" s="152">
        <v>518.41999999999996</v>
      </c>
      <c r="Q795" s="152"/>
    </row>
    <row r="796" spans="1:17" x14ac:dyDescent="0.25">
      <c r="A796" s="180" t="str">
        <f>Selo!E814</f>
        <v>T08.05.M2B</v>
      </c>
      <c r="B796" s="119" t="str">
        <f>Selo!B814</f>
        <v>DRS-402</v>
      </c>
      <c r="C796" s="119"/>
      <c r="D796" s="119">
        <f>Selo!S814</f>
        <v>758</v>
      </c>
      <c r="E796" s="119">
        <f>Selo!T814</f>
        <v>2193</v>
      </c>
      <c r="G796" s="118"/>
      <c r="H796" s="118">
        <v>1</v>
      </c>
      <c r="K796" s="118">
        <v>1</v>
      </c>
      <c r="L796" s="126">
        <v>1</v>
      </c>
      <c r="M796" s="123"/>
      <c r="N796" s="109">
        <v>1</v>
      </c>
      <c r="O796" s="123"/>
      <c r="P796" s="152">
        <v>518.41999999999996</v>
      </c>
      <c r="Q796" s="152"/>
    </row>
    <row r="797" spans="1:17" x14ac:dyDescent="0.25">
      <c r="A797" s="180" t="str">
        <f>Selo!E815</f>
        <v>T08.06.E1A</v>
      </c>
      <c r="B797" s="119" t="str">
        <f>Selo!B815</f>
        <v>DRS-402</v>
      </c>
      <c r="C797" s="119"/>
      <c r="D797" s="119">
        <f>Selo!S815</f>
        <v>758</v>
      </c>
      <c r="E797" s="119">
        <f>Selo!T815</f>
        <v>2193</v>
      </c>
      <c r="G797" s="118"/>
      <c r="H797" s="118">
        <v>1</v>
      </c>
      <c r="K797" s="118">
        <v>1</v>
      </c>
      <c r="L797" s="126">
        <v>1</v>
      </c>
      <c r="M797" s="123"/>
      <c r="N797" s="109">
        <v>1</v>
      </c>
      <c r="O797" s="123"/>
      <c r="P797" s="152">
        <v>518.41999999999996</v>
      </c>
      <c r="Q797" s="152"/>
    </row>
    <row r="798" spans="1:17" x14ac:dyDescent="0.25">
      <c r="A798" s="180" t="str">
        <f>Selo!E816</f>
        <v>T08.06.E1B</v>
      </c>
      <c r="B798" s="119" t="str">
        <f>Selo!B816</f>
        <v>DRS-402</v>
      </c>
      <c r="C798" s="119"/>
      <c r="D798" s="119">
        <f>Selo!S816</f>
        <v>1338</v>
      </c>
      <c r="E798" s="119">
        <f>Selo!T816</f>
        <v>2193</v>
      </c>
      <c r="G798" s="118"/>
      <c r="H798" s="118">
        <v>1</v>
      </c>
      <c r="K798" s="118">
        <v>1</v>
      </c>
      <c r="L798" s="126">
        <v>1</v>
      </c>
      <c r="M798" s="123"/>
      <c r="N798" s="109">
        <v>1</v>
      </c>
      <c r="O798" s="123"/>
      <c r="P798" s="152">
        <v>762.28</v>
      </c>
      <c r="Q798" s="152"/>
    </row>
    <row r="799" spans="1:17" x14ac:dyDescent="0.25">
      <c r="A799" s="180" t="str">
        <f>Selo!E817</f>
        <v>T08.06.E1C</v>
      </c>
      <c r="B799" s="119" t="str">
        <f>Selo!B817</f>
        <v>DRS-402</v>
      </c>
      <c r="C799" s="119"/>
      <c r="D799" s="119">
        <f>Selo!S817</f>
        <v>358</v>
      </c>
      <c r="E799" s="119">
        <f>Selo!T817</f>
        <v>2193</v>
      </c>
      <c r="G799" s="118"/>
      <c r="H799" s="118">
        <v>1</v>
      </c>
      <c r="K799" s="118">
        <v>1</v>
      </c>
      <c r="L799" s="126">
        <v>1</v>
      </c>
      <c r="M799" s="123"/>
      <c r="N799" s="109">
        <v>1</v>
      </c>
      <c r="O799" s="123"/>
      <c r="P799" s="152">
        <v>390.02</v>
      </c>
      <c r="Q799" s="152"/>
    </row>
    <row r="800" spans="1:17" x14ac:dyDescent="0.25">
      <c r="A800" s="180" t="str">
        <f>Selo!E818</f>
        <v>T08.06.E2A</v>
      </c>
      <c r="B800" s="119" t="str">
        <f>Selo!B818</f>
        <v>DRS-402</v>
      </c>
      <c r="C800" s="119"/>
      <c r="D800" s="119">
        <f>Selo!S818</f>
        <v>1208</v>
      </c>
      <c r="E800" s="119">
        <f>Selo!T818</f>
        <v>2193</v>
      </c>
      <c r="G800" s="118"/>
      <c r="H800" s="118">
        <v>1</v>
      </c>
      <c r="K800" s="118">
        <v>1</v>
      </c>
      <c r="L800" s="126">
        <v>1</v>
      </c>
      <c r="M800" s="123"/>
      <c r="N800" s="109">
        <v>1</v>
      </c>
      <c r="O800" s="123"/>
      <c r="P800" s="152">
        <v>720.54</v>
      </c>
      <c r="Q800" s="152"/>
    </row>
    <row r="801" spans="1:17" x14ac:dyDescent="0.25">
      <c r="A801" s="180" t="str">
        <f>Selo!E819</f>
        <v>T08.06.E2B</v>
      </c>
      <c r="B801" s="119" t="str">
        <f>Selo!B819</f>
        <v>DRS-402</v>
      </c>
      <c r="C801" s="119"/>
      <c r="D801" s="119">
        <f>Selo!S819</f>
        <v>658</v>
      </c>
      <c r="E801" s="119">
        <f>Selo!T819</f>
        <v>2193</v>
      </c>
      <c r="G801" s="118"/>
      <c r="H801" s="118">
        <v>1</v>
      </c>
      <c r="K801" s="118">
        <v>1</v>
      </c>
      <c r="L801" s="126">
        <v>1</v>
      </c>
      <c r="M801" s="123"/>
      <c r="N801" s="109">
        <v>1</v>
      </c>
      <c r="O801" s="123"/>
      <c r="P801" s="152">
        <v>486.32</v>
      </c>
      <c r="Q801" s="152"/>
    </row>
    <row r="802" spans="1:17" x14ac:dyDescent="0.25">
      <c r="A802" s="180" t="str">
        <f>Selo!E820</f>
        <v>T08.06.E3A</v>
      </c>
      <c r="B802" s="119" t="str">
        <f>Selo!B820</f>
        <v>DRS-402</v>
      </c>
      <c r="C802" s="119"/>
      <c r="D802" s="119">
        <f>Selo!S820</f>
        <v>1338</v>
      </c>
      <c r="E802" s="119">
        <f>Selo!T820</f>
        <v>2193</v>
      </c>
      <c r="G802" s="118"/>
      <c r="H802" s="118">
        <v>1</v>
      </c>
      <c r="K802" s="118">
        <v>1</v>
      </c>
      <c r="L802" s="126">
        <v>1</v>
      </c>
      <c r="M802" s="123"/>
      <c r="N802" s="109">
        <v>1</v>
      </c>
      <c r="O802" s="123"/>
      <c r="P802" s="152">
        <v>762.28</v>
      </c>
      <c r="Q802" s="152"/>
    </row>
    <row r="803" spans="1:17" x14ac:dyDescent="0.25">
      <c r="A803" s="180" t="str">
        <f>Selo!E821</f>
        <v>T08.06.E3B</v>
      </c>
      <c r="B803" s="119" t="str">
        <f>Selo!B821</f>
        <v>DRS-402</v>
      </c>
      <c r="C803" s="119"/>
      <c r="D803" s="119">
        <f>Selo!S821</f>
        <v>1338</v>
      </c>
      <c r="E803" s="119">
        <f>Selo!T821</f>
        <v>2193</v>
      </c>
      <c r="G803" s="118"/>
      <c r="H803" s="118">
        <v>1</v>
      </c>
      <c r="K803" s="118">
        <v>1</v>
      </c>
      <c r="L803" s="126">
        <v>1</v>
      </c>
      <c r="M803" s="123"/>
      <c r="N803" s="109">
        <v>1</v>
      </c>
      <c r="O803" s="123"/>
      <c r="P803" s="152">
        <v>762.28</v>
      </c>
      <c r="Q803" s="152"/>
    </row>
    <row r="804" spans="1:17" x14ac:dyDescent="0.25">
      <c r="A804" s="180" t="str">
        <f>Selo!E822</f>
        <v>T08.06.E3C</v>
      </c>
      <c r="B804" s="119" t="str">
        <f>Selo!B822</f>
        <v>DRS-402</v>
      </c>
      <c r="C804" s="119"/>
      <c r="D804" s="119">
        <f>Selo!S822</f>
        <v>758</v>
      </c>
      <c r="E804" s="119">
        <f>Selo!T822</f>
        <v>2193</v>
      </c>
      <c r="G804" s="118"/>
      <c r="H804" s="118">
        <v>1</v>
      </c>
      <c r="K804" s="118">
        <v>1</v>
      </c>
      <c r="L804" s="126">
        <v>1</v>
      </c>
      <c r="M804" s="123"/>
      <c r="N804" s="109">
        <v>1</v>
      </c>
      <c r="O804" s="123"/>
      <c r="P804" s="152">
        <v>518.41999999999996</v>
      </c>
      <c r="Q804" s="152"/>
    </row>
    <row r="805" spans="1:17" x14ac:dyDescent="0.25">
      <c r="A805" s="180" t="str">
        <f>Selo!E823</f>
        <v>T08.06.E4A</v>
      </c>
      <c r="B805" s="119" t="str">
        <f>Selo!B823</f>
        <v>DRS-402</v>
      </c>
      <c r="C805" s="119"/>
      <c r="D805" s="119">
        <f>Selo!S823</f>
        <v>1338</v>
      </c>
      <c r="E805" s="119">
        <f>Selo!T823</f>
        <v>2193</v>
      </c>
      <c r="G805" s="118"/>
      <c r="H805" s="118">
        <v>1</v>
      </c>
      <c r="K805" s="118">
        <v>1</v>
      </c>
      <c r="L805" s="126">
        <v>1</v>
      </c>
      <c r="M805" s="123"/>
      <c r="N805" s="109">
        <v>1</v>
      </c>
      <c r="O805" s="123"/>
      <c r="P805" s="152">
        <v>762.28</v>
      </c>
      <c r="Q805" s="152"/>
    </row>
    <row r="806" spans="1:17" x14ac:dyDescent="0.25">
      <c r="A806" s="180" t="str">
        <f>Selo!E824</f>
        <v>T08.06.E5A</v>
      </c>
      <c r="B806" s="119" t="str">
        <f>Selo!B824</f>
        <v>DRS-402</v>
      </c>
      <c r="C806" s="119"/>
      <c r="D806" s="119">
        <f>Selo!S824</f>
        <v>1578</v>
      </c>
      <c r="E806" s="119">
        <f>Selo!T824</f>
        <v>2193</v>
      </c>
      <c r="G806" s="118"/>
      <c r="H806" s="118">
        <v>1</v>
      </c>
      <c r="K806" s="118">
        <v>1</v>
      </c>
      <c r="L806" s="126">
        <v>1</v>
      </c>
      <c r="M806" s="123"/>
      <c r="N806" s="109">
        <v>1</v>
      </c>
      <c r="O806" s="123"/>
      <c r="P806" s="152">
        <v>839.32</v>
      </c>
      <c r="Q806" s="152"/>
    </row>
    <row r="807" spans="1:17" x14ac:dyDescent="0.25">
      <c r="A807" s="180" t="str">
        <f>Selo!E825</f>
        <v>T08.06.P2A T08.06.HW2A</v>
      </c>
      <c r="B807" s="119" t="str">
        <f>Selo!B825</f>
        <v>DRS-402</v>
      </c>
      <c r="C807" s="119"/>
      <c r="D807" s="119">
        <f>Selo!S825</f>
        <v>458</v>
      </c>
      <c r="E807" s="119">
        <f>Selo!T825</f>
        <v>2193</v>
      </c>
      <c r="G807" s="118"/>
      <c r="H807" s="118">
        <v>1</v>
      </c>
      <c r="K807" s="118">
        <v>1</v>
      </c>
      <c r="L807" s="126">
        <v>1</v>
      </c>
      <c r="M807" s="123"/>
      <c r="N807" s="109">
        <v>1</v>
      </c>
      <c r="O807" s="123"/>
      <c r="P807" s="152">
        <v>422.12</v>
      </c>
      <c r="Q807" s="152"/>
    </row>
    <row r="808" spans="1:17" x14ac:dyDescent="0.25">
      <c r="A808" s="180" t="str">
        <f>Selo!E826</f>
        <v>T08.06.HWA</v>
      </c>
      <c r="B808" s="119" t="str">
        <f>Selo!B826</f>
        <v>DRS-402</v>
      </c>
      <c r="C808" s="119"/>
      <c r="D808" s="119">
        <f>Selo!S826</f>
        <v>558</v>
      </c>
      <c r="E808" s="119">
        <f>Selo!T826</f>
        <v>2193</v>
      </c>
      <c r="G808" s="118"/>
      <c r="H808" s="118">
        <v>1</v>
      </c>
      <c r="K808" s="118">
        <v>1</v>
      </c>
      <c r="L808" s="126">
        <v>1</v>
      </c>
      <c r="M808" s="123"/>
      <c r="N808" s="109">
        <v>1</v>
      </c>
      <c r="O808" s="123"/>
      <c r="P808" s="152">
        <v>454.22</v>
      </c>
      <c r="Q808" s="152"/>
    </row>
    <row r="809" spans="1:17" x14ac:dyDescent="0.25">
      <c r="A809" s="180" t="str">
        <f>Selo!E827</f>
        <v>T08.06.M1A</v>
      </c>
      <c r="B809" s="119" t="str">
        <f>Selo!B827</f>
        <v>DRS-402</v>
      </c>
      <c r="C809" s="119"/>
      <c r="D809" s="119">
        <f>Selo!S827</f>
        <v>1338</v>
      </c>
      <c r="E809" s="119">
        <f>Selo!T827</f>
        <v>2193</v>
      </c>
      <c r="G809" s="118"/>
      <c r="H809" s="118">
        <v>1</v>
      </c>
      <c r="K809" s="118">
        <v>1</v>
      </c>
      <c r="L809" s="126">
        <v>1</v>
      </c>
      <c r="M809" s="123"/>
      <c r="N809" s="109">
        <v>1</v>
      </c>
      <c r="O809" s="123"/>
      <c r="P809" s="152">
        <v>762.28</v>
      </c>
      <c r="Q809" s="152"/>
    </row>
    <row r="810" spans="1:17" x14ac:dyDescent="0.25">
      <c r="A810" s="180" t="str">
        <f>Selo!E828</f>
        <v>T08.06.M1B</v>
      </c>
      <c r="B810" s="119" t="str">
        <f>Selo!B828</f>
        <v>DRS-402</v>
      </c>
      <c r="C810" s="119"/>
      <c r="D810" s="119">
        <f>Selo!S828</f>
        <v>1338</v>
      </c>
      <c r="E810" s="119">
        <f>Selo!T828</f>
        <v>2193</v>
      </c>
      <c r="G810" s="118"/>
      <c r="H810" s="118">
        <v>1</v>
      </c>
      <c r="K810" s="118">
        <v>1</v>
      </c>
      <c r="L810" s="126">
        <v>1</v>
      </c>
      <c r="M810" s="123"/>
      <c r="N810" s="109">
        <v>1</v>
      </c>
      <c r="O810" s="123"/>
      <c r="P810" s="152">
        <v>762.28</v>
      </c>
      <c r="Q810" s="152"/>
    </row>
    <row r="811" spans="1:17" x14ac:dyDescent="0.25">
      <c r="A811" s="180" t="str">
        <f>Selo!E829</f>
        <v>T08.06.M2A</v>
      </c>
      <c r="B811" s="119" t="str">
        <f>Selo!B829</f>
        <v>DRS-402</v>
      </c>
      <c r="C811" s="119"/>
      <c r="D811" s="119">
        <f>Selo!S829</f>
        <v>1338</v>
      </c>
      <c r="E811" s="119">
        <f>Selo!T829</f>
        <v>2193</v>
      </c>
      <c r="G811" s="118"/>
      <c r="H811" s="118">
        <v>1</v>
      </c>
      <c r="K811" s="118">
        <v>1</v>
      </c>
      <c r="L811" s="126">
        <v>1</v>
      </c>
      <c r="M811" s="123"/>
      <c r="N811" s="109">
        <v>1</v>
      </c>
      <c r="O811" s="123"/>
      <c r="P811" s="152">
        <v>762.28</v>
      </c>
      <c r="Q811" s="152"/>
    </row>
    <row r="812" spans="1:17" x14ac:dyDescent="0.25">
      <c r="A812" s="180" t="str">
        <f>Selo!E830</f>
        <v>T08.06.M2B</v>
      </c>
      <c r="B812" s="119" t="str">
        <f>Selo!B830</f>
        <v>DRS-402</v>
      </c>
      <c r="C812" s="119"/>
      <c r="D812" s="119">
        <f>Selo!S830</f>
        <v>1338</v>
      </c>
      <c r="E812" s="119">
        <f>Selo!T830</f>
        <v>2193</v>
      </c>
      <c r="G812" s="118"/>
      <c r="H812" s="118">
        <v>1</v>
      </c>
      <c r="K812" s="118">
        <v>1</v>
      </c>
      <c r="L812" s="126">
        <v>1</v>
      </c>
      <c r="M812" s="123"/>
      <c r="N812" s="109">
        <v>1</v>
      </c>
      <c r="O812" s="123"/>
      <c r="P812" s="152">
        <v>762.28</v>
      </c>
      <c r="Q812" s="152"/>
    </row>
    <row r="813" spans="1:17" x14ac:dyDescent="0.25">
      <c r="A813" s="180" t="str">
        <f>Selo!E831</f>
        <v>T08.06.M2C</v>
      </c>
      <c r="B813" s="119" t="str">
        <f>Selo!B831</f>
        <v>DRS-402</v>
      </c>
      <c r="C813" s="119"/>
      <c r="D813" s="119">
        <f>Selo!S831</f>
        <v>1338</v>
      </c>
      <c r="E813" s="119">
        <f>Selo!T831</f>
        <v>2193</v>
      </c>
      <c r="G813" s="118"/>
      <c r="H813" s="118">
        <v>1</v>
      </c>
      <c r="K813" s="118">
        <v>1</v>
      </c>
      <c r="L813" s="126">
        <v>1</v>
      </c>
      <c r="M813" s="123"/>
      <c r="N813" s="109">
        <v>1</v>
      </c>
      <c r="O813" s="123"/>
      <c r="P813" s="152">
        <v>762.28</v>
      </c>
      <c r="Q813" s="152"/>
    </row>
    <row r="814" spans="1:17" x14ac:dyDescent="0.25">
      <c r="A814" s="180" t="str">
        <f>Selo!E832</f>
        <v>T08.06.M3B</v>
      </c>
      <c r="B814" s="119" t="str">
        <f>Selo!B832</f>
        <v>AHP-201</v>
      </c>
      <c r="C814" s="119"/>
      <c r="D814" s="119">
        <f>Selo!S832</f>
        <v>500</v>
      </c>
      <c r="E814" s="119">
        <f>Selo!T832</f>
        <v>2135</v>
      </c>
      <c r="G814" s="118"/>
      <c r="H814" s="118">
        <v>1</v>
      </c>
      <c r="K814" s="118">
        <v>1</v>
      </c>
      <c r="L814" s="126">
        <v>1</v>
      </c>
      <c r="M814" s="123"/>
      <c r="N814" s="109">
        <v>1</v>
      </c>
      <c r="O814" s="123"/>
      <c r="P814" s="152">
        <v>429.4</v>
      </c>
      <c r="Q814" s="152"/>
    </row>
    <row r="815" spans="1:17" x14ac:dyDescent="0.25">
      <c r="A815" s="180" t="str">
        <f>Selo!E833</f>
        <v>T08.06.M5A</v>
      </c>
      <c r="B815" s="119" t="str">
        <f>Selo!B833</f>
        <v>DRS-402</v>
      </c>
      <c r="C815" s="119"/>
      <c r="D815" s="119">
        <f>Selo!S833</f>
        <v>858</v>
      </c>
      <c r="E815" s="119">
        <f>Selo!T833</f>
        <v>2193</v>
      </c>
      <c r="G815" s="118"/>
      <c r="H815" s="118">
        <v>1</v>
      </c>
      <c r="K815" s="118">
        <v>1</v>
      </c>
      <c r="L815" s="126">
        <v>1</v>
      </c>
      <c r="M815" s="123"/>
      <c r="N815" s="109">
        <v>1</v>
      </c>
      <c r="O815" s="123"/>
      <c r="P815" s="152">
        <v>550.54</v>
      </c>
      <c r="Q815" s="152"/>
    </row>
    <row r="816" spans="1:17" x14ac:dyDescent="0.25">
      <c r="A816" s="180" t="str">
        <f>Selo!E834</f>
        <v>T08.06.M5B</v>
      </c>
      <c r="B816" s="119" t="str">
        <f>Selo!B834</f>
        <v>DRS-402</v>
      </c>
      <c r="C816" s="119"/>
      <c r="D816" s="119">
        <f>Selo!S834</f>
        <v>1338</v>
      </c>
      <c r="E816" s="119">
        <f>Selo!T834</f>
        <v>2193</v>
      </c>
      <c r="G816" s="118"/>
      <c r="H816" s="118">
        <v>1</v>
      </c>
      <c r="K816" s="118">
        <v>1</v>
      </c>
      <c r="L816" s="126">
        <v>1</v>
      </c>
      <c r="M816" s="123"/>
      <c r="N816" s="109">
        <v>1</v>
      </c>
      <c r="O816" s="123"/>
      <c r="P816" s="152">
        <v>762.28</v>
      </c>
      <c r="Q816" s="152"/>
    </row>
    <row r="817" spans="1:17" x14ac:dyDescent="0.25">
      <c r="A817" s="180" t="str">
        <f>Selo!E835</f>
        <v>T08.06.M5C</v>
      </c>
      <c r="B817" s="119" t="str">
        <f>Selo!B835</f>
        <v>DRS-402</v>
      </c>
      <c r="C817" s="119"/>
      <c r="D817" s="119">
        <f>Selo!S835</f>
        <v>858</v>
      </c>
      <c r="E817" s="119">
        <f>Selo!T835</f>
        <v>2193</v>
      </c>
      <c r="G817" s="118"/>
      <c r="H817" s="118">
        <v>1</v>
      </c>
      <c r="K817" s="118">
        <v>1</v>
      </c>
      <c r="L817" s="126">
        <v>1</v>
      </c>
      <c r="M817" s="123"/>
      <c r="N817" s="109">
        <v>1</v>
      </c>
      <c r="O817" s="123"/>
      <c r="P817" s="152">
        <v>550.54</v>
      </c>
      <c r="Q817" s="152"/>
    </row>
    <row r="818" spans="1:17" x14ac:dyDescent="0.25">
      <c r="A818" s="180" t="str">
        <f>Selo!E836</f>
        <v>T08.06.M5D</v>
      </c>
      <c r="B818" s="119" t="str">
        <f>Selo!B836</f>
        <v>DRS-402</v>
      </c>
      <c r="C818" s="119"/>
      <c r="D818" s="119">
        <f>Selo!S836</f>
        <v>1338</v>
      </c>
      <c r="E818" s="119">
        <f>Selo!T836</f>
        <v>2193</v>
      </c>
      <c r="G818" s="118"/>
      <c r="H818" s="118">
        <v>1</v>
      </c>
      <c r="K818" s="118">
        <v>1</v>
      </c>
      <c r="L818" s="126">
        <v>1</v>
      </c>
      <c r="M818" s="123"/>
      <c r="N818" s="109">
        <v>1</v>
      </c>
      <c r="O818" s="123"/>
      <c r="P818" s="152">
        <v>762.28</v>
      </c>
      <c r="Q818" s="152"/>
    </row>
    <row r="819" spans="1:17" x14ac:dyDescent="0.25">
      <c r="A819" s="180" t="str">
        <f>Selo!E837</f>
        <v>T08.06.M5E</v>
      </c>
      <c r="B819" s="119" t="str">
        <f>Selo!B837</f>
        <v>DRS-402</v>
      </c>
      <c r="C819" s="119"/>
      <c r="D819" s="119">
        <f>Selo!S837</f>
        <v>1338</v>
      </c>
      <c r="E819" s="119">
        <f>Selo!T837</f>
        <v>2193</v>
      </c>
      <c r="G819" s="118"/>
      <c r="H819" s="118">
        <v>1</v>
      </c>
      <c r="K819" s="118">
        <v>1</v>
      </c>
      <c r="L819" s="126">
        <v>1</v>
      </c>
      <c r="M819" s="123"/>
      <c r="N819" s="109">
        <v>1</v>
      </c>
      <c r="O819" s="123"/>
      <c r="P819" s="152">
        <v>762.28</v>
      </c>
      <c r="Q819" s="152"/>
    </row>
    <row r="820" spans="1:17" x14ac:dyDescent="0.25">
      <c r="A820" s="180" t="str">
        <f>Selo!E838</f>
        <v>T08.06.P1A</v>
      </c>
      <c r="B820" s="119" t="str">
        <f>Selo!B838</f>
        <v>DRS-402</v>
      </c>
      <c r="C820" s="119"/>
      <c r="D820" s="119">
        <f>Selo!S838</f>
        <v>458</v>
      </c>
      <c r="E820" s="119">
        <f>Selo!T838</f>
        <v>2193</v>
      </c>
      <c r="G820" s="118"/>
      <c r="H820" s="118">
        <v>1</v>
      </c>
      <c r="K820" s="118">
        <v>1</v>
      </c>
      <c r="L820" s="126">
        <v>1</v>
      </c>
      <c r="M820" s="123"/>
      <c r="N820" s="109">
        <v>1</v>
      </c>
      <c r="O820" s="123"/>
      <c r="P820" s="152">
        <v>422.12</v>
      </c>
      <c r="Q820" s="152"/>
    </row>
    <row r="821" spans="1:17" x14ac:dyDescent="0.25">
      <c r="A821" s="180" t="str">
        <f>Selo!E839</f>
        <v>T08.06.M6A T08.06.SPA</v>
      </c>
      <c r="B821" s="119" t="str">
        <f>Selo!B839</f>
        <v>DRS-402</v>
      </c>
      <c r="C821" s="119"/>
      <c r="D821" s="119">
        <f>Selo!S839</f>
        <v>558</v>
      </c>
      <c r="E821" s="119">
        <f>Selo!T839</f>
        <v>2193</v>
      </c>
      <c r="G821" s="118"/>
      <c r="H821" s="118">
        <v>1</v>
      </c>
      <c r="K821" s="118">
        <v>1</v>
      </c>
      <c r="L821" s="126">
        <v>1</v>
      </c>
      <c r="M821" s="123"/>
      <c r="N821" s="109">
        <v>1</v>
      </c>
      <c r="O821" s="123"/>
      <c r="P821" s="152">
        <v>454.22</v>
      </c>
      <c r="Q821" s="152"/>
    </row>
    <row r="822" spans="1:17" x14ac:dyDescent="0.25">
      <c r="A822" s="180" t="str">
        <f>Selo!E840</f>
        <v>T08.06.SPB</v>
      </c>
      <c r="B822" s="119" t="str">
        <f>Selo!B840</f>
        <v>DRS-402</v>
      </c>
      <c r="C822" s="119"/>
      <c r="D822" s="119">
        <f>Selo!S840</f>
        <v>1578</v>
      </c>
      <c r="E822" s="119">
        <f>Selo!T840</f>
        <v>2193</v>
      </c>
      <c r="G822" s="118"/>
      <c r="H822" s="118">
        <v>1</v>
      </c>
      <c r="K822" s="118">
        <v>1</v>
      </c>
      <c r="L822" s="126">
        <v>1</v>
      </c>
      <c r="M822" s="123"/>
      <c r="N822" s="109">
        <v>1</v>
      </c>
      <c r="O822" s="123"/>
      <c r="P822" s="152">
        <v>839.32</v>
      </c>
      <c r="Q822" s="152"/>
    </row>
    <row r="823" spans="1:17" x14ac:dyDescent="0.25">
      <c r="A823" s="180" t="str">
        <f>Selo!E841</f>
        <v>T09.01.E1A</v>
      </c>
      <c r="B823" s="119" t="str">
        <f>Selo!B841</f>
        <v>DRS-402</v>
      </c>
      <c r="C823" s="119"/>
      <c r="D823" s="119">
        <f>Selo!S841</f>
        <v>858</v>
      </c>
      <c r="E823" s="119">
        <f>Selo!T841</f>
        <v>2193</v>
      </c>
      <c r="G823" s="118"/>
      <c r="H823" s="118">
        <v>1</v>
      </c>
      <c r="K823" s="118">
        <v>1</v>
      </c>
      <c r="L823" s="126">
        <v>1</v>
      </c>
      <c r="M823" s="123"/>
      <c r="N823" s="109">
        <v>1</v>
      </c>
      <c r="O823" s="123"/>
      <c r="P823" s="152">
        <v>550.54</v>
      </c>
      <c r="Q823" s="152"/>
    </row>
    <row r="824" spans="1:17" x14ac:dyDescent="0.25">
      <c r="A824" s="180" t="str">
        <f>Selo!E842</f>
        <v>T09.01.E2A</v>
      </c>
      <c r="B824" s="119" t="str">
        <f>Selo!B842</f>
        <v>DRS-402</v>
      </c>
      <c r="C824" s="119"/>
      <c r="D824" s="119">
        <f>Selo!S842</f>
        <v>858</v>
      </c>
      <c r="E824" s="119">
        <f>Selo!T842</f>
        <v>2193</v>
      </c>
      <c r="G824" s="118"/>
      <c r="H824" s="118">
        <v>1</v>
      </c>
      <c r="K824" s="118">
        <v>1</v>
      </c>
      <c r="L824" s="126">
        <v>1</v>
      </c>
      <c r="M824" s="123"/>
      <c r="N824" s="109">
        <v>1</v>
      </c>
      <c r="O824" s="123"/>
      <c r="P824" s="152">
        <v>550.54</v>
      </c>
      <c r="Q824" s="152"/>
    </row>
    <row r="825" spans="1:17" x14ac:dyDescent="0.25">
      <c r="A825" s="180" t="str">
        <f>Selo!E843</f>
        <v>T09.01.E2B</v>
      </c>
      <c r="B825" s="119" t="str">
        <f>Selo!B843</f>
        <v>DRS-402</v>
      </c>
      <c r="C825" s="119"/>
      <c r="D825" s="119">
        <f>Selo!S843</f>
        <v>858</v>
      </c>
      <c r="E825" s="119">
        <f>Selo!T843</f>
        <v>2193</v>
      </c>
      <c r="G825" s="118"/>
      <c r="H825" s="118">
        <v>1</v>
      </c>
      <c r="K825" s="118">
        <v>1</v>
      </c>
      <c r="L825" s="126">
        <v>1</v>
      </c>
      <c r="M825" s="123"/>
      <c r="N825" s="109">
        <v>1</v>
      </c>
      <c r="O825" s="123"/>
      <c r="P825" s="152">
        <v>550.54</v>
      </c>
      <c r="Q825" s="152"/>
    </row>
    <row r="826" spans="1:17" x14ac:dyDescent="0.25">
      <c r="A826" s="180" t="str">
        <f>Selo!E844</f>
        <v>T09.01.E3A</v>
      </c>
      <c r="B826" s="119" t="str">
        <f>Selo!B844</f>
        <v>DRS-402</v>
      </c>
      <c r="C826" s="119"/>
      <c r="D826" s="119">
        <f>Selo!S844</f>
        <v>1338</v>
      </c>
      <c r="E826" s="119">
        <f>Selo!T844</f>
        <v>2193</v>
      </c>
      <c r="G826" s="118"/>
      <c r="H826" s="118">
        <v>1</v>
      </c>
      <c r="K826" s="118">
        <v>1</v>
      </c>
      <c r="L826" s="126">
        <v>1</v>
      </c>
      <c r="M826" s="123"/>
      <c r="N826" s="109">
        <v>1</v>
      </c>
      <c r="O826" s="123"/>
      <c r="P826" s="152">
        <v>762.28</v>
      </c>
      <c r="Q826" s="152"/>
    </row>
    <row r="827" spans="1:17" x14ac:dyDescent="0.25">
      <c r="A827" s="180" t="str">
        <f>Selo!E845</f>
        <v>T09.01.E4A</v>
      </c>
      <c r="B827" s="119" t="str">
        <f>Selo!B845</f>
        <v>DRS-402</v>
      </c>
      <c r="C827" s="119"/>
      <c r="D827" s="119">
        <f>Selo!S845</f>
        <v>1208</v>
      </c>
      <c r="E827" s="119">
        <f>Selo!T845</f>
        <v>2193</v>
      </c>
      <c r="G827" s="118"/>
      <c r="H827" s="118">
        <v>1</v>
      </c>
      <c r="K827" s="118">
        <v>1</v>
      </c>
      <c r="L827" s="126">
        <v>1</v>
      </c>
      <c r="M827" s="123"/>
      <c r="N827" s="109">
        <v>1</v>
      </c>
      <c r="O827" s="123"/>
      <c r="P827" s="152">
        <v>720.54</v>
      </c>
      <c r="Q827" s="152"/>
    </row>
    <row r="828" spans="1:17" x14ac:dyDescent="0.25">
      <c r="A828" s="180" t="str">
        <f>Selo!E846</f>
        <v>T09.01.E5A</v>
      </c>
      <c r="B828" s="119" t="str">
        <f>Selo!B846</f>
        <v>DRS-402</v>
      </c>
      <c r="C828" s="119"/>
      <c r="D828" s="119">
        <f>Selo!S846</f>
        <v>1058</v>
      </c>
      <c r="E828" s="119">
        <f>Selo!T846</f>
        <v>2193</v>
      </c>
      <c r="G828" s="118"/>
      <c r="H828" s="118">
        <v>1</v>
      </c>
      <c r="K828" s="118">
        <v>1</v>
      </c>
      <c r="L828" s="126">
        <v>1</v>
      </c>
      <c r="M828" s="123"/>
      <c r="N828" s="109">
        <v>1</v>
      </c>
      <c r="O828" s="123"/>
      <c r="P828" s="152">
        <v>674.64</v>
      </c>
      <c r="Q828" s="152"/>
    </row>
    <row r="829" spans="1:17" x14ac:dyDescent="0.25">
      <c r="A829" s="180" t="str">
        <f>Selo!E847</f>
        <v>T09.01.E6A</v>
      </c>
      <c r="B829" s="119" t="str">
        <f>Selo!B847</f>
        <v>DRS-402</v>
      </c>
      <c r="C829" s="119"/>
      <c r="D829" s="119">
        <f>Selo!S847</f>
        <v>758</v>
      </c>
      <c r="E829" s="119">
        <f>Selo!T847</f>
        <v>2193</v>
      </c>
      <c r="G829" s="118"/>
      <c r="H829" s="118">
        <v>1</v>
      </c>
      <c r="K829" s="118">
        <v>1</v>
      </c>
      <c r="L829" s="126">
        <v>1</v>
      </c>
      <c r="M829" s="123"/>
      <c r="N829" s="109">
        <v>1</v>
      </c>
      <c r="O829" s="123"/>
      <c r="P829" s="152">
        <v>518.41999999999996</v>
      </c>
      <c r="Q829" s="152"/>
    </row>
    <row r="830" spans="1:17" x14ac:dyDescent="0.25">
      <c r="A830" s="180" t="str">
        <f>Selo!E848</f>
        <v>T09.01.E6B</v>
      </c>
      <c r="B830" s="119" t="str">
        <f>Selo!B848</f>
        <v>DRS-402</v>
      </c>
      <c r="C830" s="119"/>
      <c r="D830" s="119">
        <f>Selo!S848</f>
        <v>1338</v>
      </c>
      <c r="E830" s="119">
        <f>Selo!T848</f>
        <v>2193</v>
      </c>
      <c r="G830" s="118"/>
      <c r="H830" s="118">
        <v>1</v>
      </c>
      <c r="K830" s="118">
        <v>1</v>
      </c>
      <c r="L830" s="126">
        <v>1</v>
      </c>
      <c r="M830" s="123"/>
      <c r="N830" s="109">
        <v>1</v>
      </c>
      <c r="O830" s="123"/>
      <c r="P830" s="152">
        <v>762.28</v>
      </c>
      <c r="Q830" s="152"/>
    </row>
    <row r="831" spans="1:17" x14ac:dyDescent="0.25">
      <c r="A831" s="180" t="str">
        <f>Selo!E849</f>
        <v>T09.01.HWA</v>
      </c>
      <c r="B831" s="119" t="str">
        <f>Selo!B849</f>
        <v>DRS-402</v>
      </c>
      <c r="C831" s="119"/>
      <c r="D831" s="119">
        <f>Selo!S849</f>
        <v>458</v>
      </c>
      <c r="E831" s="119">
        <f>Selo!T849</f>
        <v>1993</v>
      </c>
      <c r="G831" s="118"/>
      <c r="H831" s="118">
        <v>1</v>
      </c>
      <c r="K831" s="118">
        <v>1</v>
      </c>
      <c r="L831" s="126">
        <v>1</v>
      </c>
      <c r="M831" s="123"/>
      <c r="N831" s="109">
        <v>1</v>
      </c>
      <c r="O831" s="123"/>
      <c r="P831" s="152">
        <v>402.14</v>
      </c>
      <c r="Q831" s="152"/>
    </row>
    <row r="832" spans="1:17" x14ac:dyDescent="0.25">
      <c r="A832" s="180" t="str">
        <f>Selo!E850</f>
        <v>T09.01.M1A</v>
      </c>
      <c r="B832" s="119" t="str">
        <f>Selo!B850</f>
        <v>DRS-402</v>
      </c>
      <c r="C832" s="119"/>
      <c r="D832" s="119">
        <f>Selo!S850</f>
        <v>858</v>
      </c>
      <c r="E832" s="119">
        <f>Selo!T850</f>
        <v>2193</v>
      </c>
      <c r="G832" s="118"/>
      <c r="H832" s="118">
        <v>1</v>
      </c>
      <c r="K832" s="118">
        <v>1</v>
      </c>
      <c r="L832" s="126">
        <v>1</v>
      </c>
      <c r="M832" s="123"/>
      <c r="N832" s="109">
        <v>1</v>
      </c>
      <c r="O832" s="123"/>
      <c r="P832" s="152">
        <v>550.54</v>
      </c>
      <c r="Q832" s="152"/>
    </row>
    <row r="833" spans="1:17" x14ac:dyDescent="0.25">
      <c r="A833" s="180" t="str">
        <f>Selo!E851</f>
        <v>T09.01.M1B</v>
      </c>
      <c r="B833" s="119" t="str">
        <f>Selo!B851</f>
        <v>DRS-402</v>
      </c>
      <c r="C833" s="119"/>
      <c r="D833" s="119">
        <f>Selo!S851</f>
        <v>858</v>
      </c>
      <c r="E833" s="119">
        <f>Selo!T851</f>
        <v>2193</v>
      </c>
      <c r="G833" s="118"/>
      <c r="H833" s="118">
        <v>1</v>
      </c>
      <c r="K833" s="118">
        <v>1</v>
      </c>
      <c r="L833" s="126">
        <v>1</v>
      </c>
      <c r="M833" s="123"/>
      <c r="N833" s="109">
        <v>1</v>
      </c>
      <c r="O833" s="123"/>
      <c r="P833" s="152">
        <v>550.54</v>
      </c>
      <c r="Q833" s="152"/>
    </row>
    <row r="834" spans="1:17" x14ac:dyDescent="0.25">
      <c r="A834" s="180" t="str">
        <f>Selo!E852</f>
        <v>T09.01.M1C</v>
      </c>
      <c r="B834" s="119" t="str">
        <f>Selo!B852</f>
        <v>DRS-402</v>
      </c>
      <c r="C834" s="119"/>
      <c r="D834" s="119">
        <f>Selo!S852</f>
        <v>858</v>
      </c>
      <c r="E834" s="119">
        <f>Selo!T852</f>
        <v>2193</v>
      </c>
      <c r="G834" s="118"/>
      <c r="H834" s="118">
        <v>1</v>
      </c>
      <c r="K834" s="118">
        <v>1</v>
      </c>
      <c r="L834" s="126">
        <v>1</v>
      </c>
      <c r="M834" s="123"/>
      <c r="N834" s="109">
        <v>1</v>
      </c>
      <c r="O834" s="123"/>
      <c r="P834" s="152">
        <v>550.54</v>
      </c>
      <c r="Q834" s="152"/>
    </row>
    <row r="835" spans="1:17" x14ac:dyDescent="0.25">
      <c r="A835" s="180" t="str">
        <f>Selo!E853</f>
        <v>T09.01.M1D</v>
      </c>
      <c r="B835" s="119" t="str">
        <f>Selo!B853</f>
        <v>DRS-402</v>
      </c>
      <c r="C835" s="119"/>
      <c r="D835" s="119">
        <f>Selo!S853</f>
        <v>858</v>
      </c>
      <c r="E835" s="119">
        <f>Selo!T853</f>
        <v>2193</v>
      </c>
      <c r="G835" s="118"/>
      <c r="H835" s="118">
        <v>1</v>
      </c>
      <c r="K835" s="118">
        <v>1</v>
      </c>
      <c r="L835" s="126">
        <v>1</v>
      </c>
      <c r="M835" s="123"/>
      <c r="N835" s="109">
        <v>1</v>
      </c>
      <c r="O835" s="123"/>
      <c r="P835" s="152">
        <v>550.54</v>
      </c>
      <c r="Q835" s="152"/>
    </row>
    <row r="836" spans="1:17" x14ac:dyDescent="0.25">
      <c r="A836" s="180" t="str">
        <f>Selo!E854</f>
        <v>T09.01.M2A</v>
      </c>
      <c r="B836" s="119" t="str">
        <f>Selo!B854</f>
        <v>DRS-402</v>
      </c>
      <c r="C836" s="119"/>
      <c r="D836" s="119">
        <f>Selo!S854</f>
        <v>358</v>
      </c>
      <c r="E836" s="119">
        <f>Selo!T854</f>
        <v>2193</v>
      </c>
      <c r="G836" s="118"/>
      <c r="H836" s="118">
        <v>1</v>
      </c>
      <c r="K836" s="118">
        <v>1</v>
      </c>
      <c r="L836" s="126">
        <v>1</v>
      </c>
      <c r="M836" s="123"/>
      <c r="N836" s="109">
        <v>1</v>
      </c>
      <c r="O836" s="123"/>
      <c r="P836" s="152">
        <v>390.02</v>
      </c>
      <c r="Q836" s="152"/>
    </row>
    <row r="837" spans="1:17" x14ac:dyDescent="0.25">
      <c r="A837" s="180" t="str">
        <f>Selo!E855</f>
        <v>T09.01.M3A</v>
      </c>
      <c r="B837" s="119" t="str">
        <f>Selo!B855</f>
        <v>DRS-402</v>
      </c>
      <c r="C837" s="119"/>
      <c r="D837" s="119">
        <f>Selo!S855</f>
        <v>1338</v>
      </c>
      <c r="E837" s="119">
        <f>Selo!T855</f>
        <v>2193</v>
      </c>
      <c r="G837" s="118"/>
      <c r="H837" s="118">
        <v>1</v>
      </c>
      <c r="K837" s="118">
        <v>1</v>
      </c>
      <c r="L837" s="126">
        <v>1</v>
      </c>
      <c r="M837" s="123"/>
      <c r="N837" s="109">
        <v>1</v>
      </c>
      <c r="O837" s="123"/>
      <c r="P837" s="152">
        <v>762.28</v>
      </c>
      <c r="Q837" s="152"/>
    </row>
    <row r="838" spans="1:17" x14ac:dyDescent="0.25">
      <c r="A838" s="180" t="str">
        <f>Selo!E856</f>
        <v>T09.01.M3B</v>
      </c>
      <c r="B838" s="119" t="str">
        <f>Selo!B856</f>
        <v>DRS-402</v>
      </c>
      <c r="C838" s="119"/>
      <c r="D838" s="119">
        <f>Selo!S856</f>
        <v>1338</v>
      </c>
      <c r="E838" s="119">
        <f>Selo!T856</f>
        <v>2193</v>
      </c>
      <c r="G838" s="118"/>
      <c r="H838" s="118">
        <v>1</v>
      </c>
      <c r="K838" s="118">
        <v>1</v>
      </c>
      <c r="L838" s="126">
        <v>1</v>
      </c>
      <c r="M838" s="123"/>
      <c r="N838" s="109">
        <v>1</v>
      </c>
      <c r="O838" s="123"/>
      <c r="P838" s="152">
        <v>762.28</v>
      </c>
      <c r="Q838" s="152"/>
    </row>
    <row r="839" spans="1:17" x14ac:dyDescent="0.25">
      <c r="A839" s="180" t="str">
        <f>Selo!E857</f>
        <v>T09.01.M5A</v>
      </c>
      <c r="B839" s="119" t="str">
        <f>Selo!B857</f>
        <v>DRS-402</v>
      </c>
      <c r="C839" s="119"/>
      <c r="D839" s="119">
        <f>Selo!S857</f>
        <v>658</v>
      </c>
      <c r="E839" s="119">
        <f>Selo!T857</f>
        <v>2193</v>
      </c>
      <c r="G839" s="118"/>
      <c r="H839" s="118">
        <v>1</v>
      </c>
      <c r="K839" s="118">
        <v>1</v>
      </c>
      <c r="L839" s="126">
        <v>1</v>
      </c>
      <c r="M839" s="123"/>
      <c r="N839" s="109">
        <v>1</v>
      </c>
      <c r="O839" s="123"/>
      <c r="P839" s="152">
        <v>486.32</v>
      </c>
      <c r="Q839" s="152"/>
    </row>
    <row r="840" spans="1:17" x14ac:dyDescent="0.25">
      <c r="A840" s="180" t="str">
        <f>Selo!E858</f>
        <v>T09.01.M5B</v>
      </c>
      <c r="B840" s="119" t="str">
        <f>Selo!B858</f>
        <v>DRS-402</v>
      </c>
      <c r="C840" s="119"/>
      <c r="D840" s="119">
        <f>Selo!S858</f>
        <v>658</v>
      </c>
      <c r="E840" s="119">
        <f>Selo!T858</f>
        <v>2193</v>
      </c>
      <c r="G840" s="118"/>
      <c r="H840" s="118">
        <v>1</v>
      </c>
      <c r="K840" s="118">
        <v>1</v>
      </c>
      <c r="L840" s="126">
        <v>1</v>
      </c>
      <c r="M840" s="123"/>
      <c r="N840" s="109">
        <v>1</v>
      </c>
      <c r="O840" s="123"/>
      <c r="P840" s="152">
        <v>486.32</v>
      </c>
      <c r="Q840" s="152"/>
    </row>
    <row r="841" spans="1:17" x14ac:dyDescent="0.25">
      <c r="A841" s="180" t="str">
        <f>Selo!E859</f>
        <v>T09.01.WRA</v>
      </c>
      <c r="B841" s="119" t="str">
        <f>Selo!B859</f>
        <v>DRS-402</v>
      </c>
      <c r="C841" s="119"/>
      <c r="D841" s="119">
        <f>Selo!S859</f>
        <v>758</v>
      </c>
      <c r="E841" s="119">
        <f>Selo!T859</f>
        <v>2158</v>
      </c>
      <c r="G841" s="118"/>
      <c r="H841" s="118">
        <v>1</v>
      </c>
      <c r="K841" s="118">
        <v>1</v>
      </c>
      <c r="L841" s="126">
        <v>1</v>
      </c>
      <c r="M841" s="123"/>
      <c r="N841" s="109">
        <v>1</v>
      </c>
      <c r="O841" s="123"/>
      <c r="P841" s="152">
        <v>454.48</v>
      </c>
      <c r="Q841" s="152"/>
    </row>
    <row r="842" spans="1:17" x14ac:dyDescent="0.25">
      <c r="A842" s="180" t="str">
        <f>Selo!E860</f>
        <v>T09.02.E2A</v>
      </c>
      <c r="B842" s="119" t="str">
        <f>Selo!B860</f>
        <v>DRS-402</v>
      </c>
      <c r="C842" s="119"/>
      <c r="D842" s="119">
        <f>Selo!S860</f>
        <v>1338</v>
      </c>
      <c r="E842" s="119">
        <f>Selo!T860</f>
        <v>2193</v>
      </c>
      <c r="G842" s="118"/>
      <c r="H842" s="118">
        <v>1</v>
      </c>
      <c r="K842" s="118">
        <v>1</v>
      </c>
      <c r="L842" s="126">
        <v>1</v>
      </c>
      <c r="M842" s="123"/>
      <c r="N842" s="109">
        <v>1</v>
      </c>
      <c r="O842" s="123"/>
      <c r="P842" s="152">
        <v>762.28</v>
      </c>
      <c r="Q842" s="152"/>
    </row>
    <row r="843" spans="1:17" x14ac:dyDescent="0.25">
      <c r="A843" s="180" t="str">
        <f>Selo!E861</f>
        <v>T09.02.E2B</v>
      </c>
      <c r="B843" s="119" t="str">
        <f>Selo!B861</f>
        <v>DRS-402</v>
      </c>
      <c r="C843" s="119"/>
      <c r="D843" s="119">
        <f>Selo!S861</f>
        <v>1338</v>
      </c>
      <c r="E843" s="119">
        <f>Selo!T861</f>
        <v>2193</v>
      </c>
      <c r="G843" s="118"/>
      <c r="H843" s="118">
        <v>1</v>
      </c>
      <c r="K843" s="118">
        <v>1</v>
      </c>
      <c r="L843" s="126">
        <v>1</v>
      </c>
      <c r="M843" s="123"/>
      <c r="N843" s="109">
        <v>1</v>
      </c>
      <c r="O843" s="123"/>
      <c r="P843" s="152">
        <v>762.28</v>
      </c>
      <c r="Q843" s="152"/>
    </row>
    <row r="844" spans="1:17" x14ac:dyDescent="0.25">
      <c r="A844" s="180" t="str">
        <f>Selo!E862</f>
        <v>T09.02.E3A</v>
      </c>
      <c r="B844" s="119" t="str">
        <f>Selo!B862</f>
        <v>DRS-402</v>
      </c>
      <c r="C844" s="119"/>
      <c r="D844" s="119">
        <f>Selo!S862</f>
        <v>1208</v>
      </c>
      <c r="E844" s="119">
        <f>Selo!T862</f>
        <v>2193</v>
      </c>
      <c r="G844" s="118"/>
      <c r="H844" s="118">
        <v>1</v>
      </c>
      <c r="K844" s="118">
        <v>1</v>
      </c>
      <c r="L844" s="126">
        <v>1</v>
      </c>
      <c r="M844" s="123"/>
      <c r="N844" s="109">
        <v>1</v>
      </c>
      <c r="O844" s="123"/>
      <c r="P844" s="152">
        <v>720.54</v>
      </c>
      <c r="Q844" s="152"/>
    </row>
    <row r="845" spans="1:17" x14ac:dyDescent="0.25">
      <c r="A845" s="180" t="str">
        <f>Selo!E863</f>
        <v>T09.02.E3B</v>
      </c>
      <c r="B845" s="119" t="str">
        <f>Selo!B863</f>
        <v>DRS-402</v>
      </c>
      <c r="C845" s="119"/>
      <c r="D845" s="119">
        <f>Selo!S863</f>
        <v>1208</v>
      </c>
      <c r="E845" s="119">
        <f>Selo!T863</f>
        <v>2193</v>
      </c>
      <c r="G845" s="118"/>
      <c r="H845" s="118">
        <v>1</v>
      </c>
      <c r="K845" s="118">
        <v>1</v>
      </c>
      <c r="L845" s="126">
        <v>1</v>
      </c>
      <c r="M845" s="123"/>
      <c r="N845" s="109">
        <v>1</v>
      </c>
      <c r="O845" s="123"/>
      <c r="P845" s="152">
        <v>720.54</v>
      </c>
      <c r="Q845" s="152"/>
    </row>
    <row r="846" spans="1:17" x14ac:dyDescent="0.25">
      <c r="A846" s="180" t="str">
        <f>Selo!E864</f>
        <v>T09.02.E4A</v>
      </c>
      <c r="B846" s="119" t="str">
        <f>Selo!B864</f>
        <v>DRS-402</v>
      </c>
      <c r="C846" s="119"/>
      <c r="D846" s="119">
        <f>Selo!S864</f>
        <v>1338</v>
      </c>
      <c r="E846" s="119">
        <f>Selo!T864</f>
        <v>2193</v>
      </c>
      <c r="G846" s="118"/>
      <c r="H846" s="118">
        <v>1</v>
      </c>
      <c r="K846" s="118">
        <v>1</v>
      </c>
      <c r="L846" s="126">
        <v>1</v>
      </c>
      <c r="M846" s="123"/>
      <c r="N846" s="109">
        <v>1</v>
      </c>
      <c r="O846" s="123"/>
      <c r="P846" s="152">
        <v>762.28</v>
      </c>
      <c r="Q846" s="152"/>
    </row>
    <row r="847" spans="1:17" x14ac:dyDescent="0.25">
      <c r="A847" s="180" t="str">
        <f>Selo!E865</f>
        <v>T09.02.E5A</v>
      </c>
      <c r="B847" s="119" t="str">
        <f>Selo!B865</f>
        <v>DRS-402</v>
      </c>
      <c r="C847" s="119"/>
      <c r="D847" s="119">
        <f>Selo!S865</f>
        <v>1338</v>
      </c>
      <c r="E847" s="119">
        <f>Selo!T865</f>
        <v>2193</v>
      </c>
      <c r="G847" s="118"/>
      <c r="H847" s="118">
        <v>1</v>
      </c>
      <c r="K847" s="118">
        <v>1</v>
      </c>
      <c r="L847" s="126">
        <v>1</v>
      </c>
      <c r="M847" s="123"/>
      <c r="N847" s="109">
        <v>1</v>
      </c>
      <c r="O847" s="123"/>
      <c r="P847" s="152">
        <v>762.28</v>
      </c>
      <c r="Q847" s="152"/>
    </row>
    <row r="848" spans="1:17" x14ac:dyDescent="0.25">
      <c r="A848" s="180" t="str">
        <f>Selo!E866</f>
        <v>T09.02.E6A</v>
      </c>
      <c r="B848" s="119" t="str">
        <f>Selo!B866</f>
        <v>DRS-402</v>
      </c>
      <c r="C848" s="119"/>
      <c r="D848" s="119">
        <f>Selo!S866</f>
        <v>1338</v>
      </c>
      <c r="E848" s="119">
        <f>Selo!T866</f>
        <v>2193</v>
      </c>
      <c r="G848" s="118"/>
      <c r="H848" s="118">
        <v>1</v>
      </c>
      <c r="K848" s="118">
        <v>1</v>
      </c>
      <c r="L848" s="126">
        <v>1</v>
      </c>
      <c r="M848" s="123"/>
      <c r="N848" s="109">
        <v>1</v>
      </c>
      <c r="O848" s="123"/>
      <c r="P848" s="152">
        <v>762.28</v>
      </c>
      <c r="Q848" s="152"/>
    </row>
    <row r="849" spans="1:17" x14ac:dyDescent="0.25">
      <c r="A849" s="180" t="str">
        <f>Selo!E867</f>
        <v>T09.02.E6B</v>
      </c>
      <c r="B849" s="119" t="str">
        <f>Selo!B867</f>
        <v>DRS-402</v>
      </c>
      <c r="C849" s="119"/>
      <c r="D849" s="119">
        <f>Selo!S867</f>
        <v>658</v>
      </c>
      <c r="E849" s="119">
        <f>Selo!T867</f>
        <v>2193</v>
      </c>
      <c r="G849" s="118"/>
      <c r="H849" s="118">
        <v>1</v>
      </c>
      <c r="K849" s="118">
        <v>1</v>
      </c>
      <c r="L849" s="126">
        <v>1</v>
      </c>
      <c r="M849" s="123"/>
      <c r="N849" s="109">
        <v>1</v>
      </c>
      <c r="O849" s="123"/>
      <c r="P849" s="152">
        <v>486.32</v>
      </c>
      <c r="Q849" s="152"/>
    </row>
    <row r="850" spans="1:17" x14ac:dyDescent="0.25">
      <c r="A850" s="180" t="str">
        <f>Selo!E868</f>
        <v>T09.02.E8A</v>
      </c>
      <c r="B850" s="119" t="str">
        <f>Selo!B868</f>
        <v>DRS-402</v>
      </c>
      <c r="C850" s="119"/>
      <c r="D850" s="119">
        <f>Selo!S868</f>
        <v>1778</v>
      </c>
      <c r="E850" s="119">
        <f>Selo!T868</f>
        <v>2193</v>
      </c>
      <c r="G850" s="118"/>
      <c r="H850" s="118">
        <v>1</v>
      </c>
      <c r="K850" s="118">
        <v>1</v>
      </c>
      <c r="L850" s="126">
        <v>1</v>
      </c>
      <c r="M850" s="123"/>
      <c r="N850" s="109">
        <v>1</v>
      </c>
      <c r="O850" s="123"/>
      <c r="P850" s="152">
        <v>903.52</v>
      </c>
      <c r="Q850" s="152"/>
    </row>
    <row r="851" spans="1:17" x14ac:dyDescent="0.25">
      <c r="A851" s="180" t="str">
        <f>Selo!E869</f>
        <v>T09.02.E9A</v>
      </c>
      <c r="B851" s="119" t="str">
        <f>Selo!B869</f>
        <v>DRS-402</v>
      </c>
      <c r="C851" s="119"/>
      <c r="D851" s="119">
        <f>Selo!S869</f>
        <v>1338</v>
      </c>
      <c r="E851" s="119">
        <f>Selo!T869</f>
        <v>2193</v>
      </c>
      <c r="G851" s="118"/>
      <c r="H851" s="118">
        <v>1</v>
      </c>
      <c r="K851" s="118">
        <v>1</v>
      </c>
      <c r="L851" s="126">
        <v>1</v>
      </c>
      <c r="M851" s="123"/>
      <c r="N851" s="109">
        <v>1</v>
      </c>
      <c r="O851" s="123"/>
      <c r="P851" s="152">
        <v>762.28</v>
      </c>
      <c r="Q851" s="152"/>
    </row>
    <row r="852" spans="1:17" x14ac:dyDescent="0.25">
      <c r="A852" s="180" t="str">
        <f>Selo!E870</f>
        <v>T09.02.E11A</v>
      </c>
      <c r="B852" s="119" t="str">
        <f>Selo!B870</f>
        <v>DRS-402</v>
      </c>
      <c r="C852" s="119"/>
      <c r="D852" s="119">
        <f>Selo!S870</f>
        <v>858</v>
      </c>
      <c r="E852" s="119">
        <f>Selo!T870</f>
        <v>2193</v>
      </c>
      <c r="G852" s="118"/>
      <c r="H852" s="118">
        <v>1</v>
      </c>
      <c r="K852" s="118">
        <v>1</v>
      </c>
      <c r="L852" s="126">
        <v>1</v>
      </c>
      <c r="M852" s="123"/>
      <c r="N852" s="109">
        <v>1</v>
      </c>
      <c r="O852" s="123"/>
      <c r="P852" s="152">
        <v>550.54</v>
      </c>
      <c r="Q852" s="152"/>
    </row>
    <row r="853" spans="1:17" x14ac:dyDescent="0.25">
      <c r="A853" s="180" t="str">
        <f>Selo!E871</f>
        <v>T09.02.FTA</v>
      </c>
      <c r="B853" s="119" t="str">
        <f>Selo!B871</f>
        <v>DRS-402</v>
      </c>
      <c r="C853" s="119"/>
      <c r="D853" s="119">
        <f>Selo!S871</f>
        <v>658</v>
      </c>
      <c r="E853" s="119">
        <f>Selo!T871</f>
        <v>2193</v>
      </c>
      <c r="G853" s="118"/>
      <c r="H853" s="118">
        <v>1</v>
      </c>
      <c r="K853" s="118">
        <v>1</v>
      </c>
      <c r="L853" s="126">
        <v>1</v>
      </c>
      <c r="M853" s="123"/>
      <c r="N853" s="109">
        <v>1</v>
      </c>
      <c r="O853" s="123"/>
      <c r="P853" s="152">
        <v>486.32</v>
      </c>
      <c r="Q853" s="152"/>
    </row>
    <row r="854" spans="1:17" x14ac:dyDescent="0.25">
      <c r="A854" s="180" t="str">
        <f>Selo!E872</f>
        <v>T09.02.HW2A</v>
      </c>
      <c r="B854" s="119" t="str">
        <f>Selo!B872</f>
        <v>DRS-402</v>
      </c>
      <c r="C854" s="119"/>
      <c r="D854" s="119">
        <f>Selo!S872</f>
        <v>458</v>
      </c>
      <c r="E854" s="119">
        <f>Selo!T872</f>
        <v>2193</v>
      </c>
      <c r="G854" s="118"/>
      <c r="H854" s="118">
        <v>1</v>
      </c>
      <c r="K854" s="118">
        <v>1</v>
      </c>
      <c r="L854" s="126">
        <v>1</v>
      </c>
      <c r="M854" s="123"/>
      <c r="N854" s="109">
        <v>1</v>
      </c>
      <c r="O854" s="123"/>
      <c r="P854" s="152">
        <v>422.12</v>
      </c>
      <c r="Q854" s="152"/>
    </row>
    <row r="855" spans="1:17" x14ac:dyDescent="0.25">
      <c r="A855" s="180" t="str">
        <f>Selo!E873</f>
        <v>T09.02.HWA</v>
      </c>
      <c r="B855" s="119" t="str">
        <f>Selo!B873</f>
        <v>DRS-402</v>
      </c>
      <c r="C855" s="119"/>
      <c r="D855" s="119">
        <f>Selo!S873</f>
        <v>458</v>
      </c>
      <c r="E855" s="119">
        <f>Selo!T873</f>
        <v>2193</v>
      </c>
      <c r="G855" s="118"/>
      <c r="H855" s="118">
        <v>1</v>
      </c>
      <c r="K855" s="118">
        <v>1</v>
      </c>
      <c r="L855" s="126">
        <v>1</v>
      </c>
      <c r="M855" s="123"/>
      <c r="N855" s="109">
        <v>1</v>
      </c>
      <c r="O855" s="123"/>
      <c r="P855" s="152">
        <v>422.12</v>
      </c>
      <c r="Q855" s="152"/>
    </row>
    <row r="856" spans="1:17" x14ac:dyDescent="0.25">
      <c r="A856" s="180" t="str">
        <f>Selo!E874</f>
        <v>T09.02.M2A</v>
      </c>
      <c r="B856" s="119" t="str">
        <f>Selo!B874</f>
        <v>DRS-402</v>
      </c>
      <c r="C856" s="119"/>
      <c r="D856" s="119">
        <f>Selo!S874</f>
        <v>1338</v>
      </c>
      <c r="E856" s="119">
        <f>Selo!T874</f>
        <v>2193</v>
      </c>
      <c r="G856" s="118"/>
      <c r="H856" s="118">
        <v>1</v>
      </c>
      <c r="K856" s="118">
        <v>1</v>
      </c>
      <c r="L856" s="126">
        <v>1</v>
      </c>
      <c r="M856" s="123"/>
      <c r="N856" s="109">
        <v>1</v>
      </c>
      <c r="O856" s="123"/>
      <c r="P856" s="152">
        <v>762.28</v>
      </c>
      <c r="Q856" s="152"/>
    </row>
    <row r="857" spans="1:17" x14ac:dyDescent="0.25">
      <c r="A857" s="180" t="str">
        <f>Selo!E875</f>
        <v>T09.02.M3A</v>
      </c>
      <c r="B857" s="119" t="str">
        <f>Selo!B875</f>
        <v>DRS-402</v>
      </c>
      <c r="C857" s="119"/>
      <c r="D857" s="119">
        <f>Selo!S875</f>
        <v>758</v>
      </c>
      <c r="E857" s="119">
        <f>Selo!T875</f>
        <v>2193</v>
      </c>
      <c r="G857" s="118"/>
      <c r="H857" s="118">
        <v>1</v>
      </c>
      <c r="K857" s="118">
        <v>1</v>
      </c>
      <c r="L857" s="126">
        <v>1</v>
      </c>
      <c r="M857" s="123"/>
      <c r="N857" s="109">
        <v>1</v>
      </c>
      <c r="O857" s="123"/>
      <c r="P857" s="152">
        <v>518.41999999999996</v>
      </c>
      <c r="Q857" s="152"/>
    </row>
    <row r="858" spans="1:17" x14ac:dyDescent="0.25">
      <c r="A858" s="180" t="str">
        <f>Selo!E876</f>
        <v>T09.02.M3B</v>
      </c>
      <c r="B858" s="119" t="str">
        <f>Selo!B876</f>
        <v>DRS-402</v>
      </c>
      <c r="C858" s="119"/>
      <c r="D858" s="119">
        <f>Selo!S876</f>
        <v>758</v>
      </c>
      <c r="E858" s="119">
        <f>Selo!T876</f>
        <v>2193</v>
      </c>
      <c r="G858" s="118"/>
      <c r="H858" s="118">
        <v>1</v>
      </c>
      <c r="K858" s="118">
        <v>1</v>
      </c>
      <c r="L858" s="126">
        <v>1</v>
      </c>
      <c r="M858" s="123"/>
      <c r="N858" s="109">
        <v>1</v>
      </c>
      <c r="O858" s="123"/>
      <c r="P858" s="152">
        <v>518.41999999999996</v>
      </c>
      <c r="Q858" s="152"/>
    </row>
    <row r="859" spans="1:17" x14ac:dyDescent="0.25">
      <c r="A859" s="180" t="str">
        <f>Selo!E877</f>
        <v>T09.02.M4A</v>
      </c>
      <c r="B859" s="119" t="str">
        <f>Selo!B877</f>
        <v>DRS-402</v>
      </c>
      <c r="C859" s="119"/>
      <c r="D859" s="119">
        <f>Selo!S877</f>
        <v>1578</v>
      </c>
      <c r="E859" s="119">
        <f>Selo!T877</f>
        <v>2193</v>
      </c>
      <c r="G859" s="118"/>
      <c r="H859" s="118">
        <v>1</v>
      </c>
      <c r="K859" s="118">
        <v>1</v>
      </c>
      <c r="L859" s="126">
        <v>1</v>
      </c>
      <c r="M859" s="123"/>
      <c r="N859" s="109">
        <v>1</v>
      </c>
      <c r="O859" s="123"/>
      <c r="P859" s="152">
        <v>839.32</v>
      </c>
      <c r="Q859" s="152"/>
    </row>
    <row r="860" spans="1:17" x14ac:dyDescent="0.25">
      <c r="A860" s="180" t="str">
        <f>Selo!E878</f>
        <v>T09.02.M5A</v>
      </c>
      <c r="B860" s="119" t="str">
        <f>Selo!B878</f>
        <v>DRS-402</v>
      </c>
      <c r="C860" s="119"/>
      <c r="D860" s="119">
        <f>Selo!S878</f>
        <v>1578</v>
      </c>
      <c r="E860" s="119">
        <f>Selo!T878</f>
        <v>2193</v>
      </c>
      <c r="G860" s="118"/>
      <c r="H860" s="118">
        <v>1</v>
      </c>
      <c r="K860" s="118">
        <v>1</v>
      </c>
      <c r="L860" s="126">
        <v>1</v>
      </c>
      <c r="M860" s="123"/>
      <c r="N860" s="109">
        <v>1</v>
      </c>
      <c r="O860" s="123"/>
      <c r="P860" s="152">
        <v>839.32</v>
      </c>
      <c r="Q860" s="152"/>
    </row>
    <row r="861" spans="1:17" x14ac:dyDescent="0.25">
      <c r="A861" s="180" t="str">
        <f>Selo!E879</f>
        <v>T09.02.M5B</v>
      </c>
      <c r="B861" s="119" t="str">
        <f>Selo!B879</f>
        <v>DRS-402</v>
      </c>
      <c r="C861" s="119"/>
      <c r="D861" s="119">
        <f>Selo!S879</f>
        <v>1338</v>
      </c>
      <c r="E861" s="119">
        <f>Selo!T879</f>
        <v>2193</v>
      </c>
      <c r="G861" s="118"/>
      <c r="H861" s="118">
        <v>1</v>
      </c>
      <c r="K861" s="118">
        <v>1</v>
      </c>
      <c r="L861" s="126">
        <v>1</v>
      </c>
      <c r="M861" s="123"/>
      <c r="N861" s="109">
        <v>1</v>
      </c>
      <c r="O861" s="123"/>
      <c r="P861" s="152">
        <v>762.28</v>
      </c>
      <c r="Q861" s="152"/>
    </row>
    <row r="862" spans="1:17" x14ac:dyDescent="0.25">
      <c r="A862" s="180" t="str">
        <f>Selo!E880</f>
        <v>T09.02.M6A</v>
      </c>
      <c r="B862" s="119" t="str">
        <f>Selo!B880</f>
        <v>DRS-402</v>
      </c>
      <c r="C862" s="119"/>
      <c r="D862" s="119">
        <f>Selo!S880</f>
        <v>1338</v>
      </c>
      <c r="E862" s="119">
        <f>Selo!T880</f>
        <v>2193</v>
      </c>
      <c r="G862" s="118"/>
      <c r="H862" s="118">
        <v>1</v>
      </c>
      <c r="K862" s="118">
        <v>1</v>
      </c>
      <c r="L862" s="126">
        <v>1</v>
      </c>
      <c r="M862" s="123"/>
      <c r="N862" s="109">
        <v>1</v>
      </c>
      <c r="O862" s="123"/>
      <c r="P862" s="152">
        <v>762.28</v>
      </c>
      <c r="Q862" s="152"/>
    </row>
    <row r="863" spans="1:17" x14ac:dyDescent="0.25">
      <c r="A863" s="180" t="str">
        <f>Selo!E881</f>
        <v>T09.02.M6B</v>
      </c>
      <c r="B863" s="119" t="str">
        <f>Selo!B881</f>
        <v>AHP-201</v>
      </c>
      <c r="C863" s="119"/>
      <c r="D863" s="119">
        <f>Selo!S881</f>
        <v>300</v>
      </c>
      <c r="E863" s="119">
        <f>Selo!T881</f>
        <v>800</v>
      </c>
      <c r="G863" s="118"/>
      <c r="H863" s="118">
        <v>1</v>
      </c>
      <c r="K863" s="118">
        <v>1</v>
      </c>
      <c r="L863" s="126">
        <v>1</v>
      </c>
      <c r="M863" s="123"/>
      <c r="N863" s="109">
        <v>1</v>
      </c>
      <c r="O863" s="123"/>
      <c r="P863" s="152">
        <v>231.74</v>
      </c>
      <c r="Q863" s="152"/>
    </row>
    <row r="864" spans="1:17" x14ac:dyDescent="0.25">
      <c r="A864" s="180" t="str">
        <f>Selo!E882</f>
        <v>T09.02.M9A</v>
      </c>
      <c r="B864" s="119" t="str">
        <f>Selo!B882</f>
        <v>DRS-402</v>
      </c>
      <c r="C864" s="119"/>
      <c r="D864" s="119">
        <f>Selo!S882</f>
        <v>858</v>
      </c>
      <c r="E864" s="119">
        <f>Selo!T882</f>
        <v>2193</v>
      </c>
      <c r="G864" s="118"/>
      <c r="H864" s="118">
        <v>1</v>
      </c>
      <c r="K864" s="118">
        <v>1</v>
      </c>
      <c r="L864" s="126">
        <v>1</v>
      </c>
      <c r="M864" s="123"/>
      <c r="N864" s="109">
        <v>1</v>
      </c>
      <c r="O864" s="123"/>
      <c r="P864" s="152">
        <v>550.54</v>
      </c>
      <c r="Q864" s="152"/>
    </row>
    <row r="865" spans="1:17" x14ac:dyDescent="0.25">
      <c r="A865" s="180" t="str">
        <f>Selo!E883</f>
        <v>T09.02.M9B</v>
      </c>
      <c r="B865" s="119" t="str">
        <f>Selo!B883</f>
        <v>DRS-402</v>
      </c>
      <c r="C865" s="119"/>
      <c r="D865" s="119">
        <f>Selo!S883</f>
        <v>1208</v>
      </c>
      <c r="E865" s="119">
        <f>Selo!T883</f>
        <v>2193</v>
      </c>
      <c r="G865" s="118"/>
      <c r="H865" s="118">
        <v>1</v>
      </c>
      <c r="K865" s="118">
        <v>1</v>
      </c>
      <c r="L865" s="126">
        <v>1</v>
      </c>
      <c r="M865" s="123"/>
      <c r="N865" s="109">
        <v>1</v>
      </c>
      <c r="O865" s="123"/>
      <c r="P865" s="152">
        <v>720.54</v>
      </c>
      <c r="Q865" s="152"/>
    </row>
    <row r="866" spans="1:17" x14ac:dyDescent="0.25">
      <c r="A866" s="180" t="str">
        <f>Selo!E884</f>
        <v>T09.02.M9C T09.02.M10A</v>
      </c>
      <c r="B866" s="119" t="str">
        <f>Selo!B884</f>
        <v>DRS-402</v>
      </c>
      <c r="C866" s="119"/>
      <c r="D866" s="119">
        <f>Selo!S884</f>
        <v>858</v>
      </c>
      <c r="E866" s="119">
        <f>Selo!T884</f>
        <v>2193</v>
      </c>
      <c r="G866" s="118"/>
      <c r="H866" s="118">
        <v>1</v>
      </c>
      <c r="K866" s="118">
        <v>1</v>
      </c>
      <c r="L866" s="126">
        <v>1</v>
      </c>
      <c r="M866" s="123"/>
      <c r="N866" s="109">
        <v>1</v>
      </c>
      <c r="O866" s="123"/>
      <c r="P866" s="152">
        <v>550.54</v>
      </c>
      <c r="Q866" s="152"/>
    </row>
    <row r="867" spans="1:17" x14ac:dyDescent="0.25">
      <c r="A867" s="180" t="str">
        <f>Selo!E885</f>
        <v>T09.02.M9D T09.02.M10B</v>
      </c>
      <c r="B867" s="119" t="str">
        <f>Selo!B885</f>
        <v>DRS-402</v>
      </c>
      <c r="C867" s="119"/>
      <c r="D867" s="119">
        <f>Selo!S885</f>
        <v>858</v>
      </c>
      <c r="E867" s="119">
        <f>Selo!T885</f>
        <v>2193</v>
      </c>
      <c r="G867" s="118"/>
      <c r="H867" s="118">
        <v>1</v>
      </c>
      <c r="K867" s="118">
        <v>1</v>
      </c>
      <c r="L867" s="126">
        <v>1</v>
      </c>
      <c r="M867" s="123"/>
      <c r="N867" s="109">
        <v>1</v>
      </c>
      <c r="O867" s="123"/>
      <c r="P867" s="152">
        <v>550.54</v>
      </c>
      <c r="Q867" s="152"/>
    </row>
    <row r="868" spans="1:17" x14ac:dyDescent="0.25">
      <c r="A868" s="180" t="str">
        <f>Selo!E886</f>
        <v>T09.02.M11A</v>
      </c>
      <c r="B868" s="119" t="str">
        <f>Selo!B886</f>
        <v>DRS-402</v>
      </c>
      <c r="C868" s="119"/>
      <c r="D868" s="119">
        <f>Selo!S886</f>
        <v>1338</v>
      </c>
      <c r="E868" s="119">
        <f>Selo!T886</f>
        <v>2193</v>
      </c>
      <c r="G868" s="118"/>
      <c r="H868" s="118">
        <v>1</v>
      </c>
      <c r="K868" s="118">
        <v>1</v>
      </c>
      <c r="L868" s="126">
        <v>1</v>
      </c>
      <c r="M868" s="123"/>
      <c r="N868" s="109">
        <v>1</v>
      </c>
      <c r="O868" s="123"/>
      <c r="P868" s="152">
        <v>762.28</v>
      </c>
      <c r="Q868" s="152"/>
    </row>
    <row r="869" spans="1:17" x14ac:dyDescent="0.25">
      <c r="A869" s="180" t="str">
        <f>Selo!E887</f>
        <v>T09.02.M11B</v>
      </c>
      <c r="B869" s="119" t="str">
        <f>Selo!B887</f>
        <v>DRS-402</v>
      </c>
      <c r="C869" s="119"/>
      <c r="D869" s="119">
        <f>Selo!S887</f>
        <v>1338</v>
      </c>
      <c r="E869" s="119">
        <f>Selo!T887</f>
        <v>2193</v>
      </c>
      <c r="G869" s="118"/>
      <c r="H869" s="118">
        <v>1</v>
      </c>
      <c r="K869" s="118">
        <v>1</v>
      </c>
      <c r="L869" s="126">
        <v>1</v>
      </c>
      <c r="M869" s="123"/>
      <c r="N869" s="109">
        <v>1</v>
      </c>
      <c r="O869" s="123"/>
      <c r="P869" s="152">
        <v>762.28</v>
      </c>
      <c r="Q869" s="152"/>
    </row>
    <row r="870" spans="1:17" x14ac:dyDescent="0.25">
      <c r="A870" s="180" t="str">
        <f>Selo!E888</f>
        <v>T09.02.M13A</v>
      </c>
      <c r="B870" s="119" t="str">
        <f>Selo!B888</f>
        <v>DRS-402</v>
      </c>
      <c r="C870" s="119"/>
      <c r="D870" s="119">
        <f>Selo!S888</f>
        <v>1208</v>
      </c>
      <c r="E870" s="119">
        <f>Selo!T888</f>
        <v>2193</v>
      </c>
      <c r="G870" s="118"/>
      <c r="H870" s="118">
        <v>1</v>
      </c>
      <c r="K870" s="118">
        <v>1</v>
      </c>
      <c r="L870" s="126">
        <v>1</v>
      </c>
      <c r="M870" s="123"/>
      <c r="N870" s="109">
        <v>1</v>
      </c>
      <c r="O870" s="123"/>
      <c r="P870" s="152">
        <v>720.54</v>
      </c>
      <c r="Q870" s="152"/>
    </row>
    <row r="871" spans="1:17" x14ac:dyDescent="0.25">
      <c r="A871" s="180" t="str">
        <f>Selo!E889</f>
        <v>T09.02.M17A T09.02.P1A</v>
      </c>
      <c r="B871" s="119" t="str">
        <f>Selo!B889</f>
        <v>DRS-402</v>
      </c>
      <c r="C871" s="119"/>
      <c r="D871" s="119">
        <f>Selo!S889</f>
        <v>758</v>
      </c>
      <c r="E871" s="119">
        <f>Selo!T889</f>
        <v>2193</v>
      </c>
      <c r="G871" s="118"/>
      <c r="H871" s="118">
        <v>1</v>
      </c>
      <c r="K871" s="118">
        <v>1</v>
      </c>
      <c r="L871" s="126">
        <v>1</v>
      </c>
      <c r="M871" s="123"/>
      <c r="N871" s="109">
        <v>1</v>
      </c>
      <c r="O871" s="123"/>
      <c r="P871" s="152">
        <v>518.41999999999996</v>
      </c>
      <c r="Q871" s="152"/>
    </row>
    <row r="872" spans="1:17" x14ac:dyDescent="0.25">
      <c r="A872" s="180" t="str">
        <f>Selo!E890</f>
        <v>T09.02.M15A T09.02.SPA</v>
      </c>
      <c r="B872" s="119" t="str">
        <f>Selo!B890</f>
        <v>DRS-402</v>
      </c>
      <c r="C872" s="119"/>
      <c r="D872" s="119">
        <f>Selo!S890</f>
        <v>1578</v>
      </c>
      <c r="E872" s="119">
        <f>Selo!T890</f>
        <v>2193</v>
      </c>
      <c r="G872" s="118"/>
      <c r="H872" s="118">
        <v>1</v>
      </c>
      <c r="K872" s="118">
        <v>1</v>
      </c>
      <c r="L872" s="126">
        <v>1</v>
      </c>
      <c r="M872" s="123"/>
      <c r="N872" s="109">
        <v>1</v>
      </c>
      <c r="O872" s="123"/>
      <c r="P872" s="152">
        <v>839.32</v>
      </c>
      <c r="Q872" s="152"/>
    </row>
    <row r="873" spans="1:17" x14ac:dyDescent="0.25">
      <c r="A873" s="180" t="str">
        <f>Selo!E891</f>
        <v>T09.02.M14A T09.02.WRA</v>
      </c>
      <c r="B873" s="119" t="str">
        <f>Selo!B891</f>
        <v>DRS-402</v>
      </c>
      <c r="C873" s="119"/>
      <c r="D873" s="119">
        <f>Selo!S891</f>
        <v>758</v>
      </c>
      <c r="E873" s="119">
        <f>Selo!T891</f>
        <v>2158</v>
      </c>
      <c r="G873" s="118"/>
      <c r="H873" s="118">
        <v>1</v>
      </c>
      <c r="K873" s="118">
        <v>1</v>
      </c>
      <c r="L873" s="126">
        <v>1</v>
      </c>
      <c r="M873" s="123"/>
      <c r="N873" s="109">
        <v>1</v>
      </c>
      <c r="O873" s="123"/>
      <c r="P873" s="152">
        <v>454.48</v>
      </c>
      <c r="Q873" s="152"/>
    </row>
    <row r="874" spans="1:17" x14ac:dyDescent="0.25">
      <c r="A874" s="180" t="str">
        <f>Selo!E892</f>
        <v>T09.04.E7A T09.04.E1A</v>
      </c>
      <c r="B874" s="119" t="str">
        <f>Selo!B892</f>
        <v>DRS-402</v>
      </c>
      <c r="C874" s="119"/>
      <c r="D874" s="119">
        <f>Selo!S892</f>
        <v>758</v>
      </c>
      <c r="E874" s="119">
        <f>Selo!T892</f>
        <v>2193</v>
      </c>
      <c r="G874" s="118"/>
      <c r="H874" s="118">
        <v>1</v>
      </c>
      <c r="K874" s="118">
        <v>1</v>
      </c>
      <c r="L874" s="126">
        <v>1</v>
      </c>
      <c r="M874" s="123"/>
      <c r="N874" s="109">
        <v>1</v>
      </c>
      <c r="O874" s="123"/>
      <c r="P874" s="152">
        <v>518.41999999999996</v>
      </c>
      <c r="Q874" s="152"/>
    </row>
    <row r="875" spans="1:17" x14ac:dyDescent="0.25">
      <c r="A875" s="180" t="str">
        <f>Selo!E893</f>
        <v>T09.04.E1A T09.04.E2A</v>
      </c>
      <c r="B875" s="119" t="str">
        <f>Selo!B893</f>
        <v>DRS-402</v>
      </c>
      <c r="C875" s="119"/>
      <c r="D875" s="119">
        <f>Selo!S893</f>
        <v>758</v>
      </c>
      <c r="E875" s="119">
        <f>Selo!T893</f>
        <v>2193</v>
      </c>
      <c r="G875" s="118"/>
      <c r="H875" s="118">
        <v>1</v>
      </c>
      <c r="K875" s="118">
        <v>1</v>
      </c>
      <c r="L875" s="126">
        <v>1</v>
      </c>
      <c r="M875" s="123"/>
      <c r="N875" s="109">
        <v>1</v>
      </c>
      <c r="O875" s="123"/>
      <c r="P875" s="152">
        <v>518.41999999999996</v>
      </c>
      <c r="Q875" s="152"/>
    </row>
    <row r="876" spans="1:17" x14ac:dyDescent="0.25">
      <c r="A876" s="180" t="str">
        <f>Selo!E894</f>
        <v>T09.04.E3A</v>
      </c>
      <c r="B876" s="119" t="str">
        <f>Selo!B894</f>
        <v>DRS-402</v>
      </c>
      <c r="C876" s="119"/>
      <c r="D876" s="119">
        <f>Selo!S894</f>
        <v>858</v>
      </c>
      <c r="E876" s="119">
        <f>Selo!T894</f>
        <v>2193</v>
      </c>
      <c r="G876" s="118"/>
      <c r="H876" s="118">
        <v>1</v>
      </c>
      <c r="K876" s="118">
        <v>1</v>
      </c>
      <c r="L876" s="126">
        <v>1</v>
      </c>
      <c r="M876" s="123"/>
      <c r="N876" s="109">
        <v>1</v>
      </c>
      <c r="O876" s="123"/>
      <c r="P876" s="152">
        <v>550.54</v>
      </c>
      <c r="Q876" s="152"/>
    </row>
    <row r="877" spans="1:17" x14ac:dyDescent="0.25">
      <c r="A877" s="180" t="str">
        <f>Selo!E895</f>
        <v>T09.04.E4A</v>
      </c>
      <c r="B877" s="119" t="str">
        <f>Selo!B895</f>
        <v>DRS-402</v>
      </c>
      <c r="C877" s="119"/>
      <c r="D877" s="119">
        <f>Selo!S895</f>
        <v>1578</v>
      </c>
      <c r="E877" s="119">
        <f>Selo!T895</f>
        <v>2193</v>
      </c>
      <c r="G877" s="118"/>
      <c r="H877" s="118">
        <v>1</v>
      </c>
      <c r="K877" s="118">
        <v>1</v>
      </c>
      <c r="L877" s="126">
        <v>1</v>
      </c>
      <c r="M877" s="123"/>
      <c r="N877" s="109">
        <v>1</v>
      </c>
      <c r="O877" s="123"/>
      <c r="P877" s="152">
        <v>839.32</v>
      </c>
      <c r="Q877" s="152"/>
    </row>
    <row r="878" spans="1:17" x14ac:dyDescent="0.25">
      <c r="A878" s="180" t="str">
        <f>Selo!E896</f>
        <v>T09.04.E5A</v>
      </c>
      <c r="B878" s="119" t="str">
        <f>Selo!B896</f>
        <v>DRS-402</v>
      </c>
      <c r="C878" s="119"/>
      <c r="D878" s="119">
        <f>Selo!S896</f>
        <v>858</v>
      </c>
      <c r="E878" s="119">
        <f>Selo!T896</f>
        <v>2193</v>
      </c>
      <c r="G878" s="118"/>
      <c r="H878" s="118">
        <v>1</v>
      </c>
      <c r="K878" s="118">
        <v>1</v>
      </c>
      <c r="L878" s="126">
        <v>1</v>
      </c>
      <c r="M878" s="123"/>
      <c r="N878" s="109">
        <v>1</v>
      </c>
      <c r="O878" s="123"/>
      <c r="P878" s="152">
        <v>550.54</v>
      </c>
      <c r="Q878" s="152"/>
    </row>
    <row r="879" spans="1:17" x14ac:dyDescent="0.25">
      <c r="A879" s="180" t="str">
        <f>Selo!E897</f>
        <v>T09.04.E6A</v>
      </c>
      <c r="B879" s="119" t="str">
        <f>Selo!B897</f>
        <v>DRS-402</v>
      </c>
      <c r="C879" s="119"/>
      <c r="D879" s="119">
        <f>Selo!S897</f>
        <v>1058</v>
      </c>
      <c r="E879" s="119">
        <f>Selo!T897</f>
        <v>2193</v>
      </c>
      <c r="G879" s="118"/>
      <c r="H879" s="118">
        <v>1</v>
      </c>
      <c r="K879" s="118">
        <v>1</v>
      </c>
      <c r="L879" s="126">
        <v>1</v>
      </c>
      <c r="M879" s="123"/>
      <c r="N879" s="109">
        <v>1</v>
      </c>
      <c r="O879" s="123"/>
      <c r="P879" s="152">
        <v>674.64</v>
      </c>
      <c r="Q879" s="152"/>
    </row>
    <row r="880" spans="1:17" x14ac:dyDescent="0.25">
      <c r="A880" s="180" t="str">
        <f>Selo!E898</f>
        <v>T09.04.M1A</v>
      </c>
      <c r="B880" s="119" t="str">
        <f>Selo!B898</f>
        <v>DRS-402</v>
      </c>
      <c r="C880" s="119"/>
      <c r="D880" s="119">
        <f>Selo!S898</f>
        <v>658</v>
      </c>
      <c r="E880" s="119">
        <f>Selo!T898</f>
        <v>2193</v>
      </c>
      <c r="G880" s="118"/>
      <c r="H880" s="118">
        <v>1</v>
      </c>
      <c r="K880" s="118">
        <v>1</v>
      </c>
      <c r="L880" s="126">
        <v>1</v>
      </c>
      <c r="M880" s="123"/>
      <c r="N880" s="109">
        <v>1</v>
      </c>
      <c r="O880" s="123"/>
      <c r="P880" s="152">
        <v>486.32</v>
      </c>
      <c r="Q880" s="152"/>
    </row>
    <row r="881" spans="1:17" x14ac:dyDescent="0.25">
      <c r="A881" s="180" t="str">
        <f>Selo!E899</f>
        <v>T09.04.M2A</v>
      </c>
      <c r="B881" s="119" t="str">
        <f>Selo!B899</f>
        <v>DRS-402</v>
      </c>
      <c r="C881" s="119"/>
      <c r="D881" s="119">
        <f>Selo!S899</f>
        <v>1338</v>
      </c>
      <c r="E881" s="119">
        <f>Selo!T899</f>
        <v>2193</v>
      </c>
      <c r="G881" s="118"/>
      <c r="H881" s="118">
        <v>1</v>
      </c>
      <c r="K881" s="118">
        <v>1</v>
      </c>
      <c r="L881" s="126">
        <v>1</v>
      </c>
      <c r="M881" s="123"/>
      <c r="N881" s="109">
        <v>1</v>
      </c>
      <c r="O881" s="123"/>
      <c r="P881" s="152">
        <v>762.28</v>
      </c>
      <c r="Q881" s="152"/>
    </row>
    <row r="882" spans="1:17" x14ac:dyDescent="0.25">
      <c r="A882" s="180" t="str">
        <f>Selo!E900</f>
        <v>T09.04.M2B</v>
      </c>
      <c r="B882" s="119" t="str">
        <f>Selo!B900</f>
        <v>DRS-402</v>
      </c>
      <c r="C882" s="119"/>
      <c r="D882" s="119">
        <f>Selo!S900</f>
        <v>1058</v>
      </c>
      <c r="E882" s="119">
        <f>Selo!T900</f>
        <v>2193</v>
      </c>
      <c r="G882" s="118"/>
      <c r="H882" s="118">
        <v>1</v>
      </c>
      <c r="K882" s="118">
        <v>1</v>
      </c>
      <c r="L882" s="126">
        <v>1</v>
      </c>
      <c r="M882" s="123"/>
      <c r="N882" s="109">
        <v>1</v>
      </c>
      <c r="O882" s="123"/>
      <c r="P882" s="152">
        <v>674.64</v>
      </c>
      <c r="Q882" s="152"/>
    </row>
    <row r="883" spans="1:17" x14ac:dyDescent="0.25">
      <c r="A883" s="180" t="str">
        <f>Selo!E901</f>
        <v>T09.04.M4A</v>
      </c>
      <c r="B883" s="119" t="str">
        <f>Selo!B901</f>
        <v>DRS-402</v>
      </c>
      <c r="C883" s="119"/>
      <c r="D883" s="119">
        <f>Selo!S901</f>
        <v>858</v>
      </c>
      <c r="E883" s="119">
        <f>Selo!T901</f>
        <v>2193</v>
      </c>
      <c r="G883" s="118"/>
      <c r="H883" s="118">
        <v>1</v>
      </c>
      <c r="K883" s="118">
        <v>1</v>
      </c>
      <c r="L883" s="126">
        <v>1</v>
      </c>
      <c r="M883" s="123"/>
      <c r="N883" s="109">
        <v>1</v>
      </c>
      <c r="O883" s="123"/>
      <c r="P883" s="152">
        <v>550.54</v>
      </c>
      <c r="Q883" s="152"/>
    </row>
    <row r="884" spans="1:17" x14ac:dyDescent="0.25">
      <c r="A884" s="180" t="str">
        <f>Selo!E902</f>
        <v>T09.04.M5A</v>
      </c>
      <c r="B884" s="119" t="str">
        <f>Selo!B902</f>
        <v>DRS-402</v>
      </c>
      <c r="C884" s="119"/>
      <c r="D884" s="119">
        <f>Selo!S902</f>
        <v>1208</v>
      </c>
      <c r="E884" s="119">
        <f>Selo!T902</f>
        <v>2193</v>
      </c>
      <c r="G884" s="118"/>
      <c r="H884" s="118">
        <v>1</v>
      </c>
      <c r="K884" s="118">
        <v>1</v>
      </c>
      <c r="L884" s="126">
        <v>1</v>
      </c>
      <c r="M884" s="123"/>
      <c r="N884" s="109">
        <v>1</v>
      </c>
      <c r="O884" s="123"/>
      <c r="P884" s="152">
        <v>720.54</v>
      </c>
      <c r="Q884" s="152"/>
    </row>
    <row r="885" spans="1:17" x14ac:dyDescent="0.25">
      <c r="A885" s="180" t="str">
        <f>Selo!E903</f>
        <v>T09.04.M6A</v>
      </c>
      <c r="B885" s="119" t="str">
        <f>Selo!B903</f>
        <v>DRS-402</v>
      </c>
      <c r="C885" s="119"/>
      <c r="D885" s="119">
        <f>Selo!S903</f>
        <v>858</v>
      </c>
      <c r="E885" s="119">
        <f>Selo!T903</f>
        <v>2193</v>
      </c>
      <c r="G885" s="118"/>
      <c r="H885" s="118">
        <v>1</v>
      </c>
      <c r="K885" s="118">
        <v>1</v>
      </c>
      <c r="L885" s="126">
        <v>1</v>
      </c>
      <c r="M885" s="123"/>
      <c r="N885" s="109">
        <v>1</v>
      </c>
      <c r="O885" s="123"/>
      <c r="P885" s="152">
        <v>550.54</v>
      </c>
      <c r="Q885" s="152"/>
    </row>
    <row r="886" spans="1:17" x14ac:dyDescent="0.25">
      <c r="A886" s="180" t="str">
        <f>Selo!E904</f>
        <v>T09.04.M8A</v>
      </c>
      <c r="B886" s="119" t="str">
        <f>Selo!B904</f>
        <v>DRS-402</v>
      </c>
      <c r="C886" s="119"/>
      <c r="D886" s="119">
        <f>Selo!S904</f>
        <v>758</v>
      </c>
      <c r="E886" s="119">
        <f>Selo!T904</f>
        <v>2193</v>
      </c>
      <c r="G886" s="118"/>
      <c r="H886" s="118">
        <v>1</v>
      </c>
      <c r="K886" s="118">
        <v>1</v>
      </c>
      <c r="L886" s="126">
        <v>1</v>
      </c>
      <c r="M886" s="123"/>
      <c r="N886" s="109">
        <v>1</v>
      </c>
      <c r="O886" s="123"/>
      <c r="P886" s="152">
        <v>518.41999999999996</v>
      </c>
      <c r="Q886" s="152"/>
    </row>
    <row r="887" spans="1:17" x14ac:dyDescent="0.25">
      <c r="A887" s="180" t="str">
        <f>Selo!E905</f>
        <v>T09.04.M11A</v>
      </c>
      <c r="B887" s="119" t="str">
        <f>Selo!B905</f>
        <v>DRS-402</v>
      </c>
      <c r="C887" s="119"/>
      <c r="D887" s="119">
        <f>Selo!S905</f>
        <v>458</v>
      </c>
      <c r="E887" s="119">
        <f>Selo!T905</f>
        <v>2193</v>
      </c>
      <c r="G887" s="118"/>
      <c r="H887" s="118">
        <v>1</v>
      </c>
      <c r="K887" s="118">
        <v>1</v>
      </c>
      <c r="L887" s="126">
        <v>1</v>
      </c>
      <c r="M887" s="123"/>
      <c r="N887" s="109">
        <v>1</v>
      </c>
      <c r="O887" s="123"/>
      <c r="P887" s="152">
        <v>422.12</v>
      </c>
      <c r="Q887" s="152"/>
    </row>
    <row r="888" spans="1:17" x14ac:dyDescent="0.25">
      <c r="A888" s="180" t="str">
        <f>Selo!E906</f>
        <v>T09.04.P1A</v>
      </c>
      <c r="B888" s="119" t="str">
        <f>Selo!B906</f>
        <v>AHP-201</v>
      </c>
      <c r="C888" s="119"/>
      <c r="D888" s="119">
        <f>Selo!S906</f>
        <v>500</v>
      </c>
      <c r="E888" s="119">
        <f>Selo!T906</f>
        <v>800</v>
      </c>
      <c r="G888" s="118"/>
      <c r="H888" s="118">
        <v>1</v>
      </c>
      <c r="K888" s="118">
        <v>1</v>
      </c>
      <c r="L888" s="126">
        <v>1</v>
      </c>
      <c r="M888" s="123"/>
      <c r="N888" s="109">
        <v>1</v>
      </c>
      <c r="O888" s="123"/>
      <c r="P888" s="152">
        <v>284.8</v>
      </c>
      <c r="Q888" s="152"/>
    </row>
    <row r="889" spans="1:17" x14ac:dyDescent="0.25">
      <c r="A889" s="180" t="str">
        <f>Selo!E907</f>
        <v>T09.04.SPA</v>
      </c>
      <c r="B889" s="119" t="str">
        <f>Selo!B907</f>
        <v>DRS-402</v>
      </c>
      <c r="C889" s="119"/>
      <c r="D889" s="119">
        <f>Selo!S907</f>
        <v>458</v>
      </c>
      <c r="E889" s="119">
        <f>Selo!T907</f>
        <v>2193</v>
      </c>
      <c r="G889" s="118"/>
      <c r="H889" s="118">
        <v>1</v>
      </c>
      <c r="K889" s="118">
        <v>1</v>
      </c>
      <c r="L889" s="126">
        <v>1</v>
      </c>
      <c r="M889" s="123"/>
      <c r="N889" s="109">
        <v>1</v>
      </c>
      <c r="O889" s="123"/>
      <c r="P889" s="152">
        <v>422.12</v>
      </c>
      <c r="Q889" s="152"/>
    </row>
    <row r="890" spans="1:17" x14ac:dyDescent="0.25">
      <c r="A890" s="180" t="str">
        <f>Selo!E908</f>
        <v>T09.04.WRA</v>
      </c>
      <c r="B890" s="119" t="str">
        <f>Selo!B908</f>
        <v>DRS-402</v>
      </c>
      <c r="C890" s="119"/>
      <c r="D890" s="119">
        <f>Selo!S908</f>
        <v>458</v>
      </c>
      <c r="E890" s="119">
        <f>Selo!T908</f>
        <v>2158</v>
      </c>
      <c r="G890" s="118"/>
      <c r="H890" s="118">
        <v>1</v>
      </c>
      <c r="K890" s="118">
        <v>1</v>
      </c>
      <c r="L890" s="126">
        <v>1</v>
      </c>
      <c r="M890" s="123"/>
      <c r="N890" s="109">
        <v>1</v>
      </c>
      <c r="O890" s="123"/>
      <c r="P890" s="152">
        <v>418.62</v>
      </c>
      <c r="Q890" s="152"/>
    </row>
    <row r="891" spans="1:17" x14ac:dyDescent="0.25">
      <c r="A891" s="180" t="str">
        <f>Selo!E909</f>
        <v>T09.05.E1A</v>
      </c>
      <c r="B891" s="119" t="str">
        <f>Selo!B909</f>
        <v>DRS-402</v>
      </c>
      <c r="C891" s="119"/>
      <c r="D891" s="119">
        <f>Selo!S909</f>
        <v>758</v>
      </c>
      <c r="E891" s="119">
        <f>Selo!T909</f>
        <v>2193</v>
      </c>
      <c r="G891" s="118"/>
      <c r="H891" s="118">
        <v>1</v>
      </c>
      <c r="K891" s="118">
        <v>1</v>
      </c>
      <c r="L891" s="126">
        <v>1</v>
      </c>
      <c r="M891" s="123"/>
      <c r="N891" s="109">
        <v>1</v>
      </c>
      <c r="O891" s="123"/>
      <c r="P891" s="152">
        <v>518.41999999999996</v>
      </c>
      <c r="Q891" s="152"/>
    </row>
    <row r="892" spans="1:17" x14ac:dyDescent="0.25">
      <c r="A892" s="180" t="str">
        <f>Selo!E910</f>
        <v>T09.05.E1B</v>
      </c>
      <c r="B892" s="119" t="str">
        <f>Selo!B910</f>
        <v>DRS-402</v>
      </c>
      <c r="C892" s="119"/>
      <c r="D892" s="119">
        <f>Selo!S910</f>
        <v>758</v>
      </c>
      <c r="E892" s="119">
        <f>Selo!T910</f>
        <v>2193</v>
      </c>
      <c r="G892" s="118"/>
      <c r="H892" s="118">
        <v>1</v>
      </c>
      <c r="K892" s="118">
        <v>1</v>
      </c>
      <c r="L892" s="126">
        <v>1</v>
      </c>
      <c r="M892" s="123"/>
      <c r="N892" s="109">
        <v>1</v>
      </c>
      <c r="O892" s="123"/>
      <c r="P892" s="152">
        <v>518.41999999999996</v>
      </c>
      <c r="Q892" s="152"/>
    </row>
    <row r="893" spans="1:17" x14ac:dyDescent="0.25">
      <c r="A893" s="180" t="str">
        <f>Selo!E911</f>
        <v>T09.05.E2A</v>
      </c>
      <c r="B893" s="119" t="str">
        <f>Selo!B911</f>
        <v>DRS-402</v>
      </c>
      <c r="C893" s="119"/>
      <c r="D893" s="119">
        <f>Selo!S911</f>
        <v>1058</v>
      </c>
      <c r="E893" s="119">
        <f>Selo!T911</f>
        <v>2193</v>
      </c>
      <c r="G893" s="118"/>
      <c r="H893" s="118">
        <v>1</v>
      </c>
      <c r="K893" s="118">
        <v>1</v>
      </c>
      <c r="L893" s="126">
        <v>1</v>
      </c>
      <c r="M893" s="123"/>
      <c r="N893" s="109">
        <v>1</v>
      </c>
      <c r="O893" s="123"/>
      <c r="P893" s="152">
        <v>674.64</v>
      </c>
      <c r="Q893" s="152"/>
    </row>
    <row r="894" spans="1:17" x14ac:dyDescent="0.25">
      <c r="A894" s="180" t="str">
        <f>Selo!E912</f>
        <v>T09.05.E2B</v>
      </c>
      <c r="B894" s="119" t="str">
        <f>Selo!B912</f>
        <v>DRS-402</v>
      </c>
      <c r="C894" s="119"/>
      <c r="D894" s="119">
        <f>Selo!S912</f>
        <v>1338</v>
      </c>
      <c r="E894" s="119">
        <f>Selo!T912</f>
        <v>2193</v>
      </c>
      <c r="G894" s="118"/>
      <c r="H894" s="118">
        <v>1</v>
      </c>
      <c r="K894" s="118">
        <v>1</v>
      </c>
      <c r="L894" s="126">
        <v>1</v>
      </c>
      <c r="M894" s="123"/>
      <c r="N894" s="109">
        <v>1</v>
      </c>
      <c r="O894" s="123"/>
      <c r="P894" s="152">
        <v>762.28</v>
      </c>
      <c r="Q894" s="152"/>
    </row>
    <row r="895" spans="1:17" x14ac:dyDescent="0.25">
      <c r="A895" s="180" t="str">
        <f>Selo!E913</f>
        <v>T09.05.M1A</v>
      </c>
      <c r="B895" s="119" t="str">
        <f>Selo!B913</f>
        <v>DRS-402</v>
      </c>
      <c r="C895" s="119"/>
      <c r="D895" s="119">
        <f>Selo!S913</f>
        <v>858</v>
      </c>
      <c r="E895" s="119">
        <f>Selo!T913</f>
        <v>2193</v>
      </c>
      <c r="G895" s="118"/>
      <c r="H895" s="118">
        <v>1</v>
      </c>
      <c r="K895" s="118">
        <v>1</v>
      </c>
      <c r="L895" s="126">
        <v>1</v>
      </c>
      <c r="M895" s="123"/>
      <c r="N895" s="109">
        <v>1</v>
      </c>
      <c r="O895" s="123"/>
      <c r="P895" s="152">
        <v>550.54</v>
      </c>
      <c r="Q895" s="152"/>
    </row>
    <row r="896" spans="1:17" x14ac:dyDescent="0.25">
      <c r="A896" s="180" t="str">
        <f>Selo!E914</f>
        <v>T09.05.M1B</v>
      </c>
      <c r="B896" s="119" t="str">
        <f>Selo!B914</f>
        <v>DRS-402</v>
      </c>
      <c r="C896" s="119"/>
      <c r="D896" s="119">
        <f>Selo!S914</f>
        <v>1338</v>
      </c>
      <c r="E896" s="119">
        <f>Selo!T914</f>
        <v>2193</v>
      </c>
      <c r="G896" s="118"/>
      <c r="H896" s="118">
        <v>1</v>
      </c>
      <c r="K896" s="118">
        <v>1</v>
      </c>
      <c r="L896" s="126">
        <v>1</v>
      </c>
      <c r="M896" s="123"/>
      <c r="N896" s="109">
        <v>1</v>
      </c>
      <c r="O896" s="123"/>
      <c r="P896" s="152">
        <v>762.28</v>
      </c>
      <c r="Q896" s="152"/>
    </row>
    <row r="897" spans="1:17" x14ac:dyDescent="0.25">
      <c r="A897" s="180" t="str">
        <f>Selo!E915</f>
        <v>T09.05.M2A</v>
      </c>
      <c r="B897" s="119" t="str">
        <f>Selo!B915</f>
        <v>DRS-402</v>
      </c>
      <c r="C897" s="119"/>
      <c r="D897" s="119">
        <f>Selo!S915</f>
        <v>758</v>
      </c>
      <c r="E897" s="119">
        <f>Selo!T915</f>
        <v>2193</v>
      </c>
      <c r="G897" s="118"/>
      <c r="H897" s="118">
        <v>1</v>
      </c>
      <c r="K897" s="118">
        <v>1</v>
      </c>
      <c r="L897" s="126">
        <v>1</v>
      </c>
      <c r="M897" s="123"/>
      <c r="N897" s="109">
        <v>1</v>
      </c>
      <c r="O897" s="123"/>
      <c r="P897" s="152">
        <v>518.41999999999996</v>
      </c>
      <c r="Q897" s="152"/>
    </row>
    <row r="898" spans="1:17" x14ac:dyDescent="0.25">
      <c r="A898" s="180" t="str">
        <f>Selo!E916</f>
        <v>T09.05.M2B</v>
      </c>
      <c r="B898" s="119" t="str">
        <f>Selo!B916</f>
        <v>DRS-402</v>
      </c>
      <c r="C898" s="119"/>
      <c r="D898" s="119">
        <f>Selo!S916</f>
        <v>758</v>
      </c>
      <c r="E898" s="119">
        <f>Selo!T916</f>
        <v>2193</v>
      </c>
      <c r="G898" s="118"/>
      <c r="H898" s="118">
        <v>1</v>
      </c>
      <c r="K898" s="118">
        <v>1</v>
      </c>
      <c r="L898" s="126">
        <v>1</v>
      </c>
      <c r="M898" s="123"/>
      <c r="N898" s="109">
        <v>1</v>
      </c>
      <c r="O898" s="123"/>
      <c r="P898" s="152">
        <v>518.41999999999996</v>
      </c>
      <c r="Q898" s="152"/>
    </row>
    <row r="899" spans="1:17" x14ac:dyDescent="0.25">
      <c r="A899" s="180" t="str">
        <f>Selo!E917</f>
        <v>T09.05.M10A</v>
      </c>
      <c r="B899" s="119" t="str">
        <f>Selo!B917</f>
        <v>DRS-402</v>
      </c>
      <c r="C899" s="119"/>
      <c r="D899" s="119">
        <f>Selo!S917</f>
        <v>558</v>
      </c>
      <c r="E899" s="119">
        <f>Selo!T917</f>
        <v>2193</v>
      </c>
      <c r="G899" s="118"/>
      <c r="H899" s="118">
        <v>1</v>
      </c>
      <c r="K899" s="118">
        <v>1</v>
      </c>
      <c r="L899" s="126">
        <v>1</v>
      </c>
      <c r="M899" s="123"/>
      <c r="N899" s="109">
        <v>1</v>
      </c>
      <c r="O899" s="123"/>
      <c r="P899" s="152">
        <v>454.22</v>
      </c>
      <c r="Q899" s="152"/>
    </row>
    <row r="900" spans="1:17" x14ac:dyDescent="0.25">
      <c r="A900" s="180" t="str">
        <f>Selo!E918</f>
        <v>T09.06.E1A</v>
      </c>
      <c r="B900" s="119" t="str">
        <f>Selo!B918</f>
        <v>DRS-402</v>
      </c>
      <c r="C900" s="119"/>
      <c r="D900" s="119">
        <f>Selo!S918</f>
        <v>758</v>
      </c>
      <c r="E900" s="119">
        <f>Selo!T918</f>
        <v>2193</v>
      </c>
      <c r="G900" s="118"/>
      <c r="H900" s="118">
        <v>1</v>
      </c>
      <c r="K900" s="118">
        <v>1</v>
      </c>
      <c r="L900" s="126">
        <v>1</v>
      </c>
      <c r="M900" s="123"/>
      <c r="N900" s="109">
        <v>1</v>
      </c>
      <c r="O900" s="123"/>
      <c r="P900" s="152">
        <v>518.41999999999996</v>
      </c>
      <c r="Q900" s="152"/>
    </row>
    <row r="901" spans="1:17" x14ac:dyDescent="0.25">
      <c r="A901" s="180" t="str">
        <f>Selo!E919</f>
        <v>T09.06.E1B</v>
      </c>
      <c r="B901" s="119" t="str">
        <f>Selo!B919</f>
        <v>DRS-402</v>
      </c>
      <c r="C901" s="119"/>
      <c r="D901" s="119">
        <f>Selo!S919</f>
        <v>1338</v>
      </c>
      <c r="E901" s="119">
        <f>Selo!T919</f>
        <v>2193</v>
      </c>
      <c r="G901" s="118"/>
      <c r="H901" s="118">
        <v>1</v>
      </c>
      <c r="K901" s="118">
        <v>1</v>
      </c>
      <c r="L901" s="126">
        <v>1</v>
      </c>
      <c r="M901" s="123"/>
      <c r="N901" s="109">
        <v>1</v>
      </c>
      <c r="O901" s="123"/>
      <c r="P901" s="152">
        <v>762.28</v>
      </c>
      <c r="Q901" s="152"/>
    </row>
    <row r="902" spans="1:17" x14ac:dyDescent="0.25">
      <c r="A902" s="180" t="str">
        <f>Selo!E920</f>
        <v>T09.06.E1C</v>
      </c>
      <c r="B902" s="119" t="str">
        <f>Selo!B920</f>
        <v>DRS-402</v>
      </c>
      <c r="C902" s="119"/>
      <c r="D902" s="119">
        <f>Selo!S920</f>
        <v>358</v>
      </c>
      <c r="E902" s="119">
        <f>Selo!T920</f>
        <v>2193</v>
      </c>
      <c r="G902" s="118"/>
      <c r="H902" s="118">
        <v>1</v>
      </c>
      <c r="K902" s="118">
        <v>1</v>
      </c>
      <c r="L902" s="126">
        <v>1</v>
      </c>
      <c r="M902" s="123"/>
      <c r="N902" s="109">
        <v>1</v>
      </c>
      <c r="O902" s="123"/>
      <c r="P902" s="152">
        <v>390.02</v>
      </c>
      <c r="Q902" s="152"/>
    </row>
    <row r="903" spans="1:17" x14ac:dyDescent="0.25">
      <c r="A903" s="180" t="str">
        <f>Selo!E921</f>
        <v>T09.06.E2A</v>
      </c>
      <c r="B903" s="119" t="str">
        <f>Selo!B921</f>
        <v>DRS-402</v>
      </c>
      <c r="C903" s="119"/>
      <c r="D903" s="119">
        <f>Selo!S921</f>
        <v>1208</v>
      </c>
      <c r="E903" s="119">
        <f>Selo!T921</f>
        <v>2193</v>
      </c>
      <c r="G903" s="118"/>
      <c r="H903" s="118">
        <v>1</v>
      </c>
      <c r="K903" s="118">
        <v>1</v>
      </c>
      <c r="L903" s="126">
        <v>1</v>
      </c>
      <c r="M903" s="123"/>
      <c r="N903" s="109">
        <v>1</v>
      </c>
      <c r="O903" s="123"/>
      <c r="P903" s="152">
        <v>720.54</v>
      </c>
      <c r="Q903" s="152"/>
    </row>
    <row r="904" spans="1:17" x14ac:dyDescent="0.25">
      <c r="A904" s="180" t="str">
        <f>Selo!E922</f>
        <v>T09.06.E2B</v>
      </c>
      <c r="B904" s="119" t="str">
        <f>Selo!B922</f>
        <v>DRS-402</v>
      </c>
      <c r="C904" s="119"/>
      <c r="D904" s="119">
        <f>Selo!S922</f>
        <v>658</v>
      </c>
      <c r="E904" s="119">
        <f>Selo!T922</f>
        <v>2193</v>
      </c>
      <c r="G904" s="118"/>
      <c r="H904" s="118">
        <v>1</v>
      </c>
      <c r="K904" s="118">
        <v>1</v>
      </c>
      <c r="L904" s="126">
        <v>1</v>
      </c>
      <c r="M904" s="123"/>
      <c r="N904" s="109">
        <v>1</v>
      </c>
      <c r="O904" s="123"/>
      <c r="P904" s="152">
        <v>486.32</v>
      </c>
      <c r="Q904" s="152"/>
    </row>
    <row r="905" spans="1:17" x14ac:dyDescent="0.25">
      <c r="A905" s="180" t="str">
        <f>Selo!E923</f>
        <v>T09.06.E3A</v>
      </c>
      <c r="B905" s="119" t="str">
        <f>Selo!B923</f>
        <v>DRS-402</v>
      </c>
      <c r="C905" s="119"/>
      <c r="D905" s="119">
        <f>Selo!S923</f>
        <v>1338</v>
      </c>
      <c r="E905" s="119">
        <f>Selo!T923</f>
        <v>2193</v>
      </c>
      <c r="G905" s="118"/>
      <c r="H905" s="118">
        <v>1</v>
      </c>
      <c r="K905" s="118">
        <v>1</v>
      </c>
      <c r="L905" s="126">
        <v>1</v>
      </c>
      <c r="M905" s="123"/>
      <c r="N905" s="109">
        <v>1</v>
      </c>
      <c r="O905" s="123"/>
      <c r="P905" s="152">
        <v>762.28</v>
      </c>
      <c r="Q905" s="152"/>
    </row>
    <row r="906" spans="1:17" x14ac:dyDescent="0.25">
      <c r="A906" s="180" t="str">
        <f>Selo!E924</f>
        <v>T09.06.E3B</v>
      </c>
      <c r="B906" s="119" t="str">
        <f>Selo!B924</f>
        <v>DRS-402</v>
      </c>
      <c r="C906" s="119"/>
      <c r="D906" s="119">
        <f>Selo!S924</f>
        <v>1338</v>
      </c>
      <c r="E906" s="119">
        <f>Selo!T924</f>
        <v>2193</v>
      </c>
      <c r="G906" s="118"/>
      <c r="H906" s="118">
        <v>1</v>
      </c>
      <c r="K906" s="118">
        <v>1</v>
      </c>
      <c r="L906" s="126">
        <v>1</v>
      </c>
      <c r="M906" s="123"/>
      <c r="N906" s="109">
        <v>1</v>
      </c>
      <c r="O906" s="123"/>
      <c r="P906" s="152">
        <v>762.28</v>
      </c>
      <c r="Q906" s="152"/>
    </row>
    <row r="907" spans="1:17" x14ac:dyDescent="0.25">
      <c r="A907" s="180" t="str">
        <f>Selo!E925</f>
        <v>T09.06.E3C</v>
      </c>
      <c r="B907" s="119" t="str">
        <f>Selo!B925</f>
        <v>DRS-402</v>
      </c>
      <c r="C907" s="119"/>
      <c r="D907" s="119">
        <f>Selo!S925</f>
        <v>758</v>
      </c>
      <c r="E907" s="119">
        <f>Selo!T925</f>
        <v>2193</v>
      </c>
      <c r="G907" s="118"/>
      <c r="H907" s="118">
        <v>1</v>
      </c>
      <c r="K907" s="118">
        <v>1</v>
      </c>
      <c r="L907" s="126">
        <v>1</v>
      </c>
      <c r="M907" s="123"/>
      <c r="N907" s="109">
        <v>1</v>
      </c>
      <c r="O907" s="123"/>
      <c r="P907" s="152">
        <v>518.41999999999996</v>
      </c>
      <c r="Q907" s="152"/>
    </row>
    <row r="908" spans="1:17" x14ac:dyDescent="0.25">
      <c r="A908" s="180" t="str">
        <f>Selo!E926</f>
        <v>T09.06.E4A</v>
      </c>
      <c r="B908" s="119" t="str">
        <f>Selo!B926</f>
        <v>DRS-402</v>
      </c>
      <c r="C908" s="119"/>
      <c r="D908" s="119">
        <f>Selo!S926</f>
        <v>1338</v>
      </c>
      <c r="E908" s="119">
        <f>Selo!T926</f>
        <v>2193</v>
      </c>
      <c r="G908" s="118"/>
      <c r="H908" s="118">
        <v>1</v>
      </c>
      <c r="K908" s="118">
        <v>1</v>
      </c>
      <c r="L908" s="126">
        <v>1</v>
      </c>
      <c r="M908" s="123"/>
      <c r="N908" s="109">
        <v>1</v>
      </c>
      <c r="O908" s="123"/>
      <c r="P908" s="152">
        <v>762.28</v>
      </c>
      <c r="Q908" s="152"/>
    </row>
    <row r="909" spans="1:17" x14ac:dyDescent="0.25">
      <c r="A909" s="180" t="str">
        <f>Selo!E927</f>
        <v>T09.06.E5A</v>
      </c>
      <c r="B909" s="119" t="str">
        <f>Selo!B927</f>
        <v>DRS-402</v>
      </c>
      <c r="C909" s="119"/>
      <c r="D909" s="119">
        <f>Selo!S927</f>
        <v>1578</v>
      </c>
      <c r="E909" s="119">
        <f>Selo!T927</f>
        <v>2193</v>
      </c>
      <c r="G909" s="118"/>
      <c r="H909" s="118">
        <v>1</v>
      </c>
      <c r="K909" s="118">
        <v>1</v>
      </c>
      <c r="L909" s="126">
        <v>1</v>
      </c>
      <c r="M909" s="123"/>
      <c r="N909" s="109">
        <v>1</v>
      </c>
      <c r="O909" s="123"/>
      <c r="P909" s="152">
        <v>839.32</v>
      </c>
      <c r="Q909" s="152"/>
    </row>
    <row r="910" spans="1:17" x14ac:dyDescent="0.25">
      <c r="A910" s="180" t="str">
        <f>Selo!E928</f>
        <v>T09.06.ECA</v>
      </c>
      <c r="B910" s="119" t="str">
        <f>Selo!B928</f>
        <v>DRS-402</v>
      </c>
      <c r="C910" s="119"/>
      <c r="D910" s="119">
        <f>Selo!S928</f>
        <v>358</v>
      </c>
      <c r="E910" s="119">
        <f>Selo!T928</f>
        <v>2193</v>
      </c>
      <c r="G910" s="118"/>
      <c r="H910" s="118">
        <v>1</v>
      </c>
      <c r="K910" s="118">
        <v>1</v>
      </c>
      <c r="L910" s="126">
        <v>1</v>
      </c>
      <c r="M910" s="123"/>
      <c r="N910" s="109">
        <v>1</v>
      </c>
      <c r="O910" s="123"/>
      <c r="P910" s="152">
        <v>390.02</v>
      </c>
      <c r="Q910" s="152"/>
    </row>
    <row r="911" spans="1:17" x14ac:dyDescent="0.25">
      <c r="A911" s="180" t="str">
        <f>Selo!E929</f>
        <v>T09.06.HWA</v>
      </c>
      <c r="B911" s="119" t="str">
        <f>Selo!B929</f>
        <v>DRS-402</v>
      </c>
      <c r="C911" s="119"/>
      <c r="D911" s="119">
        <f>Selo!S929</f>
        <v>558</v>
      </c>
      <c r="E911" s="119">
        <f>Selo!T929</f>
        <v>2193</v>
      </c>
      <c r="G911" s="118"/>
      <c r="H911" s="118">
        <v>1</v>
      </c>
      <c r="K911" s="118">
        <v>1</v>
      </c>
      <c r="L911" s="126">
        <v>1</v>
      </c>
      <c r="M911" s="123"/>
      <c r="N911" s="109">
        <v>1</v>
      </c>
      <c r="O911" s="123"/>
      <c r="P911" s="152">
        <v>454.22</v>
      </c>
      <c r="Q911" s="152"/>
    </row>
    <row r="912" spans="1:17" x14ac:dyDescent="0.25">
      <c r="A912" s="180" t="str">
        <f>Selo!E930</f>
        <v>T09.06.M1A</v>
      </c>
      <c r="B912" s="119" t="str">
        <f>Selo!B930</f>
        <v>DRS-402</v>
      </c>
      <c r="C912" s="119"/>
      <c r="D912" s="119">
        <f>Selo!S930</f>
        <v>1338</v>
      </c>
      <c r="E912" s="119">
        <f>Selo!T930</f>
        <v>2193</v>
      </c>
      <c r="G912" s="118"/>
      <c r="H912" s="118">
        <v>1</v>
      </c>
      <c r="K912" s="118">
        <v>1</v>
      </c>
      <c r="L912" s="126">
        <v>1</v>
      </c>
      <c r="M912" s="123"/>
      <c r="N912" s="109">
        <v>1</v>
      </c>
      <c r="O912" s="123"/>
      <c r="P912" s="152">
        <v>762.28</v>
      </c>
      <c r="Q912" s="152"/>
    </row>
    <row r="913" spans="1:17" x14ac:dyDescent="0.25">
      <c r="A913" s="180" t="str">
        <f>Selo!E931</f>
        <v>T09.06.M1B</v>
      </c>
      <c r="B913" s="119" t="str">
        <f>Selo!B931</f>
        <v>DRS-402</v>
      </c>
      <c r="C913" s="119"/>
      <c r="D913" s="119">
        <f>Selo!S931</f>
        <v>1338</v>
      </c>
      <c r="E913" s="119">
        <f>Selo!T931</f>
        <v>2193</v>
      </c>
      <c r="G913" s="118"/>
      <c r="H913" s="118">
        <v>1</v>
      </c>
      <c r="K913" s="118">
        <v>1</v>
      </c>
      <c r="L913" s="126">
        <v>1</v>
      </c>
      <c r="M913" s="123"/>
      <c r="N913" s="109">
        <v>1</v>
      </c>
      <c r="O913" s="123"/>
      <c r="P913" s="152">
        <v>762.28</v>
      </c>
      <c r="Q913" s="152"/>
    </row>
    <row r="914" spans="1:17" x14ac:dyDescent="0.25">
      <c r="A914" s="180" t="str">
        <f>Selo!E932</f>
        <v>T09.06.M2A</v>
      </c>
      <c r="B914" s="119" t="str">
        <f>Selo!B932</f>
        <v>DRS-402</v>
      </c>
      <c r="C914" s="119"/>
      <c r="D914" s="119">
        <f>Selo!S932</f>
        <v>1338</v>
      </c>
      <c r="E914" s="119">
        <f>Selo!T932</f>
        <v>2193</v>
      </c>
      <c r="G914" s="118"/>
      <c r="H914" s="118">
        <v>1</v>
      </c>
      <c r="K914" s="118">
        <v>1</v>
      </c>
      <c r="L914" s="126">
        <v>1</v>
      </c>
      <c r="M914" s="123"/>
      <c r="N914" s="109">
        <v>1</v>
      </c>
      <c r="O914" s="123"/>
      <c r="P914" s="152">
        <v>762.28</v>
      </c>
      <c r="Q914" s="152"/>
    </row>
    <row r="915" spans="1:17" x14ac:dyDescent="0.25">
      <c r="A915" s="180" t="str">
        <f>Selo!E933</f>
        <v>T09.06.M2B</v>
      </c>
      <c r="B915" s="119" t="str">
        <f>Selo!B933</f>
        <v>DRS-402</v>
      </c>
      <c r="C915" s="119"/>
      <c r="D915" s="119">
        <f>Selo!S933</f>
        <v>1338</v>
      </c>
      <c r="E915" s="119">
        <f>Selo!T933</f>
        <v>2193</v>
      </c>
      <c r="G915" s="118"/>
      <c r="H915" s="118">
        <v>1</v>
      </c>
      <c r="K915" s="118">
        <v>1</v>
      </c>
      <c r="L915" s="126">
        <v>1</v>
      </c>
      <c r="M915" s="123"/>
      <c r="N915" s="109">
        <v>1</v>
      </c>
      <c r="O915" s="123"/>
      <c r="P915" s="152">
        <v>762.28</v>
      </c>
      <c r="Q915" s="152"/>
    </row>
    <row r="916" spans="1:17" x14ac:dyDescent="0.25">
      <c r="A916" s="180" t="str">
        <f>Selo!E934</f>
        <v>T09.06.M2C</v>
      </c>
      <c r="B916" s="119" t="str">
        <f>Selo!B934</f>
        <v>DRS-402</v>
      </c>
      <c r="C916" s="119"/>
      <c r="D916" s="119">
        <f>Selo!S934</f>
        <v>1338</v>
      </c>
      <c r="E916" s="119">
        <f>Selo!T934</f>
        <v>2193</v>
      </c>
      <c r="G916" s="118"/>
      <c r="H916" s="118">
        <v>1</v>
      </c>
      <c r="K916" s="118">
        <v>1</v>
      </c>
      <c r="L916" s="126">
        <v>1</v>
      </c>
      <c r="M916" s="123"/>
      <c r="N916" s="109">
        <v>1</v>
      </c>
      <c r="O916" s="123"/>
      <c r="P916" s="152">
        <v>762.28</v>
      </c>
      <c r="Q916" s="152"/>
    </row>
    <row r="917" spans="1:17" x14ac:dyDescent="0.25">
      <c r="A917" s="180" t="str">
        <f>Selo!E935</f>
        <v>T09.06.M3A</v>
      </c>
      <c r="B917" s="119" t="str">
        <f>Selo!B935</f>
        <v>AHP-201</v>
      </c>
      <c r="C917" s="119"/>
      <c r="D917" s="119">
        <f>Selo!S935</f>
        <v>500</v>
      </c>
      <c r="E917" s="119">
        <f>Selo!T935</f>
        <v>2135</v>
      </c>
      <c r="G917" s="118"/>
      <c r="H917" s="118">
        <v>1</v>
      </c>
      <c r="K917" s="118">
        <v>1</v>
      </c>
      <c r="L917" s="126">
        <v>1</v>
      </c>
      <c r="M917" s="123"/>
      <c r="N917" s="109">
        <v>1</v>
      </c>
      <c r="O917" s="123"/>
      <c r="P917" s="152">
        <v>429.4</v>
      </c>
      <c r="Q917" s="152"/>
    </row>
    <row r="918" spans="1:17" x14ac:dyDescent="0.25">
      <c r="A918" s="180" t="str">
        <f>Selo!E936</f>
        <v>T09.06.M5A</v>
      </c>
      <c r="B918" s="119" t="str">
        <f>Selo!B936</f>
        <v>DRS-402</v>
      </c>
      <c r="C918" s="119"/>
      <c r="D918" s="119">
        <f>Selo!S936</f>
        <v>858</v>
      </c>
      <c r="E918" s="119">
        <f>Selo!T936</f>
        <v>2193</v>
      </c>
      <c r="G918" s="118"/>
      <c r="H918" s="118">
        <v>1</v>
      </c>
      <c r="K918" s="118">
        <v>1</v>
      </c>
      <c r="L918" s="126">
        <v>1</v>
      </c>
      <c r="M918" s="123"/>
      <c r="N918" s="109">
        <v>1</v>
      </c>
      <c r="O918" s="123"/>
      <c r="P918" s="152">
        <v>550.54</v>
      </c>
      <c r="Q918" s="152"/>
    </row>
    <row r="919" spans="1:17" x14ac:dyDescent="0.25">
      <c r="A919" s="180" t="str">
        <f>Selo!E937</f>
        <v>T09.06.M5B</v>
      </c>
      <c r="B919" s="119" t="str">
        <f>Selo!B937</f>
        <v>DRS-402</v>
      </c>
      <c r="C919" s="119"/>
      <c r="D919" s="119">
        <f>Selo!S937</f>
        <v>1338</v>
      </c>
      <c r="E919" s="119">
        <f>Selo!T937</f>
        <v>2193</v>
      </c>
      <c r="G919" s="118"/>
      <c r="H919" s="118">
        <v>1</v>
      </c>
      <c r="K919" s="118">
        <v>1</v>
      </c>
      <c r="L919" s="126">
        <v>1</v>
      </c>
      <c r="M919" s="123"/>
      <c r="N919" s="109">
        <v>1</v>
      </c>
      <c r="O919" s="123"/>
      <c r="P919" s="152">
        <v>762.28</v>
      </c>
      <c r="Q919" s="152"/>
    </row>
    <row r="920" spans="1:17" x14ac:dyDescent="0.25">
      <c r="A920" s="180" t="str">
        <f>Selo!E938</f>
        <v>T09.06.M5C</v>
      </c>
      <c r="B920" s="119" t="str">
        <f>Selo!B938</f>
        <v>DRS-402</v>
      </c>
      <c r="C920" s="119"/>
      <c r="D920" s="119">
        <f>Selo!S938</f>
        <v>858</v>
      </c>
      <c r="E920" s="119">
        <f>Selo!T938</f>
        <v>2193</v>
      </c>
      <c r="G920" s="118"/>
      <c r="H920" s="118">
        <v>1</v>
      </c>
      <c r="K920" s="118">
        <v>1</v>
      </c>
      <c r="L920" s="126">
        <v>1</v>
      </c>
      <c r="M920" s="123"/>
      <c r="N920" s="109">
        <v>1</v>
      </c>
      <c r="O920" s="123"/>
      <c r="P920" s="152">
        <v>550.54</v>
      </c>
      <c r="Q920" s="152"/>
    </row>
    <row r="921" spans="1:17" x14ac:dyDescent="0.25">
      <c r="A921" s="180" t="str">
        <f>Selo!E939</f>
        <v>T09.06.M5D</v>
      </c>
      <c r="B921" s="119" t="str">
        <f>Selo!B939</f>
        <v>DRS-402</v>
      </c>
      <c r="C921" s="119"/>
      <c r="D921" s="119">
        <f>Selo!S939</f>
        <v>1338</v>
      </c>
      <c r="E921" s="119">
        <f>Selo!T939</f>
        <v>2193</v>
      </c>
      <c r="G921" s="118"/>
      <c r="H921" s="118">
        <v>1</v>
      </c>
      <c r="K921" s="118">
        <v>1</v>
      </c>
      <c r="L921" s="126">
        <v>1</v>
      </c>
      <c r="M921" s="123"/>
      <c r="N921" s="109">
        <v>1</v>
      </c>
      <c r="O921" s="123"/>
      <c r="P921" s="152">
        <v>762.28</v>
      </c>
      <c r="Q921" s="152"/>
    </row>
    <row r="922" spans="1:17" x14ac:dyDescent="0.25">
      <c r="A922" s="180" t="str">
        <f>Selo!E940</f>
        <v>T09.06.M5E</v>
      </c>
      <c r="B922" s="119" t="str">
        <f>Selo!B940</f>
        <v>DRS-402</v>
      </c>
      <c r="C922" s="119"/>
      <c r="D922" s="119">
        <f>Selo!S940</f>
        <v>1338</v>
      </c>
      <c r="E922" s="119">
        <f>Selo!T940</f>
        <v>2193</v>
      </c>
      <c r="G922" s="118"/>
      <c r="H922" s="118">
        <v>1</v>
      </c>
      <c r="K922" s="118">
        <v>1</v>
      </c>
      <c r="L922" s="126">
        <v>1</v>
      </c>
      <c r="M922" s="123"/>
      <c r="N922" s="109">
        <v>1</v>
      </c>
      <c r="O922" s="123"/>
      <c r="P922" s="152">
        <v>762.28</v>
      </c>
      <c r="Q922" s="152"/>
    </row>
    <row r="923" spans="1:17" x14ac:dyDescent="0.25">
      <c r="A923" s="180" t="str">
        <f>Selo!E941</f>
        <v>T09.06.P1A</v>
      </c>
      <c r="B923" s="119" t="str">
        <f>Selo!B941</f>
        <v>DRS-402</v>
      </c>
      <c r="C923" s="119"/>
      <c r="D923" s="119">
        <f>Selo!S941</f>
        <v>458</v>
      </c>
      <c r="E923" s="119">
        <f>Selo!T941</f>
        <v>2193</v>
      </c>
      <c r="G923" s="118"/>
      <c r="H923" s="118">
        <v>1</v>
      </c>
      <c r="K923" s="118">
        <v>1</v>
      </c>
      <c r="L923" s="126">
        <v>1</v>
      </c>
      <c r="M923" s="123"/>
      <c r="N923" s="109">
        <v>1</v>
      </c>
      <c r="O923" s="123"/>
      <c r="P923" s="152">
        <v>422.12</v>
      </c>
      <c r="Q923" s="152"/>
    </row>
    <row r="924" spans="1:17" x14ac:dyDescent="0.25">
      <c r="A924" s="180" t="str">
        <f>Selo!E942</f>
        <v>T09.06.P2A</v>
      </c>
      <c r="B924" s="119" t="str">
        <f>Selo!B942</f>
        <v>DRS-402</v>
      </c>
      <c r="C924" s="119"/>
      <c r="D924" s="119">
        <f>Selo!S942</f>
        <v>458</v>
      </c>
      <c r="E924" s="119">
        <f>Selo!T942</f>
        <v>2193</v>
      </c>
      <c r="G924" s="118"/>
      <c r="H924" s="118">
        <v>1</v>
      </c>
      <c r="K924" s="118">
        <v>1</v>
      </c>
      <c r="L924" s="126">
        <v>1</v>
      </c>
      <c r="M924" s="123"/>
      <c r="N924" s="109">
        <v>1</v>
      </c>
      <c r="O924" s="123"/>
      <c r="P924" s="152">
        <v>422.12</v>
      </c>
      <c r="Q924" s="152"/>
    </row>
    <row r="925" spans="1:17" x14ac:dyDescent="0.25">
      <c r="A925" s="180" t="str">
        <f>Selo!E943</f>
        <v>T09.06.M6A T09.06.SPA</v>
      </c>
      <c r="B925" s="119" t="str">
        <f>Selo!B943</f>
        <v>DRS-402</v>
      </c>
      <c r="C925" s="119"/>
      <c r="D925" s="119">
        <f>Selo!S943</f>
        <v>558</v>
      </c>
      <c r="E925" s="119">
        <f>Selo!T943</f>
        <v>2193</v>
      </c>
      <c r="G925" s="118"/>
      <c r="H925" s="118">
        <v>1</v>
      </c>
      <c r="K925" s="118">
        <v>1</v>
      </c>
      <c r="L925" s="126">
        <v>1</v>
      </c>
      <c r="M925" s="123"/>
      <c r="N925" s="109">
        <v>1</v>
      </c>
      <c r="O925" s="123"/>
      <c r="P925" s="152">
        <v>454.22</v>
      </c>
      <c r="Q925" s="152"/>
    </row>
    <row r="926" spans="1:17" x14ac:dyDescent="0.25">
      <c r="A926" s="180" t="str">
        <f>Selo!E944</f>
        <v>T09.06.SPB</v>
      </c>
      <c r="B926" s="119" t="str">
        <f>Selo!B944</f>
        <v>DRS-402</v>
      </c>
      <c r="C926" s="119"/>
      <c r="D926" s="119">
        <f>Selo!S944</f>
        <v>1578</v>
      </c>
      <c r="E926" s="119">
        <f>Selo!T944</f>
        <v>2193</v>
      </c>
      <c r="G926" s="118"/>
      <c r="H926" s="118">
        <v>1</v>
      </c>
      <c r="K926" s="118">
        <v>1</v>
      </c>
      <c r="L926" s="126">
        <v>1</v>
      </c>
      <c r="M926" s="123"/>
      <c r="N926" s="109">
        <v>1</v>
      </c>
      <c r="O926" s="123"/>
      <c r="P926" s="152">
        <v>839.32</v>
      </c>
      <c r="Q926" s="152"/>
    </row>
    <row r="927" spans="1:17" x14ac:dyDescent="0.25">
      <c r="A927" s="180" t="str">
        <f>Selo!E945</f>
        <v>T10.01.E1A</v>
      </c>
      <c r="B927" s="119" t="str">
        <f>Selo!B945</f>
        <v>DRS-402</v>
      </c>
      <c r="C927" s="119"/>
      <c r="D927" s="119">
        <f>Selo!S945</f>
        <v>858</v>
      </c>
      <c r="E927" s="119">
        <f>Selo!T945</f>
        <v>2193</v>
      </c>
      <c r="G927" s="118"/>
      <c r="H927" s="118">
        <v>1</v>
      </c>
      <c r="K927" s="118">
        <v>1</v>
      </c>
      <c r="L927" s="126">
        <v>1</v>
      </c>
      <c r="M927" s="123"/>
      <c r="N927" s="109">
        <v>1</v>
      </c>
      <c r="O927" s="123"/>
      <c r="P927" s="152">
        <v>550.54</v>
      </c>
      <c r="Q927" s="152"/>
    </row>
    <row r="928" spans="1:17" x14ac:dyDescent="0.25">
      <c r="A928" s="180" t="str">
        <f>Selo!E946</f>
        <v>T10.01.E5A</v>
      </c>
      <c r="B928" s="119" t="str">
        <f>Selo!B946</f>
        <v>DRS-402</v>
      </c>
      <c r="C928" s="119"/>
      <c r="D928" s="119">
        <f>Selo!S946</f>
        <v>1058</v>
      </c>
      <c r="E928" s="119">
        <f>Selo!T946</f>
        <v>2193</v>
      </c>
      <c r="G928" s="118"/>
      <c r="H928" s="118">
        <v>1</v>
      </c>
      <c r="K928" s="118">
        <v>1</v>
      </c>
      <c r="L928" s="126">
        <v>1</v>
      </c>
      <c r="M928" s="123"/>
      <c r="N928" s="109">
        <v>1</v>
      </c>
      <c r="O928" s="123"/>
      <c r="P928" s="152">
        <v>674.64</v>
      </c>
      <c r="Q928" s="152"/>
    </row>
    <row r="929" spans="1:17" x14ac:dyDescent="0.25">
      <c r="A929" s="180" t="str">
        <f>Selo!E947</f>
        <v>T10.01.E6A</v>
      </c>
      <c r="B929" s="119" t="str">
        <f>Selo!B947</f>
        <v>DRS-402</v>
      </c>
      <c r="C929" s="119"/>
      <c r="D929" s="119">
        <f>Selo!S947</f>
        <v>758</v>
      </c>
      <c r="E929" s="119">
        <f>Selo!T947</f>
        <v>2193</v>
      </c>
      <c r="G929" s="118"/>
      <c r="H929" s="118">
        <v>1</v>
      </c>
      <c r="K929" s="118">
        <v>1</v>
      </c>
      <c r="L929" s="126">
        <v>1</v>
      </c>
      <c r="M929" s="123"/>
      <c r="N929" s="109">
        <v>1</v>
      </c>
      <c r="O929" s="123"/>
      <c r="P929" s="152">
        <v>518.41999999999996</v>
      </c>
      <c r="Q929" s="152"/>
    </row>
    <row r="930" spans="1:17" x14ac:dyDescent="0.25">
      <c r="A930" s="180" t="str">
        <f>Selo!E948</f>
        <v>T10.01.E6B</v>
      </c>
      <c r="B930" s="119" t="str">
        <f>Selo!B948</f>
        <v>DRS-402</v>
      </c>
      <c r="C930" s="119"/>
      <c r="D930" s="119">
        <f>Selo!S948</f>
        <v>1338</v>
      </c>
      <c r="E930" s="119">
        <f>Selo!T948</f>
        <v>2193</v>
      </c>
      <c r="G930" s="118"/>
      <c r="H930" s="118">
        <v>1</v>
      </c>
      <c r="K930" s="118">
        <v>1</v>
      </c>
      <c r="L930" s="126">
        <v>1</v>
      </c>
      <c r="M930" s="123"/>
      <c r="N930" s="109">
        <v>1</v>
      </c>
      <c r="O930" s="123"/>
      <c r="P930" s="152">
        <v>762.28</v>
      </c>
      <c r="Q930" s="152"/>
    </row>
    <row r="931" spans="1:17" x14ac:dyDescent="0.25">
      <c r="A931" s="180" t="str">
        <f>Selo!E949</f>
        <v>T10.01.HWA</v>
      </c>
      <c r="B931" s="119" t="str">
        <f>Selo!B949</f>
        <v>DRS-402</v>
      </c>
      <c r="C931" s="119"/>
      <c r="D931" s="119">
        <f>Selo!S949</f>
        <v>458</v>
      </c>
      <c r="E931" s="119">
        <f>Selo!T949</f>
        <v>2193</v>
      </c>
      <c r="G931" s="118"/>
      <c r="H931" s="118">
        <v>1</v>
      </c>
      <c r="K931" s="118">
        <v>1</v>
      </c>
      <c r="L931" s="126">
        <v>1</v>
      </c>
      <c r="M931" s="123"/>
      <c r="N931" s="109">
        <v>1</v>
      </c>
      <c r="O931" s="123"/>
      <c r="P931" s="152">
        <v>422.12</v>
      </c>
      <c r="Q931" s="152"/>
    </row>
    <row r="932" spans="1:17" x14ac:dyDescent="0.25">
      <c r="A932" s="180" t="str">
        <f>Selo!E950</f>
        <v>T10.01.M5A</v>
      </c>
      <c r="B932" s="119" t="str">
        <f>Selo!B950</f>
        <v>DRS-402</v>
      </c>
      <c r="C932" s="119"/>
      <c r="D932" s="119">
        <f>Selo!S950</f>
        <v>658</v>
      </c>
      <c r="E932" s="119">
        <f>Selo!T950</f>
        <v>2193</v>
      </c>
      <c r="G932" s="118"/>
      <c r="H932" s="118">
        <v>1</v>
      </c>
      <c r="K932" s="118">
        <v>1</v>
      </c>
      <c r="L932" s="126">
        <v>1</v>
      </c>
      <c r="M932" s="123"/>
      <c r="N932" s="109">
        <v>1</v>
      </c>
      <c r="O932" s="123"/>
      <c r="P932" s="152">
        <v>486.32</v>
      </c>
      <c r="Q932" s="152"/>
    </row>
    <row r="933" spans="1:17" x14ac:dyDescent="0.25">
      <c r="A933" s="180" t="str">
        <f>Selo!E951</f>
        <v>T10.01.M5B</v>
      </c>
      <c r="B933" s="119" t="str">
        <f>Selo!B951</f>
        <v>DRS-402</v>
      </c>
      <c r="C933" s="119"/>
      <c r="D933" s="119">
        <f>Selo!S951</f>
        <v>658</v>
      </c>
      <c r="E933" s="119">
        <f>Selo!T951</f>
        <v>2193</v>
      </c>
      <c r="G933" s="118"/>
      <c r="H933" s="118">
        <v>1</v>
      </c>
      <c r="K933" s="118">
        <v>1</v>
      </c>
      <c r="L933" s="126">
        <v>1</v>
      </c>
      <c r="M933" s="123"/>
      <c r="N933" s="109">
        <v>1</v>
      </c>
      <c r="O933" s="123"/>
      <c r="P933" s="152">
        <v>486.32</v>
      </c>
      <c r="Q933" s="152"/>
    </row>
    <row r="934" spans="1:17" x14ac:dyDescent="0.25">
      <c r="A934" s="180" t="str">
        <f>Selo!E952</f>
        <v>T10.01.WRA</v>
      </c>
      <c r="B934" s="119" t="str">
        <f>Selo!B952</f>
        <v>DRS-402</v>
      </c>
      <c r="C934" s="119"/>
      <c r="D934" s="119">
        <f>Selo!S952</f>
        <v>758</v>
      </c>
      <c r="E934" s="119">
        <f>Selo!T952</f>
        <v>2158</v>
      </c>
      <c r="G934" s="118"/>
      <c r="H934" s="118">
        <v>1</v>
      </c>
      <c r="K934" s="118">
        <v>1</v>
      </c>
      <c r="L934" s="126">
        <v>1</v>
      </c>
      <c r="M934" s="123"/>
      <c r="N934" s="109">
        <v>1</v>
      </c>
      <c r="O934" s="123"/>
      <c r="P934" s="152">
        <v>454.48</v>
      </c>
      <c r="Q934" s="152"/>
    </row>
    <row r="935" spans="1:17" x14ac:dyDescent="0.25">
      <c r="A935" s="180" t="str">
        <f>Selo!E953</f>
        <v>T10.02.E2A</v>
      </c>
      <c r="B935" s="119" t="str">
        <f>Selo!B953</f>
        <v>DRS-402</v>
      </c>
      <c r="C935" s="119"/>
      <c r="D935" s="119">
        <f>Selo!S953</f>
        <v>1338</v>
      </c>
      <c r="E935" s="119">
        <f>Selo!T953</f>
        <v>2193</v>
      </c>
      <c r="G935" s="118"/>
      <c r="H935" s="118">
        <v>1</v>
      </c>
      <c r="K935" s="118">
        <v>1</v>
      </c>
      <c r="L935" s="126">
        <v>1</v>
      </c>
      <c r="M935" s="123"/>
      <c r="N935" s="109">
        <v>1</v>
      </c>
      <c r="O935" s="123"/>
      <c r="P935" s="152">
        <v>762.28</v>
      </c>
      <c r="Q935" s="152"/>
    </row>
    <row r="936" spans="1:17" x14ac:dyDescent="0.25">
      <c r="A936" s="180" t="str">
        <f>Selo!E954</f>
        <v>T10.02.E2B</v>
      </c>
      <c r="B936" s="119" t="str">
        <f>Selo!B954</f>
        <v>DRS-402</v>
      </c>
      <c r="C936" s="119"/>
      <c r="D936" s="119">
        <f>Selo!S954</f>
        <v>1338</v>
      </c>
      <c r="E936" s="119">
        <f>Selo!T954</f>
        <v>2193</v>
      </c>
      <c r="G936" s="118"/>
      <c r="H936" s="118">
        <v>1</v>
      </c>
      <c r="K936" s="118">
        <v>1</v>
      </c>
      <c r="L936" s="126">
        <v>1</v>
      </c>
      <c r="M936" s="123"/>
      <c r="N936" s="109">
        <v>1</v>
      </c>
      <c r="O936" s="123"/>
      <c r="P936" s="152">
        <v>762.28</v>
      </c>
      <c r="Q936" s="152"/>
    </row>
    <row r="937" spans="1:17" x14ac:dyDescent="0.25">
      <c r="A937" s="180" t="str">
        <f>Selo!E955</f>
        <v>T10.02.E3A</v>
      </c>
      <c r="B937" s="119" t="str">
        <f>Selo!B955</f>
        <v>DRS-402</v>
      </c>
      <c r="C937" s="119"/>
      <c r="D937" s="119">
        <f>Selo!S955</f>
        <v>1208</v>
      </c>
      <c r="E937" s="119">
        <f>Selo!T955</f>
        <v>2193</v>
      </c>
      <c r="G937" s="118"/>
      <c r="H937" s="118">
        <v>1</v>
      </c>
      <c r="K937" s="118">
        <v>1</v>
      </c>
      <c r="L937" s="126">
        <v>1</v>
      </c>
      <c r="M937" s="123"/>
      <c r="N937" s="109">
        <v>1</v>
      </c>
      <c r="O937" s="123"/>
      <c r="P937" s="152">
        <v>720.54</v>
      </c>
      <c r="Q937" s="152"/>
    </row>
    <row r="938" spans="1:17" x14ac:dyDescent="0.25">
      <c r="A938" s="180" t="str">
        <f>Selo!E956</f>
        <v>T10.02.E3B</v>
      </c>
      <c r="B938" s="119" t="str">
        <f>Selo!B956</f>
        <v>DRS-402</v>
      </c>
      <c r="C938" s="119"/>
      <c r="D938" s="119">
        <f>Selo!S956</f>
        <v>1208</v>
      </c>
      <c r="E938" s="119">
        <f>Selo!T956</f>
        <v>2193</v>
      </c>
      <c r="G938" s="118"/>
      <c r="H938" s="118">
        <v>1</v>
      </c>
      <c r="K938" s="118">
        <v>1</v>
      </c>
      <c r="L938" s="126">
        <v>1</v>
      </c>
      <c r="M938" s="123"/>
      <c r="N938" s="109">
        <v>1</v>
      </c>
      <c r="O938" s="123"/>
      <c r="P938" s="152">
        <v>720.54</v>
      </c>
      <c r="Q938" s="152"/>
    </row>
    <row r="939" spans="1:17" x14ac:dyDescent="0.25">
      <c r="A939" s="180" t="str">
        <f>Selo!E957</f>
        <v>T10.02.E4A</v>
      </c>
      <c r="B939" s="119" t="str">
        <f>Selo!B957</f>
        <v>DRS-402</v>
      </c>
      <c r="C939" s="119"/>
      <c r="D939" s="119">
        <f>Selo!S957</f>
        <v>1338</v>
      </c>
      <c r="E939" s="119">
        <f>Selo!T957</f>
        <v>2193</v>
      </c>
      <c r="G939" s="118"/>
      <c r="H939" s="118">
        <v>1</v>
      </c>
      <c r="K939" s="118">
        <v>1</v>
      </c>
      <c r="L939" s="126">
        <v>1</v>
      </c>
      <c r="M939" s="123"/>
      <c r="N939" s="109">
        <v>1</v>
      </c>
      <c r="O939" s="123"/>
      <c r="P939" s="152">
        <v>762.28</v>
      </c>
      <c r="Q939" s="152"/>
    </row>
    <row r="940" spans="1:17" x14ac:dyDescent="0.25">
      <c r="A940" s="180" t="str">
        <f>Selo!E958</f>
        <v>T10.02.E5A</v>
      </c>
      <c r="B940" s="119" t="str">
        <f>Selo!B958</f>
        <v>DRS-402</v>
      </c>
      <c r="C940" s="119"/>
      <c r="D940" s="119">
        <f>Selo!S958</f>
        <v>1338</v>
      </c>
      <c r="E940" s="119">
        <f>Selo!T958</f>
        <v>2193</v>
      </c>
      <c r="G940" s="118"/>
      <c r="H940" s="118">
        <v>1</v>
      </c>
      <c r="K940" s="118">
        <v>1</v>
      </c>
      <c r="L940" s="126">
        <v>1</v>
      </c>
      <c r="M940" s="123"/>
      <c r="N940" s="109">
        <v>1</v>
      </c>
      <c r="O940" s="123"/>
      <c r="P940" s="152">
        <v>762.28</v>
      </c>
      <c r="Q940" s="152"/>
    </row>
    <row r="941" spans="1:17" x14ac:dyDescent="0.25">
      <c r="A941" s="180" t="str">
        <f>Selo!E959</f>
        <v>T10.02.E6A</v>
      </c>
      <c r="B941" s="119" t="str">
        <f>Selo!B959</f>
        <v>DRS-402</v>
      </c>
      <c r="C941" s="119"/>
      <c r="D941" s="119">
        <f>Selo!S959</f>
        <v>1338</v>
      </c>
      <c r="E941" s="119">
        <f>Selo!T959</f>
        <v>2193</v>
      </c>
      <c r="G941" s="118"/>
      <c r="H941" s="118">
        <v>1</v>
      </c>
      <c r="K941" s="118">
        <v>1</v>
      </c>
      <c r="L941" s="126">
        <v>1</v>
      </c>
      <c r="M941" s="123"/>
      <c r="N941" s="109">
        <v>1</v>
      </c>
      <c r="O941" s="123"/>
      <c r="P941" s="152">
        <v>762.28</v>
      </c>
      <c r="Q941" s="152"/>
    </row>
    <row r="942" spans="1:17" x14ac:dyDescent="0.25">
      <c r="A942" s="180" t="str">
        <f>Selo!E960</f>
        <v>T10.02.E6B</v>
      </c>
      <c r="B942" s="119" t="str">
        <f>Selo!B960</f>
        <v>DRS-402</v>
      </c>
      <c r="C942" s="119"/>
      <c r="D942" s="119">
        <f>Selo!S960</f>
        <v>658</v>
      </c>
      <c r="E942" s="119">
        <f>Selo!T960</f>
        <v>2193</v>
      </c>
      <c r="G942" s="118"/>
      <c r="H942" s="118">
        <v>1</v>
      </c>
      <c r="K942" s="118">
        <v>1</v>
      </c>
      <c r="L942" s="126">
        <v>1</v>
      </c>
      <c r="M942" s="123"/>
      <c r="N942" s="109">
        <v>1</v>
      </c>
      <c r="O942" s="123"/>
      <c r="P942" s="152">
        <v>486.32</v>
      </c>
      <c r="Q942" s="152"/>
    </row>
    <row r="943" spans="1:17" x14ac:dyDescent="0.25">
      <c r="A943" s="180" t="str">
        <f>Selo!E961</f>
        <v>T10.02.E8A</v>
      </c>
      <c r="B943" s="119" t="str">
        <f>Selo!B961</f>
        <v>DRS-402</v>
      </c>
      <c r="C943" s="119"/>
      <c r="D943" s="119">
        <f>Selo!S961</f>
        <v>1778</v>
      </c>
      <c r="E943" s="119">
        <f>Selo!T961</f>
        <v>2193</v>
      </c>
      <c r="G943" s="118"/>
      <c r="H943" s="118">
        <v>1</v>
      </c>
      <c r="K943" s="118">
        <v>1</v>
      </c>
      <c r="L943" s="126">
        <v>1</v>
      </c>
      <c r="M943" s="123"/>
      <c r="N943" s="109">
        <v>1</v>
      </c>
      <c r="O943" s="123"/>
      <c r="P943" s="152">
        <v>903.52</v>
      </c>
      <c r="Q943" s="152"/>
    </row>
    <row r="944" spans="1:17" x14ac:dyDescent="0.25">
      <c r="A944" s="180" t="str">
        <f>Selo!E962</f>
        <v>T10.02.E9A</v>
      </c>
      <c r="B944" s="119" t="str">
        <f>Selo!B962</f>
        <v>DRS-402</v>
      </c>
      <c r="C944" s="119"/>
      <c r="D944" s="119">
        <f>Selo!S962</f>
        <v>1338</v>
      </c>
      <c r="E944" s="119">
        <f>Selo!T962</f>
        <v>2193</v>
      </c>
      <c r="G944" s="118"/>
      <c r="H944" s="118">
        <v>1</v>
      </c>
      <c r="K944" s="118">
        <v>1</v>
      </c>
      <c r="L944" s="126">
        <v>1</v>
      </c>
      <c r="M944" s="123"/>
      <c r="N944" s="109">
        <v>1</v>
      </c>
      <c r="O944" s="123"/>
      <c r="P944" s="152">
        <v>762.28</v>
      </c>
      <c r="Q944" s="152"/>
    </row>
    <row r="945" spans="1:17" x14ac:dyDescent="0.25">
      <c r="A945" s="180" t="str">
        <f>Selo!E963</f>
        <v>T10.02.E11A</v>
      </c>
      <c r="B945" s="119" t="str">
        <f>Selo!B963</f>
        <v>DRS-402</v>
      </c>
      <c r="C945" s="119"/>
      <c r="D945" s="119">
        <f>Selo!S963</f>
        <v>858</v>
      </c>
      <c r="E945" s="119">
        <f>Selo!T963</f>
        <v>2193</v>
      </c>
      <c r="G945" s="118"/>
      <c r="H945" s="118">
        <v>1</v>
      </c>
      <c r="K945" s="118">
        <v>1</v>
      </c>
      <c r="L945" s="126">
        <v>1</v>
      </c>
      <c r="M945" s="123"/>
      <c r="N945" s="109">
        <v>1</v>
      </c>
      <c r="O945" s="123"/>
      <c r="P945" s="152">
        <v>550.54</v>
      </c>
      <c r="Q945" s="152"/>
    </row>
    <row r="946" spans="1:17" x14ac:dyDescent="0.25">
      <c r="A946" s="180" t="str">
        <f>Selo!E964</f>
        <v>T10.02.FTA</v>
      </c>
      <c r="B946" s="119" t="str">
        <f>Selo!B964</f>
        <v>DRS-402</v>
      </c>
      <c r="C946" s="119"/>
      <c r="D946" s="119">
        <f>Selo!S964</f>
        <v>658</v>
      </c>
      <c r="E946" s="119">
        <f>Selo!T964</f>
        <v>2193</v>
      </c>
      <c r="G946" s="118"/>
      <c r="H946" s="118">
        <v>1</v>
      </c>
      <c r="K946" s="118">
        <v>1</v>
      </c>
      <c r="L946" s="126">
        <v>1</v>
      </c>
      <c r="M946" s="123"/>
      <c r="N946" s="109">
        <v>1</v>
      </c>
      <c r="O946" s="123"/>
      <c r="P946" s="152">
        <v>486.32</v>
      </c>
      <c r="Q946" s="152"/>
    </row>
    <row r="947" spans="1:17" x14ac:dyDescent="0.25">
      <c r="A947" s="180" t="str">
        <f>Selo!E965</f>
        <v>T10.02.HW2A</v>
      </c>
      <c r="B947" s="119" t="str">
        <f>Selo!B965</f>
        <v>DRS-402</v>
      </c>
      <c r="C947" s="119"/>
      <c r="D947" s="119">
        <f>Selo!S965</f>
        <v>458</v>
      </c>
      <c r="E947" s="119">
        <f>Selo!T965</f>
        <v>2193</v>
      </c>
      <c r="G947" s="118"/>
      <c r="H947" s="118">
        <v>1</v>
      </c>
      <c r="K947" s="118">
        <v>1</v>
      </c>
      <c r="L947" s="126">
        <v>1</v>
      </c>
      <c r="M947" s="123"/>
      <c r="N947" s="109">
        <v>1</v>
      </c>
      <c r="O947" s="123"/>
      <c r="P947" s="152">
        <v>422.12</v>
      </c>
      <c r="Q947" s="152"/>
    </row>
    <row r="948" spans="1:17" x14ac:dyDescent="0.25">
      <c r="A948" s="180" t="str">
        <f>Selo!E966</f>
        <v>T10.02.M2A</v>
      </c>
      <c r="B948" s="119" t="str">
        <f>Selo!B966</f>
        <v>DRS-402</v>
      </c>
      <c r="C948" s="119"/>
      <c r="D948" s="119">
        <f>Selo!S966</f>
        <v>1338</v>
      </c>
      <c r="E948" s="119">
        <f>Selo!T966</f>
        <v>2193</v>
      </c>
      <c r="G948" s="118"/>
      <c r="H948" s="118">
        <v>1</v>
      </c>
      <c r="K948" s="118">
        <v>1</v>
      </c>
      <c r="L948" s="126">
        <v>1</v>
      </c>
      <c r="M948" s="123"/>
      <c r="N948" s="109">
        <v>1</v>
      </c>
      <c r="O948" s="123"/>
      <c r="P948" s="152">
        <v>762.28</v>
      </c>
      <c r="Q948" s="152"/>
    </row>
    <row r="949" spans="1:17" x14ac:dyDescent="0.25">
      <c r="A949" s="180" t="str">
        <f>Selo!E967</f>
        <v>T10.02.M3A</v>
      </c>
      <c r="B949" s="119" t="str">
        <f>Selo!B967</f>
        <v>DRS-402</v>
      </c>
      <c r="C949" s="119"/>
      <c r="D949" s="119">
        <f>Selo!S967</f>
        <v>758</v>
      </c>
      <c r="E949" s="119">
        <f>Selo!T967</f>
        <v>2193</v>
      </c>
      <c r="G949" s="118"/>
      <c r="H949" s="118">
        <v>1</v>
      </c>
      <c r="K949" s="118">
        <v>1</v>
      </c>
      <c r="L949" s="126">
        <v>1</v>
      </c>
      <c r="M949" s="123"/>
      <c r="N949" s="109">
        <v>1</v>
      </c>
      <c r="O949" s="123"/>
      <c r="P949" s="152">
        <v>518.41999999999996</v>
      </c>
      <c r="Q949" s="152"/>
    </row>
    <row r="950" spans="1:17" x14ac:dyDescent="0.25">
      <c r="A950" s="180" t="str">
        <f>Selo!E968</f>
        <v>T10.02.M3B</v>
      </c>
      <c r="B950" s="119" t="str">
        <f>Selo!B968</f>
        <v>DRS-402</v>
      </c>
      <c r="C950" s="119"/>
      <c r="D950" s="119">
        <f>Selo!S968</f>
        <v>758</v>
      </c>
      <c r="E950" s="119">
        <f>Selo!T968</f>
        <v>2193</v>
      </c>
      <c r="G950" s="118"/>
      <c r="H950" s="118">
        <v>1</v>
      </c>
      <c r="K950" s="118">
        <v>1</v>
      </c>
      <c r="L950" s="126">
        <v>1</v>
      </c>
      <c r="M950" s="123"/>
      <c r="N950" s="109">
        <v>1</v>
      </c>
      <c r="O950" s="123"/>
      <c r="P950" s="152">
        <v>518.41999999999996</v>
      </c>
      <c r="Q950" s="152"/>
    </row>
    <row r="951" spans="1:17" x14ac:dyDescent="0.25">
      <c r="A951" s="180" t="str">
        <f>Selo!E969</f>
        <v>T10.02.M4A</v>
      </c>
      <c r="B951" s="119" t="str">
        <f>Selo!B969</f>
        <v>DRS-402</v>
      </c>
      <c r="C951" s="119"/>
      <c r="D951" s="119">
        <f>Selo!S969</f>
        <v>1578</v>
      </c>
      <c r="E951" s="119">
        <f>Selo!T969</f>
        <v>2193</v>
      </c>
      <c r="G951" s="118"/>
      <c r="H951" s="118">
        <v>1</v>
      </c>
      <c r="K951" s="118">
        <v>1</v>
      </c>
      <c r="L951" s="126">
        <v>1</v>
      </c>
      <c r="M951" s="123"/>
      <c r="N951" s="109">
        <v>1</v>
      </c>
      <c r="O951" s="123"/>
      <c r="P951" s="152">
        <v>839.32</v>
      </c>
      <c r="Q951" s="152"/>
    </row>
    <row r="952" spans="1:17" x14ac:dyDescent="0.25">
      <c r="A952" s="180" t="str">
        <f>Selo!E970</f>
        <v>T10.02.M5A</v>
      </c>
      <c r="B952" s="119" t="str">
        <f>Selo!B970</f>
        <v>DRS-402</v>
      </c>
      <c r="C952" s="119"/>
      <c r="D952" s="119">
        <f>Selo!S970</f>
        <v>1578</v>
      </c>
      <c r="E952" s="119">
        <f>Selo!T970</f>
        <v>2193</v>
      </c>
      <c r="G952" s="118"/>
      <c r="H952" s="118">
        <v>1</v>
      </c>
      <c r="K952" s="118">
        <v>1</v>
      </c>
      <c r="L952" s="126">
        <v>1</v>
      </c>
      <c r="M952" s="123"/>
      <c r="N952" s="109">
        <v>1</v>
      </c>
      <c r="O952" s="123"/>
      <c r="P952" s="152">
        <v>839.32</v>
      </c>
      <c r="Q952" s="152"/>
    </row>
    <row r="953" spans="1:17" x14ac:dyDescent="0.25">
      <c r="A953" s="180" t="str">
        <f>Selo!E971</f>
        <v>T10.02.M5B</v>
      </c>
      <c r="B953" s="119" t="str">
        <f>Selo!B971</f>
        <v>DRS-402</v>
      </c>
      <c r="C953" s="119"/>
      <c r="D953" s="119">
        <f>Selo!S971</f>
        <v>1338</v>
      </c>
      <c r="E953" s="119">
        <f>Selo!T971</f>
        <v>2193</v>
      </c>
      <c r="G953" s="118"/>
      <c r="H953" s="118">
        <v>1</v>
      </c>
      <c r="K953" s="118">
        <v>1</v>
      </c>
      <c r="L953" s="126">
        <v>1</v>
      </c>
      <c r="M953" s="123"/>
      <c r="N953" s="109">
        <v>1</v>
      </c>
      <c r="O953" s="123"/>
      <c r="P953" s="152">
        <v>762.28</v>
      </c>
      <c r="Q953" s="152"/>
    </row>
    <row r="954" spans="1:17" x14ac:dyDescent="0.25">
      <c r="A954" s="180" t="str">
        <f>Selo!E972</f>
        <v>T10.02.M6A</v>
      </c>
      <c r="B954" s="119" t="str">
        <f>Selo!B972</f>
        <v>DRS-402</v>
      </c>
      <c r="C954" s="119"/>
      <c r="D954" s="119">
        <f>Selo!S972</f>
        <v>1338</v>
      </c>
      <c r="E954" s="119">
        <f>Selo!T972</f>
        <v>2193</v>
      </c>
      <c r="G954" s="118"/>
      <c r="H954" s="118">
        <v>1</v>
      </c>
      <c r="K954" s="118">
        <v>1</v>
      </c>
      <c r="L954" s="126">
        <v>1</v>
      </c>
      <c r="M954" s="123"/>
      <c r="N954" s="109">
        <v>1</v>
      </c>
      <c r="O954" s="123"/>
      <c r="P954" s="152">
        <v>762.28</v>
      </c>
      <c r="Q954" s="152"/>
    </row>
    <row r="955" spans="1:17" x14ac:dyDescent="0.25">
      <c r="A955" s="180" t="str">
        <f>Selo!E973</f>
        <v>T10.02.M6B</v>
      </c>
      <c r="B955" s="119" t="str">
        <f>Selo!B973</f>
        <v>AHP-201</v>
      </c>
      <c r="C955" s="119"/>
      <c r="D955" s="119">
        <f>Selo!S973</f>
        <v>300</v>
      </c>
      <c r="E955" s="119">
        <f>Selo!T973</f>
        <v>800</v>
      </c>
      <c r="G955" s="118"/>
      <c r="H955" s="118">
        <v>1</v>
      </c>
      <c r="K955" s="118">
        <v>1</v>
      </c>
      <c r="L955" s="126">
        <v>1</v>
      </c>
      <c r="M955" s="123"/>
      <c r="N955" s="109">
        <v>1</v>
      </c>
      <c r="O955" s="123"/>
      <c r="P955" s="152">
        <v>231.74</v>
      </c>
      <c r="Q955" s="152"/>
    </row>
    <row r="956" spans="1:17" x14ac:dyDescent="0.25">
      <c r="A956" s="180" t="str">
        <f>Selo!E974</f>
        <v>T10.02.M9A</v>
      </c>
      <c r="B956" s="119" t="str">
        <f>Selo!B974</f>
        <v>DRS-402</v>
      </c>
      <c r="C956" s="119"/>
      <c r="D956" s="119">
        <f>Selo!S974</f>
        <v>858</v>
      </c>
      <c r="E956" s="119">
        <f>Selo!T974</f>
        <v>2193</v>
      </c>
      <c r="G956" s="118"/>
      <c r="H956" s="118">
        <v>1</v>
      </c>
      <c r="K956" s="118">
        <v>1</v>
      </c>
      <c r="L956" s="126">
        <v>1</v>
      </c>
      <c r="M956" s="123"/>
      <c r="N956" s="109">
        <v>1</v>
      </c>
      <c r="O956" s="123"/>
      <c r="P956" s="152">
        <v>550.54</v>
      </c>
      <c r="Q956" s="152"/>
    </row>
    <row r="957" spans="1:17" x14ac:dyDescent="0.25">
      <c r="A957" s="180" t="str">
        <f>Selo!E975</f>
        <v>T10.02.M9B</v>
      </c>
      <c r="B957" s="119" t="str">
        <f>Selo!B975</f>
        <v>DRS-402</v>
      </c>
      <c r="C957" s="119"/>
      <c r="D957" s="119">
        <f>Selo!S975</f>
        <v>1338</v>
      </c>
      <c r="E957" s="119">
        <f>Selo!T975</f>
        <v>2193</v>
      </c>
      <c r="G957" s="118"/>
      <c r="H957" s="118">
        <v>1</v>
      </c>
      <c r="K957" s="118">
        <v>1</v>
      </c>
      <c r="L957" s="126">
        <v>1</v>
      </c>
      <c r="M957" s="123"/>
      <c r="N957" s="109">
        <v>1</v>
      </c>
      <c r="O957" s="123"/>
      <c r="P957" s="152">
        <v>762.28</v>
      </c>
      <c r="Q957" s="152"/>
    </row>
    <row r="958" spans="1:17" x14ac:dyDescent="0.25">
      <c r="A958" s="180" t="str">
        <f>Selo!E976</f>
        <v>T10.02.M9C T10.02.M10A</v>
      </c>
      <c r="B958" s="119" t="str">
        <f>Selo!B976</f>
        <v>DRS-402</v>
      </c>
      <c r="C958" s="119"/>
      <c r="D958" s="119">
        <f>Selo!S976</f>
        <v>858</v>
      </c>
      <c r="E958" s="119">
        <f>Selo!T976</f>
        <v>2193</v>
      </c>
      <c r="G958" s="118"/>
      <c r="H958" s="118">
        <v>1</v>
      </c>
      <c r="K958" s="118">
        <v>1</v>
      </c>
      <c r="L958" s="126">
        <v>1</v>
      </c>
      <c r="M958" s="123"/>
      <c r="N958" s="109">
        <v>1</v>
      </c>
      <c r="O958" s="123"/>
      <c r="P958" s="152">
        <v>550.54</v>
      </c>
      <c r="Q958" s="152"/>
    </row>
    <row r="959" spans="1:17" x14ac:dyDescent="0.25">
      <c r="A959" s="180" t="str">
        <f>Selo!E977</f>
        <v>T10.02.M9D T10.02.M10B</v>
      </c>
      <c r="B959" s="119" t="str">
        <f>Selo!B977</f>
        <v>DRS-402</v>
      </c>
      <c r="C959" s="119"/>
      <c r="D959" s="119">
        <f>Selo!S977</f>
        <v>858</v>
      </c>
      <c r="E959" s="119">
        <f>Selo!T977</f>
        <v>2193</v>
      </c>
      <c r="G959" s="118"/>
      <c r="H959" s="118">
        <v>1</v>
      </c>
      <c r="K959" s="118">
        <v>1</v>
      </c>
      <c r="L959" s="126">
        <v>1</v>
      </c>
      <c r="M959" s="123"/>
      <c r="N959" s="109">
        <v>1</v>
      </c>
      <c r="O959" s="123"/>
      <c r="P959" s="152">
        <v>550.54</v>
      </c>
      <c r="Q959" s="152"/>
    </row>
    <row r="960" spans="1:17" x14ac:dyDescent="0.25">
      <c r="A960" s="180" t="str">
        <f>Selo!E978</f>
        <v>T10.02.M11A</v>
      </c>
      <c r="B960" s="119" t="str">
        <f>Selo!B978</f>
        <v>DRS-402</v>
      </c>
      <c r="C960" s="119"/>
      <c r="D960" s="119">
        <f>Selo!S978</f>
        <v>1338</v>
      </c>
      <c r="E960" s="119">
        <f>Selo!T978</f>
        <v>2193</v>
      </c>
      <c r="G960" s="118"/>
      <c r="H960" s="118">
        <v>1</v>
      </c>
      <c r="K960" s="118">
        <v>1</v>
      </c>
      <c r="L960" s="126">
        <v>1</v>
      </c>
      <c r="M960" s="123"/>
      <c r="N960" s="109">
        <v>1</v>
      </c>
      <c r="O960" s="123"/>
      <c r="P960" s="152">
        <v>762.28</v>
      </c>
      <c r="Q960" s="152"/>
    </row>
    <row r="961" spans="1:17" x14ac:dyDescent="0.25">
      <c r="A961" s="180" t="str">
        <f>Selo!E979</f>
        <v>T10.02.M11B</v>
      </c>
      <c r="B961" s="119" t="str">
        <f>Selo!B979</f>
        <v>DRS-402</v>
      </c>
      <c r="C961" s="119"/>
      <c r="D961" s="119">
        <f>Selo!S979</f>
        <v>1338</v>
      </c>
      <c r="E961" s="119">
        <f>Selo!T979</f>
        <v>2193</v>
      </c>
      <c r="G961" s="118"/>
      <c r="H961" s="118">
        <v>1</v>
      </c>
      <c r="K961" s="118">
        <v>1</v>
      </c>
      <c r="L961" s="126">
        <v>1</v>
      </c>
      <c r="M961" s="123"/>
      <c r="N961" s="109">
        <v>1</v>
      </c>
      <c r="O961" s="123"/>
      <c r="P961" s="152">
        <v>762.28</v>
      </c>
      <c r="Q961" s="152"/>
    </row>
    <row r="962" spans="1:17" x14ac:dyDescent="0.25">
      <c r="A962" s="180" t="str">
        <f>Selo!E980</f>
        <v>T10.02.M13A</v>
      </c>
      <c r="B962" s="119" t="str">
        <f>Selo!B980</f>
        <v>DRS-402</v>
      </c>
      <c r="C962" s="119"/>
      <c r="D962" s="119">
        <f>Selo!S980</f>
        <v>1208</v>
      </c>
      <c r="E962" s="119">
        <f>Selo!T980</f>
        <v>1993</v>
      </c>
      <c r="G962" s="118"/>
      <c r="H962" s="118">
        <v>1</v>
      </c>
      <c r="K962" s="118">
        <v>1</v>
      </c>
      <c r="L962" s="126">
        <v>1</v>
      </c>
      <c r="M962" s="123"/>
      <c r="N962" s="109">
        <v>1</v>
      </c>
      <c r="O962" s="123"/>
      <c r="P962" s="152">
        <v>680.6</v>
      </c>
      <c r="Q962" s="152"/>
    </row>
    <row r="963" spans="1:17" x14ac:dyDescent="0.25">
      <c r="A963" s="180" t="str">
        <f>Selo!E981</f>
        <v>T10.02.M17A T10.02.P1A</v>
      </c>
      <c r="B963" s="119" t="str">
        <f>Selo!B981</f>
        <v>DRS-402</v>
      </c>
      <c r="C963" s="119"/>
      <c r="D963" s="119">
        <f>Selo!S981</f>
        <v>758</v>
      </c>
      <c r="E963" s="119">
        <f>Selo!T981</f>
        <v>2193</v>
      </c>
      <c r="G963" s="118"/>
      <c r="H963" s="118">
        <v>1</v>
      </c>
      <c r="K963" s="118">
        <v>1</v>
      </c>
      <c r="L963" s="126">
        <v>1</v>
      </c>
      <c r="M963" s="123"/>
      <c r="N963" s="109">
        <v>1</v>
      </c>
      <c r="O963" s="123"/>
      <c r="P963" s="152">
        <v>518.41999999999996</v>
      </c>
      <c r="Q963" s="152"/>
    </row>
    <row r="964" spans="1:17" x14ac:dyDescent="0.25">
      <c r="A964" s="180" t="str">
        <f>Selo!E982</f>
        <v>T10.02.M15A T10.02.SPA</v>
      </c>
      <c r="B964" s="119" t="str">
        <f>Selo!B982</f>
        <v>DRS-402</v>
      </c>
      <c r="C964" s="119"/>
      <c r="D964" s="119">
        <f>Selo!S982</f>
        <v>1578</v>
      </c>
      <c r="E964" s="119">
        <f>Selo!T982</f>
        <v>2193</v>
      </c>
      <c r="G964" s="118"/>
      <c r="H964" s="118">
        <v>1</v>
      </c>
      <c r="K964" s="118">
        <v>1</v>
      </c>
      <c r="L964" s="126">
        <v>1</v>
      </c>
      <c r="M964" s="123"/>
      <c r="N964" s="109">
        <v>1</v>
      </c>
      <c r="O964" s="123"/>
      <c r="P964" s="152">
        <v>839.32</v>
      </c>
      <c r="Q964" s="152"/>
    </row>
    <row r="965" spans="1:17" x14ac:dyDescent="0.25">
      <c r="A965" s="180" t="str">
        <f>Selo!E983</f>
        <v>T10.02.M14A T10.02.WRA</v>
      </c>
      <c r="B965" s="119" t="str">
        <f>Selo!B983</f>
        <v>DRS-402</v>
      </c>
      <c r="C965" s="119"/>
      <c r="D965" s="119">
        <f>Selo!S983</f>
        <v>758</v>
      </c>
      <c r="E965" s="119">
        <f>Selo!T983</f>
        <v>2158</v>
      </c>
      <c r="G965" s="118"/>
      <c r="H965" s="118">
        <v>1</v>
      </c>
      <c r="K965" s="118">
        <v>1</v>
      </c>
      <c r="L965" s="126">
        <v>1</v>
      </c>
      <c r="M965" s="123"/>
      <c r="N965" s="109">
        <v>1</v>
      </c>
      <c r="O965" s="123"/>
      <c r="P965" s="152">
        <v>454.48</v>
      </c>
      <c r="Q965" s="152"/>
    </row>
    <row r="966" spans="1:17" x14ac:dyDescent="0.25">
      <c r="A966" s="180" t="str">
        <f>Selo!E984</f>
        <v>T10.04.E7A T10.04.E1A</v>
      </c>
      <c r="B966" s="119" t="str">
        <f>Selo!B984</f>
        <v>DRS-402</v>
      </c>
      <c r="C966" s="119"/>
      <c r="D966" s="119">
        <f>Selo!S984</f>
        <v>758</v>
      </c>
      <c r="E966" s="119">
        <f>Selo!T984</f>
        <v>2193</v>
      </c>
      <c r="G966" s="118"/>
      <c r="H966" s="118">
        <v>1</v>
      </c>
      <c r="K966" s="118">
        <v>1</v>
      </c>
      <c r="L966" s="126">
        <v>1</v>
      </c>
      <c r="M966" s="123"/>
      <c r="N966" s="109">
        <v>1</v>
      </c>
      <c r="O966" s="123"/>
      <c r="P966" s="152">
        <v>518.41999999999996</v>
      </c>
      <c r="Q966" s="152"/>
    </row>
    <row r="967" spans="1:17" x14ac:dyDescent="0.25">
      <c r="A967" s="180" t="str">
        <f>Selo!E985</f>
        <v>T10.04.E2A</v>
      </c>
      <c r="B967" s="119" t="str">
        <f>Selo!B985</f>
        <v>DRS-402</v>
      </c>
      <c r="C967" s="119"/>
      <c r="D967" s="119">
        <f>Selo!S985</f>
        <v>758</v>
      </c>
      <c r="E967" s="119">
        <f>Selo!T985</f>
        <v>2193</v>
      </c>
      <c r="G967" s="118"/>
      <c r="H967" s="118">
        <v>1</v>
      </c>
      <c r="K967" s="118">
        <v>1</v>
      </c>
      <c r="L967" s="126">
        <v>1</v>
      </c>
      <c r="M967" s="123"/>
      <c r="N967" s="109">
        <v>1</v>
      </c>
      <c r="O967" s="123"/>
      <c r="P967" s="152">
        <v>518.41999999999996</v>
      </c>
      <c r="Q967" s="152"/>
    </row>
    <row r="968" spans="1:17" x14ac:dyDescent="0.25">
      <c r="A968" s="180" t="str">
        <f>Selo!E986</f>
        <v>T10.04.E3A</v>
      </c>
      <c r="B968" s="119" t="str">
        <f>Selo!B986</f>
        <v>DRS-402</v>
      </c>
      <c r="C968" s="119"/>
      <c r="D968" s="119">
        <f>Selo!S986</f>
        <v>858</v>
      </c>
      <c r="E968" s="119">
        <f>Selo!T986</f>
        <v>2193</v>
      </c>
      <c r="G968" s="118"/>
      <c r="H968" s="118">
        <v>1</v>
      </c>
      <c r="K968" s="118">
        <v>1</v>
      </c>
      <c r="L968" s="126">
        <v>1</v>
      </c>
      <c r="M968" s="123"/>
      <c r="N968" s="109">
        <v>1</v>
      </c>
      <c r="O968" s="123"/>
      <c r="P968" s="152">
        <v>550.54</v>
      </c>
      <c r="Q968" s="152"/>
    </row>
    <row r="969" spans="1:17" x14ac:dyDescent="0.25">
      <c r="A969" s="180" t="str">
        <f>Selo!E987</f>
        <v>T09.04.E1A T10.04.E4A</v>
      </c>
      <c r="B969" s="119" t="str">
        <f>Selo!B987</f>
        <v>DRS-402</v>
      </c>
      <c r="C969" s="119"/>
      <c r="D969" s="119">
        <f>Selo!S987</f>
        <v>1578</v>
      </c>
      <c r="E969" s="119">
        <f>Selo!T987</f>
        <v>2193</v>
      </c>
      <c r="G969" s="118"/>
      <c r="H969" s="118">
        <v>1</v>
      </c>
      <c r="K969" s="118">
        <v>1</v>
      </c>
      <c r="L969" s="126">
        <v>1</v>
      </c>
      <c r="M969" s="123"/>
      <c r="N969" s="109">
        <v>1</v>
      </c>
      <c r="O969" s="123"/>
      <c r="P969" s="152">
        <v>839.32</v>
      </c>
      <c r="Q969" s="152"/>
    </row>
    <row r="970" spans="1:17" x14ac:dyDescent="0.25">
      <c r="A970" s="180" t="str">
        <f>Selo!E988</f>
        <v>T10.04.E5A</v>
      </c>
      <c r="B970" s="119" t="str">
        <f>Selo!B988</f>
        <v>DRS-402</v>
      </c>
      <c r="C970" s="119"/>
      <c r="D970" s="119">
        <f>Selo!S988</f>
        <v>858</v>
      </c>
      <c r="E970" s="119">
        <f>Selo!T988</f>
        <v>2193</v>
      </c>
      <c r="G970" s="118"/>
      <c r="H970" s="118">
        <v>1</v>
      </c>
      <c r="K970" s="118">
        <v>1</v>
      </c>
      <c r="L970" s="126">
        <v>1</v>
      </c>
      <c r="M970" s="123"/>
      <c r="N970" s="109">
        <v>1</v>
      </c>
      <c r="O970" s="123"/>
      <c r="P970" s="152">
        <v>550.54</v>
      </c>
      <c r="Q970" s="152"/>
    </row>
    <row r="971" spans="1:17" x14ac:dyDescent="0.25">
      <c r="A971" s="180" t="str">
        <f>Selo!E989</f>
        <v>T10.04.E6A</v>
      </c>
      <c r="B971" s="119" t="str">
        <f>Selo!B989</f>
        <v>DRS-402</v>
      </c>
      <c r="C971" s="119"/>
      <c r="D971" s="119">
        <f>Selo!S989</f>
        <v>1058</v>
      </c>
      <c r="E971" s="119">
        <f>Selo!T989</f>
        <v>2193</v>
      </c>
      <c r="G971" s="118"/>
      <c r="H971" s="118">
        <v>1</v>
      </c>
      <c r="K971" s="118">
        <v>1</v>
      </c>
      <c r="L971" s="126">
        <v>1</v>
      </c>
      <c r="M971" s="123"/>
      <c r="N971" s="109">
        <v>1</v>
      </c>
      <c r="O971" s="123"/>
      <c r="P971" s="152">
        <v>674.64</v>
      </c>
      <c r="Q971" s="152"/>
    </row>
    <row r="972" spans="1:17" x14ac:dyDescent="0.25">
      <c r="A972" s="180" t="str">
        <f>Selo!E990</f>
        <v>T10.04.HWA</v>
      </c>
      <c r="B972" s="119" t="str">
        <f>Selo!B990</f>
        <v>DRS-402</v>
      </c>
      <c r="C972" s="119"/>
      <c r="D972" s="119">
        <f>Selo!S990</f>
        <v>858</v>
      </c>
      <c r="E972" s="119">
        <f>Selo!T990</f>
        <v>2193</v>
      </c>
      <c r="G972" s="118"/>
      <c r="H972" s="118">
        <v>1</v>
      </c>
      <c r="K972" s="118">
        <v>1</v>
      </c>
      <c r="L972" s="126">
        <v>1</v>
      </c>
      <c r="M972" s="123"/>
      <c r="N972" s="109">
        <v>1</v>
      </c>
      <c r="O972" s="123"/>
      <c r="P972" s="152">
        <v>550.54</v>
      </c>
      <c r="Q972" s="152"/>
    </row>
    <row r="973" spans="1:17" x14ac:dyDescent="0.25">
      <c r="A973" s="180" t="str">
        <f>Selo!E991</f>
        <v>T10.04.M1A</v>
      </c>
      <c r="B973" s="119" t="str">
        <f>Selo!B991</f>
        <v>DRS-402</v>
      </c>
      <c r="C973" s="119"/>
      <c r="D973" s="119">
        <f>Selo!S991</f>
        <v>658</v>
      </c>
      <c r="E973" s="119">
        <f>Selo!T991</f>
        <v>2193</v>
      </c>
      <c r="G973" s="118"/>
      <c r="H973" s="118">
        <v>1</v>
      </c>
      <c r="K973" s="118">
        <v>1</v>
      </c>
      <c r="L973" s="126">
        <v>1</v>
      </c>
      <c r="M973" s="123"/>
      <c r="N973" s="109">
        <v>1</v>
      </c>
      <c r="O973" s="123"/>
      <c r="P973" s="152">
        <v>486.32</v>
      </c>
      <c r="Q973" s="152"/>
    </row>
    <row r="974" spans="1:17" x14ac:dyDescent="0.25">
      <c r="A974" s="180" t="str">
        <f>Selo!E992</f>
        <v>T10.04.M2A</v>
      </c>
      <c r="B974" s="119" t="str">
        <f>Selo!B992</f>
        <v>DRS-402</v>
      </c>
      <c r="C974" s="119"/>
      <c r="D974" s="119">
        <f>Selo!S992</f>
        <v>1058</v>
      </c>
      <c r="E974" s="119">
        <f>Selo!T992</f>
        <v>2193</v>
      </c>
      <c r="G974" s="118"/>
      <c r="H974" s="118">
        <v>1</v>
      </c>
      <c r="K974" s="118">
        <v>1</v>
      </c>
      <c r="L974" s="126">
        <v>1</v>
      </c>
      <c r="M974" s="123"/>
      <c r="N974" s="109">
        <v>1</v>
      </c>
      <c r="O974" s="123"/>
      <c r="P974" s="152">
        <v>674.64</v>
      </c>
      <c r="Q974" s="152"/>
    </row>
    <row r="975" spans="1:17" x14ac:dyDescent="0.25">
      <c r="A975" s="180" t="str">
        <f>Selo!E993</f>
        <v>T10.04.M2B</v>
      </c>
      <c r="B975" s="119" t="str">
        <f>Selo!B993</f>
        <v>DRS-402</v>
      </c>
      <c r="C975" s="119"/>
      <c r="D975" s="119">
        <f>Selo!S993</f>
        <v>1338</v>
      </c>
      <c r="E975" s="119">
        <f>Selo!T993</f>
        <v>2193</v>
      </c>
      <c r="G975" s="118"/>
      <c r="H975" s="118">
        <v>1</v>
      </c>
      <c r="K975" s="118">
        <v>1</v>
      </c>
      <c r="L975" s="126">
        <v>1</v>
      </c>
      <c r="M975" s="123"/>
      <c r="N975" s="109">
        <v>1</v>
      </c>
      <c r="O975" s="123"/>
      <c r="P975" s="152">
        <v>762.28</v>
      </c>
      <c r="Q975" s="152"/>
    </row>
    <row r="976" spans="1:17" x14ac:dyDescent="0.25">
      <c r="A976" s="180" t="str">
        <f>Selo!E994</f>
        <v>T10.04.M4A</v>
      </c>
      <c r="B976" s="119" t="str">
        <f>Selo!B994</f>
        <v>DRS-402</v>
      </c>
      <c r="C976" s="119"/>
      <c r="D976" s="119">
        <f>Selo!S994</f>
        <v>858</v>
      </c>
      <c r="E976" s="119">
        <f>Selo!T994</f>
        <v>2193</v>
      </c>
      <c r="G976" s="118"/>
      <c r="H976" s="118">
        <v>1</v>
      </c>
      <c r="K976" s="118">
        <v>1</v>
      </c>
      <c r="L976" s="126">
        <v>1</v>
      </c>
      <c r="M976" s="123"/>
      <c r="N976" s="109">
        <v>1</v>
      </c>
      <c r="O976" s="123"/>
      <c r="P976" s="152">
        <v>550.54</v>
      </c>
      <c r="Q976" s="152"/>
    </row>
    <row r="977" spans="1:17" x14ac:dyDescent="0.25">
      <c r="A977" s="180" t="str">
        <f>Selo!E995</f>
        <v>T10.04.M5A</v>
      </c>
      <c r="B977" s="119" t="str">
        <f>Selo!B995</f>
        <v>DRS-402</v>
      </c>
      <c r="C977" s="119"/>
      <c r="D977" s="119">
        <f>Selo!S995</f>
        <v>1208</v>
      </c>
      <c r="E977" s="119">
        <f>Selo!T995</f>
        <v>2193</v>
      </c>
      <c r="G977" s="118"/>
      <c r="H977" s="118">
        <v>1</v>
      </c>
      <c r="K977" s="118">
        <v>1</v>
      </c>
      <c r="L977" s="126">
        <v>1</v>
      </c>
      <c r="M977" s="123"/>
      <c r="N977" s="109">
        <v>1</v>
      </c>
      <c r="O977" s="123"/>
      <c r="P977" s="152">
        <v>720.54</v>
      </c>
      <c r="Q977" s="152"/>
    </row>
    <row r="978" spans="1:17" x14ac:dyDescent="0.25">
      <c r="A978" s="180" t="str">
        <f>Selo!E996</f>
        <v>T10.04.M6A</v>
      </c>
      <c r="B978" s="119" t="str">
        <f>Selo!B996</f>
        <v>DRS-402</v>
      </c>
      <c r="C978" s="119"/>
      <c r="D978" s="119">
        <f>Selo!S996</f>
        <v>858</v>
      </c>
      <c r="E978" s="119">
        <f>Selo!T996</f>
        <v>2193</v>
      </c>
      <c r="G978" s="118"/>
      <c r="H978" s="118">
        <v>1</v>
      </c>
      <c r="K978" s="118">
        <v>1</v>
      </c>
      <c r="L978" s="126">
        <v>1</v>
      </c>
      <c r="M978" s="123"/>
      <c r="N978" s="109">
        <v>1</v>
      </c>
      <c r="O978" s="123"/>
      <c r="P978" s="152">
        <v>550.54</v>
      </c>
      <c r="Q978" s="152"/>
    </row>
    <row r="979" spans="1:17" x14ac:dyDescent="0.25">
      <c r="A979" s="180" t="str">
        <f>Selo!E997</f>
        <v>T10.04.M8A</v>
      </c>
      <c r="B979" s="119" t="str">
        <f>Selo!B997</f>
        <v>DRS-402</v>
      </c>
      <c r="C979" s="119"/>
      <c r="D979" s="119">
        <f>Selo!S997</f>
        <v>758</v>
      </c>
      <c r="E979" s="119">
        <f>Selo!T997</f>
        <v>2193</v>
      </c>
      <c r="G979" s="118"/>
      <c r="H979" s="118">
        <v>1</v>
      </c>
      <c r="K979" s="118">
        <v>1</v>
      </c>
      <c r="L979" s="126">
        <v>1</v>
      </c>
      <c r="M979" s="123"/>
      <c r="N979" s="109">
        <v>1</v>
      </c>
      <c r="O979" s="123"/>
      <c r="P979" s="152">
        <v>518.41999999999996</v>
      </c>
      <c r="Q979" s="152"/>
    </row>
    <row r="980" spans="1:17" x14ac:dyDescent="0.25">
      <c r="A980" s="180" t="str">
        <f>Selo!E998</f>
        <v>T10.04.M10A</v>
      </c>
      <c r="B980" s="119" t="str">
        <f>Selo!B998</f>
        <v>DRS-402</v>
      </c>
      <c r="C980" s="119"/>
      <c r="D980" s="119">
        <f>Selo!S998</f>
        <v>558</v>
      </c>
      <c r="E980" s="119">
        <f>Selo!T998</f>
        <v>2193</v>
      </c>
      <c r="G980" s="118"/>
      <c r="H980" s="118">
        <v>1</v>
      </c>
      <c r="K980" s="118">
        <v>1</v>
      </c>
      <c r="L980" s="126">
        <v>1</v>
      </c>
      <c r="M980" s="123"/>
      <c r="N980" s="109">
        <v>1</v>
      </c>
      <c r="O980" s="123"/>
      <c r="P980" s="152">
        <v>454.22</v>
      </c>
      <c r="Q980" s="152"/>
    </row>
    <row r="981" spans="1:17" x14ac:dyDescent="0.25">
      <c r="A981" s="180" t="str">
        <f>Selo!E999</f>
        <v>T10.04.M11A</v>
      </c>
      <c r="B981" s="119" t="str">
        <f>Selo!B999</f>
        <v>DRS-402</v>
      </c>
      <c r="C981" s="119"/>
      <c r="D981" s="119">
        <f>Selo!S999</f>
        <v>458</v>
      </c>
      <c r="E981" s="119">
        <f>Selo!T999</f>
        <v>2193</v>
      </c>
      <c r="G981" s="118"/>
      <c r="H981" s="118">
        <v>1</v>
      </c>
      <c r="K981" s="118">
        <v>1</v>
      </c>
      <c r="L981" s="126">
        <v>1</v>
      </c>
      <c r="M981" s="123"/>
      <c r="N981" s="109">
        <v>1</v>
      </c>
      <c r="O981" s="123"/>
      <c r="P981" s="152">
        <v>422.12</v>
      </c>
      <c r="Q981" s="152"/>
    </row>
    <row r="982" spans="1:17" x14ac:dyDescent="0.25">
      <c r="A982" s="180" t="str">
        <f>Selo!E1000</f>
        <v>T10.04.P1A</v>
      </c>
      <c r="B982" s="119" t="str">
        <f>Selo!B1000</f>
        <v>AHP-201</v>
      </c>
      <c r="C982" s="119"/>
      <c r="D982" s="119">
        <f>Selo!S1000</f>
        <v>500</v>
      </c>
      <c r="E982" s="119">
        <f>Selo!T1000</f>
        <v>800</v>
      </c>
      <c r="G982" s="118"/>
      <c r="H982" s="118">
        <v>1</v>
      </c>
      <c r="K982" s="118">
        <v>1</v>
      </c>
      <c r="L982" s="126">
        <v>1</v>
      </c>
      <c r="M982" s="123"/>
      <c r="N982" s="109">
        <v>1</v>
      </c>
      <c r="O982" s="123"/>
      <c r="P982" s="152">
        <v>284.8</v>
      </c>
      <c r="Q982" s="152"/>
    </row>
    <row r="983" spans="1:17" x14ac:dyDescent="0.25">
      <c r="A983" s="180" t="str">
        <f>Selo!E1001</f>
        <v>T10.04.SPA</v>
      </c>
      <c r="B983" s="119" t="str">
        <f>Selo!B1001</f>
        <v>DRS-402</v>
      </c>
      <c r="C983" s="119"/>
      <c r="D983" s="119">
        <f>Selo!S1001</f>
        <v>458</v>
      </c>
      <c r="E983" s="119">
        <f>Selo!T1001</f>
        <v>2193</v>
      </c>
      <c r="G983" s="118"/>
      <c r="H983" s="118">
        <v>1</v>
      </c>
      <c r="K983" s="118">
        <v>1</v>
      </c>
      <c r="L983" s="126">
        <v>1</v>
      </c>
      <c r="M983" s="123"/>
      <c r="N983" s="109">
        <v>1</v>
      </c>
      <c r="O983" s="123"/>
      <c r="P983" s="152">
        <v>422.12</v>
      </c>
      <c r="Q983" s="152"/>
    </row>
    <row r="984" spans="1:17" x14ac:dyDescent="0.25">
      <c r="A984" s="180" t="str">
        <f>Selo!E1002</f>
        <v>T10.04.WRA</v>
      </c>
      <c r="B984" s="119" t="str">
        <f>Selo!B1002</f>
        <v>DRS-402</v>
      </c>
      <c r="C984" s="119"/>
      <c r="D984" s="119">
        <f>Selo!S1002</f>
        <v>458</v>
      </c>
      <c r="E984" s="119">
        <f>Selo!T1002</f>
        <v>2158</v>
      </c>
      <c r="G984" s="118"/>
      <c r="H984" s="118">
        <v>1</v>
      </c>
      <c r="K984" s="118">
        <v>1</v>
      </c>
      <c r="L984" s="126">
        <v>1</v>
      </c>
      <c r="M984" s="123"/>
      <c r="N984" s="109">
        <v>1</v>
      </c>
      <c r="O984" s="123"/>
      <c r="P984" s="152">
        <v>418.62</v>
      </c>
      <c r="Q984" s="152"/>
    </row>
    <row r="985" spans="1:17" x14ac:dyDescent="0.25">
      <c r="A985" s="180" t="str">
        <f>Selo!E1003</f>
        <v>T10.05.E1A</v>
      </c>
      <c r="B985" s="119" t="str">
        <f>Selo!B1003</f>
        <v>DRS-402</v>
      </c>
      <c r="C985" s="119"/>
      <c r="D985" s="119">
        <f>Selo!S1003</f>
        <v>758</v>
      </c>
      <c r="E985" s="119">
        <f>Selo!T1003</f>
        <v>2193</v>
      </c>
      <c r="G985" s="118"/>
      <c r="H985" s="118">
        <v>1</v>
      </c>
      <c r="K985" s="118">
        <v>1</v>
      </c>
      <c r="L985" s="126">
        <v>1</v>
      </c>
      <c r="M985" s="123"/>
      <c r="N985" s="109">
        <v>1</v>
      </c>
      <c r="O985" s="123"/>
      <c r="P985" s="152">
        <v>518.41999999999996</v>
      </c>
      <c r="Q985" s="152"/>
    </row>
    <row r="986" spans="1:17" x14ac:dyDescent="0.25">
      <c r="A986" s="180" t="str">
        <f>Selo!E1004</f>
        <v>T10.05.E1B</v>
      </c>
      <c r="B986" s="119" t="str">
        <f>Selo!B1004</f>
        <v>DRS-402</v>
      </c>
      <c r="C986" s="119"/>
      <c r="D986" s="119">
        <f>Selo!S1004</f>
        <v>758</v>
      </c>
      <c r="E986" s="119">
        <f>Selo!T1004</f>
        <v>2193</v>
      </c>
      <c r="G986" s="118"/>
      <c r="H986" s="118">
        <v>1</v>
      </c>
      <c r="K986" s="118">
        <v>1</v>
      </c>
      <c r="L986" s="126">
        <v>1</v>
      </c>
      <c r="M986" s="123"/>
      <c r="N986" s="109">
        <v>1</v>
      </c>
      <c r="O986" s="123"/>
      <c r="P986" s="152">
        <v>518.41999999999996</v>
      </c>
      <c r="Q986" s="152"/>
    </row>
    <row r="987" spans="1:17" x14ac:dyDescent="0.25">
      <c r="A987" s="180" t="str">
        <f>Selo!E1005</f>
        <v>T10.05.E2A</v>
      </c>
      <c r="B987" s="119" t="str">
        <f>Selo!B1005</f>
        <v>DRS-402</v>
      </c>
      <c r="C987" s="119"/>
      <c r="D987" s="119">
        <f>Selo!S1005</f>
        <v>1058</v>
      </c>
      <c r="E987" s="119">
        <f>Selo!T1005</f>
        <v>2193</v>
      </c>
      <c r="G987" s="118"/>
      <c r="H987" s="118">
        <v>1</v>
      </c>
      <c r="K987" s="118">
        <v>1</v>
      </c>
      <c r="L987" s="126">
        <v>1</v>
      </c>
      <c r="M987" s="123"/>
      <c r="N987" s="109">
        <v>1</v>
      </c>
      <c r="O987" s="123"/>
      <c r="P987" s="152">
        <v>674.64</v>
      </c>
      <c r="Q987" s="152"/>
    </row>
    <row r="988" spans="1:17" x14ac:dyDescent="0.25">
      <c r="A988" s="180" t="str">
        <f>Selo!E1006</f>
        <v>T10.05.E2B</v>
      </c>
      <c r="B988" s="119" t="str">
        <f>Selo!B1006</f>
        <v>DRS-402</v>
      </c>
      <c r="C988" s="119"/>
      <c r="D988" s="119">
        <f>Selo!S1006</f>
        <v>1338</v>
      </c>
      <c r="E988" s="119">
        <f>Selo!T1006</f>
        <v>2193</v>
      </c>
      <c r="G988" s="118"/>
      <c r="H988" s="118">
        <v>1</v>
      </c>
      <c r="K988" s="118">
        <v>1</v>
      </c>
      <c r="L988" s="126">
        <v>1</v>
      </c>
      <c r="M988" s="123"/>
      <c r="N988" s="109">
        <v>1</v>
      </c>
      <c r="O988" s="123"/>
      <c r="P988" s="152">
        <v>762.28</v>
      </c>
      <c r="Q988" s="152"/>
    </row>
    <row r="989" spans="1:17" x14ac:dyDescent="0.25">
      <c r="A989" s="180" t="str">
        <f>Selo!E1007</f>
        <v>T10.05.M1A</v>
      </c>
      <c r="B989" s="119" t="str">
        <f>Selo!B1007</f>
        <v>DRS-402</v>
      </c>
      <c r="C989" s="119"/>
      <c r="D989" s="119">
        <f>Selo!S1007</f>
        <v>1338</v>
      </c>
      <c r="E989" s="119">
        <f>Selo!T1007</f>
        <v>2193</v>
      </c>
      <c r="G989" s="118"/>
      <c r="H989" s="118">
        <v>1</v>
      </c>
      <c r="K989" s="118">
        <v>1</v>
      </c>
      <c r="L989" s="126">
        <v>1</v>
      </c>
      <c r="M989" s="123"/>
      <c r="N989" s="109">
        <v>1</v>
      </c>
      <c r="O989" s="123"/>
      <c r="P989" s="152">
        <v>762.28</v>
      </c>
      <c r="Q989" s="152"/>
    </row>
    <row r="990" spans="1:17" x14ac:dyDescent="0.25">
      <c r="A990" s="180" t="str">
        <f>Selo!E1008</f>
        <v>T10.05.M1B</v>
      </c>
      <c r="B990" s="119" t="str">
        <f>Selo!B1008</f>
        <v>DRS-402</v>
      </c>
      <c r="C990" s="119"/>
      <c r="D990" s="119">
        <f>Selo!S1008</f>
        <v>1338</v>
      </c>
      <c r="E990" s="119">
        <f>Selo!T1008</f>
        <v>2193</v>
      </c>
      <c r="G990" s="118"/>
      <c r="H990" s="118">
        <v>1</v>
      </c>
      <c r="K990" s="118">
        <v>1</v>
      </c>
      <c r="L990" s="126">
        <v>1</v>
      </c>
      <c r="M990" s="123"/>
      <c r="N990" s="109">
        <v>1</v>
      </c>
      <c r="O990" s="123"/>
      <c r="P990" s="152">
        <v>762.28</v>
      </c>
      <c r="Q990" s="152"/>
    </row>
    <row r="991" spans="1:17" x14ac:dyDescent="0.25">
      <c r="A991" s="180" t="str">
        <f>Selo!E1009</f>
        <v>T10.05.M2A</v>
      </c>
      <c r="B991" s="119" t="str">
        <f>Selo!B1009</f>
        <v>DRS-402</v>
      </c>
      <c r="C991" s="119"/>
      <c r="D991" s="119">
        <f>Selo!S1009</f>
        <v>758</v>
      </c>
      <c r="E991" s="119">
        <f>Selo!T1009</f>
        <v>2193</v>
      </c>
      <c r="G991" s="118"/>
      <c r="H991" s="118">
        <v>1</v>
      </c>
      <c r="K991" s="118">
        <v>1</v>
      </c>
      <c r="L991" s="126">
        <v>1</v>
      </c>
      <c r="M991" s="123"/>
      <c r="N991" s="109">
        <v>1</v>
      </c>
      <c r="O991" s="123"/>
      <c r="P991" s="152">
        <v>518.41999999999996</v>
      </c>
      <c r="Q991" s="152"/>
    </row>
    <row r="992" spans="1:17" x14ac:dyDescent="0.25">
      <c r="A992" s="180" t="str">
        <f>Selo!E1010</f>
        <v>T10.05.M2B</v>
      </c>
      <c r="B992" s="119" t="str">
        <f>Selo!B1010</f>
        <v>DRS-402</v>
      </c>
      <c r="C992" s="119"/>
      <c r="D992" s="119">
        <f>Selo!S1010</f>
        <v>758</v>
      </c>
      <c r="E992" s="119">
        <f>Selo!T1010</f>
        <v>2193</v>
      </c>
      <c r="G992" s="118"/>
      <c r="H992" s="118">
        <v>1</v>
      </c>
      <c r="K992" s="118">
        <v>1</v>
      </c>
      <c r="L992" s="126">
        <v>1</v>
      </c>
      <c r="M992" s="123"/>
      <c r="N992" s="109">
        <v>1</v>
      </c>
      <c r="O992" s="123"/>
      <c r="P992" s="152">
        <v>518.41999999999996</v>
      </c>
      <c r="Q992" s="152"/>
    </row>
    <row r="993" spans="1:17" x14ac:dyDescent="0.25">
      <c r="A993" s="180" t="str">
        <f>Selo!E1011</f>
        <v>T10.06.E1A</v>
      </c>
      <c r="B993" s="119" t="str">
        <f>Selo!B1011</f>
        <v>DRS-402</v>
      </c>
      <c r="C993" s="119"/>
      <c r="D993" s="119">
        <f>Selo!S1011</f>
        <v>758</v>
      </c>
      <c r="E993" s="119">
        <f>Selo!T1011</f>
        <v>2193</v>
      </c>
      <c r="G993" s="118"/>
      <c r="H993" s="118">
        <v>1</v>
      </c>
      <c r="K993" s="118">
        <v>1</v>
      </c>
      <c r="L993" s="126">
        <v>1</v>
      </c>
      <c r="M993" s="123"/>
      <c r="N993" s="109">
        <v>1</v>
      </c>
      <c r="O993" s="123"/>
      <c r="P993" s="152">
        <v>518.41999999999996</v>
      </c>
      <c r="Q993" s="152"/>
    </row>
    <row r="994" spans="1:17" x14ac:dyDescent="0.25">
      <c r="A994" s="180" t="str">
        <f>Selo!E1012</f>
        <v>T10.06.E1B</v>
      </c>
      <c r="B994" s="119" t="str">
        <f>Selo!B1012</f>
        <v>DRS-402</v>
      </c>
      <c r="C994" s="119"/>
      <c r="D994" s="119">
        <f>Selo!S1012</f>
        <v>1338</v>
      </c>
      <c r="E994" s="119">
        <f>Selo!T1012</f>
        <v>2193</v>
      </c>
      <c r="G994" s="118"/>
      <c r="H994" s="118">
        <v>1</v>
      </c>
      <c r="K994" s="118">
        <v>1</v>
      </c>
      <c r="L994" s="126">
        <v>1</v>
      </c>
      <c r="M994" s="123"/>
      <c r="N994" s="109">
        <v>1</v>
      </c>
      <c r="O994" s="123"/>
      <c r="P994" s="152">
        <v>762.28</v>
      </c>
      <c r="Q994" s="152"/>
    </row>
    <row r="995" spans="1:17" x14ac:dyDescent="0.25">
      <c r="A995" s="180" t="str">
        <f>Selo!E1013</f>
        <v>T10.06.E1C</v>
      </c>
      <c r="B995" s="119" t="str">
        <f>Selo!B1013</f>
        <v>DRS-402</v>
      </c>
      <c r="C995" s="119"/>
      <c r="D995" s="119">
        <f>Selo!S1013</f>
        <v>358</v>
      </c>
      <c r="E995" s="119">
        <f>Selo!T1013</f>
        <v>2193</v>
      </c>
      <c r="G995" s="118"/>
      <c r="H995" s="118">
        <v>1</v>
      </c>
      <c r="K995" s="118">
        <v>1</v>
      </c>
      <c r="L995" s="126">
        <v>1</v>
      </c>
      <c r="M995" s="123"/>
      <c r="N995" s="109">
        <v>1</v>
      </c>
      <c r="O995" s="123"/>
      <c r="P995" s="152">
        <v>390.02</v>
      </c>
      <c r="Q995" s="152"/>
    </row>
    <row r="996" spans="1:17" x14ac:dyDescent="0.25">
      <c r="A996" s="180" t="str">
        <f>Selo!E1014</f>
        <v>T10.06.E2A</v>
      </c>
      <c r="B996" s="119" t="str">
        <f>Selo!B1014</f>
        <v>DRS-402</v>
      </c>
      <c r="C996" s="119"/>
      <c r="D996" s="119">
        <f>Selo!S1014</f>
        <v>1208</v>
      </c>
      <c r="E996" s="119">
        <f>Selo!T1014</f>
        <v>2193</v>
      </c>
      <c r="G996" s="118"/>
      <c r="H996" s="118">
        <v>1</v>
      </c>
      <c r="K996" s="118">
        <v>1</v>
      </c>
      <c r="L996" s="126">
        <v>1</v>
      </c>
      <c r="M996" s="123"/>
      <c r="N996" s="109">
        <v>1</v>
      </c>
      <c r="O996" s="123"/>
      <c r="P996" s="152">
        <v>720.54</v>
      </c>
      <c r="Q996" s="152"/>
    </row>
    <row r="997" spans="1:17" x14ac:dyDescent="0.25">
      <c r="A997" s="180" t="str">
        <f>Selo!E1015</f>
        <v>T10.06.E2B</v>
      </c>
      <c r="B997" s="119" t="str">
        <f>Selo!B1015</f>
        <v>DRS-402</v>
      </c>
      <c r="C997" s="119"/>
      <c r="D997" s="119">
        <f>Selo!S1015</f>
        <v>658</v>
      </c>
      <c r="E997" s="119">
        <f>Selo!T1015</f>
        <v>2193</v>
      </c>
      <c r="G997" s="118"/>
      <c r="H997" s="118">
        <v>1</v>
      </c>
      <c r="K997" s="118">
        <v>1</v>
      </c>
      <c r="L997" s="126">
        <v>1</v>
      </c>
      <c r="M997" s="123"/>
      <c r="N997" s="109">
        <v>1</v>
      </c>
      <c r="O997" s="123"/>
      <c r="P997" s="152">
        <v>486.32</v>
      </c>
      <c r="Q997" s="152"/>
    </row>
    <row r="998" spans="1:17" x14ac:dyDescent="0.25">
      <c r="A998" s="180" t="str">
        <f>Selo!E1016</f>
        <v>T10.06.E3A</v>
      </c>
      <c r="B998" s="119" t="str">
        <f>Selo!B1016</f>
        <v>DRS-402</v>
      </c>
      <c r="C998" s="119"/>
      <c r="D998" s="119">
        <f>Selo!S1016</f>
        <v>1338</v>
      </c>
      <c r="E998" s="119">
        <f>Selo!T1016</f>
        <v>2193</v>
      </c>
      <c r="G998" s="118"/>
      <c r="H998" s="118">
        <v>1</v>
      </c>
      <c r="K998" s="118">
        <v>1</v>
      </c>
      <c r="L998" s="126">
        <v>1</v>
      </c>
      <c r="M998" s="123"/>
      <c r="N998" s="109">
        <v>1</v>
      </c>
      <c r="O998" s="123"/>
      <c r="P998" s="152">
        <v>762.28</v>
      </c>
      <c r="Q998" s="152"/>
    </row>
    <row r="999" spans="1:17" x14ac:dyDescent="0.25">
      <c r="A999" s="180" t="str">
        <f>Selo!E1017</f>
        <v>T10.06.E3B</v>
      </c>
      <c r="B999" s="119" t="str">
        <f>Selo!B1017</f>
        <v>DRS-402</v>
      </c>
      <c r="C999" s="119"/>
      <c r="D999" s="119">
        <f>Selo!S1017</f>
        <v>1338</v>
      </c>
      <c r="E999" s="119">
        <f>Selo!T1017</f>
        <v>2193</v>
      </c>
      <c r="G999" s="118"/>
      <c r="H999" s="118">
        <v>1</v>
      </c>
      <c r="K999" s="118">
        <v>1</v>
      </c>
      <c r="L999" s="126">
        <v>1</v>
      </c>
      <c r="M999" s="123"/>
      <c r="N999" s="109">
        <v>1</v>
      </c>
      <c r="O999" s="123"/>
      <c r="P999" s="152">
        <v>762.28</v>
      </c>
      <c r="Q999" s="152"/>
    </row>
    <row r="1000" spans="1:17" x14ac:dyDescent="0.25">
      <c r="A1000" s="180" t="str">
        <f>Selo!E1018</f>
        <v>T10.06.E3C</v>
      </c>
      <c r="B1000" s="119" t="str">
        <f>Selo!B1018</f>
        <v>DRS-402</v>
      </c>
      <c r="C1000" s="119"/>
      <c r="D1000" s="119">
        <f>Selo!S1018</f>
        <v>858</v>
      </c>
      <c r="E1000" s="119">
        <f>Selo!T1018</f>
        <v>2193</v>
      </c>
      <c r="G1000" s="118"/>
      <c r="H1000" s="118">
        <v>1</v>
      </c>
      <c r="K1000" s="118">
        <v>1</v>
      </c>
      <c r="L1000" s="126">
        <v>1</v>
      </c>
      <c r="M1000" s="123"/>
      <c r="N1000" s="109">
        <v>1</v>
      </c>
      <c r="O1000" s="123"/>
      <c r="P1000" s="152">
        <v>550.54</v>
      </c>
      <c r="Q1000" s="152"/>
    </row>
    <row r="1001" spans="1:17" x14ac:dyDescent="0.25">
      <c r="A1001" s="180" t="str">
        <f>Selo!E1019</f>
        <v>T10.06.E4A</v>
      </c>
      <c r="B1001" s="119" t="str">
        <f>Selo!B1019</f>
        <v>DRS-402</v>
      </c>
      <c r="C1001" s="119"/>
      <c r="D1001" s="119">
        <f>Selo!S1019</f>
        <v>1338</v>
      </c>
      <c r="E1001" s="119">
        <f>Selo!T1019</f>
        <v>2193</v>
      </c>
      <c r="G1001" s="118"/>
      <c r="H1001" s="118">
        <v>1</v>
      </c>
      <c r="K1001" s="118">
        <v>1</v>
      </c>
      <c r="L1001" s="126">
        <v>1</v>
      </c>
      <c r="M1001" s="123"/>
      <c r="N1001" s="109">
        <v>1</v>
      </c>
      <c r="O1001" s="123"/>
      <c r="P1001" s="152">
        <v>762.28</v>
      </c>
      <c r="Q1001" s="152"/>
    </row>
    <row r="1002" spans="1:17" x14ac:dyDescent="0.25">
      <c r="A1002" s="180" t="str">
        <f>Selo!E1020</f>
        <v>T10.06.E5A</v>
      </c>
      <c r="B1002" s="119" t="str">
        <f>Selo!B1020</f>
        <v>DRS-402</v>
      </c>
      <c r="C1002" s="119"/>
      <c r="D1002" s="119">
        <f>Selo!S1020</f>
        <v>1578</v>
      </c>
      <c r="E1002" s="119">
        <f>Selo!T1020</f>
        <v>2193</v>
      </c>
      <c r="G1002" s="118"/>
      <c r="H1002" s="118">
        <v>1</v>
      </c>
      <c r="K1002" s="118">
        <v>1</v>
      </c>
      <c r="L1002" s="126">
        <v>1</v>
      </c>
      <c r="M1002" s="123"/>
      <c r="N1002" s="109">
        <v>1</v>
      </c>
      <c r="O1002" s="123"/>
      <c r="P1002" s="152">
        <v>839.32</v>
      </c>
      <c r="Q1002" s="152"/>
    </row>
    <row r="1003" spans="1:17" x14ac:dyDescent="0.25">
      <c r="A1003" s="180" t="str">
        <f>Selo!E1021</f>
        <v>T10.06.HW2A</v>
      </c>
      <c r="B1003" s="119" t="str">
        <f>Selo!B1021</f>
        <v>DRS-402</v>
      </c>
      <c r="C1003" s="119"/>
      <c r="D1003" s="119">
        <f>Selo!S1021</f>
        <v>458</v>
      </c>
      <c r="E1003" s="119">
        <f>Selo!T1021</f>
        <v>2193</v>
      </c>
      <c r="G1003" s="118"/>
      <c r="H1003" s="118">
        <v>1</v>
      </c>
      <c r="K1003" s="118">
        <v>1</v>
      </c>
      <c r="L1003" s="126">
        <v>1</v>
      </c>
      <c r="M1003" s="123"/>
      <c r="N1003" s="109">
        <v>1</v>
      </c>
      <c r="O1003" s="123"/>
      <c r="P1003" s="152">
        <v>422.12</v>
      </c>
      <c r="Q1003" s="152"/>
    </row>
    <row r="1004" spans="1:17" x14ac:dyDescent="0.25">
      <c r="A1004" s="180" t="str">
        <f>Selo!E1022</f>
        <v>T10.06.M3A</v>
      </c>
      <c r="B1004" s="119" t="str">
        <f>Selo!B1022</f>
        <v>AHP-201</v>
      </c>
      <c r="C1004" s="119"/>
      <c r="D1004" s="119">
        <f>Selo!S1022</f>
        <v>500</v>
      </c>
      <c r="E1004" s="119">
        <f>Selo!T1022</f>
        <v>800</v>
      </c>
      <c r="G1004" s="118"/>
      <c r="H1004" s="118">
        <v>1</v>
      </c>
      <c r="K1004" s="118">
        <v>1</v>
      </c>
      <c r="L1004" s="126">
        <v>1</v>
      </c>
      <c r="M1004" s="123"/>
      <c r="N1004" s="109">
        <v>1</v>
      </c>
      <c r="O1004" s="123"/>
      <c r="P1004" s="152">
        <v>284.8</v>
      </c>
      <c r="Q1004" s="152"/>
    </row>
    <row r="1005" spans="1:17" x14ac:dyDescent="0.25">
      <c r="A1005" s="180" t="str">
        <f>Selo!E1023</f>
        <v>T10.06.HWA T10.06.M3B</v>
      </c>
      <c r="B1005" s="119" t="str">
        <f>Selo!B1023</f>
        <v>DRS-402</v>
      </c>
      <c r="C1005" s="119"/>
      <c r="D1005" s="119">
        <f>Selo!S1023</f>
        <v>558</v>
      </c>
      <c r="E1005" s="119">
        <f>Selo!T1023</f>
        <v>2193</v>
      </c>
      <c r="G1005" s="118"/>
      <c r="H1005" s="118">
        <v>1</v>
      </c>
      <c r="K1005" s="118">
        <v>1</v>
      </c>
      <c r="L1005" s="126">
        <v>1</v>
      </c>
      <c r="M1005" s="123"/>
      <c r="N1005" s="109">
        <v>1</v>
      </c>
      <c r="O1005" s="123"/>
      <c r="P1005" s="152">
        <v>454.22</v>
      </c>
      <c r="Q1005" s="152"/>
    </row>
    <row r="1006" spans="1:17" x14ac:dyDescent="0.25">
      <c r="A1006" s="180" t="str">
        <f>Selo!E1024</f>
        <v>T10.06.M5A</v>
      </c>
      <c r="B1006" s="119" t="str">
        <f>Selo!B1024</f>
        <v>DRS-402</v>
      </c>
      <c r="C1006" s="119"/>
      <c r="D1006" s="119">
        <f>Selo!S1024</f>
        <v>858</v>
      </c>
      <c r="E1006" s="119">
        <f>Selo!T1024</f>
        <v>2193</v>
      </c>
      <c r="G1006" s="118"/>
      <c r="H1006" s="118">
        <v>1</v>
      </c>
      <c r="K1006" s="118">
        <v>1</v>
      </c>
      <c r="L1006" s="126">
        <v>1</v>
      </c>
      <c r="M1006" s="123"/>
      <c r="N1006" s="109">
        <v>1</v>
      </c>
      <c r="O1006" s="123"/>
      <c r="P1006" s="152">
        <v>550.54</v>
      </c>
      <c r="Q1006" s="152"/>
    </row>
    <row r="1007" spans="1:17" x14ac:dyDescent="0.25">
      <c r="A1007" s="180" t="str">
        <f>Selo!E1025</f>
        <v>T10.06.M5B</v>
      </c>
      <c r="B1007" s="119" t="str">
        <f>Selo!B1025</f>
        <v>DRS-402</v>
      </c>
      <c r="C1007" s="119"/>
      <c r="D1007" s="119">
        <f>Selo!S1025</f>
        <v>758</v>
      </c>
      <c r="E1007" s="119">
        <f>Selo!T1025</f>
        <v>2193</v>
      </c>
      <c r="G1007" s="118"/>
      <c r="H1007" s="118">
        <v>1</v>
      </c>
      <c r="K1007" s="118">
        <v>1</v>
      </c>
      <c r="L1007" s="126">
        <v>1</v>
      </c>
      <c r="M1007" s="123"/>
      <c r="N1007" s="109">
        <v>1</v>
      </c>
      <c r="O1007" s="123"/>
      <c r="P1007" s="152">
        <v>518.41999999999996</v>
      </c>
      <c r="Q1007" s="152"/>
    </row>
    <row r="1008" spans="1:17" x14ac:dyDescent="0.25">
      <c r="A1008" s="180" t="str">
        <f>Selo!E1026</f>
        <v>T10.06.M5C</v>
      </c>
      <c r="B1008" s="119" t="str">
        <f>Selo!B1026</f>
        <v>DRS-402</v>
      </c>
      <c r="C1008" s="119"/>
      <c r="D1008" s="119">
        <f>Selo!S1026</f>
        <v>1338</v>
      </c>
      <c r="E1008" s="119">
        <f>Selo!T1026</f>
        <v>2193</v>
      </c>
      <c r="G1008" s="118"/>
      <c r="H1008" s="118">
        <v>1</v>
      </c>
      <c r="K1008" s="118">
        <v>1</v>
      </c>
      <c r="L1008" s="126">
        <v>1</v>
      </c>
      <c r="M1008" s="123"/>
      <c r="N1008" s="109">
        <v>1</v>
      </c>
      <c r="O1008" s="123"/>
      <c r="P1008" s="152">
        <v>762.28</v>
      </c>
      <c r="Q1008" s="152"/>
    </row>
    <row r="1009" spans="1:17" x14ac:dyDescent="0.25">
      <c r="A1009" s="180" t="str">
        <f>Selo!E1027</f>
        <v>T10.06.M5D</v>
      </c>
      <c r="B1009" s="119" t="str">
        <f>Selo!B1027</f>
        <v>DRS-402</v>
      </c>
      <c r="C1009" s="119"/>
      <c r="D1009" s="119">
        <f>Selo!S1027</f>
        <v>458</v>
      </c>
      <c r="E1009" s="119">
        <f>Selo!T1027</f>
        <v>2193</v>
      </c>
      <c r="G1009" s="118"/>
      <c r="H1009" s="118">
        <v>1</v>
      </c>
      <c r="K1009" s="118">
        <v>1</v>
      </c>
      <c r="L1009" s="126">
        <v>1</v>
      </c>
      <c r="M1009" s="123"/>
      <c r="N1009" s="109">
        <v>1</v>
      </c>
      <c r="O1009" s="123"/>
      <c r="P1009" s="152">
        <v>422.12</v>
      </c>
      <c r="Q1009" s="152"/>
    </row>
    <row r="1010" spans="1:17" x14ac:dyDescent="0.25">
      <c r="A1010" s="180" t="str">
        <f>Selo!E1028</f>
        <v>T10.06.M5E</v>
      </c>
      <c r="B1010" s="119" t="str">
        <f>Selo!B1028</f>
        <v>DRS-402</v>
      </c>
      <c r="C1010" s="119"/>
      <c r="D1010" s="119">
        <f>Selo!S1028</f>
        <v>1338</v>
      </c>
      <c r="E1010" s="119">
        <f>Selo!T1028</f>
        <v>2193</v>
      </c>
      <c r="G1010" s="118"/>
      <c r="H1010" s="118">
        <v>1</v>
      </c>
      <c r="K1010" s="118">
        <v>1</v>
      </c>
      <c r="L1010" s="126">
        <v>1</v>
      </c>
      <c r="M1010" s="123"/>
      <c r="N1010" s="109">
        <v>1</v>
      </c>
      <c r="O1010" s="123"/>
      <c r="P1010" s="152">
        <v>762.28</v>
      </c>
      <c r="Q1010" s="152"/>
    </row>
    <row r="1011" spans="1:17" x14ac:dyDescent="0.25">
      <c r="A1011" s="180" t="str">
        <f>Selo!E1029</f>
        <v>T10.06.M5F</v>
      </c>
      <c r="B1011" s="119" t="str">
        <f>Selo!B1029</f>
        <v>DRS-402</v>
      </c>
      <c r="C1011" s="119"/>
      <c r="D1011" s="119">
        <f>Selo!S1029</f>
        <v>1338</v>
      </c>
      <c r="E1011" s="119">
        <f>Selo!T1029</f>
        <v>2193</v>
      </c>
      <c r="G1011" s="118"/>
      <c r="H1011" s="118">
        <v>1</v>
      </c>
      <c r="K1011" s="118">
        <v>1</v>
      </c>
      <c r="L1011" s="126">
        <v>1</v>
      </c>
      <c r="M1011" s="123"/>
      <c r="N1011" s="109">
        <v>1</v>
      </c>
      <c r="O1011" s="123"/>
      <c r="P1011" s="152">
        <v>762.28</v>
      </c>
      <c r="Q1011" s="152"/>
    </row>
    <row r="1012" spans="1:17" x14ac:dyDescent="0.25">
      <c r="A1012" s="180" t="str">
        <f>Selo!E1030</f>
        <v>T10.06.P1A</v>
      </c>
      <c r="B1012" s="119" t="str">
        <f>Selo!B1030</f>
        <v>DRS-402</v>
      </c>
      <c r="C1012" s="119"/>
      <c r="D1012" s="119">
        <f>Selo!S1030</f>
        <v>458</v>
      </c>
      <c r="E1012" s="119">
        <f>Selo!T1030</f>
        <v>2193</v>
      </c>
      <c r="G1012" s="118"/>
      <c r="H1012" s="118">
        <v>1</v>
      </c>
      <c r="K1012" s="118">
        <v>1</v>
      </c>
      <c r="L1012" s="126">
        <v>1</v>
      </c>
      <c r="M1012" s="123"/>
      <c r="N1012" s="109">
        <v>1</v>
      </c>
      <c r="O1012" s="123"/>
      <c r="P1012" s="152">
        <v>422.12</v>
      </c>
      <c r="Q1012" s="152"/>
    </row>
    <row r="1013" spans="1:17" x14ac:dyDescent="0.25">
      <c r="A1013" s="180" t="str">
        <f>Selo!E1031</f>
        <v>T10.06.P2A</v>
      </c>
      <c r="B1013" s="119" t="str">
        <f>Selo!B1031</f>
        <v>DRS-402</v>
      </c>
      <c r="C1013" s="119"/>
      <c r="D1013" s="119">
        <f>Selo!S1031</f>
        <v>458</v>
      </c>
      <c r="E1013" s="119">
        <f>Selo!T1031</f>
        <v>2193</v>
      </c>
      <c r="G1013" s="118"/>
      <c r="H1013" s="118">
        <v>1</v>
      </c>
      <c r="K1013" s="118">
        <v>1</v>
      </c>
      <c r="L1013" s="126">
        <v>1</v>
      </c>
      <c r="M1013" s="123"/>
      <c r="N1013" s="109">
        <v>1</v>
      </c>
      <c r="O1013" s="123"/>
      <c r="P1013" s="152">
        <v>422.12</v>
      </c>
      <c r="Q1013" s="152"/>
    </row>
    <row r="1014" spans="1:17" x14ac:dyDescent="0.25">
      <c r="A1014" s="180" t="str">
        <f>Selo!E1032</f>
        <v>T10.06.M6A T10.06.SPA</v>
      </c>
      <c r="B1014" s="119" t="str">
        <f>Selo!B1032</f>
        <v>DRS-402</v>
      </c>
      <c r="C1014" s="119"/>
      <c r="D1014" s="119">
        <f>Selo!S1032</f>
        <v>458</v>
      </c>
      <c r="E1014" s="119">
        <f>Selo!T1032</f>
        <v>2193</v>
      </c>
      <c r="G1014" s="118"/>
      <c r="H1014" s="118">
        <v>1</v>
      </c>
      <c r="K1014" s="118">
        <v>1</v>
      </c>
      <c r="L1014" s="126">
        <v>1</v>
      </c>
      <c r="M1014" s="123"/>
      <c r="N1014" s="109">
        <v>1</v>
      </c>
      <c r="O1014" s="123"/>
      <c r="P1014" s="152">
        <v>422.12</v>
      </c>
      <c r="Q1014" s="152"/>
    </row>
    <row r="1015" spans="1:17" x14ac:dyDescent="0.25">
      <c r="A1015" s="180" t="str">
        <f>Selo!E1033</f>
        <v>T10.06.SPB</v>
      </c>
      <c r="B1015" s="119" t="str">
        <f>Selo!B1033</f>
        <v>DRS-402</v>
      </c>
      <c r="C1015" s="119"/>
      <c r="D1015" s="119">
        <f>Selo!S1033</f>
        <v>1578</v>
      </c>
      <c r="E1015" s="119">
        <f>Selo!T1033</f>
        <v>2193</v>
      </c>
      <c r="G1015" s="118"/>
      <c r="H1015" s="118">
        <v>1</v>
      </c>
      <c r="K1015" s="118">
        <v>1</v>
      </c>
      <c r="L1015" s="126">
        <v>1</v>
      </c>
      <c r="M1015" s="123"/>
      <c r="N1015" s="109">
        <v>1</v>
      </c>
      <c r="O1015" s="123"/>
      <c r="P1015" s="152">
        <v>839.32</v>
      </c>
      <c r="Q1015" s="152"/>
    </row>
    <row r="1016" spans="1:17" x14ac:dyDescent="0.25">
      <c r="A1016" s="180" t="str">
        <f>Selo!E1034</f>
        <v>T09.06.M2I</v>
      </c>
      <c r="B1016" s="119" t="str">
        <f>Selo!B1034</f>
        <v>DRS-402</v>
      </c>
      <c r="C1016" s="119"/>
      <c r="D1016" s="119">
        <f>Selo!S1034</f>
        <v>458</v>
      </c>
      <c r="E1016" s="119">
        <f>Selo!T1034</f>
        <v>2193</v>
      </c>
      <c r="G1016" s="118"/>
      <c r="H1016" s="118">
        <v>1</v>
      </c>
      <c r="K1016" s="118">
        <v>1</v>
      </c>
      <c r="L1016" s="126">
        <v>1</v>
      </c>
      <c r="M1016" s="123"/>
      <c r="N1016" s="109">
        <v>1</v>
      </c>
      <c r="O1016" s="123"/>
      <c r="P1016" s="152">
        <v>422.12</v>
      </c>
      <c r="Q1016" s="152"/>
    </row>
    <row r="1017" spans="1:17" x14ac:dyDescent="0.25">
      <c r="A1017" s="180" t="str">
        <f>Selo!E1035</f>
        <v>T11.01.E1A</v>
      </c>
      <c r="B1017" s="119" t="str">
        <f>Selo!B1035</f>
        <v>DRS-402</v>
      </c>
      <c r="C1017" s="119"/>
      <c r="D1017" s="119">
        <f>Selo!S1035</f>
        <v>858</v>
      </c>
      <c r="E1017" s="119">
        <f>Selo!T1035</f>
        <v>2193</v>
      </c>
      <c r="G1017" s="118"/>
      <c r="H1017" s="118">
        <v>1</v>
      </c>
      <c r="K1017" s="118">
        <v>1</v>
      </c>
      <c r="L1017" s="126">
        <v>1</v>
      </c>
      <c r="M1017" s="123"/>
      <c r="N1017" s="109">
        <v>1</v>
      </c>
      <c r="O1017" s="123"/>
      <c r="P1017" s="152">
        <v>550.54</v>
      </c>
      <c r="Q1017" s="152"/>
    </row>
    <row r="1018" spans="1:17" x14ac:dyDescent="0.25">
      <c r="A1018" s="180" t="str">
        <f>Selo!E1036</f>
        <v>T11.01.E5A</v>
      </c>
      <c r="B1018" s="119" t="str">
        <f>Selo!B1036</f>
        <v>DRS-402</v>
      </c>
      <c r="C1018" s="119"/>
      <c r="D1018" s="119">
        <f>Selo!S1036</f>
        <v>1208</v>
      </c>
      <c r="E1018" s="119">
        <f>Selo!T1036</f>
        <v>2193</v>
      </c>
      <c r="G1018" s="118"/>
      <c r="H1018" s="118">
        <v>1</v>
      </c>
      <c r="K1018" s="118">
        <v>1</v>
      </c>
      <c r="L1018" s="126">
        <v>1</v>
      </c>
      <c r="M1018" s="123"/>
      <c r="N1018" s="109">
        <v>1</v>
      </c>
      <c r="O1018" s="123"/>
      <c r="P1018" s="152">
        <v>720.54</v>
      </c>
      <c r="Q1018" s="152"/>
    </row>
    <row r="1019" spans="1:17" x14ac:dyDescent="0.25">
      <c r="A1019" s="180" t="str">
        <f>Selo!E1037</f>
        <v>T11.01.E6A</v>
      </c>
      <c r="B1019" s="119" t="str">
        <f>Selo!B1037</f>
        <v>DRS-402</v>
      </c>
      <c r="C1019" s="119"/>
      <c r="D1019" s="119">
        <f>Selo!S1037</f>
        <v>758</v>
      </c>
      <c r="E1019" s="119">
        <f>Selo!T1037</f>
        <v>1993</v>
      </c>
      <c r="G1019" s="118"/>
      <c r="H1019" s="118">
        <v>1</v>
      </c>
      <c r="K1019" s="118">
        <v>1</v>
      </c>
      <c r="L1019" s="126">
        <v>1</v>
      </c>
      <c r="M1019" s="123"/>
      <c r="N1019" s="109">
        <v>1</v>
      </c>
      <c r="O1019" s="123"/>
      <c r="P1019" s="152">
        <v>490.68</v>
      </c>
      <c r="Q1019" s="152"/>
    </row>
    <row r="1020" spans="1:17" x14ac:dyDescent="0.25">
      <c r="A1020" s="180" t="str">
        <f>Selo!E1038</f>
        <v>T11.01.E6B</v>
      </c>
      <c r="B1020" s="119" t="str">
        <f>Selo!B1038</f>
        <v>DRS-402</v>
      </c>
      <c r="C1020" s="119"/>
      <c r="D1020" s="119">
        <f>Selo!S1038</f>
        <v>1338</v>
      </c>
      <c r="E1020" s="119">
        <f>Selo!T1038</f>
        <v>1993</v>
      </c>
      <c r="G1020" s="118"/>
      <c r="H1020" s="118">
        <v>1</v>
      </c>
      <c r="K1020" s="118">
        <v>1</v>
      </c>
      <c r="L1020" s="126">
        <v>1</v>
      </c>
      <c r="M1020" s="123"/>
      <c r="N1020" s="109">
        <v>1</v>
      </c>
      <c r="O1020" s="123"/>
      <c r="P1020" s="152">
        <v>718.98</v>
      </c>
      <c r="Q1020" s="152"/>
    </row>
    <row r="1021" spans="1:17" x14ac:dyDescent="0.25">
      <c r="A1021" s="180" t="str">
        <f>Selo!E1039</f>
        <v>T11.01.HWA</v>
      </c>
      <c r="B1021" s="119" t="str">
        <f>Selo!B1039</f>
        <v>DRS-402</v>
      </c>
      <c r="C1021" s="119"/>
      <c r="D1021" s="119">
        <f>Selo!S1039</f>
        <v>458</v>
      </c>
      <c r="E1021" s="119">
        <f>Selo!T1039</f>
        <v>2193</v>
      </c>
      <c r="G1021" s="118"/>
      <c r="H1021" s="118">
        <v>1</v>
      </c>
      <c r="K1021" s="118">
        <v>1</v>
      </c>
      <c r="L1021" s="126">
        <v>1</v>
      </c>
      <c r="M1021" s="123"/>
      <c r="N1021" s="109">
        <v>1</v>
      </c>
      <c r="O1021" s="123"/>
      <c r="P1021" s="152">
        <v>422.12</v>
      </c>
      <c r="Q1021" s="152"/>
    </row>
    <row r="1022" spans="1:17" x14ac:dyDescent="0.25">
      <c r="A1022" s="180" t="str">
        <f>Selo!E1040</f>
        <v>T11.01.M5A</v>
      </c>
      <c r="B1022" s="119" t="str">
        <f>Selo!B1040</f>
        <v>DRS-402</v>
      </c>
      <c r="C1022" s="119"/>
      <c r="D1022" s="119">
        <f>Selo!S1040</f>
        <v>658</v>
      </c>
      <c r="E1022" s="119">
        <f>Selo!T1040</f>
        <v>2193</v>
      </c>
      <c r="G1022" s="118"/>
      <c r="H1022" s="118">
        <v>1</v>
      </c>
      <c r="K1022" s="118">
        <v>1</v>
      </c>
      <c r="L1022" s="126">
        <v>1</v>
      </c>
      <c r="M1022" s="123"/>
      <c r="N1022" s="109">
        <v>1</v>
      </c>
      <c r="O1022" s="123"/>
      <c r="P1022" s="152">
        <v>486.32</v>
      </c>
      <c r="Q1022" s="152"/>
    </row>
    <row r="1023" spans="1:17" x14ac:dyDescent="0.25">
      <c r="A1023" s="180" t="str">
        <f>Selo!E1041</f>
        <v>T11.01.M5B</v>
      </c>
      <c r="B1023" s="119" t="str">
        <f>Selo!B1041</f>
        <v>DRS-402</v>
      </c>
      <c r="C1023" s="119"/>
      <c r="D1023" s="119">
        <f>Selo!S1041</f>
        <v>658</v>
      </c>
      <c r="E1023" s="119">
        <f>Selo!T1041</f>
        <v>2193</v>
      </c>
      <c r="G1023" s="118"/>
      <c r="H1023" s="118">
        <v>1</v>
      </c>
      <c r="K1023" s="118">
        <v>1</v>
      </c>
      <c r="L1023" s="126">
        <v>1</v>
      </c>
      <c r="M1023" s="123"/>
      <c r="N1023" s="109">
        <v>1</v>
      </c>
      <c r="O1023" s="123"/>
      <c r="P1023" s="152">
        <v>486.32</v>
      </c>
      <c r="Q1023" s="152"/>
    </row>
    <row r="1024" spans="1:17" x14ac:dyDescent="0.25">
      <c r="A1024" s="180" t="str">
        <f>Selo!E1042</f>
        <v>T11.01.WRA</v>
      </c>
      <c r="B1024" s="119" t="str">
        <f>Selo!B1042</f>
        <v>DRS-402</v>
      </c>
      <c r="C1024" s="119"/>
      <c r="D1024" s="119">
        <f>Selo!S1042</f>
        <v>758</v>
      </c>
      <c r="E1024" s="119">
        <f>Selo!T1042</f>
        <v>1858</v>
      </c>
      <c r="G1024" s="118"/>
      <c r="H1024" s="118">
        <v>1</v>
      </c>
      <c r="K1024" s="118">
        <v>1</v>
      </c>
      <c r="L1024" s="126">
        <v>1</v>
      </c>
      <c r="M1024" s="123"/>
      <c r="N1024" s="109">
        <v>1</v>
      </c>
      <c r="O1024" s="123"/>
      <c r="P1024" s="152">
        <v>471.96</v>
      </c>
      <c r="Q1024" s="152"/>
    </row>
    <row r="1025" spans="1:17" x14ac:dyDescent="0.25">
      <c r="A1025" s="180" t="str">
        <f>Selo!E1043</f>
        <v>T11.02.E2A</v>
      </c>
      <c r="B1025" s="119" t="str">
        <f>Selo!B1043</f>
        <v>DRS-402</v>
      </c>
      <c r="C1025" s="119"/>
      <c r="D1025" s="119">
        <f>Selo!S1043</f>
        <v>1338</v>
      </c>
      <c r="E1025" s="119">
        <f>Selo!T1043</f>
        <v>2193</v>
      </c>
      <c r="G1025" s="118"/>
      <c r="H1025" s="118">
        <v>1</v>
      </c>
      <c r="K1025" s="118">
        <v>1</v>
      </c>
      <c r="L1025" s="126">
        <v>1</v>
      </c>
      <c r="M1025" s="123"/>
      <c r="N1025" s="109">
        <v>1</v>
      </c>
      <c r="O1025" s="123"/>
      <c r="P1025" s="152">
        <v>762.28</v>
      </c>
      <c r="Q1025" s="152"/>
    </row>
    <row r="1026" spans="1:17" x14ac:dyDescent="0.25">
      <c r="A1026" s="180" t="str">
        <f>Selo!E1044</f>
        <v>T11.02.E2B</v>
      </c>
      <c r="B1026" s="119" t="str">
        <f>Selo!B1044</f>
        <v>DRS-402</v>
      </c>
      <c r="C1026" s="119"/>
      <c r="D1026" s="119">
        <f>Selo!S1044</f>
        <v>1338</v>
      </c>
      <c r="E1026" s="119">
        <f>Selo!T1044</f>
        <v>2193</v>
      </c>
      <c r="G1026" s="118"/>
      <c r="H1026" s="118">
        <v>1</v>
      </c>
      <c r="K1026" s="118">
        <v>1</v>
      </c>
      <c r="L1026" s="126">
        <v>1</v>
      </c>
      <c r="M1026" s="123"/>
      <c r="N1026" s="109">
        <v>1</v>
      </c>
      <c r="O1026" s="123"/>
      <c r="P1026" s="152">
        <v>762.28</v>
      </c>
      <c r="Q1026" s="152"/>
    </row>
    <row r="1027" spans="1:17" x14ac:dyDescent="0.25">
      <c r="A1027" s="180" t="str">
        <f>Selo!E1045</f>
        <v>T11.02.E3A</v>
      </c>
      <c r="B1027" s="119" t="str">
        <f>Selo!B1045</f>
        <v>DRS-402</v>
      </c>
      <c r="C1027" s="119"/>
      <c r="D1027" s="119">
        <f>Selo!S1045</f>
        <v>1208</v>
      </c>
      <c r="E1027" s="119">
        <f>Selo!T1045</f>
        <v>2193</v>
      </c>
      <c r="G1027" s="118"/>
      <c r="H1027" s="118">
        <v>1</v>
      </c>
      <c r="K1027" s="118">
        <v>1</v>
      </c>
      <c r="L1027" s="126">
        <v>1</v>
      </c>
      <c r="M1027" s="123"/>
      <c r="N1027" s="109">
        <v>1</v>
      </c>
      <c r="O1027" s="123"/>
      <c r="P1027" s="152">
        <v>720.54</v>
      </c>
      <c r="Q1027" s="152"/>
    </row>
    <row r="1028" spans="1:17" x14ac:dyDescent="0.25">
      <c r="A1028" s="180" t="str">
        <f>Selo!E1046</f>
        <v>T11.02.E3B</v>
      </c>
      <c r="B1028" s="119" t="str">
        <f>Selo!B1046</f>
        <v>DRS-402</v>
      </c>
      <c r="C1028" s="119"/>
      <c r="D1028" s="119">
        <f>Selo!S1046</f>
        <v>1208</v>
      </c>
      <c r="E1028" s="119">
        <f>Selo!T1046</f>
        <v>2193</v>
      </c>
      <c r="G1028" s="118"/>
      <c r="H1028" s="118">
        <v>1</v>
      </c>
      <c r="K1028" s="118">
        <v>1</v>
      </c>
      <c r="L1028" s="126">
        <v>1</v>
      </c>
      <c r="M1028" s="123"/>
      <c r="N1028" s="109">
        <v>1</v>
      </c>
      <c r="O1028" s="123"/>
      <c r="P1028" s="152">
        <v>720.54</v>
      </c>
      <c r="Q1028" s="152"/>
    </row>
    <row r="1029" spans="1:17" x14ac:dyDescent="0.25">
      <c r="A1029" s="180" t="str">
        <f>Selo!E1047</f>
        <v>T11.02.E4A</v>
      </c>
      <c r="B1029" s="119" t="str">
        <f>Selo!B1047</f>
        <v>DRS-402</v>
      </c>
      <c r="C1029" s="119"/>
      <c r="D1029" s="119">
        <f>Selo!S1047</f>
        <v>1338</v>
      </c>
      <c r="E1029" s="119">
        <f>Selo!T1047</f>
        <v>2193</v>
      </c>
      <c r="G1029" s="118"/>
      <c r="H1029" s="118">
        <v>1</v>
      </c>
      <c r="K1029" s="118">
        <v>1</v>
      </c>
      <c r="L1029" s="126">
        <v>1</v>
      </c>
      <c r="M1029" s="123"/>
      <c r="N1029" s="109">
        <v>1</v>
      </c>
      <c r="O1029" s="123"/>
      <c r="P1029" s="152">
        <v>762.28</v>
      </c>
      <c r="Q1029" s="152"/>
    </row>
    <row r="1030" spans="1:17" x14ac:dyDescent="0.25">
      <c r="A1030" s="180" t="str">
        <f>Selo!E1048</f>
        <v>T11.02.E5A</v>
      </c>
      <c r="B1030" s="119" t="str">
        <f>Selo!B1048</f>
        <v>DRS-402</v>
      </c>
      <c r="C1030" s="119"/>
      <c r="D1030" s="119">
        <f>Selo!S1048</f>
        <v>1338</v>
      </c>
      <c r="E1030" s="119">
        <f>Selo!T1048</f>
        <v>2193</v>
      </c>
      <c r="G1030" s="118"/>
      <c r="H1030" s="118">
        <v>1</v>
      </c>
      <c r="K1030" s="118">
        <v>1</v>
      </c>
      <c r="L1030" s="126">
        <v>1</v>
      </c>
      <c r="M1030" s="123"/>
      <c r="N1030" s="109">
        <v>1</v>
      </c>
      <c r="O1030" s="123"/>
      <c r="P1030" s="152">
        <v>762.28</v>
      </c>
      <c r="Q1030" s="152"/>
    </row>
    <row r="1031" spans="1:17" x14ac:dyDescent="0.25">
      <c r="A1031" s="180" t="str">
        <f>Selo!E1049</f>
        <v>T11.02.E6A</v>
      </c>
      <c r="B1031" s="119" t="str">
        <f>Selo!B1049</f>
        <v>DRS-402</v>
      </c>
      <c r="C1031" s="119"/>
      <c r="D1031" s="119">
        <f>Selo!S1049</f>
        <v>1338</v>
      </c>
      <c r="E1031" s="119">
        <f>Selo!T1049</f>
        <v>2193</v>
      </c>
      <c r="G1031" s="118"/>
      <c r="H1031" s="118">
        <v>1</v>
      </c>
      <c r="K1031" s="118">
        <v>1</v>
      </c>
      <c r="L1031" s="126">
        <v>1</v>
      </c>
      <c r="M1031" s="123"/>
      <c r="N1031" s="109">
        <v>1</v>
      </c>
      <c r="O1031" s="123"/>
      <c r="P1031" s="152">
        <v>762.28</v>
      </c>
      <c r="Q1031" s="152"/>
    </row>
    <row r="1032" spans="1:17" x14ac:dyDescent="0.25">
      <c r="A1032" s="180" t="str">
        <f>Selo!E1050</f>
        <v>T11.02.E6B</v>
      </c>
      <c r="B1032" s="119" t="str">
        <f>Selo!B1050</f>
        <v>DRS-402</v>
      </c>
      <c r="C1032" s="119"/>
      <c r="D1032" s="119">
        <f>Selo!S1050</f>
        <v>658</v>
      </c>
      <c r="E1032" s="119">
        <f>Selo!T1050</f>
        <v>2193</v>
      </c>
      <c r="G1032" s="118"/>
      <c r="H1032" s="118">
        <v>1</v>
      </c>
      <c r="K1032" s="118">
        <v>1</v>
      </c>
      <c r="L1032" s="126">
        <v>1</v>
      </c>
      <c r="M1032" s="123"/>
      <c r="N1032" s="109">
        <v>1</v>
      </c>
      <c r="O1032" s="123"/>
      <c r="P1032" s="152">
        <v>486.32</v>
      </c>
      <c r="Q1032" s="152"/>
    </row>
    <row r="1033" spans="1:17" x14ac:dyDescent="0.25">
      <c r="A1033" s="180" t="str">
        <f>Selo!E1051</f>
        <v>T11.02.E8A</v>
      </c>
      <c r="B1033" s="119" t="str">
        <f>Selo!B1051</f>
        <v>DRS-402</v>
      </c>
      <c r="C1033" s="119"/>
      <c r="D1033" s="119">
        <f>Selo!S1051</f>
        <v>1778</v>
      </c>
      <c r="E1033" s="119">
        <f>Selo!T1051</f>
        <v>2193</v>
      </c>
      <c r="G1033" s="118"/>
      <c r="H1033" s="118">
        <v>1</v>
      </c>
      <c r="K1033" s="118">
        <v>1</v>
      </c>
      <c r="L1033" s="126">
        <v>1</v>
      </c>
      <c r="M1033" s="123"/>
      <c r="N1033" s="109">
        <v>1</v>
      </c>
      <c r="O1033" s="123"/>
      <c r="P1033" s="152">
        <v>903.52</v>
      </c>
      <c r="Q1033" s="152"/>
    </row>
    <row r="1034" spans="1:17" x14ac:dyDescent="0.25">
      <c r="A1034" s="180" t="str">
        <f>Selo!E1052</f>
        <v>T11.02.E9A</v>
      </c>
      <c r="B1034" s="119" t="str">
        <f>Selo!B1052</f>
        <v>DRS-402</v>
      </c>
      <c r="C1034" s="119"/>
      <c r="D1034" s="119">
        <f>Selo!S1052</f>
        <v>1338</v>
      </c>
      <c r="E1034" s="119">
        <f>Selo!T1052</f>
        <v>2193</v>
      </c>
      <c r="G1034" s="118"/>
      <c r="H1034" s="118">
        <v>1</v>
      </c>
      <c r="K1034" s="118">
        <v>1</v>
      </c>
      <c r="L1034" s="126">
        <v>1</v>
      </c>
      <c r="M1034" s="123"/>
      <c r="N1034" s="109">
        <v>1</v>
      </c>
      <c r="O1034" s="123"/>
      <c r="P1034" s="152">
        <v>762.28</v>
      </c>
      <c r="Q1034" s="152"/>
    </row>
    <row r="1035" spans="1:17" x14ac:dyDescent="0.25">
      <c r="A1035" s="180" t="str">
        <f>Selo!E1053</f>
        <v>T11.02.E11A</v>
      </c>
      <c r="B1035" s="119" t="str">
        <f>Selo!B1053</f>
        <v>DRS-402</v>
      </c>
      <c r="C1035" s="119"/>
      <c r="D1035" s="119">
        <f>Selo!S1053</f>
        <v>858</v>
      </c>
      <c r="E1035" s="119">
        <f>Selo!T1053</f>
        <v>2193</v>
      </c>
      <c r="G1035" s="118"/>
      <c r="H1035" s="118">
        <v>1</v>
      </c>
      <c r="K1035" s="118">
        <v>1</v>
      </c>
      <c r="L1035" s="126">
        <v>1</v>
      </c>
      <c r="M1035" s="123"/>
      <c r="N1035" s="109">
        <v>1</v>
      </c>
      <c r="O1035" s="123"/>
      <c r="P1035" s="152">
        <v>550.54</v>
      </c>
      <c r="Q1035" s="152"/>
    </row>
    <row r="1036" spans="1:17" x14ac:dyDescent="0.25">
      <c r="A1036" s="180" t="str">
        <f>Selo!E1054</f>
        <v>T11.02.FTA</v>
      </c>
      <c r="B1036" s="119" t="str">
        <f>Selo!B1054</f>
        <v>DRS-402</v>
      </c>
      <c r="C1036" s="119"/>
      <c r="D1036" s="119">
        <f>Selo!S1054</f>
        <v>658</v>
      </c>
      <c r="E1036" s="119">
        <f>Selo!T1054</f>
        <v>2193</v>
      </c>
      <c r="G1036" s="118"/>
      <c r="H1036" s="118">
        <v>1</v>
      </c>
      <c r="K1036" s="118">
        <v>1</v>
      </c>
      <c r="L1036" s="126">
        <v>1</v>
      </c>
      <c r="M1036" s="123"/>
      <c r="N1036" s="109">
        <v>1</v>
      </c>
      <c r="O1036" s="123"/>
      <c r="P1036" s="152">
        <v>486.32</v>
      </c>
      <c r="Q1036" s="152"/>
    </row>
    <row r="1037" spans="1:17" x14ac:dyDescent="0.25">
      <c r="A1037" s="180" t="str">
        <f>Selo!E1055</f>
        <v>T11.02.HW2A</v>
      </c>
      <c r="B1037" s="119" t="str">
        <f>Selo!B1055</f>
        <v>DRS-402</v>
      </c>
      <c r="C1037" s="119"/>
      <c r="D1037" s="119">
        <f>Selo!S1055</f>
        <v>458</v>
      </c>
      <c r="E1037" s="119">
        <f>Selo!T1055</f>
        <v>2193</v>
      </c>
      <c r="G1037" s="118"/>
      <c r="H1037" s="118">
        <v>1</v>
      </c>
      <c r="K1037" s="118">
        <v>1</v>
      </c>
      <c r="L1037" s="126">
        <v>1</v>
      </c>
      <c r="M1037" s="123"/>
      <c r="N1037" s="109">
        <v>1</v>
      </c>
      <c r="O1037" s="123"/>
      <c r="P1037" s="152">
        <v>422.12</v>
      </c>
      <c r="Q1037" s="152"/>
    </row>
    <row r="1038" spans="1:17" x14ac:dyDescent="0.25">
      <c r="A1038" s="180" t="str">
        <f>Selo!E1056</f>
        <v>T11.02.HWA</v>
      </c>
      <c r="B1038" s="119" t="str">
        <f>Selo!B1056</f>
        <v>DRS-402</v>
      </c>
      <c r="C1038" s="119"/>
      <c r="D1038" s="119">
        <f>Selo!S1056</f>
        <v>458</v>
      </c>
      <c r="E1038" s="119">
        <f>Selo!T1056</f>
        <v>2193</v>
      </c>
      <c r="G1038" s="118"/>
      <c r="H1038" s="118">
        <v>1</v>
      </c>
      <c r="K1038" s="118">
        <v>1</v>
      </c>
      <c r="L1038" s="126">
        <v>1</v>
      </c>
      <c r="M1038" s="123"/>
      <c r="N1038" s="109">
        <v>1</v>
      </c>
      <c r="O1038" s="123"/>
      <c r="P1038" s="152">
        <v>422.12</v>
      </c>
      <c r="Q1038" s="152"/>
    </row>
    <row r="1039" spans="1:17" x14ac:dyDescent="0.25">
      <c r="A1039" s="180" t="str">
        <f>Selo!E1057</f>
        <v>T11.02.M2A</v>
      </c>
      <c r="B1039" s="119" t="str">
        <f>Selo!B1057</f>
        <v>DRS-402</v>
      </c>
      <c r="C1039" s="119"/>
      <c r="D1039" s="119">
        <f>Selo!S1057</f>
        <v>1338</v>
      </c>
      <c r="E1039" s="119">
        <f>Selo!T1057</f>
        <v>2193</v>
      </c>
      <c r="G1039" s="118"/>
      <c r="H1039" s="118">
        <v>1</v>
      </c>
      <c r="K1039" s="118">
        <v>1</v>
      </c>
      <c r="L1039" s="126">
        <v>1</v>
      </c>
      <c r="M1039" s="123"/>
      <c r="N1039" s="109">
        <v>1</v>
      </c>
      <c r="O1039" s="123"/>
      <c r="P1039" s="152">
        <v>762.28</v>
      </c>
      <c r="Q1039" s="152"/>
    </row>
    <row r="1040" spans="1:17" x14ac:dyDescent="0.25">
      <c r="A1040" s="180" t="str">
        <f>Selo!E1058</f>
        <v>T11.02.M3A</v>
      </c>
      <c r="B1040" s="119" t="str">
        <f>Selo!B1058</f>
        <v>DRS-402</v>
      </c>
      <c r="C1040" s="119"/>
      <c r="D1040" s="119">
        <f>Selo!S1058</f>
        <v>758</v>
      </c>
      <c r="E1040" s="119">
        <f>Selo!T1058</f>
        <v>2193</v>
      </c>
      <c r="G1040" s="118"/>
      <c r="H1040" s="118">
        <v>1</v>
      </c>
      <c r="K1040" s="118">
        <v>1</v>
      </c>
      <c r="L1040" s="126">
        <v>1</v>
      </c>
      <c r="M1040" s="123"/>
      <c r="N1040" s="109">
        <v>1</v>
      </c>
      <c r="O1040" s="123"/>
      <c r="P1040" s="152">
        <v>518.41999999999996</v>
      </c>
      <c r="Q1040" s="152"/>
    </row>
    <row r="1041" spans="1:17" x14ac:dyDescent="0.25">
      <c r="A1041" s="180" t="str">
        <f>Selo!E1059</f>
        <v>T11.02.M3B</v>
      </c>
      <c r="B1041" s="119" t="str">
        <f>Selo!B1059</f>
        <v>DRS-402</v>
      </c>
      <c r="C1041" s="119"/>
      <c r="D1041" s="119">
        <f>Selo!S1059</f>
        <v>758</v>
      </c>
      <c r="E1041" s="119">
        <f>Selo!T1059</f>
        <v>2193</v>
      </c>
      <c r="G1041" s="118"/>
      <c r="H1041" s="118">
        <v>1</v>
      </c>
      <c r="K1041" s="118">
        <v>1</v>
      </c>
      <c r="L1041" s="126">
        <v>1</v>
      </c>
      <c r="M1041" s="123"/>
      <c r="N1041" s="109">
        <v>1</v>
      </c>
      <c r="O1041" s="123"/>
      <c r="P1041" s="152">
        <v>518.41999999999996</v>
      </c>
      <c r="Q1041" s="152"/>
    </row>
    <row r="1042" spans="1:17" x14ac:dyDescent="0.25">
      <c r="A1042" s="180" t="str">
        <f>Selo!E1060</f>
        <v>T11.02.M4A</v>
      </c>
      <c r="B1042" s="119" t="str">
        <f>Selo!B1060</f>
        <v>DRS-402</v>
      </c>
      <c r="C1042" s="119"/>
      <c r="D1042" s="119">
        <f>Selo!S1060</f>
        <v>1578</v>
      </c>
      <c r="E1042" s="119">
        <f>Selo!T1060</f>
        <v>2193</v>
      </c>
      <c r="G1042" s="118"/>
      <c r="H1042" s="118">
        <v>1</v>
      </c>
      <c r="K1042" s="118">
        <v>1</v>
      </c>
      <c r="L1042" s="126">
        <v>1</v>
      </c>
      <c r="M1042" s="123"/>
      <c r="N1042" s="109">
        <v>1</v>
      </c>
      <c r="O1042" s="123"/>
      <c r="P1042" s="152">
        <v>839.32</v>
      </c>
      <c r="Q1042" s="152"/>
    </row>
    <row r="1043" spans="1:17" x14ac:dyDescent="0.25">
      <c r="A1043" s="180" t="str">
        <f>Selo!E1061</f>
        <v>T11.02.M5A</v>
      </c>
      <c r="B1043" s="119" t="str">
        <f>Selo!B1061</f>
        <v>DRS-402</v>
      </c>
      <c r="C1043" s="119"/>
      <c r="D1043" s="119">
        <f>Selo!S1061</f>
        <v>1578</v>
      </c>
      <c r="E1043" s="119">
        <f>Selo!T1061</f>
        <v>2193</v>
      </c>
      <c r="G1043" s="118"/>
      <c r="H1043" s="118">
        <v>1</v>
      </c>
      <c r="K1043" s="118">
        <v>1</v>
      </c>
      <c r="L1043" s="126">
        <v>1</v>
      </c>
      <c r="M1043" s="123"/>
      <c r="N1043" s="109">
        <v>1</v>
      </c>
      <c r="O1043" s="123"/>
      <c r="P1043" s="152">
        <v>839.32</v>
      </c>
      <c r="Q1043" s="152"/>
    </row>
    <row r="1044" spans="1:17" x14ac:dyDescent="0.25">
      <c r="A1044" s="180" t="str">
        <f>Selo!E1062</f>
        <v>T11.02.M5B</v>
      </c>
      <c r="B1044" s="119" t="str">
        <f>Selo!B1062</f>
        <v>DRS-402</v>
      </c>
      <c r="C1044" s="119"/>
      <c r="D1044" s="119">
        <f>Selo!S1062</f>
        <v>1338</v>
      </c>
      <c r="E1044" s="119">
        <f>Selo!T1062</f>
        <v>2193</v>
      </c>
      <c r="G1044" s="118"/>
      <c r="H1044" s="118">
        <v>1</v>
      </c>
      <c r="K1044" s="118">
        <v>1</v>
      </c>
      <c r="L1044" s="126">
        <v>1</v>
      </c>
      <c r="M1044" s="123"/>
      <c r="N1044" s="109">
        <v>1</v>
      </c>
      <c r="O1044" s="123"/>
      <c r="P1044" s="152">
        <v>762.28</v>
      </c>
      <c r="Q1044" s="152"/>
    </row>
    <row r="1045" spans="1:17" x14ac:dyDescent="0.25">
      <c r="A1045" s="180" t="str">
        <f>Selo!E1063</f>
        <v>T11.02.M6A</v>
      </c>
      <c r="B1045" s="119" t="str">
        <f>Selo!B1063</f>
        <v>DRS-402</v>
      </c>
      <c r="C1045" s="119"/>
      <c r="D1045" s="119">
        <f>Selo!S1063</f>
        <v>1338</v>
      </c>
      <c r="E1045" s="119">
        <f>Selo!T1063</f>
        <v>2193</v>
      </c>
      <c r="G1045" s="118"/>
      <c r="H1045" s="118">
        <v>1</v>
      </c>
      <c r="K1045" s="118">
        <v>1</v>
      </c>
      <c r="L1045" s="126">
        <v>1</v>
      </c>
      <c r="M1045" s="123"/>
      <c r="N1045" s="109">
        <v>1</v>
      </c>
      <c r="O1045" s="123"/>
      <c r="P1045" s="152">
        <v>762.28</v>
      </c>
      <c r="Q1045" s="152"/>
    </row>
    <row r="1046" spans="1:17" x14ac:dyDescent="0.25">
      <c r="A1046" s="180" t="str">
        <f>Selo!E1064</f>
        <v>T11.02.M6B</v>
      </c>
      <c r="B1046" s="119" t="str">
        <f>Selo!B1064</f>
        <v>AHP-201</v>
      </c>
      <c r="C1046" s="119"/>
      <c r="D1046" s="119">
        <f>Selo!S1064</f>
        <v>300</v>
      </c>
      <c r="E1046" s="119">
        <f>Selo!T1064</f>
        <v>800</v>
      </c>
      <c r="G1046" s="118"/>
      <c r="H1046" s="118">
        <v>1</v>
      </c>
      <c r="K1046" s="118">
        <v>1</v>
      </c>
      <c r="L1046" s="126">
        <v>1</v>
      </c>
      <c r="M1046" s="123"/>
      <c r="N1046" s="109">
        <v>1</v>
      </c>
      <c r="O1046" s="123"/>
      <c r="P1046" s="152">
        <v>231.74</v>
      </c>
      <c r="Q1046" s="152"/>
    </row>
    <row r="1047" spans="1:17" x14ac:dyDescent="0.25">
      <c r="A1047" s="180" t="str">
        <f>Selo!E1065</f>
        <v>T11.02.M9A</v>
      </c>
      <c r="B1047" s="119" t="str">
        <f>Selo!B1065</f>
        <v>DRS-402</v>
      </c>
      <c r="C1047" s="119"/>
      <c r="D1047" s="119">
        <f>Selo!S1065</f>
        <v>858</v>
      </c>
      <c r="E1047" s="119">
        <f>Selo!T1065</f>
        <v>2193</v>
      </c>
      <c r="G1047" s="118"/>
      <c r="H1047" s="118">
        <v>1</v>
      </c>
      <c r="K1047" s="118">
        <v>1</v>
      </c>
      <c r="L1047" s="126">
        <v>1</v>
      </c>
      <c r="M1047" s="123"/>
      <c r="N1047" s="109">
        <v>1</v>
      </c>
      <c r="O1047" s="123"/>
      <c r="P1047" s="152">
        <v>550.54</v>
      </c>
      <c r="Q1047" s="152"/>
    </row>
    <row r="1048" spans="1:17" x14ac:dyDescent="0.25">
      <c r="A1048" s="180" t="str">
        <f>Selo!E1066</f>
        <v>T11.02.M9B</v>
      </c>
      <c r="B1048" s="119" t="str">
        <f>Selo!B1066</f>
        <v>DRS-402</v>
      </c>
      <c r="C1048" s="119"/>
      <c r="D1048" s="119">
        <f>Selo!S1066</f>
        <v>1208</v>
      </c>
      <c r="E1048" s="119">
        <f>Selo!T1066</f>
        <v>1993</v>
      </c>
      <c r="G1048" s="118"/>
      <c r="H1048" s="118">
        <v>1</v>
      </c>
      <c r="K1048" s="118">
        <v>1</v>
      </c>
      <c r="L1048" s="126">
        <v>1</v>
      </c>
      <c r="M1048" s="123"/>
      <c r="N1048" s="109">
        <v>1</v>
      </c>
      <c r="O1048" s="123"/>
      <c r="P1048" s="152">
        <v>680.6</v>
      </c>
      <c r="Q1048" s="152"/>
    </row>
    <row r="1049" spans="1:17" x14ac:dyDescent="0.25">
      <c r="A1049" s="180" t="str">
        <f>Selo!E1067</f>
        <v>T11.02.M9C T11.02.M10A</v>
      </c>
      <c r="B1049" s="119" t="str">
        <f>Selo!B1067</f>
        <v>DRS-402</v>
      </c>
      <c r="C1049" s="119"/>
      <c r="D1049" s="119">
        <f>Selo!S1067</f>
        <v>858</v>
      </c>
      <c r="E1049" s="119">
        <f>Selo!T1067</f>
        <v>2193</v>
      </c>
      <c r="G1049" s="118"/>
      <c r="H1049" s="118">
        <v>1</v>
      </c>
      <c r="K1049" s="118">
        <v>1</v>
      </c>
      <c r="L1049" s="126">
        <v>1</v>
      </c>
      <c r="M1049" s="123"/>
      <c r="N1049" s="109">
        <v>1</v>
      </c>
      <c r="O1049" s="123"/>
      <c r="P1049" s="152">
        <v>550.54</v>
      </c>
      <c r="Q1049" s="152"/>
    </row>
    <row r="1050" spans="1:17" x14ac:dyDescent="0.25">
      <c r="A1050" s="180" t="str">
        <f>Selo!E1068</f>
        <v>T11.02.M9D T11.02.M10B</v>
      </c>
      <c r="B1050" s="119" t="str">
        <f>Selo!B1068</f>
        <v>DRS-402</v>
      </c>
      <c r="C1050" s="119"/>
      <c r="D1050" s="119">
        <f>Selo!S1068</f>
        <v>858</v>
      </c>
      <c r="E1050" s="119">
        <f>Selo!T1068</f>
        <v>2193</v>
      </c>
      <c r="G1050" s="118"/>
      <c r="H1050" s="118">
        <v>1</v>
      </c>
      <c r="K1050" s="118">
        <v>1</v>
      </c>
      <c r="L1050" s="126">
        <v>1</v>
      </c>
      <c r="M1050" s="123"/>
      <c r="N1050" s="109">
        <v>1</v>
      </c>
      <c r="O1050" s="123"/>
      <c r="P1050" s="152">
        <v>550.54</v>
      </c>
      <c r="Q1050" s="152"/>
    </row>
    <row r="1051" spans="1:17" x14ac:dyDescent="0.25">
      <c r="A1051" s="180" t="str">
        <f>Selo!E1069</f>
        <v>T11.02.M11A</v>
      </c>
      <c r="B1051" s="119" t="str">
        <f>Selo!B1069</f>
        <v>DRS-402</v>
      </c>
      <c r="C1051" s="119"/>
      <c r="D1051" s="119">
        <f>Selo!S1069</f>
        <v>1338</v>
      </c>
      <c r="E1051" s="119">
        <f>Selo!T1069</f>
        <v>2193</v>
      </c>
      <c r="G1051" s="118"/>
      <c r="H1051" s="118">
        <v>1</v>
      </c>
      <c r="K1051" s="118">
        <v>1</v>
      </c>
      <c r="L1051" s="126">
        <v>1</v>
      </c>
      <c r="M1051" s="123"/>
      <c r="N1051" s="109">
        <v>1</v>
      </c>
      <c r="O1051" s="123"/>
      <c r="P1051" s="152">
        <v>762.28</v>
      </c>
      <c r="Q1051" s="152"/>
    </row>
    <row r="1052" spans="1:17" x14ac:dyDescent="0.25">
      <c r="A1052" s="180" t="str">
        <f>Selo!E1070</f>
        <v>T11.02.M11B</v>
      </c>
      <c r="B1052" s="119" t="str">
        <f>Selo!B1070</f>
        <v>DRS-402</v>
      </c>
      <c r="C1052" s="119"/>
      <c r="D1052" s="119">
        <f>Selo!S1070</f>
        <v>1338</v>
      </c>
      <c r="E1052" s="119">
        <f>Selo!T1070</f>
        <v>2193</v>
      </c>
      <c r="G1052" s="118"/>
      <c r="H1052" s="118">
        <v>1</v>
      </c>
      <c r="K1052" s="118">
        <v>1</v>
      </c>
      <c r="L1052" s="126">
        <v>1</v>
      </c>
      <c r="M1052" s="123"/>
      <c r="N1052" s="109">
        <v>1</v>
      </c>
      <c r="O1052" s="123"/>
      <c r="P1052" s="152">
        <v>762.28</v>
      </c>
      <c r="Q1052" s="152"/>
    </row>
    <row r="1053" spans="1:17" x14ac:dyDescent="0.25">
      <c r="A1053" s="180" t="str">
        <f>Selo!E1071</f>
        <v>T11.02.M13A</v>
      </c>
      <c r="B1053" s="119" t="str">
        <f>Selo!B1071</f>
        <v>DRS-402</v>
      </c>
      <c r="C1053" s="119"/>
      <c r="D1053" s="119">
        <f>Selo!S1071</f>
        <v>1208</v>
      </c>
      <c r="E1053" s="119">
        <f>Selo!T1071</f>
        <v>2193</v>
      </c>
      <c r="G1053" s="118"/>
      <c r="H1053" s="118">
        <v>1</v>
      </c>
      <c r="K1053" s="118">
        <v>1</v>
      </c>
      <c r="L1053" s="126">
        <v>1</v>
      </c>
      <c r="M1053" s="123"/>
      <c r="N1053" s="109">
        <v>1</v>
      </c>
      <c r="O1053" s="123"/>
      <c r="P1053" s="152">
        <v>720.54</v>
      </c>
      <c r="Q1053" s="152"/>
    </row>
    <row r="1054" spans="1:17" x14ac:dyDescent="0.25">
      <c r="A1054" s="180" t="str">
        <f>Selo!E1072</f>
        <v>T11.02.M14A</v>
      </c>
      <c r="B1054" s="119" t="str">
        <f>Selo!B1072</f>
        <v>DRS-402</v>
      </c>
      <c r="C1054" s="119"/>
      <c r="D1054" s="119">
        <f>Selo!S1072</f>
        <v>758</v>
      </c>
      <c r="E1054" s="119">
        <f>Selo!T1072</f>
        <v>2158</v>
      </c>
      <c r="G1054" s="118"/>
      <c r="H1054" s="118">
        <v>1</v>
      </c>
      <c r="K1054" s="118">
        <v>1</v>
      </c>
      <c r="L1054" s="126">
        <v>1</v>
      </c>
      <c r="M1054" s="123"/>
      <c r="N1054" s="109">
        <v>1</v>
      </c>
      <c r="O1054" s="123"/>
      <c r="P1054" s="152">
        <v>454.48</v>
      </c>
      <c r="Q1054" s="152"/>
    </row>
    <row r="1055" spans="1:17" x14ac:dyDescent="0.25">
      <c r="A1055" s="180" t="str">
        <f>Selo!E1073</f>
        <v>T11.02.M17A T11.02.P1A</v>
      </c>
      <c r="B1055" s="119" t="str">
        <f>Selo!B1073</f>
        <v>DRS-402</v>
      </c>
      <c r="C1055" s="119"/>
      <c r="D1055" s="119">
        <f>Selo!S1073</f>
        <v>758</v>
      </c>
      <c r="E1055" s="119">
        <f>Selo!T1073</f>
        <v>2193</v>
      </c>
      <c r="G1055" s="118"/>
      <c r="H1055" s="118">
        <v>1</v>
      </c>
      <c r="K1055" s="118">
        <v>1</v>
      </c>
      <c r="L1055" s="126">
        <v>1</v>
      </c>
      <c r="M1055" s="123"/>
      <c r="N1055" s="109">
        <v>1</v>
      </c>
      <c r="O1055" s="123"/>
      <c r="P1055" s="152">
        <v>518.41999999999996</v>
      </c>
      <c r="Q1055" s="152"/>
    </row>
    <row r="1056" spans="1:17" x14ac:dyDescent="0.25">
      <c r="A1056" s="180" t="str">
        <f>Selo!E1074</f>
        <v>T11.02.M15A T11.02.SPA</v>
      </c>
      <c r="B1056" s="119" t="str">
        <f>Selo!B1074</f>
        <v>DRS-402</v>
      </c>
      <c r="C1056" s="119"/>
      <c r="D1056" s="119">
        <f>Selo!S1074</f>
        <v>1578</v>
      </c>
      <c r="E1056" s="119">
        <f>Selo!T1074</f>
        <v>2193</v>
      </c>
      <c r="G1056" s="118"/>
      <c r="H1056" s="118">
        <v>1</v>
      </c>
      <c r="K1056" s="118">
        <v>1</v>
      </c>
      <c r="L1056" s="126">
        <v>1</v>
      </c>
      <c r="M1056" s="123"/>
      <c r="N1056" s="109">
        <v>1</v>
      </c>
      <c r="O1056" s="123"/>
      <c r="P1056" s="152">
        <v>839.32</v>
      </c>
      <c r="Q1056" s="152"/>
    </row>
    <row r="1057" spans="1:17" x14ac:dyDescent="0.25">
      <c r="A1057" s="180" t="str">
        <f>Selo!E1075</f>
        <v>T11.04.E7A T11.04.E1A</v>
      </c>
      <c r="B1057" s="119" t="str">
        <f>Selo!B1075</f>
        <v>DRS-402</v>
      </c>
      <c r="C1057" s="119"/>
      <c r="D1057" s="119">
        <f>Selo!S1075</f>
        <v>758</v>
      </c>
      <c r="E1057" s="119">
        <f>Selo!T1075</f>
        <v>2193</v>
      </c>
      <c r="G1057" s="118"/>
      <c r="H1057" s="118">
        <v>1</v>
      </c>
      <c r="K1057" s="118">
        <v>1</v>
      </c>
      <c r="L1057" s="126">
        <v>1</v>
      </c>
      <c r="M1057" s="123"/>
      <c r="N1057" s="109">
        <v>1</v>
      </c>
      <c r="O1057" s="123"/>
      <c r="P1057" s="152">
        <v>518.41999999999996</v>
      </c>
      <c r="Q1057" s="152"/>
    </row>
    <row r="1058" spans="1:17" x14ac:dyDescent="0.25">
      <c r="A1058" s="180" t="str">
        <f>Selo!E1076</f>
        <v>T11.04.E2A</v>
      </c>
      <c r="B1058" s="119" t="str">
        <f>Selo!B1076</f>
        <v>DRS-402</v>
      </c>
      <c r="C1058" s="119"/>
      <c r="D1058" s="119">
        <f>Selo!S1076</f>
        <v>758</v>
      </c>
      <c r="E1058" s="119">
        <f>Selo!T1076</f>
        <v>2193</v>
      </c>
      <c r="G1058" s="118"/>
      <c r="H1058" s="118">
        <v>1</v>
      </c>
      <c r="K1058" s="118">
        <v>1</v>
      </c>
      <c r="L1058" s="126">
        <v>1</v>
      </c>
      <c r="M1058" s="123"/>
      <c r="N1058" s="109">
        <v>1</v>
      </c>
      <c r="O1058" s="123"/>
      <c r="P1058" s="152">
        <v>518.41999999999996</v>
      </c>
      <c r="Q1058" s="152"/>
    </row>
    <row r="1059" spans="1:17" x14ac:dyDescent="0.25">
      <c r="A1059" s="180" t="str">
        <f>Selo!E1077</f>
        <v>T11.04.E3A</v>
      </c>
      <c r="B1059" s="119" t="str">
        <f>Selo!B1077</f>
        <v>DRS-402</v>
      </c>
      <c r="C1059" s="119"/>
      <c r="D1059" s="119">
        <f>Selo!S1077</f>
        <v>858</v>
      </c>
      <c r="E1059" s="119">
        <f>Selo!T1077</f>
        <v>2193</v>
      </c>
      <c r="G1059" s="118"/>
      <c r="H1059" s="118">
        <v>1</v>
      </c>
      <c r="K1059" s="118">
        <v>1</v>
      </c>
      <c r="L1059" s="126">
        <v>1</v>
      </c>
      <c r="M1059" s="123"/>
      <c r="N1059" s="109">
        <v>1</v>
      </c>
      <c r="O1059" s="123"/>
      <c r="P1059" s="152">
        <v>550.54</v>
      </c>
      <c r="Q1059" s="152"/>
    </row>
    <row r="1060" spans="1:17" x14ac:dyDescent="0.25">
      <c r="A1060" s="180" t="str">
        <f>Selo!E1078</f>
        <v>T11.04.E1A T11.04.E4A</v>
      </c>
      <c r="B1060" s="119" t="str">
        <f>Selo!B1078</f>
        <v>DRS-402</v>
      </c>
      <c r="C1060" s="119"/>
      <c r="D1060" s="119">
        <f>Selo!S1078</f>
        <v>1578</v>
      </c>
      <c r="E1060" s="119">
        <f>Selo!T1078</f>
        <v>2193</v>
      </c>
      <c r="G1060" s="118"/>
      <c r="H1060" s="118">
        <v>1</v>
      </c>
      <c r="K1060" s="118">
        <v>1</v>
      </c>
      <c r="L1060" s="126">
        <v>1</v>
      </c>
      <c r="M1060" s="123"/>
      <c r="N1060" s="109">
        <v>1</v>
      </c>
      <c r="O1060" s="123"/>
      <c r="P1060" s="152">
        <v>839.32</v>
      </c>
      <c r="Q1060" s="152"/>
    </row>
    <row r="1061" spans="1:17" x14ac:dyDescent="0.25">
      <c r="A1061" s="180" t="str">
        <f>Selo!E1079</f>
        <v>T11.04.E5A</v>
      </c>
      <c r="B1061" s="119" t="str">
        <f>Selo!B1079</f>
        <v>DRS-402</v>
      </c>
      <c r="C1061" s="119"/>
      <c r="D1061" s="119">
        <f>Selo!S1079</f>
        <v>858</v>
      </c>
      <c r="E1061" s="119">
        <f>Selo!T1079</f>
        <v>2193</v>
      </c>
      <c r="G1061" s="118"/>
      <c r="H1061" s="118">
        <v>1</v>
      </c>
      <c r="K1061" s="118">
        <v>1</v>
      </c>
      <c r="L1061" s="126">
        <v>1</v>
      </c>
      <c r="M1061" s="123"/>
      <c r="N1061" s="109">
        <v>1</v>
      </c>
      <c r="O1061" s="123"/>
      <c r="P1061" s="152">
        <v>550.54</v>
      </c>
      <c r="Q1061" s="152"/>
    </row>
    <row r="1062" spans="1:17" x14ac:dyDescent="0.25">
      <c r="A1062" s="180" t="str">
        <f>Selo!E1080</f>
        <v>T11.04.E6A</v>
      </c>
      <c r="B1062" s="119" t="str">
        <f>Selo!B1080</f>
        <v>DRS-402</v>
      </c>
      <c r="C1062" s="119"/>
      <c r="D1062" s="119">
        <f>Selo!S1080</f>
        <v>1058</v>
      </c>
      <c r="E1062" s="119">
        <f>Selo!T1080</f>
        <v>2193</v>
      </c>
      <c r="G1062" s="118"/>
      <c r="H1062" s="118">
        <v>1</v>
      </c>
      <c r="K1062" s="118">
        <v>1</v>
      </c>
      <c r="L1062" s="126">
        <v>1</v>
      </c>
      <c r="M1062" s="123"/>
      <c r="N1062" s="109">
        <v>1</v>
      </c>
      <c r="O1062" s="123"/>
      <c r="P1062" s="152">
        <v>674.64</v>
      </c>
      <c r="Q1062" s="152"/>
    </row>
    <row r="1063" spans="1:17" x14ac:dyDescent="0.25">
      <c r="A1063" s="180" t="str">
        <f>Selo!E1081</f>
        <v>T11.04.M1A</v>
      </c>
      <c r="B1063" s="119" t="str">
        <f>Selo!B1081</f>
        <v>DRS-402</v>
      </c>
      <c r="C1063" s="119"/>
      <c r="D1063" s="119">
        <f>Selo!S1081</f>
        <v>758</v>
      </c>
      <c r="E1063" s="119">
        <f>Selo!T1081</f>
        <v>2193</v>
      </c>
      <c r="G1063" s="118"/>
      <c r="H1063" s="118">
        <v>1</v>
      </c>
      <c r="K1063" s="118">
        <v>1</v>
      </c>
      <c r="L1063" s="126">
        <v>1</v>
      </c>
      <c r="M1063" s="123"/>
      <c r="N1063" s="109">
        <v>1</v>
      </c>
      <c r="O1063" s="123"/>
      <c r="P1063" s="152">
        <v>518.41999999999996</v>
      </c>
      <c r="Q1063" s="152"/>
    </row>
    <row r="1064" spans="1:17" x14ac:dyDescent="0.25">
      <c r="A1064" s="180" t="str">
        <f>Selo!E1082</f>
        <v>T11.04.M2A</v>
      </c>
      <c r="B1064" s="119" t="str">
        <f>Selo!B1082</f>
        <v>DRS-402</v>
      </c>
      <c r="C1064" s="119"/>
      <c r="D1064" s="119">
        <f>Selo!S1082</f>
        <v>1058</v>
      </c>
      <c r="E1064" s="119">
        <f>Selo!T1082</f>
        <v>2193</v>
      </c>
      <c r="G1064" s="118"/>
      <c r="H1064" s="118">
        <v>1</v>
      </c>
      <c r="K1064" s="118">
        <v>1</v>
      </c>
      <c r="L1064" s="126">
        <v>1</v>
      </c>
      <c r="M1064" s="123"/>
      <c r="N1064" s="109">
        <v>1</v>
      </c>
      <c r="O1064" s="123"/>
      <c r="P1064" s="152">
        <v>674.64</v>
      </c>
      <c r="Q1064" s="152"/>
    </row>
    <row r="1065" spans="1:17" x14ac:dyDescent="0.25">
      <c r="A1065" s="180" t="str">
        <f>Selo!E1083</f>
        <v>T11.04.M2B</v>
      </c>
      <c r="B1065" s="119" t="str">
        <f>Selo!B1083</f>
        <v>DRS-402</v>
      </c>
      <c r="C1065" s="119"/>
      <c r="D1065" s="119">
        <f>Selo!S1083</f>
        <v>1338</v>
      </c>
      <c r="E1065" s="119">
        <f>Selo!T1083</f>
        <v>2193</v>
      </c>
      <c r="G1065" s="118"/>
      <c r="H1065" s="118">
        <v>1</v>
      </c>
      <c r="K1065" s="118">
        <v>1</v>
      </c>
      <c r="L1065" s="126">
        <v>1</v>
      </c>
      <c r="M1065" s="123"/>
      <c r="N1065" s="109">
        <v>1</v>
      </c>
      <c r="O1065" s="123"/>
      <c r="P1065" s="152">
        <v>762.28</v>
      </c>
      <c r="Q1065" s="152"/>
    </row>
    <row r="1066" spans="1:17" x14ac:dyDescent="0.25">
      <c r="A1066" s="180" t="str">
        <f>Selo!E1084</f>
        <v>T11.04.M4A</v>
      </c>
      <c r="B1066" s="119" t="str">
        <f>Selo!B1084</f>
        <v>DRS-402</v>
      </c>
      <c r="C1066" s="119"/>
      <c r="D1066" s="119">
        <f>Selo!S1084</f>
        <v>858</v>
      </c>
      <c r="E1066" s="119">
        <f>Selo!T1084</f>
        <v>2193</v>
      </c>
      <c r="G1066" s="118"/>
      <c r="H1066" s="118">
        <v>1</v>
      </c>
      <c r="K1066" s="118">
        <v>1</v>
      </c>
      <c r="L1066" s="126">
        <v>1</v>
      </c>
      <c r="M1066" s="123"/>
      <c r="N1066" s="109">
        <v>1</v>
      </c>
      <c r="O1066" s="123"/>
      <c r="P1066" s="152">
        <v>550.54</v>
      </c>
      <c r="Q1066" s="152"/>
    </row>
    <row r="1067" spans="1:17" x14ac:dyDescent="0.25">
      <c r="A1067" s="180" t="str">
        <f>Selo!E1085</f>
        <v>T11.04.M5A</v>
      </c>
      <c r="B1067" s="119" t="str">
        <f>Selo!B1085</f>
        <v>DRS-402</v>
      </c>
      <c r="C1067" s="119"/>
      <c r="D1067" s="119">
        <f>Selo!S1085</f>
        <v>1208</v>
      </c>
      <c r="E1067" s="119">
        <f>Selo!T1085</f>
        <v>2193</v>
      </c>
      <c r="G1067" s="118"/>
      <c r="H1067" s="118">
        <v>1</v>
      </c>
      <c r="K1067" s="118">
        <v>1</v>
      </c>
      <c r="L1067" s="126">
        <v>1</v>
      </c>
      <c r="M1067" s="123"/>
      <c r="N1067" s="109">
        <v>1</v>
      </c>
      <c r="O1067" s="123"/>
      <c r="P1067" s="152">
        <v>720.54</v>
      </c>
      <c r="Q1067" s="152"/>
    </row>
    <row r="1068" spans="1:17" x14ac:dyDescent="0.25">
      <c r="A1068" s="180" t="str">
        <f>Selo!E1086</f>
        <v>T11.04.M6A</v>
      </c>
      <c r="B1068" s="119" t="str">
        <f>Selo!B1086</f>
        <v>DRS-402</v>
      </c>
      <c r="C1068" s="119"/>
      <c r="D1068" s="119">
        <f>Selo!S1086</f>
        <v>858</v>
      </c>
      <c r="E1068" s="119">
        <f>Selo!T1086</f>
        <v>2193</v>
      </c>
      <c r="G1068" s="118"/>
      <c r="H1068" s="118">
        <v>1</v>
      </c>
      <c r="K1068" s="118">
        <v>1</v>
      </c>
      <c r="L1068" s="126">
        <v>1</v>
      </c>
      <c r="M1068" s="123"/>
      <c r="N1068" s="109">
        <v>1</v>
      </c>
      <c r="O1068" s="123"/>
      <c r="P1068" s="152">
        <v>550.54</v>
      </c>
      <c r="Q1068" s="152"/>
    </row>
    <row r="1069" spans="1:17" x14ac:dyDescent="0.25">
      <c r="A1069" s="180" t="str">
        <f>Selo!E1087</f>
        <v>T11.04.M8A</v>
      </c>
      <c r="B1069" s="119" t="str">
        <f>Selo!B1087</f>
        <v>DRS-402</v>
      </c>
      <c r="C1069" s="119"/>
      <c r="D1069" s="119">
        <f>Selo!S1087</f>
        <v>758</v>
      </c>
      <c r="E1069" s="119">
        <f>Selo!T1087</f>
        <v>2193</v>
      </c>
      <c r="G1069" s="118"/>
      <c r="H1069" s="118">
        <v>1</v>
      </c>
      <c r="K1069" s="118">
        <v>1</v>
      </c>
      <c r="L1069" s="126">
        <v>1</v>
      </c>
      <c r="M1069" s="123"/>
      <c r="N1069" s="109">
        <v>1</v>
      </c>
      <c r="O1069" s="123"/>
      <c r="P1069" s="152">
        <v>518.41999999999996</v>
      </c>
      <c r="Q1069" s="152"/>
    </row>
    <row r="1070" spans="1:17" x14ac:dyDescent="0.25">
      <c r="A1070" s="180" t="str">
        <f>Selo!E1088</f>
        <v>T11.04.M10A</v>
      </c>
      <c r="B1070" s="119" t="str">
        <f>Selo!B1088</f>
        <v>DRS-402</v>
      </c>
      <c r="C1070" s="119"/>
      <c r="D1070" s="119">
        <f>Selo!S1088</f>
        <v>558</v>
      </c>
      <c r="E1070" s="119">
        <f>Selo!T1088</f>
        <v>2193</v>
      </c>
      <c r="G1070" s="118"/>
      <c r="H1070" s="118">
        <v>1</v>
      </c>
      <c r="K1070" s="118">
        <v>1</v>
      </c>
      <c r="L1070" s="126">
        <v>1</v>
      </c>
      <c r="M1070" s="123"/>
      <c r="N1070" s="109">
        <v>1</v>
      </c>
      <c r="O1070" s="123"/>
      <c r="P1070" s="152">
        <v>454.22</v>
      </c>
      <c r="Q1070" s="152"/>
    </row>
    <row r="1071" spans="1:17" x14ac:dyDescent="0.25">
      <c r="A1071" s="180" t="str">
        <f>Selo!E1089</f>
        <v>T11.04.M11A</v>
      </c>
      <c r="B1071" s="119" t="str">
        <f>Selo!B1089</f>
        <v>DRS-402</v>
      </c>
      <c r="C1071" s="119"/>
      <c r="D1071" s="119">
        <f>Selo!S1089</f>
        <v>458</v>
      </c>
      <c r="E1071" s="119">
        <f>Selo!T1089</f>
        <v>2193</v>
      </c>
      <c r="G1071" s="118"/>
      <c r="H1071" s="118">
        <v>1</v>
      </c>
      <c r="K1071" s="118">
        <v>1</v>
      </c>
      <c r="L1071" s="126">
        <v>1</v>
      </c>
      <c r="M1071" s="123"/>
      <c r="N1071" s="109">
        <v>1</v>
      </c>
      <c r="O1071" s="123"/>
      <c r="P1071" s="152">
        <v>422.12</v>
      </c>
      <c r="Q1071" s="152"/>
    </row>
    <row r="1072" spans="1:17" x14ac:dyDescent="0.25">
      <c r="A1072" s="180" t="str">
        <f>Selo!E1090</f>
        <v>T11.04.P1A</v>
      </c>
      <c r="B1072" s="119" t="str">
        <f>Selo!B1090</f>
        <v>AHP-201</v>
      </c>
      <c r="C1072" s="119"/>
      <c r="D1072" s="119">
        <f>Selo!S1090</f>
        <v>500</v>
      </c>
      <c r="E1072" s="119">
        <f>Selo!T1090</f>
        <v>800</v>
      </c>
      <c r="G1072" s="118"/>
      <c r="H1072" s="118">
        <v>1</v>
      </c>
      <c r="K1072" s="118">
        <v>1</v>
      </c>
      <c r="L1072" s="126">
        <v>1</v>
      </c>
      <c r="M1072" s="123"/>
      <c r="N1072" s="109">
        <v>1</v>
      </c>
      <c r="O1072" s="123"/>
      <c r="P1072" s="152">
        <v>284.8</v>
      </c>
      <c r="Q1072" s="152"/>
    </row>
    <row r="1073" spans="1:17" x14ac:dyDescent="0.25">
      <c r="A1073" s="180" t="str">
        <f>Selo!E1091</f>
        <v>T11.04.SPA</v>
      </c>
      <c r="B1073" s="119" t="str">
        <f>Selo!B1091</f>
        <v>DRS-402</v>
      </c>
      <c r="C1073" s="119"/>
      <c r="D1073" s="119">
        <f>Selo!S1091</f>
        <v>458</v>
      </c>
      <c r="E1073" s="119">
        <f>Selo!T1091</f>
        <v>2193</v>
      </c>
      <c r="G1073" s="118"/>
      <c r="H1073" s="118">
        <v>1</v>
      </c>
      <c r="K1073" s="118">
        <v>1</v>
      </c>
      <c r="L1073" s="126">
        <v>1</v>
      </c>
      <c r="M1073" s="123"/>
      <c r="N1073" s="109">
        <v>1</v>
      </c>
      <c r="O1073" s="123"/>
      <c r="P1073" s="152">
        <v>422.12</v>
      </c>
      <c r="Q1073" s="152"/>
    </row>
    <row r="1074" spans="1:17" x14ac:dyDescent="0.25">
      <c r="A1074" s="180" t="str">
        <f>Selo!E1092</f>
        <v>T11.04.WRA</v>
      </c>
      <c r="B1074" s="119" t="str">
        <f>Selo!B1092</f>
        <v>DRS-402</v>
      </c>
      <c r="C1074" s="119"/>
      <c r="D1074" s="119">
        <f>Selo!S1092</f>
        <v>458</v>
      </c>
      <c r="E1074" s="119">
        <f>Selo!T1092</f>
        <v>2158</v>
      </c>
      <c r="G1074" s="118"/>
      <c r="H1074" s="118">
        <v>1</v>
      </c>
      <c r="K1074" s="118">
        <v>1</v>
      </c>
      <c r="L1074" s="126">
        <v>1</v>
      </c>
      <c r="M1074" s="123"/>
      <c r="N1074" s="109">
        <v>1</v>
      </c>
      <c r="O1074" s="123"/>
      <c r="P1074" s="152">
        <v>418.62</v>
      </c>
      <c r="Q1074" s="152"/>
    </row>
    <row r="1075" spans="1:17" x14ac:dyDescent="0.25">
      <c r="A1075" s="180" t="str">
        <f>Selo!E1093</f>
        <v>T11.05.E1A</v>
      </c>
      <c r="B1075" s="119" t="str">
        <f>Selo!B1093</f>
        <v>DRS-402</v>
      </c>
      <c r="C1075" s="119"/>
      <c r="D1075" s="119">
        <f>Selo!S1093</f>
        <v>758</v>
      </c>
      <c r="E1075" s="119">
        <f>Selo!T1093</f>
        <v>2193</v>
      </c>
      <c r="G1075" s="118"/>
      <c r="H1075" s="118">
        <v>1</v>
      </c>
      <c r="K1075" s="118">
        <v>1</v>
      </c>
      <c r="L1075" s="126">
        <v>1</v>
      </c>
      <c r="M1075" s="123"/>
      <c r="N1075" s="109">
        <v>1</v>
      </c>
      <c r="O1075" s="123"/>
      <c r="P1075" s="152">
        <v>518.41999999999996</v>
      </c>
      <c r="Q1075" s="152"/>
    </row>
    <row r="1076" spans="1:17" x14ac:dyDescent="0.25">
      <c r="A1076" s="180" t="str">
        <f>Selo!E1094</f>
        <v>T11.05.E1B</v>
      </c>
      <c r="B1076" s="119" t="str">
        <f>Selo!B1094</f>
        <v>DRS-402</v>
      </c>
      <c r="C1076" s="119"/>
      <c r="D1076" s="119">
        <f>Selo!S1094</f>
        <v>758</v>
      </c>
      <c r="E1076" s="119">
        <f>Selo!T1094</f>
        <v>2193</v>
      </c>
      <c r="G1076" s="118"/>
      <c r="H1076" s="118">
        <v>1</v>
      </c>
      <c r="K1076" s="118">
        <v>1</v>
      </c>
      <c r="L1076" s="126">
        <v>1</v>
      </c>
      <c r="M1076" s="123"/>
      <c r="N1076" s="109">
        <v>1</v>
      </c>
      <c r="O1076" s="123"/>
      <c r="P1076" s="152">
        <v>518.41999999999996</v>
      </c>
      <c r="Q1076" s="152"/>
    </row>
    <row r="1077" spans="1:17" x14ac:dyDescent="0.25">
      <c r="A1077" s="180" t="str">
        <f>Selo!E1095</f>
        <v>T11.05.E2A</v>
      </c>
      <c r="B1077" s="119" t="str">
        <f>Selo!B1095</f>
        <v>DRS-402</v>
      </c>
      <c r="C1077" s="119"/>
      <c r="D1077" s="119">
        <f>Selo!S1095</f>
        <v>1338</v>
      </c>
      <c r="E1077" s="119">
        <f>Selo!T1095</f>
        <v>2193</v>
      </c>
      <c r="G1077" s="118"/>
      <c r="H1077" s="118">
        <v>1</v>
      </c>
      <c r="K1077" s="118">
        <v>1</v>
      </c>
      <c r="L1077" s="126">
        <v>1</v>
      </c>
      <c r="M1077" s="123"/>
      <c r="N1077" s="109">
        <v>1</v>
      </c>
      <c r="O1077" s="123"/>
      <c r="P1077" s="152">
        <v>762.28</v>
      </c>
      <c r="Q1077" s="152"/>
    </row>
    <row r="1078" spans="1:17" x14ac:dyDescent="0.25">
      <c r="A1078" s="180" t="str">
        <f>Selo!E1096</f>
        <v>T11.05.E2B</v>
      </c>
      <c r="B1078" s="119" t="str">
        <f>Selo!B1096</f>
        <v>DRS-402</v>
      </c>
      <c r="C1078" s="119"/>
      <c r="D1078" s="119">
        <f>Selo!S1096</f>
        <v>1058</v>
      </c>
      <c r="E1078" s="119">
        <f>Selo!T1096</f>
        <v>2193</v>
      </c>
      <c r="G1078" s="118"/>
      <c r="H1078" s="118">
        <v>1</v>
      </c>
      <c r="K1078" s="118">
        <v>1</v>
      </c>
      <c r="L1078" s="126">
        <v>1</v>
      </c>
      <c r="M1078" s="123"/>
      <c r="N1078" s="109">
        <v>1</v>
      </c>
      <c r="O1078" s="123"/>
      <c r="P1078" s="152">
        <v>674.64</v>
      </c>
      <c r="Q1078" s="152"/>
    </row>
    <row r="1079" spans="1:17" x14ac:dyDescent="0.25">
      <c r="A1079" s="180" t="str">
        <f>Selo!E1097</f>
        <v>T11.05.M1A</v>
      </c>
      <c r="B1079" s="119" t="str">
        <f>Selo!B1097</f>
        <v>DRS-402</v>
      </c>
      <c r="C1079" s="119"/>
      <c r="D1079" s="119">
        <f>Selo!S1097</f>
        <v>1338</v>
      </c>
      <c r="E1079" s="119">
        <f>Selo!T1097</f>
        <v>2193</v>
      </c>
      <c r="G1079" s="118"/>
      <c r="H1079" s="118">
        <v>1</v>
      </c>
      <c r="K1079" s="118">
        <v>1</v>
      </c>
      <c r="L1079" s="126">
        <v>1</v>
      </c>
      <c r="M1079" s="123"/>
      <c r="N1079" s="109">
        <v>1</v>
      </c>
      <c r="O1079" s="123"/>
      <c r="P1079" s="152">
        <v>762.28</v>
      </c>
      <c r="Q1079" s="152"/>
    </row>
    <row r="1080" spans="1:17" x14ac:dyDescent="0.25">
      <c r="A1080" s="180" t="str">
        <f>Selo!E1098</f>
        <v>T11.05.M1B</v>
      </c>
      <c r="B1080" s="119" t="str">
        <f>Selo!B1098</f>
        <v>DRS-402</v>
      </c>
      <c r="C1080" s="119"/>
      <c r="D1080" s="119">
        <f>Selo!S1098</f>
        <v>1338</v>
      </c>
      <c r="E1080" s="119">
        <f>Selo!T1098</f>
        <v>2193</v>
      </c>
      <c r="G1080" s="118"/>
      <c r="H1080" s="118">
        <v>1</v>
      </c>
      <c r="K1080" s="118">
        <v>1</v>
      </c>
      <c r="L1080" s="126">
        <v>1</v>
      </c>
      <c r="M1080" s="123"/>
      <c r="N1080" s="109">
        <v>1</v>
      </c>
      <c r="O1080" s="123"/>
      <c r="P1080" s="152">
        <v>762.28</v>
      </c>
      <c r="Q1080" s="152"/>
    </row>
    <row r="1081" spans="1:17" x14ac:dyDescent="0.25">
      <c r="A1081" s="180" t="str">
        <f>Selo!E1099</f>
        <v>T11.05.M2A</v>
      </c>
      <c r="B1081" s="119" t="str">
        <f>Selo!B1099</f>
        <v>DRS-402</v>
      </c>
      <c r="C1081" s="119"/>
      <c r="D1081" s="119">
        <f>Selo!S1099</f>
        <v>758</v>
      </c>
      <c r="E1081" s="119">
        <f>Selo!T1099</f>
        <v>2193</v>
      </c>
      <c r="G1081" s="118"/>
      <c r="H1081" s="118">
        <v>1</v>
      </c>
      <c r="K1081" s="118">
        <v>1</v>
      </c>
      <c r="L1081" s="126">
        <v>1</v>
      </c>
      <c r="M1081" s="123"/>
      <c r="N1081" s="109">
        <v>1</v>
      </c>
      <c r="O1081" s="123"/>
      <c r="P1081" s="152">
        <v>518.41999999999996</v>
      </c>
      <c r="Q1081" s="152"/>
    </row>
    <row r="1082" spans="1:17" x14ac:dyDescent="0.25">
      <c r="A1082" s="180" t="str">
        <f>Selo!E1100</f>
        <v>T11.05.M2B</v>
      </c>
      <c r="B1082" s="119" t="str">
        <f>Selo!B1100</f>
        <v>DRS-402</v>
      </c>
      <c r="C1082" s="119"/>
      <c r="D1082" s="119">
        <f>Selo!S1100</f>
        <v>758</v>
      </c>
      <c r="E1082" s="119">
        <f>Selo!T1100</f>
        <v>2193</v>
      </c>
      <c r="G1082" s="118"/>
      <c r="H1082" s="118">
        <v>1</v>
      </c>
      <c r="K1082" s="118">
        <v>1</v>
      </c>
      <c r="L1082" s="126">
        <v>1</v>
      </c>
      <c r="M1082" s="123"/>
      <c r="N1082" s="109">
        <v>1</v>
      </c>
      <c r="O1082" s="123"/>
      <c r="P1082" s="152">
        <v>518.41999999999996</v>
      </c>
      <c r="Q1082" s="152"/>
    </row>
    <row r="1083" spans="1:17" x14ac:dyDescent="0.25">
      <c r="A1083" s="180" t="str">
        <f>Selo!E1101</f>
        <v>T11.06.E1A</v>
      </c>
      <c r="B1083" s="119" t="str">
        <f>Selo!B1101</f>
        <v>DRS-402</v>
      </c>
      <c r="C1083" s="119"/>
      <c r="D1083" s="119">
        <f>Selo!S1101</f>
        <v>758</v>
      </c>
      <c r="E1083" s="119">
        <f>Selo!T1101</f>
        <v>2193</v>
      </c>
      <c r="G1083" s="118"/>
      <c r="H1083" s="118">
        <v>1</v>
      </c>
      <c r="K1083" s="118">
        <v>1</v>
      </c>
      <c r="L1083" s="126">
        <v>1</v>
      </c>
      <c r="M1083" s="123"/>
      <c r="N1083" s="109">
        <v>1</v>
      </c>
      <c r="O1083" s="123"/>
      <c r="P1083" s="152">
        <v>518.41999999999996</v>
      </c>
      <c r="Q1083" s="152"/>
    </row>
    <row r="1084" spans="1:17" x14ac:dyDescent="0.25">
      <c r="A1084" s="180" t="str">
        <f>Selo!E1102</f>
        <v>T11.06.E1B</v>
      </c>
      <c r="B1084" s="119" t="str">
        <f>Selo!B1102</f>
        <v>DRS-402</v>
      </c>
      <c r="C1084" s="119"/>
      <c r="D1084" s="119">
        <f>Selo!S1102</f>
        <v>1338</v>
      </c>
      <c r="E1084" s="119">
        <f>Selo!T1102</f>
        <v>2193</v>
      </c>
      <c r="G1084" s="118"/>
      <c r="H1084" s="118">
        <v>1</v>
      </c>
      <c r="K1084" s="118">
        <v>1</v>
      </c>
      <c r="L1084" s="126">
        <v>1</v>
      </c>
      <c r="M1084" s="123"/>
      <c r="N1084" s="109">
        <v>1</v>
      </c>
      <c r="O1084" s="123"/>
      <c r="P1084" s="152">
        <v>762.28</v>
      </c>
      <c r="Q1084" s="152"/>
    </row>
    <row r="1085" spans="1:17" x14ac:dyDescent="0.25">
      <c r="A1085" s="180" t="str">
        <f>Selo!E1103</f>
        <v>T11.06.E1C</v>
      </c>
      <c r="B1085" s="119" t="str">
        <f>Selo!B1103</f>
        <v>DRS-402</v>
      </c>
      <c r="C1085" s="119"/>
      <c r="D1085" s="119">
        <f>Selo!S1103</f>
        <v>358</v>
      </c>
      <c r="E1085" s="119">
        <f>Selo!T1103</f>
        <v>2193</v>
      </c>
      <c r="G1085" s="118"/>
      <c r="H1085" s="118">
        <v>1</v>
      </c>
      <c r="K1085" s="118">
        <v>1</v>
      </c>
      <c r="L1085" s="126">
        <v>1</v>
      </c>
      <c r="M1085" s="123"/>
      <c r="N1085" s="109">
        <v>1</v>
      </c>
      <c r="O1085" s="123"/>
      <c r="P1085" s="152">
        <v>390.02</v>
      </c>
      <c r="Q1085" s="152"/>
    </row>
    <row r="1086" spans="1:17" x14ac:dyDescent="0.25">
      <c r="A1086" s="180" t="str">
        <f>Selo!E1104</f>
        <v>T11.06.E2A</v>
      </c>
      <c r="B1086" s="119" t="str">
        <f>Selo!B1104</f>
        <v>DRS-402</v>
      </c>
      <c r="C1086" s="119"/>
      <c r="D1086" s="119">
        <f>Selo!S1104</f>
        <v>1208</v>
      </c>
      <c r="E1086" s="119">
        <f>Selo!T1104</f>
        <v>2193</v>
      </c>
      <c r="G1086" s="118"/>
      <c r="H1086" s="118">
        <v>1</v>
      </c>
      <c r="K1086" s="118">
        <v>1</v>
      </c>
      <c r="L1086" s="126">
        <v>1</v>
      </c>
      <c r="M1086" s="123"/>
      <c r="N1086" s="109">
        <v>1</v>
      </c>
      <c r="O1086" s="123"/>
      <c r="P1086" s="152">
        <v>720.54</v>
      </c>
      <c r="Q1086" s="152"/>
    </row>
    <row r="1087" spans="1:17" x14ac:dyDescent="0.25">
      <c r="A1087" s="180" t="str">
        <f>Selo!E1105</f>
        <v>T11.06.E2B</v>
      </c>
      <c r="B1087" s="119" t="str">
        <f>Selo!B1105</f>
        <v>DRS-402</v>
      </c>
      <c r="C1087" s="119"/>
      <c r="D1087" s="119">
        <f>Selo!S1105</f>
        <v>658</v>
      </c>
      <c r="E1087" s="119">
        <f>Selo!T1105</f>
        <v>2193</v>
      </c>
      <c r="G1087" s="118"/>
      <c r="H1087" s="118">
        <v>1</v>
      </c>
      <c r="K1087" s="118">
        <v>1</v>
      </c>
      <c r="L1087" s="126">
        <v>1</v>
      </c>
      <c r="M1087" s="123"/>
      <c r="N1087" s="109">
        <v>1</v>
      </c>
      <c r="O1087" s="123"/>
      <c r="P1087" s="152">
        <v>486.32</v>
      </c>
      <c r="Q1087" s="152"/>
    </row>
    <row r="1088" spans="1:17" x14ac:dyDescent="0.25">
      <c r="A1088" s="180" t="str">
        <f>Selo!E1106</f>
        <v>T11.06.E3A</v>
      </c>
      <c r="B1088" s="119" t="str">
        <f>Selo!B1106</f>
        <v>DRS-402</v>
      </c>
      <c r="C1088" s="119"/>
      <c r="D1088" s="119">
        <f>Selo!S1106</f>
        <v>1338</v>
      </c>
      <c r="E1088" s="119">
        <f>Selo!T1106</f>
        <v>2193</v>
      </c>
      <c r="G1088" s="118"/>
      <c r="H1088" s="118">
        <v>1</v>
      </c>
      <c r="K1088" s="118">
        <v>1</v>
      </c>
      <c r="L1088" s="126">
        <v>1</v>
      </c>
      <c r="M1088" s="123"/>
      <c r="N1088" s="109">
        <v>1</v>
      </c>
      <c r="O1088" s="123"/>
      <c r="P1088" s="152">
        <v>762.28</v>
      </c>
      <c r="Q1088" s="152"/>
    </row>
    <row r="1089" spans="1:17" x14ac:dyDescent="0.25">
      <c r="A1089" s="180" t="str">
        <f>Selo!E1107</f>
        <v>T11.06.E3B</v>
      </c>
      <c r="B1089" s="119" t="str">
        <f>Selo!B1107</f>
        <v>DRS-402</v>
      </c>
      <c r="C1089" s="119"/>
      <c r="D1089" s="119">
        <f>Selo!S1107</f>
        <v>1338</v>
      </c>
      <c r="E1089" s="119">
        <f>Selo!T1107</f>
        <v>2193</v>
      </c>
      <c r="G1089" s="118"/>
      <c r="H1089" s="118">
        <v>1</v>
      </c>
      <c r="K1089" s="118">
        <v>1</v>
      </c>
      <c r="L1089" s="126">
        <v>1</v>
      </c>
      <c r="M1089" s="123"/>
      <c r="N1089" s="109">
        <v>1</v>
      </c>
      <c r="O1089" s="123"/>
      <c r="P1089" s="152">
        <v>762.28</v>
      </c>
      <c r="Q1089" s="152"/>
    </row>
    <row r="1090" spans="1:17" x14ac:dyDescent="0.25">
      <c r="A1090" s="180" t="str">
        <f>Selo!E1108</f>
        <v>T11.06.E3C</v>
      </c>
      <c r="B1090" s="119" t="str">
        <f>Selo!B1108</f>
        <v>DRS-402</v>
      </c>
      <c r="C1090" s="119"/>
      <c r="D1090" s="119">
        <f>Selo!S1108</f>
        <v>758</v>
      </c>
      <c r="E1090" s="119">
        <f>Selo!T1108</f>
        <v>2193</v>
      </c>
      <c r="G1090" s="118"/>
      <c r="H1090" s="118">
        <v>1</v>
      </c>
      <c r="K1090" s="118">
        <v>1</v>
      </c>
      <c r="L1090" s="126">
        <v>1</v>
      </c>
      <c r="M1090" s="123"/>
      <c r="N1090" s="109">
        <v>1</v>
      </c>
      <c r="O1090" s="123"/>
      <c r="P1090" s="152">
        <v>518.41999999999996</v>
      </c>
      <c r="Q1090" s="152"/>
    </row>
    <row r="1091" spans="1:17" x14ac:dyDescent="0.25">
      <c r="A1091" s="180" t="str">
        <f>Selo!E1109</f>
        <v>T11.06.E4A</v>
      </c>
      <c r="B1091" s="119" t="str">
        <f>Selo!B1109</f>
        <v>DRS-402</v>
      </c>
      <c r="C1091" s="119"/>
      <c r="D1091" s="119">
        <f>Selo!S1109</f>
        <v>1338</v>
      </c>
      <c r="E1091" s="119">
        <f>Selo!T1109</f>
        <v>2193</v>
      </c>
      <c r="G1091" s="118"/>
      <c r="H1091" s="118">
        <v>1</v>
      </c>
      <c r="K1091" s="118">
        <v>1</v>
      </c>
      <c r="L1091" s="126">
        <v>1</v>
      </c>
      <c r="M1091" s="123"/>
      <c r="N1091" s="109">
        <v>1</v>
      </c>
      <c r="O1091" s="123"/>
      <c r="P1091" s="152">
        <v>762.28</v>
      </c>
      <c r="Q1091" s="152"/>
    </row>
    <row r="1092" spans="1:17" x14ac:dyDescent="0.25">
      <c r="A1092" s="180" t="str">
        <f>Selo!E1110</f>
        <v>T11.06.E5A</v>
      </c>
      <c r="B1092" s="119" t="str">
        <f>Selo!B1110</f>
        <v>DRS-402</v>
      </c>
      <c r="C1092" s="119"/>
      <c r="D1092" s="119">
        <f>Selo!S1110</f>
        <v>1578</v>
      </c>
      <c r="E1092" s="119">
        <f>Selo!T1110</f>
        <v>2193</v>
      </c>
      <c r="G1092" s="118"/>
      <c r="H1092" s="118">
        <v>1</v>
      </c>
      <c r="K1092" s="118">
        <v>1</v>
      </c>
      <c r="L1092" s="126">
        <v>1</v>
      </c>
      <c r="M1092" s="123"/>
      <c r="N1092" s="109">
        <v>1</v>
      </c>
      <c r="O1092" s="123"/>
      <c r="P1092" s="152">
        <v>839.32</v>
      </c>
      <c r="Q1092" s="152"/>
    </row>
    <row r="1093" spans="1:17" x14ac:dyDescent="0.25">
      <c r="A1093" s="180" t="str">
        <f>Selo!E1111</f>
        <v>T11.06.HW2A</v>
      </c>
      <c r="B1093" s="119" t="str">
        <f>Selo!B1111</f>
        <v>DRS-402</v>
      </c>
      <c r="C1093" s="119"/>
      <c r="D1093" s="119">
        <f>Selo!S1111</f>
        <v>458</v>
      </c>
      <c r="E1093" s="119">
        <f>Selo!T1111</f>
        <v>2193</v>
      </c>
      <c r="G1093" s="118"/>
      <c r="H1093" s="118">
        <v>1</v>
      </c>
      <c r="K1093" s="118">
        <v>1</v>
      </c>
      <c r="L1093" s="126">
        <v>1</v>
      </c>
      <c r="M1093" s="123"/>
      <c r="N1093" s="109">
        <v>1</v>
      </c>
      <c r="O1093" s="123"/>
      <c r="P1093" s="152">
        <v>422.12</v>
      </c>
      <c r="Q1093" s="152"/>
    </row>
    <row r="1094" spans="1:17" x14ac:dyDescent="0.25">
      <c r="A1094" s="180" t="str">
        <f>Selo!E1112</f>
        <v>T11.06.P2A T11.06.HWA</v>
      </c>
      <c r="B1094" s="119" t="str">
        <f>Selo!B1112</f>
        <v>DRS-402</v>
      </c>
      <c r="C1094" s="119"/>
      <c r="D1094" s="119">
        <f>Selo!S1112</f>
        <v>458</v>
      </c>
      <c r="E1094" s="119">
        <f>Selo!T1112</f>
        <v>2193</v>
      </c>
      <c r="G1094" s="118"/>
      <c r="H1094" s="118">
        <v>1</v>
      </c>
      <c r="K1094" s="118">
        <v>1</v>
      </c>
      <c r="L1094" s="126">
        <v>1</v>
      </c>
      <c r="M1094" s="123"/>
      <c r="N1094" s="109">
        <v>1</v>
      </c>
      <c r="O1094" s="123"/>
      <c r="P1094" s="152">
        <v>422.12</v>
      </c>
      <c r="Q1094" s="152"/>
    </row>
    <row r="1095" spans="1:17" x14ac:dyDescent="0.25">
      <c r="A1095" s="180" t="str">
        <f>Selo!E1113</f>
        <v>T11.06.M3A</v>
      </c>
      <c r="B1095" s="119" t="str">
        <f>Selo!B1113</f>
        <v>AHP-201</v>
      </c>
      <c r="C1095" s="119"/>
      <c r="D1095" s="119">
        <f>Selo!S1113</f>
        <v>500</v>
      </c>
      <c r="E1095" s="119">
        <f>Selo!T1113</f>
        <v>2135</v>
      </c>
      <c r="G1095" s="118"/>
      <c r="H1095" s="118">
        <v>1</v>
      </c>
      <c r="K1095" s="118">
        <v>1</v>
      </c>
      <c r="L1095" s="126">
        <v>1</v>
      </c>
      <c r="M1095" s="123"/>
      <c r="N1095" s="109">
        <v>1</v>
      </c>
      <c r="O1095" s="123"/>
      <c r="P1095" s="152">
        <v>429.4</v>
      </c>
      <c r="Q1095" s="152"/>
    </row>
    <row r="1096" spans="1:17" x14ac:dyDescent="0.25">
      <c r="A1096" s="180" t="str">
        <f>Selo!E1114</f>
        <v>T11.06.M3B</v>
      </c>
      <c r="B1096" s="119" t="str">
        <f>Selo!B1114</f>
        <v>DRS-402</v>
      </c>
      <c r="C1096" s="119"/>
      <c r="D1096" s="119">
        <f>Selo!S1114</f>
        <v>608</v>
      </c>
      <c r="E1096" s="119">
        <f>Selo!T1114</f>
        <v>2193</v>
      </c>
      <c r="G1096" s="118"/>
      <c r="H1096" s="118">
        <v>1</v>
      </c>
      <c r="K1096" s="118">
        <v>1</v>
      </c>
      <c r="L1096" s="126">
        <v>1</v>
      </c>
      <c r="M1096" s="123"/>
      <c r="N1096" s="109">
        <v>1</v>
      </c>
      <c r="O1096" s="123"/>
      <c r="P1096" s="152">
        <v>470.28</v>
      </c>
      <c r="Q1096" s="152"/>
    </row>
    <row r="1097" spans="1:17" x14ac:dyDescent="0.25">
      <c r="A1097" s="180" t="str">
        <f>Selo!E1115</f>
        <v>T11.06.M5A</v>
      </c>
      <c r="B1097" s="119" t="str">
        <f>Selo!B1115</f>
        <v>DRS-402</v>
      </c>
      <c r="C1097" s="119"/>
      <c r="D1097" s="119">
        <f>Selo!S1115</f>
        <v>858</v>
      </c>
      <c r="E1097" s="119">
        <f>Selo!T1115</f>
        <v>2193</v>
      </c>
      <c r="G1097" s="118"/>
      <c r="H1097" s="118">
        <v>1</v>
      </c>
      <c r="K1097" s="118">
        <v>1</v>
      </c>
      <c r="L1097" s="126">
        <v>1</v>
      </c>
      <c r="M1097" s="123"/>
      <c r="N1097" s="109">
        <v>1</v>
      </c>
      <c r="O1097" s="123"/>
      <c r="P1097" s="152">
        <v>550.54</v>
      </c>
      <c r="Q1097" s="152"/>
    </row>
    <row r="1098" spans="1:17" x14ac:dyDescent="0.25">
      <c r="A1098" s="180" t="str">
        <f>Selo!E1116</f>
        <v>T11.06.M5B</v>
      </c>
      <c r="B1098" s="119" t="str">
        <f>Selo!B1116</f>
        <v>DRS-402</v>
      </c>
      <c r="C1098" s="119"/>
      <c r="D1098" s="119">
        <f>Selo!S1116</f>
        <v>1338</v>
      </c>
      <c r="E1098" s="119">
        <f>Selo!T1116</f>
        <v>2193</v>
      </c>
      <c r="G1098" s="118"/>
      <c r="H1098" s="118">
        <v>1</v>
      </c>
      <c r="K1098" s="118">
        <v>1</v>
      </c>
      <c r="L1098" s="126">
        <v>1</v>
      </c>
      <c r="M1098" s="123"/>
      <c r="N1098" s="109">
        <v>1</v>
      </c>
      <c r="O1098" s="123"/>
      <c r="P1098" s="152">
        <v>762.28</v>
      </c>
      <c r="Q1098" s="152"/>
    </row>
    <row r="1099" spans="1:17" x14ac:dyDescent="0.25">
      <c r="A1099" s="180" t="str">
        <f>Selo!E1117</f>
        <v>T11.06.M5C</v>
      </c>
      <c r="B1099" s="119" t="str">
        <f>Selo!B1117</f>
        <v>DRS-402</v>
      </c>
      <c r="C1099" s="119"/>
      <c r="D1099" s="119">
        <f>Selo!S1117</f>
        <v>858</v>
      </c>
      <c r="E1099" s="119">
        <f>Selo!T1117</f>
        <v>2193</v>
      </c>
      <c r="G1099" s="118"/>
      <c r="H1099" s="118">
        <v>1</v>
      </c>
      <c r="K1099" s="118">
        <v>1</v>
      </c>
      <c r="L1099" s="126">
        <v>1</v>
      </c>
      <c r="M1099" s="123"/>
      <c r="N1099" s="109">
        <v>1</v>
      </c>
      <c r="O1099" s="123"/>
      <c r="P1099" s="152">
        <v>550.54</v>
      </c>
      <c r="Q1099" s="152"/>
    </row>
    <row r="1100" spans="1:17" x14ac:dyDescent="0.25">
      <c r="A1100" s="180" t="str">
        <f>Selo!E1118</f>
        <v>T11.06.M5D</v>
      </c>
      <c r="B1100" s="119" t="str">
        <f>Selo!B1118</f>
        <v>DRS-402</v>
      </c>
      <c r="C1100" s="119"/>
      <c r="D1100" s="119">
        <f>Selo!S1118</f>
        <v>1338</v>
      </c>
      <c r="E1100" s="119">
        <f>Selo!T1118</f>
        <v>2193</v>
      </c>
      <c r="G1100" s="118"/>
      <c r="H1100" s="118">
        <v>1</v>
      </c>
      <c r="K1100" s="118">
        <v>1</v>
      </c>
      <c r="L1100" s="126">
        <v>1</v>
      </c>
      <c r="M1100" s="123"/>
      <c r="N1100" s="109">
        <v>1</v>
      </c>
      <c r="O1100" s="123"/>
      <c r="P1100" s="152">
        <v>762.28</v>
      </c>
      <c r="Q1100" s="152"/>
    </row>
    <row r="1101" spans="1:17" x14ac:dyDescent="0.25">
      <c r="A1101" s="180" t="str">
        <f>Selo!E1119</f>
        <v>T11.06.M5E</v>
      </c>
      <c r="B1101" s="119" t="str">
        <f>Selo!B1119</f>
        <v>DRS-402</v>
      </c>
      <c r="C1101" s="119"/>
      <c r="D1101" s="119">
        <f>Selo!S1119</f>
        <v>1338</v>
      </c>
      <c r="E1101" s="119">
        <f>Selo!T1119</f>
        <v>2193</v>
      </c>
      <c r="G1101" s="118"/>
      <c r="H1101" s="118">
        <v>1</v>
      </c>
      <c r="K1101" s="118">
        <v>1</v>
      </c>
      <c r="L1101" s="126">
        <v>1</v>
      </c>
      <c r="M1101" s="123"/>
      <c r="N1101" s="109">
        <v>1</v>
      </c>
      <c r="O1101" s="123"/>
      <c r="P1101" s="152">
        <v>762.28</v>
      </c>
      <c r="Q1101" s="152"/>
    </row>
    <row r="1102" spans="1:17" x14ac:dyDescent="0.25">
      <c r="A1102" s="180" t="str">
        <f>Selo!E1120</f>
        <v>T11.06.P1A</v>
      </c>
      <c r="B1102" s="119" t="str">
        <f>Selo!B1120</f>
        <v>DRS-402</v>
      </c>
      <c r="C1102" s="119"/>
      <c r="D1102" s="119">
        <f>Selo!S1120</f>
        <v>458</v>
      </c>
      <c r="E1102" s="119">
        <f>Selo!T1120</f>
        <v>2193</v>
      </c>
      <c r="G1102" s="118"/>
      <c r="H1102" s="118">
        <v>1</v>
      </c>
      <c r="K1102" s="118">
        <v>1</v>
      </c>
      <c r="L1102" s="126">
        <v>1</v>
      </c>
      <c r="M1102" s="123"/>
      <c r="N1102" s="109">
        <v>1</v>
      </c>
      <c r="O1102" s="123"/>
      <c r="P1102" s="152">
        <v>422.12</v>
      </c>
      <c r="Q1102" s="152"/>
    </row>
    <row r="1103" spans="1:17" x14ac:dyDescent="0.25">
      <c r="A1103" s="180" t="str">
        <f>Selo!E1121</f>
        <v>T11.06.M6A T11.06.SPA</v>
      </c>
      <c r="B1103" s="119" t="str">
        <f>Selo!B1121</f>
        <v>DRS-402</v>
      </c>
      <c r="C1103" s="119"/>
      <c r="D1103" s="119">
        <f>Selo!S1121</f>
        <v>1578</v>
      </c>
      <c r="E1103" s="119">
        <f>Selo!T1121</f>
        <v>2193</v>
      </c>
      <c r="G1103" s="118"/>
      <c r="H1103" s="118">
        <v>1</v>
      </c>
      <c r="K1103" s="118">
        <v>1</v>
      </c>
      <c r="L1103" s="126">
        <v>1</v>
      </c>
      <c r="M1103" s="123"/>
      <c r="N1103" s="109">
        <v>1</v>
      </c>
      <c r="O1103" s="123"/>
      <c r="P1103" s="152">
        <v>839.32</v>
      </c>
      <c r="Q1103" s="152"/>
    </row>
    <row r="1104" spans="1:17" x14ac:dyDescent="0.25">
      <c r="A1104" s="180" t="str">
        <f>Selo!E1122</f>
        <v>T12.02.E2A</v>
      </c>
      <c r="B1104" s="119" t="str">
        <f>Selo!B1122</f>
        <v>DRS-402</v>
      </c>
      <c r="C1104" s="119"/>
      <c r="D1104" s="119">
        <f>Selo!S1122</f>
        <v>1338</v>
      </c>
      <c r="E1104" s="119">
        <f>Selo!T1122</f>
        <v>2193</v>
      </c>
      <c r="G1104" s="118"/>
      <c r="H1104" s="118">
        <v>1</v>
      </c>
      <c r="K1104" s="118">
        <v>1</v>
      </c>
      <c r="L1104" s="126">
        <v>1</v>
      </c>
      <c r="M1104" s="123"/>
      <c r="N1104" s="109">
        <v>1</v>
      </c>
      <c r="O1104" s="123"/>
      <c r="P1104" s="152">
        <v>762.28</v>
      </c>
      <c r="Q1104" s="152"/>
    </row>
    <row r="1105" spans="1:17" x14ac:dyDescent="0.25">
      <c r="A1105" s="180" t="str">
        <f>Selo!E1123</f>
        <v>T12.02.E2B</v>
      </c>
      <c r="B1105" s="119" t="str">
        <f>Selo!B1123</f>
        <v>DRS-402</v>
      </c>
      <c r="C1105" s="119"/>
      <c r="D1105" s="119">
        <f>Selo!S1123</f>
        <v>1338</v>
      </c>
      <c r="E1105" s="119">
        <f>Selo!T1123</f>
        <v>2193</v>
      </c>
      <c r="G1105" s="118"/>
      <c r="H1105" s="118">
        <v>1</v>
      </c>
      <c r="K1105" s="118">
        <v>1</v>
      </c>
      <c r="L1105" s="126">
        <v>1</v>
      </c>
      <c r="M1105" s="123"/>
      <c r="N1105" s="109">
        <v>1</v>
      </c>
      <c r="O1105" s="123"/>
      <c r="P1105" s="152">
        <v>762.28</v>
      </c>
      <c r="Q1105" s="152"/>
    </row>
    <row r="1106" spans="1:17" x14ac:dyDescent="0.25">
      <c r="A1106" s="180" t="str">
        <f>Selo!E1124</f>
        <v>T12.02.E3A</v>
      </c>
      <c r="B1106" s="119" t="str">
        <f>Selo!B1124</f>
        <v>DRS-402</v>
      </c>
      <c r="C1106" s="119"/>
      <c r="D1106" s="119">
        <f>Selo!S1124</f>
        <v>1208</v>
      </c>
      <c r="E1106" s="119">
        <f>Selo!T1124</f>
        <v>2193</v>
      </c>
      <c r="G1106" s="118"/>
      <c r="H1106" s="118">
        <v>1</v>
      </c>
      <c r="K1106" s="118">
        <v>1</v>
      </c>
      <c r="L1106" s="126">
        <v>1</v>
      </c>
      <c r="M1106" s="123"/>
      <c r="N1106" s="109">
        <v>1</v>
      </c>
      <c r="O1106" s="123"/>
      <c r="P1106" s="152">
        <v>720.54</v>
      </c>
      <c r="Q1106" s="152"/>
    </row>
    <row r="1107" spans="1:17" x14ac:dyDescent="0.25">
      <c r="A1107" s="180" t="str">
        <f>Selo!E1125</f>
        <v>T12.02.E3B</v>
      </c>
      <c r="B1107" s="119" t="str">
        <f>Selo!B1125</f>
        <v>DRS-402</v>
      </c>
      <c r="C1107" s="119"/>
      <c r="D1107" s="119">
        <f>Selo!S1125</f>
        <v>1208</v>
      </c>
      <c r="E1107" s="119">
        <f>Selo!T1125</f>
        <v>2193</v>
      </c>
      <c r="G1107" s="118"/>
      <c r="H1107" s="118">
        <v>1</v>
      </c>
      <c r="K1107" s="118">
        <v>1</v>
      </c>
      <c r="L1107" s="126">
        <v>1</v>
      </c>
      <c r="M1107" s="123"/>
      <c r="N1107" s="109">
        <v>1</v>
      </c>
      <c r="O1107" s="123"/>
      <c r="P1107" s="152">
        <v>720.54</v>
      </c>
      <c r="Q1107" s="152"/>
    </row>
    <row r="1108" spans="1:17" x14ac:dyDescent="0.25">
      <c r="A1108" s="180" t="str">
        <f>Selo!E1126</f>
        <v>T12.02.E4A</v>
      </c>
      <c r="B1108" s="119" t="str">
        <f>Selo!B1126</f>
        <v>DRS-402</v>
      </c>
      <c r="C1108" s="119"/>
      <c r="D1108" s="119">
        <f>Selo!S1126</f>
        <v>1338</v>
      </c>
      <c r="E1108" s="119">
        <f>Selo!T1126</f>
        <v>2193</v>
      </c>
      <c r="G1108" s="118"/>
      <c r="H1108" s="118">
        <v>1</v>
      </c>
      <c r="K1108" s="118">
        <v>1</v>
      </c>
      <c r="L1108" s="126">
        <v>1</v>
      </c>
      <c r="M1108" s="123"/>
      <c r="N1108" s="109">
        <v>1</v>
      </c>
      <c r="O1108" s="123"/>
      <c r="P1108" s="152">
        <v>762.28</v>
      </c>
      <c r="Q1108" s="152"/>
    </row>
    <row r="1109" spans="1:17" x14ac:dyDescent="0.25">
      <c r="A1109" s="180" t="str">
        <f>Selo!E1127</f>
        <v>T12.02.E5A</v>
      </c>
      <c r="B1109" s="119" t="str">
        <f>Selo!B1127</f>
        <v>DRS-402</v>
      </c>
      <c r="C1109" s="119"/>
      <c r="D1109" s="119">
        <f>Selo!S1127</f>
        <v>1338</v>
      </c>
      <c r="E1109" s="119">
        <f>Selo!T1127</f>
        <v>2193</v>
      </c>
      <c r="G1109" s="118"/>
      <c r="H1109" s="118">
        <v>1</v>
      </c>
      <c r="K1109" s="118">
        <v>1</v>
      </c>
      <c r="L1109" s="126">
        <v>1</v>
      </c>
      <c r="M1109" s="123"/>
      <c r="N1109" s="109">
        <v>1</v>
      </c>
      <c r="O1109" s="123"/>
      <c r="P1109" s="152">
        <v>762.28</v>
      </c>
      <c r="Q1109" s="152"/>
    </row>
    <row r="1110" spans="1:17" x14ac:dyDescent="0.25">
      <c r="A1110" s="180" t="str">
        <f>Selo!E1128</f>
        <v>T12.02.E6A</v>
      </c>
      <c r="B1110" s="119" t="str">
        <f>Selo!B1128</f>
        <v>DRS-402</v>
      </c>
      <c r="C1110" s="119"/>
      <c r="D1110" s="119">
        <f>Selo!S1128</f>
        <v>1338</v>
      </c>
      <c r="E1110" s="119">
        <f>Selo!T1128</f>
        <v>2193</v>
      </c>
      <c r="G1110" s="118"/>
      <c r="H1110" s="118">
        <v>1</v>
      </c>
      <c r="K1110" s="118">
        <v>1</v>
      </c>
      <c r="L1110" s="126">
        <v>1</v>
      </c>
      <c r="M1110" s="123"/>
      <c r="N1110" s="109">
        <v>1</v>
      </c>
      <c r="O1110" s="123"/>
      <c r="P1110" s="152">
        <v>762.28</v>
      </c>
      <c r="Q1110" s="152"/>
    </row>
    <row r="1111" spans="1:17" x14ac:dyDescent="0.25">
      <c r="A1111" s="180" t="str">
        <f>Selo!E1129</f>
        <v>T12.02.E6B</v>
      </c>
      <c r="B1111" s="119" t="str">
        <f>Selo!B1129</f>
        <v>DRS-402</v>
      </c>
      <c r="C1111" s="119"/>
      <c r="D1111" s="119">
        <f>Selo!S1129</f>
        <v>658</v>
      </c>
      <c r="E1111" s="119">
        <f>Selo!T1129</f>
        <v>2193</v>
      </c>
      <c r="G1111" s="118"/>
      <c r="H1111" s="118">
        <v>1</v>
      </c>
      <c r="K1111" s="118">
        <v>1</v>
      </c>
      <c r="L1111" s="126">
        <v>1</v>
      </c>
      <c r="M1111" s="123"/>
      <c r="N1111" s="109">
        <v>1</v>
      </c>
      <c r="O1111" s="123"/>
      <c r="P1111" s="152">
        <v>486.32</v>
      </c>
      <c r="Q1111" s="152"/>
    </row>
    <row r="1112" spans="1:17" x14ac:dyDescent="0.25">
      <c r="A1112" s="180" t="str">
        <f>Selo!E1130</f>
        <v>T12.02.E8A</v>
      </c>
      <c r="B1112" s="119" t="str">
        <f>Selo!B1130</f>
        <v>DRS-402</v>
      </c>
      <c r="C1112" s="119"/>
      <c r="D1112" s="119">
        <f>Selo!S1130</f>
        <v>1778</v>
      </c>
      <c r="E1112" s="119">
        <f>Selo!T1130</f>
        <v>2193</v>
      </c>
      <c r="G1112" s="118"/>
      <c r="H1112" s="118">
        <v>1</v>
      </c>
      <c r="K1112" s="118">
        <v>1</v>
      </c>
      <c r="L1112" s="126">
        <v>1</v>
      </c>
      <c r="M1112" s="123"/>
      <c r="N1112" s="109">
        <v>1</v>
      </c>
      <c r="O1112" s="123"/>
      <c r="P1112" s="152">
        <v>903.52</v>
      </c>
      <c r="Q1112" s="152"/>
    </row>
    <row r="1113" spans="1:17" x14ac:dyDescent="0.25">
      <c r="A1113" s="180" t="str">
        <f>Selo!E1131</f>
        <v>T12.02.E9A</v>
      </c>
      <c r="B1113" s="119" t="str">
        <f>Selo!B1131</f>
        <v>DRS-402</v>
      </c>
      <c r="C1113" s="119"/>
      <c r="D1113" s="119">
        <f>Selo!S1131</f>
        <v>1338</v>
      </c>
      <c r="E1113" s="119">
        <f>Selo!T1131</f>
        <v>2193</v>
      </c>
      <c r="G1113" s="118"/>
      <c r="H1113" s="118">
        <v>1</v>
      </c>
      <c r="K1113" s="118">
        <v>1</v>
      </c>
      <c r="L1113" s="126">
        <v>1</v>
      </c>
      <c r="M1113" s="123"/>
      <c r="N1113" s="109">
        <v>1</v>
      </c>
      <c r="O1113" s="123"/>
      <c r="P1113" s="152">
        <v>762.28</v>
      </c>
      <c r="Q1113" s="152"/>
    </row>
    <row r="1114" spans="1:17" x14ac:dyDescent="0.25">
      <c r="A1114" s="180" t="str">
        <f>Selo!E1132</f>
        <v>T12.02.E11A</v>
      </c>
      <c r="B1114" s="119" t="str">
        <f>Selo!B1132</f>
        <v>DRS-402</v>
      </c>
      <c r="C1114" s="119"/>
      <c r="D1114" s="119">
        <f>Selo!S1132</f>
        <v>858</v>
      </c>
      <c r="E1114" s="119">
        <f>Selo!T1132</f>
        <v>2193</v>
      </c>
      <c r="G1114" s="118"/>
      <c r="H1114" s="118">
        <v>1</v>
      </c>
      <c r="K1114" s="118">
        <v>1</v>
      </c>
      <c r="L1114" s="126">
        <v>1</v>
      </c>
      <c r="M1114" s="123"/>
      <c r="N1114" s="109">
        <v>1</v>
      </c>
      <c r="O1114" s="123"/>
      <c r="P1114" s="152">
        <v>550.54</v>
      </c>
      <c r="Q1114" s="152"/>
    </row>
    <row r="1115" spans="1:17" x14ac:dyDescent="0.25">
      <c r="A1115" s="180" t="str">
        <f>Selo!E1133</f>
        <v>T12.02.FTA</v>
      </c>
      <c r="B1115" s="119" t="str">
        <f>Selo!B1133</f>
        <v>DRS-402</v>
      </c>
      <c r="C1115" s="119"/>
      <c r="D1115" s="119">
        <f>Selo!S1133</f>
        <v>858</v>
      </c>
      <c r="E1115" s="119">
        <f>Selo!T1133</f>
        <v>2193</v>
      </c>
      <c r="G1115" s="118"/>
      <c r="H1115" s="118">
        <v>1</v>
      </c>
      <c r="K1115" s="118">
        <v>1</v>
      </c>
      <c r="L1115" s="126">
        <v>1</v>
      </c>
      <c r="M1115" s="123"/>
      <c r="N1115" s="109">
        <v>1</v>
      </c>
      <c r="O1115" s="123"/>
      <c r="P1115" s="152">
        <v>550.54</v>
      </c>
      <c r="Q1115" s="152"/>
    </row>
    <row r="1116" spans="1:17" x14ac:dyDescent="0.25">
      <c r="A1116" s="180" t="str">
        <f>Selo!E1134</f>
        <v>T12.02.HW2A</v>
      </c>
      <c r="B1116" s="119" t="str">
        <f>Selo!B1134</f>
        <v>DRS-402</v>
      </c>
      <c r="C1116" s="119"/>
      <c r="D1116" s="119">
        <f>Selo!S1134</f>
        <v>458</v>
      </c>
      <c r="E1116" s="119">
        <f>Selo!T1134</f>
        <v>1993</v>
      </c>
      <c r="G1116" s="118"/>
      <c r="H1116" s="118">
        <v>1</v>
      </c>
      <c r="K1116" s="118">
        <v>1</v>
      </c>
      <c r="L1116" s="126">
        <v>1</v>
      </c>
      <c r="M1116" s="123"/>
      <c r="N1116" s="109">
        <v>1</v>
      </c>
      <c r="O1116" s="123"/>
      <c r="P1116" s="152">
        <v>402.14</v>
      </c>
      <c r="Q1116" s="152"/>
    </row>
    <row r="1117" spans="1:17" x14ac:dyDescent="0.25">
      <c r="A1117" s="180" t="str">
        <f>Selo!E1135</f>
        <v>T12.02.M2A</v>
      </c>
      <c r="B1117" s="119" t="str">
        <f>Selo!B1135</f>
        <v>DRS-402</v>
      </c>
      <c r="C1117" s="119"/>
      <c r="D1117" s="119">
        <f>Selo!S1135</f>
        <v>1338</v>
      </c>
      <c r="E1117" s="119">
        <f>Selo!T1135</f>
        <v>2193</v>
      </c>
      <c r="G1117" s="118"/>
      <c r="H1117" s="118">
        <v>1</v>
      </c>
      <c r="K1117" s="118">
        <v>1</v>
      </c>
      <c r="L1117" s="126">
        <v>1</v>
      </c>
      <c r="M1117" s="123"/>
      <c r="N1117" s="109">
        <v>1</v>
      </c>
      <c r="O1117" s="123"/>
      <c r="P1117" s="152">
        <v>762.28</v>
      </c>
      <c r="Q1117" s="152"/>
    </row>
    <row r="1118" spans="1:17" x14ac:dyDescent="0.25">
      <c r="A1118" s="180" t="str">
        <f>Selo!E1136</f>
        <v>T12.02.M3A</v>
      </c>
      <c r="B1118" s="119" t="str">
        <f>Selo!B1136</f>
        <v>DRS-402</v>
      </c>
      <c r="C1118" s="119"/>
      <c r="D1118" s="119">
        <f>Selo!S1136</f>
        <v>758</v>
      </c>
      <c r="E1118" s="119">
        <f>Selo!T1136</f>
        <v>2193</v>
      </c>
      <c r="G1118" s="118"/>
      <c r="H1118" s="118">
        <v>1</v>
      </c>
      <c r="K1118" s="118">
        <v>1</v>
      </c>
      <c r="L1118" s="126">
        <v>1</v>
      </c>
      <c r="M1118" s="123"/>
      <c r="N1118" s="109">
        <v>1</v>
      </c>
      <c r="O1118" s="123"/>
      <c r="P1118" s="152">
        <v>518.41999999999996</v>
      </c>
      <c r="Q1118" s="152"/>
    </row>
    <row r="1119" spans="1:17" x14ac:dyDescent="0.25">
      <c r="A1119" s="180" t="str">
        <f>Selo!E1137</f>
        <v>T12.02.M3B</v>
      </c>
      <c r="B1119" s="119" t="str">
        <f>Selo!B1137</f>
        <v>DRS-402</v>
      </c>
      <c r="C1119" s="119"/>
      <c r="D1119" s="119">
        <f>Selo!S1137</f>
        <v>758</v>
      </c>
      <c r="E1119" s="119">
        <f>Selo!T1137</f>
        <v>2193</v>
      </c>
      <c r="G1119" s="118"/>
      <c r="H1119" s="118">
        <v>1</v>
      </c>
      <c r="K1119" s="118">
        <v>1</v>
      </c>
      <c r="L1119" s="126">
        <v>1</v>
      </c>
      <c r="M1119" s="123"/>
      <c r="N1119" s="109">
        <v>1</v>
      </c>
      <c r="O1119" s="123"/>
      <c r="P1119" s="152">
        <v>518.41999999999996</v>
      </c>
      <c r="Q1119" s="152"/>
    </row>
    <row r="1120" spans="1:17" x14ac:dyDescent="0.25">
      <c r="A1120" s="180" t="str">
        <f>Selo!E1138</f>
        <v>T12.02.M4A</v>
      </c>
      <c r="B1120" s="119" t="str">
        <f>Selo!B1138</f>
        <v>DRS-402</v>
      </c>
      <c r="C1120" s="119"/>
      <c r="D1120" s="119">
        <f>Selo!S1138</f>
        <v>1578</v>
      </c>
      <c r="E1120" s="119">
        <f>Selo!T1138</f>
        <v>2193</v>
      </c>
      <c r="G1120" s="118"/>
      <c r="H1120" s="118">
        <v>1</v>
      </c>
      <c r="K1120" s="118">
        <v>1</v>
      </c>
      <c r="L1120" s="126">
        <v>1</v>
      </c>
      <c r="M1120" s="123"/>
      <c r="N1120" s="109">
        <v>1</v>
      </c>
      <c r="O1120" s="123"/>
      <c r="P1120" s="152">
        <v>839.32</v>
      </c>
      <c r="Q1120" s="152"/>
    </row>
    <row r="1121" spans="1:17" x14ac:dyDescent="0.25">
      <c r="A1121" s="180" t="str">
        <f>Selo!E1139</f>
        <v>T12.02.M5A</v>
      </c>
      <c r="B1121" s="119" t="str">
        <f>Selo!B1139</f>
        <v>DRS-402</v>
      </c>
      <c r="C1121" s="119"/>
      <c r="D1121" s="119">
        <f>Selo!S1139</f>
        <v>1578</v>
      </c>
      <c r="E1121" s="119">
        <f>Selo!T1139</f>
        <v>2193</v>
      </c>
      <c r="G1121" s="118"/>
      <c r="H1121" s="118">
        <v>1</v>
      </c>
      <c r="K1121" s="118">
        <v>1</v>
      </c>
      <c r="L1121" s="126">
        <v>1</v>
      </c>
      <c r="M1121" s="123"/>
      <c r="N1121" s="109">
        <v>1</v>
      </c>
      <c r="O1121" s="123"/>
      <c r="P1121" s="152">
        <v>839.32</v>
      </c>
      <c r="Q1121" s="152"/>
    </row>
    <row r="1122" spans="1:17" x14ac:dyDescent="0.25">
      <c r="A1122" s="180" t="str">
        <f>Selo!E1140</f>
        <v>T12.02.M5B</v>
      </c>
      <c r="B1122" s="119" t="str">
        <f>Selo!B1140</f>
        <v>DRS-402</v>
      </c>
      <c r="C1122" s="119"/>
      <c r="D1122" s="119">
        <f>Selo!S1140</f>
        <v>1338</v>
      </c>
      <c r="E1122" s="119">
        <f>Selo!T1140</f>
        <v>2193</v>
      </c>
      <c r="G1122" s="118"/>
      <c r="H1122" s="118">
        <v>1</v>
      </c>
      <c r="K1122" s="118">
        <v>1</v>
      </c>
      <c r="L1122" s="126">
        <v>1</v>
      </c>
      <c r="M1122" s="123"/>
      <c r="N1122" s="109">
        <v>1</v>
      </c>
      <c r="O1122" s="123"/>
      <c r="P1122" s="152">
        <v>762.28</v>
      </c>
      <c r="Q1122" s="152"/>
    </row>
    <row r="1123" spans="1:17" x14ac:dyDescent="0.25">
      <c r="A1123" s="180" t="str">
        <f>Selo!E1141</f>
        <v>T12.02.M6A</v>
      </c>
      <c r="B1123" s="119" t="str">
        <f>Selo!B1141</f>
        <v>DRS-402</v>
      </c>
      <c r="C1123" s="119"/>
      <c r="D1123" s="119">
        <f>Selo!S1141</f>
        <v>1338</v>
      </c>
      <c r="E1123" s="119">
        <f>Selo!T1141</f>
        <v>2193</v>
      </c>
      <c r="G1123" s="118"/>
      <c r="H1123" s="118">
        <v>1</v>
      </c>
      <c r="K1123" s="118">
        <v>1</v>
      </c>
      <c r="L1123" s="126">
        <v>1</v>
      </c>
      <c r="M1123" s="123"/>
      <c r="N1123" s="109">
        <v>1</v>
      </c>
      <c r="O1123" s="123"/>
      <c r="P1123" s="152">
        <v>762.28</v>
      </c>
      <c r="Q1123" s="152"/>
    </row>
    <row r="1124" spans="1:17" x14ac:dyDescent="0.25">
      <c r="A1124" s="180" t="str">
        <f>Selo!E1142</f>
        <v>T12.02.M6B</v>
      </c>
      <c r="B1124" s="119" t="str">
        <f>Selo!B1142</f>
        <v>AHP-201</v>
      </c>
      <c r="C1124" s="119"/>
      <c r="D1124" s="119">
        <f>Selo!S1142</f>
        <v>300</v>
      </c>
      <c r="E1124" s="119">
        <f>Selo!T1142</f>
        <v>800</v>
      </c>
      <c r="G1124" s="118"/>
      <c r="H1124" s="118">
        <v>1</v>
      </c>
      <c r="K1124" s="118">
        <v>1</v>
      </c>
      <c r="L1124" s="126">
        <v>1</v>
      </c>
      <c r="M1124" s="123"/>
      <c r="N1124" s="109">
        <v>1</v>
      </c>
      <c r="O1124" s="123"/>
      <c r="P1124" s="152">
        <v>231.74</v>
      </c>
      <c r="Q1124" s="152"/>
    </row>
    <row r="1125" spans="1:17" x14ac:dyDescent="0.25">
      <c r="A1125" s="180" t="str">
        <f>Selo!E1143</f>
        <v>T12.02.M9A</v>
      </c>
      <c r="B1125" s="119" t="str">
        <f>Selo!B1143</f>
        <v>DRS-402</v>
      </c>
      <c r="C1125" s="119"/>
      <c r="D1125" s="119">
        <f>Selo!S1143</f>
        <v>858</v>
      </c>
      <c r="E1125" s="119">
        <f>Selo!T1143</f>
        <v>2193</v>
      </c>
      <c r="G1125" s="118"/>
      <c r="H1125" s="118">
        <v>1</v>
      </c>
      <c r="K1125" s="118">
        <v>1</v>
      </c>
      <c r="L1125" s="126">
        <v>1</v>
      </c>
      <c r="M1125" s="123"/>
      <c r="N1125" s="109">
        <v>1</v>
      </c>
      <c r="O1125" s="123"/>
      <c r="P1125" s="152">
        <v>550.54</v>
      </c>
      <c r="Q1125" s="152"/>
    </row>
    <row r="1126" spans="1:17" x14ac:dyDescent="0.25">
      <c r="A1126" s="180" t="str">
        <f>Selo!E1144</f>
        <v>T12.02.M9C T12.02.M10A</v>
      </c>
      <c r="B1126" s="119" t="str">
        <f>Selo!B1144</f>
        <v>DRS-402</v>
      </c>
      <c r="C1126" s="119"/>
      <c r="D1126" s="119">
        <f>Selo!S1144</f>
        <v>858</v>
      </c>
      <c r="E1126" s="119">
        <f>Selo!T1144</f>
        <v>2193</v>
      </c>
      <c r="G1126" s="118"/>
      <c r="H1126" s="118">
        <v>1</v>
      </c>
      <c r="K1126" s="118">
        <v>1</v>
      </c>
      <c r="L1126" s="126">
        <v>1</v>
      </c>
      <c r="M1126" s="123"/>
      <c r="N1126" s="109">
        <v>1</v>
      </c>
      <c r="O1126" s="123"/>
      <c r="P1126" s="152">
        <v>550.54</v>
      </c>
      <c r="Q1126" s="152"/>
    </row>
    <row r="1127" spans="1:17" x14ac:dyDescent="0.25">
      <c r="A1127" s="180" t="str">
        <f>Selo!E1145</f>
        <v>T12.02.M9B T12.02.M10B</v>
      </c>
      <c r="B1127" s="119" t="str">
        <f>Selo!B1145</f>
        <v>DRS-402</v>
      </c>
      <c r="C1127" s="119"/>
      <c r="D1127" s="119">
        <f>Selo!S1145</f>
        <v>858</v>
      </c>
      <c r="E1127" s="119">
        <f>Selo!T1145</f>
        <v>2193</v>
      </c>
      <c r="G1127" s="118"/>
      <c r="H1127" s="118">
        <v>1</v>
      </c>
      <c r="K1127" s="118">
        <v>1</v>
      </c>
      <c r="L1127" s="126">
        <v>1</v>
      </c>
      <c r="M1127" s="123"/>
      <c r="N1127" s="109">
        <v>1</v>
      </c>
      <c r="O1127" s="123"/>
      <c r="P1127" s="152">
        <v>550.54</v>
      </c>
      <c r="Q1127" s="152"/>
    </row>
    <row r="1128" spans="1:17" x14ac:dyDescent="0.25">
      <c r="A1128" s="180" t="str">
        <f>Selo!E1146</f>
        <v>T12.02.M11A</v>
      </c>
      <c r="B1128" s="119" t="str">
        <f>Selo!B1146</f>
        <v>DRS-402</v>
      </c>
      <c r="C1128" s="119"/>
      <c r="D1128" s="119">
        <f>Selo!S1146</f>
        <v>1338</v>
      </c>
      <c r="E1128" s="119">
        <f>Selo!T1146</f>
        <v>2193</v>
      </c>
      <c r="G1128" s="118"/>
      <c r="H1128" s="118">
        <v>1</v>
      </c>
      <c r="K1128" s="118">
        <v>1</v>
      </c>
      <c r="L1128" s="126">
        <v>1</v>
      </c>
      <c r="M1128" s="123"/>
      <c r="N1128" s="109">
        <v>1</v>
      </c>
      <c r="O1128" s="123"/>
      <c r="P1128" s="152">
        <v>762.28</v>
      </c>
      <c r="Q1128" s="152"/>
    </row>
    <row r="1129" spans="1:17" x14ac:dyDescent="0.25">
      <c r="A1129" s="180" t="str">
        <f>Selo!E1147</f>
        <v>T12.02.M11B</v>
      </c>
      <c r="B1129" s="119" t="str">
        <f>Selo!B1147</f>
        <v>DRS-402</v>
      </c>
      <c r="C1129" s="119"/>
      <c r="D1129" s="119">
        <f>Selo!S1147</f>
        <v>1338</v>
      </c>
      <c r="E1129" s="119">
        <f>Selo!T1147</f>
        <v>2193</v>
      </c>
      <c r="G1129" s="118"/>
      <c r="H1129" s="118">
        <v>1</v>
      </c>
      <c r="K1129" s="118">
        <v>1</v>
      </c>
      <c r="L1129" s="126">
        <v>1</v>
      </c>
      <c r="M1129" s="123"/>
      <c r="N1129" s="109">
        <v>1</v>
      </c>
      <c r="O1129" s="123"/>
      <c r="P1129" s="152">
        <v>762.28</v>
      </c>
      <c r="Q1129" s="152"/>
    </row>
    <row r="1130" spans="1:17" x14ac:dyDescent="0.25">
      <c r="A1130" s="180" t="str">
        <f>Selo!E1148</f>
        <v>T12.02.M13A</v>
      </c>
      <c r="B1130" s="119" t="str">
        <f>Selo!B1148</f>
        <v>DRS-402</v>
      </c>
      <c r="C1130" s="119"/>
      <c r="D1130" s="119">
        <f>Selo!S1148</f>
        <v>1338</v>
      </c>
      <c r="E1130" s="119">
        <f>Selo!T1148</f>
        <v>2193</v>
      </c>
      <c r="G1130" s="118"/>
      <c r="H1130" s="118">
        <v>1</v>
      </c>
      <c r="K1130" s="118">
        <v>1</v>
      </c>
      <c r="L1130" s="126">
        <v>1</v>
      </c>
      <c r="M1130" s="123"/>
      <c r="N1130" s="109">
        <v>1</v>
      </c>
      <c r="O1130" s="123"/>
      <c r="P1130" s="152">
        <v>762.28</v>
      </c>
      <c r="Q1130" s="152"/>
    </row>
    <row r="1131" spans="1:17" x14ac:dyDescent="0.25">
      <c r="A1131" s="180" t="str">
        <f>Selo!E1149</f>
        <v>T12.02.M17A T12.02.P1A</v>
      </c>
      <c r="B1131" s="119" t="str">
        <f>Selo!B1149</f>
        <v>DRS-402</v>
      </c>
      <c r="C1131" s="119"/>
      <c r="D1131" s="119">
        <f>Selo!S1149</f>
        <v>758</v>
      </c>
      <c r="E1131" s="119">
        <f>Selo!T1149</f>
        <v>2193</v>
      </c>
      <c r="G1131" s="118"/>
      <c r="H1131" s="118">
        <v>1</v>
      </c>
      <c r="K1131" s="118">
        <v>1</v>
      </c>
      <c r="L1131" s="126">
        <v>1</v>
      </c>
      <c r="M1131" s="123"/>
      <c r="N1131" s="109">
        <v>1</v>
      </c>
      <c r="O1131" s="123"/>
      <c r="P1131" s="152">
        <v>518.41999999999996</v>
      </c>
      <c r="Q1131" s="152"/>
    </row>
    <row r="1132" spans="1:17" x14ac:dyDescent="0.25">
      <c r="A1132" s="180" t="str">
        <f>Selo!E1150</f>
        <v>T12.02.M15A T12.02.SPA</v>
      </c>
      <c r="B1132" s="119" t="str">
        <f>Selo!B1150</f>
        <v>DRS-402</v>
      </c>
      <c r="C1132" s="119"/>
      <c r="D1132" s="119">
        <f>Selo!S1150</f>
        <v>1578</v>
      </c>
      <c r="E1132" s="119">
        <f>Selo!T1150</f>
        <v>2193</v>
      </c>
      <c r="G1132" s="118"/>
      <c r="H1132" s="118">
        <v>1</v>
      </c>
      <c r="K1132" s="118">
        <v>1</v>
      </c>
      <c r="L1132" s="126">
        <v>1</v>
      </c>
      <c r="M1132" s="123"/>
      <c r="N1132" s="109">
        <v>1</v>
      </c>
      <c r="O1132" s="123"/>
      <c r="P1132" s="152">
        <v>839.32</v>
      </c>
      <c r="Q1132" s="152"/>
    </row>
    <row r="1133" spans="1:17" x14ac:dyDescent="0.25">
      <c r="A1133" s="180" t="str">
        <f>Selo!E1151</f>
        <v>T12.02.M14A T12.02.WRA</v>
      </c>
      <c r="B1133" s="119" t="str">
        <f>Selo!B1151</f>
        <v>DRS-402</v>
      </c>
      <c r="C1133" s="119"/>
      <c r="D1133" s="119">
        <f>Selo!S1151</f>
        <v>758</v>
      </c>
      <c r="E1133" s="119">
        <f>Selo!T1151</f>
        <v>2158</v>
      </c>
      <c r="G1133" s="118"/>
      <c r="H1133" s="118">
        <v>1</v>
      </c>
      <c r="K1133" s="118">
        <v>1</v>
      </c>
      <c r="L1133" s="126">
        <v>1</v>
      </c>
      <c r="M1133" s="123"/>
      <c r="N1133" s="109">
        <v>1</v>
      </c>
      <c r="O1133" s="123"/>
      <c r="P1133" s="152">
        <v>454.48</v>
      </c>
      <c r="Q1133" s="152"/>
    </row>
    <row r="1134" spans="1:17" x14ac:dyDescent="0.25">
      <c r="A1134" s="180" t="str">
        <f>Selo!E1152</f>
        <v>T12.04.E7A T12.04.E1A</v>
      </c>
      <c r="B1134" s="119" t="str">
        <f>Selo!B1152</f>
        <v>DRS-402</v>
      </c>
      <c r="C1134" s="119"/>
      <c r="D1134" s="119">
        <f>Selo!S1152</f>
        <v>1208</v>
      </c>
      <c r="E1134" s="119">
        <f>Selo!T1152</f>
        <v>2193</v>
      </c>
      <c r="G1134" s="118"/>
      <c r="H1134" s="118">
        <v>1</v>
      </c>
      <c r="K1134" s="118">
        <v>1</v>
      </c>
      <c r="L1134" s="126">
        <v>1</v>
      </c>
      <c r="M1134" s="123"/>
      <c r="N1134" s="109">
        <v>1</v>
      </c>
      <c r="O1134" s="123"/>
      <c r="P1134" s="152">
        <v>720.54</v>
      </c>
    </row>
    <row r="1135" spans="1:17" x14ac:dyDescent="0.25">
      <c r="A1135" s="180" t="str">
        <f>Selo!E1153</f>
        <v>T12.04.E2A</v>
      </c>
      <c r="B1135" s="119" t="str">
        <f>Selo!B1153</f>
        <v>DRS-402</v>
      </c>
      <c r="C1135" s="119"/>
      <c r="D1135" s="119">
        <f>Selo!S1153</f>
        <v>1338</v>
      </c>
      <c r="E1135" s="119">
        <f>Selo!T1153</f>
        <v>2193</v>
      </c>
      <c r="G1135" s="118"/>
      <c r="H1135" s="118">
        <v>1</v>
      </c>
      <c r="K1135" s="118">
        <v>1</v>
      </c>
      <c r="L1135" s="126">
        <v>1</v>
      </c>
      <c r="M1135" s="123"/>
      <c r="N1135" s="109">
        <v>1</v>
      </c>
      <c r="O1135" s="123"/>
      <c r="P1135" s="152">
        <v>762.28</v>
      </c>
    </row>
    <row r="1136" spans="1:17" s="115" customFormat="1" x14ac:dyDescent="0.25">
      <c r="A1136" s="180" t="str">
        <f>Selo!E1154</f>
        <v>T12.04.E3A</v>
      </c>
      <c r="B1136" s="119" t="str">
        <f>Selo!B1154</f>
        <v>DRS-402</v>
      </c>
      <c r="C1136" s="119"/>
      <c r="D1136" s="119">
        <f>Selo!S1154</f>
        <v>1778</v>
      </c>
      <c r="E1136" s="119">
        <f>Selo!T1154</f>
        <v>2193</v>
      </c>
      <c r="F1136" s="106"/>
      <c r="G1136" s="118"/>
      <c r="H1136" s="118">
        <v>1</v>
      </c>
      <c r="I1136" s="106"/>
      <c r="J1136" s="118"/>
      <c r="K1136" s="118">
        <v>1</v>
      </c>
      <c r="L1136" s="126">
        <v>1</v>
      </c>
      <c r="M1136" s="123"/>
      <c r="N1136" s="109">
        <v>1</v>
      </c>
      <c r="O1136" s="123"/>
      <c r="P1136" s="152">
        <v>903.52</v>
      </c>
    </row>
    <row r="1137" spans="1:16" x14ac:dyDescent="0.25">
      <c r="A1137" s="180" t="str">
        <f>Selo!E1155</f>
        <v>T12.04.E1A T12.04.E4A</v>
      </c>
      <c r="B1137" s="119" t="str">
        <f>Selo!B1155</f>
        <v>DRS-402</v>
      </c>
      <c r="C1137" s="119"/>
      <c r="D1137" s="119">
        <f>Selo!S1155</f>
        <v>1578</v>
      </c>
      <c r="E1137" s="119">
        <f>Selo!T1155</f>
        <v>2193</v>
      </c>
      <c r="G1137" s="118"/>
      <c r="H1137" s="118">
        <v>1</v>
      </c>
      <c r="K1137" s="118">
        <v>1</v>
      </c>
      <c r="L1137" s="126">
        <v>1</v>
      </c>
      <c r="M1137" s="123"/>
      <c r="N1137" s="109">
        <v>1</v>
      </c>
      <c r="O1137" s="123"/>
      <c r="P1137" s="152">
        <v>839.32</v>
      </c>
    </row>
    <row r="1138" spans="1:16" x14ac:dyDescent="0.25">
      <c r="A1138" s="180" t="str">
        <f>Selo!E1156</f>
        <v>T12.04.E5A</v>
      </c>
      <c r="B1138" s="119" t="str">
        <f>Selo!B1156</f>
        <v>DRS-402</v>
      </c>
      <c r="C1138" s="119"/>
      <c r="D1138" s="119">
        <f>Selo!S1156</f>
        <v>858</v>
      </c>
      <c r="E1138" s="119">
        <f>Selo!T1156</f>
        <v>2193</v>
      </c>
      <c r="G1138" s="118"/>
      <c r="H1138" s="118">
        <v>1</v>
      </c>
      <c r="K1138" s="118">
        <v>1</v>
      </c>
      <c r="L1138" s="126">
        <v>1</v>
      </c>
      <c r="M1138" s="123"/>
      <c r="N1138" s="109">
        <v>1</v>
      </c>
      <c r="O1138" s="123"/>
      <c r="P1138" s="152">
        <v>550.54</v>
      </c>
    </row>
    <row r="1139" spans="1:16" x14ac:dyDescent="0.25">
      <c r="A1139" s="180" t="str">
        <f>Selo!E1157</f>
        <v>T12.04.E6A</v>
      </c>
      <c r="B1139" s="119" t="str">
        <f>Selo!B1157</f>
        <v>DRS-402</v>
      </c>
      <c r="C1139" s="119"/>
      <c r="D1139" s="119">
        <f>Selo!S1157</f>
        <v>1058</v>
      </c>
      <c r="E1139" s="119">
        <f>Selo!T1157</f>
        <v>2193</v>
      </c>
      <c r="G1139" s="118"/>
      <c r="H1139" s="118">
        <v>1</v>
      </c>
      <c r="K1139" s="118">
        <v>1</v>
      </c>
      <c r="L1139" s="126">
        <v>1</v>
      </c>
      <c r="M1139" s="123"/>
      <c r="N1139" s="109">
        <v>1</v>
      </c>
      <c r="O1139" s="123"/>
      <c r="P1139" s="152">
        <v>674.64</v>
      </c>
    </row>
    <row r="1140" spans="1:16" x14ac:dyDescent="0.25">
      <c r="A1140" s="180" t="str">
        <f>Selo!E1158</f>
        <v>T12.04.HWA</v>
      </c>
      <c r="B1140" s="119" t="str">
        <f>Selo!B1158</f>
        <v>DRS-402</v>
      </c>
      <c r="C1140" s="119"/>
      <c r="D1140" s="119">
        <f>Selo!S1158</f>
        <v>458</v>
      </c>
      <c r="E1140" s="119">
        <f>Selo!T1158</f>
        <v>2193</v>
      </c>
      <c r="G1140" s="118"/>
      <c r="H1140" s="118">
        <v>1</v>
      </c>
      <c r="K1140" s="118">
        <v>1</v>
      </c>
      <c r="L1140" s="126">
        <v>1</v>
      </c>
      <c r="M1140" s="123"/>
      <c r="N1140" s="109">
        <v>1</v>
      </c>
      <c r="O1140" s="123"/>
      <c r="P1140" s="152">
        <v>422.12</v>
      </c>
    </row>
    <row r="1141" spans="1:16" x14ac:dyDescent="0.25">
      <c r="A1141" s="180" t="str">
        <f>Selo!E1159</f>
        <v>T12.04.M1A</v>
      </c>
      <c r="B1141" s="119" t="str">
        <f>Selo!B1159</f>
        <v>DRS-402</v>
      </c>
      <c r="C1141" s="119"/>
      <c r="D1141" s="119">
        <f>Selo!S1159</f>
        <v>758</v>
      </c>
      <c r="E1141" s="119">
        <f>Selo!T1159</f>
        <v>2193</v>
      </c>
      <c r="G1141" s="118"/>
      <c r="H1141" s="118">
        <v>1</v>
      </c>
      <c r="K1141" s="118">
        <v>1</v>
      </c>
      <c r="L1141" s="126">
        <v>1</v>
      </c>
      <c r="M1141" s="123"/>
      <c r="N1141" s="109">
        <v>1</v>
      </c>
      <c r="O1141" s="123"/>
      <c r="P1141" s="152">
        <v>518.41999999999996</v>
      </c>
    </row>
    <row r="1142" spans="1:16" x14ac:dyDescent="0.25">
      <c r="A1142" s="180" t="str">
        <f>Selo!E1160</f>
        <v>T12.04.M2A</v>
      </c>
      <c r="B1142" s="119" t="str">
        <f>Selo!B1160</f>
        <v>DRS-402</v>
      </c>
      <c r="C1142" s="119"/>
      <c r="D1142" s="119">
        <f>Selo!S1160</f>
        <v>1338</v>
      </c>
      <c r="E1142" s="119">
        <f>Selo!T1160</f>
        <v>2193</v>
      </c>
      <c r="G1142" s="118"/>
      <c r="H1142" s="118">
        <v>1</v>
      </c>
      <c r="K1142" s="118">
        <v>1</v>
      </c>
      <c r="L1142" s="126">
        <v>1</v>
      </c>
      <c r="M1142" s="123"/>
      <c r="N1142" s="109">
        <v>1</v>
      </c>
      <c r="O1142" s="123"/>
      <c r="P1142" s="152">
        <v>762.28</v>
      </c>
    </row>
    <row r="1143" spans="1:16" x14ac:dyDescent="0.25">
      <c r="A1143" s="180" t="str">
        <f>Selo!E1161</f>
        <v>T12.04.M2B</v>
      </c>
      <c r="B1143" s="119" t="str">
        <f>Selo!B1161</f>
        <v>DRS-402</v>
      </c>
      <c r="C1143" s="119"/>
      <c r="D1143" s="119">
        <f>Selo!S1161</f>
        <v>1338</v>
      </c>
      <c r="E1143" s="119">
        <f>Selo!T1161</f>
        <v>2193</v>
      </c>
      <c r="G1143" s="118"/>
      <c r="H1143" s="118">
        <v>1</v>
      </c>
      <c r="K1143" s="118">
        <v>1</v>
      </c>
      <c r="L1143" s="126">
        <v>1</v>
      </c>
      <c r="M1143" s="123"/>
      <c r="N1143" s="109">
        <v>1</v>
      </c>
      <c r="O1143" s="123"/>
      <c r="P1143" s="152">
        <v>762.28</v>
      </c>
    </row>
    <row r="1144" spans="1:16" x14ac:dyDescent="0.25">
      <c r="A1144" s="180" t="str">
        <f>Selo!E1162</f>
        <v>T12.04.M4A</v>
      </c>
      <c r="B1144" s="119" t="str">
        <f>Selo!B1162</f>
        <v>DRS-402</v>
      </c>
      <c r="C1144" s="119"/>
      <c r="D1144" s="119">
        <f>Selo!S1162</f>
        <v>858</v>
      </c>
      <c r="E1144" s="119">
        <f>Selo!T1162</f>
        <v>2193</v>
      </c>
      <c r="G1144" s="118"/>
      <c r="H1144" s="118">
        <v>1</v>
      </c>
      <c r="K1144" s="118">
        <v>1</v>
      </c>
      <c r="L1144" s="126">
        <v>1</v>
      </c>
      <c r="M1144" s="123"/>
      <c r="N1144" s="109">
        <v>1</v>
      </c>
      <c r="O1144" s="123"/>
      <c r="P1144" s="152">
        <v>550.54</v>
      </c>
    </row>
    <row r="1145" spans="1:16" x14ac:dyDescent="0.25">
      <c r="A1145" s="180" t="str">
        <f>Selo!E1163</f>
        <v>T12.04.M5A</v>
      </c>
      <c r="B1145" s="119" t="str">
        <f>Selo!B1163</f>
        <v>DRS-402</v>
      </c>
      <c r="C1145" s="119"/>
      <c r="D1145" s="119">
        <f>Selo!S1163</f>
        <v>1338</v>
      </c>
      <c r="E1145" s="119">
        <f>Selo!T1163</f>
        <v>2193</v>
      </c>
      <c r="G1145" s="118"/>
      <c r="H1145" s="118">
        <v>1</v>
      </c>
      <c r="K1145" s="118">
        <v>1</v>
      </c>
      <c r="L1145" s="126">
        <v>1</v>
      </c>
      <c r="M1145" s="123"/>
      <c r="N1145" s="109">
        <v>1</v>
      </c>
      <c r="O1145" s="123"/>
      <c r="P1145" s="152">
        <v>762.28</v>
      </c>
    </row>
    <row r="1146" spans="1:16" x14ac:dyDescent="0.25">
      <c r="A1146" s="180" t="str">
        <f>Selo!E1164</f>
        <v>T12.04.M6A</v>
      </c>
      <c r="B1146" s="119" t="str">
        <f>Selo!B1164</f>
        <v>DRS-402</v>
      </c>
      <c r="C1146" s="119"/>
      <c r="D1146" s="119">
        <f>Selo!S1164</f>
        <v>858</v>
      </c>
      <c r="E1146" s="119">
        <f>Selo!T1164</f>
        <v>2193</v>
      </c>
      <c r="G1146" s="118"/>
      <c r="H1146" s="118">
        <v>1</v>
      </c>
      <c r="K1146" s="118">
        <v>1</v>
      </c>
      <c r="L1146" s="126">
        <v>1</v>
      </c>
      <c r="M1146" s="123"/>
      <c r="N1146" s="109">
        <v>1</v>
      </c>
      <c r="O1146" s="123"/>
      <c r="P1146" s="152">
        <v>550.54</v>
      </c>
    </row>
    <row r="1147" spans="1:16" x14ac:dyDescent="0.25">
      <c r="A1147" s="180" t="str">
        <f>Selo!E1165</f>
        <v>T12.04.M8A</v>
      </c>
      <c r="B1147" s="119" t="str">
        <f>Selo!B1165</f>
        <v>DRS-402</v>
      </c>
      <c r="C1147" s="119"/>
      <c r="D1147" s="119">
        <f>Selo!S1165</f>
        <v>758</v>
      </c>
      <c r="E1147" s="119">
        <f>Selo!T1165</f>
        <v>2193</v>
      </c>
      <c r="G1147" s="118"/>
      <c r="H1147" s="118">
        <v>1</v>
      </c>
      <c r="K1147" s="118">
        <v>1</v>
      </c>
      <c r="L1147" s="126">
        <v>1</v>
      </c>
      <c r="M1147" s="123"/>
      <c r="N1147" s="109">
        <v>1</v>
      </c>
      <c r="O1147" s="123"/>
      <c r="P1147" s="152">
        <v>518.41999999999996</v>
      </c>
    </row>
    <row r="1148" spans="1:16" x14ac:dyDescent="0.25">
      <c r="A1148" s="180" t="str">
        <f>Selo!E1166</f>
        <v>T12.04.M10A</v>
      </c>
      <c r="B1148" s="119" t="str">
        <f>Selo!B1166</f>
        <v>DRS-402</v>
      </c>
      <c r="C1148" s="119"/>
      <c r="D1148" s="119">
        <f>Selo!S1166</f>
        <v>558</v>
      </c>
      <c r="E1148" s="119">
        <f>Selo!T1166</f>
        <v>2193</v>
      </c>
      <c r="G1148" s="118"/>
      <c r="H1148" s="118">
        <v>1</v>
      </c>
      <c r="K1148" s="118">
        <v>1</v>
      </c>
      <c r="L1148" s="126">
        <v>1</v>
      </c>
      <c r="M1148" s="123"/>
      <c r="N1148" s="109">
        <v>1</v>
      </c>
      <c r="O1148" s="123"/>
      <c r="P1148" s="152">
        <v>454.22</v>
      </c>
    </row>
    <row r="1149" spans="1:16" x14ac:dyDescent="0.25">
      <c r="A1149" s="180" t="str">
        <f>Selo!E1167</f>
        <v>T12.04.M11A</v>
      </c>
      <c r="B1149" s="119" t="str">
        <f>Selo!B1167</f>
        <v>DRS-402</v>
      </c>
      <c r="C1149" s="119"/>
      <c r="D1149" s="119">
        <f>Selo!S1167</f>
        <v>558</v>
      </c>
      <c r="E1149" s="119">
        <f>Selo!T1167</f>
        <v>2193</v>
      </c>
      <c r="G1149" s="118"/>
      <c r="H1149" s="118">
        <v>1</v>
      </c>
      <c r="K1149" s="118">
        <v>1</v>
      </c>
      <c r="L1149" s="126">
        <v>1</v>
      </c>
      <c r="M1149" s="123"/>
      <c r="N1149" s="109">
        <v>1</v>
      </c>
      <c r="O1149" s="123"/>
      <c r="P1149" s="152">
        <v>454.22</v>
      </c>
    </row>
    <row r="1150" spans="1:16" x14ac:dyDescent="0.25">
      <c r="A1150" s="180" t="str">
        <f>Selo!E1168</f>
        <v>T12.04.P1A</v>
      </c>
      <c r="B1150" s="119" t="str">
        <f>Selo!B1168</f>
        <v>AHP-201</v>
      </c>
      <c r="C1150" s="119"/>
      <c r="D1150" s="119">
        <f>Selo!S1168</f>
        <v>500</v>
      </c>
      <c r="E1150" s="119">
        <f>Selo!T1168</f>
        <v>800</v>
      </c>
      <c r="G1150" s="118"/>
      <c r="H1150" s="118">
        <v>1</v>
      </c>
      <c r="K1150" s="118">
        <v>1</v>
      </c>
      <c r="L1150" s="126">
        <v>1</v>
      </c>
      <c r="M1150" s="123"/>
      <c r="N1150" s="109">
        <v>1</v>
      </c>
      <c r="O1150" s="123"/>
      <c r="P1150" s="152">
        <v>284.8</v>
      </c>
    </row>
    <row r="1151" spans="1:16" x14ac:dyDescent="0.25">
      <c r="A1151" s="180" t="str">
        <f>Selo!E1169</f>
        <v>T12.04.SPA</v>
      </c>
      <c r="B1151" s="119" t="str">
        <f>Selo!B1169</f>
        <v>DRS-402</v>
      </c>
      <c r="C1151" s="119"/>
      <c r="D1151" s="119">
        <f>Selo!S1169</f>
        <v>458</v>
      </c>
      <c r="E1151" s="119">
        <f>Selo!T1169</f>
        <v>2193</v>
      </c>
      <c r="G1151" s="118"/>
      <c r="H1151" s="118">
        <v>1</v>
      </c>
      <c r="K1151" s="118">
        <v>1</v>
      </c>
      <c r="L1151" s="126">
        <v>1</v>
      </c>
      <c r="M1151" s="123"/>
      <c r="N1151" s="109">
        <v>1</v>
      </c>
      <c r="O1151" s="123"/>
      <c r="P1151" s="152">
        <v>422.12</v>
      </c>
    </row>
    <row r="1152" spans="1:16" x14ac:dyDescent="0.25">
      <c r="A1152" s="180" t="str">
        <f>Selo!E1170</f>
        <v>T12.04.WRA</v>
      </c>
      <c r="B1152" s="119" t="str">
        <f>Selo!B1170</f>
        <v>DRS-402</v>
      </c>
      <c r="C1152" s="119"/>
      <c r="D1152" s="119">
        <f>Selo!S1170</f>
        <v>458</v>
      </c>
      <c r="E1152" s="119">
        <f>Selo!T1170</f>
        <v>2158</v>
      </c>
      <c r="G1152" s="118"/>
      <c r="H1152" s="118">
        <v>1</v>
      </c>
      <c r="K1152" s="118">
        <v>1</v>
      </c>
      <c r="L1152" s="126">
        <v>1</v>
      </c>
      <c r="M1152" s="123"/>
      <c r="N1152" s="109">
        <v>1</v>
      </c>
      <c r="O1152" s="123"/>
      <c r="P1152" s="152">
        <v>418.62</v>
      </c>
    </row>
    <row r="1153" spans="1:16" x14ac:dyDescent="0.25">
      <c r="A1153" s="180" t="str">
        <f>Selo!E1171</f>
        <v>T12.05.E1A</v>
      </c>
      <c r="B1153" s="119" t="str">
        <f>Selo!B1171</f>
        <v>DRS-402</v>
      </c>
      <c r="C1153" s="119"/>
      <c r="D1153" s="119">
        <f>Selo!S1171</f>
        <v>758</v>
      </c>
      <c r="E1153" s="119">
        <f>Selo!T1171</f>
        <v>2193</v>
      </c>
      <c r="G1153" s="118"/>
      <c r="H1153" s="118">
        <v>1</v>
      </c>
      <c r="K1153" s="118">
        <v>1</v>
      </c>
      <c r="L1153" s="126">
        <v>1</v>
      </c>
      <c r="M1153" s="123"/>
      <c r="N1153" s="109">
        <v>1</v>
      </c>
      <c r="O1153" s="123"/>
      <c r="P1153" s="152">
        <v>518.41999999999996</v>
      </c>
    </row>
    <row r="1154" spans="1:16" x14ac:dyDescent="0.25">
      <c r="A1154" s="180" t="str">
        <f>Selo!E1172</f>
        <v>T12.05.E1B</v>
      </c>
      <c r="B1154" s="119" t="str">
        <f>Selo!B1172</f>
        <v>DRS-402</v>
      </c>
      <c r="C1154" s="119"/>
      <c r="D1154" s="119">
        <f>Selo!S1172</f>
        <v>758</v>
      </c>
      <c r="E1154" s="119">
        <f>Selo!T1172</f>
        <v>2193</v>
      </c>
      <c r="G1154" s="118"/>
      <c r="H1154" s="118">
        <v>1</v>
      </c>
      <c r="K1154" s="118">
        <v>1</v>
      </c>
      <c r="L1154" s="126">
        <v>1</v>
      </c>
      <c r="M1154" s="123"/>
      <c r="N1154" s="109">
        <v>1</v>
      </c>
      <c r="O1154" s="123"/>
      <c r="P1154" s="152">
        <v>518.41999999999996</v>
      </c>
    </row>
    <row r="1155" spans="1:16" x14ac:dyDescent="0.25">
      <c r="A1155" s="180" t="str">
        <f>Selo!E1173</f>
        <v>T12.05.E2A</v>
      </c>
      <c r="B1155" s="119" t="str">
        <f>Selo!B1173</f>
        <v>DRS-402</v>
      </c>
      <c r="C1155" s="119"/>
      <c r="D1155" s="119">
        <f>Selo!S1173</f>
        <v>1208</v>
      </c>
      <c r="E1155" s="119">
        <f>Selo!T1173</f>
        <v>2193</v>
      </c>
      <c r="G1155" s="118"/>
      <c r="H1155" s="118">
        <v>1</v>
      </c>
      <c r="K1155" s="118">
        <v>1</v>
      </c>
      <c r="L1155" s="126">
        <v>1</v>
      </c>
      <c r="M1155" s="123"/>
      <c r="N1155" s="109">
        <v>1</v>
      </c>
      <c r="O1155" s="123"/>
      <c r="P1155" s="152">
        <v>720.54</v>
      </c>
    </row>
    <row r="1156" spans="1:16" x14ac:dyDescent="0.25">
      <c r="A1156" s="180" t="str">
        <f>Selo!E1174</f>
        <v>T12.05.E2B</v>
      </c>
      <c r="B1156" s="119" t="str">
        <f>Selo!B1174</f>
        <v>DRS-402</v>
      </c>
      <c r="C1156" s="119"/>
      <c r="D1156" s="119">
        <f>Selo!S1174</f>
        <v>1338</v>
      </c>
      <c r="E1156" s="119">
        <f>Selo!T1174</f>
        <v>2193</v>
      </c>
      <c r="G1156" s="118"/>
      <c r="H1156" s="118">
        <v>1</v>
      </c>
      <c r="K1156" s="118">
        <v>1</v>
      </c>
      <c r="L1156" s="126">
        <v>1</v>
      </c>
      <c r="M1156" s="123"/>
      <c r="N1156" s="109">
        <v>1</v>
      </c>
      <c r="O1156" s="123"/>
      <c r="P1156" s="152">
        <v>762.28</v>
      </c>
    </row>
    <row r="1157" spans="1:16" x14ac:dyDescent="0.25">
      <c r="A1157" s="180" t="str">
        <f>Selo!E1175</f>
        <v>T12.05.M1A</v>
      </c>
      <c r="B1157" s="119" t="str">
        <f>Selo!B1175</f>
        <v>DRS-402</v>
      </c>
      <c r="C1157" s="119"/>
      <c r="D1157" s="119">
        <f>Selo!S1175</f>
        <v>1338</v>
      </c>
      <c r="E1157" s="119">
        <f>Selo!T1175</f>
        <v>2193</v>
      </c>
      <c r="G1157" s="118"/>
      <c r="H1157" s="118">
        <v>1</v>
      </c>
      <c r="K1157" s="118">
        <v>1</v>
      </c>
      <c r="L1157" s="126">
        <v>1</v>
      </c>
      <c r="M1157" s="123"/>
      <c r="N1157" s="109">
        <v>1</v>
      </c>
      <c r="O1157" s="123"/>
      <c r="P1157" s="152">
        <v>762.28</v>
      </c>
    </row>
    <row r="1158" spans="1:16" x14ac:dyDescent="0.25">
      <c r="A1158" s="180" t="str">
        <f>Selo!E1176</f>
        <v>T12.05.M1B</v>
      </c>
      <c r="B1158" s="119" t="str">
        <f>Selo!B1176</f>
        <v>DRS-402</v>
      </c>
      <c r="C1158" s="119"/>
      <c r="D1158" s="119">
        <f>Selo!S1176</f>
        <v>1338</v>
      </c>
      <c r="E1158" s="119">
        <f>Selo!T1176</f>
        <v>2193</v>
      </c>
      <c r="G1158" s="118"/>
      <c r="H1158" s="118">
        <v>1</v>
      </c>
      <c r="K1158" s="118">
        <v>1</v>
      </c>
      <c r="L1158" s="126">
        <v>1</v>
      </c>
      <c r="M1158" s="123"/>
      <c r="N1158" s="109">
        <v>1</v>
      </c>
      <c r="O1158" s="123"/>
      <c r="P1158" s="152">
        <v>762.28</v>
      </c>
    </row>
    <row r="1159" spans="1:16" x14ac:dyDescent="0.25">
      <c r="A1159" s="180" t="str">
        <f>Selo!E1177</f>
        <v>T12.05.M2A</v>
      </c>
      <c r="B1159" s="119" t="str">
        <f>Selo!B1177</f>
        <v>DRS-402</v>
      </c>
      <c r="C1159" s="119"/>
      <c r="D1159" s="119">
        <f>Selo!S1177</f>
        <v>758</v>
      </c>
      <c r="E1159" s="119">
        <f>Selo!T1177</f>
        <v>2193</v>
      </c>
      <c r="G1159" s="118"/>
      <c r="H1159" s="118">
        <v>1</v>
      </c>
      <c r="K1159" s="118">
        <v>1</v>
      </c>
      <c r="L1159" s="126">
        <v>1</v>
      </c>
      <c r="M1159" s="123"/>
      <c r="N1159" s="109">
        <v>1</v>
      </c>
      <c r="O1159" s="123"/>
      <c r="P1159" s="152">
        <v>518.41999999999996</v>
      </c>
    </row>
    <row r="1160" spans="1:16" x14ac:dyDescent="0.25">
      <c r="A1160" s="180" t="str">
        <f>Selo!E1178</f>
        <v>T12.05.M2B</v>
      </c>
      <c r="B1160" s="119" t="str">
        <f>Selo!B1178</f>
        <v>DRS-402</v>
      </c>
      <c r="C1160" s="119"/>
      <c r="D1160" s="119">
        <f>Selo!S1178</f>
        <v>758</v>
      </c>
      <c r="E1160" s="119">
        <f>Selo!T1178</f>
        <v>2193</v>
      </c>
      <c r="G1160" s="118"/>
      <c r="H1160" s="118">
        <v>1</v>
      </c>
      <c r="K1160" s="118">
        <v>1</v>
      </c>
      <c r="L1160" s="126">
        <v>1</v>
      </c>
      <c r="M1160" s="123"/>
      <c r="N1160" s="109">
        <v>1</v>
      </c>
      <c r="O1160" s="123"/>
      <c r="P1160" s="152">
        <v>518.41999999999996</v>
      </c>
    </row>
    <row r="1161" spans="1:16" x14ac:dyDescent="0.25">
      <c r="A1161" s="180" t="str">
        <f>Selo!E1179</f>
        <v>T13.02.HWA</v>
      </c>
      <c r="B1161" s="119" t="str">
        <f>Selo!B1179</f>
        <v>DRS-402</v>
      </c>
      <c r="C1161" s="119"/>
      <c r="D1161" s="119">
        <f>Selo!S1179</f>
        <v>558</v>
      </c>
      <c r="E1161" s="119">
        <f>Selo!T1179</f>
        <v>2193</v>
      </c>
      <c r="G1161" s="118"/>
      <c r="H1161" s="118">
        <v>1</v>
      </c>
      <c r="K1161" s="118">
        <v>1</v>
      </c>
      <c r="L1161" s="126">
        <v>1</v>
      </c>
      <c r="M1161" s="123"/>
      <c r="N1161" s="109">
        <v>1</v>
      </c>
      <c r="O1161" s="123"/>
      <c r="P1161" s="152">
        <v>454.22</v>
      </c>
    </row>
    <row r="1162" spans="1:16" x14ac:dyDescent="0.25">
      <c r="A1162" s="180" t="str">
        <f>Selo!E1180</f>
        <v>T13.02.M4A</v>
      </c>
      <c r="B1162" s="119" t="str">
        <f>Selo!B1180</f>
        <v>DRS-402</v>
      </c>
      <c r="C1162" s="119"/>
      <c r="D1162" s="119">
        <f>Selo!S1180</f>
        <v>1578</v>
      </c>
      <c r="E1162" s="119">
        <f>Selo!T1180</f>
        <v>2193</v>
      </c>
      <c r="G1162" s="118"/>
      <c r="H1162" s="118">
        <v>1</v>
      </c>
      <c r="K1162" s="118">
        <v>1</v>
      </c>
      <c r="L1162" s="126">
        <v>1</v>
      </c>
      <c r="M1162" s="123"/>
      <c r="N1162" s="109">
        <v>1</v>
      </c>
      <c r="O1162" s="123"/>
      <c r="P1162" s="152">
        <v>839.32</v>
      </c>
    </row>
    <row r="1163" spans="1:16" x14ac:dyDescent="0.25">
      <c r="A1163" s="180" t="str">
        <f>Selo!E1181</f>
        <v>T13.02.M11A</v>
      </c>
      <c r="B1163" s="119" t="str">
        <f>Selo!B1181</f>
        <v>DRS-402</v>
      </c>
      <c r="C1163" s="119"/>
      <c r="D1163" s="119">
        <f>Selo!S1181</f>
        <v>1338</v>
      </c>
      <c r="E1163" s="119">
        <f>Selo!T1181</f>
        <v>2193</v>
      </c>
      <c r="G1163" s="118"/>
      <c r="H1163" s="118">
        <v>1</v>
      </c>
      <c r="K1163" s="118">
        <v>1</v>
      </c>
      <c r="L1163" s="126">
        <v>1</v>
      </c>
      <c r="M1163" s="123"/>
      <c r="N1163" s="109">
        <v>1</v>
      </c>
      <c r="O1163" s="123"/>
      <c r="P1163" s="152">
        <v>762.28</v>
      </c>
    </row>
    <row r="1164" spans="1:16" x14ac:dyDescent="0.25">
      <c r="A1164" s="180" t="str">
        <f>Selo!E1182</f>
        <v>T13.02.M11B</v>
      </c>
      <c r="B1164" s="119" t="str">
        <f>Selo!B1182</f>
        <v>DRS-402</v>
      </c>
      <c r="C1164" s="119"/>
      <c r="D1164" s="119">
        <f>Selo!S1182</f>
        <v>1338</v>
      </c>
      <c r="E1164" s="119">
        <f>Selo!T1182</f>
        <v>2193</v>
      </c>
      <c r="G1164" s="118"/>
      <c r="H1164" s="118">
        <v>1</v>
      </c>
      <c r="K1164" s="118">
        <v>1</v>
      </c>
      <c r="L1164" s="126">
        <v>1</v>
      </c>
      <c r="M1164" s="123"/>
      <c r="N1164" s="109">
        <v>1</v>
      </c>
      <c r="O1164" s="123"/>
      <c r="P1164" s="152">
        <v>762.28</v>
      </c>
    </row>
    <row r="1165" spans="1:16" x14ac:dyDescent="0.25">
      <c r="A1165" s="180" t="str">
        <f>Selo!E1183</f>
        <v>T13.02.WRA</v>
      </c>
      <c r="B1165" s="119" t="str">
        <f>Selo!B1183</f>
        <v>DRS-402</v>
      </c>
      <c r="C1165" s="119"/>
      <c r="D1165" s="119">
        <f>Selo!S1183</f>
        <v>558</v>
      </c>
      <c r="E1165" s="119">
        <f>Selo!T1183</f>
        <v>2193</v>
      </c>
      <c r="G1165" s="118"/>
      <c r="H1165" s="118">
        <v>1</v>
      </c>
      <c r="K1165" s="118">
        <v>1</v>
      </c>
      <c r="L1165" s="126">
        <v>1</v>
      </c>
      <c r="M1165" s="123"/>
      <c r="N1165" s="109">
        <v>1</v>
      </c>
      <c r="O1165" s="123"/>
      <c r="P1165" s="152">
        <v>454.22</v>
      </c>
    </row>
    <row r="1166" spans="1:16" x14ac:dyDescent="0.25">
      <c r="A1166" s="180" t="str">
        <f>Selo!E1184</f>
        <v>T13.04.E7A T13.04.E1A</v>
      </c>
      <c r="B1166" s="119" t="str">
        <f>Selo!B1184</f>
        <v>DRS-402</v>
      </c>
      <c r="C1166" s="119"/>
      <c r="D1166" s="119">
        <f>Selo!S1184</f>
        <v>1208</v>
      </c>
      <c r="E1166" s="119">
        <f>Selo!T1184</f>
        <v>2193</v>
      </c>
      <c r="G1166" s="118"/>
      <c r="H1166" s="118">
        <v>1</v>
      </c>
      <c r="K1166" s="118">
        <v>1</v>
      </c>
      <c r="L1166" s="126">
        <v>1</v>
      </c>
      <c r="M1166" s="123"/>
      <c r="N1166" s="109">
        <v>1</v>
      </c>
      <c r="O1166" s="123"/>
      <c r="P1166" s="152">
        <v>720.54</v>
      </c>
    </row>
    <row r="1167" spans="1:16" x14ac:dyDescent="0.25">
      <c r="A1167" s="180" t="str">
        <f>Selo!E1185</f>
        <v>T13.04.E2A</v>
      </c>
      <c r="B1167" s="119" t="str">
        <f>Selo!B1185</f>
        <v>DRS-402</v>
      </c>
      <c r="C1167" s="119"/>
      <c r="D1167" s="119">
        <f>Selo!S1185</f>
        <v>758</v>
      </c>
      <c r="E1167" s="119">
        <f>Selo!T1185</f>
        <v>2193</v>
      </c>
      <c r="G1167" s="118"/>
      <c r="H1167" s="118">
        <v>1</v>
      </c>
      <c r="K1167" s="118">
        <v>1</v>
      </c>
      <c r="L1167" s="126">
        <v>1</v>
      </c>
      <c r="M1167" s="123"/>
      <c r="N1167" s="109">
        <v>1</v>
      </c>
      <c r="O1167" s="123"/>
      <c r="P1167" s="152">
        <v>518.41999999999996</v>
      </c>
    </row>
    <row r="1168" spans="1:16" x14ac:dyDescent="0.25">
      <c r="A1168" s="180" t="str">
        <f>Selo!E1186</f>
        <v>T13.04.E3A</v>
      </c>
      <c r="B1168" s="119" t="str">
        <f>Selo!B1186</f>
        <v>DRS-402</v>
      </c>
      <c r="C1168" s="119"/>
      <c r="D1168" s="119">
        <f>Selo!S1186</f>
        <v>858</v>
      </c>
      <c r="E1168" s="119">
        <f>Selo!T1186</f>
        <v>2193</v>
      </c>
      <c r="G1168" s="118"/>
      <c r="H1168" s="118">
        <v>1</v>
      </c>
      <c r="K1168" s="118">
        <v>1</v>
      </c>
      <c r="L1168" s="126">
        <v>1</v>
      </c>
      <c r="M1168" s="123"/>
      <c r="N1168" s="109">
        <v>1</v>
      </c>
      <c r="O1168" s="123"/>
      <c r="P1168" s="152">
        <v>550.54</v>
      </c>
    </row>
    <row r="1169" spans="1:16" x14ac:dyDescent="0.25">
      <c r="A1169" s="180" t="str">
        <f>Selo!E1187</f>
        <v>T13.04.E1A T13.04.E4A</v>
      </c>
      <c r="B1169" s="119" t="str">
        <f>Selo!B1187</f>
        <v>DRS-402</v>
      </c>
      <c r="C1169" s="119"/>
      <c r="D1169" s="119">
        <f>Selo!S1187</f>
        <v>1578</v>
      </c>
      <c r="E1169" s="119">
        <f>Selo!T1187</f>
        <v>2193</v>
      </c>
      <c r="G1169" s="118"/>
      <c r="H1169" s="118">
        <v>1</v>
      </c>
      <c r="K1169" s="118">
        <v>1</v>
      </c>
      <c r="L1169" s="126">
        <v>1</v>
      </c>
      <c r="M1169" s="123"/>
      <c r="N1169" s="109">
        <v>1</v>
      </c>
      <c r="O1169" s="123"/>
      <c r="P1169" s="152">
        <v>839.32</v>
      </c>
    </row>
    <row r="1170" spans="1:16" x14ac:dyDescent="0.25">
      <c r="A1170" s="180" t="str">
        <f>Selo!E1188</f>
        <v>T13.04.E5A</v>
      </c>
      <c r="B1170" s="119" t="str">
        <f>Selo!B1188</f>
        <v>DRS-402</v>
      </c>
      <c r="C1170" s="119"/>
      <c r="D1170" s="119">
        <f>Selo!S1188</f>
        <v>858</v>
      </c>
      <c r="E1170" s="119">
        <f>Selo!T1188</f>
        <v>2193</v>
      </c>
      <c r="G1170" s="118"/>
      <c r="H1170" s="118">
        <v>1</v>
      </c>
      <c r="K1170" s="118">
        <v>1</v>
      </c>
      <c r="L1170" s="126">
        <v>1</v>
      </c>
      <c r="M1170" s="123"/>
      <c r="N1170" s="109">
        <v>1</v>
      </c>
      <c r="O1170" s="123"/>
      <c r="P1170" s="152">
        <v>550.54</v>
      </c>
    </row>
    <row r="1171" spans="1:16" x14ac:dyDescent="0.25">
      <c r="A1171" s="180" t="str">
        <f>Selo!E1189</f>
        <v>T13.04.E6A</v>
      </c>
      <c r="B1171" s="119" t="str">
        <f>Selo!B1189</f>
        <v>DRS-402</v>
      </c>
      <c r="C1171" s="119"/>
      <c r="D1171" s="119">
        <f>Selo!S1189</f>
        <v>1058</v>
      </c>
      <c r="E1171" s="119">
        <f>Selo!T1189</f>
        <v>2193</v>
      </c>
      <c r="G1171" s="118"/>
      <c r="H1171" s="118">
        <v>1</v>
      </c>
      <c r="K1171" s="118">
        <v>1</v>
      </c>
      <c r="L1171" s="126">
        <v>1</v>
      </c>
      <c r="M1171" s="123"/>
      <c r="N1171" s="109">
        <v>1</v>
      </c>
      <c r="O1171" s="123"/>
      <c r="P1171" s="152">
        <v>674.64</v>
      </c>
    </row>
    <row r="1172" spans="1:16" x14ac:dyDescent="0.25">
      <c r="A1172" s="180" t="str">
        <f>Selo!E1190</f>
        <v>T13.04.HWA</v>
      </c>
      <c r="B1172" s="119" t="str">
        <f>Selo!B1190</f>
        <v>DRS-402</v>
      </c>
      <c r="C1172" s="119"/>
      <c r="D1172" s="119">
        <f>Selo!S1190</f>
        <v>358</v>
      </c>
      <c r="E1172" s="119">
        <f>Selo!T1190</f>
        <v>2193</v>
      </c>
      <c r="G1172" s="118"/>
      <c r="H1172" s="118">
        <v>1</v>
      </c>
      <c r="K1172" s="118">
        <v>1</v>
      </c>
      <c r="L1172" s="126">
        <v>1</v>
      </c>
      <c r="M1172" s="123"/>
      <c r="N1172" s="109">
        <v>1</v>
      </c>
      <c r="O1172" s="123"/>
      <c r="P1172" s="152">
        <v>390.02</v>
      </c>
    </row>
    <row r="1173" spans="1:16" x14ac:dyDescent="0.25">
      <c r="A1173" s="180" t="str">
        <f>Selo!E1191</f>
        <v>T13.04.M1A</v>
      </c>
      <c r="B1173" s="119" t="str">
        <f>Selo!B1191</f>
        <v>DRS-402</v>
      </c>
      <c r="C1173" s="119"/>
      <c r="D1173" s="119">
        <f>Selo!S1191</f>
        <v>758</v>
      </c>
      <c r="E1173" s="119">
        <f>Selo!T1191</f>
        <v>2193</v>
      </c>
      <c r="G1173" s="118"/>
      <c r="H1173" s="118">
        <v>1</v>
      </c>
      <c r="K1173" s="118">
        <v>1</v>
      </c>
      <c r="L1173" s="126">
        <v>1</v>
      </c>
      <c r="M1173" s="123"/>
      <c r="N1173" s="109">
        <v>1</v>
      </c>
      <c r="O1173" s="123"/>
      <c r="P1173" s="152">
        <v>518.41999999999996</v>
      </c>
    </row>
    <row r="1174" spans="1:16" x14ac:dyDescent="0.25">
      <c r="A1174" s="180" t="str">
        <f>Selo!E1192</f>
        <v>T13.04.M2A</v>
      </c>
      <c r="B1174" s="119" t="str">
        <f>Selo!B1192</f>
        <v>DRS-402</v>
      </c>
      <c r="C1174" s="119"/>
      <c r="D1174" s="119">
        <f>Selo!S1192</f>
        <v>1338</v>
      </c>
      <c r="E1174" s="119">
        <f>Selo!T1192</f>
        <v>2193</v>
      </c>
      <c r="G1174" s="118"/>
      <c r="H1174" s="118">
        <v>1</v>
      </c>
      <c r="K1174" s="118">
        <v>1</v>
      </c>
      <c r="L1174" s="126">
        <v>1</v>
      </c>
      <c r="M1174" s="123"/>
      <c r="N1174" s="109">
        <v>1</v>
      </c>
      <c r="O1174" s="123"/>
      <c r="P1174" s="152">
        <v>762.28</v>
      </c>
    </row>
    <row r="1175" spans="1:16" x14ac:dyDescent="0.25">
      <c r="A1175" s="180" t="str">
        <f>Selo!E1193</f>
        <v>T13.04.M2B</v>
      </c>
      <c r="B1175" s="119" t="str">
        <f>Selo!B1193</f>
        <v>DRS-402</v>
      </c>
      <c r="C1175" s="119"/>
      <c r="D1175" s="119">
        <f>Selo!S1193</f>
        <v>1338</v>
      </c>
      <c r="E1175" s="119">
        <f>Selo!T1193</f>
        <v>2193</v>
      </c>
      <c r="G1175" s="118"/>
      <c r="H1175" s="118">
        <v>1</v>
      </c>
      <c r="K1175" s="118">
        <v>1</v>
      </c>
      <c r="L1175" s="126">
        <v>1</v>
      </c>
      <c r="M1175" s="123"/>
      <c r="N1175" s="109">
        <v>1</v>
      </c>
      <c r="O1175" s="123"/>
      <c r="P1175" s="152">
        <v>762.28</v>
      </c>
    </row>
    <row r="1176" spans="1:16" x14ac:dyDescent="0.25">
      <c r="A1176" s="180" t="str">
        <f>Selo!E1194</f>
        <v>T13.04.M4A</v>
      </c>
      <c r="B1176" s="119" t="str">
        <f>Selo!B1194</f>
        <v>DRS-402</v>
      </c>
      <c r="C1176" s="119"/>
      <c r="D1176" s="119">
        <f>Selo!S1194</f>
        <v>558</v>
      </c>
      <c r="E1176" s="119">
        <f>Selo!T1194</f>
        <v>2193</v>
      </c>
      <c r="G1176" s="118"/>
      <c r="H1176" s="118">
        <v>1</v>
      </c>
      <c r="K1176" s="118">
        <v>1</v>
      </c>
      <c r="L1176" s="126">
        <v>1</v>
      </c>
      <c r="M1176" s="123"/>
      <c r="N1176" s="109">
        <v>1</v>
      </c>
      <c r="O1176" s="123"/>
      <c r="P1176" s="152">
        <v>454.22</v>
      </c>
    </row>
    <row r="1177" spans="1:16" x14ac:dyDescent="0.25">
      <c r="A1177" s="180" t="str">
        <f>Selo!E1195</f>
        <v>T13.04.M5A</v>
      </c>
      <c r="B1177" s="119" t="str">
        <f>Selo!B1195</f>
        <v>DRS-402</v>
      </c>
      <c r="C1177" s="119"/>
      <c r="D1177" s="119">
        <f>Selo!S1195</f>
        <v>1208</v>
      </c>
      <c r="E1177" s="119">
        <f>Selo!T1195</f>
        <v>2193</v>
      </c>
      <c r="G1177" s="118"/>
      <c r="H1177" s="118">
        <v>1</v>
      </c>
      <c r="K1177" s="118">
        <v>1</v>
      </c>
      <c r="L1177" s="126">
        <v>1</v>
      </c>
      <c r="M1177" s="123"/>
      <c r="N1177" s="109">
        <v>1</v>
      </c>
      <c r="O1177" s="123"/>
      <c r="P1177" s="152">
        <v>720.54</v>
      </c>
    </row>
    <row r="1178" spans="1:16" x14ac:dyDescent="0.25">
      <c r="A1178" s="180" t="str">
        <f>Selo!E1196</f>
        <v>T13.04.M6A</v>
      </c>
      <c r="B1178" s="119" t="str">
        <f>Selo!B1196</f>
        <v>DRS-402</v>
      </c>
      <c r="C1178" s="119"/>
      <c r="D1178" s="119">
        <f>Selo!S1196</f>
        <v>858</v>
      </c>
      <c r="E1178" s="119">
        <f>Selo!T1196</f>
        <v>2193</v>
      </c>
      <c r="G1178" s="118"/>
      <c r="H1178" s="118">
        <v>1</v>
      </c>
      <c r="K1178" s="118">
        <v>1</v>
      </c>
      <c r="L1178" s="126">
        <v>1</v>
      </c>
      <c r="M1178" s="123"/>
      <c r="N1178" s="109">
        <v>1</v>
      </c>
      <c r="O1178" s="123"/>
      <c r="P1178" s="152">
        <v>550.54</v>
      </c>
    </row>
    <row r="1179" spans="1:16" x14ac:dyDescent="0.25">
      <c r="A1179" s="180" t="str">
        <f>Selo!E1197</f>
        <v>T13.04.M8A</v>
      </c>
      <c r="B1179" s="119" t="str">
        <f>Selo!B1197</f>
        <v>DRS-402</v>
      </c>
      <c r="C1179" s="119"/>
      <c r="D1179" s="119">
        <f>Selo!S1197</f>
        <v>758</v>
      </c>
      <c r="E1179" s="119">
        <f>Selo!T1197</f>
        <v>2193</v>
      </c>
      <c r="G1179" s="118"/>
      <c r="H1179" s="118">
        <v>1</v>
      </c>
      <c r="K1179" s="118">
        <v>1</v>
      </c>
      <c r="L1179" s="126">
        <v>1</v>
      </c>
      <c r="M1179" s="123"/>
      <c r="N1179" s="109">
        <v>1</v>
      </c>
      <c r="O1179" s="123"/>
      <c r="P1179" s="152">
        <v>518.41999999999996</v>
      </c>
    </row>
    <row r="1180" spans="1:16" x14ac:dyDescent="0.25">
      <c r="A1180" s="180" t="str">
        <f>Selo!E1198</f>
        <v>T13.04.M10A</v>
      </c>
      <c r="B1180" s="119" t="str">
        <f>Selo!B1198</f>
        <v>DRS-402</v>
      </c>
      <c r="C1180" s="119"/>
      <c r="D1180" s="119">
        <f>Selo!S1198</f>
        <v>558</v>
      </c>
      <c r="E1180" s="119">
        <f>Selo!T1198</f>
        <v>2193</v>
      </c>
      <c r="G1180" s="118"/>
      <c r="H1180" s="118">
        <v>1</v>
      </c>
      <c r="K1180" s="118">
        <v>1</v>
      </c>
      <c r="L1180" s="126">
        <v>1</v>
      </c>
      <c r="M1180" s="123"/>
      <c r="N1180" s="109">
        <v>1</v>
      </c>
      <c r="O1180" s="123"/>
      <c r="P1180" s="152">
        <v>454.22</v>
      </c>
    </row>
    <row r="1181" spans="1:16" x14ac:dyDescent="0.25">
      <c r="A1181" s="180" t="str">
        <f>Selo!E1199</f>
        <v>T13.04.M11A</v>
      </c>
      <c r="B1181" s="119" t="str">
        <f>Selo!B1199</f>
        <v>DRS-402</v>
      </c>
      <c r="C1181" s="119"/>
      <c r="D1181" s="119">
        <f>Selo!S1199</f>
        <v>458</v>
      </c>
      <c r="E1181" s="119">
        <f>Selo!T1199</f>
        <v>2193</v>
      </c>
      <c r="G1181" s="118"/>
      <c r="H1181" s="118">
        <v>1</v>
      </c>
      <c r="K1181" s="118">
        <v>1</v>
      </c>
      <c r="L1181" s="126">
        <v>1</v>
      </c>
      <c r="M1181" s="123"/>
      <c r="N1181" s="109">
        <v>1</v>
      </c>
      <c r="O1181" s="123"/>
      <c r="P1181" s="152">
        <v>422.12</v>
      </c>
    </row>
    <row r="1182" spans="1:16" x14ac:dyDescent="0.25">
      <c r="A1182" s="180" t="str">
        <f>Selo!E1200</f>
        <v>T13.04.M12A</v>
      </c>
      <c r="B1182" s="119" t="str">
        <f>Selo!B1200</f>
        <v>DRS-402</v>
      </c>
      <c r="C1182" s="119"/>
      <c r="D1182" s="119">
        <f>Selo!S1200</f>
        <v>1208</v>
      </c>
      <c r="E1182" s="119">
        <f>Selo!T1200</f>
        <v>2193</v>
      </c>
      <c r="G1182" s="118"/>
      <c r="H1182" s="118">
        <v>1</v>
      </c>
      <c r="K1182" s="118">
        <v>1</v>
      </c>
      <c r="L1182" s="126">
        <v>1</v>
      </c>
      <c r="M1182" s="123"/>
      <c r="N1182" s="109">
        <v>1</v>
      </c>
      <c r="O1182" s="123"/>
      <c r="P1182" s="152">
        <v>720.54</v>
      </c>
    </row>
    <row r="1183" spans="1:16" x14ac:dyDescent="0.25">
      <c r="A1183" s="180" t="str">
        <f>Selo!E1201</f>
        <v>T13.04.M12B</v>
      </c>
      <c r="B1183" s="119" t="str">
        <f>Selo!B1201</f>
        <v>DRS-402</v>
      </c>
      <c r="C1183" s="119"/>
      <c r="D1183" s="119">
        <f>Selo!S1201</f>
        <v>1208</v>
      </c>
      <c r="E1183" s="119">
        <f>Selo!T1201</f>
        <v>2193</v>
      </c>
      <c r="G1183" s="118"/>
      <c r="H1183" s="118">
        <v>1</v>
      </c>
      <c r="K1183" s="118">
        <v>1</v>
      </c>
      <c r="L1183" s="126">
        <v>1</v>
      </c>
      <c r="M1183" s="123"/>
      <c r="N1183" s="109">
        <v>1</v>
      </c>
      <c r="O1183" s="123"/>
      <c r="P1183" s="152">
        <v>720.54</v>
      </c>
    </row>
    <row r="1184" spans="1:16" x14ac:dyDescent="0.25">
      <c r="A1184" s="180" t="str">
        <f>Selo!E1202</f>
        <v>T13.04.P1A</v>
      </c>
      <c r="B1184" s="119" t="str">
        <f>Selo!B1202</f>
        <v>AHP-201</v>
      </c>
      <c r="C1184" s="119"/>
      <c r="D1184" s="119">
        <f>Selo!S1202</f>
        <v>500</v>
      </c>
      <c r="E1184" s="119">
        <f>Selo!T1202</f>
        <v>800</v>
      </c>
      <c r="G1184" s="118"/>
      <c r="H1184" s="118">
        <v>1</v>
      </c>
      <c r="K1184" s="118">
        <v>1</v>
      </c>
      <c r="L1184" s="126">
        <v>1</v>
      </c>
      <c r="M1184" s="123"/>
      <c r="N1184" s="109">
        <v>1</v>
      </c>
      <c r="O1184" s="123"/>
      <c r="P1184" s="152">
        <v>284.8</v>
      </c>
    </row>
    <row r="1185" spans="1:16" x14ac:dyDescent="0.25">
      <c r="A1185" s="180" t="str">
        <f>Selo!E1203</f>
        <v>T13.04.SPA</v>
      </c>
      <c r="B1185" s="119" t="str">
        <f>Selo!B1203</f>
        <v>DRS-402</v>
      </c>
      <c r="C1185" s="119"/>
      <c r="D1185" s="119">
        <f>Selo!S1203</f>
        <v>458</v>
      </c>
      <c r="E1185" s="119">
        <f>Selo!T1203</f>
        <v>2193</v>
      </c>
      <c r="G1185" s="118"/>
      <c r="H1185" s="118">
        <v>1</v>
      </c>
      <c r="K1185" s="118">
        <v>1</v>
      </c>
      <c r="L1185" s="126">
        <v>1</v>
      </c>
      <c r="M1185" s="123"/>
      <c r="N1185" s="109">
        <v>1</v>
      </c>
      <c r="O1185" s="123"/>
      <c r="P1185" s="152">
        <v>422.12</v>
      </c>
    </row>
    <row r="1186" spans="1:16" x14ac:dyDescent="0.25">
      <c r="A1186" s="180" t="str">
        <f>Selo!E1204</f>
        <v>T13.04.WRA</v>
      </c>
      <c r="B1186" s="119" t="str">
        <f>Selo!B1204</f>
        <v>DRS-402</v>
      </c>
      <c r="C1186" s="119"/>
      <c r="D1186" s="119">
        <f>Selo!S1204</f>
        <v>458</v>
      </c>
      <c r="E1186" s="119">
        <f>Selo!T1204</f>
        <v>2158</v>
      </c>
      <c r="G1186" s="118"/>
      <c r="H1186" s="118">
        <v>1</v>
      </c>
      <c r="K1186" s="118">
        <v>1</v>
      </c>
      <c r="L1186" s="126">
        <v>1</v>
      </c>
      <c r="M1186" s="123"/>
      <c r="N1186" s="109">
        <v>1</v>
      </c>
      <c r="O1186" s="123"/>
      <c r="P1186" s="152">
        <v>418.62</v>
      </c>
    </row>
    <row r="1187" spans="1:16" x14ac:dyDescent="0.25">
      <c r="A1187" s="180" t="str">
        <f>Selo!E1205</f>
        <v>T14.02.E1A</v>
      </c>
      <c r="B1187" s="119" t="str">
        <f>Selo!B1205</f>
        <v>DRS-402</v>
      </c>
      <c r="C1187" s="119"/>
      <c r="D1187" s="119">
        <f>Selo!S1205</f>
        <v>458</v>
      </c>
      <c r="E1187" s="119">
        <f>Selo!T1205</f>
        <v>2193</v>
      </c>
      <c r="G1187" s="118"/>
      <c r="H1187" s="118">
        <v>1</v>
      </c>
      <c r="K1187" s="118">
        <v>1</v>
      </c>
      <c r="L1187" s="126">
        <v>1</v>
      </c>
      <c r="M1187" s="123"/>
      <c r="N1187" s="109">
        <v>1</v>
      </c>
      <c r="O1187" s="123"/>
      <c r="P1187" s="152">
        <v>422.12</v>
      </c>
    </row>
    <row r="1188" spans="1:16" x14ac:dyDescent="0.25">
      <c r="A1188" s="180" t="str">
        <f>Selo!E1206</f>
        <v>T14.02.HWA T14.02.HW2A</v>
      </c>
      <c r="B1188" s="119" t="str">
        <f>Selo!B1206</f>
        <v>DRS-402</v>
      </c>
      <c r="C1188" s="119"/>
      <c r="D1188" s="119">
        <f>Selo!S1206</f>
        <v>558</v>
      </c>
      <c r="E1188" s="119">
        <f>Selo!T1206</f>
        <v>2193</v>
      </c>
      <c r="G1188" s="118"/>
      <c r="H1188" s="118">
        <v>1</v>
      </c>
      <c r="K1188" s="118">
        <v>1</v>
      </c>
      <c r="L1188" s="126">
        <v>1</v>
      </c>
      <c r="M1188" s="123"/>
      <c r="N1188" s="109">
        <v>1</v>
      </c>
      <c r="O1188" s="123"/>
      <c r="P1188" s="152">
        <v>454.22</v>
      </c>
    </row>
    <row r="1189" spans="1:16" x14ac:dyDescent="0.25">
      <c r="A1189" s="180" t="str">
        <f>Selo!E1207</f>
        <v>T14.02.C1A T14.02.HWA</v>
      </c>
      <c r="B1189" s="119" t="str">
        <f>Selo!B1207</f>
        <v>DRS-402</v>
      </c>
      <c r="C1189" s="119"/>
      <c r="D1189" s="119">
        <f>Selo!S1207</f>
        <v>758</v>
      </c>
      <c r="E1189" s="119">
        <f>Selo!T1207</f>
        <v>2193</v>
      </c>
      <c r="G1189" s="118"/>
      <c r="H1189" s="118">
        <v>1</v>
      </c>
      <c r="K1189" s="118">
        <v>1</v>
      </c>
      <c r="L1189" s="126">
        <v>1</v>
      </c>
      <c r="M1189" s="123"/>
      <c r="N1189" s="109">
        <v>1</v>
      </c>
      <c r="O1189" s="123"/>
      <c r="P1189" s="152">
        <v>518.41999999999996</v>
      </c>
    </row>
    <row r="1190" spans="1:16" x14ac:dyDescent="0.25">
      <c r="A1190" s="180" t="str">
        <f>Selo!E1208</f>
        <v>T14.02.WRA</v>
      </c>
      <c r="B1190" s="119" t="str">
        <f>Selo!B1208</f>
        <v>DRS-402</v>
      </c>
      <c r="C1190" s="119"/>
      <c r="D1190" s="119">
        <f>Selo!S1208</f>
        <v>858</v>
      </c>
      <c r="E1190" s="119">
        <f>Selo!T1208</f>
        <v>2193</v>
      </c>
      <c r="G1190" s="118"/>
      <c r="H1190" s="118">
        <v>1</v>
      </c>
      <c r="K1190" s="118">
        <v>1</v>
      </c>
      <c r="L1190" s="126">
        <v>1</v>
      </c>
      <c r="M1190" s="123"/>
      <c r="N1190" s="109">
        <v>1</v>
      </c>
      <c r="O1190" s="123"/>
      <c r="P1190" s="152">
        <v>550.54</v>
      </c>
    </row>
    <row r="1191" spans="1:16" x14ac:dyDescent="0.25">
      <c r="A1191" s="180" t="str">
        <f>Selo!E1209</f>
        <v>T14.04.E7A T14.04.E1A</v>
      </c>
      <c r="B1191" s="119" t="str">
        <f>Selo!B1209</f>
        <v>DRS-402</v>
      </c>
      <c r="C1191" s="119"/>
      <c r="D1191" s="119">
        <f>Selo!S1209</f>
        <v>1208</v>
      </c>
      <c r="E1191" s="119">
        <f>Selo!T1209</f>
        <v>2193</v>
      </c>
      <c r="G1191" s="118"/>
      <c r="H1191" s="118">
        <v>1</v>
      </c>
      <c r="K1191" s="118">
        <v>1</v>
      </c>
      <c r="L1191" s="126">
        <v>1</v>
      </c>
      <c r="M1191" s="123"/>
      <c r="N1191" s="109">
        <v>1</v>
      </c>
      <c r="O1191" s="123"/>
      <c r="P1191" s="152">
        <v>720.54</v>
      </c>
    </row>
    <row r="1192" spans="1:16" x14ac:dyDescent="0.25">
      <c r="A1192" s="180" t="str">
        <f>Selo!E1210</f>
        <v>T14.04.E2A</v>
      </c>
      <c r="B1192" s="119" t="str">
        <f>Selo!B1210</f>
        <v>DRS-402</v>
      </c>
      <c r="C1192" s="119"/>
      <c r="D1192" s="119">
        <f>Selo!S1210</f>
        <v>758</v>
      </c>
      <c r="E1192" s="119">
        <f>Selo!T1210</f>
        <v>2193</v>
      </c>
      <c r="G1192" s="118"/>
      <c r="H1192" s="118">
        <v>1</v>
      </c>
      <c r="K1192" s="118">
        <v>1</v>
      </c>
      <c r="L1192" s="126">
        <v>1</v>
      </c>
      <c r="M1192" s="123"/>
      <c r="N1192" s="109">
        <v>1</v>
      </c>
      <c r="O1192" s="123"/>
      <c r="P1192" s="152">
        <v>518.41999999999996</v>
      </c>
    </row>
    <row r="1193" spans="1:16" x14ac:dyDescent="0.25">
      <c r="A1193" s="180" t="str">
        <f>Selo!E1211</f>
        <v>T14.04.E3A</v>
      </c>
      <c r="B1193" s="119" t="str">
        <f>Selo!B1211</f>
        <v>DRS-402</v>
      </c>
      <c r="C1193" s="119"/>
      <c r="D1193" s="119">
        <f>Selo!S1211</f>
        <v>858</v>
      </c>
      <c r="E1193" s="119">
        <f>Selo!T1211</f>
        <v>2193</v>
      </c>
      <c r="G1193" s="118"/>
      <c r="H1193" s="118">
        <v>1</v>
      </c>
      <c r="K1193" s="118">
        <v>1</v>
      </c>
      <c r="L1193" s="126">
        <v>1</v>
      </c>
      <c r="M1193" s="123"/>
      <c r="N1193" s="109">
        <v>1</v>
      </c>
      <c r="O1193" s="123"/>
      <c r="P1193" s="152">
        <v>550.54</v>
      </c>
    </row>
    <row r="1194" spans="1:16" x14ac:dyDescent="0.25">
      <c r="A1194" s="180" t="str">
        <f>Selo!E1212</f>
        <v>T14.04.E1A T14.04.E4A</v>
      </c>
      <c r="B1194" s="119" t="str">
        <f>Selo!B1212</f>
        <v>DRS-402</v>
      </c>
      <c r="C1194" s="119"/>
      <c r="D1194" s="119">
        <f>Selo!S1212</f>
        <v>1578</v>
      </c>
      <c r="E1194" s="119">
        <f>Selo!T1212</f>
        <v>2193</v>
      </c>
      <c r="G1194" s="118"/>
      <c r="H1194" s="118">
        <v>1</v>
      </c>
      <c r="K1194" s="118">
        <v>1</v>
      </c>
      <c r="L1194" s="126">
        <v>1</v>
      </c>
      <c r="M1194" s="123"/>
      <c r="N1194" s="109">
        <v>1</v>
      </c>
      <c r="O1194" s="123"/>
      <c r="P1194" s="152">
        <v>839.32</v>
      </c>
    </row>
    <row r="1195" spans="1:16" x14ac:dyDescent="0.25">
      <c r="A1195" s="180" t="str">
        <f>Selo!E1213</f>
        <v>T14.04.E5A</v>
      </c>
      <c r="B1195" s="119" t="str">
        <f>Selo!B1213</f>
        <v>DRS-402</v>
      </c>
      <c r="C1195" s="119"/>
      <c r="D1195" s="119">
        <f>Selo!S1213</f>
        <v>608</v>
      </c>
      <c r="E1195" s="119">
        <f>Selo!T1213</f>
        <v>2193</v>
      </c>
      <c r="G1195" s="118"/>
      <c r="H1195" s="118">
        <v>1</v>
      </c>
      <c r="K1195" s="118">
        <v>1</v>
      </c>
      <c r="L1195" s="126">
        <v>1</v>
      </c>
      <c r="M1195" s="123"/>
      <c r="N1195" s="109">
        <v>1</v>
      </c>
      <c r="O1195" s="123"/>
      <c r="P1195" s="152">
        <v>470.28</v>
      </c>
    </row>
    <row r="1196" spans="1:16" x14ac:dyDescent="0.25">
      <c r="A1196" s="180" t="str">
        <f>Selo!E1214</f>
        <v>T14.04.E6A</v>
      </c>
      <c r="B1196" s="119" t="str">
        <f>Selo!B1214</f>
        <v>DRS-402</v>
      </c>
      <c r="C1196" s="119"/>
      <c r="D1196" s="119">
        <f>Selo!S1214</f>
        <v>1058</v>
      </c>
      <c r="E1196" s="119">
        <f>Selo!T1214</f>
        <v>2193</v>
      </c>
      <c r="G1196" s="118"/>
      <c r="H1196" s="118">
        <v>1</v>
      </c>
      <c r="K1196" s="118">
        <v>1</v>
      </c>
      <c r="L1196" s="126">
        <v>1</v>
      </c>
      <c r="M1196" s="123"/>
      <c r="N1196" s="109">
        <v>1</v>
      </c>
      <c r="O1196" s="123"/>
      <c r="P1196" s="152">
        <v>674.64</v>
      </c>
    </row>
    <row r="1197" spans="1:16" x14ac:dyDescent="0.25">
      <c r="A1197" s="180" t="str">
        <f>Selo!E1215</f>
        <v>T14.04.M1A</v>
      </c>
      <c r="B1197" s="119" t="str">
        <f>Selo!B1215</f>
        <v>DRS-402</v>
      </c>
      <c r="C1197" s="119"/>
      <c r="D1197" s="119">
        <f>Selo!S1215</f>
        <v>758</v>
      </c>
      <c r="E1197" s="119">
        <f>Selo!T1215</f>
        <v>2193</v>
      </c>
      <c r="G1197" s="118"/>
      <c r="H1197" s="118">
        <v>1</v>
      </c>
      <c r="K1197" s="118">
        <v>1</v>
      </c>
      <c r="L1197" s="126">
        <v>1</v>
      </c>
      <c r="M1197" s="123"/>
      <c r="N1197" s="109">
        <v>1</v>
      </c>
      <c r="O1197" s="123"/>
      <c r="P1197" s="152">
        <v>518.41999999999996</v>
      </c>
    </row>
    <row r="1198" spans="1:16" x14ac:dyDescent="0.25">
      <c r="A1198" s="180" t="str">
        <f>Selo!E1216</f>
        <v>T14.04.M2A</v>
      </c>
      <c r="B1198" s="119" t="str">
        <f>Selo!B1216</f>
        <v>DRS-402</v>
      </c>
      <c r="C1198" s="119"/>
      <c r="D1198" s="119">
        <f>Selo!S1216</f>
        <v>1338</v>
      </c>
      <c r="E1198" s="119">
        <f>Selo!T1216</f>
        <v>2193</v>
      </c>
      <c r="G1198" s="118"/>
      <c r="H1198" s="118">
        <v>1</v>
      </c>
      <c r="K1198" s="118">
        <v>1</v>
      </c>
      <c r="L1198" s="126">
        <v>1</v>
      </c>
      <c r="M1198" s="123"/>
      <c r="N1198" s="109">
        <v>1</v>
      </c>
      <c r="O1198" s="123"/>
      <c r="P1198" s="152">
        <v>762.28</v>
      </c>
    </row>
    <row r="1199" spans="1:16" x14ac:dyDescent="0.25">
      <c r="A1199" s="180" t="str">
        <f>Selo!E1217</f>
        <v>T14.04.M2B</v>
      </c>
      <c r="B1199" s="119" t="str">
        <f>Selo!B1217</f>
        <v>DRS-402</v>
      </c>
      <c r="C1199" s="119"/>
      <c r="D1199" s="119">
        <f>Selo!S1217</f>
        <v>1338</v>
      </c>
      <c r="E1199" s="119">
        <f>Selo!T1217</f>
        <v>2193</v>
      </c>
      <c r="G1199" s="118"/>
      <c r="H1199" s="118">
        <v>1</v>
      </c>
      <c r="K1199" s="118">
        <v>1</v>
      </c>
      <c r="L1199" s="126">
        <v>1</v>
      </c>
      <c r="M1199" s="123"/>
      <c r="N1199" s="109">
        <v>1</v>
      </c>
      <c r="O1199" s="123"/>
      <c r="P1199" s="152">
        <v>762.28</v>
      </c>
    </row>
    <row r="1200" spans="1:16" x14ac:dyDescent="0.25">
      <c r="A1200" s="180" t="str">
        <f>Selo!E1218</f>
        <v>T14.04.M4A</v>
      </c>
      <c r="B1200" s="119" t="str">
        <f>Selo!B1218</f>
        <v>DRS-402</v>
      </c>
      <c r="C1200" s="119"/>
      <c r="D1200" s="119">
        <f>Selo!S1218</f>
        <v>458</v>
      </c>
      <c r="E1200" s="119">
        <f>Selo!T1218</f>
        <v>2193</v>
      </c>
      <c r="G1200" s="118"/>
      <c r="H1200" s="118">
        <v>1</v>
      </c>
      <c r="K1200" s="118">
        <v>1</v>
      </c>
      <c r="L1200" s="126">
        <v>1</v>
      </c>
      <c r="M1200" s="123"/>
      <c r="N1200" s="109">
        <v>1</v>
      </c>
      <c r="O1200" s="123"/>
      <c r="P1200" s="152">
        <v>422.12</v>
      </c>
    </row>
    <row r="1201" spans="1:16" x14ac:dyDescent="0.25">
      <c r="A1201" s="180" t="str">
        <f>Selo!E1219</f>
        <v>T14.04.M5A</v>
      </c>
      <c r="B1201" s="119" t="str">
        <f>Selo!B1219</f>
        <v>DRS-402</v>
      </c>
      <c r="C1201" s="119"/>
      <c r="D1201" s="119">
        <f>Selo!S1219</f>
        <v>1208</v>
      </c>
      <c r="E1201" s="119">
        <f>Selo!T1219</f>
        <v>2193</v>
      </c>
      <c r="G1201" s="118"/>
      <c r="H1201" s="118">
        <v>1</v>
      </c>
      <c r="K1201" s="118">
        <v>1</v>
      </c>
      <c r="L1201" s="126">
        <v>1</v>
      </c>
      <c r="M1201" s="123"/>
      <c r="N1201" s="109">
        <v>1</v>
      </c>
      <c r="O1201" s="123"/>
      <c r="P1201" s="152">
        <v>720.54</v>
      </c>
    </row>
    <row r="1202" spans="1:16" x14ac:dyDescent="0.25">
      <c r="A1202" s="180" t="str">
        <f>Selo!E1220</f>
        <v>T14.04.M8A</v>
      </c>
      <c r="B1202" s="119" t="str">
        <f>Selo!B1220</f>
        <v>DRS-402</v>
      </c>
      <c r="C1202" s="119"/>
      <c r="D1202" s="119">
        <f>Selo!S1220</f>
        <v>758</v>
      </c>
      <c r="E1202" s="119">
        <f>Selo!T1220</f>
        <v>2193</v>
      </c>
      <c r="G1202" s="118"/>
      <c r="H1202" s="118">
        <v>1</v>
      </c>
      <c r="K1202" s="118">
        <v>1</v>
      </c>
      <c r="L1202" s="126">
        <v>1</v>
      </c>
      <c r="M1202" s="123"/>
      <c r="N1202" s="109">
        <v>1</v>
      </c>
      <c r="O1202" s="123"/>
      <c r="P1202" s="152">
        <v>518.41999999999996</v>
      </c>
    </row>
    <row r="1203" spans="1:16" x14ac:dyDescent="0.25">
      <c r="A1203" s="180" t="str">
        <f>Selo!E1221</f>
        <v>T14.04.M10A</v>
      </c>
      <c r="B1203" s="119" t="str">
        <f>Selo!B1221</f>
        <v>DRS-402</v>
      </c>
      <c r="C1203" s="119"/>
      <c r="D1203" s="119">
        <f>Selo!S1221</f>
        <v>558</v>
      </c>
      <c r="E1203" s="119">
        <f>Selo!T1221</f>
        <v>2193</v>
      </c>
      <c r="G1203" s="118"/>
      <c r="H1203" s="118">
        <v>1</v>
      </c>
      <c r="K1203" s="118">
        <v>1</v>
      </c>
      <c r="L1203" s="126">
        <v>1</v>
      </c>
      <c r="M1203" s="123"/>
      <c r="N1203" s="109">
        <v>1</v>
      </c>
      <c r="O1203" s="123"/>
      <c r="P1203" s="152">
        <v>454.22</v>
      </c>
    </row>
    <row r="1204" spans="1:16" x14ac:dyDescent="0.25">
      <c r="A1204" s="180" t="str">
        <f>Selo!E1222</f>
        <v>T14.04.M11A</v>
      </c>
      <c r="B1204" s="119" t="str">
        <f>Selo!B1222</f>
        <v>DRS-402</v>
      </c>
      <c r="C1204" s="119"/>
      <c r="D1204" s="119">
        <f>Selo!S1222</f>
        <v>458</v>
      </c>
      <c r="E1204" s="119">
        <f>Selo!T1222</f>
        <v>2193</v>
      </c>
      <c r="G1204" s="118"/>
      <c r="H1204" s="118">
        <v>1</v>
      </c>
      <c r="K1204" s="118">
        <v>1</v>
      </c>
      <c r="L1204" s="126">
        <v>1</v>
      </c>
      <c r="M1204" s="123"/>
      <c r="N1204" s="109">
        <v>1</v>
      </c>
      <c r="O1204" s="123"/>
      <c r="P1204" s="152">
        <v>422.12</v>
      </c>
    </row>
    <row r="1205" spans="1:16" x14ac:dyDescent="0.25">
      <c r="A1205" s="180" t="str">
        <f>Selo!E1223</f>
        <v>T14.04.P1A</v>
      </c>
      <c r="B1205" s="119" t="str">
        <f>Selo!B1223</f>
        <v>AHP-201</v>
      </c>
      <c r="C1205" s="119"/>
      <c r="D1205" s="119">
        <f>Selo!S1223</f>
        <v>500</v>
      </c>
      <c r="E1205" s="119">
        <f>Selo!T1223</f>
        <v>800</v>
      </c>
      <c r="G1205" s="118"/>
      <c r="H1205" s="118">
        <v>1</v>
      </c>
      <c r="K1205" s="118">
        <v>1</v>
      </c>
      <c r="L1205" s="126">
        <v>1</v>
      </c>
      <c r="M1205" s="123"/>
      <c r="N1205" s="109">
        <v>1</v>
      </c>
      <c r="O1205" s="123"/>
      <c r="P1205" s="152">
        <v>284.8</v>
      </c>
    </row>
    <row r="1206" spans="1:16" x14ac:dyDescent="0.25">
      <c r="A1206" s="180" t="str">
        <f>Selo!E1224</f>
        <v>T14.04.SPA</v>
      </c>
      <c r="B1206" s="119" t="str">
        <f>Selo!B1224</f>
        <v>DRS-402</v>
      </c>
      <c r="C1206" s="119"/>
      <c r="D1206" s="119">
        <f>Selo!S1224</f>
        <v>458</v>
      </c>
      <c r="E1206" s="119">
        <f>Selo!T1224</f>
        <v>2193</v>
      </c>
      <c r="G1206" s="118"/>
      <c r="H1206" s="118">
        <v>1</v>
      </c>
      <c r="K1206" s="118">
        <v>1</v>
      </c>
      <c r="L1206" s="126">
        <v>1</v>
      </c>
      <c r="M1206" s="123"/>
      <c r="N1206" s="109">
        <v>1</v>
      </c>
      <c r="O1206" s="123"/>
      <c r="P1206" s="152">
        <v>422.12</v>
      </c>
    </row>
    <row r="1207" spans="1:16" x14ac:dyDescent="0.25">
      <c r="A1207" s="180" t="str">
        <f>Selo!E1225</f>
        <v>T14.04.WRA</v>
      </c>
      <c r="B1207" s="119" t="str">
        <f>Selo!B1225</f>
        <v>DRS-402</v>
      </c>
      <c r="C1207" s="119"/>
      <c r="D1207" s="119">
        <f>Selo!S1225</f>
        <v>458</v>
      </c>
      <c r="E1207" s="119">
        <f>Selo!T1225</f>
        <v>2158</v>
      </c>
      <c r="G1207" s="118"/>
      <c r="H1207" s="118">
        <v>1</v>
      </c>
      <c r="K1207" s="118">
        <v>1</v>
      </c>
      <c r="L1207" s="126">
        <v>1</v>
      </c>
      <c r="M1207" s="123"/>
      <c r="N1207" s="109">
        <v>1</v>
      </c>
      <c r="O1207" s="123"/>
      <c r="P1207" s="152">
        <v>418.62</v>
      </c>
    </row>
    <row r="1208" spans="1:16" x14ac:dyDescent="0.25">
      <c r="A1208" s="180" t="str">
        <f>Selo!E1226</f>
        <v>T15.04.E1A</v>
      </c>
      <c r="B1208" s="119" t="str">
        <f>Selo!B1226</f>
        <v>DRS-402</v>
      </c>
      <c r="C1208" s="119"/>
      <c r="D1208" s="119">
        <f>Selo!S1226</f>
        <v>1578</v>
      </c>
      <c r="E1208" s="119">
        <f>Selo!T1226</f>
        <v>2193</v>
      </c>
      <c r="G1208" s="118"/>
      <c r="H1208" s="118">
        <v>1</v>
      </c>
      <c r="K1208" s="118">
        <v>1</v>
      </c>
      <c r="L1208" s="126">
        <v>1</v>
      </c>
      <c r="M1208" s="123"/>
      <c r="N1208" s="109">
        <v>1</v>
      </c>
      <c r="O1208" s="123"/>
      <c r="P1208" s="152">
        <v>839.32</v>
      </c>
    </row>
    <row r="1209" spans="1:16" x14ac:dyDescent="0.25">
      <c r="A1209" s="180" t="str">
        <f>Selo!E1227</f>
        <v>T15.04.E6A</v>
      </c>
      <c r="B1209" s="119" t="str">
        <f>Selo!B1227</f>
        <v>DRS-402</v>
      </c>
      <c r="C1209" s="119"/>
      <c r="D1209" s="119">
        <f>Selo!S1227</f>
        <v>1578</v>
      </c>
      <c r="E1209" s="119">
        <f>Selo!T1227</f>
        <v>2193</v>
      </c>
      <c r="G1209" s="118"/>
      <c r="H1209" s="118">
        <v>1</v>
      </c>
      <c r="K1209" s="118">
        <v>1</v>
      </c>
      <c r="L1209" s="126">
        <v>1</v>
      </c>
      <c r="M1209" s="123"/>
      <c r="N1209" s="109">
        <v>1</v>
      </c>
      <c r="O1209" s="123"/>
      <c r="P1209" s="152">
        <v>839.32</v>
      </c>
    </row>
    <row r="1210" spans="1:16" x14ac:dyDescent="0.25">
      <c r="A1210" s="180" t="str">
        <f>Selo!E1228</f>
        <v>T15.04.E6B</v>
      </c>
      <c r="B1210" s="119" t="str">
        <f>Selo!B1228</f>
        <v>DRS-402</v>
      </c>
      <c r="C1210" s="119"/>
      <c r="D1210" s="119">
        <f>Selo!S1228</f>
        <v>758</v>
      </c>
      <c r="E1210" s="119">
        <f>Selo!T1228</f>
        <v>2193</v>
      </c>
      <c r="G1210" s="118"/>
      <c r="H1210" s="118">
        <v>1</v>
      </c>
      <c r="K1210" s="118">
        <v>1</v>
      </c>
      <c r="L1210" s="126">
        <v>1</v>
      </c>
      <c r="M1210" s="123"/>
      <c r="N1210" s="109">
        <v>1</v>
      </c>
      <c r="O1210" s="123"/>
      <c r="P1210" s="152">
        <v>518.41999999999996</v>
      </c>
    </row>
    <row r="1211" spans="1:16" x14ac:dyDescent="0.25">
      <c r="A1211" s="180" t="str">
        <f>Selo!E1229</f>
        <v>T15.04.M4A</v>
      </c>
      <c r="B1211" s="119" t="str">
        <f>Selo!B1229</f>
        <v>DRS-402</v>
      </c>
      <c r="C1211" s="119"/>
      <c r="D1211" s="119">
        <f>Selo!S1229</f>
        <v>658</v>
      </c>
      <c r="E1211" s="119">
        <f>Selo!T1229</f>
        <v>2193</v>
      </c>
      <c r="G1211" s="118"/>
      <c r="H1211" s="118">
        <v>1</v>
      </c>
      <c r="K1211" s="118">
        <v>1</v>
      </c>
      <c r="L1211" s="126">
        <v>1</v>
      </c>
      <c r="M1211" s="123"/>
      <c r="N1211" s="109">
        <v>1</v>
      </c>
      <c r="O1211" s="123"/>
      <c r="P1211" s="152">
        <v>486.32</v>
      </c>
    </row>
    <row r="1212" spans="1:16" x14ac:dyDescent="0.25">
      <c r="A1212" s="180" t="str">
        <f>Selo!E1230</f>
        <v>T15.04.SPA</v>
      </c>
      <c r="B1212" s="119" t="str">
        <f>Selo!B1230</f>
        <v>DRS-402</v>
      </c>
      <c r="C1212" s="119"/>
      <c r="D1212" s="119">
        <f>Selo!S1230</f>
        <v>458</v>
      </c>
      <c r="E1212" s="119">
        <f>Selo!T1230</f>
        <v>2193</v>
      </c>
      <c r="G1212" s="118"/>
      <c r="H1212" s="118">
        <v>1</v>
      </c>
      <c r="K1212" s="118">
        <v>1</v>
      </c>
      <c r="L1212" s="126">
        <v>1</v>
      </c>
      <c r="M1212" s="123"/>
      <c r="N1212" s="109">
        <v>1</v>
      </c>
      <c r="O1212" s="123"/>
      <c r="P1212" s="152">
        <v>422.12</v>
      </c>
    </row>
    <row r="1213" spans="1:16" x14ac:dyDescent="0.25">
      <c r="A1213" s="180" t="str">
        <f>Selo!E1231</f>
        <v>T15.04.WRA</v>
      </c>
      <c r="B1213" s="119" t="str">
        <f>Selo!B1231</f>
        <v>DRS-402</v>
      </c>
      <c r="C1213" s="119"/>
      <c r="D1213" s="119">
        <f>Selo!S1231</f>
        <v>758</v>
      </c>
      <c r="E1213" s="119">
        <f>Selo!T1231</f>
        <v>2193</v>
      </c>
      <c r="G1213" s="118"/>
      <c r="H1213" s="118">
        <v>1</v>
      </c>
      <c r="K1213" s="118">
        <v>1</v>
      </c>
      <c r="L1213" s="126">
        <v>1</v>
      </c>
      <c r="M1213" s="123"/>
      <c r="N1213" s="109">
        <v>1</v>
      </c>
      <c r="O1213" s="123"/>
      <c r="P1213" s="152">
        <v>518.41999999999996</v>
      </c>
    </row>
    <row r="1215" spans="1:16" ht="13.8" thickBot="1" x14ac:dyDescent="0.3">
      <c r="N1215" s="127">
        <f>SUM(N9:N1214)</f>
        <v>1205</v>
      </c>
      <c r="P1215" s="226">
        <f>SUM(P9:P1214)</f>
        <v>720193.16</v>
      </c>
    </row>
    <row r="1216" spans="1:16" ht="13.8" thickTop="1" x14ac:dyDescent="0.25"/>
    <row r="1217" spans="14:16" x14ac:dyDescent="0.25">
      <c r="O1217" s="106"/>
      <c r="P1217" s="198"/>
    </row>
    <row r="1218" spans="14:16" x14ac:dyDescent="0.25">
      <c r="N1218" s="126"/>
      <c r="O1218" s="126"/>
      <c r="P1218" s="198"/>
    </row>
    <row r="1219" spans="14:16" x14ac:dyDescent="0.25">
      <c r="N1219" s="126"/>
      <c r="O1219" s="126"/>
      <c r="P1219" s="198"/>
    </row>
    <row r="1220" spans="14:16" x14ac:dyDescent="0.25">
      <c r="N1220" s="126"/>
      <c r="O1220" s="126"/>
      <c r="P1220" s="198"/>
    </row>
    <row r="1221" spans="14:16" x14ac:dyDescent="0.25">
      <c r="N1221" s="150"/>
      <c r="P1221" s="200"/>
    </row>
    <row r="1222" spans="14:16" x14ac:dyDescent="0.25">
      <c r="N1222" s="150"/>
    </row>
    <row r="1223" spans="14:16" ht="13.8" thickBot="1" x14ac:dyDescent="0.3">
      <c r="N1223" s="150"/>
      <c r="P1223" s="201">
        <f>SUM(P1215:P1222)</f>
        <v>720193.16</v>
      </c>
    </row>
    <row r="1224" spans="14:16" ht="13.8" thickTop="1" x14ac:dyDescent="0.25"/>
  </sheetData>
  <autoFilter ref="A8:Q1213" xr:uid="{81F90B43-6A0A-4101-9567-E47B52BB19E4}"/>
  <phoneticPr fontId="0" type="noConversion"/>
  <pageMargins left="0.47244094488188981" right="0" top="0.51181102362204722" bottom="0.47244094488188981" header="0" footer="0"/>
  <pageSetup paperSize="9" scale="94"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B1213"/>
  <sheetViews>
    <sheetView workbookViewId="0">
      <selection activeCell="A9" sqref="A9"/>
    </sheetView>
  </sheetViews>
  <sheetFormatPr defaultColWidth="10" defaultRowHeight="13.2" x14ac:dyDescent="0.25"/>
  <cols>
    <col min="1" max="1" width="25.21875" style="24" customWidth="1"/>
    <col min="2" max="3" width="8.44140625" style="17" bestFit="1" customWidth="1"/>
    <col min="4" max="5" width="7" style="16" customWidth="1"/>
    <col min="6" max="6" width="1" style="17" customWidth="1"/>
    <col min="7" max="7" width="4.6640625" style="17" bestFit="1" customWidth="1"/>
    <col min="8" max="8" width="5" style="17" customWidth="1"/>
    <col min="9" max="9" width="1" style="17" customWidth="1"/>
    <col min="10" max="10" width="5.44140625" style="17" bestFit="1" customWidth="1"/>
    <col min="11" max="11" width="6.33203125" style="17" bestFit="1" customWidth="1"/>
    <col min="12" max="12" width="5.44140625" style="17" customWidth="1"/>
    <col min="13" max="13" width="0.88671875" style="18" customWidth="1"/>
    <col min="14" max="14" width="8.5546875" style="19" bestFit="1" customWidth="1"/>
    <col min="15" max="15" width="1" style="18" customWidth="1"/>
    <col min="16" max="16" width="7" style="18" customWidth="1"/>
    <col min="17" max="17" width="8.5546875" style="148" bestFit="1" customWidth="1"/>
    <col min="18" max="18" width="8.109375" style="33" hidden="1" customWidth="1"/>
    <col min="19" max="19" width="9" style="91" hidden="1" customWidth="1"/>
    <col min="20" max="20" width="7" style="20" customWidth="1"/>
    <col min="21" max="21" width="10" style="20" hidden="1" customWidth="1"/>
    <col min="22" max="23" width="7" style="18" customWidth="1"/>
    <col min="24" max="24" width="7" style="36" customWidth="1"/>
    <col min="25" max="25" width="9" style="21" customWidth="1"/>
    <col min="26" max="26" width="40" style="18" bestFit="1" customWidth="1"/>
    <col min="27" max="16384" width="10" style="18"/>
  </cols>
  <sheetData>
    <row r="1" spans="1:26" x14ac:dyDescent="0.25">
      <c r="A1" s="128" t="str">
        <f>'Door Comparison'!A1</f>
        <v>SRM - 21 MOORFIELDS - ADDENDUM 5</v>
      </c>
      <c r="B1" s="15"/>
      <c r="C1" s="15"/>
      <c r="J1" s="23"/>
    </row>
    <row r="3" spans="1:26" x14ac:dyDescent="0.25">
      <c r="A3" s="129" t="s">
        <v>12</v>
      </c>
      <c r="B3" s="23" t="s">
        <v>93</v>
      </c>
      <c r="C3" s="23"/>
      <c r="D3" s="35"/>
      <c r="E3" s="94" t="s">
        <v>72</v>
      </c>
      <c r="F3" s="95"/>
      <c r="G3" s="96"/>
      <c r="H3" s="95"/>
      <c r="I3" s="95"/>
      <c r="J3" s="95"/>
      <c r="K3" s="101">
        <v>135</v>
      </c>
      <c r="L3" s="94" t="s">
        <v>73</v>
      </c>
      <c r="M3" s="97"/>
      <c r="N3" s="97"/>
      <c r="O3" s="97"/>
      <c r="P3" s="97"/>
      <c r="Q3" s="135"/>
      <c r="R3" s="98"/>
      <c r="S3" s="100"/>
      <c r="T3" s="98"/>
      <c r="U3" s="147"/>
      <c r="V3" s="97"/>
      <c r="W3" s="97"/>
    </row>
    <row r="5" spans="1:26" x14ac:dyDescent="0.25">
      <c r="A5" s="116"/>
      <c r="B5" s="32" t="str">
        <f>'Door Comparison'!B5</f>
        <v>Door</v>
      </c>
      <c r="C5" s="32" t="str">
        <f>'Door Comparison'!C5</f>
        <v>Door</v>
      </c>
      <c r="D5" s="24" t="s">
        <v>0</v>
      </c>
      <c r="E5" s="24" t="s">
        <v>0</v>
      </c>
    </row>
    <row r="6" spans="1:26" x14ac:dyDescent="0.25">
      <c r="A6" s="78"/>
      <c r="B6" s="32" t="str">
        <f>'Door Comparison'!B6</f>
        <v>Type</v>
      </c>
      <c r="C6" s="32" t="str">
        <f>'Door Comparison'!C6</f>
        <v>Code</v>
      </c>
      <c r="D6" s="24" t="s">
        <v>1</v>
      </c>
      <c r="E6" s="24" t="s">
        <v>2</v>
      </c>
      <c r="G6" s="24" t="s">
        <v>3</v>
      </c>
      <c r="H6" s="24" t="s">
        <v>4</v>
      </c>
      <c r="J6" s="24" t="s">
        <v>5</v>
      </c>
      <c r="K6" s="24" t="s">
        <v>6</v>
      </c>
      <c r="L6" s="24" t="str">
        <f>'Door Comparison'!L6</f>
        <v>dB</v>
      </c>
      <c r="M6" s="22"/>
      <c r="N6" s="25" t="s">
        <v>13</v>
      </c>
      <c r="P6" s="22" t="s">
        <v>14</v>
      </c>
      <c r="Q6" s="149" t="s">
        <v>0</v>
      </c>
      <c r="R6" s="170"/>
      <c r="S6" s="92"/>
      <c r="T6" s="170" t="s">
        <v>28</v>
      </c>
      <c r="U6" s="25" t="s">
        <v>25</v>
      </c>
      <c r="V6" s="22" t="s">
        <v>10</v>
      </c>
      <c r="W6" s="22" t="s">
        <v>9</v>
      </c>
      <c r="X6" s="227" t="s">
        <v>25</v>
      </c>
      <c r="Y6" s="26" t="s">
        <v>15</v>
      </c>
    </row>
    <row r="7" spans="1:26" x14ac:dyDescent="0.25">
      <c r="A7" s="115"/>
      <c r="D7" s="24"/>
      <c r="E7" s="24"/>
      <c r="G7" s="24"/>
      <c r="H7" s="24"/>
      <c r="J7" s="24"/>
      <c r="K7" s="24"/>
      <c r="L7" s="24"/>
      <c r="M7" s="22"/>
      <c r="N7" s="25"/>
      <c r="P7" s="22"/>
      <c r="Q7" s="149"/>
      <c r="R7" s="34"/>
      <c r="S7" s="92"/>
      <c r="T7" s="25"/>
      <c r="U7" s="25"/>
      <c r="V7" s="22"/>
      <c r="W7" s="22"/>
      <c r="X7" s="37"/>
      <c r="Y7" s="26"/>
    </row>
    <row r="8" spans="1:26" ht="13.2" customHeight="1" x14ac:dyDescent="0.25">
      <c r="A8" s="110"/>
    </row>
    <row r="9" spans="1:26" ht="13.2" customHeight="1" x14ac:dyDescent="0.25">
      <c r="A9" s="119" t="str">
        <f>'Door Comparison'!A9</f>
        <v>T00.00.AC1A</v>
      </c>
      <c r="B9" s="24" t="str">
        <f>'Door Comparison'!B9</f>
        <v>DRS-405</v>
      </c>
      <c r="C9" s="24">
        <f>'Door Comparison'!C9</f>
        <v>0</v>
      </c>
      <c r="D9" s="24">
        <f>'Door Comparison'!D9</f>
        <v>600</v>
      </c>
      <c r="E9" s="24">
        <f>'Door Comparison'!E9</f>
        <v>900</v>
      </c>
      <c r="F9" s="24">
        <f>'Door Comparison'!F9</f>
        <v>0</v>
      </c>
      <c r="G9" s="24">
        <f>'Door Comparison'!G9</f>
        <v>0</v>
      </c>
      <c r="H9" s="24">
        <f>'Door Comparison'!H9</f>
        <v>1</v>
      </c>
      <c r="I9" s="24">
        <f>'Door Comparison'!I9</f>
        <v>0</v>
      </c>
      <c r="J9" s="24">
        <f>'Door Comparison'!J9</f>
        <v>0</v>
      </c>
      <c r="K9" s="24">
        <f>'Door Comparison'!K9</f>
        <v>1</v>
      </c>
      <c r="L9" s="24">
        <f>'Door Comparison'!L9</f>
        <v>1</v>
      </c>
      <c r="N9" s="104">
        <v>77</v>
      </c>
      <c r="O9" s="91"/>
      <c r="P9" s="20">
        <f>(D9+2*E9)*3.1/1000</f>
        <v>7.44</v>
      </c>
      <c r="Q9" s="148">
        <v>0</v>
      </c>
      <c r="R9" s="103"/>
      <c r="S9" s="90"/>
      <c r="T9" s="103">
        <v>0</v>
      </c>
      <c r="V9" s="27">
        <v>0</v>
      </c>
      <c r="W9" s="20">
        <f t="shared" ref="W9" si="0">(J9+K9+L9)*((D9+2*E9)*1.04/1000)</f>
        <v>4.99</v>
      </c>
      <c r="X9" s="103">
        <v>6</v>
      </c>
      <c r="Y9" s="28">
        <f t="shared" ref="Y9" si="1">SUM(N9:X9)</f>
        <v>95.43</v>
      </c>
      <c r="Z9" s="86"/>
    </row>
    <row r="10" spans="1:26" ht="13.2" customHeight="1" x14ac:dyDescent="0.25">
      <c r="A10" s="119" t="str">
        <f>'Door Comparison'!A10</f>
        <v>T00.00.AC2A</v>
      </c>
      <c r="B10" s="24" t="str">
        <f>'Door Comparison'!B10</f>
        <v>DRS-405</v>
      </c>
      <c r="C10" s="24">
        <f>'Door Comparison'!C10</f>
        <v>0</v>
      </c>
      <c r="D10" s="24">
        <f>'Door Comparison'!D10</f>
        <v>600</v>
      </c>
      <c r="E10" s="24">
        <f>'Door Comparison'!E10</f>
        <v>900</v>
      </c>
      <c r="F10" s="24">
        <f>'Door Comparison'!F10</f>
        <v>0</v>
      </c>
      <c r="G10" s="24">
        <f>'Door Comparison'!G10</f>
        <v>0</v>
      </c>
      <c r="H10" s="24">
        <f>'Door Comparison'!H10</f>
        <v>1</v>
      </c>
      <c r="I10" s="24">
        <f>'Door Comparison'!I10</f>
        <v>0</v>
      </c>
      <c r="J10" s="24">
        <f>'Door Comparison'!J10</f>
        <v>0</v>
      </c>
      <c r="K10" s="24">
        <f>'Door Comparison'!K10</f>
        <v>1</v>
      </c>
      <c r="L10" s="24">
        <f>'Door Comparison'!L10</f>
        <v>1</v>
      </c>
      <c r="N10" s="104">
        <v>77</v>
      </c>
      <c r="O10" s="91"/>
      <c r="P10" s="20">
        <f t="shared" ref="P10:P73" si="2">(D10+2*E10)*3.1/1000</f>
        <v>7.44</v>
      </c>
      <c r="Q10" s="148">
        <v>0</v>
      </c>
      <c r="R10" s="103"/>
      <c r="S10" s="90"/>
      <c r="T10" s="103">
        <v>0</v>
      </c>
      <c r="V10" s="27">
        <v>0</v>
      </c>
      <c r="W10" s="20">
        <f t="shared" ref="W10:W73" si="3">(J10+K10+L10)*((D10+2*E10)*1.04/1000)</f>
        <v>4.99</v>
      </c>
      <c r="X10" s="103">
        <v>6</v>
      </c>
      <c r="Y10" s="28">
        <f t="shared" ref="Y10:Y73" si="4">SUM(N10:X10)</f>
        <v>95.43</v>
      </c>
      <c r="Z10" s="86"/>
    </row>
    <row r="11" spans="1:26" ht="13.2" customHeight="1" x14ac:dyDescent="0.25">
      <c r="A11" s="119" t="str">
        <f>'Door Comparison'!A11</f>
        <v>T00.00.AC2B</v>
      </c>
      <c r="B11" s="24" t="str">
        <f>'Door Comparison'!B11</f>
        <v>DRS-405</v>
      </c>
      <c r="C11" s="24">
        <f>'Door Comparison'!C11</f>
        <v>0</v>
      </c>
      <c r="D11" s="24">
        <f>'Door Comparison'!D11</f>
        <v>350</v>
      </c>
      <c r="E11" s="24">
        <f>'Door Comparison'!E11</f>
        <v>350</v>
      </c>
      <c r="F11" s="24">
        <f>'Door Comparison'!F11</f>
        <v>0</v>
      </c>
      <c r="G11" s="24">
        <f>'Door Comparison'!G11</f>
        <v>0</v>
      </c>
      <c r="H11" s="24">
        <f>'Door Comparison'!H11</f>
        <v>1</v>
      </c>
      <c r="I11" s="24">
        <f>'Door Comparison'!I11</f>
        <v>0</v>
      </c>
      <c r="J11" s="24">
        <f>'Door Comparison'!J11</f>
        <v>0</v>
      </c>
      <c r="K11" s="24">
        <f>'Door Comparison'!K11</f>
        <v>1</v>
      </c>
      <c r="L11" s="24">
        <f>'Door Comparison'!L11</f>
        <v>1</v>
      </c>
      <c r="N11" s="104">
        <v>77</v>
      </c>
      <c r="O11" s="91"/>
      <c r="P11" s="20">
        <f t="shared" si="2"/>
        <v>3.26</v>
      </c>
      <c r="Q11" s="148">
        <v>0</v>
      </c>
      <c r="R11" s="103"/>
      <c r="S11" s="90"/>
      <c r="T11" s="103">
        <v>0</v>
      </c>
      <c r="V11" s="27">
        <v>0</v>
      </c>
      <c r="W11" s="20">
        <f t="shared" si="3"/>
        <v>2.1800000000000002</v>
      </c>
      <c r="X11" s="103">
        <v>6</v>
      </c>
      <c r="Y11" s="28">
        <f t="shared" si="4"/>
        <v>88.44</v>
      </c>
      <c r="Z11" s="86"/>
    </row>
    <row r="12" spans="1:26" ht="13.2" customHeight="1" x14ac:dyDescent="0.25">
      <c r="A12" s="119" t="str">
        <f>'Door Comparison'!A12</f>
        <v>T00.00.AC2C</v>
      </c>
      <c r="B12" s="24" t="str">
        <f>'Door Comparison'!B12</f>
        <v>DRS-405</v>
      </c>
      <c r="C12" s="24">
        <f>'Door Comparison'!C12</f>
        <v>0</v>
      </c>
      <c r="D12" s="24">
        <f>'Door Comparison'!D12</f>
        <v>600</v>
      </c>
      <c r="E12" s="24">
        <f>'Door Comparison'!E12</f>
        <v>900</v>
      </c>
      <c r="F12" s="24">
        <f>'Door Comparison'!F12</f>
        <v>0</v>
      </c>
      <c r="G12" s="24">
        <f>'Door Comparison'!G12</f>
        <v>0</v>
      </c>
      <c r="H12" s="24">
        <f>'Door Comparison'!H12</f>
        <v>1</v>
      </c>
      <c r="I12" s="24">
        <f>'Door Comparison'!I12</f>
        <v>0</v>
      </c>
      <c r="J12" s="24">
        <f>'Door Comparison'!J12</f>
        <v>0</v>
      </c>
      <c r="K12" s="24">
        <f>'Door Comparison'!K12</f>
        <v>1</v>
      </c>
      <c r="L12" s="24">
        <f>'Door Comparison'!L12</f>
        <v>1</v>
      </c>
      <c r="N12" s="104">
        <v>77</v>
      </c>
      <c r="O12" s="91"/>
      <c r="P12" s="20">
        <f t="shared" si="2"/>
        <v>7.44</v>
      </c>
      <c r="Q12" s="148">
        <v>0</v>
      </c>
      <c r="R12" s="103"/>
      <c r="S12" s="90"/>
      <c r="T12" s="103">
        <v>0</v>
      </c>
      <c r="V12" s="27">
        <v>0</v>
      </c>
      <c r="W12" s="20">
        <f t="shared" si="3"/>
        <v>4.99</v>
      </c>
      <c r="X12" s="103">
        <v>6</v>
      </c>
      <c r="Y12" s="28">
        <f t="shared" si="4"/>
        <v>95.43</v>
      </c>
      <c r="Z12" s="86"/>
    </row>
    <row r="13" spans="1:26" ht="13.2" customHeight="1" x14ac:dyDescent="0.25">
      <c r="A13" s="119" t="str">
        <f>'Door Comparison'!A13</f>
        <v>T00.00.AC2D</v>
      </c>
      <c r="B13" s="24" t="str">
        <f>'Door Comparison'!B13</f>
        <v>DRS-405</v>
      </c>
      <c r="C13" s="24">
        <f>'Door Comparison'!C13</f>
        <v>0</v>
      </c>
      <c r="D13" s="24">
        <f>'Door Comparison'!D13</f>
        <v>350</v>
      </c>
      <c r="E13" s="24">
        <f>'Door Comparison'!E13</f>
        <v>350</v>
      </c>
      <c r="F13" s="24">
        <f>'Door Comparison'!F13</f>
        <v>0</v>
      </c>
      <c r="G13" s="24">
        <f>'Door Comparison'!G13</f>
        <v>0</v>
      </c>
      <c r="H13" s="24">
        <f>'Door Comparison'!H13</f>
        <v>1</v>
      </c>
      <c r="I13" s="24">
        <f>'Door Comparison'!I13</f>
        <v>0</v>
      </c>
      <c r="J13" s="24">
        <f>'Door Comparison'!J13</f>
        <v>0</v>
      </c>
      <c r="K13" s="24">
        <f>'Door Comparison'!K13</f>
        <v>1</v>
      </c>
      <c r="L13" s="24">
        <f>'Door Comparison'!L13</f>
        <v>1</v>
      </c>
      <c r="N13" s="104">
        <v>77</v>
      </c>
      <c r="O13" s="91"/>
      <c r="P13" s="20">
        <f t="shared" si="2"/>
        <v>3.26</v>
      </c>
      <c r="Q13" s="148">
        <v>0</v>
      </c>
      <c r="R13" s="103"/>
      <c r="S13" s="90"/>
      <c r="T13" s="103">
        <v>0</v>
      </c>
      <c r="V13" s="27">
        <v>0</v>
      </c>
      <c r="W13" s="20">
        <f t="shared" si="3"/>
        <v>2.1800000000000002</v>
      </c>
      <c r="X13" s="103">
        <v>6</v>
      </c>
      <c r="Y13" s="28">
        <f t="shared" si="4"/>
        <v>88.44</v>
      </c>
      <c r="Z13" s="86"/>
    </row>
    <row r="14" spans="1:26" ht="13.2" customHeight="1" x14ac:dyDescent="0.25">
      <c r="A14" s="119" t="str">
        <f>'Door Comparison'!A14</f>
        <v>T00.00.AC2E</v>
      </c>
      <c r="B14" s="24" t="str">
        <f>'Door Comparison'!B14</f>
        <v>DRS-405</v>
      </c>
      <c r="C14" s="24">
        <f>'Door Comparison'!C14</f>
        <v>0</v>
      </c>
      <c r="D14" s="24">
        <f>'Door Comparison'!D14</f>
        <v>350</v>
      </c>
      <c r="E14" s="24">
        <f>'Door Comparison'!E14</f>
        <v>350</v>
      </c>
      <c r="F14" s="24">
        <f>'Door Comparison'!F14</f>
        <v>0</v>
      </c>
      <c r="G14" s="24">
        <f>'Door Comparison'!G14</f>
        <v>0</v>
      </c>
      <c r="H14" s="24">
        <f>'Door Comparison'!H14</f>
        <v>1</v>
      </c>
      <c r="I14" s="24">
        <f>'Door Comparison'!I14</f>
        <v>0</v>
      </c>
      <c r="J14" s="24">
        <f>'Door Comparison'!J14</f>
        <v>0</v>
      </c>
      <c r="K14" s="24">
        <f>'Door Comparison'!K14</f>
        <v>1</v>
      </c>
      <c r="L14" s="24">
        <f>'Door Comparison'!L14</f>
        <v>1</v>
      </c>
      <c r="N14" s="104">
        <v>77</v>
      </c>
      <c r="O14" s="91"/>
      <c r="P14" s="20">
        <f t="shared" si="2"/>
        <v>3.26</v>
      </c>
      <c r="Q14" s="148">
        <v>0</v>
      </c>
      <c r="R14" s="103"/>
      <c r="S14" s="90"/>
      <c r="T14" s="103">
        <v>0</v>
      </c>
      <c r="V14" s="27">
        <v>0</v>
      </c>
      <c r="W14" s="20">
        <f t="shared" si="3"/>
        <v>2.1800000000000002</v>
      </c>
      <c r="X14" s="103">
        <v>6</v>
      </c>
      <c r="Y14" s="28">
        <f t="shared" si="4"/>
        <v>88.44</v>
      </c>
      <c r="Z14" s="86"/>
    </row>
    <row r="15" spans="1:26" ht="13.2" customHeight="1" x14ac:dyDescent="0.25">
      <c r="A15" s="119" t="str">
        <f>'Door Comparison'!A15</f>
        <v>T00.00.AC2F</v>
      </c>
      <c r="B15" s="24" t="str">
        <f>'Door Comparison'!B15</f>
        <v>AHP-202</v>
      </c>
      <c r="C15" s="24">
        <f>'Door Comparison'!C15</f>
        <v>0</v>
      </c>
      <c r="D15" s="24">
        <f>'Door Comparison'!D15</f>
        <v>350</v>
      </c>
      <c r="E15" s="24">
        <f>'Door Comparison'!E15</f>
        <v>350</v>
      </c>
      <c r="F15" s="24">
        <f>'Door Comparison'!F15</f>
        <v>0</v>
      </c>
      <c r="G15" s="24">
        <f>'Door Comparison'!G15</f>
        <v>0</v>
      </c>
      <c r="H15" s="24">
        <f>'Door Comparison'!H15</f>
        <v>1</v>
      </c>
      <c r="I15" s="24">
        <f>'Door Comparison'!I15</f>
        <v>0</v>
      </c>
      <c r="J15" s="24">
        <f>'Door Comparison'!J15</f>
        <v>0</v>
      </c>
      <c r="K15" s="24">
        <f>'Door Comparison'!K15</f>
        <v>1</v>
      </c>
      <c r="L15" s="24">
        <f>'Door Comparison'!L15</f>
        <v>1</v>
      </c>
      <c r="N15" s="104">
        <v>77</v>
      </c>
      <c r="O15" s="91"/>
      <c r="P15" s="20">
        <f t="shared" si="2"/>
        <v>3.26</v>
      </c>
      <c r="Q15" s="148">
        <v>0</v>
      </c>
      <c r="R15" s="103"/>
      <c r="S15" s="90"/>
      <c r="T15" s="103">
        <v>0</v>
      </c>
      <c r="V15" s="27">
        <v>0</v>
      </c>
      <c r="W15" s="20">
        <f t="shared" si="3"/>
        <v>2.1800000000000002</v>
      </c>
      <c r="X15" s="103">
        <v>3</v>
      </c>
      <c r="Y15" s="28">
        <f t="shared" si="4"/>
        <v>85.44</v>
      </c>
      <c r="Z15" s="86"/>
    </row>
    <row r="16" spans="1:26" ht="13.2" customHeight="1" x14ac:dyDescent="0.25">
      <c r="A16" s="119" t="str">
        <f>'Door Comparison'!A16</f>
        <v>T00.00.AC2G</v>
      </c>
      <c r="B16" s="24" t="str">
        <f>'Door Comparison'!B16</f>
        <v>DRS-405</v>
      </c>
      <c r="C16" s="24">
        <f>'Door Comparison'!C16</f>
        <v>0</v>
      </c>
      <c r="D16" s="24">
        <f>'Door Comparison'!D16</f>
        <v>600</v>
      </c>
      <c r="E16" s="24">
        <f>'Door Comparison'!E16</f>
        <v>900</v>
      </c>
      <c r="F16" s="24">
        <f>'Door Comparison'!F16</f>
        <v>0</v>
      </c>
      <c r="G16" s="24">
        <f>'Door Comparison'!G16</f>
        <v>0</v>
      </c>
      <c r="H16" s="24">
        <f>'Door Comparison'!H16</f>
        <v>1</v>
      </c>
      <c r="I16" s="24">
        <f>'Door Comparison'!I16</f>
        <v>0</v>
      </c>
      <c r="J16" s="24">
        <f>'Door Comparison'!J16</f>
        <v>0</v>
      </c>
      <c r="K16" s="24">
        <f>'Door Comparison'!K16</f>
        <v>1</v>
      </c>
      <c r="L16" s="24">
        <f>'Door Comparison'!L16</f>
        <v>1</v>
      </c>
      <c r="N16" s="104">
        <v>77</v>
      </c>
      <c r="O16" s="91"/>
      <c r="P16" s="20">
        <f t="shared" si="2"/>
        <v>7.44</v>
      </c>
      <c r="Q16" s="148">
        <v>0</v>
      </c>
      <c r="R16" s="103"/>
      <c r="S16" s="90"/>
      <c r="T16" s="103">
        <v>0</v>
      </c>
      <c r="V16" s="27">
        <v>0</v>
      </c>
      <c r="W16" s="20">
        <f t="shared" si="3"/>
        <v>4.99</v>
      </c>
      <c r="X16" s="103">
        <v>6</v>
      </c>
      <c r="Y16" s="28">
        <f t="shared" si="4"/>
        <v>95.43</v>
      </c>
      <c r="Z16" s="86"/>
    </row>
    <row r="17" spans="1:28" ht="13.2" customHeight="1" x14ac:dyDescent="0.25">
      <c r="A17" s="119" t="str">
        <f>'Door Comparison'!A17</f>
        <v>T00.00.AC2H</v>
      </c>
      <c r="B17" s="24" t="str">
        <f>'Door Comparison'!B17</f>
        <v>DRS-405</v>
      </c>
      <c r="C17" s="24">
        <f>'Door Comparison'!C17</f>
        <v>0</v>
      </c>
      <c r="D17" s="24">
        <f>'Door Comparison'!D17</f>
        <v>600</v>
      </c>
      <c r="E17" s="24">
        <f>'Door Comparison'!E17</f>
        <v>900</v>
      </c>
      <c r="F17" s="24">
        <f>'Door Comparison'!F17</f>
        <v>0</v>
      </c>
      <c r="G17" s="24">
        <f>'Door Comparison'!G17</f>
        <v>0</v>
      </c>
      <c r="H17" s="24">
        <f>'Door Comparison'!H17</f>
        <v>1</v>
      </c>
      <c r="I17" s="24">
        <f>'Door Comparison'!I17</f>
        <v>0</v>
      </c>
      <c r="J17" s="24">
        <f>'Door Comparison'!J17</f>
        <v>0</v>
      </c>
      <c r="K17" s="24">
        <f>'Door Comparison'!K17</f>
        <v>1</v>
      </c>
      <c r="L17" s="24">
        <f>'Door Comparison'!L17</f>
        <v>1</v>
      </c>
      <c r="N17" s="104">
        <v>77</v>
      </c>
      <c r="O17" s="91"/>
      <c r="P17" s="20">
        <f t="shared" si="2"/>
        <v>7.44</v>
      </c>
      <c r="Q17" s="148">
        <v>0</v>
      </c>
      <c r="R17" s="103"/>
      <c r="S17" s="90"/>
      <c r="T17" s="103">
        <v>0</v>
      </c>
      <c r="V17" s="27">
        <v>0</v>
      </c>
      <c r="W17" s="20">
        <f t="shared" si="3"/>
        <v>4.99</v>
      </c>
      <c r="X17" s="103">
        <v>6</v>
      </c>
      <c r="Y17" s="28">
        <f t="shared" si="4"/>
        <v>95.43</v>
      </c>
      <c r="Z17" s="86"/>
    </row>
    <row r="18" spans="1:28" ht="13.2" customHeight="1" x14ac:dyDescent="0.25">
      <c r="A18" s="119" t="str">
        <f>'Door Comparison'!A18</f>
        <v>T00.00.AC2I</v>
      </c>
      <c r="B18" s="24" t="str">
        <f>'Door Comparison'!B18</f>
        <v>DRS-405</v>
      </c>
      <c r="C18" s="24">
        <f>'Door Comparison'!C18</f>
        <v>0</v>
      </c>
      <c r="D18" s="24">
        <f>'Door Comparison'!D18</f>
        <v>600</v>
      </c>
      <c r="E18" s="24">
        <f>'Door Comparison'!E18</f>
        <v>900</v>
      </c>
      <c r="F18" s="24">
        <f>'Door Comparison'!F18</f>
        <v>0</v>
      </c>
      <c r="G18" s="24">
        <f>'Door Comparison'!G18</f>
        <v>0</v>
      </c>
      <c r="H18" s="24">
        <f>'Door Comparison'!H18</f>
        <v>1</v>
      </c>
      <c r="I18" s="24">
        <f>'Door Comparison'!I18</f>
        <v>0</v>
      </c>
      <c r="J18" s="24">
        <f>'Door Comparison'!J18</f>
        <v>0</v>
      </c>
      <c r="K18" s="24">
        <f>'Door Comparison'!K18</f>
        <v>1</v>
      </c>
      <c r="L18" s="24">
        <f>'Door Comparison'!L18</f>
        <v>1</v>
      </c>
      <c r="N18" s="104">
        <v>77</v>
      </c>
      <c r="O18" s="91"/>
      <c r="P18" s="20">
        <f t="shared" si="2"/>
        <v>7.44</v>
      </c>
      <c r="Q18" s="148">
        <v>0</v>
      </c>
      <c r="R18" s="103"/>
      <c r="S18" s="90"/>
      <c r="T18" s="103">
        <v>0</v>
      </c>
      <c r="V18" s="27">
        <v>0</v>
      </c>
      <c r="W18" s="20">
        <f t="shared" si="3"/>
        <v>4.99</v>
      </c>
      <c r="X18" s="103">
        <v>6</v>
      </c>
      <c r="Y18" s="28">
        <f t="shared" si="4"/>
        <v>95.43</v>
      </c>
      <c r="Z18" s="86"/>
      <c r="AA18" s="148"/>
      <c r="AB18" s="103"/>
    </row>
    <row r="19" spans="1:28" ht="13.2" customHeight="1" x14ac:dyDescent="0.25">
      <c r="A19" s="119" t="str">
        <f>'Door Comparison'!A19</f>
        <v>T00.00.AC2J</v>
      </c>
      <c r="B19" s="24" t="str">
        <f>'Door Comparison'!B19</f>
        <v>DRS-402</v>
      </c>
      <c r="C19" s="24">
        <f>'Door Comparison'!C19</f>
        <v>0</v>
      </c>
      <c r="D19" s="24">
        <f>'Door Comparison'!D19</f>
        <v>658</v>
      </c>
      <c r="E19" s="24">
        <f>'Door Comparison'!E19</f>
        <v>958</v>
      </c>
      <c r="F19" s="24">
        <f>'Door Comparison'!F19</f>
        <v>0</v>
      </c>
      <c r="G19" s="24">
        <f>'Door Comparison'!G19</f>
        <v>0</v>
      </c>
      <c r="H19" s="24">
        <f>'Door Comparison'!H19</f>
        <v>1</v>
      </c>
      <c r="I19" s="24">
        <f>'Door Comparison'!I19</f>
        <v>0</v>
      </c>
      <c r="J19" s="24">
        <f>'Door Comparison'!J19</f>
        <v>0</v>
      </c>
      <c r="K19" s="24">
        <f>'Door Comparison'!K19</f>
        <v>1</v>
      </c>
      <c r="L19" s="24">
        <f>'Door Comparison'!L19</f>
        <v>1</v>
      </c>
      <c r="N19" s="104">
        <v>77</v>
      </c>
      <c r="O19" s="91"/>
      <c r="P19" s="20">
        <f t="shared" si="2"/>
        <v>7.98</v>
      </c>
      <c r="Q19" s="148">
        <v>0</v>
      </c>
      <c r="R19" s="103"/>
      <c r="S19" s="90"/>
      <c r="T19" s="103">
        <v>0</v>
      </c>
      <c r="V19" s="27">
        <v>0</v>
      </c>
      <c r="W19" s="20">
        <f t="shared" si="3"/>
        <v>5.35</v>
      </c>
      <c r="X19" s="103">
        <v>6</v>
      </c>
      <c r="Y19" s="28">
        <f t="shared" si="4"/>
        <v>96.33</v>
      </c>
      <c r="Z19" s="86"/>
    </row>
    <row r="20" spans="1:28" ht="13.2" customHeight="1" x14ac:dyDescent="0.25">
      <c r="A20" s="119" t="str">
        <f>'Door Comparison'!A20</f>
        <v>T00.00.AC2K</v>
      </c>
      <c r="B20" s="24" t="str">
        <f>'Door Comparison'!B20</f>
        <v>DRS-402</v>
      </c>
      <c r="C20" s="24">
        <f>'Door Comparison'!C20</f>
        <v>0</v>
      </c>
      <c r="D20" s="24">
        <f>'Door Comparison'!D20</f>
        <v>658</v>
      </c>
      <c r="E20" s="24">
        <f>'Door Comparison'!E20</f>
        <v>958</v>
      </c>
      <c r="F20" s="24">
        <f>'Door Comparison'!F20</f>
        <v>0</v>
      </c>
      <c r="G20" s="24">
        <f>'Door Comparison'!G20</f>
        <v>0</v>
      </c>
      <c r="H20" s="24">
        <f>'Door Comparison'!H20</f>
        <v>1</v>
      </c>
      <c r="I20" s="24">
        <f>'Door Comparison'!I20</f>
        <v>0</v>
      </c>
      <c r="J20" s="24">
        <f>'Door Comparison'!J20</f>
        <v>0</v>
      </c>
      <c r="K20" s="24">
        <f>'Door Comparison'!K20</f>
        <v>1</v>
      </c>
      <c r="L20" s="24">
        <f>'Door Comparison'!L20</f>
        <v>1</v>
      </c>
      <c r="N20" s="104">
        <v>77</v>
      </c>
      <c r="O20" s="91"/>
      <c r="P20" s="20">
        <f t="shared" si="2"/>
        <v>7.98</v>
      </c>
      <c r="Q20" s="148">
        <v>0</v>
      </c>
      <c r="R20" s="103"/>
      <c r="S20" s="90"/>
      <c r="T20" s="103">
        <v>0</v>
      </c>
      <c r="V20" s="27">
        <v>0</v>
      </c>
      <c r="W20" s="20">
        <f t="shared" si="3"/>
        <v>5.35</v>
      </c>
      <c r="X20" s="103">
        <v>6</v>
      </c>
      <c r="Y20" s="28">
        <f t="shared" si="4"/>
        <v>96.33</v>
      </c>
      <c r="Z20" s="86"/>
    </row>
    <row r="21" spans="1:28" ht="13.2" customHeight="1" x14ac:dyDescent="0.25">
      <c r="A21" s="119" t="str">
        <f>'Door Comparison'!A21</f>
        <v>T00.00.AC3A</v>
      </c>
      <c r="B21" s="24" t="str">
        <f>'Door Comparison'!B21</f>
        <v>DRS-405</v>
      </c>
      <c r="C21" s="24">
        <f>'Door Comparison'!C21</f>
        <v>0</v>
      </c>
      <c r="D21" s="24">
        <f>'Door Comparison'!D21</f>
        <v>600</v>
      </c>
      <c r="E21" s="24">
        <f>'Door Comparison'!E21</f>
        <v>900</v>
      </c>
      <c r="F21" s="24">
        <f>'Door Comparison'!F21</f>
        <v>0</v>
      </c>
      <c r="G21" s="24">
        <f>'Door Comparison'!G21</f>
        <v>0</v>
      </c>
      <c r="H21" s="24">
        <f>'Door Comparison'!H21</f>
        <v>1</v>
      </c>
      <c r="I21" s="24">
        <f>'Door Comparison'!I21</f>
        <v>0</v>
      </c>
      <c r="J21" s="24">
        <f>'Door Comparison'!J21</f>
        <v>0</v>
      </c>
      <c r="K21" s="24">
        <f>'Door Comparison'!K21</f>
        <v>1</v>
      </c>
      <c r="L21" s="24">
        <f>'Door Comparison'!L21</f>
        <v>1</v>
      </c>
      <c r="N21" s="104">
        <v>77</v>
      </c>
      <c r="O21" s="91"/>
      <c r="P21" s="20">
        <f t="shared" si="2"/>
        <v>7.44</v>
      </c>
      <c r="Q21" s="148">
        <v>0</v>
      </c>
      <c r="R21" s="103"/>
      <c r="S21" s="90"/>
      <c r="T21" s="103">
        <v>0</v>
      </c>
      <c r="V21" s="27">
        <v>0</v>
      </c>
      <c r="W21" s="20">
        <f t="shared" si="3"/>
        <v>4.99</v>
      </c>
      <c r="X21" s="103">
        <v>6</v>
      </c>
      <c r="Y21" s="28">
        <f t="shared" si="4"/>
        <v>95.43</v>
      </c>
      <c r="Z21" s="86"/>
    </row>
    <row r="22" spans="1:28" ht="13.2" customHeight="1" x14ac:dyDescent="0.25">
      <c r="A22" s="119" t="str">
        <f>'Door Comparison'!A22</f>
        <v>T00.00.P1A</v>
      </c>
      <c r="B22" s="24" t="str">
        <f>'Door Comparison'!B22</f>
        <v>DRS-402</v>
      </c>
      <c r="C22" s="24">
        <f>'Door Comparison'!C22</f>
        <v>0</v>
      </c>
      <c r="D22" s="24">
        <f>'Door Comparison'!D22</f>
        <v>358</v>
      </c>
      <c r="E22" s="24">
        <f>'Door Comparison'!E22</f>
        <v>2193</v>
      </c>
      <c r="F22" s="24">
        <f>'Door Comparison'!F22</f>
        <v>0</v>
      </c>
      <c r="G22" s="24">
        <f>'Door Comparison'!G22</f>
        <v>0</v>
      </c>
      <c r="H22" s="24">
        <f>'Door Comparison'!H22</f>
        <v>1</v>
      </c>
      <c r="I22" s="24">
        <f>'Door Comparison'!I22</f>
        <v>0</v>
      </c>
      <c r="J22" s="24">
        <f>'Door Comparison'!J22</f>
        <v>0</v>
      </c>
      <c r="K22" s="24">
        <f>'Door Comparison'!K22</f>
        <v>1</v>
      </c>
      <c r="L22" s="24">
        <f>'Door Comparison'!L22</f>
        <v>1</v>
      </c>
      <c r="N22" s="104">
        <v>77</v>
      </c>
      <c r="O22" s="91"/>
      <c r="P22" s="20">
        <f t="shared" si="2"/>
        <v>14.71</v>
      </c>
      <c r="Q22" s="148">
        <v>0</v>
      </c>
      <c r="R22" s="103"/>
      <c r="S22" s="90"/>
      <c r="T22" s="103">
        <v>0</v>
      </c>
      <c r="V22" s="27">
        <v>0</v>
      </c>
      <c r="W22" s="20">
        <f t="shared" si="3"/>
        <v>9.8699999999999992</v>
      </c>
      <c r="X22" s="103">
        <v>6</v>
      </c>
      <c r="Y22" s="28">
        <f t="shared" si="4"/>
        <v>107.58</v>
      </c>
      <c r="Z22" s="86"/>
    </row>
    <row r="23" spans="1:28" ht="13.2" customHeight="1" x14ac:dyDescent="0.25">
      <c r="A23" s="119" t="str">
        <f>'Door Comparison'!A23</f>
        <v>T00.00.P2A</v>
      </c>
      <c r="B23" s="24" t="str">
        <f>'Door Comparison'!B23</f>
        <v>DRS-402</v>
      </c>
      <c r="C23" s="24">
        <f>'Door Comparison'!C23</f>
        <v>0</v>
      </c>
      <c r="D23" s="24">
        <f>'Door Comparison'!D23</f>
        <v>758</v>
      </c>
      <c r="E23" s="24">
        <f>'Door Comparison'!E23</f>
        <v>1993</v>
      </c>
      <c r="F23" s="24">
        <f>'Door Comparison'!F23</f>
        <v>0</v>
      </c>
      <c r="G23" s="24">
        <f>'Door Comparison'!G23</f>
        <v>0</v>
      </c>
      <c r="H23" s="24">
        <f>'Door Comparison'!H23</f>
        <v>1</v>
      </c>
      <c r="I23" s="24">
        <f>'Door Comparison'!I23</f>
        <v>0</v>
      </c>
      <c r="J23" s="24">
        <f>'Door Comparison'!J23</f>
        <v>0</v>
      </c>
      <c r="K23" s="24">
        <f>'Door Comparison'!K23</f>
        <v>1</v>
      </c>
      <c r="L23" s="24">
        <f>'Door Comparison'!L23</f>
        <v>1</v>
      </c>
      <c r="N23" s="104">
        <v>77</v>
      </c>
      <c r="O23" s="91"/>
      <c r="P23" s="20">
        <f t="shared" si="2"/>
        <v>14.71</v>
      </c>
      <c r="Q23" s="148">
        <v>0</v>
      </c>
      <c r="R23" s="103"/>
      <c r="S23" s="90"/>
      <c r="T23" s="103">
        <v>0</v>
      </c>
      <c r="V23" s="27">
        <v>0</v>
      </c>
      <c r="W23" s="20">
        <f t="shared" si="3"/>
        <v>9.8699999999999992</v>
      </c>
      <c r="X23" s="103">
        <v>6</v>
      </c>
      <c r="Y23" s="28">
        <f t="shared" si="4"/>
        <v>107.58</v>
      </c>
      <c r="Z23" s="86"/>
    </row>
    <row r="24" spans="1:28" ht="13.2" customHeight="1" x14ac:dyDescent="0.25">
      <c r="A24" s="119" t="str">
        <f>'Door Comparison'!A24</f>
        <v>T00.01.ACA</v>
      </c>
      <c r="B24" s="24" t="str">
        <f>'Door Comparison'!B24</f>
        <v>DRS-402</v>
      </c>
      <c r="C24" s="24">
        <f>'Door Comparison'!C24</f>
        <v>0</v>
      </c>
      <c r="D24" s="24">
        <f>'Door Comparison'!D24</f>
        <v>858</v>
      </c>
      <c r="E24" s="24">
        <f>'Door Comparison'!E24</f>
        <v>1558</v>
      </c>
      <c r="F24" s="24">
        <f>'Door Comparison'!F24</f>
        <v>0</v>
      </c>
      <c r="G24" s="24">
        <f>'Door Comparison'!G24</f>
        <v>0</v>
      </c>
      <c r="H24" s="24">
        <f>'Door Comparison'!H24</f>
        <v>1</v>
      </c>
      <c r="I24" s="24">
        <f>'Door Comparison'!I24</f>
        <v>0</v>
      </c>
      <c r="J24" s="24">
        <f>'Door Comparison'!J24</f>
        <v>0</v>
      </c>
      <c r="K24" s="24">
        <f>'Door Comparison'!K24</f>
        <v>1</v>
      </c>
      <c r="L24" s="24">
        <f>'Door Comparison'!L24</f>
        <v>1</v>
      </c>
      <c r="N24" s="104">
        <v>77</v>
      </c>
      <c r="O24" s="91"/>
      <c r="P24" s="20">
        <f t="shared" si="2"/>
        <v>12.32</v>
      </c>
      <c r="Q24" s="148">
        <v>0</v>
      </c>
      <c r="R24" s="103"/>
      <c r="S24" s="90"/>
      <c r="T24" s="103">
        <v>0</v>
      </c>
      <c r="V24" s="27">
        <v>0</v>
      </c>
      <c r="W24" s="20">
        <f t="shared" si="3"/>
        <v>8.27</v>
      </c>
      <c r="X24" s="103">
        <v>6</v>
      </c>
      <c r="Y24" s="28">
        <f t="shared" si="4"/>
        <v>103.59</v>
      </c>
      <c r="Z24" s="86"/>
    </row>
    <row r="25" spans="1:28" ht="13.2" customHeight="1" x14ac:dyDescent="0.25">
      <c r="A25" s="119" t="str">
        <f>'Door Comparison'!A25</f>
        <v>T00.01.P1A</v>
      </c>
      <c r="B25" s="24" t="str">
        <f>'Door Comparison'!B25</f>
        <v>DRS-402</v>
      </c>
      <c r="C25" s="24">
        <f>'Door Comparison'!C25</f>
        <v>0</v>
      </c>
      <c r="D25" s="24">
        <f>'Door Comparison'!D25</f>
        <v>858</v>
      </c>
      <c r="E25" s="24">
        <f>'Door Comparison'!E25</f>
        <v>1993</v>
      </c>
      <c r="F25" s="24">
        <f>'Door Comparison'!F25</f>
        <v>0</v>
      </c>
      <c r="G25" s="24">
        <f>'Door Comparison'!G25</f>
        <v>0</v>
      </c>
      <c r="H25" s="24">
        <f>'Door Comparison'!H25</f>
        <v>1</v>
      </c>
      <c r="I25" s="24">
        <f>'Door Comparison'!I25</f>
        <v>0</v>
      </c>
      <c r="J25" s="24">
        <f>'Door Comparison'!J25</f>
        <v>0</v>
      </c>
      <c r="K25" s="24">
        <f>'Door Comparison'!K25</f>
        <v>1</v>
      </c>
      <c r="L25" s="24">
        <f>'Door Comparison'!L25</f>
        <v>1</v>
      </c>
      <c r="N25" s="104">
        <v>77</v>
      </c>
      <c r="O25" s="91"/>
      <c r="P25" s="20">
        <f t="shared" si="2"/>
        <v>15.02</v>
      </c>
      <c r="Q25" s="148">
        <v>0</v>
      </c>
      <c r="R25" s="103"/>
      <c r="S25" s="90"/>
      <c r="T25" s="103">
        <v>0</v>
      </c>
      <c r="V25" s="27">
        <v>0</v>
      </c>
      <c r="W25" s="20">
        <f t="shared" si="3"/>
        <v>10.08</v>
      </c>
      <c r="X25" s="103">
        <v>6</v>
      </c>
      <c r="Y25" s="28">
        <f t="shared" si="4"/>
        <v>108.1</v>
      </c>
      <c r="Z25" s="86"/>
    </row>
    <row r="26" spans="1:28" ht="13.2" customHeight="1" x14ac:dyDescent="0.25">
      <c r="A26" s="119" t="str">
        <f>'Door Comparison'!A26</f>
        <v>T00.01.SSA</v>
      </c>
      <c r="B26" s="24" t="str">
        <f>'Door Comparison'!B26</f>
        <v>DRS-402</v>
      </c>
      <c r="C26" s="24">
        <f>'Door Comparison'!C26</f>
        <v>0</v>
      </c>
      <c r="D26" s="24">
        <f>'Door Comparison'!D26</f>
        <v>858</v>
      </c>
      <c r="E26" s="24">
        <f>'Door Comparison'!E26</f>
        <v>1558</v>
      </c>
      <c r="F26" s="24">
        <f>'Door Comparison'!F26</f>
        <v>0</v>
      </c>
      <c r="G26" s="24">
        <f>'Door Comparison'!G26</f>
        <v>0</v>
      </c>
      <c r="H26" s="24">
        <f>'Door Comparison'!H26</f>
        <v>1</v>
      </c>
      <c r="I26" s="24">
        <f>'Door Comparison'!I26</f>
        <v>0</v>
      </c>
      <c r="J26" s="24">
        <f>'Door Comparison'!J26</f>
        <v>0</v>
      </c>
      <c r="K26" s="24">
        <f>'Door Comparison'!K26</f>
        <v>1</v>
      </c>
      <c r="L26" s="24">
        <f>'Door Comparison'!L26</f>
        <v>1</v>
      </c>
      <c r="N26" s="104">
        <v>77</v>
      </c>
      <c r="O26" s="91"/>
      <c r="P26" s="20">
        <f t="shared" si="2"/>
        <v>12.32</v>
      </c>
      <c r="Q26" s="148">
        <v>0</v>
      </c>
      <c r="R26" s="103"/>
      <c r="S26" s="90"/>
      <c r="T26" s="103">
        <v>0</v>
      </c>
      <c r="V26" s="27">
        <v>0</v>
      </c>
      <c r="W26" s="20">
        <f t="shared" si="3"/>
        <v>8.27</v>
      </c>
      <c r="X26" s="103">
        <v>6</v>
      </c>
      <c r="Y26" s="28">
        <f t="shared" si="4"/>
        <v>103.59</v>
      </c>
      <c r="Z26" s="86"/>
    </row>
    <row r="27" spans="1:28" ht="13.2" customHeight="1" x14ac:dyDescent="0.25">
      <c r="A27" s="119" t="str">
        <f>'Door Comparison'!A27</f>
        <v>T00.02.ACA</v>
      </c>
      <c r="B27" s="24" t="str">
        <f>'Door Comparison'!B27</f>
        <v>DRS-402</v>
      </c>
      <c r="C27" s="24">
        <f>'Door Comparison'!C27</f>
        <v>0</v>
      </c>
      <c r="D27" s="24">
        <f>'Door Comparison'!D27</f>
        <v>558</v>
      </c>
      <c r="E27" s="24">
        <f>'Door Comparison'!E27</f>
        <v>1993</v>
      </c>
      <c r="F27" s="24">
        <f>'Door Comparison'!F27</f>
        <v>0</v>
      </c>
      <c r="G27" s="24">
        <f>'Door Comparison'!G27</f>
        <v>0</v>
      </c>
      <c r="H27" s="24">
        <f>'Door Comparison'!H27</f>
        <v>1</v>
      </c>
      <c r="I27" s="24">
        <f>'Door Comparison'!I27</f>
        <v>0</v>
      </c>
      <c r="J27" s="24">
        <f>'Door Comparison'!J27</f>
        <v>0</v>
      </c>
      <c r="K27" s="24">
        <f>'Door Comparison'!K27</f>
        <v>1</v>
      </c>
      <c r="L27" s="24">
        <f>'Door Comparison'!L27</f>
        <v>1</v>
      </c>
      <c r="N27" s="104">
        <v>77</v>
      </c>
      <c r="O27" s="91"/>
      <c r="P27" s="20">
        <f t="shared" si="2"/>
        <v>14.09</v>
      </c>
      <c r="Q27" s="148">
        <v>0</v>
      </c>
      <c r="R27" s="103"/>
      <c r="S27" s="90"/>
      <c r="T27" s="103">
        <v>0</v>
      </c>
      <c r="V27" s="27">
        <v>0</v>
      </c>
      <c r="W27" s="20">
        <f t="shared" si="3"/>
        <v>9.4499999999999993</v>
      </c>
      <c r="X27" s="103">
        <v>6</v>
      </c>
      <c r="Y27" s="28">
        <f t="shared" si="4"/>
        <v>106.54</v>
      </c>
      <c r="Z27" s="86"/>
    </row>
    <row r="28" spans="1:28" ht="13.2" customHeight="1" x14ac:dyDescent="0.25">
      <c r="A28" s="119" t="str">
        <f>'Door Comparison'!A28</f>
        <v>T00.02.WRA</v>
      </c>
      <c r="B28" s="24" t="str">
        <f>'Door Comparison'!B28</f>
        <v>DRS-402</v>
      </c>
      <c r="C28" s="24">
        <f>'Door Comparison'!C28</f>
        <v>0</v>
      </c>
      <c r="D28" s="24">
        <f>'Door Comparison'!D28</f>
        <v>658</v>
      </c>
      <c r="E28" s="24">
        <f>'Door Comparison'!E28</f>
        <v>1993</v>
      </c>
      <c r="F28" s="24">
        <f>'Door Comparison'!F28</f>
        <v>0</v>
      </c>
      <c r="G28" s="24">
        <f>'Door Comparison'!G28</f>
        <v>0</v>
      </c>
      <c r="H28" s="24">
        <f>'Door Comparison'!H28</f>
        <v>1</v>
      </c>
      <c r="I28" s="24">
        <f>'Door Comparison'!I28</f>
        <v>0</v>
      </c>
      <c r="J28" s="24">
        <f>'Door Comparison'!J28</f>
        <v>0</v>
      </c>
      <c r="K28" s="24">
        <f>'Door Comparison'!K28</f>
        <v>1</v>
      </c>
      <c r="L28" s="24">
        <f>'Door Comparison'!L28</f>
        <v>1</v>
      </c>
      <c r="N28" s="104">
        <v>77</v>
      </c>
      <c r="O28" s="91"/>
      <c r="P28" s="20">
        <f t="shared" si="2"/>
        <v>14.4</v>
      </c>
      <c r="Q28" s="148">
        <v>0</v>
      </c>
      <c r="R28" s="103"/>
      <c r="S28" s="90"/>
      <c r="T28" s="103">
        <v>0</v>
      </c>
      <c r="V28" s="27">
        <v>0</v>
      </c>
      <c r="W28" s="20">
        <f t="shared" si="3"/>
        <v>9.66</v>
      </c>
      <c r="X28" s="103">
        <v>6</v>
      </c>
      <c r="Y28" s="28">
        <f t="shared" si="4"/>
        <v>107.06</v>
      </c>
      <c r="Z28" s="86"/>
    </row>
    <row r="29" spans="1:28" ht="13.2" customHeight="1" x14ac:dyDescent="0.25">
      <c r="A29" s="119" t="str">
        <f>'Door Comparison'!A29</f>
        <v>T00.02.WRB</v>
      </c>
      <c r="B29" s="24" t="str">
        <f>'Door Comparison'!B29</f>
        <v>DRS-402</v>
      </c>
      <c r="C29" s="24">
        <f>'Door Comparison'!C29</f>
        <v>0</v>
      </c>
      <c r="D29" s="24">
        <f>'Door Comparison'!D29</f>
        <v>858</v>
      </c>
      <c r="E29" s="24">
        <f>'Door Comparison'!E29</f>
        <v>1993</v>
      </c>
      <c r="F29" s="24">
        <f>'Door Comparison'!F29</f>
        <v>0</v>
      </c>
      <c r="G29" s="24">
        <f>'Door Comparison'!G29</f>
        <v>0</v>
      </c>
      <c r="H29" s="24">
        <f>'Door Comparison'!H29</f>
        <v>1</v>
      </c>
      <c r="I29" s="24">
        <f>'Door Comparison'!I29</f>
        <v>0</v>
      </c>
      <c r="J29" s="24">
        <f>'Door Comparison'!J29</f>
        <v>0</v>
      </c>
      <c r="K29" s="24">
        <f>'Door Comparison'!K29</f>
        <v>1</v>
      </c>
      <c r="L29" s="24">
        <f>'Door Comparison'!L29</f>
        <v>1</v>
      </c>
      <c r="N29" s="104">
        <v>77</v>
      </c>
      <c r="O29" s="91"/>
      <c r="P29" s="20">
        <f t="shared" si="2"/>
        <v>15.02</v>
      </c>
      <c r="Q29" s="148">
        <v>0</v>
      </c>
      <c r="R29" s="103"/>
      <c r="S29" s="90"/>
      <c r="T29" s="103">
        <v>0</v>
      </c>
      <c r="V29" s="27">
        <v>0</v>
      </c>
      <c r="W29" s="20">
        <f t="shared" si="3"/>
        <v>10.08</v>
      </c>
      <c r="X29" s="103">
        <v>6</v>
      </c>
      <c r="Y29" s="28">
        <f t="shared" si="4"/>
        <v>108.1</v>
      </c>
      <c r="Z29" s="86"/>
    </row>
    <row r="30" spans="1:28" ht="13.2" customHeight="1" x14ac:dyDescent="0.25">
      <c r="A30" s="119" t="str">
        <f>'Door Comparison'!A30</f>
        <v>T00.04.AC2A</v>
      </c>
      <c r="B30" s="24" t="str">
        <f>'Door Comparison'!B30</f>
        <v>DRS-405</v>
      </c>
      <c r="C30" s="24">
        <f>'Door Comparison'!C30</f>
        <v>0</v>
      </c>
      <c r="D30" s="24">
        <f>'Door Comparison'!D30</f>
        <v>600</v>
      </c>
      <c r="E30" s="24">
        <f>'Door Comparison'!E30</f>
        <v>900</v>
      </c>
      <c r="F30" s="24">
        <f>'Door Comparison'!F30</f>
        <v>0</v>
      </c>
      <c r="G30" s="24">
        <f>'Door Comparison'!G30</f>
        <v>0</v>
      </c>
      <c r="H30" s="24">
        <f>'Door Comparison'!H30</f>
        <v>1</v>
      </c>
      <c r="I30" s="24">
        <f>'Door Comparison'!I30</f>
        <v>0</v>
      </c>
      <c r="J30" s="24">
        <f>'Door Comparison'!J30</f>
        <v>0</v>
      </c>
      <c r="K30" s="24">
        <f>'Door Comparison'!K30</f>
        <v>1</v>
      </c>
      <c r="L30" s="24">
        <f>'Door Comparison'!L30</f>
        <v>1</v>
      </c>
      <c r="N30" s="104">
        <v>77</v>
      </c>
      <c r="O30" s="91"/>
      <c r="P30" s="20">
        <f t="shared" si="2"/>
        <v>7.44</v>
      </c>
      <c r="Q30" s="148">
        <v>0</v>
      </c>
      <c r="R30" s="103"/>
      <c r="S30" s="90"/>
      <c r="T30" s="103">
        <v>0</v>
      </c>
      <c r="V30" s="27">
        <v>0</v>
      </c>
      <c r="W30" s="20">
        <f t="shared" si="3"/>
        <v>4.99</v>
      </c>
      <c r="X30" s="103">
        <v>6</v>
      </c>
      <c r="Y30" s="28">
        <f t="shared" si="4"/>
        <v>95.43</v>
      </c>
      <c r="Z30" s="86"/>
    </row>
    <row r="31" spans="1:28" ht="13.2" customHeight="1" x14ac:dyDescent="0.25">
      <c r="A31" s="119" t="str">
        <f>'Door Comparison'!A31</f>
        <v>T00.04.AC2B</v>
      </c>
      <c r="B31" s="24" t="str">
        <f>'Door Comparison'!B31</f>
        <v>DRS-405</v>
      </c>
      <c r="C31" s="24">
        <f>'Door Comparison'!C31</f>
        <v>0</v>
      </c>
      <c r="D31" s="24">
        <f>'Door Comparison'!D31</f>
        <v>600</v>
      </c>
      <c r="E31" s="24">
        <f>'Door Comparison'!E31</f>
        <v>900</v>
      </c>
      <c r="F31" s="24">
        <f>'Door Comparison'!F31</f>
        <v>0</v>
      </c>
      <c r="G31" s="24">
        <f>'Door Comparison'!G31</f>
        <v>0</v>
      </c>
      <c r="H31" s="24">
        <f>'Door Comparison'!H31</f>
        <v>1</v>
      </c>
      <c r="I31" s="24">
        <f>'Door Comparison'!I31</f>
        <v>0</v>
      </c>
      <c r="J31" s="24">
        <f>'Door Comparison'!J31</f>
        <v>0</v>
      </c>
      <c r="K31" s="24">
        <f>'Door Comparison'!K31</f>
        <v>1</v>
      </c>
      <c r="L31" s="24">
        <f>'Door Comparison'!L31</f>
        <v>1</v>
      </c>
      <c r="N31" s="104">
        <v>77</v>
      </c>
      <c r="O31" s="91"/>
      <c r="P31" s="20">
        <f t="shared" si="2"/>
        <v>7.44</v>
      </c>
      <c r="Q31" s="148">
        <v>0</v>
      </c>
      <c r="R31" s="103"/>
      <c r="S31" s="90"/>
      <c r="T31" s="103">
        <v>0</v>
      </c>
      <c r="V31" s="27">
        <v>0</v>
      </c>
      <c r="W31" s="20">
        <f t="shared" si="3"/>
        <v>4.99</v>
      </c>
      <c r="X31" s="103">
        <v>6</v>
      </c>
      <c r="Y31" s="28">
        <f t="shared" si="4"/>
        <v>95.43</v>
      </c>
      <c r="Z31" s="86"/>
    </row>
    <row r="32" spans="1:28" ht="13.2" customHeight="1" x14ac:dyDescent="0.25">
      <c r="A32" s="119" t="str">
        <f>'Door Comparison'!A32</f>
        <v>T00.04.AC3A</v>
      </c>
      <c r="B32" s="24" t="str">
        <f>'Door Comparison'!B32</f>
        <v>DRS-405</v>
      </c>
      <c r="C32" s="24">
        <f>'Door Comparison'!C32</f>
        <v>0</v>
      </c>
      <c r="D32" s="24">
        <f>'Door Comparison'!D32</f>
        <v>600</v>
      </c>
      <c r="E32" s="24">
        <f>'Door Comparison'!E32</f>
        <v>900</v>
      </c>
      <c r="F32" s="24">
        <f>'Door Comparison'!F32</f>
        <v>0</v>
      </c>
      <c r="G32" s="24">
        <f>'Door Comparison'!G32</f>
        <v>0</v>
      </c>
      <c r="H32" s="24">
        <f>'Door Comparison'!H32</f>
        <v>1</v>
      </c>
      <c r="I32" s="24">
        <f>'Door Comparison'!I32</f>
        <v>0</v>
      </c>
      <c r="J32" s="24">
        <f>'Door Comparison'!J32</f>
        <v>0</v>
      </c>
      <c r="K32" s="24">
        <f>'Door Comparison'!K32</f>
        <v>1</v>
      </c>
      <c r="L32" s="24">
        <f>'Door Comparison'!L32</f>
        <v>1</v>
      </c>
      <c r="N32" s="104">
        <v>77</v>
      </c>
      <c r="O32" s="91"/>
      <c r="P32" s="20">
        <f t="shared" si="2"/>
        <v>7.44</v>
      </c>
      <c r="Q32" s="148">
        <v>0</v>
      </c>
      <c r="R32" s="103"/>
      <c r="S32" s="90"/>
      <c r="T32" s="103">
        <v>0</v>
      </c>
      <c r="V32" s="27">
        <v>0</v>
      </c>
      <c r="W32" s="20">
        <f t="shared" si="3"/>
        <v>4.99</v>
      </c>
      <c r="X32" s="103">
        <v>6</v>
      </c>
      <c r="Y32" s="28">
        <f t="shared" si="4"/>
        <v>95.43</v>
      </c>
      <c r="Z32" s="86"/>
    </row>
    <row r="33" spans="1:26" ht="13.2" customHeight="1" x14ac:dyDescent="0.25">
      <c r="A33" s="119" t="str">
        <f>'Door Comparison'!A33</f>
        <v>T00.04.AC3B</v>
      </c>
      <c r="B33" s="24" t="str">
        <f>'Door Comparison'!B33</f>
        <v>DRS-405</v>
      </c>
      <c r="C33" s="24">
        <f>'Door Comparison'!C33</f>
        <v>0</v>
      </c>
      <c r="D33" s="24">
        <f>'Door Comparison'!D33</f>
        <v>600</v>
      </c>
      <c r="E33" s="24">
        <f>'Door Comparison'!E33</f>
        <v>900</v>
      </c>
      <c r="F33" s="24">
        <f>'Door Comparison'!F33</f>
        <v>0</v>
      </c>
      <c r="G33" s="24">
        <f>'Door Comparison'!G33</f>
        <v>0</v>
      </c>
      <c r="H33" s="24">
        <f>'Door Comparison'!H33</f>
        <v>1</v>
      </c>
      <c r="I33" s="24">
        <f>'Door Comparison'!I33</f>
        <v>0</v>
      </c>
      <c r="J33" s="24">
        <f>'Door Comparison'!J33</f>
        <v>0</v>
      </c>
      <c r="K33" s="24">
        <f>'Door Comparison'!K33</f>
        <v>1</v>
      </c>
      <c r="L33" s="24">
        <f>'Door Comparison'!L33</f>
        <v>1</v>
      </c>
      <c r="N33" s="104">
        <v>77</v>
      </c>
      <c r="O33" s="91"/>
      <c r="P33" s="20">
        <f t="shared" si="2"/>
        <v>7.44</v>
      </c>
      <c r="Q33" s="148">
        <v>0</v>
      </c>
      <c r="R33" s="103"/>
      <c r="S33" s="90"/>
      <c r="T33" s="103">
        <v>0</v>
      </c>
      <c r="V33" s="27">
        <v>0</v>
      </c>
      <c r="W33" s="20">
        <f t="shared" si="3"/>
        <v>4.99</v>
      </c>
      <c r="X33" s="103">
        <v>6</v>
      </c>
      <c r="Y33" s="28">
        <f t="shared" si="4"/>
        <v>95.43</v>
      </c>
      <c r="Z33" s="86"/>
    </row>
    <row r="34" spans="1:26" ht="13.2" customHeight="1" x14ac:dyDescent="0.25">
      <c r="A34" s="119" t="str">
        <f>'Door Comparison'!A34</f>
        <v>T00.04.AC4A</v>
      </c>
      <c r="B34" s="24" t="str">
        <f>'Door Comparison'!B34</f>
        <v>DRS-405</v>
      </c>
      <c r="C34" s="24">
        <f>'Door Comparison'!C34</f>
        <v>0</v>
      </c>
      <c r="D34" s="24">
        <f>'Door Comparison'!D34</f>
        <v>600</v>
      </c>
      <c r="E34" s="24">
        <f>'Door Comparison'!E34</f>
        <v>900</v>
      </c>
      <c r="F34" s="24">
        <f>'Door Comparison'!F34</f>
        <v>0</v>
      </c>
      <c r="G34" s="24">
        <f>'Door Comparison'!G34</f>
        <v>0</v>
      </c>
      <c r="H34" s="24">
        <f>'Door Comparison'!H34</f>
        <v>1</v>
      </c>
      <c r="I34" s="24">
        <f>'Door Comparison'!I34</f>
        <v>0</v>
      </c>
      <c r="J34" s="24">
        <f>'Door Comparison'!J34</f>
        <v>0</v>
      </c>
      <c r="K34" s="24">
        <f>'Door Comparison'!K34</f>
        <v>1</v>
      </c>
      <c r="L34" s="24">
        <f>'Door Comparison'!L34</f>
        <v>1</v>
      </c>
      <c r="N34" s="104">
        <v>77</v>
      </c>
      <c r="O34" s="91"/>
      <c r="P34" s="20">
        <f t="shared" si="2"/>
        <v>7.44</v>
      </c>
      <c r="Q34" s="148">
        <v>0</v>
      </c>
      <c r="R34" s="103"/>
      <c r="S34" s="90"/>
      <c r="T34" s="103">
        <v>0</v>
      </c>
      <c r="V34" s="27">
        <v>0</v>
      </c>
      <c r="W34" s="20">
        <f t="shared" si="3"/>
        <v>4.99</v>
      </c>
      <c r="X34" s="103">
        <v>6</v>
      </c>
      <c r="Y34" s="28">
        <f t="shared" si="4"/>
        <v>95.43</v>
      </c>
      <c r="Z34" s="86"/>
    </row>
    <row r="35" spans="1:26" ht="13.2" customHeight="1" x14ac:dyDescent="0.25">
      <c r="A35" s="119" t="str">
        <f>'Door Comparison'!A35</f>
        <v>T00.04.AC4B</v>
      </c>
      <c r="B35" s="24" t="str">
        <f>'Door Comparison'!B35</f>
        <v>DRS-405</v>
      </c>
      <c r="C35" s="24">
        <f>'Door Comparison'!C35</f>
        <v>0</v>
      </c>
      <c r="D35" s="24">
        <f>'Door Comparison'!D35</f>
        <v>600</v>
      </c>
      <c r="E35" s="24">
        <f>'Door Comparison'!E35</f>
        <v>900</v>
      </c>
      <c r="F35" s="24">
        <f>'Door Comparison'!F35</f>
        <v>0</v>
      </c>
      <c r="G35" s="24">
        <f>'Door Comparison'!G35</f>
        <v>0</v>
      </c>
      <c r="H35" s="24">
        <f>'Door Comparison'!H35</f>
        <v>1</v>
      </c>
      <c r="I35" s="24">
        <f>'Door Comparison'!I35</f>
        <v>0</v>
      </c>
      <c r="J35" s="24">
        <f>'Door Comparison'!J35</f>
        <v>0</v>
      </c>
      <c r="K35" s="24">
        <f>'Door Comparison'!K35</f>
        <v>1</v>
      </c>
      <c r="L35" s="24">
        <f>'Door Comparison'!L35</f>
        <v>1</v>
      </c>
      <c r="N35" s="104">
        <v>77</v>
      </c>
      <c r="O35" s="91"/>
      <c r="P35" s="20">
        <f t="shared" si="2"/>
        <v>7.44</v>
      </c>
      <c r="Q35" s="148">
        <v>0</v>
      </c>
      <c r="R35" s="103"/>
      <c r="S35" s="90"/>
      <c r="T35" s="103">
        <v>0</v>
      </c>
      <c r="V35" s="27">
        <v>0</v>
      </c>
      <c r="W35" s="20">
        <f t="shared" si="3"/>
        <v>4.99</v>
      </c>
      <c r="X35" s="103">
        <v>6</v>
      </c>
      <c r="Y35" s="28">
        <f t="shared" si="4"/>
        <v>95.43</v>
      </c>
      <c r="Z35" s="86"/>
    </row>
    <row r="36" spans="1:26" ht="13.2" customHeight="1" x14ac:dyDescent="0.25">
      <c r="A36" s="119" t="str">
        <f>'Door Comparison'!A36</f>
        <v>T00.04.AC4C</v>
      </c>
      <c r="B36" s="24" t="str">
        <f>'Door Comparison'!B36</f>
        <v>DRS-405</v>
      </c>
      <c r="C36" s="24">
        <f>'Door Comparison'!C36</f>
        <v>0</v>
      </c>
      <c r="D36" s="24">
        <f>'Door Comparison'!D36</f>
        <v>600</v>
      </c>
      <c r="E36" s="24">
        <f>'Door Comparison'!E36</f>
        <v>900</v>
      </c>
      <c r="F36" s="24">
        <f>'Door Comparison'!F36</f>
        <v>0</v>
      </c>
      <c r="G36" s="24">
        <f>'Door Comparison'!G36</f>
        <v>0</v>
      </c>
      <c r="H36" s="24">
        <f>'Door Comparison'!H36</f>
        <v>1</v>
      </c>
      <c r="I36" s="24">
        <f>'Door Comparison'!I36</f>
        <v>0</v>
      </c>
      <c r="J36" s="24">
        <f>'Door Comparison'!J36</f>
        <v>0</v>
      </c>
      <c r="K36" s="24">
        <f>'Door Comparison'!K36</f>
        <v>1</v>
      </c>
      <c r="L36" s="24">
        <f>'Door Comparison'!L36</f>
        <v>1</v>
      </c>
      <c r="N36" s="104">
        <v>77</v>
      </c>
      <c r="O36" s="91"/>
      <c r="P36" s="20">
        <f t="shared" si="2"/>
        <v>7.44</v>
      </c>
      <c r="Q36" s="148">
        <v>0</v>
      </c>
      <c r="R36" s="103"/>
      <c r="S36" s="90"/>
      <c r="T36" s="103">
        <v>0</v>
      </c>
      <c r="V36" s="27">
        <v>0</v>
      </c>
      <c r="W36" s="20">
        <f t="shared" si="3"/>
        <v>4.99</v>
      </c>
      <c r="X36" s="103">
        <v>6</v>
      </c>
      <c r="Y36" s="28">
        <f t="shared" si="4"/>
        <v>95.43</v>
      </c>
      <c r="Z36" s="86"/>
    </row>
    <row r="37" spans="1:26" ht="13.2" customHeight="1" x14ac:dyDescent="0.25">
      <c r="A37" s="119" t="str">
        <f>'Door Comparison'!A37</f>
        <v>T00.08.AC1A</v>
      </c>
      <c r="B37" s="24" t="str">
        <f>'Door Comparison'!B37</f>
        <v>DRS-405</v>
      </c>
      <c r="C37" s="24">
        <f>'Door Comparison'!C37</f>
        <v>0</v>
      </c>
      <c r="D37" s="24">
        <f>'Door Comparison'!D37</f>
        <v>300</v>
      </c>
      <c r="E37" s="24">
        <f>'Door Comparison'!E37</f>
        <v>1500</v>
      </c>
      <c r="F37" s="24">
        <f>'Door Comparison'!F37</f>
        <v>0</v>
      </c>
      <c r="G37" s="24">
        <f>'Door Comparison'!G37</f>
        <v>0</v>
      </c>
      <c r="H37" s="24">
        <f>'Door Comparison'!H37</f>
        <v>1</v>
      </c>
      <c r="I37" s="24">
        <f>'Door Comparison'!I37</f>
        <v>0</v>
      </c>
      <c r="J37" s="24">
        <f>'Door Comparison'!J37</f>
        <v>0</v>
      </c>
      <c r="K37" s="24">
        <f>'Door Comparison'!K37</f>
        <v>1</v>
      </c>
      <c r="L37" s="24">
        <f>'Door Comparison'!L37</f>
        <v>1</v>
      </c>
      <c r="N37" s="104">
        <v>77</v>
      </c>
      <c r="O37" s="91"/>
      <c r="P37" s="20">
        <f t="shared" si="2"/>
        <v>10.23</v>
      </c>
      <c r="Q37" s="148">
        <v>0</v>
      </c>
      <c r="R37" s="103"/>
      <c r="S37" s="90"/>
      <c r="T37" s="103">
        <v>0</v>
      </c>
      <c r="V37" s="27">
        <v>0</v>
      </c>
      <c r="W37" s="20">
        <f t="shared" si="3"/>
        <v>6.86</v>
      </c>
      <c r="X37" s="103">
        <v>6</v>
      </c>
      <c r="Y37" s="28">
        <f t="shared" si="4"/>
        <v>100.09</v>
      </c>
      <c r="Z37" s="86"/>
    </row>
    <row r="38" spans="1:26" ht="13.2" customHeight="1" x14ac:dyDescent="0.25">
      <c r="A38" s="119" t="str">
        <f>'Door Comparison'!A38</f>
        <v>T00.08.M1A</v>
      </c>
      <c r="B38" s="24" t="str">
        <f>'Door Comparison'!B38</f>
        <v>DRS-402</v>
      </c>
      <c r="C38" s="24">
        <f>'Door Comparison'!C38</f>
        <v>0</v>
      </c>
      <c r="D38" s="24">
        <f>'Door Comparison'!D38</f>
        <v>1338</v>
      </c>
      <c r="E38" s="24">
        <f>'Door Comparison'!E38</f>
        <v>1993</v>
      </c>
      <c r="F38" s="24">
        <f>'Door Comparison'!F38</f>
        <v>0</v>
      </c>
      <c r="G38" s="24">
        <f>'Door Comparison'!G38</f>
        <v>0</v>
      </c>
      <c r="H38" s="24">
        <f>'Door Comparison'!H38</f>
        <v>1</v>
      </c>
      <c r="I38" s="24">
        <f>'Door Comparison'!I38</f>
        <v>0</v>
      </c>
      <c r="J38" s="24">
        <f>'Door Comparison'!J38</f>
        <v>0</v>
      </c>
      <c r="K38" s="24">
        <f>'Door Comparison'!K38</f>
        <v>1</v>
      </c>
      <c r="L38" s="24">
        <f>'Door Comparison'!L38</f>
        <v>1</v>
      </c>
      <c r="N38" s="104">
        <v>77</v>
      </c>
      <c r="O38" s="91"/>
      <c r="P38" s="20">
        <f t="shared" si="2"/>
        <v>16.5</v>
      </c>
      <c r="Q38" s="148">
        <v>0</v>
      </c>
      <c r="R38" s="103"/>
      <c r="S38" s="90"/>
      <c r="T38" s="103">
        <v>0</v>
      </c>
      <c r="V38" s="27">
        <v>0</v>
      </c>
      <c r="W38" s="20">
        <f t="shared" si="3"/>
        <v>11.07</v>
      </c>
      <c r="X38" s="103">
        <v>9</v>
      </c>
      <c r="Y38" s="28">
        <f t="shared" si="4"/>
        <v>113.57</v>
      </c>
      <c r="Z38" s="86"/>
    </row>
    <row r="39" spans="1:26" ht="13.2" customHeight="1" x14ac:dyDescent="0.25">
      <c r="A39" s="119" t="str">
        <f>'Door Comparison'!A39</f>
        <v>T00.00.AC4A</v>
      </c>
      <c r="B39" s="24" t="str">
        <f>'Door Comparison'!B39</f>
        <v>DRS-402</v>
      </c>
      <c r="C39" s="24">
        <f>'Door Comparison'!C39</f>
        <v>0</v>
      </c>
      <c r="D39" s="24">
        <f>'Door Comparison'!D39</f>
        <v>558</v>
      </c>
      <c r="E39" s="24">
        <f>'Door Comparison'!E39</f>
        <v>858</v>
      </c>
      <c r="F39" s="24">
        <f>'Door Comparison'!F39</f>
        <v>0</v>
      </c>
      <c r="G39" s="24">
        <f>'Door Comparison'!G39</f>
        <v>0</v>
      </c>
      <c r="H39" s="24">
        <f>'Door Comparison'!H39</f>
        <v>1</v>
      </c>
      <c r="I39" s="24">
        <f>'Door Comparison'!I39</f>
        <v>0</v>
      </c>
      <c r="J39" s="24">
        <f>'Door Comparison'!J39</f>
        <v>0</v>
      </c>
      <c r="K39" s="24">
        <f>'Door Comparison'!K39</f>
        <v>1</v>
      </c>
      <c r="L39" s="24">
        <f>'Door Comparison'!L39</f>
        <v>1</v>
      </c>
      <c r="N39" s="104">
        <v>77</v>
      </c>
      <c r="O39" s="91"/>
      <c r="P39" s="20">
        <f t="shared" si="2"/>
        <v>7.05</v>
      </c>
      <c r="Q39" s="148">
        <v>0</v>
      </c>
      <c r="R39" s="103"/>
      <c r="S39" s="90"/>
      <c r="T39" s="103">
        <v>0</v>
      </c>
      <c r="V39" s="27">
        <v>0</v>
      </c>
      <c r="W39" s="20">
        <f t="shared" si="3"/>
        <v>4.7300000000000004</v>
      </c>
      <c r="X39" s="103">
        <v>6</v>
      </c>
      <c r="Y39" s="28">
        <f t="shared" si="4"/>
        <v>94.78</v>
      </c>
      <c r="Z39" s="86"/>
    </row>
    <row r="40" spans="1:26" ht="13.2" customHeight="1" x14ac:dyDescent="0.25">
      <c r="A40" s="119" t="str">
        <f>'Door Comparison'!A40</f>
        <v>T00.00.M6B</v>
      </c>
      <c r="B40" s="24" t="str">
        <f>'Door Comparison'!B40</f>
        <v>AHP-202</v>
      </c>
      <c r="C40" s="24">
        <f>'Door Comparison'!C40</f>
        <v>0</v>
      </c>
      <c r="D40" s="24">
        <f>'Door Comparison'!D40</f>
        <v>350</v>
      </c>
      <c r="E40" s="24">
        <f>'Door Comparison'!E40</f>
        <v>350</v>
      </c>
      <c r="F40" s="24">
        <f>'Door Comparison'!F40</f>
        <v>0</v>
      </c>
      <c r="G40" s="24">
        <f>'Door Comparison'!G40</f>
        <v>0</v>
      </c>
      <c r="H40" s="24">
        <f>'Door Comparison'!H40</f>
        <v>1</v>
      </c>
      <c r="I40" s="24">
        <f>'Door Comparison'!I40</f>
        <v>0</v>
      </c>
      <c r="J40" s="24">
        <f>'Door Comparison'!J40</f>
        <v>0</v>
      </c>
      <c r="K40" s="24">
        <f>'Door Comparison'!K40</f>
        <v>1</v>
      </c>
      <c r="L40" s="24">
        <f>'Door Comparison'!L40</f>
        <v>1</v>
      </c>
      <c r="N40" s="104">
        <v>77</v>
      </c>
      <c r="O40" s="91"/>
      <c r="P40" s="20">
        <f t="shared" si="2"/>
        <v>3.26</v>
      </c>
      <c r="Q40" s="148">
        <v>0</v>
      </c>
      <c r="R40" s="103"/>
      <c r="S40" s="90"/>
      <c r="T40" s="103">
        <v>0</v>
      </c>
      <c r="V40" s="27">
        <v>0</v>
      </c>
      <c r="W40" s="20">
        <f t="shared" si="3"/>
        <v>2.1800000000000002</v>
      </c>
      <c r="X40" s="103">
        <v>3</v>
      </c>
      <c r="Y40" s="28">
        <f t="shared" si="4"/>
        <v>85.44</v>
      </c>
      <c r="Z40" s="86"/>
    </row>
    <row r="41" spans="1:26" ht="13.2" customHeight="1" x14ac:dyDescent="0.25">
      <c r="A41" s="119" t="str">
        <f>'Door Comparison'!A41</f>
        <v>T00.04.AC1A</v>
      </c>
      <c r="B41" s="24" t="str">
        <f>'Door Comparison'!B41</f>
        <v>AHP-202</v>
      </c>
      <c r="C41" s="24">
        <f>'Door Comparison'!C41</f>
        <v>0</v>
      </c>
      <c r="D41" s="24">
        <f>'Door Comparison'!D41</f>
        <v>350</v>
      </c>
      <c r="E41" s="24">
        <f>'Door Comparison'!E41</f>
        <v>350</v>
      </c>
      <c r="F41" s="24">
        <f>'Door Comparison'!F41</f>
        <v>0</v>
      </c>
      <c r="G41" s="24">
        <f>'Door Comparison'!G41</f>
        <v>0</v>
      </c>
      <c r="H41" s="24">
        <f>'Door Comparison'!H41</f>
        <v>1</v>
      </c>
      <c r="I41" s="24">
        <f>'Door Comparison'!I41</f>
        <v>0</v>
      </c>
      <c r="J41" s="24">
        <f>'Door Comparison'!J41</f>
        <v>0</v>
      </c>
      <c r="K41" s="24">
        <f>'Door Comparison'!K41</f>
        <v>1</v>
      </c>
      <c r="L41" s="24">
        <f>'Door Comparison'!L41</f>
        <v>1</v>
      </c>
      <c r="N41" s="104">
        <v>77</v>
      </c>
      <c r="O41" s="91"/>
      <c r="P41" s="20">
        <f t="shared" si="2"/>
        <v>3.26</v>
      </c>
      <c r="Q41" s="148">
        <v>0</v>
      </c>
      <c r="R41" s="103"/>
      <c r="S41" s="90"/>
      <c r="T41" s="103">
        <v>0</v>
      </c>
      <c r="V41" s="27">
        <v>0</v>
      </c>
      <c r="W41" s="20">
        <f t="shared" si="3"/>
        <v>2.1800000000000002</v>
      </c>
      <c r="X41" s="103">
        <v>3</v>
      </c>
      <c r="Y41" s="28">
        <f t="shared" si="4"/>
        <v>85.44</v>
      </c>
      <c r="Z41" s="86"/>
    </row>
    <row r="42" spans="1:26" ht="13.2" customHeight="1" x14ac:dyDescent="0.25">
      <c r="A42" s="119" t="str">
        <f>'Door Comparison'!A42</f>
        <v>T00.04.AC1B</v>
      </c>
      <c r="B42" s="24" t="str">
        <f>'Door Comparison'!B42</f>
        <v>AHP-202</v>
      </c>
      <c r="C42" s="24">
        <f>'Door Comparison'!C42</f>
        <v>0</v>
      </c>
      <c r="D42" s="24">
        <f>'Door Comparison'!D42</f>
        <v>350</v>
      </c>
      <c r="E42" s="24">
        <f>'Door Comparison'!E42</f>
        <v>350</v>
      </c>
      <c r="F42" s="24">
        <f>'Door Comparison'!F42</f>
        <v>0</v>
      </c>
      <c r="G42" s="24">
        <f>'Door Comparison'!G42</f>
        <v>0</v>
      </c>
      <c r="H42" s="24">
        <f>'Door Comparison'!H42</f>
        <v>1</v>
      </c>
      <c r="I42" s="24">
        <f>'Door Comparison'!I42</f>
        <v>0</v>
      </c>
      <c r="J42" s="24">
        <f>'Door Comparison'!J42</f>
        <v>0</v>
      </c>
      <c r="K42" s="24">
        <f>'Door Comparison'!K42</f>
        <v>1</v>
      </c>
      <c r="L42" s="24">
        <f>'Door Comparison'!L42</f>
        <v>1</v>
      </c>
      <c r="N42" s="104">
        <v>77</v>
      </c>
      <c r="O42" s="91"/>
      <c r="P42" s="20">
        <f t="shared" si="2"/>
        <v>3.26</v>
      </c>
      <c r="Q42" s="148">
        <v>0</v>
      </c>
      <c r="R42" s="103"/>
      <c r="S42" s="90"/>
      <c r="T42" s="103">
        <v>0</v>
      </c>
      <c r="V42" s="27">
        <v>0</v>
      </c>
      <c r="W42" s="20">
        <f t="shared" si="3"/>
        <v>2.1800000000000002</v>
      </c>
      <c r="X42" s="103">
        <v>3</v>
      </c>
      <c r="Y42" s="28">
        <f t="shared" si="4"/>
        <v>85.44</v>
      </c>
      <c r="Z42" s="86"/>
    </row>
    <row r="43" spans="1:26" ht="13.2" customHeight="1" x14ac:dyDescent="0.25">
      <c r="A43" s="119" t="str">
        <f>'Door Comparison'!A43</f>
        <v>T00.04.AC1C</v>
      </c>
      <c r="B43" s="24" t="str">
        <f>'Door Comparison'!B43</f>
        <v>AHP-202</v>
      </c>
      <c r="C43" s="24">
        <f>'Door Comparison'!C43</f>
        <v>0</v>
      </c>
      <c r="D43" s="24">
        <f>'Door Comparison'!D43</f>
        <v>350</v>
      </c>
      <c r="E43" s="24">
        <f>'Door Comparison'!E43</f>
        <v>350</v>
      </c>
      <c r="F43" s="24">
        <f>'Door Comparison'!F43</f>
        <v>0</v>
      </c>
      <c r="G43" s="24">
        <f>'Door Comparison'!G43</f>
        <v>0</v>
      </c>
      <c r="H43" s="24">
        <f>'Door Comparison'!H43</f>
        <v>1</v>
      </c>
      <c r="I43" s="24">
        <f>'Door Comparison'!I43</f>
        <v>0</v>
      </c>
      <c r="J43" s="24">
        <f>'Door Comparison'!J43</f>
        <v>0</v>
      </c>
      <c r="K43" s="24">
        <f>'Door Comparison'!K43</f>
        <v>1</v>
      </c>
      <c r="L43" s="24">
        <f>'Door Comparison'!L43</f>
        <v>1</v>
      </c>
      <c r="N43" s="104">
        <v>77</v>
      </c>
      <c r="O43" s="91"/>
      <c r="P43" s="20">
        <f t="shared" si="2"/>
        <v>3.26</v>
      </c>
      <c r="Q43" s="148">
        <v>0</v>
      </c>
      <c r="R43" s="103"/>
      <c r="S43" s="90"/>
      <c r="T43" s="103">
        <v>0</v>
      </c>
      <c r="V43" s="27">
        <v>0</v>
      </c>
      <c r="W43" s="20">
        <f t="shared" si="3"/>
        <v>2.1800000000000002</v>
      </c>
      <c r="X43" s="103">
        <v>3</v>
      </c>
      <c r="Y43" s="28">
        <f t="shared" si="4"/>
        <v>85.44</v>
      </c>
      <c r="Z43" s="86"/>
    </row>
    <row r="44" spans="1:26" ht="13.2" customHeight="1" x14ac:dyDescent="0.25">
      <c r="A44" s="119" t="str">
        <f>'Door Comparison'!A44</f>
        <v>T00.04.AC5A</v>
      </c>
      <c r="B44" s="24" t="str">
        <f>'Door Comparison'!B44</f>
        <v>DRS-402</v>
      </c>
      <c r="C44" s="24">
        <f>'Door Comparison'!C44</f>
        <v>0</v>
      </c>
      <c r="D44" s="24">
        <f>'Door Comparison'!D44</f>
        <v>558</v>
      </c>
      <c r="E44" s="24">
        <f>'Door Comparison'!E44</f>
        <v>858</v>
      </c>
      <c r="F44" s="24">
        <f>'Door Comparison'!F44</f>
        <v>0</v>
      </c>
      <c r="G44" s="24">
        <f>'Door Comparison'!G44</f>
        <v>0</v>
      </c>
      <c r="H44" s="24">
        <f>'Door Comparison'!H44</f>
        <v>1</v>
      </c>
      <c r="I44" s="24">
        <f>'Door Comparison'!I44</f>
        <v>0</v>
      </c>
      <c r="J44" s="24">
        <f>'Door Comparison'!J44</f>
        <v>0</v>
      </c>
      <c r="K44" s="24">
        <f>'Door Comparison'!K44</f>
        <v>1</v>
      </c>
      <c r="L44" s="24">
        <f>'Door Comparison'!L44</f>
        <v>1</v>
      </c>
      <c r="N44" s="104">
        <v>77</v>
      </c>
      <c r="O44" s="91"/>
      <c r="P44" s="20">
        <f t="shared" si="2"/>
        <v>7.05</v>
      </c>
      <c r="Q44" s="148">
        <v>0</v>
      </c>
      <c r="R44" s="103"/>
      <c r="S44" s="90"/>
      <c r="T44" s="103">
        <v>0</v>
      </c>
      <c r="V44" s="27">
        <v>0</v>
      </c>
      <c r="W44" s="20">
        <f t="shared" si="3"/>
        <v>4.7300000000000004</v>
      </c>
      <c r="X44" s="103">
        <v>6</v>
      </c>
      <c r="Y44" s="28">
        <f t="shared" si="4"/>
        <v>94.78</v>
      </c>
      <c r="Z44" s="86"/>
    </row>
    <row r="45" spans="1:26" ht="13.2" customHeight="1" x14ac:dyDescent="0.25">
      <c r="A45" s="119" t="str">
        <f>'Door Comparison'!A45</f>
        <v>T00.04.AC5B</v>
      </c>
      <c r="B45" s="24" t="str">
        <f>'Door Comparison'!B45</f>
        <v>DRS-402</v>
      </c>
      <c r="C45" s="24">
        <f>'Door Comparison'!C45</f>
        <v>0</v>
      </c>
      <c r="D45" s="24">
        <f>'Door Comparison'!D45</f>
        <v>558</v>
      </c>
      <c r="E45" s="24">
        <f>'Door Comparison'!E45</f>
        <v>858</v>
      </c>
      <c r="F45" s="24">
        <f>'Door Comparison'!F45</f>
        <v>0</v>
      </c>
      <c r="G45" s="24">
        <f>'Door Comparison'!G45</f>
        <v>0</v>
      </c>
      <c r="H45" s="24">
        <f>'Door Comparison'!H45</f>
        <v>1</v>
      </c>
      <c r="I45" s="24">
        <f>'Door Comparison'!I45</f>
        <v>0</v>
      </c>
      <c r="J45" s="24">
        <f>'Door Comparison'!J45</f>
        <v>0</v>
      </c>
      <c r="K45" s="24">
        <f>'Door Comparison'!K45</f>
        <v>1</v>
      </c>
      <c r="L45" s="24">
        <f>'Door Comparison'!L45</f>
        <v>1</v>
      </c>
      <c r="N45" s="104">
        <v>77</v>
      </c>
      <c r="O45" s="91"/>
      <c r="P45" s="20">
        <f t="shared" si="2"/>
        <v>7.05</v>
      </c>
      <c r="Q45" s="148">
        <v>0</v>
      </c>
      <c r="R45" s="103"/>
      <c r="S45" s="90"/>
      <c r="T45" s="103">
        <v>0</v>
      </c>
      <c r="V45" s="27">
        <v>0</v>
      </c>
      <c r="W45" s="20">
        <f t="shared" si="3"/>
        <v>4.7300000000000004</v>
      </c>
      <c r="X45" s="103">
        <v>6</v>
      </c>
      <c r="Y45" s="28">
        <f t="shared" si="4"/>
        <v>94.78</v>
      </c>
      <c r="Z45" s="86"/>
    </row>
    <row r="46" spans="1:26" ht="13.2" customHeight="1" x14ac:dyDescent="0.25">
      <c r="A46" s="119" t="str">
        <f>'Door Comparison'!A46</f>
        <v>T00M.00.M1A</v>
      </c>
      <c r="B46" s="24" t="str">
        <f>'Door Comparison'!B46</f>
        <v>AHP-202</v>
      </c>
      <c r="C46" s="24">
        <f>'Door Comparison'!C46</f>
        <v>0</v>
      </c>
      <c r="D46" s="24">
        <f>'Door Comparison'!D46</f>
        <v>350</v>
      </c>
      <c r="E46" s="24">
        <f>'Door Comparison'!E46</f>
        <v>350</v>
      </c>
      <c r="F46" s="24">
        <f>'Door Comparison'!F46</f>
        <v>0</v>
      </c>
      <c r="G46" s="24">
        <f>'Door Comparison'!G46</f>
        <v>0</v>
      </c>
      <c r="H46" s="24">
        <f>'Door Comparison'!H46</f>
        <v>1</v>
      </c>
      <c r="I46" s="24">
        <f>'Door Comparison'!I46</f>
        <v>0</v>
      </c>
      <c r="J46" s="24">
        <f>'Door Comparison'!J46</f>
        <v>0</v>
      </c>
      <c r="K46" s="24">
        <f>'Door Comparison'!K46</f>
        <v>1</v>
      </c>
      <c r="L46" s="24">
        <f>'Door Comparison'!L46</f>
        <v>1</v>
      </c>
      <c r="N46" s="104">
        <v>77</v>
      </c>
      <c r="O46" s="91"/>
      <c r="P46" s="20">
        <f t="shared" si="2"/>
        <v>3.26</v>
      </c>
      <c r="Q46" s="148">
        <v>0</v>
      </c>
      <c r="R46" s="103"/>
      <c r="S46" s="90"/>
      <c r="T46" s="103">
        <v>0</v>
      </c>
      <c r="V46" s="27">
        <v>0</v>
      </c>
      <c r="W46" s="20">
        <f t="shared" si="3"/>
        <v>2.1800000000000002</v>
      </c>
      <c r="X46" s="103">
        <v>3</v>
      </c>
      <c r="Y46" s="28">
        <f t="shared" si="4"/>
        <v>85.44</v>
      </c>
      <c r="Z46" s="86"/>
    </row>
    <row r="47" spans="1:26" ht="13.2" customHeight="1" x14ac:dyDescent="0.25">
      <c r="A47" s="119" t="str">
        <f>'Door Comparison'!A47</f>
        <v>T00M.00.M2A</v>
      </c>
      <c r="B47" s="24" t="str">
        <f>'Door Comparison'!B47</f>
        <v>AHP-202</v>
      </c>
      <c r="C47" s="24">
        <f>'Door Comparison'!C47</f>
        <v>0</v>
      </c>
      <c r="D47" s="24">
        <f>'Door Comparison'!D47</f>
        <v>350</v>
      </c>
      <c r="E47" s="24">
        <f>'Door Comparison'!E47</f>
        <v>350</v>
      </c>
      <c r="F47" s="24">
        <f>'Door Comparison'!F47</f>
        <v>0</v>
      </c>
      <c r="G47" s="24">
        <f>'Door Comparison'!G47</f>
        <v>0</v>
      </c>
      <c r="H47" s="24">
        <f>'Door Comparison'!H47</f>
        <v>1</v>
      </c>
      <c r="I47" s="24">
        <f>'Door Comparison'!I47</f>
        <v>0</v>
      </c>
      <c r="J47" s="24">
        <f>'Door Comparison'!J47</f>
        <v>0</v>
      </c>
      <c r="K47" s="24">
        <f>'Door Comparison'!K47</f>
        <v>1</v>
      </c>
      <c r="L47" s="24">
        <f>'Door Comparison'!L47</f>
        <v>1</v>
      </c>
      <c r="N47" s="104">
        <v>77</v>
      </c>
      <c r="O47" s="91"/>
      <c r="P47" s="20">
        <f t="shared" si="2"/>
        <v>3.26</v>
      </c>
      <c r="Q47" s="148">
        <v>0</v>
      </c>
      <c r="R47" s="103"/>
      <c r="S47" s="90"/>
      <c r="T47" s="103">
        <v>0</v>
      </c>
      <c r="V47" s="27">
        <v>0</v>
      </c>
      <c r="W47" s="20">
        <f t="shared" si="3"/>
        <v>2.1800000000000002</v>
      </c>
      <c r="X47" s="103">
        <v>3</v>
      </c>
      <c r="Y47" s="28">
        <f t="shared" si="4"/>
        <v>85.44</v>
      </c>
      <c r="Z47" s="86"/>
    </row>
    <row r="48" spans="1:26" ht="13.2" customHeight="1" x14ac:dyDescent="0.25">
      <c r="A48" s="119" t="str">
        <f>'Door Comparison'!A48</f>
        <v>T00M.04.SPA</v>
      </c>
      <c r="B48" s="24" t="str">
        <f>'Door Comparison'!B48</f>
        <v>DRS-402</v>
      </c>
      <c r="C48" s="24">
        <f>'Door Comparison'!C48</f>
        <v>0</v>
      </c>
      <c r="D48" s="24">
        <f>'Door Comparison'!D48</f>
        <v>358</v>
      </c>
      <c r="E48" s="24">
        <f>'Door Comparison'!E48</f>
        <v>1558</v>
      </c>
      <c r="F48" s="24">
        <f>'Door Comparison'!F48</f>
        <v>0</v>
      </c>
      <c r="G48" s="24">
        <f>'Door Comparison'!G48</f>
        <v>0</v>
      </c>
      <c r="H48" s="24">
        <f>'Door Comparison'!H48</f>
        <v>1</v>
      </c>
      <c r="I48" s="24">
        <f>'Door Comparison'!I48</f>
        <v>0</v>
      </c>
      <c r="J48" s="24">
        <f>'Door Comparison'!J48</f>
        <v>0</v>
      </c>
      <c r="K48" s="24">
        <f>'Door Comparison'!K48</f>
        <v>1</v>
      </c>
      <c r="L48" s="24">
        <f>'Door Comparison'!L48</f>
        <v>1</v>
      </c>
      <c r="N48" s="104">
        <v>77</v>
      </c>
      <c r="O48" s="91"/>
      <c r="P48" s="20">
        <f t="shared" si="2"/>
        <v>10.77</v>
      </c>
      <c r="Q48" s="148">
        <v>0</v>
      </c>
      <c r="R48" s="103"/>
      <c r="S48" s="90"/>
      <c r="T48" s="103">
        <v>0</v>
      </c>
      <c r="V48" s="27">
        <v>0</v>
      </c>
      <c r="W48" s="20">
        <f t="shared" si="3"/>
        <v>7.23</v>
      </c>
      <c r="X48" s="103">
        <v>6</v>
      </c>
      <c r="Y48" s="28">
        <f t="shared" si="4"/>
        <v>101</v>
      </c>
      <c r="Z48" s="86"/>
    </row>
    <row r="49" spans="1:28" ht="13.2" customHeight="1" x14ac:dyDescent="0.25">
      <c r="A49" s="119" t="str">
        <f>'Door Comparison'!A49</f>
        <v>T00.08.M1A</v>
      </c>
      <c r="B49" s="24" t="str">
        <f>'Door Comparison'!B49</f>
        <v>DRS-402</v>
      </c>
      <c r="C49" s="24">
        <f>'Door Comparison'!C49</f>
        <v>0</v>
      </c>
      <c r="D49" s="24">
        <f>'Door Comparison'!D49</f>
        <v>1208</v>
      </c>
      <c r="E49" s="24">
        <f>'Door Comparison'!E49</f>
        <v>1993</v>
      </c>
      <c r="F49" s="24">
        <f>'Door Comparison'!F49</f>
        <v>0</v>
      </c>
      <c r="G49" s="24">
        <f>'Door Comparison'!G49</f>
        <v>0</v>
      </c>
      <c r="H49" s="24">
        <f>'Door Comparison'!H49</f>
        <v>1</v>
      </c>
      <c r="I49" s="24">
        <f>'Door Comparison'!I49</f>
        <v>0</v>
      </c>
      <c r="J49" s="24">
        <f>'Door Comparison'!J49</f>
        <v>0</v>
      </c>
      <c r="K49" s="24">
        <f>'Door Comparison'!K49</f>
        <v>1</v>
      </c>
      <c r="L49" s="24">
        <f>'Door Comparison'!L49</f>
        <v>1</v>
      </c>
      <c r="N49" s="104">
        <v>77</v>
      </c>
      <c r="O49" s="91"/>
      <c r="P49" s="20">
        <f t="shared" si="2"/>
        <v>16.100000000000001</v>
      </c>
      <c r="Q49" s="148">
        <v>0</v>
      </c>
      <c r="R49" s="103"/>
      <c r="S49" s="90"/>
      <c r="T49" s="103">
        <v>0</v>
      </c>
      <c r="V49" s="27">
        <v>0</v>
      </c>
      <c r="W49" s="20">
        <f t="shared" si="3"/>
        <v>10.8</v>
      </c>
      <c r="X49" s="103">
        <v>9</v>
      </c>
      <c r="Y49" s="28">
        <f t="shared" si="4"/>
        <v>112.9</v>
      </c>
      <c r="Z49" s="86"/>
    </row>
    <row r="50" spans="1:28" ht="13.2" customHeight="1" x14ac:dyDescent="0.25">
      <c r="A50" s="119" t="str">
        <f>'Door Comparison'!A50</f>
        <v>T00.08.P1A</v>
      </c>
      <c r="B50" s="24" t="str">
        <f>'Door Comparison'!B50</f>
        <v>DRS-402</v>
      </c>
      <c r="C50" s="24">
        <f>'Door Comparison'!C50</f>
        <v>0</v>
      </c>
      <c r="D50" s="24">
        <f>'Door Comparison'!D50</f>
        <v>1208</v>
      </c>
      <c r="E50" s="24">
        <f>'Door Comparison'!E50</f>
        <v>1993</v>
      </c>
      <c r="F50" s="24">
        <f>'Door Comparison'!F50</f>
        <v>0</v>
      </c>
      <c r="G50" s="24">
        <f>'Door Comparison'!G50</f>
        <v>0</v>
      </c>
      <c r="H50" s="24">
        <f>'Door Comparison'!H50</f>
        <v>1</v>
      </c>
      <c r="I50" s="24">
        <f>'Door Comparison'!I50</f>
        <v>0</v>
      </c>
      <c r="J50" s="24">
        <f>'Door Comparison'!J50</f>
        <v>0</v>
      </c>
      <c r="K50" s="24">
        <f>'Door Comparison'!K50</f>
        <v>1</v>
      </c>
      <c r="L50" s="24">
        <f>'Door Comparison'!L50</f>
        <v>1</v>
      </c>
      <c r="N50" s="104">
        <v>77</v>
      </c>
      <c r="O50" s="91"/>
      <c r="P50" s="20">
        <f t="shared" si="2"/>
        <v>16.100000000000001</v>
      </c>
      <c r="Q50" s="148">
        <v>0</v>
      </c>
      <c r="R50" s="103"/>
      <c r="S50" s="90"/>
      <c r="T50" s="103">
        <v>0</v>
      </c>
      <c r="V50" s="27">
        <v>0</v>
      </c>
      <c r="W50" s="20">
        <f t="shared" si="3"/>
        <v>10.8</v>
      </c>
      <c r="X50" s="103">
        <v>9</v>
      </c>
      <c r="Y50" s="28">
        <f t="shared" si="4"/>
        <v>112.9</v>
      </c>
      <c r="Z50" s="86"/>
    </row>
    <row r="51" spans="1:28" ht="13.2" customHeight="1" x14ac:dyDescent="0.25">
      <c r="A51" s="119" t="str">
        <f>'Door Comparison'!A51</f>
        <v>T00M.01.E7A</v>
      </c>
      <c r="B51" s="24" t="str">
        <f>'Door Comparison'!B51</f>
        <v>DRS-402</v>
      </c>
      <c r="C51" s="24">
        <f>'Door Comparison'!C51</f>
        <v>0</v>
      </c>
      <c r="D51" s="24">
        <f>'Door Comparison'!D51</f>
        <v>758</v>
      </c>
      <c r="E51" s="24">
        <f>'Door Comparison'!E51</f>
        <v>1993</v>
      </c>
      <c r="F51" s="24">
        <f>'Door Comparison'!F51</f>
        <v>0</v>
      </c>
      <c r="G51" s="24">
        <f>'Door Comparison'!G51</f>
        <v>0</v>
      </c>
      <c r="H51" s="24">
        <f>'Door Comparison'!H51</f>
        <v>1</v>
      </c>
      <c r="I51" s="24">
        <f>'Door Comparison'!I51</f>
        <v>0</v>
      </c>
      <c r="J51" s="24">
        <f>'Door Comparison'!J51</f>
        <v>0</v>
      </c>
      <c r="K51" s="24">
        <f>'Door Comparison'!K51</f>
        <v>1</v>
      </c>
      <c r="L51" s="24">
        <f>'Door Comparison'!L51</f>
        <v>1</v>
      </c>
      <c r="N51" s="104">
        <v>77</v>
      </c>
      <c r="O51" s="91"/>
      <c r="P51" s="20">
        <f t="shared" si="2"/>
        <v>14.71</v>
      </c>
      <c r="Q51" s="148">
        <v>0</v>
      </c>
      <c r="R51" s="103"/>
      <c r="S51" s="90"/>
      <c r="T51" s="103">
        <v>0</v>
      </c>
      <c r="V51" s="27">
        <v>0</v>
      </c>
      <c r="W51" s="20">
        <f t="shared" si="3"/>
        <v>9.8699999999999992</v>
      </c>
      <c r="X51" s="103">
        <v>6</v>
      </c>
      <c r="Y51" s="28">
        <f t="shared" si="4"/>
        <v>107.58</v>
      </c>
      <c r="Z51" s="86"/>
    </row>
    <row r="52" spans="1:28" ht="13.2" customHeight="1" x14ac:dyDescent="0.25">
      <c r="A52" s="119" t="str">
        <f>'Door Comparison'!A52</f>
        <v>T00M.01.M1A</v>
      </c>
      <c r="B52" s="24" t="str">
        <f>'Door Comparison'!B52</f>
        <v>DRS-402</v>
      </c>
      <c r="C52" s="24">
        <f>'Door Comparison'!C52</f>
        <v>0</v>
      </c>
      <c r="D52" s="24">
        <f>'Door Comparison'!D52</f>
        <v>858</v>
      </c>
      <c r="E52" s="24">
        <f>'Door Comparison'!E52</f>
        <v>1558</v>
      </c>
      <c r="F52" s="24">
        <f>'Door Comparison'!F52</f>
        <v>0</v>
      </c>
      <c r="G52" s="24">
        <f>'Door Comparison'!G52</f>
        <v>0</v>
      </c>
      <c r="H52" s="24">
        <f>'Door Comparison'!H52</f>
        <v>1</v>
      </c>
      <c r="I52" s="24">
        <f>'Door Comparison'!I52</f>
        <v>0</v>
      </c>
      <c r="J52" s="24">
        <f>'Door Comparison'!J52</f>
        <v>0</v>
      </c>
      <c r="K52" s="24">
        <f>'Door Comparison'!K52</f>
        <v>1</v>
      </c>
      <c r="L52" s="24">
        <f>'Door Comparison'!L52</f>
        <v>1</v>
      </c>
      <c r="N52" s="104">
        <v>77</v>
      </c>
      <c r="O52" s="91"/>
      <c r="P52" s="20">
        <f t="shared" si="2"/>
        <v>12.32</v>
      </c>
      <c r="Q52" s="148">
        <v>0</v>
      </c>
      <c r="R52" s="103"/>
      <c r="S52" s="90"/>
      <c r="T52" s="103">
        <v>0</v>
      </c>
      <c r="V52" s="27">
        <v>0</v>
      </c>
      <c r="W52" s="20">
        <f t="shared" si="3"/>
        <v>8.27</v>
      </c>
      <c r="X52" s="103">
        <v>6</v>
      </c>
      <c r="Y52" s="28">
        <f t="shared" si="4"/>
        <v>103.59</v>
      </c>
      <c r="Z52" s="86"/>
    </row>
    <row r="53" spans="1:28" ht="13.2" customHeight="1" x14ac:dyDescent="0.25">
      <c r="A53" s="119" t="str">
        <f>'Door Comparison'!A53</f>
        <v>T00M.01.M2A</v>
      </c>
      <c r="B53" s="24" t="str">
        <f>'Door Comparison'!B53</f>
        <v>DRS-402</v>
      </c>
      <c r="C53" s="24">
        <f>'Door Comparison'!C53</f>
        <v>0</v>
      </c>
      <c r="D53" s="24">
        <f>'Door Comparison'!D53</f>
        <v>858</v>
      </c>
      <c r="E53" s="24">
        <f>'Door Comparison'!E53</f>
        <v>1558</v>
      </c>
      <c r="F53" s="24">
        <f>'Door Comparison'!F53</f>
        <v>0</v>
      </c>
      <c r="G53" s="24">
        <f>'Door Comparison'!G53</f>
        <v>0</v>
      </c>
      <c r="H53" s="24">
        <f>'Door Comparison'!H53</f>
        <v>1</v>
      </c>
      <c r="I53" s="24">
        <f>'Door Comparison'!I53</f>
        <v>0</v>
      </c>
      <c r="J53" s="24">
        <f>'Door Comparison'!J53</f>
        <v>0</v>
      </c>
      <c r="K53" s="24">
        <f>'Door Comparison'!K53</f>
        <v>1</v>
      </c>
      <c r="L53" s="24">
        <f>'Door Comparison'!L53</f>
        <v>1</v>
      </c>
      <c r="N53" s="104">
        <v>77</v>
      </c>
      <c r="O53" s="91"/>
      <c r="P53" s="20">
        <f t="shared" si="2"/>
        <v>12.32</v>
      </c>
      <c r="Q53" s="148">
        <v>0</v>
      </c>
      <c r="R53" s="103"/>
      <c r="S53" s="90"/>
      <c r="T53" s="103">
        <v>0</v>
      </c>
      <c r="V53" s="27">
        <v>0</v>
      </c>
      <c r="W53" s="20">
        <f t="shared" si="3"/>
        <v>8.27</v>
      </c>
      <c r="X53" s="103">
        <v>6</v>
      </c>
      <c r="Y53" s="28">
        <f t="shared" si="4"/>
        <v>103.59</v>
      </c>
      <c r="Z53" s="86"/>
    </row>
    <row r="54" spans="1:28" ht="13.2" customHeight="1" x14ac:dyDescent="0.25">
      <c r="A54" s="119" t="str">
        <f>'Door Comparison'!A54</f>
        <v>T00M.01.WRA</v>
      </c>
      <c r="B54" s="24" t="str">
        <f>'Door Comparison'!B54</f>
        <v>DRS-402</v>
      </c>
      <c r="C54" s="24">
        <f>'Door Comparison'!C54</f>
        <v>0</v>
      </c>
      <c r="D54" s="24">
        <f>'Door Comparison'!D54</f>
        <v>558</v>
      </c>
      <c r="E54" s="24">
        <f>'Door Comparison'!E54</f>
        <v>1993</v>
      </c>
      <c r="F54" s="24">
        <f>'Door Comparison'!F54</f>
        <v>0</v>
      </c>
      <c r="G54" s="24">
        <f>'Door Comparison'!G54</f>
        <v>0</v>
      </c>
      <c r="H54" s="24">
        <f>'Door Comparison'!H54</f>
        <v>1</v>
      </c>
      <c r="I54" s="24">
        <f>'Door Comparison'!I54</f>
        <v>0</v>
      </c>
      <c r="J54" s="24">
        <f>'Door Comparison'!J54</f>
        <v>0</v>
      </c>
      <c r="K54" s="24">
        <f>'Door Comparison'!K54</f>
        <v>1</v>
      </c>
      <c r="L54" s="24">
        <f>'Door Comparison'!L54</f>
        <v>1</v>
      </c>
      <c r="N54" s="104">
        <v>77</v>
      </c>
      <c r="O54" s="91"/>
      <c r="P54" s="20">
        <f t="shared" si="2"/>
        <v>14.09</v>
      </c>
      <c r="Q54" s="148">
        <v>0</v>
      </c>
      <c r="R54" s="103"/>
      <c r="S54" s="90"/>
      <c r="T54" s="103">
        <v>0</v>
      </c>
      <c r="V54" s="27">
        <v>0</v>
      </c>
      <c r="W54" s="20">
        <f t="shared" si="3"/>
        <v>9.4499999999999993</v>
      </c>
      <c r="X54" s="103">
        <v>6</v>
      </c>
      <c r="Y54" s="28">
        <f t="shared" si="4"/>
        <v>106.54</v>
      </c>
      <c r="Z54" s="86"/>
    </row>
    <row r="55" spans="1:28" ht="13.2" customHeight="1" x14ac:dyDescent="0.25">
      <c r="A55" s="119" t="str">
        <f>'Door Comparison'!A55</f>
        <v>T00M.07.04A</v>
      </c>
      <c r="B55" s="24" t="str">
        <f>'Door Comparison'!B55</f>
        <v>DRS-402</v>
      </c>
      <c r="C55" s="24">
        <f>'Door Comparison'!C55</f>
        <v>0</v>
      </c>
      <c r="D55" s="24">
        <f>'Door Comparison'!D55</f>
        <v>858</v>
      </c>
      <c r="E55" s="24">
        <f>'Door Comparison'!E55</f>
        <v>1993</v>
      </c>
      <c r="F55" s="24">
        <f>'Door Comparison'!F55</f>
        <v>0</v>
      </c>
      <c r="G55" s="24">
        <f>'Door Comparison'!G55</f>
        <v>0</v>
      </c>
      <c r="H55" s="24">
        <f>'Door Comparison'!H55</f>
        <v>1</v>
      </c>
      <c r="I55" s="24">
        <f>'Door Comparison'!I55</f>
        <v>0</v>
      </c>
      <c r="J55" s="24">
        <f>'Door Comparison'!J55</f>
        <v>0</v>
      </c>
      <c r="K55" s="24">
        <f>'Door Comparison'!K55</f>
        <v>1</v>
      </c>
      <c r="L55" s="24">
        <f>'Door Comparison'!L55</f>
        <v>1</v>
      </c>
      <c r="N55" s="104">
        <v>77</v>
      </c>
      <c r="O55" s="91"/>
      <c r="P55" s="20">
        <f t="shared" si="2"/>
        <v>15.02</v>
      </c>
      <c r="Q55" s="148">
        <v>0</v>
      </c>
      <c r="R55" s="103"/>
      <c r="S55" s="90"/>
      <c r="T55" s="103">
        <v>0</v>
      </c>
      <c r="V55" s="27">
        <v>0</v>
      </c>
      <c r="W55" s="20">
        <f t="shared" si="3"/>
        <v>10.08</v>
      </c>
      <c r="X55" s="103">
        <v>6</v>
      </c>
      <c r="Y55" s="28">
        <f t="shared" si="4"/>
        <v>108.1</v>
      </c>
      <c r="Z55" s="86"/>
    </row>
    <row r="56" spans="1:28" ht="13.2" customHeight="1" x14ac:dyDescent="0.25">
      <c r="A56" s="119" t="str">
        <f>'Door Comparison'!A56</f>
        <v>T00M.07.E1A</v>
      </c>
      <c r="B56" s="24" t="str">
        <f>'Door Comparison'!B56</f>
        <v>DRS-402</v>
      </c>
      <c r="C56" s="24">
        <f>'Door Comparison'!C56</f>
        <v>0</v>
      </c>
      <c r="D56" s="24">
        <f>'Door Comparison'!D56</f>
        <v>858</v>
      </c>
      <c r="E56" s="24">
        <f>'Door Comparison'!E56</f>
        <v>1993</v>
      </c>
      <c r="F56" s="24">
        <f>'Door Comparison'!F56</f>
        <v>0</v>
      </c>
      <c r="G56" s="24">
        <f>'Door Comparison'!G56</f>
        <v>0</v>
      </c>
      <c r="H56" s="24">
        <f>'Door Comparison'!H56</f>
        <v>1</v>
      </c>
      <c r="I56" s="24">
        <f>'Door Comparison'!I56</f>
        <v>0</v>
      </c>
      <c r="J56" s="24">
        <f>'Door Comparison'!J56</f>
        <v>0</v>
      </c>
      <c r="K56" s="24">
        <f>'Door Comparison'!K56</f>
        <v>1</v>
      </c>
      <c r="L56" s="24">
        <f>'Door Comparison'!L56</f>
        <v>1</v>
      </c>
      <c r="N56" s="104">
        <v>77</v>
      </c>
      <c r="O56" s="91"/>
      <c r="P56" s="20">
        <f t="shared" si="2"/>
        <v>15.02</v>
      </c>
      <c r="Q56" s="148">
        <v>0</v>
      </c>
      <c r="R56" s="103"/>
      <c r="S56" s="90"/>
      <c r="T56" s="103">
        <v>0</v>
      </c>
      <c r="V56" s="27">
        <v>0</v>
      </c>
      <c r="W56" s="20">
        <f t="shared" si="3"/>
        <v>10.08</v>
      </c>
      <c r="X56" s="103">
        <v>6</v>
      </c>
      <c r="Y56" s="28">
        <f t="shared" si="4"/>
        <v>108.1</v>
      </c>
      <c r="Z56" s="86"/>
    </row>
    <row r="57" spans="1:28" ht="13.2" customHeight="1" x14ac:dyDescent="0.25">
      <c r="A57" s="119" t="str">
        <f>'Door Comparison'!A57</f>
        <v>T00M.08.E1A</v>
      </c>
      <c r="B57" s="24" t="str">
        <f>'Door Comparison'!B57</f>
        <v>DRS-402</v>
      </c>
      <c r="C57" s="24">
        <f>'Door Comparison'!C57</f>
        <v>0</v>
      </c>
      <c r="D57" s="24">
        <f>'Door Comparison'!D57</f>
        <v>1338</v>
      </c>
      <c r="E57" s="24">
        <f>'Door Comparison'!E57</f>
        <v>1993</v>
      </c>
      <c r="F57" s="24">
        <f>'Door Comparison'!F57</f>
        <v>0</v>
      </c>
      <c r="G57" s="24">
        <f>'Door Comparison'!G57</f>
        <v>0</v>
      </c>
      <c r="H57" s="24">
        <f>'Door Comparison'!H57</f>
        <v>1</v>
      </c>
      <c r="I57" s="24">
        <f>'Door Comparison'!I57</f>
        <v>0</v>
      </c>
      <c r="J57" s="24">
        <f>'Door Comparison'!J57</f>
        <v>0</v>
      </c>
      <c r="K57" s="24">
        <f>'Door Comparison'!K57</f>
        <v>1</v>
      </c>
      <c r="L57" s="24">
        <f>'Door Comparison'!L57</f>
        <v>1</v>
      </c>
      <c r="N57" s="104">
        <v>77</v>
      </c>
      <c r="O57" s="91"/>
      <c r="P57" s="20">
        <f t="shared" si="2"/>
        <v>16.5</v>
      </c>
      <c r="Q57" s="148">
        <v>0</v>
      </c>
      <c r="R57" s="103"/>
      <c r="S57" s="90"/>
      <c r="T57" s="103">
        <v>0</v>
      </c>
      <c r="V57" s="27">
        <v>0</v>
      </c>
      <c r="W57" s="20">
        <f t="shared" si="3"/>
        <v>11.07</v>
      </c>
      <c r="X57" s="103">
        <v>9</v>
      </c>
      <c r="Y57" s="28">
        <f t="shared" si="4"/>
        <v>113.57</v>
      </c>
      <c r="Z57" s="86"/>
    </row>
    <row r="58" spans="1:28" ht="13.2" customHeight="1" x14ac:dyDescent="0.25">
      <c r="A58" s="119" t="str">
        <f>'Door Comparison'!A58</f>
        <v>T00M.08.E2A</v>
      </c>
      <c r="B58" s="24" t="str">
        <f>'Door Comparison'!B58</f>
        <v>DRS-402</v>
      </c>
      <c r="C58" s="24">
        <f>'Door Comparison'!C58</f>
        <v>0</v>
      </c>
      <c r="D58" s="24">
        <f>'Door Comparison'!D58</f>
        <v>1208</v>
      </c>
      <c r="E58" s="24">
        <f>'Door Comparison'!E58</f>
        <v>1993</v>
      </c>
      <c r="F58" s="24">
        <f>'Door Comparison'!F58</f>
        <v>0</v>
      </c>
      <c r="G58" s="24">
        <f>'Door Comparison'!G58</f>
        <v>0</v>
      </c>
      <c r="H58" s="24">
        <f>'Door Comparison'!H58</f>
        <v>1</v>
      </c>
      <c r="I58" s="24">
        <f>'Door Comparison'!I58</f>
        <v>0</v>
      </c>
      <c r="J58" s="24">
        <f>'Door Comparison'!J58</f>
        <v>0</v>
      </c>
      <c r="K58" s="24">
        <f>'Door Comparison'!K58</f>
        <v>1</v>
      </c>
      <c r="L58" s="24">
        <f>'Door Comparison'!L58</f>
        <v>1</v>
      </c>
      <c r="N58" s="104">
        <v>77</v>
      </c>
      <c r="O58" s="91"/>
      <c r="P58" s="20">
        <f t="shared" si="2"/>
        <v>16.100000000000001</v>
      </c>
      <c r="Q58" s="148">
        <v>0</v>
      </c>
      <c r="R58" s="103"/>
      <c r="S58" s="90"/>
      <c r="T58" s="103">
        <v>0</v>
      </c>
      <c r="V58" s="27">
        <v>0</v>
      </c>
      <c r="W58" s="20">
        <f t="shared" si="3"/>
        <v>10.8</v>
      </c>
      <c r="X58" s="103">
        <v>9</v>
      </c>
      <c r="Y58" s="28">
        <f t="shared" si="4"/>
        <v>112.9</v>
      </c>
      <c r="Z58" s="86"/>
    </row>
    <row r="59" spans="1:28" ht="13.2" customHeight="1" x14ac:dyDescent="0.25">
      <c r="A59" s="119" t="str">
        <f>'Door Comparison'!A59</f>
        <v>T00M.08.M2A</v>
      </c>
      <c r="B59" s="24" t="str">
        <f>'Door Comparison'!B59</f>
        <v>DRS-402</v>
      </c>
      <c r="C59" s="24">
        <f>'Door Comparison'!C59</f>
        <v>0</v>
      </c>
      <c r="D59" s="24">
        <f>'Door Comparison'!D59</f>
        <v>758</v>
      </c>
      <c r="E59" s="24">
        <f>'Door Comparison'!E59</f>
        <v>1993</v>
      </c>
      <c r="F59" s="24">
        <f>'Door Comparison'!F59</f>
        <v>0</v>
      </c>
      <c r="G59" s="24">
        <f>'Door Comparison'!G59</f>
        <v>0</v>
      </c>
      <c r="H59" s="24">
        <f>'Door Comparison'!H59</f>
        <v>1</v>
      </c>
      <c r="I59" s="24">
        <f>'Door Comparison'!I59</f>
        <v>0</v>
      </c>
      <c r="J59" s="24">
        <f>'Door Comparison'!J59</f>
        <v>0</v>
      </c>
      <c r="K59" s="24">
        <f>'Door Comparison'!K59</f>
        <v>1</v>
      </c>
      <c r="L59" s="24">
        <f>'Door Comparison'!L59</f>
        <v>1</v>
      </c>
      <c r="N59" s="104">
        <v>77</v>
      </c>
      <c r="O59" s="91"/>
      <c r="P59" s="20">
        <f t="shared" si="2"/>
        <v>14.71</v>
      </c>
      <c r="Q59" s="148">
        <v>0</v>
      </c>
      <c r="R59" s="103"/>
      <c r="S59" s="90"/>
      <c r="T59" s="103">
        <v>0</v>
      </c>
      <c r="V59" s="27">
        <v>0</v>
      </c>
      <c r="W59" s="20">
        <f t="shared" si="3"/>
        <v>9.8699999999999992</v>
      </c>
      <c r="X59" s="103">
        <v>6</v>
      </c>
      <c r="Y59" s="28">
        <f t="shared" si="4"/>
        <v>107.58</v>
      </c>
      <c r="Z59" s="86"/>
      <c r="AA59" s="24"/>
      <c r="AB59" s="28"/>
    </row>
    <row r="60" spans="1:28" ht="13.2" customHeight="1" x14ac:dyDescent="0.25">
      <c r="A60" s="119" t="str">
        <f>'Door Comparison'!A60</f>
        <v>T00M.08.M3A</v>
      </c>
      <c r="B60" s="24" t="str">
        <f>'Door Comparison'!B60</f>
        <v>DRS-402</v>
      </c>
      <c r="C60" s="24">
        <f>'Door Comparison'!C60</f>
        <v>0</v>
      </c>
      <c r="D60" s="24">
        <f>'Door Comparison'!D60</f>
        <v>358</v>
      </c>
      <c r="E60" s="24">
        <f>'Door Comparison'!E60</f>
        <v>1993</v>
      </c>
      <c r="F60" s="24">
        <f>'Door Comparison'!F60</f>
        <v>0</v>
      </c>
      <c r="G60" s="24">
        <f>'Door Comparison'!G60</f>
        <v>0</v>
      </c>
      <c r="H60" s="24">
        <f>'Door Comparison'!H60</f>
        <v>1</v>
      </c>
      <c r="I60" s="24">
        <f>'Door Comparison'!I60</f>
        <v>0</v>
      </c>
      <c r="J60" s="24">
        <f>'Door Comparison'!J60</f>
        <v>0</v>
      </c>
      <c r="K60" s="24">
        <f>'Door Comparison'!K60</f>
        <v>1</v>
      </c>
      <c r="L60" s="24">
        <f>'Door Comparison'!L60</f>
        <v>1</v>
      </c>
      <c r="N60" s="104">
        <v>77</v>
      </c>
      <c r="O60" s="91"/>
      <c r="P60" s="20">
        <f t="shared" si="2"/>
        <v>13.47</v>
      </c>
      <c r="Q60" s="148">
        <v>0</v>
      </c>
      <c r="R60" s="103"/>
      <c r="S60" s="90"/>
      <c r="T60" s="103">
        <v>0</v>
      </c>
      <c r="V60" s="27">
        <v>0</v>
      </c>
      <c r="W60" s="20">
        <f t="shared" si="3"/>
        <v>9.0399999999999991</v>
      </c>
      <c r="X60" s="103">
        <v>6</v>
      </c>
      <c r="Y60" s="28">
        <f t="shared" si="4"/>
        <v>105.51</v>
      </c>
      <c r="Z60" s="86"/>
    </row>
    <row r="61" spans="1:28" ht="13.2" customHeight="1" x14ac:dyDescent="0.25">
      <c r="A61" s="119" t="str">
        <f>'Door Comparison'!A61</f>
        <v>T00M.08.P3B</v>
      </c>
      <c r="B61" s="24" t="str">
        <f>'Door Comparison'!B61</f>
        <v>DRS-402</v>
      </c>
      <c r="C61" s="24">
        <f>'Door Comparison'!C61</f>
        <v>0</v>
      </c>
      <c r="D61" s="24">
        <f>'Door Comparison'!D61</f>
        <v>558</v>
      </c>
      <c r="E61" s="24">
        <f>'Door Comparison'!E61</f>
        <v>1993</v>
      </c>
      <c r="F61" s="24">
        <f>'Door Comparison'!F61</f>
        <v>0</v>
      </c>
      <c r="G61" s="24">
        <f>'Door Comparison'!G61</f>
        <v>0</v>
      </c>
      <c r="H61" s="24">
        <f>'Door Comparison'!H61</f>
        <v>1</v>
      </c>
      <c r="I61" s="24">
        <f>'Door Comparison'!I61</f>
        <v>0</v>
      </c>
      <c r="J61" s="24">
        <f>'Door Comparison'!J61</f>
        <v>0</v>
      </c>
      <c r="K61" s="24">
        <f>'Door Comparison'!K61</f>
        <v>1</v>
      </c>
      <c r="L61" s="24">
        <f>'Door Comparison'!L61</f>
        <v>1</v>
      </c>
      <c r="N61" s="104">
        <v>77</v>
      </c>
      <c r="O61" s="91"/>
      <c r="P61" s="20">
        <f t="shared" si="2"/>
        <v>14.09</v>
      </c>
      <c r="Q61" s="148">
        <v>0</v>
      </c>
      <c r="R61" s="103"/>
      <c r="S61" s="90"/>
      <c r="T61" s="103">
        <v>0</v>
      </c>
      <c r="V61" s="27">
        <v>0</v>
      </c>
      <c r="W61" s="20">
        <f t="shared" si="3"/>
        <v>9.4499999999999993</v>
      </c>
      <c r="X61" s="103">
        <v>6</v>
      </c>
      <c r="Y61" s="28">
        <f t="shared" si="4"/>
        <v>106.54</v>
      </c>
      <c r="Z61" s="86"/>
    </row>
    <row r="62" spans="1:28" ht="13.2" customHeight="1" x14ac:dyDescent="0.25">
      <c r="A62" s="119" t="str">
        <f>'Door Comparison'!A62</f>
        <v>T01.02.C1A</v>
      </c>
      <c r="B62" s="24" t="str">
        <f>'Door Comparison'!B62</f>
        <v>DRS-402</v>
      </c>
      <c r="C62" s="24">
        <f>'Door Comparison'!C62</f>
        <v>0</v>
      </c>
      <c r="D62" s="24">
        <f>'Door Comparison'!D62</f>
        <v>1338</v>
      </c>
      <c r="E62" s="24">
        <f>'Door Comparison'!E62</f>
        <v>2193</v>
      </c>
      <c r="F62" s="24">
        <f>'Door Comparison'!F62</f>
        <v>0</v>
      </c>
      <c r="G62" s="24">
        <f>'Door Comparison'!G62</f>
        <v>0</v>
      </c>
      <c r="H62" s="24">
        <f>'Door Comparison'!H62</f>
        <v>1</v>
      </c>
      <c r="I62" s="24">
        <f>'Door Comparison'!I62</f>
        <v>0</v>
      </c>
      <c r="J62" s="24">
        <f>'Door Comparison'!J62</f>
        <v>0</v>
      </c>
      <c r="K62" s="24">
        <f>'Door Comparison'!K62</f>
        <v>1</v>
      </c>
      <c r="L62" s="24">
        <f>'Door Comparison'!L62</f>
        <v>1</v>
      </c>
      <c r="N62" s="104">
        <v>77</v>
      </c>
      <c r="O62" s="91"/>
      <c r="P62" s="20">
        <f t="shared" si="2"/>
        <v>17.739999999999998</v>
      </c>
      <c r="Q62" s="148">
        <v>0</v>
      </c>
      <c r="R62" s="103"/>
      <c r="S62" s="90"/>
      <c r="T62" s="103">
        <v>0</v>
      </c>
      <c r="V62" s="27">
        <v>0</v>
      </c>
      <c r="W62" s="20">
        <f t="shared" si="3"/>
        <v>11.91</v>
      </c>
      <c r="X62" s="103">
        <v>9</v>
      </c>
      <c r="Y62" s="28">
        <f t="shared" si="4"/>
        <v>115.65</v>
      </c>
      <c r="Z62" s="86"/>
    </row>
    <row r="63" spans="1:28" ht="13.2" customHeight="1" x14ac:dyDescent="0.25">
      <c r="A63" s="119" t="str">
        <f>'Door Comparison'!A63</f>
        <v>T01.02.E2A</v>
      </c>
      <c r="B63" s="24" t="str">
        <f>'Door Comparison'!B63</f>
        <v>DRS-402</v>
      </c>
      <c r="C63" s="24">
        <f>'Door Comparison'!C63</f>
        <v>0</v>
      </c>
      <c r="D63" s="24">
        <f>'Door Comparison'!D63</f>
        <v>1338</v>
      </c>
      <c r="E63" s="24">
        <f>'Door Comparison'!E63</f>
        <v>2193</v>
      </c>
      <c r="F63" s="24">
        <f>'Door Comparison'!F63</f>
        <v>0</v>
      </c>
      <c r="G63" s="24">
        <f>'Door Comparison'!G63</f>
        <v>0</v>
      </c>
      <c r="H63" s="24">
        <f>'Door Comparison'!H63</f>
        <v>1</v>
      </c>
      <c r="I63" s="24">
        <f>'Door Comparison'!I63</f>
        <v>0</v>
      </c>
      <c r="J63" s="24">
        <f>'Door Comparison'!J63</f>
        <v>0</v>
      </c>
      <c r="K63" s="24">
        <f>'Door Comparison'!K63</f>
        <v>1</v>
      </c>
      <c r="L63" s="24">
        <f>'Door Comparison'!L63</f>
        <v>1</v>
      </c>
      <c r="N63" s="104">
        <v>77</v>
      </c>
      <c r="O63" s="91"/>
      <c r="P63" s="20">
        <f t="shared" si="2"/>
        <v>17.739999999999998</v>
      </c>
      <c r="Q63" s="148">
        <v>0</v>
      </c>
      <c r="R63" s="103"/>
      <c r="S63" s="90"/>
      <c r="T63" s="103">
        <v>0</v>
      </c>
      <c r="V63" s="27">
        <v>0</v>
      </c>
      <c r="W63" s="20">
        <f t="shared" si="3"/>
        <v>11.91</v>
      </c>
      <c r="X63" s="103">
        <v>9</v>
      </c>
      <c r="Y63" s="28">
        <f t="shared" si="4"/>
        <v>115.65</v>
      </c>
      <c r="Z63" s="86"/>
    </row>
    <row r="64" spans="1:28" ht="13.2" customHeight="1" x14ac:dyDescent="0.25">
      <c r="A64" s="119" t="str">
        <f>'Door Comparison'!A64</f>
        <v>T01.02.E4A</v>
      </c>
      <c r="B64" s="24" t="str">
        <f>'Door Comparison'!B64</f>
        <v>DRS-402</v>
      </c>
      <c r="C64" s="24">
        <f>'Door Comparison'!C64</f>
        <v>0</v>
      </c>
      <c r="D64" s="24">
        <f>'Door Comparison'!D64</f>
        <v>1338</v>
      </c>
      <c r="E64" s="24">
        <f>'Door Comparison'!E64</f>
        <v>2193</v>
      </c>
      <c r="F64" s="24">
        <f>'Door Comparison'!F64</f>
        <v>0</v>
      </c>
      <c r="G64" s="24">
        <f>'Door Comparison'!G64</f>
        <v>0</v>
      </c>
      <c r="H64" s="24">
        <f>'Door Comparison'!H64</f>
        <v>1</v>
      </c>
      <c r="I64" s="24">
        <f>'Door Comparison'!I64</f>
        <v>0</v>
      </c>
      <c r="J64" s="24">
        <f>'Door Comparison'!J64</f>
        <v>0</v>
      </c>
      <c r="K64" s="24">
        <f>'Door Comparison'!K64</f>
        <v>1</v>
      </c>
      <c r="L64" s="24">
        <f>'Door Comparison'!L64</f>
        <v>1</v>
      </c>
      <c r="N64" s="104">
        <v>77</v>
      </c>
      <c r="O64" s="91"/>
      <c r="P64" s="20">
        <f t="shared" si="2"/>
        <v>17.739999999999998</v>
      </c>
      <c r="Q64" s="148">
        <v>0</v>
      </c>
      <c r="R64" s="103"/>
      <c r="S64" s="90"/>
      <c r="T64" s="103">
        <v>0</v>
      </c>
      <c r="V64" s="27">
        <v>0</v>
      </c>
      <c r="W64" s="20">
        <f t="shared" si="3"/>
        <v>11.91</v>
      </c>
      <c r="X64" s="103">
        <v>9</v>
      </c>
      <c r="Y64" s="28">
        <f t="shared" si="4"/>
        <v>115.65</v>
      </c>
      <c r="Z64" s="86"/>
    </row>
    <row r="65" spans="1:26" ht="13.2" customHeight="1" x14ac:dyDescent="0.25">
      <c r="A65" s="119" t="str">
        <f>'Door Comparison'!A65</f>
        <v>T01.02.E5A</v>
      </c>
      <c r="B65" s="24" t="str">
        <f>'Door Comparison'!B65</f>
        <v>DRS-402</v>
      </c>
      <c r="C65" s="24">
        <f>'Door Comparison'!C65</f>
        <v>0</v>
      </c>
      <c r="D65" s="24">
        <f>'Door Comparison'!D65</f>
        <v>1338</v>
      </c>
      <c r="E65" s="24">
        <f>'Door Comparison'!E65</f>
        <v>2193</v>
      </c>
      <c r="F65" s="24">
        <f>'Door Comparison'!F65</f>
        <v>0</v>
      </c>
      <c r="G65" s="24">
        <f>'Door Comparison'!G65</f>
        <v>0</v>
      </c>
      <c r="H65" s="24">
        <f>'Door Comparison'!H65</f>
        <v>1</v>
      </c>
      <c r="I65" s="24">
        <f>'Door Comparison'!I65</f>
        <v>0</v>
      </c>
      <c r="J65" s="24">
        <f>'Door Comparison'!J65</f>
        <v>0</v>
      </c>
      <c r="K65" s="24">
        <f>'Door Comparison'!K65</f>
        <v>1</v>
      </c>
      <c r="L65" s="24">
        <f>'Door Comparison'!L65</f>
        <v>1</v>
      </c>
      <c r="N65" s="104">
        <v>77</v>
      </c>
      <c r="O65" s="91"/>
      <c r="P65" s="20">
        <f t="shared" si="2"/>
        <v>17.739999999999998</v>
      </c>
      <c r="Q65" s="148">
        <v>0</v>
      </c>
      <c r="R65" s="103"/>
      <c r="S65" s="90"/>
      <c r="T65" s="103">
        <v>0</v>
      </c>
      <c r="V65" s="27">
        <v>0</v>
      </c>
      <c r="W65" s="20">
        <f t="shared" si="3"/>
        <v>11.91</v>
      </c>
      <c r="X65" s="103">
        <v>9</v>
      </c>
      <c r="Y65" s="28">
        <f t="shared" si="4"/>
        <v>115.65</v>
      </c>
      <c r="Z65" s="86"/>
    </row>
    <row r="66" spans="1:26" ht="13.2" customHeight="1" x14ac:dyDescent="0.25">
      <c r="A66" s="119" t="str">
        <f>'Door Comparison'!A66</f>
        <v>T01.02.E6A</v>
      </c>
      <c r="B66" s="24" t="str">
        <f>'Door Comparison'!B66</f>
        <v>DRS-402</v>
      </c>
      <c r="C66" s="24">
        <f>'Door Comparison'!C66</f>
        <v>0</v>
      </c>
      <c r="D66" s="24">
        <f>'Door Comparison'!D66</f>
        <v>1208</v>
      </c>
      <c r="E66" s="24">
        <f>'Door Comparison'!E66</f>
        <v>2193</v>
      </c>
      <c r="F66" s="24">
        <f>'Door Comparison'!F66</f>
        <v>0</v>
      </c>
      <c r="G66" s="24">
        <f>'Door Comparison'!G66</f>
        <v>0</v>
      </c>
      <c r="H66" s="24">
        <f>'Door Comparison'!H66</f>
        <v>1</v>
      </c>
      <c r="I66" s="24">
        <f>'Door Comparison'!I66</f>
        <v>0</v>
      </c>
      <c r="J66" s="24">
        <f>'Door Comparison'!J66</f>
        <v>0</v>
      </c>
      <c r="K66" s="24">
        <f>'Door Comparison'!K66</f>
        <v>1</v>
      </c>
      <c r="L66" s="24">
        <f>'Door Comparison'!L66</f>
        <v>1</v>
      </c>
      <c r="N66" s="104">
        <v>77</v>
      </c>
      <c r="O66" s="91"/>
      <c r="P66" s="20">
        <f t="shared" si="2"/>
        <v>17.34</v>
      </c>
      <c r="Q66" s="148">
        <v>0</v>
      </c>
      <c r="R66" s="103"/>
      <c r="S66" s="90"/>
      <c r="T66" s="103">
        <v>0</v>
      </c>
      <c r="V66" s="27">
        <v>0</v>
      </c>
      <c r="W66" s="20">
        <f t="shared" si="3"/>
        <v>11.64</v>
      </c>
      <c r="X66" s="103">
        <v>9</v>
      </c>
      <c r="Y66" s="28">
        <f t="shared" si="4"/>
        <v>114.98</v>
      </c>
      <c r="Z66" s="86"/>
    </row>
    <row r="67" spans="1:26" ht="13.2" customHeight="1" x14ac:dyDescent="0.25">
      <c r="A67" s="119" t="str">
        <f>'Door Comparison'!A67</f>
        <v>T01.02.E6B</v>
      </c>
      <c r="B67" s="24" t="str">
        <f>'Door Comparison'!B67</f>
        <v>DRS-402</v>
      </c>
      <c r="C67" s="24">
        <f>'Door Comparison'!C67</f>
        <v>0</v>
      </c>
      <c r="D67" s="24">
        <f>'Door Comparison'!D67</f>
        <v>858</v>
      </c>
      <c r="E67" s="24">
        <f>'Door Comparison'!E67</f>
        <v>2193</v>
      </c>
      <c r="F67" s="24">
        <f>'Door Comparison'!F67</f>
        <v>0</v>
      </c>
      <c r="G67" s="24">
        <f>'Door Comparison'!G67</f>
        <v>0</v>
      </c>
      <c r="H67" s="24">
        <f>'Door Comparison'!H67</f>
        <v>1</v>
      </c>
      <c r="I67" s="24">
        <f>'Door Comparison'!I67</f>
        <v>0</v>
      </c>
      <c r="J67" s="24">
        <f>'Door Comparison'!J67</f>
        <v>0</v>
      </c>
      <c r="K67" s="24">
        <f>'Door Comparison'!K67</f>
        <v>1</v>
      </c>
      <c r="L67" s="24">
        <f>'Door Comparison'!L67</f>
        <v>1</v>
      </c>
      <c r="N67" s="104">
        <v>77</v>
      </c>
      <c r="O67" s="91"/>
      <c r="P67" s="20">
        <f t="shared" si="2"/>
        <v>16.260000000000002</v>
      </c>
      <c r="Q67" s="148">
        <v>0</v>
      </c>
      <c r="R67" s="103"/>
      <c r="S67" s="90"/>
      <c r="T67" s="103">
        <v>0</v>
      </c>
      <c r="V67" s="27">
        <v>0</v>
      </c>
      <c r="W67" s="20">
        <f t="shared" si="3"/>
        <v>10.91</v>
      </c>
      <c r="X67" s="103">
        <v>6</v>
      </c>
      <c r="Y67" s="28">
        <f t="shared" si="4"/>
        <v>110.17</v>
      </c>
      <c r="Z67" s="86"/>
    </row>
    <row r="68" spans="1:26" ht="13.2" customHeight="1" x14ac:dyDescent="0.25">
      <c r="A68" s="119" t="str">
        <f>'Door Comparison'!A68</f>
        <v>T01.02.E8A</v>
      </c>
      <c r="B68" s="24" t="str">
        <f>'Door Comparison'!B68</f>
        <v>DRS-402</v>
      </c>
      <c r="C68" s="24">
        <f>'Door Comparison'!C68</f>
        <v>0</v>
      </c>
      <c r="D68" s="24">
        <f>'Door Comparison'!D68</f>
        <v>1778</v>
      </c>
      <c r="E68" s="24">
        <f>'Door Comparison'!E68</f>
        <v>2193</v>
      </c>
      <c r="F68" s="24">
        <f>'Door Comparison'!F68</f>
        <v>0</v>
      </c>
      <c r="G68" s="24">
        <f>'Door Comparison'!G68</f>
        <v>0</v>
      </c>
      <c r="H68" s="24">
        <f>'Door Comparison'!H68</f>
        <v>1</v>
      </c>
      <c r="I68" s="24">
        <f>'Door Comparison'!I68</f>
        <v>0</v>
      </c>
      <c r="J68" s="24">
        <f>'Door Comparison'!J68</f>
        <v>0</v>
      </c>
      <c r="K68" s="24">
        <f>'Door Comparison'!K68</f>
        <v>1</v>
      </c>
      <c r="L68" s="24">
        <f>'Door Comparison'!L68</f>
        <v>1</v>
      </c>
      <c r="N68" s="104">
        <v>77</v>
      </c>
      <c r="O68" s="91"/>
      <c r="P68" s="20">
        <f t="shared" si="2"/>
        <v>19.11</v>
      </c>
      <c r="Q68" s="148">
        <v>0</v>
      </c>
      <c r="R68" s="103"/>
      <c r="S68" s="90"/>
      <c r="T68" s="103">
        <v>0</v>
      </c>
      <c r="V68" s="27">
        <v>0</v>
      </c>
      <c r="W68" s="20">
        <f t="shared" si="3"/>
        <v>12.82</v>
      </c>
      <c r="X68" s="103">
        <v>9</v>
      </c>
      <c r="Y68" s="28">
        <f t="shared" si="4"/>
        <v>117.93</v>
      </c>
      <c r="Z68" s="86"/>
    </row>
    <row r="69" spans="1:26" ht="13.2" customHeight="1" x14ac:dyDescent="0.25">
      <c r="A69" s="119" t="str">
        <f>'Door Comparison'!A69</f>
        <v>T01.02.E9A</v>
      </c>
      <c r="B69" s="24" t="str">
        <f>'Door Comparison'!B69</f>
        <v>DRS-402</v>
      </c>
      <c r="C69" s="24">
        <f>'Door Comparison'!C69</f>
        <v>0</v>
      </c>
      <c r="D69" s="24">
        <f>'Door Comparison'!D69</f>
        <v>1338</v>
      </c>
      <c r="E69" s="24">
        <f>'Door Comparison'!E69</f>
        <v>2193</v>
      </c>
      <c r="F69" s="24">
        <f>'Door Comparison'!F69</f>
        <v>0</v>
      </c>
      <c r="G69" s="24">
        <f>'Door Comparison'!G69</f>
        <v>0</v>
      </c>
      <c r="H69" s="24">
        <f>'Door Comparison'!H69</f>
        <v>1</v>
      </c>
      <c r="I69" s="24">
        <f>'Door Comparison'!I69</f>
        <v>0</v>
      </c>
      <c r="J69" s="24">
        <f>'Door Comparison'!J69</f>
        <v>0</v>
      </c>
      <c r="K69" s="24">
        <f>'Door Comparison'!K69</f>
        <v>1</v>
      </c>
      <c r="L69" s="24">
        <f>'Door Comparison'!L69</f>
        <v>1</v>
      </c>
      <c r="N69" s="104">
        <v>77</v>
      </c>
      <c r="O69" s="91"/>
      <c r="P69" s="20">
        <f t="shared" si="2"/>
        <v>17.739999999999998</v>
      </c>
      <c r="Q69" s="148">
        <v>0</v>
      </c>
      <c r="R69" s="103"/>
      <c r="S69" s="90"/>
      <c r="T69" s="103">
        <v>0</v>
      </c>
      <c r="V69" s="27">
        <v>0</v>
      </c>
      <c r="W69" s="20">
        <f t="shared" si="3"/>
        <v>11.91</v>
      </c>
      <c r="X69" s="103">
        <v>9</v>
      </c>
      <c r="Y69" s="28">
        <f t="shared" si="4"/>
        <v>115.65</v>
      </c>
      <c r="Z69" s="86"/>
    </row>
    <row r="70" spans="1:26" ht="13.2" customHeight="1" x14ac:dyDescent="0.25">
      <c r="A70" s="119" t="str">
        <f>'Door Comparison'!A70</f>
        <v>T01.02.E11A</v>
      </c>
      <c r="B70" s="24" t="str">
        <f>'Door Comparison'!B70</f>
        <v>DRS-402</v>
      </c>
      <c r="C70" s="24">
        <f>'Door Comparison'!C70</f>
        <v>0</v>
      </c>
      <c r="D70" s="24">
        <f>'Door Comparison'!D70</f>
        <v>858</v>
      </c>
      <c r="E70" s="24">
        <f>'Door Comparison'!E70</f>
        <v>2193</v>
      </c>
      <c r="F70" s="24">
        <f>'Door Comparison'!F70</f>
        <v>0</v>
      </c>
      <c r="G70" s="24">
        <f>'Door Comparison'!G70</f>
        <v>0</v>
      </c>
      <c r="H70" s="24">
        <f>'Door Comparison'!H70</f>
        <v>1</v>
      </c>
      <c r="I70" s="24">
        <f>'Door Comparison'!I70</f>
        <v>0</v>
      </c>
      <c r="J70" s="24">
        <f>'Door Comparison'!J70</f>
        <v>0</v>
      </c>
      <c r="K70" s="24">
        <f>'Door Comparison'!K70</f>
        <v>1</v>
      </c>
      <c r="L70" s="24">
        <f>'Door Comparison'!L70</f>
        <v>1</v>
      </c>
      <c r="N70" s="104">
        <v>77</v>
      </c>
      <c r="O70" s="91"/>
      <c r="P70" s="20">
        <f t="shared" si="2"/>
        <v>16.260000000000002</v>
      </c>
      <c r="Q70" s="148">
        <v>0</v>
      </c>
      <c r="R70" s="103"/>
      <c r="S70" s="90"/>
      <c r="T70" s="103">
        <v>0</v>
      </c>
      <c r="V70" s="27">
        <v>0</v>
      </c>
      <c r="W70" s="20">
        <f t="shared" si="3"/>
        <v>10.91</v>
      </c>
      <c r="X70" s="103">
        <v>6</v>
      </c>
      <c r="Y70" s="28">
        <f t="shared" si="4"/>
        <v>110.17</v>
      </c>
      <c r="Z70" s="86"/>
    </row>
    <row r="71" spans="1:26" ht="13.2" customHeight="1" x14ac:dyDescent="0.25">
      <c r="A71" s="119" t="str">
        <f>'Door Comparison'!A71</f>
        <v>T01.02.HW2A</v>
      </c>
      <c r="B71" s="24" t="str">
        <f>'Door Comparison'!B71</f>
        <v>DRS-402</v>
      </c>
      <c r="C71" s="24">
        <f>'Door Comparison'!C71</f>
        <v>0</v>
      </c>
      <c r="D71" s="24">
        <f>'Door Comparison'!D71</f>
        <v>608</v>
      </c>
      <c r="E71" s="24">
        <f>'Door Comparison'!E71</f>
        <v>2193</v>
      </c>
      <c r="F71" s="24">
        <f>'Door Comparison'!F71</f>
        <v>0</v>
      </c>
      <c r="G71" s="24">
        <f>'Door Comparison'!G71</f>
        <v>0</v>
      </c>
      <c r="H71" s="24">
        <f>'Door Comparison'!H71</f>
        <v>1</v>
      </c>
      <c r="I71" s="24">
        <f>'Door Comparison'!I71</f>
        <v>0</v>
      </c>
      <c r="J71" s="24">
        <f>'Door Comparison'!J71</f>
        <v>0</v>
      </c>
      <c r="K71" s="24">
        <f>'Door Comparison'!K71</f>
        <v>1</v>
      </c>
      <c r="L71" s="24">
        <f>'Door Comparison'!L71</f>
        <v>1</v>
      </c>
      <c r="N71" s="104">
        <v>77</v>
      </c>
      <c r="O71" s="91"/>
      <c r="P71" s="20">
        <f t="shared" si="2"/>
        <v>15.48</v>
      </c>
      <c r="Q71" s="148">
        <v>0</v>
      </c>
      <c r="R71" s="103"/>
      <c r="S71" s="90"/>
      <c r="T71" s="103">
        <v>0</v>
      </c>
      <c r="V71" s="27">
        <v>0</v>
      </c>
      <c r="W71" s="20">
        <f t="shared" si="3"/>
        <v>10.39</v>
      </c>
      <c r="X71" s="103">
        <v>6</v>
      </c>
      <c r="Y71" s="28">
        <f t="shared" si="4"/>
        <v>108.87</v>
      </c>
      <c r="Z71" s="86"/>
    </row>
    <row r="72" spans="1:26" ht="13.2" customHeight="1" x14ac:dyDescent="0.25">
      <c r="A72" s="119" t="str">
        <f>'Door Comparison'!A72</f>
        <v>T01.02.HW3A</v>
      </c>
      <c r="B72" s="24" t="str">
        <f>'Door Comparison'!B72</f>
        <v>DRS-402</v>
      </c>
      <c r="C72" s="24">
        <f>'Door Comparison'!C72</f>
        <v>0</v>
      </c>
      <c r="D72" s="24">
        <f>'Door Comparison'!D72</f>
        <v>358</v>
      </c>
      <c r="E72" s="24">
        <f>'Door Comparison'!E72</f>
        <v>2193</v>
      </c>
      <c r="F72" s="24">
        <f>'Door Comparison'!F72</f>
        <v>0</v>
      </c>
      <c r="G72" s="24">
        <f>'Door Comparison'!G72</f>
        <v>0</v>
      </c>
      <c r="H72" s="24">
        <f>'Door Comparison'!H72</f>
        <v>1</v>
      </c>
      <c r="I72" s="24">
        <f>'Door Comparison'!I72</f>
        <v>0</v>
      </c>
      <c r="J72" s="24">
        <f>'Door Comparison'!J72</f>
        <v>0</v>
      </c>
      <c r="K72" s="24">
        <f>'Door Comparison'!K72</f>
        <v>1</v>
      </c>
      <c r="L72" s="24">
        <f>'Door Comparison'!L72</f>
        <v>1</v>
      </c>
      <c r="N72" s="104">
        <v>77</v>
      </c>
      <c r="O72" s="91"/>
      <c r="P72" s="20">
        <f t="shared" si="2"/>
        <v>14.71</v>
      </c>
      <c r="Q72" s="148">
        <v>0</v>
      </c>
      <c r="R72" s="103"/>
      <c r="S72" s="90"/>
      <c r="T72" s="103">
        <v>0</v>
      </c>
      <c r="V72" s="27">
        <v>0</v>
      </c>
      <c r="W72" s="20">
        <f t="shared" si="3"/>
        <v>9.8699999999999992</v>
      </c>
      <c r="X72" s="103">
        <v>6</v>
      </c>
      <c r="Y72" s="28">
        <f t="shared" si="4"/>
        <v>107.58</v>
      </c>
      <c r="Z72" s="86"/>
    </row>
    <row r="73" spans="1:26" ht="13.2" customHeight="1" x14ac:dyDescent="0.25">
      <c r="A73" s="119" t="str">
        <f>'Door Comparison'!A73</f>
        <v>T01.02.HW4A</v>
      </c>
      <c r="B73" s="24" t="str">
        <f>'Door Comparison'!B73</f>
        <v>AHP-202</v>
      </c>
      <c r="C73" s="24">
        <f>'Door Comparison'!C73</f>
        <v>0</v>
      </c>
      <c r="D73" s="24">
        <f>'Door Comparison'!D73</f>
        <v>500</v>
      </c>
      <c r="E73" s="24">
        <f>'Door Comparison'!E73</f>
        <v>1100</v>
      </c>
      <c r="F73" s="24">
        <f>'Door Comparison'!F73</f>
        <v>0</v>
      </c>
      <c r="G73" s="24">
        <f>'Door Comparison'!G73</f>
        <v>0</v>
      </c>
      <c r="H73" s="24">
        <f>'Door Comparison'!H73</f>
        <v>1</v>
      </c>
      <c r="I73" s="24">
        <f>'Door Comparison'!I73</f>
        <v>0</v>
      </c>
      <c r="J73" s="24">
        <f>'Door Comparison'!J73</f>
        <v>0</v>
      </c>
      <c r="K73" s="24">
        <f>'Door Comparison'!K73</f>
        <v>1</v>
      </c>
      <c r="L73" s="24">
        <f>'Door Comparison'!L73</f>
        <v>1</v>
      </c>
      <c r="N73" s="104">
        <v>77</v>
      </c>
      <c r="O73" s="91"/>
      <c r="P73" s="20">
        <f t="shared" si="2"/>
        <v>8.3699999999999992</v>
      </c>
      <c r="Q73" s="148">
        <v>0</v>
      </c>
      <c r="R73" s="103"/>
      <c r="S73" s="90"/>
      <c r="T73" s="103">
        <v>0</v>
      </c>
      <c r="V73" s="27">
        <v>0</v>
      </c>
      <c r="W73" s="20">
        <f t="shared" si="3"/>
        <v>5.62</v>
      </c>
      <c r="X73" s="103">
        <v>3</v>
      </c>
      <c r="Y73" s="28">
        <f t="shared" si="4"/>
        <v>93.99</v>
      </c>
      <c r="Z73" s="86"/>
    </row>
    <row r="74" spans="1:26" ht="13.2" customHeight="1" x14ac:dyDescent="0.25">
      <c r="A74" s="119" t="str">
        <f>'Door Comparison'!A74</f>
        <v>T01.02.M6A</v>
      </c>
      <c r="B74" s="24" t="str">
        <f>'Door Comparison'!B74</f>
        <v>DRS-402</v>
      </c>
      <c r="C74" s="24">
        <f>'Door Comparison'!C74</f>
        <v>0</v>
      </c>
      <c r="D74" s="24">
        <f>'Door Comparison'!D74</f>
        <v>1578</v>
      </c>
      <c r="E74" s="24">
        <f>'Door Comparison'!E74</f>
        <v>2193</v>
      </c>
      <c r="F74" s="24">
        <f>'Door Comparison'!F74</f>
        <v>0</v>
      </c>
      <c r="G74" s="24">
        <f>'Door Comparison'!G74</f>
        <v>0</v>
      </c>
      <c r="H74" s="24">
        <f>'Door Comparison'!H74</f>
        <v>1</v>
      </c>
      <c r="I74" s="24">
        <f>'Door Comparison'!I74</f>
        <v>0</v>
      </c>
      <c r="J74" s="24">
        <f>'Door Comparison'!J74</f>
        <v>0</v>
      </c>
      <c r="K74" s="24">
        <f>'Door Comparison'!K74</f>
        <v>1</v>
      </c>
      <c r="L74" s="24">
        <f>'Door Comparison'!L74</f>
        <v>1</v>
      </c>
      <c r="N74" s="104">
        <v>77</v>
      </c>
      <c r="O74" s="91"/>
      <c r="P74" s="20">
        <f t="shared" ref="P74:P137" si="5">(D74+2*E74)*3.1/1000</f>
        <v>18.489999999999998</v>
      </c>
      <c r="Q74" s="148">
        <v>0</v>
      </c>
      <c r="R74" s="103"/>
      <c r="S74" s="90"/>
      <c r="T74" s="103">
        <v>0</v>
      </c>
      <c r="V74" s="27">
        <v>0</v>
      </c>
      <c r="W74" s="20">
        <f t="shared" ref="W74:W137" si="6">(J74+K74+L74)*((D74+2*E74)*1.04/1000)</f>
        <v>12.41</v>
      </c>
      <c r="X74" s="103">
        <v>9</v>
      </c>
      <c r="Y74" s="28">
        <f t="shared" ref="Y74:Y137" si="7">SUM(N74:X74)</f>
        <v>116.9</v>
      </c>
      <c r="Z74" s="86"/>
    </row>
    <row r="75" spans="1:26" ht="13.2" customHeight="1" x14ac:dyDescent="0.25">
      <c r="A75" s="119" t="str">
        <f>'Door Comparison'!A75</f>
        <v>T01.02.M6B</v>
      </c>
      <c r="B75" s="24" t="str">
        <f>'Door Comparison'!B75</f>
        <v>AHP-201</v>
      </c>
      <c r="C75" s="24">
        <f>'Door Comparison'!C75</f>
        <v>0</v>
      </c>
      <c r="D75" s="24">
        <f>'Door Comparison'!D75</f>
        <v>300</v>
      </c>
      <c r="E75" s="24">
        <f>'Door Comparison'!E75</f>
        <v>800</v>
      </c>
      <c r="F75" s="24">
        <f>'Door Comparison'!F75</f>
        <v>0</v>
      </c>
      <c r="G75" s="24">
        <f>'Door Comparison'!G75</f>
        <v>0</v>
      </c>
      <c r="H75" s="24">
        <f>'Door Comparison'!H75</f>
        <v>1</v>
      </c>
      <c r="I75" s="24">
        <f>'Door Comparison'!I75</f>
        <v>0</v>
      </c>
      <c r="J75" s="24">
        <f>'Door Comparison'!J75</f>
        <v>0</v>
      </c>
      <c r="K75" s="24">
        <f>'Door Comparison'!K75</f>
        <v>1</v>
      </c>
      <c r="L75" s="24">
        <f>'Door Comparison'!L75</f>
        <v>1</v>
      </c>
      <c r="N75" s="104">
        <v>77</v>
      </c>
      <c r="O75" s="91"/>
      <c r="P75" s="20">
        <f t="shared" si="5"/>
        <v>5.89</v>
      </c>
      <c r="Q75" s="148">
        <v>0</v>
      </c>
      <c r="R75" s="103"/>
      <c r="S75" s="90"/>
      <c r="T75" s="103">
        <v>0</v>
      </c>
      <c r="V75" s="27">
        <v>0</v>
      </c>
      <c r="W75" s="20">
        <f t="shared" si="6"/>
        <v>3.95</v>
      </c>
      <c r="X75" s="103">
        <v>3</v>
      </c>
      <c r="Y75" s="28">
        <f t="shared" si="7"/>
        <v>89.84</v>
      </c>
      <c r="Z75" s="86"/>
    </row>
    <row r="76" spans="1:26" ht="13.2" customHeight="1" x14ac:dyDescent="0.25">
      <c r="A76" s="119" t="str">
        <f>'Door Comparison'!A76</f>
        <v>T01.02.M9A T01.02.M10A</v>
      </c>
      <c r="B76" s="24" t="str">
        <f>'Door Comparison'!B76</f>
        <v>DRS-402</v>
      </c>
      <c r="C76" s="24">
        <f>'Door Comparison'!C76</f>
        <v>0</v>
      </c>
      <c r="D76" s="24">
        <f>'Door Comparison'!D76</f>
        <v>1338</v>
      </c>
      <c r="E76" s="24">
        <f>'Door Comparison'!E76</f>
        <v>2193</v>
      </c>
      <c r="F76" s="24">
        <f>'Door Comparison'!F76</f>
        <v>0</v>
      </c>
      <c r="G76" s="24">
        <f>'Door Comparison'!G76</f>
        <v>0</v>
      </c>
      <c r="H76" s="24">
        <f>'Door Comparison'!H76</f>
        <v>1</v>
      </c>
      <c r="I76" s="24">
        <f>'Door Comparison'!I76</f>
        <v>0</v>
      </c>
      <c r="J76" s="24">
        <f>'Door Comparison'!J76</f>
        <v>0</v>
      </c>
      <c r="K76" s="24">
        <f>'Door Comparison'!K76</f>
        <v>1</v>
      </c>
      <c r="L76" s="24">
        <f>'Door Comparison'!L76</f>
        <v>1</v>
      </c>
      <c r="N76" s="104">
        <v>77</v>
      </c>
      <c r="O76" s="91"/>
      <c r="P76" s="20">
        <f t="shared" si="5"/>
        <v>17.739999999999998</v>
      </c>
      <c r="Q76" s="148">
        <v>0</v>
      </c>
      <c r="R76" s="103"/>
      <c r="S76" s="90"/>
      <c r="T76" s="103">
        <v>0</v>
      </c>
      <c r="V76" s="27">
        <v>0</v>
      </c>
      <c r="W76" s="20">
        <f t="shared" si="6"/>
        <v>11.91</v>
      </c>
      <c r="X76" s="103">
        <v>9</v>
      </c>
      <c r="Y76" s="28">
        <f t="shared" si="7"/>
        <v>115.65</v>
      </c>
      <c r="Z76" s="86"/>
    </row>
    <row r="77" spans="1:26" ht="13.2" customHeight="1" x14ac:dyDescent="0.25">
      <c r="A77" s="119" t="str">
        <f>'Door Comparison'!A77</f>
        <v>T01.02.P1A</v>
      </c>
      <c r="B77" s="24" t="str">
        <f>'Door Comparison'!B77</f>
        <v>DRS-402</v>
      </c>
      <c r="C77" s="24">
        <f>'Door Comparison'!C77</f>
        <v>0</v>
      </c>
      <c r="D77" s="24">
        <f>'Door Comparison'!D77</f>
        <v>558</v>
      </c>
      <c r="E77" s="24">
        <f>'Door Comparison'!E77</f>
        <v>2193</v>
      </c>
      <c r="F77" s="24">
        <f>'Door Comparison'!F77</f>
        <v>0</v>
      </c>
      <c r="G77" s="24">
        <f>'Door Comparison'!G77</f>
        <v>0</v>
      </c>
      <c r="H77" s="24">
        <f>'Door Comparison'!H77</f>
        <v>1</v>
      </c>
      <c r="I77" s="24">
        <f>'Door Comparison'!I77</f>
        <v>0</v>
      </c>
      <c r="J77" s="24">
        <f>'Door Comparison'!J77</f>
        <v>0</v>
      </c>
      <c r="K77" s="24">
        <f>'Door Comparison'!K77</f>
        <v>1</v>
      </c>
      <c r="L77" s="24">
        <f>'Door Comparison'!L77</f>
        <v>1</v>
      </c>
      <c r="N77" s="104">
        <v>77</v>
      </c>
      <c r="O77" s="91"/>
      <c r="P77" s="20">
        <f t="shared" si="5"/>
        <v>15.33</v>
      </c>
      <c r="Q77" s="148">
        <v>0</v>
      </c>
      <c r="R77" s="103"/>
      <c r="S77" s="90"/>
      <c r="T77" s="103">
        <v>0</v>
      </c>
      <c r="V77" s="27">
        <v>0</v>
      </c>
      <c r="W77" s="20">
        <f t="shared" si="6"/>
        <v>10.28</v>
      </c>
      <c r="X77" s="103">
        <v>6</v>
      </c>
      <c r="Y77" s="28">
        <f t="shared" si="7"/>
        <v>108.61</v>
      </c>
      <c r="Z77" s="86"/>
    </row>
    <row r="78" spans="1:26" ht="13.2" customHeight="1" x14ac:dyDescent="0.25">
      <c r="A78" s="119" t="str">
        <f>'Door Comparison'!A78</f>
        <v>T01.02.SPA</v>
      </c>
      <c r="B78" s="24" t="str">
        <f>'Door Comparison'!B78</f>
        <v>DRS-402</v>
      </c>
      <c r="C78" s="24">
        <f>'Door Comparison'!C78</f>
        <v>0</v>
      </c>
      <c r="D78" s="24">
        <f>'Door Comparison'!D78</f>
        <v>658</v>
      </c>
      <c r="E78" s="24">
        <f>'Door Comparison'!E78</f>
        <v>2193</v>
      </c>
      <c r="F78" s="24">
        <f>'Door Comparison'!F78</f>
        <v>0</v>
      </c>
      <c r="G78" s="24">
        <f>'Door Comparison'!G78</f>
        <v>0</v>
      </c>
      <c r="H78" s="24">
        <f>'Door Comparison'!H78</f>
        <v>1</v>
      </c>
      <c r="I78" s="24">
        <f>'Door Comparison'!I78</f>
        <v>0</v>
      </c>
      <c r="J78" s="24">
        <f>'Door Comparison'!J78</f>
        <v>0</v>
      </c>
      <c r="K78" s="24">
        <f>'Door Comparison'!K78</f>
        <v>1</v>
      </c>
      <c r="L78" s="24">
        <f>'Door Comparison'!L78</f>
        <v>1</v>
      </c>
      <c r="N78" s="104">
        <v>77</v>
      </c>
      <c r="O78" s="91"/>
      <c r="P78" s="20">
        <f t="shared" si="5"/>
        <v>15.64</v>
      </c>
      <c r="Q78" s="148">
        <v>0</v>
      </c>
      <c r="R78" s="103"/>
      <c r="S78" s="90"/>
      <c r="T78" s="103">
        <v>0</v>
      </c>
      <c r="V78" s="27">
        <v>0</v>
      </c>
      <c r="W78" s="20">
        <f t="shared" si="6"/>
        <v>10.49</v>
      </c>
      <c r="X78" s="103">
        <v>6</v>
      </c>
      <c r="Y78" s="28">
        <f t="shared" si="7"/>
        <v>109.13</v>
      </c>
      <c r="Z78" s="86"/>
    </row>
    <row r="79" spans="1:26" ht="13.2" customHeight="1" x14ac:dyDescent="0.25">
      <c r="A79" s="119" t="str">
        <f>'Door Comparison'!A79</f>
        <v>T01.02.WRA</v>
      </c>
      <c r="B79" s="24" t="str">
        <f>'Door Comparison'!B79</f>
        <v>DRS-402</v>
      </c>
      <c r="C79" s="24">
        <f>'Door Comparison'!C79</f>
        <v>0</v>
      </c>
      <c r="D79" s="24">
        <f>'Door Comparison'!D79</f>
        <v>758</v>
      </c>
      <c r="E79" s="24">
        <f>'Door Comparison'!E79</f>
        <v>2158</v>
      </c>
      <c r="F79" s="24">
        <f>'Door Comparison'!F79</f>
        <v>0</v>
      </c>
      <c r="G79" s="24">
        <f>'Door Comparison'!G79</f>
        <v>0</v>
      </c>
      <c r="H79" s="24">
        <f>'Door Comparison'!H79</f>
        <v>1</v>
      </c>
      <c r="I79" s="24">
        <f>'Door Comparison'!I79</f>
        <v>0</v>
      </c>
      <c r="J79" s="24">
        <f>'Door Comparison'!J79</f>
        <v>0</v>
      </c>
      <c r="K79" s="24">
        <f>'Door Comparison'!K79</f>
        <v>1</v>
      </c>
      <c r="L79" s="24">
        <f>'Door Comparison'!L79</f>
        <v>1</v>
      </c>
      <c r="N79" s="104">
        <v>77</v>
      </c>
      <c r="O79" s="91"/>
      <c r="P79" s="20">
        <f t="shared" si="5"/>
        <v>15.73</v>
      </c>
      <c r="Q79" s="148">
        <v>0</v>
      </c>
      <c r="R79" s="103"/>
      <c r="S79" s="90"/>
      <c r="T79" s="103">
        <v>0</v>
      </c>
      <c r="V79" s="27">
        <v>0</v>
      </c>
      <c r="W79" s="20">
        <f t="shared" si="6"/>
        <v>10.55</v>
      </c>
      <c r="X79" s="103">
        <v>6</v>
      </c>
      <c r="Y79" s="28">
        <f t="shared" si="7"/>
        <v>109.28</v>
      </c>
      <c r="Z79" s="86"/>
    </row>
    <row r="80" spans="1:26" ht="13.2" customHeight="1" x14ac:dyDescent="0.25">
      <c r="A80" s="119" t="str">
        <f>'Door Comparison'!A80</f>
        <v>T01.04.ACA</v>
      </c>
      <c r="B80" s="24" t="str">
        <f>'Door Comparison'!B80</f>
        <v>DRS-402</v>
      </c>
      <c r="C80" s="24">
        <f>'Door Comparison'!C80</f>
        <v>0</v>
      </c>
      <c r="D80" s="24">
        <f>'Door Comparison'!D80</f>
        <v>858</v>
      </c>
      <c r="E80" s="24">
        <f>'Door Comparison'!E80</f>
        <v>2193</v>
      </c>
      <c r="F80" s="24">
        <f>'Door Comparison'!F80</f>
        <v>0</v>
      </c>
      <c r="G80" s="24">
        <f>'Door Comparison'!G80</f>
        <v>0</v>
      </c>
      <c r="H80" s="24">
        <f>'Door Comparison'!H80</f>
        <v>1</v>
      </c>
      <c r="I80" s="24">
        <f>'Door Comparison'!I80</f>
        <v>0</v>
      </c>
      <c r="J80" s="24">
        <f>'Door Comparison'!J80</f>
        <v>0</v>
      </c>
      <c r="K80" s="24">
        <f>'Door Comparison'!K80</f>
        <v>1</v>
      </c>
      <c r="L80" s="24">
        <f>'Door Comparison'!L80</f>
        <v>1</v>
      </c>
      <c r="N80" s="104">
        <v>77</v>
      </c>
      <c r="O80" s="91"/>
      <c r="P80" s="20">
        <f t="shared" si="5"/>
        <v>16.260000000000002</v>
      </c>
      <c r="Q80" s="148">
        <v>0</v>
      </c>
      <c r="R80" s="103"/>
      <c r="S80" s="90"/>
      <c r="T80" s="103">
        <v>0</v>
      </c>
      <c r="V80" s="27">
        <v>0</v>
      </c>
      <c r="W80" s="20">
        <f t="shared" si="6"/>
        <v>10.91</v>
      </c>
      <c r="X80" s="103">
        <v>6</v>
      </c>
      <c r="Y80" s="28">
        <f t="shared" si="7"/>
        <v>110.17</v>
      </c>
      <c r="Z80" s="86"/>
    </row>
    <row r="81" spans="1:26" ht="13.2" customHeight="1" x14ac:dyDescent="0.25">
      <c r="A81" s="119" t="str">
        <f>'Door Comparison'!A81</f>
        <v>T01.04.E1A</v>
      </c>
      <c r="B81" s="24" t="str">
        <f>'Door Comparison'!B81</f>
        <v>DRS-402</v>
      </c>
      <c r="C81" s="24">
        <f>'Door Comparison'!C81</f>
        <v>0</v>
      </c>
      <c r="D81" s="24">
        <f>'Door Comparison'!D81</f>
        <v>658</v>
      </c>
      <c r="E81" s="24">
        <f>'Door Comparison'!E81</f>
        <v>2193</v>
      </c>
      <c r="F81" s="24">
        <f>'Door Comparison'!F81</f>
        <v>0</v>
      </c>
      <c r="G81" s="24">
        <f>'Door Comparison'!G81</f>
        <v>0</v>
      </c>
      <c r="H81" s="24">
        <f>'Door Comparison'!H81</f>
        <v>1</v>
      </c>
      <c r="I81" s="24">
        <f>'Door Comparison'!I81</f>
        <v>0</v>
      </c>
      <c r="J81" s="24">
        <f>'Door Comparison'!J81</f>
        <v>0</v>
      </c>
      <c r="K81" s="24">
        <f>'Door Comparison'!K81</f>
        <v>1</v>
      </c>
      <c r="L81" s="24">
        <f>'Door Comparison'!L81</f>
        <v>1</v>
      </c>
      <c r="N81" s="104">
        <v>77</v>
      </c>
      <c r="O81" s="91"/>
      <c r="P81" s="20">
        <f t="shared" si="5"/>
        <v>15.64</v>
      </c>
      <c r="Q81" s="148">
        <v>0</v>
      </c>
      <c r="R81" s="103"/>
      <c r="S81" s="90"/>
      <c r="T81" s="103">
        <v>0</v>
      </c>
      <c r="V81" s="27">
        <v>0</v>
      </c>
      <c r="W81" s="20">
        <f t="shared" si="6"/>
        <v>10.49</v>
      </c>
      <c r="X81" s="103">
        <v>6</v>
      </c>
      <c r="Y81" s="28">
        <f t="shared" si="7"/>
        <v>109.13</v>
      </c>
      <c r="Z81" s="86"/>
    </row>
    <row r="82" spans="1:26" ht="13.2" customHeight="1" x14ac:dyDescent="0.25">
      <c r="A82" s="119" t="str">
        <f>'Door Comparison'!A82</f>
        <v>T01.04.E2A</v>
      </c>
      <c r="B82" s="24" t="str">
        <f>'Door Comparison'!B82</f>
        <v>DRS-402</v>
      </c>
      <c r="C82" s="24">
        <f>'Door Comparison'!C82</f>
        <v>0</v>
      </c>
      <c r="D82" s="24">
        <f>'Door Comparison'!D82</f>
        <v>858</v>
      </c>
      <c r="E82" s="24">
        <f>'Door Comparison'!E82</f>
        <v>1858</v>
      </c>
      <c r="F82" s="24">
        <f>'Door Comparison'!F82</f>
        <v>0</v>
      </c>
      <c r="G82" s="24">
        <f>'Door Comparison'!G82</f>
        <v>0</v>
      </c>
      <c r="H82" s="24">
        <f>'Door Comparison'!H82</f>
        <v>1</v>
      </c>
      <c r="I82" s="24">
        <f>'Door Comparison'!I82</f>
        <v>0</v>
      </c>
      <c r="J82" s="24">
        <f>'Door Comparison'!J82</f>
        <v>0</v>
      </c>
      <c r="K82" s="24">
        <f>'Door Comparison'!K82</f>
        <v>1</v>
      </c>
      <c r="L82" s="24">
        <f>'Door Comparison'!L82</f>
        <v>1</v>
      </c>
      <c r="N82" s="104">
        <v>77</v>
      </c>
      <c r="O82" s="91"/>
      <c r="P82" s="20">
        <f t="shared" si="5"/>
        <v>14.18</v>
      </c>
      <c r="Q82" s="148">
        <v>0</v>
      </c>
      <c r="R82" s="103"/>
      <c r="S82" s="90"/>
      <c r="T82" s="103">
        <v>0</v>
      </c>
      <c r="V82" s="27">
        <v>0</v>
      </c>
      <c r="W82" s="20">
        <f t="shared" si="6"/>
        <v>9.51</v>
      </c>
      <c r="X82" s="103">
        <v>6</v>
      </c>
      <c r="Y82" s="28">
        <f t="shared" si="7"/>
        <v>106.69</v>
      </c>
      <c r="Z82" s="86"/>
    </row>
    <row r="83" spans="1:26" ht="13.2" customHeight="1" x14ac:dyDescent="0.25">
      <c r="A83" s="119" t="str">
        <f>'Door Comparison'!A83</f>
        <v>T01.04.E3A</v>
      </c>
      <c r="B83" s="24" t="str">
        <f>'Door Comparison'!B83</f>
        <v>DRS-402</v>
      </c>
      <c r="C83" s="24">
        <f>'Door Comparison'!C83</f>
        <v>0</v>
      </c>
      <c r="D83" s="24">
        <f>'Door Comparison'!D83</f>
        <v>1338</v>
      </c>
      <c r="E83" s="24">
        <f>'Door Comparison'!E83</f>
        <v>2193</v>
      </c>
      <c r="F83" s="24">
        <f>'Door Comparison'!F83</f>
        <v>0</v>
      </c>
      <c r="G83" s="24">
        <f>'Door Comparison'!G83</f>
        <v>0</v>
      </c>
      <c r="H83" s="24">
        <f>'Door Comparison'!H83</f>
        <v>1</v>
      </c>
      <c r="I83" s="24">
        <f>'Door Comparison'!I83</f>
        <v>0</v>
      </c>
      <c r="J83" s="24">
        <f>'Door Comparison'!J83</f>
        <v>0</v>
      </c>
      <c r="K83" s="24">
        <f>'Door Comparison'!K83</f>
        <v>1</v>
      </c>
      <c r="L83" s="24">
        <f>'Door Comparison'!L83</f>
        <v>1</v>
      </c>
      <c r="N83" s="104">
        <v>77</v>
      </c>
      <c r="O83" s="91"/>
      <c r="P83" s="20">
        <f t="shared" si="5"/>
        <v>17.739999999999998</v>
      </c>
      <c r="Q83" s="148">
        <v>0</v>
      </c>
      <c r="R83" s="103"/>
      <c r="S83" s="90"/>
      <c r="T83" s="103">
        <v>0</v>
      </c>
      <c r="V83" s="27">
        <v>0</v>
      </c>
      <c r="W83" s="20">
        <f t="shared" si="6"/>
        <v>11.91</v>
      </c>
      <c r="X83" s="103">
        <v>9</v>
      </c>
      <c r="Y83" s="28">
        <f t="shared" si="7"/>
        <v>115.65</v>
      </c>
      <c r="Z83" s="86"/>
    </row>
    <row r="84" spans="1:26" ht="13.2" customHeight="1" x14ac:dyDescent="0.25">
      <c r="A84" s="119" t="str">
        <f>'Door Comparison'!A84</f>
        <v>T01.04.E4A</v>
      </c>
      <c r="B84" s="24" t="str">
        <f>'Door Comparison'!B84</f>
        <v>DRS-402</v>
      </c>
      <c r="C84" s="24">
        <f>'Door Comparison'!C84</f>
        <v>0</v>
      </c>
      <c r="D84" s="24">
        <f>'Door Comparison'!D84</f>
        <v>858</v>
      </c>
      <c r="E84" s="24">
        <f>'Door Comparison'!E84</f>
        <v>2193</v>
      </c>
      <c r="F84" s="24">
        <f>'Door Comparison'!F84</f>
        <v>0</v>
      </c>
      <c r="G84" s="24">
        <f>'Door Comparison'!G84</f>
        <v>0</v>
      </c>
      <c r="H84" s="24">
        <f>'Door Comparison'!H84</f>
        <v>1</v>
      </c>
      <c r="I84" s="24">
        <f>'Door Comparison'!I84</f>
        <v>0</v>
      </c>
      <c r="J84" s="24">
        <f>'Door Comparison'!J84</f>
        <v>0</v>
      </c>
      <c r="K84" s="24">
        <f>'Door Comparison'!K84</f>
        <v>1</v>
      </c>
      <c r="L84" s="24">
        <f>'Door Comparison'!L84</f>
        <v>1</v>
      </c>
      <c r="N84" s="104">
        <v>77</v>
      </c>
      <c r="O84" s="91"/>
      <c r="P84" s="20">
        <f t="shared" si="5"/>
        <v>16.260000000000002</v>
      </c>
      <c r="Q84" s="148">
        <v>0</v>
      </c>
      <c r="R84" s="103"/>
      <c r="S84" s="90"/>
      <c r="T84" s="103">
        <v>0</v>
      </c>
      <c r="V84" s="27">
        <v>0</v>
      </c>
      <c r="W84" s="20">
        <f t="shared" si="6"/>
        <v>10.91</v>
      </c>
      <c r="X84" s="103">
        <v>6</v>
      </c>
      <c r="Y84" s="28">
        <f t="shared" si="7"/>
        <v>110.17</v>
      </c>
      <c r="Z84" s="86"/>
    </row>
    <row r="85" spans="1:26" ht="13.2" customHeight="1" x14ac:dyDescent="0.25">
      <c r="A85" s="119" t="str">
        <f>'Door Comparison'!A85</f>
        <v>T01.04.E5A</v>
      </c>
      <c r="B85" s="24" t="str">
        <f>'Door Comparison'!B85</f>
        <v>DRS-402</v>
      </c>
      <c r="C85" s="24">
        <f>'Door Comparison'!C85</f>
        <v>0</v>
      </c>
      <c r="D85" s="24">
        <f>'Door Comparison'!D85</f>
        <v>458</v>
      </c>
      <c r="E85" s="24">
        <f>'Door Comparison'!E85</f>
        <v>2193</v>
      </c>
      <c r="F85" s="24">
        <f>'Door Comparison'!F85</f>
        <v>0</v>
      </c>
      <c r="G85" s="24">
        <f>'Door Comparison'!G85</f>
        <v>0</v>
      </c>
      <c r="H85" s="24">
        <f>'Door Comparison'!H85</f>
        <v>1</v>
      </c>
      <c r="I85" s="24">
        <f>'Door Comparison'!I85</f>
        <v>0</v>
      </c>
      <c r="J85" s="24">
        <f>'Door Comparison'!J85</f>
        <v>0</v>
      </c>
      <c r="K85" s="24">
        <f>'Door Comparison'!K85</f>
        <v>1</v>
      </c>
      <c r="L85" s="24">
        <f>'Door Comparison'!L85</f>
        <v>1</v>
      </c>
      <c r="N85" s="104">
        <v>77</v>
      </c>
      <c r="O85" s="91"/>
      <c r="P85" s="20">
        <f t="shared" si="5"/>
        <v>15.02</v>
      </c>
      <c r="Q85" s="148">
        <v>0</v>
      </c>
      <c r="R85" s="103"/>
      <c r="S85" s="90"/>
      <c r="T85" s="103">
        <v>0</v>
      </c>
      <c r="V85" s="27">
        <v>0</v>
      </c>
      <c r="W85" s="20">
        <f t="shared" si="6"/>
        <v>10.08</v>
      </c>
      <c r="X85" s="103">
        <v>6</v>
      </c>
      <c r="Y85" s="28">
        <f t="shared" si="7"/>
        <v>108.1</v>
      </c>
      <c r="Z85" s="86"/>
    </row>
    <row r="86" spans="1:26" ht="13.2" customHeight="1" x14ac:dyDescent="0.25">
      <c r="A86" s="119" t="str">
        <f>'Door Comparison'!A86</f>
        <v>T01.04.E6A</v>
      </c>
      <c r="B86" s="24" t="str">
        <f>'Door Comparison'!B86</f>
        <v>DRS-402</v>
      </c>
      <c r="C86" s="24">
        <f>'Door Comparison'!C86</f>
        <v>0</v>
      </c>
      <c r="D86" s="24">
        <f>'Door Comparison'!D86</f>
        <v>858</v>
      </c>
      <c r="E86" s="24">
        <f>'Door Comparison'!E86</f>
        <v>2193</v>
      </c>
      <c r="F86" s="24">
        <f>'Door Comparison'!F86</f>
        <v>0</v>
      </c>
      <c r="G86" s="24">
        <f>'Door Comparison'!G86</f>
        <v>0</v>
      </c>
      <c r="H86" s="24">
        <f>'Door Comparison'!H86</f>
        <v>1</v>
      </c>
      <c r="I86" s="24">
        <f>'Door Comparison'!I86</f>
        <v>0</v>
      </c>
      <c r="J86" s="24">
        <f>'Door Comparison'!J86</f>
        <v>0</v>
      </c>
      <c r="K86" s="24">
        <f>'Door Comparison'!K86</f>
        <v>1</v>
      </c>
      <c r="L86" s="24">
        <f>'Door Comparison'!L86</f>
        <v>1</v>
      </c>
      <c r="N86" s="104">
        <v>77</v>
      </c>
      <c r="O86" s="91"/>
      <c r="P86" s="20">
        <f t="shared" si="5"/>
        <v>16.260000000000002</v>
      </c>
      <c r="Q86" s="148">
        <v>0</v>
      </c>
      <c r="R86" s="103"/>
      <c r="S86" s="90"/>
      <c r="T86" s="103">
        <v>0</v>
      </c>
      <c r="V86" s="27">
        <v>0</v>
      </c>
      <c r="W86" s="20">
        <f t="shared" si="6"/>
        <v>10.91</v>
      </c>
      <c r="X86" s="103">
        <v>6</v>
      </c>
      <c r="Y86" s="28">
        <f t="shared" si="7"/>
        <v>110.17</v>
      </c>
      <c r="Z86" s="86"/>
    </row>
    <row r="87" spans="1:26" ht="13.2" customHeight="1" x14ac:dyDescent="0.25">
      <c r="A87" s="119" t="str">
        <f>'Door Comparison'!A87</f>
        <v>T01.04.HW2A</v>
      </c>
      <c r="B87" s="24" t="str">
        <f>'Door Comparison'!B87</f>
        <v>DRS-402</v>
      </c>
      <c r="C87" s="24">
        <f>'Door Comparison'!C87</f>
        <v>0</v>
      </c>
      <c r="D87" s="24">
        <f>'Door Comparison'!D87</f>
        <v>358</v>
      </c>
      <c r="E87" s="24">
        <f>'Door Comparison'!E87</f>
        <v>2193</v>
      </c>
      <c r="F87" s="24">
        <f>'Door Comparison'!F87</f>
        <v>0</v>
      </c>
      <c r="G87" s="24">
        <f>'Door Comparison'!G87</f>
        <v>0</v>
      </c>
      <c r="H87" s="24">
        <f>'Door Comparison'!H87</f>
        <v>1</v>
      </c>
      <c r="I87" s="24">
        <f>'Door Comparison'!I87</f>
        <v>0</v>
      </c>
      <c r="J87" s="24">
        <f>'Door Comparison'!J87</f>
        <v>0</v>
      </c>
      <c r="K87" s="24">
        <f>'Door Comparison'!K87</f>
        <v>1</v>
      </c>
      <c r="L87" s="24">
        <f>'Door Comparison'!L87</f>
        <v>1</v>
      </c>
      <c r="N87" s="104">
        <v>77</v>
      </c>
      <c r="O87" s="91"/>
      <c r="P87" s="20">
        <f t="shared" si="5"/>
        <v>14.71</v>
      </c>
      <c r="Q87" s="148">
        <v>0</v>
      </c>
      <c r="R87" s="103"/>
      <c r="S87" s="90"/>
      <c r="T87" s="103">
        <v>0</v>
      </c>
      <c r="V87" s="27">
        <v>0</v>
      </c>
      <c r="W87" s="20">
        <f t="shared" si="6"/>
        <v>9.8699999999999992</v>
      </c>
      <c r="X87" s="103">
        <v>6</v>
      </c>
      <c r="Y87" s="28">
        <f t="shared" si="7"/>
        <v>107.58</v>
      </c>
      <c r="Z87" s="86"/>
    </row>
    <row r="88" spans="1:26" ht="13.2" customHeight="1" x14ac:dyDescent="0.25">
      <c r="A88" s="119" t="str">
        <f>'Door Comparison'!A88</f>
        <v>T01.04.HW3A</v>
      </c>
      <c r="B88" s="24" t="str">
        <f>'Door Comparison'!B88</f>
        <v>DRS-402</v>
      </c>
      <c r="C88" s="24">
        <f>'Door Comparison'!C88</f>
        <v>0</v>
      </c>
      <c r="D88" s="24">
        <f>'Door Comparison'!D88</f>
        <v>358</v>
      </c>
      <c r="E88" s="24">
        <f>'Door Comparison'!E88</f>
        <v>2193</v>
      </c>
      <c r="F88" s="24">
        <f>'Door Comparison'!F88</f>
        <v>0</v>
      </c>
      <c r="G88" s="24">
        <f>'Door Comparison'!G88</f>
        <v>0</v>
      </c>
      <c r="H88" s="24">
        <f>'Door Comparison'!H88</f>
        <v>1</v>
      </c>
      <c r="I88" s="24">
        <f>'Door Comparison'!I88</f>
        <v>0</v>
      </c>
      <c r="J88" s="24">
        <f>'Door Comparison'!J88</f>
        <v>0</v>
      </c>
      <c r="K88" s="24">
        <f>'Door Comparison'!K88</f>
        <v>1</v>
      </c>
      <c r="L88" s="24">
        <f>'Door Comparison'!L88</f>
        <v>1</v>
      </c>
      <c r="N88" s="104">
        <v>77</v>
      </c>
      <c r="O88" s="91"/>
      <c r="P88" s="20">
        <f t="shared" si="5"/>
        <v>14.71</v>
      </c>
      <c r="Q88" s="148">
        <v>0</v>
      </c>
      <c r="R88" s="103"/>
      <c r="S88" s="90"/>
      <c r="T88" s="103">
        <v>0</v>
      </c>
      <c r="V88" s="27">
        <v>0</v>
      </c>
      <c r="W88" s="20">
        <f t="shared" si="6"/>
        <v>9.8699999999999992</v>
      </c>
      <c r="X88" s="103">
        <v>6</v>
      </c>
      <c r="Y88" s="28">
        <f t="shared" si="7"/>
        <v>107.58</v>
      </c>
      <c r="Z88" s="86"/>
    </row>
    <row r="89" spans="1:26" ht="13.2" customHeight="1" x14ac:dyDescent="0.25">
      <c r="A89" s="119" t="str">
        <f>'Door Comparison'!A89</f>
        <v>T01.04.HW4A</v>
      </c>
      <c r="B89" s="24" t="str">
        <f>'Door Comparison'!B89</f>
        <v>DRS-402</v>
      </c>
      <c r="C89" s="24">
        <f>'Door Comparison'!C89</f>
        <v>0</v>
      </c>
      <c r="D89" s="24">
        <f>'Door Comparison'!D89</f>
        <v>858</v>
      </c>
      <c r="E89" s="24">
        <f>'Door Comparison'!E89</f>
        <v>2193</v>
      </c>
      <c r="F89" s="24">
        <f>'Door Comparison'!F89</f>
        <v>0</v>
      </c>
      <c r="G89" s="24">
        <f>'Door Comparison'!G89</f>
        <v>0</v>
      </c>
      <c r="H89" s="24">
        <f>'Door Comparison'!H89</f>
        <v>1</v>
      </c>
      <c r="I89" s="24">
        <f>'Door Comparison'!I89</f>
        <v>0</v>
      </c>
      <c r="J89" s="24">
        <f>'Door Comparison'!J89</f>
        <v>0</v>
      </c>
      <c r="K89" s="24">
        <f>'Door Comparison'!K89</f>
        <v>1</v>
      </c>
      <c r="L89" s="24">
        <f>'Door Comparison'!L89</f>
        <v>1</v>
      </c>
      <c r="N89" s="104">
        <v>77</v>
      </c>
      <c r="O89" s="91"/>
      <c r="P89" s="20">
        <f t="shared" si="5"/>
        <v>16.260000000000002</v>
      </c>
      <c r="Q89" s="148">
        <v>0</v>
      </c>
      <c r="R89" s="103"/>
      <c r="S89" s="90"/>
      <c r="T89" s="103">
        <v>0</v>
      </c>
      <c r="V89" s="27">
        <v>0</v>
      </c>
      <c r="W89" s="20">
        <f t="shared" si="6"/>
        <v>10.91</v>
      </c>
      <c r="X89" s="103">
        <v>6</v>
      </c>
      <c r="Y89" s="28">
        <f t="shared" si="7"/>
        <v>110.17</v>
      </c>
      <c r="Z89" s="86"/>
    </row>
    <row r="90" spans="1:26" ht="13.2" customHeight="1" x14ac:dyDescent="0.25">
      <c r="A90" s="119" t="str">
        <f>'Door Comparison'!A90</f>
        <v>T01.04.HWA</v>
      </c>
      <c r="B90" s="24" t="str">
        <f>'Door Comparison'!B90</f>
        <v>AHP-201</v>
      </c>
      <c r="C90" s="24">
        <f>'Door Comparison'!C90</f>
        <v>0</v>
      </c>
      <c r="D90" s="24">
        <f>'Door Comparison'!D90</f>
        <v>500</v>
      </c>
      <c r="E90" s="24">
        <f>'Door Comparison'!E90</f>
        <v>2135</v>
      </c>
      <c r="F90" s="24">
        <f>'Door Comparison'!F90</f>
        <v>0</v>
      </c>
      <c r="G90" s="24">
        <f>'Door Comparison'!G90</f>
        <v>0</v>
      </c>
      <c r="H90" s="24">
        <f>'Door Comparison'!H90</f>
        <v>1</v>
      </c>
      <c r="I90" s="24">
        <f>'Door Comparison'!I90</f>
        <v>0</v>
      </c>
      <c r="J90" s="24">
        <f>'Door Comparison'!J90</f>
        <v>0</v>
      </c>
      <c r="K90" s="24">
        <f>'Door Comparison'!K90</f>
        <v>1</v>
      </c>
      <c r="L90" s="24">
        <f>'Door Comparison'!L90</f>
        <v>1</v>
      </c>
      <c r="N90" s="104">
        <v>77</v>
      </c>
      <c r="O90" s="91"/>
      <c r="P90" s="20">
        <f t="shared" si="5"/>
        <v>14.79</v>
      </c>
      <c r="Q90" s="148">
        <v>0</v>
      </c>
      <c r="R90" s="103"/>
      <c r="S90" s="90"/>
      <c r="T90" s="103">
        <v>0</v>
      </c>
      <c r="V90" s="27">
        <v>0</v>
      </c>
      <c r="W90" s="20">
        <f t="shared" si="6"/>
        <v>9.92</v>
      </c>
      <c r="X90" s="103">
        <v>3</v>
      </c>
      <c r="Y90" s="28">
        <f t="shared" si="7"/>
        <v>104.71</v>
      </c>
      <c r="Z90" s="86"/>
    </row>
    <row r="91" spans="1:26" ht="13.2" customHeight="1" x14ac:dyDescent="0.25">
      <c r="A91" s="119" t="str">
        <f>'Door Comparison'!A91</f>
        <v>T01.04.SPA T01.04.M2A</v>
      </c>
      <c r="B91" s="24" t="str">
        <f>'Door Comparison'!B91</f>
        <v>DRS-402</v>
      </c>
      <c r="C91" s="24">
        <f>'Door Comparison'!C91</f>
        <v>0</v>
      </c>
      <c r="D91" s="24">
        <f>'Door Comparison'!D91</f>
        <v>858</v>
      </c>
      <c r="E91" s="24">
        <f>'Door Comparison'!E91</f>
        <v>1858</v>
      </c>
      <c r="F91" s="24">
        <f>'Door Comparison'!F91</f>
        <v>0</v>
      </c>
      <c r="G91" s="24">
        <f>'Door Comparison'!G91</f>
        <v>0</v>
      </c>
      <c r="H91" s="24">
        <f>'Door Comparison'!H91</f>
        <v>1</v>
      </c>
      <c r="I91" s="24">
        <f>'Door Comparison'!I91</f>
        <v>0</v>
      </c>
      <c r="J91" s="24">
        <f>'Door Comparison'!J91</f>
        <v>0</v>
      </c>
      <c r="K91" s="24">
        <f>'Door Comparison'!K91</f>
        <v>1</v>
      </c>
      <c r="L91" s="24">
        <f>'Door Comparison'!L91</f>
        <v>1</v>
      </c>
      <c r="N91" s="104">
        <v>77</v>
      </c>
      <c r="O91" s="91"/>
      <c r="P91" s="20">
        <f t="shared" si="5"/>
        <v>14.18</v>
      </c>
      <c r="Q91" s="148">
        <v>0</v>
      </c>
      <c r="R91" s="103"/>
      <c r="S91" s="90"/>
      <c r="T91" s="103">
        <v>0</v>
      </c>
      <c r="V91" s="27">
        <v>0</v>
      </c>
      <c r="W91" s="20">
        <f t="shared" si="6"/>
        <v>9.51</v>
      </c>
      <c r="X91" s="103">
        <v>6</v>
      </c>
      <c r="Y91" s="28">
        <f t="shared" si="7"/>
        <v>106.69</v>
      </c>
      <c r="Z91" s="86"/>
    </row>
    <row r="92" spans="1:26" ht="13.2" customHeight="1" x14ac:dyDescent="0.25">
      <c r="A92" s="119" t="str">
        <f>'Door Comparison'!A92</f>
        <v>T01.04.M6A</v>
      </c>
      <c r="B92" s="24" t="str">
        <f>'Door Comparison'!B92</f>
        <v>DRS-402</v>
      </c>
      <c r="C92" s="24">
        <f>'Door Comparison'!C92</f>
        <v>0</v>
      </c>
      <c r="D92" s="24">
        <f>'Door Comparison'!D92</f>
        <v>1338</v>
      </c>
      <c r="E92" s="24">
        <f>'Door Comparison'!E92</f>
        <v>1858</v>
      </c>
      <c r="F92" s="24">
        <f>'Door Comparison'!F92</f>
        <v>0</v>
      </c>
      <c r="G92" s="24">
        <f>'Door Comparison'!G92</f>
        <v>0</v>
      </c>
      <c r="H92" s="24">
        <f>'Door Comparison'!H92</f>
        <v>1</v>
      </c>
      <c r="I92" s="24">
        <f>'Door Comparison'!I92</f>
        <v>0</v>
      </c>
      <c r="J92" s="24">
        <f>'Door Comparison'!J92</f>
        <v>0</v>
      </c>
      <c r="K92" s="24">
        <f>'Door Comparison'!K92</f>
        <v>1</v>
      </c>
      <c r="L92" s="24">
        <f>'Door Comparison'!L92</f>
        <v>1</v>
      </c>
      <c r="N92" s="104">
        <v>77</v>
      </c>
      <c r="O92" s="91"/>
      <c r="P92" s="20">
        <f t="shared" si="5"/>
        <v>15.67</v>
      </c>
      <c r="Q92" s="148">
        <v>0</v>
      </c>
      <c r="R92" s="103"/>
      <c r="S92" s="90"/>
      <c r="T92" s="103">
        <v>0</v>
      </c>
      <c r="V92" s="27">
        <v>0</v>
      </c>
      <c r="W92" s="20">
        <f t="shared" si="6"/>
        <v>10.51</v>
      </c>
      <c r="X92" s="103">
        <v>9</v>
      </c>
      <c r="Y92" s="28">
        <f t="shared" si="7"/>
        <v>112.18</v>
      </c>
      <c r="Z92" s="86"/>
    </row>
    <row r="93" spans="1:26" ht="13.2" customHeight="1" x14ac:dyDescent="0.25">
      <c r="A93" s="119" t="str">
        <f>'Door Comparison'!A93</f>
        <v>T01.04.M6B</v>
      </c>
      <c r="B93" s="24" t="str">
        <f>'Door Comparison'!B93</f>
        <v>DRS-402</v>
      </c>
      <c r="C93" s="24">
        <f>'Door Comparison'!C93</f>
        <v>0</v>
      </c>
      <c r="D93" s="24">
        <f>'Door Comparison'!D93</f>
        <v>1338</v>
      </c>
      <c r="E93" s="24">
        <f>'Door Comparison'!E93</f>
        <v>1858</v>
      </c>
      <c r="F93" s="24">
        <f>'Door Comparison'!F93</f>
        <v>0</v>
      </c>
      <c r="G93" s="24">
        <f>'Door Comparison'!G93</f>
        <v>0</v>
      </c>
      <c r="H93" s="24">
        <f>'Door Comparison'!H93</f>
        <v>1</v>
      </c>
      <c r="I93" s="24">
        <f>'Door Comparison'!I93</f>
        <v>0</v>
      </c>
      <c r="J93" s="24">
        <f>'Door Comparison'!J93</f>
        <v>0</v>
      </c>
      <c r="K93" s="24">
        <f>'Door Comparison'!K93</f>
        <v>1</v>
      </c>
      <c r="L93" s="24">
        <f>'Door Comparison'!L93</f>
        <v>1</v>
      </c>
      <c r="N93" s="104">
        <v>77</v>
      </c>
      <c r="O93" s="91"/>
      <c r="P93" s="20">
        <f t="shared" si="5"/>
        <v>15.67</v>
      </c>
      <c r="Q93" s="148">
        <v>0</v>
      </c>
      <c r="R93" s="103"/>
      <c r="S93" s="90"/>
      <c r="T93" s="103">
        <v>0</v>
      </c>
      <c r="V93" s="27">
        <v>0</v>
      </c>
      <c r="W93" s="20">
        <f t="shared" si="6"/>
        <v>10.51</v>
      </c>
      <c r="X93" s="103">
        <v>9</v>
      </c>
      <c r="Y93" s="28">
        <f t="shared" si="7"/>
        <v>112.18</v>
      </c>
      <c r="Z93" s="86"/>
    </row>
    <row r="94" spans="1:26" ht="13.2" customHeight="1" x14ac:dyDescent="0.25">
      <c r="A94" s="119" t="str">
        <f>'Door Comparison'!A94</f>
        <v>T01.04.M13A</v>
      </c>
      <c r="B94" s="24" t="str">
        <f>'Door Comparison'!B94</f>
        <v>DRS-402</v>
      </c>
      <c r="C94" s="24">
        <f>'Door Comparison'!C94</f>
        <v>0</v>
      </c>
      <c r="D94" s="24">
        <f>'Door Comparison'!D94</f>
        <v>358</v>
      </c>
      <c r="E94" s="24">
        <f>'Door Comparison'!E94</f>
        <v>1858</v>
      </c>
      <c r="F94" s="24">
        <f>'Door Comparison'!F94</f>
        <v>0</v>
      </c>
      <c r="G94" s="24">
        <f>'Door Comparison'!G94</f>
        <v>0</v>
      </c>
      <c r="H94" s="24">
        <f>'Door Comparison'!H94</f>
        <v>1</v>
      </c>
      <c r="I94" s="24">
        <f>'Door Comparison'!I94</f>
        <v>0</v>
      </c>
      <c r="J94" s="24">
        <f>'Door Comparison'!J94</f>
        <v>0</v>
      </c>
      <c r="K94" s="24">
        <f>'Door Comparison'!K94</f>
        <v>1</v>
      </c>
      <c r="L94" s="24">
        <f>'Door Comparison'!L94</f>
        <v>1</v>
      </c>
      <c r="N94" s="104">
        <v>77</v>
      </c>
      <c r="O94" s="91"/>
      <c r="P94" s="20">
        <f t="shared" si="5"/>
        <v>12.63</v>
      </c>
      <c r="Q94" s="148">
        <v>0</v>
      </c>
      <c r="R94" s="103"/>
      <c r="S94" s="90"/>
      <c r="T94" s="103">
        <v>0</v>
      </c>
      <c r="V94" s="27">
        <v>0</v>
      </c>
      <c r="W94" s="20">
        <f t="shared" si="6"/>
        <v>8.4700000000000006</v>
      </c>
      <c r="X94" s="103">
        <v>6</v>
      </c>
      <c r="Y94" s="28">
        <f t="shared" si="7"/>
        <v>104.1</v>
      </c>
      <c r="Z94" s="86"/>
    </row>
    <row r="95" spans="1:26" x14ac:dyDescent="0.25">
      <c r="A95" s="119" t="str">
        <f>'Door Comparison'!A95</f>
        <v>T01.04.P1A</v>
      </c>
      <c r="B95" s="24" t="str">
        <f>'Door Comparison'!B95</f>
        <v>DRS-402</v>
      </c>
      <c r="C95" s="24">
        <f>'Door Comparison'!C95</f>
        <v>0</v>
      </c>
      <c r="D95" s="24">
        <f>'Door Comparison'!D95</f>
        <v>558</v>
      </c>
      <c r="E95" s="24">
        <f>'Door Comparison'!E95</f>
        <v>2193</v>
      </c>
      <c r="F95" s="24">
        <f>'Door Comparison'!F95</f>
        <v>0</v>
      </c>
      <c r="G95" s="24">
        <f>'Door Comparison'!G95</f>
        <v>0</v>
      </c>
      <c r="H95" s="24">
        <f>'Door Comparison'!H95</f>
        <v>1</v>
      </c>
      <c r="I95" s="24">
        <f>'Door Comparison'!I95</f>
        <v>0</v>
      </c>
      <c r="J95" s="24">
        <f>'Door Comparison'!J95</f>
        <v>0</v>
      </c>
      <c r="K95" s="24">
        <f>'Door Comparison'!K95</f>
        <v>1</v>
      </c>
      <c r="L95" s="24">
        <f>'Door Comparison'!L95</f>
        <v>1</v>
      </c>
      <c r="N95" s="104">
        <v>77</v>
      </c>
      <c r="O95" s="91"/>
      <c r="P95" s="20">
        <f t="shared" si="5"/>
        <v>15.33</v>
      </c>
      <c r="Q95" s="148">
        <v>0</v>
      </c>
      <c r="R95" s="103"/>
      <c r="S95" s="90"/>
      <c r="T95" s="103">
        <v>0</v>
      </c>
      <c r="V95" s="27">
        <v>0</v>
      </c>
      <c r="W95" s="20">
        <f t="shared" si="6"/>
        <v>10.28</v>
      </c>
      <c r="X95" s="103">
        <v>6</v>
      </c>
      <c r="Y95" s="28">
        <f t="shared" si="7"/>
        <v>108.61</v>
      </c>
      <c r="Z95" s="86"/>
    </row>
    <row r="96" spans="1:26" x14ac:dyDescent="0.25">
      <c r="A96" s="119" t="str">
        <f>'Door Comparison'!A96</f>
        <v>T01.04.P2A</v>
      </c>
      <c r="B96" s="24" t="str">
        <f>'Door Comparison'!B96</f>
        <v>DRS-402</v>
      </c>
      <c r="C96" s="24">
        <f>'Door Comparison'!C96</f>
        <v>0</v>
      </c>
      <c r="D96" s="24">
        <f>'Door Comparison'!D96</f>
        <v>558</v>
      </c>
      <c r="E96" s="24">
        <f>'Door Comparison'!E96</f>
        <v>2193</v>
      </c>
      <c r="F96" s="24">
        <f>'Door Comparison'!F96</f>
        <v>0</v>
      </c>
      <c r="G96" s="24">
        <f>'Door Comparison'!G96</f>
        <v>0</v>
      </c>
      <c r="H96" s="24">
        <f>'Door Comparison'!H96</f>
        <v>1</v>
      </c>
      <c r="I96" s="24">
        <f>'Door Comparison'!I96</f>
        <v>0</v>
      </c>
      <c r="J96" s="24">
        <f>'Door Comparison'!J96</f>
        <v>0</v>
      </c>
      <c r="K96" s="24">
        <f>'Door Comparison'!K96</f>
        <v>1</v>
      </c>
      <c r="L96" s="24">
        <f>'Door Comparison'!L96</f>
        <v>1</v>
      </c>
      <c r="N96" s="104">
        <v>77</v>
      </c>
      <c r="O96" s="91"/>
      <c r="P96" s="20">
        <f t="shared" si="5"/>
        <v>15.33</v>
      </c>
      <c r="Q96" s="148">
        <v>0</v>
      </c>
      <c r="R96" s="103"/>
      <c r="S96" s="90"/>
      <c r="T96" s="103">
        <v>0</v>
      </c>
      <c r="V96" s="27">
        <v>0</v>
      </c>
      <c r="W96" s="20">
        <f t="shared" si="6"/>
        <v>10.28</v>
      </c>
      <c r="X96" s="103">
        <v>6</v>
      </c>
      <c r="Y96" s="28">
        <f t="shared" si="7"/>
        <v>108.61</v>
      </c>
      <c r="Z96" s="86"/>
    </row>
    <row r="97" spans="1:26" x14ac:dyDescent="0.25">
      <c r="A97" s="119" t="str">
        <f>'Door Comparison'!A97</f>
        <v>T01.04.P2B</v>
      </c>
      <c r="B97" s="24" t="str">
        <f>'Door Comparison'!B97</f>
        <v>DRS-402</v>
      </c>
      <c r="C97" s="24">
        <f>'Door Comparison'!C97</f>
        <v>0</v>
      </c>
      <c r="D97" s="24">
        <f>'Door Comparison'!D97</f>
        <v>558</v>
      </c>
      <c r="E97" s="24">
        <f>'Door Comparison'!E97</f>
        <v>2193</v>
      </c>
      <c r="F97" s="24">
        <f>'Door Comparison'!F97</f>
        <v>0</v>
      </c>
      <c r="G97" s="24">
        <f>'Door Comparison'!G97</f>
        <v>0</v>
      </c>
      <c r="H97" s="24">
        <f>'Door Comparison'!H97</f>
        <v>1</v>
      </c>
      <c r="I97" s="24">
        <f>'Door Comparison'!I97</f>
        <v>0</v>
      </c>
      <c r="J97" s="24">
        <f>'Door Comparison'!J97</f>
        <v>0</v>
      </c>
      <c r="K97" s="24">
        <f>'Door Comparison'!K97</f>
        <v>1</v>
      </c>
      <c r="L97" s="24">
        <f>'Door Comparison'!L97</f>
        <v>1</v>
      </c>
      <c r="N97" s="104">
        <v>77</v>
      </c>
      <c r="O97" s="91"/>
      <c r="P97" s="20">
        <f t="shared" si="5"/>
        <v>15.33</v>
      </c>
      <c r="Q97" s="148">
        <v>0</v>
      </c>
      <c r="R97" s="103"/>
      <c r="S97" s="90"/>
      <c r="T97" s="103">
        <v>0</v>
      </c>
      <c r="V97" s="27">
        <v>0</v>
      </c>
      <c r="W97" s="20">
        <f t="shared" si="6"/>
        <v>10.28</v>
      </c>
      <c r="X97" s="103">
        <v>6</v>
      </c>
      <c r="Y97" s="28">
        <f t="shared" si="7"/>
        <v>108.61</v>
      </c>
      <c r="Z97" s="86"/>
    </row>
    <row r="98" spans="1:26" x14ac:dyDescent="0.25">
      <c r="A98" s="119" t="str">
        <f>'Door Comparison'!A98</f>
        <v>T01.04.P3A</v>
      </c>
      <c r="B98" s="24" t="str">
        <f>'Door Comparison'!B98</f>
        <v>AHP-201</v>
      </c>
      <c r="C98" s="24">
        <f>'Door Comparison'!C98</f>
        <v>0</v>
      </c>
      <c r="D98" s="24">
        <f>'Door Comparison'!D98</f>
        <v>300</v>
      </c>
      <c r="E98" s="24">
        <f>'Door Comparison'!E98</f>
        <v>800</v>
      </c>
      <c r="F98" s="24">
        <f>'Door Comparison'!F98</f>
        <v>0</v>
      </c>
      <c r="G98" s="24">
        <f>'Door Comparison'!G98</f>
        <v>0</v>
      </c>
      <c r="H98" s="24">
        <f>'Door Comparison'!H98</f>
        <v>1</v>
      </c>
      <c r="I98" s="24">
        <f>'Door Comparison'!I98</f>
        <v>0</v>
      </c>
      <c r="J98" s="24">
        <f>'Door Comparison'!J98</f>
        <v>0</v>
      </c>
      <c r="K98" s="24">
        <f>'Door Comparison'!K98</f>
        <v>1</v>
      </c>
      <c r="L98" s="24">
        <f>'Door Comparison'!L98</f>
        <v>1</v>
      </c>
      <c r="N98" s="104">
        <v>77</v>
      </c>
      <c r="O98" s="91"/>
      <c r="P98" s="20">
        <f t="shared" si="5"/>
        <v>5.89</v>
      </c>
      <c r="Q98" s="148">
        <v>0</v>
      </c>
      <c r="R98" s="103"/>
      <c r="S98" s="90"/>
      <c r="T98" s="103">
        <v>0</v>
      </c>
      <c r="V98" s="27">
        <v>0</v>
      </c>
      <c r="W98" s="20">
        <f t="shared" si="6"/>
        <v>3.95</v>
      </c>
      <c r="X98" s="103">
        <v>3</v>
      </c>
      <c r="Y98" s="28">
        <f t="shared" si="7"/>
        <v>89.84</v>
      </c>
      <c r="Z98" s="86"/>
    </row>
    <row r="99" spans="1:26" x14ac:dyDescent="0.25">
      <c r="A99" s="119" t="str">
        <f>'Door Comparison'!A99</f>
        <v>T01.04.SPB</v>
      </c>
      <c r="B99" s="24" t="str">
        <f>'Door Comparison'!B99</f>
        <v>DRS-402</v>
      </c>
      <c r="C99" s="24">
        <f>'Door Comparison'!C99</f>
        <v>0</v>
      </c>
      <c r="D99" s="24">
        <f>'Door Comparison'!D99</f>
        <v>858</v>
      </c>
      <c r="E99" s="24">
        <f>'Door Comparison'!E99</f>
        <v>1858</v>
      </c>
      <c r="F99" s="24">
        <f>'Door Comparison'!F99</f>
        <v>0</v>
      </c>
      <c r="G99" s="24">
        <f>'Door Comparison'!G99</f>
        <v>0</v>
      </c>
      <c r="H99" s="24">
        <f>'Door Comparison'!H99</f>
        <v>1</v>
      </c>
      <c r="I99" s="24">
        <f>'Door Comparison'!I99</f>
        <v>0</v>
      </c>
      <c r="J99" s="24">
        <f>'Door Comparison'!J99</f>
        <v>0</v>
      </c>
      <c r="K99" s="24">
        <f>'Door Comparison'!K99</f>
        <v>1</v>
      </c>
      <c r="L99" s="24">
        <f>'Door Comparison'!L99</f>
        <v>1</v>
      </c>
      <c r="N99" s="104">
        <v>77</v>
      </c>
      <c r="O99" s="91"/>
      <c r="P99" s="20">
        <f t="shared" si="5"/>
        <v>14.18</v>
      </c>
      <c r="Q99" s="148">
        <v>0</v>
      </c>
      <c r="R99" s="103"/>
      <c r="S99" s="90"/>
      <c r="T99" s="103">
        <v>0</v>
      </c>
      <c r="V99" s="27">
        <v>0</v>
      </c>
      <c r="W99" s="20">
        <f t="shared" si="6"/>
        <v>9.51</v>
      </c>
      <c r="X99" s="103">
        <v>6</v>
      </c>
      <c r="Y99" s="28">
        <f t="shared" si="7"/>
        <v>106.69</v>
      </c>
      <c r="Z99" s="86"/>
    </row>
    <row r="100" spans="1:26" x14ac:dyDescent="0.25">
      <c r="A100" s="119" t="str">
        <f>'Door Comparison'!A100</f>
        <v>T01.00.AC1A</v>
      </c>
      <c r="B100" s="24" t="str">
        <f>'Door Comparison'!B100</f>
        <v>DRS-402</v>
      </c>
      <c r="C100" s="24">
        <f>'Door Comparison'!C100</f>
        <v>0</v>
      </c>
      <c r="D100" s="24">
        <f>'Door Comparison'!D100</f>
        <v>1338</v>
      </c>
      <c r="E100" s="24">
        <f>'Door Comparison'!E100</f>
        <v>1993</v>
      </c>
      <c r="F100" s="24">
        <f>'Door Comparison'!F100</f>
        <v>0</v>
      </c>
      <c r="G100" s="24">
        <f>'Door Comparison'!G100</f>
        <v>0</v>
      </c>
      <c r="H100" s="24">
        <f>'Door Comparison'!H100</f>
        <v>1</v>
      </c>
      <c r="I100" s="24">
        <f>'Door Comparison'!I100</f>
        <v>0</v>
      </c>
      <c r="J100" s="24">
        <f>'Door Comparison'!J100</f>
        <v>0</v>
      </c>
      <c r="K100" s="24">
        <f>'Door Comparison'!K100</f>
        <v>1</v>
      </c>
      <c r="L100" s="24">
        <f>'Door Comparison'!L100</f>
        <v>1</v>
      </c>
      <c r="N100" s="104">
        <v>77</v>
      </c>
      <c r="O100" s="91"/>
      <c r="P100" s="20">
        <f t="shared" si="5"/>
        <v>16.5</v>
      </c>
      <c r="Q100" s="148">
        <v>0</v>
      </c>
      <c r="R100" s="103"/>
      <c r="S100" s="90"/>
      <c r="T100" s="103">
        <v>0</v>
      </c>
      <c r="V100" s="27">
        <v>0</v>
      </c>
      <c r="W100" s="20">
        <f t="shared" si="6"/>
        <v>11.07</v>
      </c>
      <c r="X100" s="103">
        <v>9</v>
      </c>
      <c r="Y100" s="28">
        <f t="shared" si="7"/>
        <v>113.57</v>
      </c>
      <c r="Z100" s="86"/>
    </row>
    <row r="101" spans="1:26" x14ac:dyDescent="0.25">
      <c r="A101" s="119" t="str">
        <f>'Door Comparison'!A101</f>
        <v>T01.01.E1A</v>
      </c>
      <c r="B101" s="24" t="str">
        <f>'Door Comparison'!B101</f>
        <v>DRS-402</v>
      </c>
      <c r="C101" s="24">
        <f>'Door Comparison'!C101</f>
        <v>0</v>
      </c>
      <c r="D101" s="24">
        <f>'Door Comparison'!D101</f>
        <v>858</v>
      </c>
      <c r="E101" s="24">
        <f>'Door Comparison'!E101</f>
        <v>2193</v>
      </c>
      <c r="F101" s="24">
        <f>'Door Comparison'!F101</f>
        <v>0</v>
      </c>
      <c r="G101" s="24">
        <f>'Door Comparison'!G101</f>
        <v>0</v>
      </c>
      <c r="H101" s="24">
        <f>'Door Comparison'!H101</f>
        <v>1</v>
      </c>
      <c r="I101" s="24">
        <f>'Door Comparison'!I101</f>
        <v>0</v>
      </c>
      <c r="J101" s="24">
        <f>'Door Comparison'!J101</f>
        <v>0</v>
      </c>
      <c r="K101" s="24">
        <f>'Door Comparison'!K101</f>
        <v>1</v>
      </c>
      <c r="L101" s="24">
        <f>'Door Comparison'!L101</f>
        <v>1</v>
      </c>
      <c r="N101" s="104">
        <v>77</v>
      </c>
      <c r="O101" s="91"/>
      <c r="P101" s="20">
        <f t="shared" si="5"/>
        <v>16.260000000000002</v>
      </c>
      <c r="Q101" s="148">
        <v>0</v>
      </c>
      <c r="R101" s="103"/>
      <c r="S101" s="90"/>
      <c r="T101" s="103">
        <v>0</v>
      </c>
      <c r="V101" s="27">
        <v>0</v>
      </c>
      <c r="W101" s="20">
        <f t="shared" si="6"/>
        <v>10.91</v>
      </c>
      <c r="X101" s="103">
        <v>6</v>
      </c>
      <c r="Y101" s="28">
        <f t="shared" si="7"/>
        <v>110.17</v>
      </c>
      <c r="Z101" s="86"/>
    </row>
    <row r="102" spans="1:26" x14ac:dyDescent="0.25">
      <c r="A102" s="119" t="str">
        <f>'Door Comparison'!A102</f>
        <v>T01.01.E3A</v>
      </c>
      <c r="B102" s="24" t="str">
        <f>'Door Comparison'!B102</f>
        <v>DRS-402</v>
      </c>
      <c r="C102" s="24">
        <f>'Door Comparison'!C102</f>
        <v>0</v>
      </c>
      <c r="D102" s="24">
        <f>'Door Comparison'!D102</f>
        <v>858</v>
      </c>
      <c r="E102" s="24">
        <f>'Door Comparison'!E102</f>
        <v>2193</v>
      </c>
      <c r="F102" s="24">
        <f>'Door Comparison'!F102</f>
        <v>0</v>
      </c>
      <c r="G102" s="24">
        <f>'Door Comparison'!G102</f>
        <v>0</v>
      </c>
      <c r="H102" s="24">
        <f>'Door Comparison'!H102</f>
        <v>1</v>
      </c>
      <c r="I102" s="24">
        <f>'Door Comparison'!I102</f>
        <v>0</v>
      </c>
      <c r="J102" s="24">
        <f>'Door Comparison'!J102</f>
        <v>0</v>
      </c>
      <c r="K102" s="24">
        <f>'Door Comparison'!K102</f>
        <v>1</v>
      </c>
      <c r="L102" s="24">
        <f>'Door Comparison'!L102</f>
        <v>1</v>
      </c>
      <c r="N102" s="104">
        <v>77</v>
      </c>
      <c r="O102" s="91"/>
      <c r="P102" s="20">
        <f t="shared" si="5"/>
        <v>16.260000000000002</v>
      </c>
      <c r="Q102" s="148">
        <v>0</v>
      </c>
      <c r="R102" s="103"/>
      <c r="S102" s="90"/>
      <c r="T102" s="103">
        <v>0</v>
      </c>
      <c r="V102" s="27">
        <v>0</v>
      </c>
      <c r="W102" s="20">
        <f t="shared" si="6"/>
        <v>10.91</v>
      </c>
      <c r="X102" s="103">
        <v>6</v>
      </c>
      <c r="Y102" s="28">
        <f t="shared" si="7"/>
        <v>110.17</v>
      </c>
      <c r="Z102" s="86"/>
    </row>
    <row r="103" spans="1:26" x14ac:dyDescent="0.25">
      <c r="A103" s="119" t="str">
        <f>'Door Comparison'!A103</f>
        <v>T01.01.E4A</v>
      </c>
      <c r="B103" s="24" t="str">
        <f>'Door Comparison'!B103</f>
        <v>DRS-402</v>
      </c>
      <c r="C103" s="24">
        <f>'Door Comparison'!C103</f>
        <v>0</v>
      </c>
      <c r="D103" s="24">
        <f>'Door Comparison'!D103</f>
        <v>1058</v>
      </c>
      <c r="E103" s="24">
        <f>'Door Comparison'!E103</f>
        <v>2193</v>
      </c>
      <c r="F103" s="24">
        <f>'Door Comparison'!F103</f>
        <v>0</v>
      </c>
      <c r="G103" s="24">
        <f>'Door Comparison'!G103</f>
        <v>0</v>
      </c>
      <c r="H103" s="24">
        <f>'Door Comparison'!H103</f>
        <v>1</v>
      </c>
      <c r="I103" s="24">
        <f>'Door Comparison'!I103</f>
        <v>0</v>
      </c>
      <c r="J103" s="24">
        <f>'Door Comparison'!J103</f>
        <v>0</v>
      </c>
      <c r="K103" s="24">
        <f>'Door Comparison'!K103</f>
        <v>1</v>
      </c>
      <c r="L103" s="24">
        <f>'Door Comparison'!L103</f>
        <v>1</v>
      </c>
      <c r="N103" s="104">
        <v>77</v>
      </c>
      <c r="O103" s="91"/>
      <c r="P103" s="20">
        <f t="shared" si="5"/>
        <v>16.88</v>
      </c>
      <c r="Q103" s="148">
        <v>0</v>
      </c>
      <c r="R103" s="103"/>
      <c r="S103" s="90"/>
      <c r="T103" s="103">
        <v>0</v>
      </c>
      <c r="V103" s="27">
        <v>0</v>
      </c>
      <c r="W103" s="20">
        <f t="shared" si="6"/>
        <v>11.32</v>
      </c>
      <c r="X103" s="103">
        <v>9</v>
      </c>
      <c r="Y103" s="28">
        <f t="shared" si="7"/>
        <v>114.2</v>
      </c>
      <c r="Z103" s="86"/>
    </row>
    <row r="104" spans="1:26" x14ac:dyDescent="0.25">
      <c r="A104" s="119" t="str">
        <f>'Door Comparison'!A104</f>
        <v>T01.01.E5A</v>
      </c>
      <c r="B104" s="24" t="str">
        <f>'Door Comparison'!B104</f>
        <v>DRS-402</v>
      </c>
      <c r="C104" s="24">
        <f>'Door Comparison'!C104</f>
        <v>0</v>
      </c>
      <c r="D104" s="24">
        <f>'Door Comparison'!D104</f>
        <v>858</v>
      </c>
      <c r="E104" s="24">
        <f>'Door Comparison'!E104</f>
        <v>1993</v>
      </c>
      <c r="F104" s="24">
        <f>'Door Comparison'!F104</f>
        <v>0</v>
      </c>
      <c r="G104" s="24">
        <f>'Door Comparison'!G104</f>
        <v>0</v>
      </c>
      <c r="H104" s="24">
        <f>'Door Comparison'!H104</f>
        <v>1</v>
      </c>
      <c r="I104" s="24">
        <f>'Door Comparison'!I104</f>
        <v>0</v>
      </c>
      <c r="J104" s="24">
        <f>'Door Comparison'!J104</f>
        <v>0</v>
      </c>
      <c r="K104" s="24">
        <f>'Door Comparison'!K104</f>
        <v>1</v>
      </c>
      <c r="L104" s="24">
        <f>'Door Comparison'!L104</f>
        <v>1</v>
      </c>
      <c r="N104" s="104">
        <v>77</v>
      </c>
      <c r="O104" s="91"/>
      <c r="P104" s="20">
        <f t="shared" si="5"/>
        <v>15.02</v>
      </c>
      <c r="Q104" s="148">
        <v>0</v>
      </c>
      <c r="R104" s="103"/>
      <c r="S104" s="90"/>
      <c r="T104" s="103">
        <v>0</v>
      </c>
      <c r="V104" s="27">
        <v>0</v>
      </c>
      <c r="W104" s="20">
        <f t="shared" si="6"/>
        <v>10.08</v>
      </c>
      <c r="X104" s="103">
        <v>6</v>
      </c>
      <c r="Y104" s="28">
        <f t="shared" si="7"/>
        <v>108.1</v>
      </c>
      <c r="Z104" s="86"/>
    </row>
    <row r="105" spans="1:26" x14ac:dyDescent="0.25">
      <c r="A105" s="119" t="str">
        <f>'Door Comparison'!A105</f>
        <v>T01.01.E6A</v>
      </c>
      <c r="B105" s="24" t="str">
        <f>'Door Comparison'!B105</f>
        <v>DRS-402</v>
      </c>
      <c r="C105" s="24">
        <f>'Door Comparison'!C105</f>
        <v>0</v>
      </c>
      <c r="D105" s="24">
        <f>'Door Comparison'!D105</f>
        <v>1338</v>
      </c>
      <c r="E105" s="24">
        <f>'Door Comparison'!E105</f>
        <v>2193</v>
      </c>
      <c r="F105" s="24">
        <f>'Door Comparison'!F105</f>
        <v>0</v>
      </c>
      <c r="G105" s="24">
        <f>'Door Comparison'!G105</f>
        <v>0</v>
      </c>
      <c r="H105" s="24">
        <f>'Door Comparison'!H105</f>
        <v>1</v>
      </c>
      <c r="I105" s="24">
        <f>'Door Comparison'!I105</f>
        <v>0</v>
      </c>
      <c r="J105" s="24">
        <f>'Door Comparison'!J105</f>
        <v>0</v>
      </c>
      <c r="K105" s="24">
        <f>'Door Comparison'!K105</f>
        <v>1</v>
      </c>
      <c r="L105" s="24">
        <f>'Door Comparison'!L105</f>
        <v>1</v>
      </c>
      <c r="N105" s="104">
        <v>77</v>
      </c>
      <c r="O105" s="91"/>
      <c r="P105" s="20">
        <f t="shared" si="5"/>
        <v>17.739999999999998</v>
      </c>
      <c r="Q105" s="148">
        <v>0</v>
      </c>
      <c r="R105" s="103"/>
      <c r="S105" s="90"/>
      <c r="T105" s="103">
        <v>0</v>
      </c>
      <c r="V105" s="27">
        <v>0</v>
      </c>
      <c r="W105" s="20">
        <f t="shared" si="6"/>
        <v>11.91</v>
      </c>
      <c r="X105" s="103">
        <v>9</v>
      </c>
      <c r="Y105" s="28">
        <f t="shared" si="7"/>
        <v>115.65</v>
      </c>
      <c r="Z105" s="86"/>
    </row>
    <row r="106" spans="1:26" x14ac:dyDescent="0.25">
      <c r="A106" s="119" t="str">
        <f>'Door Comparison'!A106</f>
        <v>T01.01.E7A</v>
      </c>
      <c r="B106" s="24" t="str">
        <f>'Door Comparison'!B106</f>
        <v>DRS-402</v>
      </c>
      <c r="C106" s="24">
        <f>'Door Comparison'!C106</f>
        <v>0</v>
      </c>
      <c r="D106" s="24">
        <f>'Door Comparison'!D106</f>
        <v>1338</v>
      </c>
      <c r="E106" s="24">
        <f>'Door Comparison'!E106</f>
        <v>2193</v>
      </c>
      <c r="F106" s="24">
        <f>'Door Comparison'!F106</f>
        <v>0</v>
      </c>
      <c r="G106" s="24">
        <f>'Door Comparison'!G106</f>
        <v>0</v>
      </c>
      <c r="H106" s="24">
        <f>'Door Comparison'!H106</f>
        <v>1</v>
      </c>
      <c r="I106" s="24">
        <f>'Door Comparison'!I106</f>
        <v>0</v>
      </c>
      <c r="J106" s="24">
        <f>'Door Comparison'!J106</f>
        <v>0</v>
      </c>
      <c r="K106" s="24">
        <f>'Door Comparison'!K106</f>
        <v>1</v>
      </c>
      <c r="L106" s="24">
        <f>'Door Comparison'!L106</f>
        <v>1</v>
      </c>
      <c r="N106" s="104">
        <v>77</v>
      </c>
      <c r="O106" s="91"/>
      <c r="P106" s="20">
        <f t="shared" si="5"/>
        <v>17.739999999999998</v>
      </c>
      <c r="Q106" s="148">
        <v>0</v>
      </c>
      <c r="R106" s="103"/>
      <c r="S106" s="90"/>
      <c r="T106" s="103">
        <v>0</v>
      </c>
      <c r="V106" s="27">
        <v>0</v>
      </c>
      <c r="W106" s="20">
        <f t="shared" si="6"/>
        <v>11.91</v>
      </c>
      <c r="X106" s="103">
        <v>9</v>
      </c>
      <c r="Y106" s="28">
        <f t="shared" si="7"/>
        <v>115.65</v>
      </c>
      <c r="Z106" s="86"/>
    </row>
    <row r="107" spans="1:26" x14ac:dyDescent="0.25">
      <c r="A107" s="119" t="str">
        <f>'Door Comparison'!A107</f>
        <v>T01.01.HWA</v>
      </c>
      <c r="B107" s="24" t="str">
        <f>'Door Comparison'!B107</f>
        <v>DRS-402</v>
      </c>
      <c r="C107" s="24">
        <f>'Door Comparison'!C107</f>
        <v>0</v>
      </c>
      <c r="D107" s="24">
        <f>'Door Comparison'!D107</f>
        <v>558</v>
      </c>
      <c r="E107" s="24">
        <f>'Door Comparison'!E107</f>
        <v>2193</v>
      </c>
      <c r="F107" s="24">
        <f>'Door Comparison'!F107</f>
        <v>0</v>
      </c>
      <c r="G107" s="24">
        <f>'Door Comparison'!G107</f>
        <v>0</v>
      </c>
      <c r="H107" s="24">
        <f>'Door Comparison'!H107</f>
        <v>1</v>
      </c>
      <c r="I107" s="24">
        <f>'Door Comparison'!I107</f>
        <v>0</v>
      </c>
      <c r="J107" s="24">
        <f>'Door Comparison'!J107</f>
        <v>0</v>
      </c>
      <c r="K107" s="24">
        <f>'Door Comparison'!K107</f>
        <v>1</v>
      </c>
      <c r="L107" s="24">
        <f>'Door Comparison'!L107</f>
        <v>1</v>
      </c>
      <c r="N107" s="104">
        <v>77</v>
      </c>
      <c r="O107" s="91"/>
      <c r="P107" s="20">
        <f t="shared" si="5"/>
        <v>15.33</v>
      </c>
      <c r="Q107" s="148">
        <v>0</v>
      </c>
      <c r="R107" s="103"/>
      <c r="S107" s="90"/>
      <c r="T107" s="103">
        <v>0</v>
      </c>
      <c r="V107" s="27">
        <v>0</v>
      </c>
      <c r="W107" s="20">
        <f t="shared" si="6"/>
        <v>10.28</v>
      </c>
      <c r="X107" s="103">
        <v>6</v>
      </c>
      <c r="Y107" s="28">
        <f t="shared" si="7"/>
        <v>108.61</v>
      </c>
      <c r="Z107" s="86"/>
    </row>
    <row r="108" spans="1:26" x14ac:dyDescent="0.25">
      <c r="A108" s="119" t="str">
        <f>'Door Comparison'!A108</f>
        <v>T01.01.M1A</v>
      </c>
      <c r="B108" s="24" t="str">
        <f>'Door Comparison'!B108</f>
        <v>DRS-402</v>
      </c>
      <c r="C108" s="24">
        <f>'Door Comparison'!C108</f>
        <v>0</v>
      </c>
      <c r="D108" s="24">
        <f>'Door Comparison'!D108</f>
        <v>1338</v>
      </c>
      <c r="E108" s="24">
        <f>'Door Comparison'!E108</f>
        <v>2193</v>
      </c>
      <c r="F108" s="24">
        <f>'Door Comparison'!F108</f>
        <v>0</v>
      </c>
      <c r="G108" s="24">
        <f>'Door Comparison'!G108</f>
        <v>0</v>
      </c>
      <c r="H108" s="24">
        <f>'Door Comparison'!H108</f>
        <v>1</v>
      </c>
      <c r="I108" s="24">
        <f>'Door Comparison'!I108</f>
        <v>0</v>
      </c>
      <c r="J108" s="24">
        <f>'Door Comparison'!J108</f>
        <v>0</v>
      </c>
      <c r="K108" s="24">
        <f>'Door Comparison'!K108</f>
        <v>1</v>
      </c>
      <c r="L108" s="24">
        <f>'Door Comparison'!L108</f>
        <v>1</v>
      </c>
      <c r="N108" s="104">
        <v>77</v>
      </c>
      <c r="O108" s="91"/>
      <c r="P108" s="20">
        <f t="shared" si="5"/>
        <v>17.739999999999998</v>
      </c>
      <c r="Q108" s="148">
        <v>0</v>
      </c>
      <c r="R108" s="103"/>
      <c r="S108" s="90"/>
      <c r="T108" s="103">
        <v>0</v>
      </c>
      <c r="V108" s="27">
        <v>0</v>
      </c>
      <c r="W108" s="20">
        <f t="shared" si="6"/>
        <v>11.91</v>
      </c>
      <c r="X108" s="103">
        <v>9</v>
      </c>
      <c r="Y108" s="28">
        <f t="shared" si="7"/>
        <v>115.65</v>
      </c>
      <c r="Z108" s="86"/>
    </row>
    <row r="109" spans="1:26" x14ac:dyDescent="0.25">
      <c r="A109" s="119" t="str">
        <f>'Door Comparison'!A109</f>
        <v>T01.01.M2A</v>
      </c>
      <c r="B109" s="24" t="str">
        <f>'Door Comparison'!B109</f>
        <v>DRS-402</v>
      </c>
      <c r="C109" s="24">
        <f>'Door Comparison'!C109</f>
        <v>0</v>
      </c>
      <c r="D109" s="24">
        <f>'Door Comparison'!D109</f>
        <v>858</v>
      </c>
      <c r="E109" s="24">
        <f>'Door Comparison'!E109</f>
        <v>2193</v>
      </c>
      <c r="F109" s="24">
        <f>'Door Comparison'!F109</f>
        <v>0</v>
      </c>
      <c r="G109" s="24">
        <f>'Door Comparison'!G109</f>
        <v>0</v>
      </c>
      <c r="H109" s="24">
        <f>'Door Comparison'!H109</f>
        <v>1</v>
      </c>
      <c r="I109" s="24">
        <f>'Door Comparison'!I109</f>
        <v>0</v>
      </c>
      <c r="J109" s="24">
        <f>'Door Comparison'!J109</f>
        <v>0</v>
      </c>
      <c r="K109" s="24">
        <f>'Door Comparison'!K109</f>
        <v>1</v>
      </c>
      <c r="L109" s="24">
        <f>'Door Comparison'!L109</f>
        <v>1</v>
      </c>
      <c r="N109" s="104">
        <v>77</v>
      </c>
      <c r="O109" s="91"/>
      <c r="P109" s="20">
        <f t="shared" si="5"/>
        <v>16.260000000000002</v>
      </c>
      <c r="Q109" s="148">
        <v>0</v>
      </c>
      <c r="R109" s="103"/>
      <c r="S109" s="90"/>
      <c r="T109" s="103">
        <v>0</v>
      </c>
      <c r="V109" s="27">
        <v>0</v>
      </c>
      <c r="W109" s="20">
        <f t="shared" si="6"/>
        <v>10.91</v>
      </c>
      <c r="X109" s="103">
        <v>6</v>
      </c>
      <c r="Y109" s="28">
        <f t="shared" si="7"/>
        <v>110.17</v>
      </c>
      <c r="Z109" s="86"/>
    </row>
    <row r="110" spans="1:26" x14ac:dyDescent="0.25">
      <c r="A110" s="119" t="str">
        <f>'Door Comparison'!A110</f>
        <v>T01.01.M5A</v>
      </c>
      <c r="B110" s="24" t="str">
        <f>'Door Comparison'!B110</f>
        <v>DRS-402</v>
      </c>
      <c r="C110" s="24">
        <f>'Door Comparison'!C110</f>
        <v>0</v>
      </c>
      <c r="D110" s="24">
        <f>'Door Comparison'!D110</f>
        <v>558</v>
      </c>
      <c r="E110" s="24">
        <f>'Door Comparison'!E110</f>
        <v>2193</v>
      </c>
      <c r="F110" s="24">
        <f>'Door Comparison'!F110</f>
        <v>0</v>
      </c>
      <c r="G110" s="24">
        <f>'Door Comparison'!G110</f>
        <v>0</v>
      </c>
      <c r="H110" s="24">
        <f>'Door Comparison'!H110</f>
        <v>1</v>
      </c>
      <c r="I110" s="24">
        <f>'Door Comparison'!I110</f>
        <v>0</v>
      </c>
      <c r="J110" s="24">
        <f>'Door Comparison'!J110</f>
        <v>0</v>
      </c>
      <c r="K110" s="24">
        <f>'Door Comparison'!K110</f>
        <v>1</v>
      </c>
      <c r="L110" s="24">
        <f>'Door Comparison'!L110</f>
        <v>1</v>
      </c>
      <c r="N110" s="104">
        <v>77</v>
      </c>
      <c r="O110" s="91"/>
      <c r="P110" s="20">
        <f t="shared" si="5"/>
        <v>15.33</v>
      </c>
      <c r="Q110" s="148">
        <v>0</v>
      </c>
      <c r="R110" s="103"/>
      <c r="S110" s="90"/>
      <c r="T110" s="103">
        <v>0</v>
      </c>
      <c r="V110" s="27">
        <v>0</v>
      </c>
      <c r="W110" s="20">
        <f t="shared" si="6"/>
        <v>10.28</v>
      </c>
      <c r="X110" s="103">
        <v>6</v>
      </c>
      <c r="Y110" s="28">
        <f t="shared" si="7"/>
        <v>108.61</v>
      </c>
      <c r="Z110" s="86"/>
    </row>
    <row r="111" spans="1:26" x14ac:dyDescent="0.25">
      <c r="A111" s="119" t="str">
        <f>'Door Comparison'!A111</f>
        <v>T01.01.M5B</v>
      </c>
      <c r="B111" s="24" t="str">
        <f>'Door Comparison'!B111</f>
        <v>DRS-402</v>
      </c>
      <c r="C111" s="24">
        <f>'Door Comparison'!C111</f>
        <v>0</v>
      </c>
      <c r="D111" s="24">
        <f>'Door Comparison'!D111</f>
        <v>658</v>
      </c>
      <c r="E111" s="24">
        <f>'Door Comparison'!E111</f>
        <v>1993</v>
      </c>
      <c r="F111" s="24">
        <f>'Door Comparison'!F111</f>
        <v>0</v>
      </c>
      <c r="G111" s="24">
        <f>'Door Comparison'!G111</f>
        <v>0</v>
      </c>
      <c r="H111" s="24">
        <f>'Door Comparison'!H111</f>
        <v>1</v>
      </c>
      <c r="I111" s="24">
        <f>'Door Comparison'!I111</f>
        <v>0</v>
      </c>
      <c r="J111" s="24">
        <f>'Door Comparison'!J111</f>
        <v>0</v>
      </c>
      <c r="K111" s="24">
        <f>'Door Comparison'!K111</f>
        <v>1</v>
      </c>
      <c r="L111" s="24">
        <f>'Door Comparison'!L111</f>
        <v>1</v>
      </c>
      <c r="N111" s="104">
        <v>77</v>
      </c>
      <c r="O111" s="91"/>
      <c r="P111" s="20">
        <f t="shared" si="5"/>
        <v>14.4</v>
      </c>
      <c r="Q111" s="148">
        <v>0</v>
      </c>
      <c r="R111" s="103"/>
      <c r="S111" s="90"/>
      <c r="T111" s="103">
        <v>0</v>
      </c>
      <c r="V111" s="27">
        <v>0</v>
      </c>
      <c r="W111" s="20">
        <f t="shared" si="6"/>
        <v>9.66</v>
      </c>
      <c r="X111" s="103">
        <v>6</v>
      </c>
      <c r="Y111" s="28">
        <f t="shared" si="7"/>
        <v>107.06</v>
      </c>
      <c r="Z111" s="86"/>
    </row>
    <row r="112" spans="1:26" x14ac:dyDescent="0.25">
      <c r="A112" s="119" t="str">
        <f>'Door Comparison'!A112</f>
        <v>T01.01.P1A</v>
      </c>
      <c r="B112" s="24" t="str">
        <f>'Door Comparison'!B112</f>
        <v>DRS-402</v>
      </c>
      <c r="C112" s="24">
        <f>'Door Comparison'!C112</f>
        <v>0</v>
      </c>
      <c r="D112" s="24">
        <f>'Door Comparison'!D112</f>
        <v>558</v>
      </c>
      <c r="E112" s="24">
        <f>'Door Comparison'!E112</f>
        <v>2193</v>
      </c>
      <c r="F112" s="24">
        <f>'Door Comparison'!F112</f>
        <v>0</v>
      </c>
      <c r="G112" s="24">
        <f>'Door Comparison'!G112</f>
        <v>0</v>
      </c>
      <c r="H112" s="24">
        <f>'Door Comparison'!H112</f>
        <v>1</v>
      </c>
      <c r="I112" s="24">
        <f>'Door Comparison'!I112</f>
        <v>0</v>
      </c>
      <c r="J112" s="24">
        <f>'Door Comparison'!J112</f>
        <v>0</v>
      </c>
      <c r="K112" s="24">
        <f>'Door Comparison'!K112</f>
        <v>1</v>
      </c>
      <c r="L112" s="24">
        <f>'Door Comparison'!L112</f>
        <v>1</v>
      </c>
      <c r="N112" s="104">
        <v>77</v>
      </c>
      <c r="O112" s="91"/>
      <c r="P112" s="20">
        <f t="shared" si="5"/>
        <v>15.33</v>
      </c>
      <c r="Q112" s="148">
        <v>0</v>
      </c>
      <c r="R112" s="103"/>
      <c r="S112" s="90"/>
      <c r="T112" s="103">
        <v>0</v>
      </c>
      <c r="V112" s="27">
        <v>0</v>
      </c>
      <c r="W112" s="20">
        <f t="shared" si="6"/>
        <v>10.28</v>
      </c>
      <c r="X112" s="103">
        <v>6</v>
      </c>
      <c r="Y112" s="28">
        <f t="shared" si="7"/>
        <v>108.61</v>
      </c>
      <c r="Z112" s="86"/>
    </row>
    <row r="113" spans="1:26" x14ac:dyDescent="0.25">
      <c r="A113" s="119" t="str">
        <f>'Door Comparison'!A113</f>
        <v>T01.01.WRA</v>
      </c>
      <c r="B113" s="24" t="str">
        <f>'Door Comparison'!B113</f>
        <v>DRS-402</v>
      </c>
      <c r="C113" s="24">
        <f>'Door Comparison'!C113</f>
        <v>0</v>
      </c>
      <c r="D113" s="24">
        <f>'Door Comparison'!D113</f>
        <v>658</v>
      </c>
      <c r="E113" s="24">
        <f>'Door Comparison'!E113</f>
        <v>1858</v>
      </c>
      <c r="F113" s="24">
        <f>'Door Comparison'!F113</f>
        <v>0</v>
      </c>
      <c r="G113" s="24">
        <f>'Door Comparison'!G113</f>
        <v>0</v>
      </c>
      <c r="H113" s="24">
        <f>'Door Comparison'!H113</f>
        <v>1</v>
      </c>
      <c r="I113" s="24">
        <f>'Door Comparison'!I113</f>
        <v>0</v>
      </c>
      <c r="J113" s="24">
        <f>'Door Comparison'!J113</f>
        <v>0</v>
      </c>
      <c r="K113" s="24">
        <f>'Door Comparison'!K113</f>
        <v>1</v>
      </c>
      <c r="L113" s="24">
        <f>'Door Comparison'!L113</f>
        <v>1</v>
      </c>
      <c r="N113" s="104">
        <v>77</v>
      </c>
      <c r="O113" s="91"/>
      <c r="P113" s="20">
        <f t="shared" si="5"/>
        <v>13.56</v>
      </c>
      <c r="Q113" s="148">
        <v>0</v>
      </c>
      <c r="R113" s="103"/>
      <c r="S113" s="90"/>
      <c r="T113" s="103">
        <v>0</v>
      </c>
      <c r="V113" s="27">
        <v>0</v>
      </c>
      <c r="W113" s="20">
        <f t="shared" si="6"/>
        <v>9.1</v>
      </c>
      <c r="X113" s="103">
        <v>6</v>
      </c>
      <c r="Y113" s="28">
        <f t="shared" si="7"/>
        <v>105.66</v>
      </c>
      <c r="Z113" s="86"/>
    </row>
    <row r="114" spans="1:26" x14ac:dyDescent="0.25">
      <c r="A114" s="119" t="str">
        <f>'Door Comparison'!A114</f>
        <v>T01.02.E3A</v>
      </c>
      <c r="B114" s="24" t="str">
        <f>'Door Comparison'!B114</f>
        <v>DRS-402</v>
      </c>
      <c r="C114" s="24">
        <f>'Door Comparison'!C114</f>
        <v>0</v>
      </c>
      <c r="D114" s="24">
        <f>'Door Comparison'!D114</f>
        <v>858</v>
      </c>
      <c r="E114" s="24">
        <f>'Door Comparison'!E114</f>
        <v>2193</v>
      </c>
      <c r="F114" s="24">
        <f>'Door Comparison'!F114</f>
        <v>0</v>
      </c>
      <c r="G114" s="24">
        <f>'Door Comparison'!G114</f>
        <v>0</v>
      </c>
      <c r="H114" s="24">
        <f>'Door Comparison'!H114</f>
        <v>1</v>
      </c>
      <c r="I114" s="24">
        <f>'Door Comparison'!I114</f>
        <v>0</v>
      </c>
      <c r="J114" s="24">
        <f>'Door Comparison'!J114</f>
        <v>0</v>
      </c>
      <c r="K114" s="24">
        <f>'Door Comparison'!K114</f>
        <v>1</v>
      </c>
      <c r="L114" s="24">
        <f>'Door Comparison'!L114</f>
        <v>1</v>
      </c>
      <c r="N114" s="104">
        <v>77</v>
      </c>
      <c r="O114" s="91"/>
      <c r="P114" s="20">
        <f t="shared" si="5"/>
        <v>16.260000000000002</v>
      </c>
      <c r="Q114" s="148">
        <v>0</v>
      </c>
      <c r="R114" s="103"/>
      <c r="S114" s="90"/>
      <c r="T114" s="103">
        <v>0</v>
      </c>
      <c r="V114" s="27">
        <v>0</v>
      </c>
      <c r="W114" s="20">
        <f t="shared" si="6"/>
        <v>10.91</v>
      </c>
      <c r="X114" s="103">
        <v>6</v>
      </c>
      <c r="Y114" s="28">
        <f t="shared" si="7"/>
        <v>110.17</v>
      </c>
      <c r="Z114" s="86"/>
    </row>
    <row r="115" spans="1:26" x14ac:dyDescent="0.25">
      <c r="A115" s="119" t="str">
        <f>'Door Comparison'!A115</f>
        <v>T01.02.M4A</v>
      </c>
      <c r="B115" s="24" t="str">
        <f>'Door Comparison'!B115</f>
        <v>DRS-402</v>
      </c>
      <c r="C115" s="24">
        <f>'Door Comparison'!C115</f>
        <v>0</v>
      </c>
      <c r="D115" s="24">
        <f>'Door Comparison'!D115</f>
        <v>658</v>
      </c>
      <c r="E115" s="24">
        <f>'Door Comparison'!E115</f>
        <v>2193</v>
      </c>
      <c r="F115" s="24">
        <f>'Door Comparison'!F115</f>
        <v>0</v>
      </c>
      <c r="G115" s="24">
        <f>'Door Comparison'!G115</f>
        <v>0</v>
      </c>
      <c r="H115" s="24">
        <f>'Door Comparison'!H115</f>
        <v>1</v>
      </c>
      <c r="I115" s="24">
        <f>'Door Comparison'!I115</f>
        <v>0</v>
      </c>
      <c r="J115" s="24">
        <f>'Door Comparison'!J115</f>
        <v>0</v>
      </c>
      <c r="K115" s="24">
        <f>'Door Comparison'!K115</f>
        <v>1</v>
      </c>
      <c r="L115" s="24">
        <f>'Door Comparison'!L115</f>
        <v>1</v>
      </c>
      <c r="N115" s="104">
        <v>77</v>
      </c>
      <c r="O115" s="91"/>
      <c r="P115" s="20">
        <f t="shared" si="5"/>
        <v>15.64</v>
      </c>
      <c r="Q115" s="148">
        <v>0</v>
      </c>
      <c r="R115" s="103"/>
      <c r="S115" s="90"/>
      <c r="T115" s="103">
        <v>0</v>
      </c>
      <c r="V115" s="27">
        <v>0</v>
      </c>
      <c r="W115" s="20">
        <f t="shared" si="6"/>
        <v>10.49</v>
      </c>
      <c r="X115" s="103">
        <v>6</v>
      </c>
      <c r="Y115" s="28">
        <f t="shared" si="7"/>
        <v>109.13</v>
      </c>
      <c r="Z115" s="86"/>
    </row>
    <row r="116" spans="1:26" x14ac:dyDescent="0.25">
      <c r="A116" s="119" t="str">
        <f>'Door Comparison'!A116</f>
        <v>T01.06.E1B</v>
      </c>
      <c r="B116" s="24" t="str">
        <f>'Door Comparison'!B116</f>
        <v>DRS-402</v>
      </c>
      <c r="C116" s="24">
        <f>'Door Comparison'!C116</f>
        <v>0</v>
      </c>
      <c r="D116" s="24">
        <f>'Door Comparison'!D116</f>
        <v>1338</v>
      </c>
      <c r="E116" s="24">
        <f>'Door Comparison'!E116</f>
        <v>2193</v>
      </c>
      <c r="F116" s="24">
        <f>'Door Comparison'!F116</f>
        <v>0</v>
      </c>
      <c r="G116" s="24">
        <f>'Door Comparison'!G116</f>
        <v>0</v>
      </c>
      <c r="H116" s="24">
        <f>'Door Comparison'!H116</f>
        <v>1</v>
      </c>
      <c r="I116" s="24">
        <f>'Door Comparison'!I116</f>
        <v>0</v>
      </c>
      <c r="J116" s="24">
        <f>'Door Comparison'!J116</f>
        <v>0</v>
      </c>
      <c r="K116" s="24">
        <f>'Door Comparison'!K116</f>
        <v>1</v>
      </c>
      <c r="L116" s="24">
        <f>'Door Comparison'!L116</f>
        <v>1</v>
      </c>
      <c r="N116" s="104">
        <v>77</v>
      </c>
      <c r="O116" s="91"/>
      <c r="P116" s="20">
        <f t="shared" si="5"/>
        <v>17.739999999999998</v>
      </c>
      <c r="Q116" s="148">
        <v>0</v>
      </c>
      <c r="R116" s="103"/>
      <c r="S116" s="90"/>
      <c r="T116" s="103">
        <v>0</v>
      </c>
      <c r="V116" s="27">
        <v>0</v>
      </c>
      <c r="W116" s="20">
        <f t="shared" si="6"/>
        <v>11.91</v>
      </c>
      <c r="X116" s="103">
        <v>9</v>
      </c>
      <c r="Y116" s="28">
        <f t="shared" si="7"/>
        <v>115.65</v>
      </c>
      <c r="Z116" s="86"/>
    </row>
    <row r="117" spans="1:26" x14ac:dyDescent="0.25">
      <c r="A117" s="119" t="str">
        <f>'Door Comparison'!A117</f>
        <v>T01.06.E1C</v>
      </c>
      <c r="B117" s="24" t="str">
        <f>'Door Comparison'!B117</f>
        <v>DRS-402</v>
      </c>
      <c r="C117" s="24">
        <f>'Door Comparison'!C117</f>
        <v>0</v>
      </c>
      <c r="D117" s="24">
        <f>'Door Comparison'!D117</f>
        <v>358</v>
      </c>
      <c r="E117" s="24">
        <f>'Door Comparison'!E117</f>
        <v>2193</v>
      </c>
      <c r="F117" s="24">
        <f>'Door Comparison'!F117</f>
        <v>0</v>
      </c>
      <c r="G117" s="24">
        <f>'Door Comparison'!G117</f>
        <v>0</v>
      </c>
      <c r="H117" s="24">
        <f>'Door Comparison'!H117</f>
        <v>1</v>
      </c>
      <c r="I117" s="24">
        <f>'Door Comparison'!I117</f>
        <v>0</v>
      </c>
      <c r="J117" s="24">
        <f>'Door Comparison'!J117</f>
        <v>0</v>
      </c>
      <c r="K117" s="24">
        <f>'Door Comparison'!K117</f>
        <v>1</v>
      </c>
      <c r="L117" s="24">
        <f>'Door Comparison'!L117</f>
        <v>1</v>
      </c>
      <c r="N117" s="104">
        <v>77</v>
      </c>
      <c r="O117" s="91"/>
      <c r="P117" s="20">
        <f t="shared" si="5"/>
        <v>14.71</v>
      </c>
      <c r="Q117" s="148">
        <v>0</v>
      </c>
      <c r="R117" s="103"/>
      <c r="S117" s="90"/>
      <c r="T117" s="103">
        <v>0</v>
      </c>
      <c r="V117" s="27">
        <v>0</v>
      </c>
      <c r="W117" s="20">
        <f t="shared" si="6"/>
        <v>9.8699999999999992</v>
      </c>
      <c r="X117" s="103">
        <v>6</v>
      </c>
      <c r="Y117" s="28">
        <f t="shared" si="7"/>
        <v>107.58</v>
      </c>
      <c r="Z117" s="86"/>
    </row>
    <row r="118" spans="1:26" x14ac:dyDescent="0.25">
      <c r="A118" s="119" t="str">
        <f>'Door Comparison'!A118</f>
        <v>T01.06.E2A</v>
      </c>
      <c r="B118" s="24" t="str">
        <f>'Door Comparison'!B118</f>
        <v>DRS-402</v>
      </c>
      <c r="C118" s="24">
        <f>'Door Comparison'!C118</f>
        <v>0</v>
      </c>
      <c r="D118" s="24">
        <f>'Door Comparison'!D118</f>
        <v>1208</v>
      </c>
      <c r="E118" s="24">
        <f>'Door Comparison'!E118</f>
        <v>2193</v>
      </c>
      <c r="F118" s="24">
        <f>'Door Comparison'!F118</f>
        <v>0</v>
      </c>
      <c r="G118" s="24">
        <f>'Door Comparison'!G118</f>
        <v>0</v>
      </c>
      <c r="H118" s="24">
        <f>'Door Comparison'!H118</f>
        <v>1</v>
      </c>
      <c r="I118" s="24">
        <f>'Door Comparison'!I118</f>
        <v>0</v>
      </c>
      <c r="J118" s="24">
        <f>'Door Comparison'!J118</f>
        <v>0</v>
      </c>
      <c r="K118" s="24">
        <f>'Door Comparison'!K118</f>
        <v>1</v>
      </c>
      <c r="L118" s="24">
        <f>'Door Comparison'!L118</f>
        <v>1</v>
      </c>
      <c r="N118" s="104">
        <v>77</v>
      </c>
      <c r="O118" s="91"/>
      <c r="P118" s="20">
        <f t="shared" si="5"/>
        <v>17.34</v>
      </c>
      <c r="Q118" s="148">
        <v>0</v>
      </c>
      <c r="R118" s="103"/>
      <c r="S118" s="90"/>
      <c r="T118" s="103">
        <v>0</v>
      </c>
      <c r="V118" s="27">
        <v>0</v>
      </c>
      <c r="W118" s="20">
        <f t="shared" si="6"/>
        <v>11.64</v>
      </c>
      <c r="X118" s="103">
        <v>9</v>
      </c>
      <c r="Y118" s="28">
        <f t="shared" si="7"/>
        <v>114.98</v>
      </c>
      <c r="Z118" s="86"/>
    </row>
    <row r="119" spans="1:26" x14ac:dyDescent="0.25">
      <c r="A119" s="119" t="str">
        <f>'Door Comparison'!A119</f>
        <v>T01.06.E2B</v>
      </c>
      <c r="B119" s="24" t="str">
        <f>'Door Comparison'!B119</f>
        <v>DRS-402</v>
      </c>
      <c r="C119" s="24">
        <f>'Door Comparison'!C119</f>
        <v>0</v>
      </c>
      <c r="D119" s="24">
        <f>'Door Comparison'!D119</f>
        <v>608</v>
      </c>
      <c r="E119" s="24">
        <f>'Door Comparison'!E119</f>
        <v>2193</v>
      </c>
      <c r="F119" s="24">
        <f>'Door Comparison'!F119</f>
        <v>0</v>
      </c>
      <c r="G119" s="24">
        <f>'Door Comparison'!G119</f>
        <v>0</v>
      </c>
      <c r="H119" s="24">
        <f>'Door Comparison'!H119</f>
        <v>1</v>
      </c>
      <c r="I119" s="24">
        <f>'Door Comparison'!I119</f>
        <v>0</v>
      </c>
      <c r="J119" s="24">
        <f>'Door Comparison'!J119</f>
        <v>0</v>
      </c>
      <c r="K119" s="24">
        <f>'Door Comparison'!K119</f>
        <v>1</v>
      </c>
      <c r="L119" s="24">
        <f>'Door Comparison'!L119</f>
        <v>1</v>
      </c>
      <c r="N119" s="104">
        <v>77</v>
      </c>
      <c r="O119" s="91"/>
      <c r="P119" s="20">
        <f t="shared" si="5"/>
        <v>15.48</v>
      </c>
      <c r="Q119" s="148">
        <v>0</v>
      </c>
      <c r="R119" s="103"/>
      <c r="S119" s="90"/>
      <c r="T119" s="103">
        <v>0</v>
      </c>
      <c r="V119" s="27">
        <v>0</v>
      </c>
      <c r="W119" s="20">
        <f t="shared" si="6"/>
        <v>10.39</v>
      </c>
      <c r="X119" s="103">
        <v>6</v>
      </c>
      <c r="Y119" s="28">
        <f t="shared" si="7"/>
        <v>108.87</v>
      </c>
      <c r="Z119" s="86"/>
    </row>
    <row r="120" spans="1:26" x14ac:dyDescent="0.25">
      <c r="A120" s="119" t="str">
        <f>'Door Comparison'!A120</f>
        <v>T01.06.E3A</v>
      </c>
      <c r="B120" s="24" t="str">
        <f>'Door Comparison'!B120</f>
        <v>DRS-402</v>
      </c>
      <c r="C120" s="24">
        <f>'Door Comparison'!C120</f>
        <v>0</v>
      </c>
      <c r="D120" s="24">
        <f>'Door Comparison'!D120</f>
        <v>1338</v>
      </c>
      <c r="E120" s="24">
        <f>'Door Comparison'!E120</f>
        <v>2193</v>
      </c>
      <c r="F120" s="24">
        <f>'Door Comparison'!F120</f>
        <v>0</v>
      </c>
      <c r="G120" s="24">
        <f>'Door Comparison'!G120</f>
        <v>0</v>
      </c>
      <c r="H120" s="24">
        <f>'Door Comparison'!H120</f>
        <v>1</v>
      </c>
      <c r="I120" s="24">
        <f>'Door Comparison'!I120</f>
        <v>0</v>
      </c>
      <c r="J120" s="24">
        <f>'Door Comparison'!J120</f>
        <v>0</v>
      </c>
      <c r="K120" s="24">
        <f>'Door Comparison'!K120</f>
        <v>1</v>
      </c>
      <c r="L120" s="24">
        <f>'Door Comparison'!L120</f>
        <v>1</v>
      </c>
      <c r="N120" s="104">
        <v>77</v>
      </c>
      <c r="O120" s="91"/>
      <c r="P120" s="20">
        <f t="shared" si="5"/>
        <v>17.739999999999998</v>
      </c>
      <c r="Q120" s="148">
        <v>0</v>
      </c>
      <c r="R120" s="103"/>
      <c r="S120" s="90"/>
      <c r="T120" s="103">
        <v>0</v>
      </c>
      <c r="V120" s="27">
        <v>0</v>
      </c>
      <c r="W120" s="20">
        <f t="shared" si="6"/>
        <v>11.91</v>
      </c>
      <c r="X120" s="103">
        <v>9</v>
      </c>
      <c r="Y120" s="28">
        <f t="shared" si="7"/>
        <v>115.65</v>
      </c>
      <c r="Z120" s="86"/>
    </row>
    <row r="121" spans="1:26" x14ac:dyDescent="0.25">
      <c r="A121" s="119" t="str">
        <f>'Door Comparison'!A121</f>
        <v>T01.06.E3B</v>
      </c>
      <c r="B121" s="24" t="str">
        <f>'Door Comparison'!B121</f>
        <v>DRS-402</v>
      </c>
      <c r="C121" s="24">
        <f>'Door Comparison'!C121</f>
        <v>0</v>
      </c>
      <c r="D121" s="24">
        <f>'Door Comparison'!D121</f>
        <v>858</v>
      </c>
      <c r="E121" s="24">
        <f>'Door Comparison'!E121</f>
        <v>2193</v>
      </c>
      <c r="F121" s="24">
        <f>'Door Comparison'!F121</f>
        <v>0</v>
      </c>
      <c r="G121" s="24">
        <f>'Door Comparison'!G121</f>
        <v>0</v>
      </c>
      <c r="H121" s="24">
        <f>'Door Comparison'!H121</f>
        <v>1</v>
      </c>
      <c r="I121" s="24">
        <f>'Door Comparison'!I121</f>
        <v>0</v>
      </c>
      <c r="J121" s="24">
        <f>'Door Comparison'!J121</f>
        <v>0</v>
      </c>
      <c r="K121" s="24">
        <f>'Door Comparison'!K121</f>
        <v>1</v>
      </c>
      <c r="L121" s="24">
        <f>'Door Comparison'!L121</f>
        <v>1</v>
      </c>
      <c r="N121" s="104">
        <v>77</v>
      </c>
      <c r="O121" s="91"/>
      <c r="P121" s="20">
        <f t="shared" si="5"/>
        <v>16.260000000000002</v>
      </c>
      <c r="Q121" s="148">
        <v>0</v>
      </c>
      <c r="R121" s="103"/>
      <c r="S121" s="90"/>
      <c r="T121" s="103">
        <v>0</v>
      </c>
      <c r="V121" s="27">
        <v>0</v>
      </c>
      <c r="W121" s="20">
        <f t="shared" si="6"/>
        <v>10.91</v>
      </c>
      <c r="X121" s="103">
        <v>6</v>
      </c>
      <c r="Y121" s="28">
        <f t="shared" si="7"/>
        <v>110.17</v>
      </c>
      <c r="Z121" s="86"/>
    </row>
    <row r="122" spans="1:26" x14ac:dyDescent="0.25">
      <c r="A122" s="119" t="str">
        <f>'Door Comparison'!A122</f>
        <v>T01.06.E4A</v>
      </c>
      <c r="B122" s="24" t="str">
        <f>'Door Comparison'!B122</f>
        <v>DRS-402</v>
      </c>
      <c r="C122" s="24">
        <f>'Door Comparison'!C122</f>
        <v>0</v>
      </c>
      <c r="D122" s="24">
        <f>'Door Comparison'!D122</f>
        <v>1338</v>
      </c>
      <c r="E122" s="24">
        <f>'Door Comparison'!E122</f>
        <v>2193</v>
      </c>
      <c r="F122" s="24">
        <f>'Door Comparison'!F122</f>
        <v>0</v>
      </c>
      <c r="G122" s="24">
        <f>'Door Comparison'!G122</f>
        <v>0</v>
      </c>
      <c r="H122" s="24">
        <f>'Door Comparison'!H122</f>
        <v>1</v>
      </c>
      <c r="I122" s="24">
        <f>'Door Comparison'!I122</f>
        <v>0</v>
      </c>
      <c r="J122" s="24">
        <f>'Door Comparison'!J122</f>
        <v>0</v>
      </c>
      <c r="K122" s="24">
        <f>'Door Comparison'!K122</f>
        <v>1</v>
      </c>
      <c r="L122" s="24">
        <f>'Door Comparison'!L122</f>
        <v>1</v>
      </c>
      <c r="N122" s="104">
        <v>77</v>
      </c>
      <c r="O122" s="91"/>
      <c r="P122" s="20">
        <f t="shared" si="5"/>
        <v>17.739999999999998</v>
      </c>
      <c r="Q122" s="148">
        <v>0</v>
      </c>
      <c r="R122" s="103"/>
      <c r="S122" s="90"/>
      <c r="T122" s="103">
        <v>0</v>
      </c>
      <c r="V122" s="27">
        <v>0</v>
      </c>
      <c r="W122" s="20">
        <f t="shared" si="6"/>
        <v>11.91</v>
      </c>
      <c r="X122" s="103">
        <v>9</v>
      </c>
      <c r="Y122" s="28">
        <f t="shared" si="7"/>
        <v>115.65</v>
      </c>
      <c r="Z122" s="86"/>
    </row>
    <row r="123" spans="1:26" x14ac:dyDescent="0.25">
      <c r="A123" s="119" t="str">
        <f>'Door Comparison'!A123</f>
        <v>T01.06.E5A</v>
      </c>
      <c r="B123" s="24" t="str">
        <f>'Door Comparison'!B123</f>
        <v>DRS-402</v>
      </c>
      <c r="C123" s="24">
        <f>'Door Comparison'!C123</f>
        <v>0</v>
      </c>
      <c r="D123" s="24">
        <f>'Door Comparison'!D123</f>
        <v>1578</v>
      </c>
      <c r="E123" s="24">
        <f>'Door Comparison'!E123</f>
        <v>2193</v>
      </c>
      <c r="F123" s="24">
        <f>'Door Comparison'!F123</f>
        <v>0</v>
      </c>
      <c r="G123" s="24">
        <f>'Door Comparison'!G123</f>
        <v>0</v>
      </c>
      <c r="H123" s="24">
        <f>'Door Comparison'!H123</f>
        <v>1</v>
      </c>
      <c r="I123" s="24">
        <f>'Door Comparison'!I123</f>
        <v>0</v>
      </c>
      <c r="J123" s="24">
        <f>'Door Comparison'!J123</f>
        <v>0</v>
      </c>
      <c r="K123" s="24">
        <f>'Door Comparison'!K123</f>
        <v>1</v>
      </c>
      <c r="L123" s="24">
        <f>'Door Comparison'!L123</f>
        <v>1</v>
      </c>
      <c r="N123" s="104">
        <v>77</v>
      </c>
      <c r="O123" s="91"/>
      <c r="P123" s="20">
        <f t="shared" si="5"/>
        <v>18.489999999999998</v>
      </c>
      <c r="Q123" s="148">
        <v>0</v>
      </c>
      <c r="R123" s="103"/>
      <c r="S123" s="90"/>
      <c r="T123" s="103">
        <v>0</v>
      </c>
      <c r="V123" s="27">
        <v>0</v>
      </c>
      <c r="W123" s="20">
        <f t="shared" si="6"/>
        <v>12.41</v>
      </c>
      <c r="X123" s="103">
        <v>9</v>
      </c>
      <c r="Y123" s="28">
        <f t="shared" si="7"/>
        <v>116.9</v>
      </c>
      <c r="Z123" s="86"/>
    </row>
    <row r="124" spans="1:26" x14ac:dyDescent="0.25">
      <c r="A124" s="119" t="str">
        <f>'Door Comparison'!A124</f>
        <v>T01.06.E6A</v>
      </c>
      <c r="B124" s="24" t="str">
        <f>'Door Comparison'!B124</f>
        <v>DRS-402</v>
      </c>
      <c r="C124" s="24">
        <f>'Door Comparison'!C124</f>
        <v>0</v>
      </c>
      <c r="D124" s="24">
        <f>'Door Comparison'!D124</f>
        <v>758</v>
      </c>
      <c r="E124" s="24">
        <f>'Door Comparison'!E124</f>
        <v>2193</v>
      </c>
      <c r="F124" s="24">
        <f>'Door Comparison'!F124</f>
        <v>0</v>
      </c>
      <c r="G124" s="24">
        <f>'Door Comparison'!G124</f>
        <v>0</v>
      </c>
      <c r="H124" s="24">
        <f>'Door Comparison'!H124</f>
        <v>1</v>
      </c>
      <c r="I124" s="24">
        <f>'Door Comparison'!I124</f>
        <v>0</v>
      </c>
      <c r="J124" s="24">
        <f>'Door Comparison'!J124</f>
        <v>0</v>
      </c>
      <c r="K124" s="24">
        <f>'Door Comparison'!K124</f>
        <v>1</v>
      </c>
      <c r="L124" s="24">
        <f>'Door Comparison'!L124</f>
        <v>1</v>
      </c>
      <c r="N124" s="104">
        <v>77</v>
      </c>
      <c r="O124" s="91"/>
      <c r="P124" s="20">
        <f t="shared" si="5"/>
        <v>15.95</v>
      </c>
      <c r="Q124" s="148">
        <v>0</v>
      </c>
      <c r="R124" s="103"/>
      <c r="S124" s="90"/>
      <c r="T124" s="103">
        <v>0</v>
      </c>
      <c r="V124" s="27">
        <v>0</v>
      </c>
      <c r="W124" s="20">
        <f t="shared" si="6"/>
        <v>10.7</v>
      </c>
      <c r="X124" s="103">
        <v>6</v>
      </c>
      <c r="Y124" s="28">
        <f t="shared" si="7"/>
        <v>109.65</v>
      </c>
      <c r="Z124" s="86"/>
    </row>
    <row r="125" spans="1:26" x14ac:dyDescent="0.25">
      <c r="A125" s="119" t="str">
        <f>'Door Comparison'!A125</f>
        <v>T01.06.M1A</v>
      </c>
      <c r="B125" s="24" t="str">
        <f>'Door Comparison'!B125</f>
        <v>DRS-402</v>
      </c>
      <c r="C125" s="24">
        <f>'Door Comparison'!C125</f>
        <v>0</v>
      </c>
      <c r="D125" s="24">
        <f>'Door Comparison'!D125</f>
        <v>858</v>
      </c>
      <c r="E125" s="24">
        <f>'Door Comparison'!E125</f>
        <v>2193</v>
      </c>
      <c r="F125" s="24">
        <f>'Door Comparison'!F125</f>
        <v>0</v>
      </c>
      <c r="G125" s="24">
        <f>'Door Comparison'!G125</f>
        <v>0</v>
      </c>
      <c r="H125" s="24">
        <f>'Door Comparison'!H125</f>
        <v>1</v>
      </c>
      <c r="I125" s="24">
        <f>'Door Comparison'!I125</f>
        <v>0</v>
      </c>
      <c r="J125" s="24">
        <f>'Door Comparison'!J125</f>
        <v>0</v>
      </c>
      <c r="K125" s="24">
        <f>'Door Comparison'!K125</f>
        <v>1</v>
      </c>
      <c r="L125" s="24">
        <f>'Door Comparison'!L125</f>
        <v>1</v>
      </c>
      <c r="N125" s="104">
        <v>77</v>
      </c>
      <c r="O125" s="91"/>
      <c r="P125" s="20">
        <f t="shared" si="5"/>
        <v>16.260000000000002</v>
      </c>
      <c r="Q125" s="148">
        <v>0</v>
      </c>
      <c r="R125" s="103"/>
      <c r="S125" s="90"/>
      <c r="T125" s="103">
        <v>0</v>
      </c>
      <c r="V125" s="27">
        <v>0</v>
      </c>
      <c r="W125" s="20">
        <f t="shared" si="6"/>
        <v>10.91</v>
      </c>
      <c r="X125" s="103">
        <v>6</v>
      </c>
      <c r="Y125" s="28">
        <f t="shared" si="7"/>
        <v>110.17</v>
      </c>
      <c r="Z125" s="86"/>
    </row>
    <row r="126" spans="1:26" x14ac:dyDescent="0.25">
      <c r="A126" s="119" t="str">
        <f>'Door Comparison'!A126</f>
        <v>T01.06.M1B</v>
      </c>
      <c r="B126" s="24" t="str">
        <f>'Door Comparison'!B126</f>
        <v>DRS-402</v>
      </c>
      <c r="C126" s="24">
        <f>'Door Comparison'!C126</f>
        <v>0</v>
      </c>
      <c r="D126" s="24">
        <f>'Door Comparison'!D126</f>
        <v>858</v>
      </c>
      <c r="E126" s="24">
        <f>'Door Comparison'!E126</f>
        <v>2193</v>
      </c>
      <c r="F126" s="24">
        <f>'Door Comparison'!F126</f>
        <v>0</v>
      </c>
      <c r="G126" s="24">
        <f>'Door Comparison'!G126</f>
        <v>0</v>
      </c>
      <c r="H126" s="24">
        <f>'Door Comparison'!H126</f>
        <v>1</v>
      </c>
      <c r="I126" s="24">
        <f>'Door Comparison'!I126</f>
        <v>0</v>
      </c>
      <c r="J126" s="24">
        <f>'Door Comparison'!J126</f>
        <v>0</v>
      </c>
      <c r="K126" s="24">
        <f>'Door Comparison'!K126</f>
        <v>1</v>
      </c>
      <c r="L126" s="24">
        <f>'Door Comparison'!L126</f>
        <v>1</v>
      </c>
      <c r="N126" s="104">
        <v>77</v>
      </c>
      <c r="O126" s="91"/>
      <c r="P126" s="20">
        <f t="shared" si="5"/>
        <v>16.260000000000002</v>
      </c>
      <c r="Q126" s="148">
        <v>0</v>
      </c>
      <c r="R126" s="103"/>
      <c r="S126" s="90"/>
      <c r="T126" s="103">
        <v>0</v>
      </c>
      <c r="V126" s="27">
        <v>0</v>
      </c>
      <c r="W126" s="20">
        <f t="shared" si="6"/>
        <v>10.91</v>
      </c>
      <c r="X126" s="103">
        <v>6</v>
      </c>
      <c r="Y126" s="28">
        <f t="shared" si="7"/>
        <v>110.17</v>
      </c>
      <c r="Z126" s="86"/>
    </row>
    <row r="127" spans="1:26" x14ac:dyDescent="0.25">
      <c r="A127" s="119" t="str">
        <f>'Door Comparison'!A127</f>
        <v>T01.06.M2A</v>
      </c>
      <c r="B127" s="24" t="str">
        <f>'Door Comparison'!B127</f>
        <v>DRS-402</v>
      </c>
      <c r="C127" s="24">
        <f>'Door Comparison'!C127</f>
        <v>0</v>
      </c>
      <c r="D127" s="24">
        <f>'Door Comparison'!D127</f>
        <v>858</v>
      </c>
      <c r="E127" s="24">
        <f>'Door Comparison'!E127</f>
        <v>2193</v>
      </c>
      <c r="F127" s="24">
        <f>'Door Comparison'!F127</f>
        <v>0</v>
      </c>
      <c r="G127" s="24">
        <f>'Door Comparison'!G127</f>
        <v>0</v>
      </c>
      <c r="H127" s="24">
        <f>'Door Comparison'!H127</f>
        <v>1</v>
      </c>
      <c r="I127" s="24">
        <f>'Door Comparison'!I127</f>
        <v>0</v>
      </c>
      <c r="J127" s="24">
        <f>'Door Comparison'!J127</f>
        <v>0</v>
      </c>
      <c r="K127" s="24">
        <f>'Door Comparison'!K127</f>
        <v>1</v>
      </c>
      <c r="L127" s="24">
        <f>'Door Comparison'!L127</f>
        <v>1</v>
      </c>
      <c r="N127" s="104">
        <v>77</v>
      </c>
      <c r="O127" s="91"/>
      <c r="P127" s="20">
        <f t="shared" si="5"/>
        <v>16.260000000000002</v>
      </c>
      <c r="Q127" s="148">
        <v>0</v>
      </c>
      <c r="R127" s="103"/>
      <c r="S127" s="90"/>
      <c r="T127" s="103">
        <v>0</v>
      </c>
      <c r="V127" s="27">
        <v>0</v>
      </c>
      <c r="W127" s="20">
        <f t="shared" si="6"/>
        <v>10.91</v>
      </c>
      <c r="X127" s="103">
        <v>6</v>
      </c>
      <c r="Y127" s="28">
        <f t="shared" si="7"/>
        <v>110.17</v>
      </c>
      <c r="Z127" s="86"/>
    </row>
    <row r="128" spans="1:26" x14ac:dyDescent="0.25">
      <c r="A128" s="119" t="str">
        <f>'Door Comparison'!A128</f>
        <v>T01.06.M3A</v>
      </c>
      <c r="B128" s="24" t="str">
        <f>'Door Comparison'!B128</f>
        <v>DRS-402</v>
      </c>
      <c r="C128" s="24">
        <f>'Door Comparison'!C128</f>
        <v>0</v>
      </c>
      <c r="D128" s="24">
        <f>'Door Comparison'!D128</f>
        <v>758</v>
      </c>
      <c r="E128" s="24">
        <f>'Door Comparison'!E128</f>
        <v>2193</v>
      </c>
      <c r="F128" s="24">
        <f>'Door Comparison'!F128</f>
        <v>0</v>
      </c>
      <c r="G128" s="24">
        <f>'Door Comparison'!G128</f>
        <v>0</v>
      </c>
      <c r="H128" s="24">
        <f>'Door Comparison'!H128</f>
        <v>1</v>
      </c>
      <c r="I128" s="24">
        <f>'Door Comparison'!I128</f>
        <v>0</v>
      </c>
      <c r="J128" s="24">
        <f>'Door Comparison'!J128</f>
        <v>0</v>
      </c>
      <c r="K128" s="24">
        <f>'Door Comparison'!K128</f>
        <v>1</v>
      </c>
      <c r="L128" s="24">
        <f>'Door Comparison'!L128</f>
        <v>1</v>
      </c>
      <c r="N128" s="104">
        <v>77</v>
      </c>
      <c r="O128" s="91"/>
      <c r="P128" s="20">
        <f t="shared" si="5"/>
        <v>15.95</v>
      </c>
      <c r="Q128" s="148">
        <v>0</v>
      </c>
      <c r="R128" s="103"/>
      <c r="S128" s="90"/>
      <c r="T128" s="103">
        <v>0</v>
      </c>
      <c r="V128" s="27">
        <v>0</v>
      </c>
      <c r="W128" s="20">
        <f t="shared" si="6"/>
        <v>10.7</v>
      </c>
      <c r="X128" s="103">
        <v>6</v>
      </c>
      <c r="Y128" s="28">
        <f t="shared" si="7"/>
        <v>109.65</v>
      </c>
      <c r="Z128" s="86"/>
    </row>
    <row r="129" spans="1:26" x14ac:dyDescent="0.25">
      <c r="A129" s="119" t="str">
        <f>'Door Comparison'!A129</f>
        <v>T01.06.M5A</v>
      </c>
      <c r="B129" s="24" t="str">
        <f>'Door Comparison'!B129</f>
        <v>DRS-402</v>
      </c>
      <c r="C129" s="24">
        <f>'Door Comparison'!C129</f>
        <v>0</v>
      </c>
      <c r="D129" s="24">
        <f>'Door Comparison'!D129</f>
        <v>1858</v>
      </c>
      <c r="E129" s="24">
        <f>'Door Comparison'!E129</f>
        <v>2193</v>
      </c>
      <c r="F129" s="24">
        <f>'Door Comparison'!F129</f>
        <v>0</v>
      </c>
      <c r="G129" s="24">
        <f>'Door Comparison'!G129</f>
        <v>0</v>
      </c>
      <c r="H129" s="24">
        <f>'Door Comparison'!H129</f>
        <v>1</v>
      </c>
      <c r="I129" s="24">
        <f>'Door Comparison'!I129</f>
        <v>0</v>
      </c>
      <c r="J129" s="24">
        <f>'Door Comparison'!J129</f>
        <v>0</v>
      </c>
      <c r="K129" s="24">
        <f>'Door Comparison'!K129</f>
        <v>1</v>
      </c>
      <c r="L129" s="24">
        <f>'Door Comparison'!L129</f>
        <v>1</v>
      </c>
      <c r="N129" s="104">
        <v>77</v>
      </c>
      <c r="O129" s="91"/>
      <c r="P129" s="20">
        <f t="shared" si="5"/>
        <v>19.36</v>
      </c>
      <c r="Q129" s="148">
        <v>0</v>
      </c>
      <c r="R129" s="103"/>
      <c r="S129" s="90"/>
      <c r="T129" s="103">
        <v>0</v>
      </c>
      <c r="V129" s="27">
        <v>0</v>
      </c>
      <c r="W129" s="20">
        <f t="shared" si="6"/>
        <v>12.99</v>
      </c>
      <c r="X129" s="103">
        <v>9</v>
      </c>
      <c r="Y129" s="28">
        <f t="shared" si="7"/>
        <v>118.35</v>
      </c>
      <c r="Z129" s="86"/>
    </row>
    <row r="130" spans="1:26" x14ac:dyDescent="0.25">
      <c r="A130" s="119" t="str">
        <f>'Door Comparison'!A130</f>
        <v>T01.06.P1A</v>
      </c>
      <c r="B130" s="24" t="str">
        <f>'Door Comparison'!B130</f>
        <v>DRS-402</v>
      </c>
      <c r="C130" s="24">
        <f>'Door Comparison'!C130</f>
        <v>0</v>
      </c>
      <c r="D130" s="24">
        <f>'Door Comparison'!D130</f>
        <v>458</v>
      </c>
      <c r="E130" s="24">
        <f>'Door Comparison'!E130</f>
        <v>2193</v>
      </c>
      <c r="F130" s="24">
        <f>'Door Comparison'!F130</f>
        <v>0</v>
      </c>
      <c r="G130" s="24">
        <f>'Door Comparison'!G130</f>
        <v>0</v>
      </c>
      <c r="H130" s="24">
        <f>'Door Comparison'!H130</f>
        <v>1</v>
      </c>
      <c r="I130" s="24">
        <f>'Door Comparison'!I130</f>
        <v>0</v>
      </c>
      <c r="J130" s="24">
        <f>'Door Comparison'!J130</f>
        <v>0</v>
      </c>
      <c r="K130" s="24">
        <f>'Door Comparison'!K130</f>
        <v>1</v>
      </c>
      <c r="L130" s="24">
        <f>'Door Comparison'!L130</f>
        <v>1</v>
      </c>
      <c r="N130" s="104">
        <v>77</v>
      </c>
      <c r="O130" s="91"/>
      <c r="P130" s="20">
        <f t="shared" si="5"/>
        <v>15.02</v>
      </c>
      <c r="Q130" s="148">
        <v>0</v>
      </c>
      <c r="R130" s="103"/>
      <c r="S130" s="90"/>
      <c r="T130" s="103">
        <v>0</v>
      </c>
      <c r="V130" s="27">
        <v>0</v>
      </c>
      <c r="W130" s="20">
        <f t="shared" si="6"/>
        <v>10.08</v>
      </c>
      <c r="X130" s="103">
        <v>6</v>
      </c>
      <c r="Y130" s="28">
        <f t="shared" si="7"/>
        <v>108.1</v>
      </c>
      <c r="Z130" s="86"/>
    </row>
    <row r="131" spans="1:26" x14ac:dyDescent="0.25">
      <c r="A131" s="119" t="str">
        <f>'Door Comparison'!A131</f>
        <v>T01.06.SPA</v>
      </c>
      <c r="B131" s="24" t="str">
        <f>'Door Comparison'!B131</f>
        <v>DRS-402</v>
      </c>
      <c r="C131" s="24">
        <f>'Door Comparison'!C131</f>
        <v>0</v>
      </c>
      <c r="D131" s="24">
        <f>'Door Comparison'!D131</f>
        <v>658</v>
      </c>
      <c r="E131" s="24">
        <f>'Door Comparison'!E131</f>
        <v>2193</v>
      </c>
      <c r="F131" s="24">
        <f>'Door Comparison'!F131</f>
        <v>0</v>
      </c>
      <c r="G131" s="24">
        <f>'Door Comparison'!G131</f>
        <v>0</v>
      </c>
      <c r="H131" s="24">
        <f>'Door Comparison'!H131</f>
        <v>1</v>
      </c>
      <c r="I131" s="24">
        <f>'Door Comparison'!I131</f>
        <v>0</v>
      </c>
      <c r="J131" s="24">
        <f>'Door Comparison'!J131</f>
        <v>0</v>
      </c>
      <c r="K131" s="24">
        <f>'Door Comparison'!K131</f>
        <v>1</v>
      </c>
      <c r="L131" s="24">
        <f>'Door Comparison'!L131</f>
        <v>1</v>
      </c>
      <c r="N131" s="104">
        <v>77</v>
      </c>
      <c r="O131" s="91"/>
      <c r="P131" s="20">
        <f t="shared" si="5"/>
        <v>15.64</v>
      </c>
      <c r="Q131" s="148">
        <v>0</v>
      </c>
      <c r="R131" s="103"/>
      <c r="S131" s="90"/>
      <c r="T131" s="103">
        <v>0</v>
      </c>
      <c r="V131" s="27">
        <v>0</v>
      </c>
      <c r="W131" s="20">
        <f t="shared" si="6"/>
        <v>10.49</v>
      </c>
      <c r="X131" s="103">
        <v>6</v>
      </c>
      <c r="Y131" s="28">
        <f t="shared" si="7"/>
        <v>109.13</v>
      </c>
      <c r="Z131" s="86"/>
    </row>
    <row r="132" spans="1:26" x14ac:dyDescent="0.25">
      <c r="A132" s="119" t="str">
        <f>'Door Comparison'!A132</f>
        <v>T01.07.M1A</v>
      </c>
      <c r="B132" s="24" t="str">
        <f>'Door Comparison'!B132</f>
        <v>DRS-402</v>
      </c>
      <c r="C132" s="24">
        <f>'Door Comparison'!C132</f>
        <v>0</v>
      </c>
      <c r="D132" s="24">
        <f>'Door Comparison'!D132</f>
        <v>1338</v>
      </c>
      <c r="E132" s="24">
        <f>'Door Comparison'!E132</f>
        <v>1993</v>
      </c>
      <c r="F132" s="24">
        <f>'Door Comparison'!F132</f>
        <v>0</v>
      </c>
      <c r="G132" s="24">
        <f>'Door Comparison'!G132</f>
        <v>0</v>
      </c>
      <c r="H132" s="24">
        <f>'Door Comparison'!H132</f>
        <v>1</v>
      </c>
      <c r="I132" s="24">
        <f>'Door Comparison'!I132</f>
        <v>0</v>
      </c>
      <c r="J132" s="24">
        <f>'Door Comparison'!J132</f>
        <v>0</v>
      </c>
      <c r="K132" s="24">
        <f>'Door Comparison'!K132</f>
        <v>1</v>
      </c>
      <c r="L132" s="24">
        <f>'Door Comparison'!L132</f>
        <v>1</v>
      </c>
      <c r="N132" s="104">
        <v>77</v>
      </c>
      <c r="O132" s="91"/>
      <c r="P132" s="20">
        <f t="shared" si="5"/>
        <v>16.5</v>
      </c>
      <c r="Q132" s="148">
        <v>0</v>
      </c>
      <c r="R132" s="103"/>
      <c r="S132" s="90"/>
      <c r="T132" s="103">
        <v>0</v>
      </c>
      <c r="V132" s="27">
        <v>0</v>
      </c>
      <c r="W132" s="20">
        <f t="shared" si="6"/>
        <v>11.07</v>
      </c>
      <c r="X132" s="103">
        <v>9</v>
      </c>
      <c r="Y132" s="28">
        <f t="shared" si="7"/>
        <v>113.57</v>
      </c>
      <c r="Z132" s="86"/>
    </row>
    <row r="133" spans="1:26" x14ac:dyDescent="0.25">
      <c r="A133" s="119" t="str">
        <f>'Door Comparison'!A133</f>
        <v>T01.07.M2A</v>
      </c>
      <c r="B133" s="24" t="str">
        <f>'Door Comparison'!B133</f>
        <v>DRS-402</v>
      </c>
      <c r="C133" s="24">
        <f>'Door Comparison'!C133</f>
        <v>0</v>
      </c>
      <c r="D133" s="24">
        <f>'Door Comparison'!D133</f>
        <v>1338</v>
      </c>
      <c r="E133" s="24">
        <f>'Door Comparison'!E133</f>
        <v>1993</v>
      </c>
      <c r="F133" s="24">
        <f>'Door Comparison'!F133</f>
        <v>0</v>
      </c>
      <c r="G133" s="24">
        <f>'Door Comparison'!G133</f>
        <v>0</v>
      </c>
      <c r="H133" s="24">
        <f>'Door Comparison'!H133</f>
        <v>1</v>
      </c>
      <c r="I133" s="24">
        <f>'Door Comparison'!I133</f>
        <v>0</v>
      </c>
      <c r="J133" s="24">
        <f>'Door Comparison'!J133</f>
        <v>0</v>
      </c>
      <c r="K133" s="24">
        <f>'Door Comparison'!K133</f>
        <v>1</v>
      </c>
      <c r="L133" s="24">
        <f>'Door Comparison'!L133</f>
        <v>1</v>
      </c>
      <c r="N133" s="104">
        <v>77</v>
      </c>
      <c r="O133" s="91"/>
      <c r="P133" s="20">
        <f t="shared" si="5"/>
        <v>16.5</v>
      </c>
      <c r="Q133" s="148">
        <v>0</v>
      </c>
      <c r="R133" s="103"/>
      <c r="S133" s="90"/>
      <c r="T133" s="103">
        <v>0</v>
      </c>
      <c r="V133" s="27">
        <v>0</v>
      </c>
      <c r="W133" s="20">
        <f t="shared" si="6"/>
        <v>11.07</v>
      </c>
      <c r="X133" s="103">
        <v>9</v>
      </c>
      <c r="Y133" s="28">
        <f t="shared" si="7"/>
        <v>113.57</v>
      </c>
      <c r="Z133" s="86"/>
    </row>
    <row r="134" spans="1:26" x14ac:dyDescent="0.25">
      <c r="A134" s="119" t="str">
        <f>'Door Comparison'!A134</f>
        <v>T01.08.E1A</v>
      </c>
      <c r="B134" s="24" t="str">
        <f>'Door Comparison'!B134</f>
        <v>DRS-402</v>
      </c>
      <c r="C134" s="24">
        <f>'Door Comparison'!C134</f>
        <v>0</v>
      </c>
      <c r="D134" s="24">
        <f>'Door Comparison'!D134</f>
        <v>1208</v>
      </c>
      <c r="E134" s="24">
        <f>'Door Comparison'!E134</f>
        <v>1993</v>
      </c>
      <c r="F134" s="24">
        <f>'Door Comparison'!F134</f>
        <v>0</v>
      </c>
      <c r="G134" s="24">
        <f>'Door Comparison'!G134</f>
        <v>0</v>
      </c>
      <c r="H134" s="24">
        <f>'Door Comparison'!H134</f>
        <v>1</v>
      </c>
      <c r="I134" s="24">
        <f>'Door Comparison'!I134</f>
        <v>0</v>
      </c>
      <c r="J134" s="24">
        <f>'Door Comparison'!J134</f>
        <v>0</v>
      </c>
      <c r="K134" s="24">
        <f>'Door Comparison'!K134</f>
        <v>1</v>
      </c>
      <c r="L134" s="24">
        <f>'Door Comparison'!L134</f>
        <v>1</v>
      </c>
      <c r="N134" s="104">
        <v>77</v>
      </c>
      <c r="O134" s="91"/>
      <c r="P134" s="20">
        <f t="shared" si="5"/>
        <v>16.100000000000001</v>
      </c>
      <c r="Q134" s="148">
        <v>0</v>
      </c>
      <c r="R134" s="103"/>
      <c r="S134" s="90"/>
      <c r="T134" s="103">
        <v>0</v>
      </c>
      <c r="V134" s="27">
        <v>0</v>
      </c>
      <c r="W134" s="20">
        <f t="shared" si="6"/>
        <v>10.8</v>
      </c>
      <c r="X134" s="103">
        <v>9</v>
      </c>
      <c r="Y134" s="28">
        <f t="shared" si="7"/>
        <v>112.9</v>
      </c>
      <c r="Z134" s="86"/>
    </row>
    <row r="135" spans="1:26" x14ac:dyDescent="0.25">
      <c r="A135" s="119" t="str">
        <f>'Door Comparison'!A135</f>
        <v>T01.08.M1A</v>
      </c>
      <c r="B135" s="24" t="str">
        <f>'Door Comparison'!B135</f>
        <v>DRS-402</v>
      </c>
      <c r="C135" s="24">
        <f>'Door Comparison'!C135</f>
        <v>0</v>
      </c>
      <c r="D135" s="24">
        <f>'Door Comparison'!D135</f>
        <v>1208</v>
      </c>
      <c r="E135" s="24">
        <f>'Door Comparison'!E135</f>
        <v>1993</v>
      </c>
      <c r="F135" s="24">
        <f>'Door Comparison'!F135</f>
        <v>0</v>
      </c>
      <c r="G135" s="24">
        <f>'Door Comparison'!G135</f>
        <v>0</v>
      </c>
      <c r="H135" s="24">
        <f>'Door Comparison'!H135</f>
        <v>1</v>
      </c>
      <c r="I135" s="24">
        <f>'Door Comparison'!I135</f>
        <v>0</v>
      </c>
      <c r="J135" s="24">
        <f>'Door Comparison'!J135</f>
        <v>0</v>
      </c>
      <c r="K135" s="24">
        <f>'Door Comparison'!K135</f>
        <v>1</v>
      </c>
      <c r="L135" s="24">
        <f>'Door Comparison'!L135</f>
        <v>1</v>
      </c>
      <c r="N135" s="104">
        <v>77</v>
      </c>
      <c r="O135" s="91"/>
      <c r="P135" s="20">
        <f t="shared" si="5"/>
        <v>16.100000000000001</v>
      </c>
      <c r="Q135" s="148">
        <v>0</v>
      </c>
      <c r="R135" s="103"/>
      <c r="S135" s="90"/>
      <c r="T135" s="103">
        <v>0</v>
      </c>
      <c r="V135" s="27">
        <v>0</v>
      </c>
      <c r="W135" s="20">
        <f t="shared" si="6"/>
        <v>10.8</v>
      </c>
      <c r="X135" s="103">
        <v>9</v>
      </c>
      <c r="Y135" s="28">
        <f t="shared" si="7"/>
        <v>112.9</v>
      </c>
      <c r="Z135" s="86"/>
    </row>
    <row r="136" spans="1:26" x14ac:dyDescent="0.25">
      <c r="A136" s="119" t="str">
        <f>'Door Comparison'!A136</f>
        <v>T01.08.M2A</v>
      </c>
      <c r="B136" s="24" t="str">
        <f>'Door Comparison'!B136</f>
        <v>DRS-402</v>
      </c>
      <c r="C136" s="24">
        <f>'Door Comparison'!C136</f>
        <v>0</v>
      </c>
      <c r="D136" s="24">
        <f>'Door Comparison'!D136</f>
        <v>1338</v>
      </c>
      <c r="E136" s="24">
        <f>'Door Comparison'!E136</f>
        <v>1993</v>
      </c>
      <c r="F136" s="24">
        <f>'Door Comparison'!F136</f>
        <v>0</v>
      </c>
      <c r="G136" s="24">
        <f>'Door Comparison'!G136</f>
        <v>0</v>
      </c>
      <c r="H136" s="24">
        <f>'Door Comparison'!H136</f>
        <v>1</v>
      </c>
      <c r="I136" s="24">
        <f>'Door Comparison'!I136</f>
        <v>0</v>
      </c>
      <c r="J136" s="24">
        <f>'Door Comparison'!J136</f>
        <v>0</v>
      </c>
      <c r="K136" s="24">
        <f>'Door Comparison'!K136</f>
        <v>1</v>
      </c>
      <c r="L136" s="24">
        <f>'Door Comparison'!L136</f>
        <v>1</v>
      </c>
      <c r="N136" s="104">
        <v>77</v>
      </c>
      <c r="O136" s="91"/>
      <c r="P136" s="20">
        <f t="shared" si="5"/>
        <v>16.5</v>
      </c>
      <c r="Q136" s="148">
        <v>0</v>
      </c>
      <c r="R136" s="103"/>
      <c r="S136" s="90"/>
      <c r="T136" s="103">
        <v>0</v>
      </c>
      <c r="V136" s="27">
        <v>0</v>
      </c>
      <c r="W136" s="20">
        <f t="shared" si="6"/>
        <v>11.07</v>
      </c>
      <c r="X136" s="103">
        <v>9</v>
      </c>
      <c r="Y136" s="28">
        <f t="shared" si="7"/>
        <v>113.57</v>
      </c>
      <c r="Z136" s="86"/>
    </row>
    <row r="137" spans="1:26" x14ac:dyDescent="0.25">
      <c r="A137" s="119" t="str">
        <f>'Door Comparison'!A137</f>
        <v>T01.08.P1A</v>
      </c>
      <c r="B137" s="24" t="str">
        <f>'Door Comparison'!B137</f>
        <v>DRS-402</v>
      </c>
      <c r="C137" s="24">
        <f>'Door Comparison'!C137</f>
        <v>0</v>
      </c>
      <c r="D137" s="24">
        <f>'Door Comparison'!D137</f>
        <v>1208</v>
      </c>
      <c r="E137" s="24">
        <f>'Door Comparison'!E137</f>
        <v>1993</v>
      </c>
      <c r="F137" s="24">
        <f>'Door Comparison'!F137</f>
        <v>0</v>
      </c>
      <c r="G137" s="24">
        <f>'Door Comparison'!G137</f>
        <v>0</v>
      </c>
      <c r="H137" s="24">
        <f>'Door Comparison'!H137</f>
        <v>1</v>
      </c>
      <c r="I137" s="24">
        <f>'Door Comparison'!I137</f>
        <v>0</v>
      </c>
      <c r="J137" s="24">
        <f>'Door Comparison'!J137</f>
        <v>0</v>
      </c>
      <c r="K137" s="24">
        <f>'Door Comparison'!K137</f>
        <v>1</v>
      </c>
      <c r="L137" s="24">
        <f>'Door Comparison'!L137</f>
        <v>1</v>
      </c>
      <c r="N137" s="104">
        <v>77</v>
      </c>
      <c r="O137" s="91"/>
      <c r="P137" s="20">
        <f t="shared" si="5"/>
        <v>16.100000000000001</v>
      </c>
      <c r="Q137" s="148">
        <v>0</v>
      </c>
      <c r="R137" s="103"/>
      <c r="S137" s="90"/>
      <c r="T137" s="103">
        <v>0</v>
      </c>
      <c r="V137" s="27">
        <v>0</v>
      </c>
      <c r="W137" s="20">
        <f t="shared" si="6"/>
        <v>10.8</v>
      </c>
      <c r="X137" s="103">
        <v>9</v>
      </c>
      <c r="Y137" s="28">
        <f t="shared" si="7"/>
        <v>112.9</v>
      </c>
      <c r="Z137" s="86"/>
    </row>
    <row r="138" spans="1:26" x14ac:dyDescent="0.25">
      <c r="A138" s="119" t="str">
        <f>'Door Comparison'!A138</f>
        <v>T01.08.P2A</v>
      </c>
      <c r="B138" s="24" t="str">
        <f>'Door Comparison'!B138</f>
        <v>DRS-402</v>
      </c>
      <c r="C138" s="24">
        <f>'Door Comparison'!C138</f>
        <v>0</v>
      </c>
      <c r="D138" s="24">
        <f>'Door Comparison'!D138</f>
        <v>758</v>
      </c>
      <c r="E138" s="24">
        <f>'Door Comparison'!E138</f>
        <v>1993</v>
      </c>
      <c r="F138" s="24">
        <f>'Door Comparison'!F138</f>
        <v>0</v>
      </c>
      <c r="G138" s="24">
        <f>'Door Comparison'!G138</f>
        <v>0</v>
      </c>
      <c r="H138" s="24">
        <f>'Door Comparison'!H138</f>
        <v>1</v>
      </c>
      <c r="I138" s="24">
        <f>'Door Comparison'!I138</f>
        <v>0</v>
      </c>
      <c r="J138" s="24">
        <f>'Door Comparison'!J138</f>
        <v>0</v>
      </c>
      <c r="K138" s="24">
        <f>'Door Comparison'!K138</f>
        <v>1</v>
      </c>
      <c r="L138" s="24">
        <f>'Door Comparison'!L138</f>
        <v>1</v>
      </c>
      <c r="N138" s="104">
        <v>77</v>
      </c>
      <c r="O138" s="91"/>
      <c r="P138" s="20">
        <f t="shared" ref="P138:P201" si="8">(D138+2*E138)*3.1/1000</f>
        <v>14.71</v>
      </c>
      <c r="Q138" s="148">
        <v>0</v>
      </c>
      <c r="R138" s="103"/>
      <c r="S138" s="90"/>
      <c r="T138" s="103">
        <v>0</v>
      </c>
      <c r="V138" s="27">
        <v>0</v>
      </c>
      <c r="W138" s="20">
        <f t="shared" ref="W138:W201" si="9">(J138+K138+L138)*((D138+2*E138)*1.04/1000)</f>
        <v>9.8699999999999992</v>
      </c>
      <c r="X138" s="103">
        <v>6</v>
      </c>
      <c r="Y138" s="28">
        <f t="shared" ref="Y138:Y201" si="10">SUM(N138:X138)</f>
        <v>107.58</v>
      </c>
      <c r="Z138" s="86"/>
    </row>
    <row r="139" spans="1:26" x14ac:dyDescent="0.25">
      <c r="A139" s="119" t="str">
        <f>'Door Comparison'!A139</f>
        <v>T01.08.TA</v>
      </c>
      <c r="B139" s="24" t="str">
        <f>'Door Comparison'!B139</f>
        <v>DRS-402</v>
      </c>
      <c r="C139" s="24">
        <f>'Door Comparison'!C139</f>
        <v>0</v>
      </c>
      <c r="D139" s="24">
        <f>'Door Comparison'!D139</f>
        <v>358</v>
      </c>
      <c r="E139" s="24">
        <f>'Door Comparison'!E139</f>
        <v>1993</v>
      </c>
      <c r="F139" s="24">
        <f>'Door Comparison'!F139</f>
        <v>0</v>
      </c>
      <c r="G139" s="24">
        <f>'Door Comparison'!G139</f>
        <v>0</v>
      </c>
      <c r="H139" s="24">
        <f>'Door Comparison'!H139</f>
        <v>1</v>
      </c>
      <c r="I139" s="24">
        <f>'Door Comparison'!I139</f>
        <v>0</v>
      </c>
      <c r="J139" s="24">
        <f>'Door Comparison'!J139</f>
        <v>0</v>
      </c>
      <c r="K139" s="24">
        <f>'Door Comparison'!K139</f>
        <v>1</v>
      </c>
      <c r="L139" s="24">
        <f>'Door Comparison'!L139</f>
        <v>1</v>
      </c>
      <c r="N139" s="104">
        <v>77</v>
      </c>
      <c r="O139" s="91"/>
      <c r="P139" s="20">
        <f t="shared" si="8"/>
        <v>13.47</v>
      </c>
      <c r="Q139" s="148">
        <v>0</v>
      </c>
      <c r="R139" s="103"/>
      <c r="S139" s="90"/>
      <c r="T139" s="103">
        <v>0</v>
      </c>
      <c r="V139" s="27">
        <v>0</v>
      </c>
      <c r="W139" s="20">
        <f t="shared" si="9"/>
        <v>9.0399999999999991</v>
      </c>
      <c r="X139" s="103">
        <v>6</v>
      </c>
      <c r="Y139" s="28">
        <f t="shared" si="10"/>
        <v>105.51</v>
      </c>
      <c r="Z139" s="86"/>
    </row>
    <row r="140" spans="1:26" x14ac:dyDescent="0.25">
      <c r="A140" s="119" t="str">
        <f>'Door Comparison'!A140</f>
        <v>T01M.07.M1A</v>
      </c>
      <c r="B140" s="24" t="str">
        <f>'Door Comparison'!B140</f>
        <v>DRS-402</v>
      </c>
      <c r="C140" s="24">
        <f>'Door Comparison'!C140</f>
        <v>0</v>
      </c>
      <c r="D140" s="24">
        <f>'Door Comparison'!D140</f>
        <v>1338</v>
      </c>
      <c r="E140" s="24">
        <f>'Door Comparison'!E140</f>
        <v>1993</v>
      </c>
      <c r="F140" s="24">
        <f>'Door Comparison'!F140</f>
        <v>0</v>
      </c>
      <c r="G140" s="24">
        <f>'Door Comparison'!G140</f>
        <v>0</v>
      </c>
      <c r="H140" s="24">
        <f>'Door Comparison'!H140</f>
        <v>1</v>
      </c>
      <c r="I140" s="24">
        <f>'Door Comparison'!I140</f>
        <v>0</v>
      </c>
      <c r="J140" s="24">
        <f>'Door Comparison'!J140</f>
        <v>0</v>
      </c>
      <c r="K140" s="24">
        <f>'Door Comparison'!K140</f>
        <v>1</v>
      </c>
      <c r="L140" s="24">
        <f>'Door Comparison'!L140</f>
        <v>1</v>
      </c>
      <c r="N140" s="104">
        <v>77</v>
      </c>
      <c r="O140" s="91"/>
      <c r="P140" s="20">
        <f t="shared" si="8"/>
        <v>16.5</v>
      </c>
      <c r="Q140" s="148">
        <v>0</v>
      </c>
      <c r="R140" s="103"/>
      <c r="S140" s="90"/>
      <c r="T140" s="103">
        <v>0</v>
      </c>
      <c r="V140" s="27">
        <v>0</v>
      </c>
      <c r="W140" s="20">
        <f t="shared" si="9"/>
        <v>11.07</v>
      </c>
      <c r="X140" s="103">
        <v>9</v>
      </c>
      <c r="Y140" s="28">
        <f t="shared" si="10"/>
        <v>113.57</v>
      </c>
      <c r="Z140" s="86"/>
    </row>
    <row r="141" spans="1:26" x14ac:dyDescent="0.25">
      <c r="A141" s="119" t="str">
        <f>'Door Comparison'!A141</f>
        <v>T01M.07.M2A</v>
      </c>
      <c r="B141" s="24" t="str">
        <f>'Door Comparison'!B141</f>
        <v>DRS-402</v>
      </c>
      <c r="C141" s="24">
        <f>'Door Comparison'!C141</f>
        <v>0</v>
      </c>
      <c r="D141" s="24">
        <f>'Door Comparison'!D141</f>
        <v>1338</v>
      </c>
      <c r="E141" s="24">
        <f>'Door Comparison'!E141</f>
        <v>1993</v>
      </c>
      <c r="F141" s="24">
        <f>'Door Comparison'!F141</f>
        <v>0</v>
      </c>
      <c r="G141" s="24">
        <f>'Door Comparison'!G141</f>
        <v>0</v>
      </c>
      <c r="H141" s="24">
        <f>'Door Comparison'!H141</f>
        <v>1</v>
      </c>
      <c r="I141" s="24">
        <f>'Door Comparison'!I141</f>
        <v>0</v>
      </c>
      <c r="J141" s="24">
        <f>'Door Comparison'!J141</f>
        <v>0</v>
      </c>
      <c r="K141" s="24">
        <f>'Door Comparison'!K141</f>
        <v>1</v>
      </c>
      <c r="L141" s="24">
        <f>'Door Comparison'!L141</f>
        <v>1</v>
      </c>
      <c r="N141" s="104">
        <v>77</v>
      </c>
      <c r="O141" s="91"/>
      <c r="P141" s="20">
        <f t="shared" si="8"/>
        <v>16.5</v>
      </c>
      <c r="Q141" s="148">
        <v>0</v>
      </c>
      <c r="R141" s="103"/>
      <c r="S141" s="90"/>
      <c r="T141" s="103">
        <v>0</v>
      </c>
      <c r="V141" s="27">
        <v>0</v>
      </c>
      <c r="W141" s="20">
        <f t="shared" si="9"/>
        <v>11.07</v>
      </c>
      <c r="X141" s="103">
        <v>9</v>
      </c>
      <c r="Y141" s="28">
        <f t="shared" si="10"/>
        <v>113.57</v>
      </c>
      <c r="Z141" s="86"/>
    </row>
    <row r="142" spans="1:26" x14ac:dyDescent="0.25">
      <c r="A142" s="119" t="str">
        <f>'Door Comparison'!A142</f>
        <v>T01M.07.M3A</v>
      </c>
      <c r="B142" s="24" t="str">
        <f>'Door Comparison'!B142</f>
        <v>DRS-402</v>
      </c>
      <c r="C142" s="24">
        <f>'Door Comparison'!C142</f>
        <v>0</v>
      </c>
      <c r="D142" s="24">
        <f>'Door Comparison'!D142</f>
        <v>1338</v>
      </c>
      <c r="E142" s="24">
        <f>'Door Comparison'!E142</f>
        <v>1993</v>
      </c>
      <c r="F142" s="24">
        <f>'Door Comparison'!F142</f>
        <v>0</v>
      </c>
      <c r="G142" s="24">
        <f>'Door Comparison'!G142</f>
        <v>0</v>
      </c>
      <c r="H142" s="24">
        <f>'Door Comparison'!H142</f>
        <v>1</v>
      </c>
      <c r="I142" s="24">
        <f>'Door Comparison'!I142</f>
        <v>0</v>
      </c>
      <c r="J142" s="24">
        <f>'Door Comparison'!J142</f>
        <v>0</v>
      </c>
      <c r="K142" s="24">
        <f>'Door Comparison'!K142</f>
        <v>1</v>
      </c>
      <c r="L142" s="24">
        <f>'Door Comparison'!L142</f>
        <v>1</v>
      </c>
      <c r="N142" s="104">
        <v>77</v>
      </c>
      <c r="O142" s="91"/>
      <c r="P142" s="20">
        <f t="shared" si="8"/>
        <v>16.5</v>
      </c>
      <c r="Q142" s="148">
        <v>0</v>
      </c>
      <c r="R142" s="103"/>
      <c r="S142" s="90"/>
      <c r="T142" s="103">
        <v>0</v>
      </c>
      <c r="V142" s="27">
        <v>0</v>
      </c>
      <c r="W142" s="20">
        <f t="shared" si="9"/>
        <v>11.07</v>
      </c>
      <c r="X142" s="103">
        <v>9</v>
      </c>
      <c r="Y142" s="28">
        <f t="shared" si="10"/>
        <v>113.57</v>
      </c>
      <c r="Z142" s="86"/>
    </row>
    <row r="143" spans="1:26" x14ac:dyDescent="0.25">
      <c r="A143" s="119" t="str">
        <f>'Door Comparison'!A143</f>
        <v>T01M.07.M5A T01M.07.P2A</v>
      </c>
      <c r="B143" s="24" t="str">
        <f>'Door Comparison'!B143</f>
        <v>DRS-402</v>
      </c>
      <c r="C143" s="24">
        <f>'Door Comparison'!C143</f>
        <v>0</v>
      </c>
      <c r="D143" s="24">
        <f>'Door Comparison'!D143</f>
        <v>558</v>
      </c>
      <c r="E143" s="24">
        <f>'Door Comparison'!E143</f>
        <v>1993</v>
      </c>
      <c r="F143" s="24">
        <f>'Door Comparison'!F143</f>
        <v>0</v>
      </c>
      <c r="G143" s="24">
        <f>'Door Comparison'!G143</f>
        <v>0</v>
      </c>
      <c r="H143" s="24">
        <f>'Door Comparison'!H143</f>
        <v>1</v>
      </c>
      <c r="I143" s="24">
        <f>'Door Comparison'!I143</f>
        <v>0</v>
      </c>
      <c r="J143" s="24">
        <f>'Door Comparison'!J143</f>
        <v>0</v>
      </c>
      <c r="K143" s="24">
        <f>'Door Comparison'!K143</f>
        <v>1</v>
      </c>
      <c r="L143" s="24">
        <f>'Door Comparison'!L143</f>
        <v>1</v>
      </c>
      <c r="N143" s="104">
        <v>77</v>
      </c>
      <c r="O143" s="91"/>
      <c r="P143" s="20">
        <f t="shared" si="8"/>
        <v>14.09</v>
      </c>
      <c r="Q143" s="148">
        <v>0</v>
      </c>
      <c r="R143" s="103"/>
      <c r="S143" s="90"/>
      <c r="T143" s="103">
        <v>0</v>
      </c>
      <c r="V143" s="27">
        <v>0</v>
      </c>
      <c r="W143" s="20">
        <f t="shared" si="9"/>
        <v>9.4499999999999993</v>
      </c>
      <c r="X143" s="103">
        <v>6</v>
      </c>
      <c r="Y143" s="28">
        <f t="shared" si="10"/>
        <v>106.54</v>
      </c>
      <c r="Z143" s="86"/>
    </row>
    <row r="144" spans="1:26" x14ac:dyDescent="0.25">
      <c r="A144" s="119" t="str">
        <f>'Door Comparison'!A144</f>
        <v>T01M.07.M6A T01M.07.SPA</v>
      </c>
      <c r="B144" s="24" t="str">
        <f>'Door Comparison'!B144</f>
        <v>DRS-402</v>
      </c>
      <c r="C144" s="24">
        <f>'Door Comparison'!C144</f>
        <v>0</v>
      </c>
      <c r="D144" s="24">
        <f>'Door Comparison'!D144</f>
        <v>558</v>
      </c>
      <c r="E144" s="24">
        <f>'Door Comparison'!E144</f>
        <v>1993</v>
      </c>
      <c r="F144" s="24">
        <f>'Door Comparison'!F144</f>
        <v>0</v>
      </c>
      <c r="G144" s="24">
        <f>'Door Comparison'!G144</f>
        <v>0</v>
      </c>
      <c r="H144" s="24">
        <f>'Door Comparison'!H144</f>
        <v>1</v>
      </c>
      <c r="I144" s="24">
        <f>'Door Comparison'!I144</f>
        <v>0</v>
      </c>
      <c r="J144" s="24">
        <f>'Door Comparison'!J144</f>
        <v>0</v>
      </c>
      <c r="K144" s="24">
        <f>'Door Comparison'!K144</f>
        <v>1</v>
      </c>
      <c r="L144" s="24">
        <f>'Door Comparison'!L144</f>
        <v>1</v>
      </c>
      <c r="N144" s="104">
        <v>77</v>
      </c>
      <c r="O144" s="91"/>
      <c r="P144" s="20">
        <f t="shared" si="8"/>
        <v>14.09</v>
      </c>
      <c r="Q144" s="148">
        <v>0</v>
      </c>
      <c r="R144" s="103"/>
      <c r="S144" s="90"/>
      <c r="T144" s="103">
        <v>0</v>
      </c>
      <c r="V144" s="27">
        <v>0</v>
      </c>
      <c r="W144" s="20">
        <f t="shared" si="9"/>
        <v>9.4499999999999993</v>
      </c>
      <c r="X144" s="103">
        <v>6</v>
      </c>
      <c r="Y144" s="28">
        <f t="shared" si="10"/>
        <v>106.54</v>
      </c>
      <c r="Z144" s="86"/>
    </row>
    <row r="145" spans="1:26" x14ac:dyDescent="0.25">
      <c r="A145" s="119" t="str">
        <f>'Door Comparison'!A145</f>
        <v>T01M.08.E2A T01M.08.E1A</v>
      </c>
      <c r="B145" s="24" t="str">
        <f>'Door Comparison'!B145</f>
        <v>DRS-402</v>
      </c>
      <c r="C145" s="24">
        <f>'Door Comparison'!C145</f>
        <v>0</v>
      </c>
      <c r="D145" s="24">
        <f>'Door Comparison'!D145</f>
        <v>1208</v>
      </c>
      <c r="E145" s="24">
        <f>'Door Comparison'!E145</f>
        <v>1993</v>
      </c>
      <c r="F145" s="24">
        <f>'Door Comparison'!F145</f>
        <v>0</v>
      </c>
      <c r="G145" s="24">
        <f>'Door Comparison'!G145</f>
        <v>0</v>
      </c>
      <c r="H145" s="24">
        <f>'Door Comparison'!H145</f>
        <v>1</v>
      </c>
      <c r="I145" s="24">
        <f>'Door Comparison'!I145</f>
        <v>0</v>
      </c>
      <c r="J145" s="24">
        <f>'Door Comparison'!J145</f>
        <v>0</v>
      </c>
      <c r="K145" s="24">
        <f>'Door Comparison'!K145</f>
        <v>1</v>
      </c>
      <c r="L145" s="24">
        <f>'Door Comparison'!L145</f>
        <v>1</v>
      </c>
      <c r="N145" s="104">
        <v>77</v>
      </c>
      <c r="O145" s="91"/>
      <c r="P145" s="20">
        <f t="shared" si="8"/>
        <v>16.100000000000001</v>
      </c>
      <c r="Q145" s="148">
        <v>0</v>
      </c>
      <c r="R145" s="103"/>
      <c r="S145" s="90"/>
      <c r="T145" s="103">
        <v>0</v>
      </c>
      <c r="V145" s="27">
        <v>0</v>
      </c>
      <c r="W145" s="20">
        <f t="shared" si="9"/>
        <v>10.8</v>
      </c>
      <c r="X145" s="103">
        <v>9</v>
      </c>
      <c r="Y145" s="28">
        <f t="shared" si="10"/>
        <v>112.9</v>
      </c>
      <c r="Z145" s="86"/>
    </row>
    <row r="146" spans="1:26" x14ac:dyDescent="0.25">
      <c r="A146" s="119" t="str">
        <f>'Door Comparison'!A146</f>
        <v>T01M.08.M1A</v>
      </c>
      <c r="B146" s="24" t="str">
        <f>'Door Comparison'!B146</f>
        <v>DRS-402</v>
      </c>
      <c r="C146" s="24">
        <f>'Door Comparison'!C146</f>
        <v>0</v>
      </c>
      <c r="D146" s="24">
        <f>'Door Comparison'!D146</f>
        <v>1208</v>
      </c>
      <c r="E146" s="24">
        <f>'Door Comparison'!E146</f>
        <v>1993</v>
      </c>
      <c r="F146" s="24">
        <f>'Door Comparison'!F146</f>
        <v>0</v>
      </c>
      <c r="G146" s="24">
        <f>'Door Comparison'!G146</f>
        <v>0</v>
      </c>
      <c r="H146" s="24">
        <f>'Door Comparison'!H146</f>
        <v>1</v>
      </c>
      <c r="I146" s="24">
        <f>'Door Comparison'!I146</f>
        <v>0</v>
      </c>
      <c r="J146" s="24">
        <f>'Door Comparison'!J146</f>
        <v>0</v>
      </c>
      <c r="K146" s="24">
        <f>'Door Comparison'!K146</f>
        <v>1</v>
      </c>
      <c r="L146" s="24">
        <f>'Door Comparison'!L146</f>
        <v>1</v>
      </c>
      <c r="N146" s="104">
        <v>77</v>
      </c>
      <c r="O146" s="91"/>
      <c r="P146" s="20">
        <f t="shared" si="8"/>
        <v>16.100000000000001</v>
      </c>
      <c r="Q146" s="148">
        <v>0</v>
      </c>
      <c r="R146" s="103"/>
      <c r="S146" s="90"/>
      <c r="T146" s="103">
        <v>0</v>
      </c>
      <c r="V146" s="27">
        <v>0</v>
      </c>
      <c r="W146" s="20">
        <f t="shared" si="9"/>
        <v>10.8</v>
      </c>
      <c r="X146" s="103">
        <v>9</v>
      </c>
      <c r="Y146" s="28">
        <f t="shared" si="10"/>
        <v>112.9</v>
      </c>
      <c r="Z146" s="86"/>
    </row>
    <row r="147" spans="1:26" x14ac:dyDescent="0.25">
      <c r="A147" s="119" t="str">
        <f>'Door Comparison'!A147</f>
        <v>T01M.08.M2A</v>
      </c>
      <c r="B147" s="24" t="str">
        <f>'Door Comparison'!B147</f>
        <v>DRS-402</v>
      </c>
      <c r="C147" s="24">
        <f>'Door Comparison'!C147</f>
        <v>0</v>
      </c>
      <c r="D147" s="24">
        <f>'Door Comparison'!D147</f>
        <v>1338</v>
      </c>
      <c r="E147" s="24">
        <f>'Door Comparison'!E147</f>
        <v>1993</v>
      </c>
      <c r="F147" s="24">
        <f>'Door Comparison'!F147</f>
        <v>0</v>
      </c>
      <c r="G147" s="24">
        <f>'Door Comparison'!G147</f>
        <v>0</v>
      </c>
      <c r="H147" s="24">
        <f>'Door Comparison'!H147</f>
        <v>1</v>
      </c>
      <c r="I147" s="24">
        <f>'Door Comparison'!I147</f>
        <v>0</v>
      </c>
      <c r="J147" s="24">
        <f>'Door Comparison'!J147</f>
        <v>0</v>
      </c>
      <c r="K147" s="24">
        <f>'Door Comparison'!K147</f>
        <v>1</v>
      </c>
      <c r="L147" s="24">
        <f>'Door Comparison'!L147</f>
        <v>1</v>
      </c>
      <c r="N147" s="104">
        <v>77</v>
      </c>
      <c r="O147" s="91"/>
      <c r="P147" s="20">
        <f t="shared" si="8"/>
        <v>16.5</v>
      </c>
      <c r="Q147" s="148">
        <v>0</v>
      </c>
      <c r="R147" s="103"/>
      <c r="S147" s="90"/>
      <c r="T147" s="103">
        <v>0</v>
      </c>
      <c r="V147" s="27">
        <v>0</v>
      </c>
      <c r="W147" s="20">
        <f t="shared" si="9"/>
        <v>11.07</v>
      </c>
      <c r="X147" s="103">
        <v>9</v>
      </c>
      <c r="Y147" s="28">
        <f t="shared" si="10"/>
        <v>113.57</v>
      </c>
      <c r="Z147" s="86"/>
    </row>
    <row r="148" spans="1:26" x14ac:dyDescent="0.25">
      <c r="A148" s="119" t="str">
        <f>'Door Comparison'!A148</f>
        <v>T01M.08.P1A</v>
      </c>
      <c r="B148" s="24" t="str">
        <f>'Door Comparison'!B148</f>
        <v>DRS-402</v>
      </c>
      <c r="C148" s="24">
        <f>'Door Comparison'!C148</f>
        <v>0</v>
      </c>
      <c r="D148" s="24">
        <f>'Door Comparison'!D148</f>
        <v>1208</v>
      </c>
      <c r="E148" s="24">
        <f>'Door Comparison'!E148</f>
        <v>1993</v>
      </c>
      <c r="F148" s="24">
        <f>'Door Comparison'!F148</f>
        <v>0</v>
      </c>
      <c r="G148" s="24">
        <f>'Door Comparison'!G148</f>
        <v>0</v>
      </c>
      <c r="H148" s="24">
        <f>'Door Comparison'!H148</f>
        <v>1</v>
      </c>
      <c r="I148" s="24">
        <f>'Door Comparison'!I148</f>
        <v>0</v>
      </c>
      <c r="J148" s="24">
        <f>'Door Comparison'!J148</f>
        <v>0</v>
      </c>
      <c r="K148" s="24">
        <f>'Door Comparison'!K148</f>
        <v>1</v>
      </c>
      <c r="L148" s="24">
        <f>'Door Comparison'!L148</f>
        <v>1</v>
      </c>
      <c r="N148" s="104">
        <v>77</v>
      </c>
      <c r="O148" s="91"/>
      <c r="P148" s="20">
        <f t="shared" si="8"/>
        <v>16.100000000000001</v>
      </c>
      <c r="Q148" s="148">
        <v>0</v>
      </c>
      <c r="R148" s="103"/>
      <c r="S148" s="90"/>
      <c r="T148" s="103">
        <v>0</v>
      </c>
      <c r="V148" s="27">
        <v>0</v>
      </c>
      <c r="W148" s="20">
        <f t="shared" si="9"/>
        <v>10.8</v>
      </c>
      <c r="X148" s="103">
        <v>9</v>
      </c>
      <c r="Y148" s="28">
        <f t="shared" si="10"/>
        <v>112.9</v>
      </c>
      <c r="Z148" s="86"/>
    </row>
    <row r="149" spans="1:26" x14ac:dyDescent="0.25">
      <c r="A149" s="119" t="str">
        <f>'Door Comparison'!A149</f>
        <v>T01M.08.M1A T01M.08.P2A</v>
      </c>
      <c r="B149" s="24" t="str">
        <f>'Door Comparison'!B149</f>
        <v>DRS-402</v>
      </c>
      <c r="C149" s="24">
        <f>'Door Comparison'!C149</f>
        <v>0</v>
      </c>
      <c r="D149" s="24">
        <f>'Door Comparison'!D149</f>
        <v>758</v>
      </c>
      <c r="E149" s="24">
        <f>'Door Comparison'!E149</f>
        <v>1993</v>
      </c>
      <c r="F149" s="24">
        <f>'Door Comparison'!F149</f>
        <v>0</v>
      </c>
      <c r="G149" s="24">
        <f>'Door Comparison'!G149</f>
        <v>0</v>
      </c>
      <c r="H149" s="24">
        <f>'Door Comparison'!H149</f>
        <v>1</v>
      </c>
      <c r="I149" s="24">
        <f>'Door Comparison'!I149</f>
        <v>0</v>
      </c>
      <c r="J149" s="24">
        <f>'Door Comparison'!J149</f>
        <v>0</v>
      </c>
      <c r="K149" s="24">
        <f>'Door Comparison'!K149</f>
        <v>1</v>
      </c>
      <c r="L149" s="24">
        <f>'Door Comparison'!L149</f>
        <v>1</v>
      </c>
      <c r="N149" s="104">
        <v>77</v>
      </c>
      <c r="O149" s="91"/>
      <c r="P149" s="20">
        <f t="shared" si="8"/>
        <v>14.71</v>
      </c>
      <c r="Q149" s="148">
        <v>0</v>
      </c>
      <c r="R149" s="103"/>
      <c r="S149" s="90"/>
      <c r="T149" s="103">
        <v>0</v>
      </c>
      <c r="V149" s="27">
        <v>0</v>
      </c>
      <c r="W149" s="20">
        <f t="shared" si="9"/>
        <v>9.8699999999999992</v>
      </c>
      <c r="X149" s="103">
        <v>6</v>
      </c>
      <c r="Y149" s="28">
        <f t="shared" si="10"/>
        <v>107.58</v>
      </c>
      <c r="Z149" s="86"/>
    </row>
    <row r="150" spans="1:26" x14ac:dyDescent="0.25">
      <c r="A150" s="119" t="str">
        <f>'Door Comparison'!A150</f>
        <v>T01M.08.E1A T01M.08.TA</v>
      </c>
      <c r="B150" s="24" t="str">
        <f>'Door Comparison'!B150</f>
        <v>DRS-402</v>
      </c>
      <c r="C150" s="24">
        <f>'Door Comparison'!C150</f>
        <v>0</v>
      </c>
      <c r="D150" s="24">
        <f>'Door Comparison'!D150</f>
        <v>358</v>
      </c>
      <c r="E150" s="24">
        <f>'Door Comparison'!E150</f>
        <v>1993</v>
      </c>
      <c r="F150" s="24">
        <f>'Door Comparison'!F150</f>
        <v>0</v>
      </c>
      <c r="G150" s="24">
        <f>'Door Comparison'!G150</f>
        <v>0</v>
      </c>
      <c r="H150" s="24">
        <f>'Door Comparison'!H150</f>
        <v>1</v>
      </c>
      <c r="I150" s="24">
        <f>'Door Comparison'!I150</f>
        <v>0</v>
      </c>
      <c r="J150" s="24">
        <f>'Door Comparison'!J150</f>
        <v>0</v>
      </c>
      <c r="K150" s="24">
        <f>'Door Comparison'!K150</f>
        <v>1</v>
      </c>
      <c r="L150" s="24">
        <f>'Door Comparison'!L150</f>
        <v>1</v>
      </c>
      <c r="N150" s="104">
        <v>77</v>
      </c>
      <c r="O150" s="91"/>
      <c r="P150" s="20">
        <f t="shared" si="8"/>
        <v>13.47</v>
      </c>
      <c r="Q150" s="148">
        <v>0</v>
      </c>
      <c r="R150" s="103"/>
      <c r="S150" s="90"/>
      <c r="T150" s="103">
        <v>0</v>
      </c>
      <c r="V150" s="27">
        <v>0</v>
      </c>
      <c r="W150" s="20">
        <f t="shared" si="9"/>
        <v>9.0399999999999991</v>
      </c>
      <c r="X150" s="103">
        <v>6</v>
      </c>
      <c r="Y150" s="28">
        <f t="shared" si="10"/>
        <v>105.51</v>
      </c>
      <c r="Z150" s="86"/>
    </row>
    <row r="151" spans="1:26" x14ac:dyDescent="0.25">
      <c r="A151" s="119" t="str">
        <f>'Door Comparison'!A151</f>
        <v>T02.01.E4A</v>
      </c>
      <c r="B151" s="24" t="str">
        <f>'Door Comparison'!B151</f>
        <v>DRS-402</v>
      </c>
      <c r="C151" s="24">
        <f>'Door Comparison'!C151</f>
        <v>0</v>
      </c>
      <c r="D151" s="24">
        <f>'Door Comparison'!D151</f>
        <v>1208</v>
      </c>
      <c r="E151" s="24">
        <f>'Door Comparison'!E151</f>
        <v>2193</v>
      </c>
      <c r="F151" s="24">
        <f>'Door Comparison'!F151</f>
        <v>0</v>
      </c>
      <c r="G151" s="24">
        <f>'Door Comparison'!G151</f>
        <v>0</v>
      </c>
      <c r="H151" s="24">
        <f>'Door Comparison'!H151</f>
        <v>1</v>
      </c>
      <c r="I151" s="24">
        <f>'Door Comparison'!I151</f>
        <v>0</v>
      </c>
      <c r="J151" s="24">
        <f>'Door Comparison'!J151</f>
        <v>0</v>
      </c>
      <c r="K151" s="24">
        <f>'Door Comparison'!K151</f>
        <v>1</v>
      </c>
      <c r="L151" s="24">
        <f>'Door Comparison'!L151</f>
        <v>1</v>
      </c>
      <c r="N151" s="104">
        <v>77</v>
      </c>
      <c r="O151" s="91"/>
      <c r="P151" s="20">
        <f t="shared" si="8"/>
        <v>17.34</v>
      </c>
      <c r="Q151" s="148">
        <v>0</v>
      </c>
      <c r="R151" s="103"/>
      <c r="S151" s="90"/>
      <c r="T151" s="103">
        <v>0</v>
      </c>
      <c r="V151" s="27">
        <v>0</v>
      </c>
      <c r="W151" s="20">
        <f t="shared" si="9"/>
        <v>11.64</v>
      </c>
      <c r="X151" s="103">
        <v>9</v>
      </c>
      <c r="Y151" s="28">
        <f t="shared" si="10"/>
        <v>114.98</v>
      </c>
      <c r="Z151" s="86"/>
    </row>
    <row r="152" spans="1:26" x14ac:dyDescent="0.25">
      <c r="A152" s="119" t="str">
        <f>'Door Comparison'!A152</f>
        <v>T02.01.WRA</v>
      </c>
      <c r="B152" s="24" t="str">
        <f>'Door Comparison'!B152</f>
        <v>DRS-402</v>
      </c>
      <c r="C152" s="24">
        <f>'Door Comparison'!C152</f>
        <v>0</v>
      </c>
      <c r="D152" s="24">
        <f>'Door Comparison'!D152</f>
        <v>758</v>
      </c>
      <c r="E152" s="24">
        <f>'Door Comparison'!E152</f>
        <v>2158</v>
      </c>
      <c r="F152" s="24">
        <f>'Door Comparison'!F152</f>
        <v>0</v>
      </c>
      <c r="G152" s="24">
        <f>'Door Comparison'!G152</f>
        <v>0</v>
      </c>
      <c r="H152" s="24">
        <f>'Door Comparison'!H152</f>
        <v>1</v>
      </c>
      <c r="I152" s="24">
        <f>'Door Comparison'!I152</f>
        <v>0</v>
      </c>
      <c r="J152" s="24">
        <f>'Door Comparison'!J152</f>
        <v>0</v>
      </c>
      <c r="K152" s="24">
        <f>'Door Comparison'!K152</f>
        <v>1</v>
      </c>
      <c r="L152" s="24">
        <f>'Door Comparison'!L152</f>
        <v>1</v>
      </c>
      <c r="N152" s="104">
        <v>77</v>
      </c>
      <c r="O152" s="91"/>
      <c r="P152" s="20">
        <f t="shared" si="8"/>
        <v>15.73</v>
      </c>
      <c r="Q152" s="148">
        <v>0</v>
      </c>
      <c r="R152" s="103"/>
      <c r="S152" s="90"/>
      <c r="T152" s="103">
        <v>0</v>
      </c>
      <c r="V152" s="27">
        <v>0</v>
      </c>
      <c r="W152" s="20">
        <f t="shared" si="9"/>
        <v>10.55</v>
      </c>
      <c r="X152" s="103">
        <v>6</v>
      </c>
      <c r="Y152" s="28">
        <f t="shared" si="10"/>
        <v>109.28</v>
      </c>
      <c r="Z152" s="86"/>
    </row>
    <row r="153" spans="1:26" x14ac:dyDescent="0.25">
      <c r="A153" s="119" t="str">
        <f>'Door Comparison'!A153</f>
        <v>T02.02.E12A</v>
      </c>
      <c r="B153" s="24" t="str">
        <f>'Door Comparison'!B153</f>
        <v>DRS-402</v>
      </c>
      <c r="C153" s="24">
        <f>'Door Comparison'!C153</f>
        <v>0</v>
      </c>
      <c r="D153" s="24">
        <f>'Door Comparison'!D153</f>
        <v>758</v>
      </c>
      <c r="E153" s="24">
        <f>'Door Comparison'!E153</f>
        <v>2193</v>
      </c>
      <c r="F153" s="24">
        <f>'Door Comparison'!F153</f>
        <v>0</v>
      </c>
      <c r="G153" s="24">
        <f>'Door Comparison'!G153</f>
        <v>0</v>
      </c>
      <c r="H153" s="24">
        <f>'Door Comparison'!H153</f>
        <v>1</v>
      </c>
      <c r="I153" s="24">
        <f>'Door Comparison'!I153</f>
        <v>0</v>
      </c>
      <c r="J153" s="24">
        <f>'Door Comparison'!J153</f>
        <v>0</v>
      </c>
      <c r="K153" s="24">
        <f>'Door Comparison'!K153</f>
        <v>1</v>
      </c>
      <c r="L153" s="24">
        <f>'Door Comparison'!L153</f>
        <v>1</v>
      </c>
      <c r="N153" s="104">
        <v>77</v>
      </c>
      <c r="O153" s="91"/>
      <c r="P153" s="20">
        <f t="shared" si="8"/>
        <v>15.95</v>
      </c>
      <c r="Q153" s="148">
        <v>0</v>
      </c>
      <c r="R153" s="103"/>
      <c r="S153" s="90"/>
      <c r="T153" s="103">
        <v>0</v>
      </c>
      <c r="V153" s="27">
        <v>0</v>
      </c>
      <c r="W153" s="20">
        <f t="shared" si="9"/>
        <v>10.7</v>
      </c>
      <c r="X153" s="103">
        <v>6</v>
      </c>
      <c r="Y153" s="28">
        <f t="shared" si="10"/>
        <v>109.65</v>
      </c>
      <c r="Z153" s="86"/>
    </row>
    <row r="154" spans="1:26" x14ac:dyDescent="0.25">
      <c r="A154" s="119" t="str">
        <f>'Door Comparison'!A154</f>
        <v>T02.02.WRA</v>
      </c>
      <c r="B154" s="24" t="str">
        <f>'Door Comparison'!B154</f>
        <v>DRS-402</v>
      </c>
      <c r="C154" s="24">
        <f>'Door Comparison'!C154</f>
        <v>0</v>
      </c>
      <c r="D154" s="24">
        <f>'Door Comparison'!D154</f>
        <v>758</v>
      </c>
      <c r="E154" s="24">
        <f>'Door Comparison'!E154</f>
        <v>2158</v>
      </c>
      <c r="F154" s="24">
        <f>'Door Comparison'!F154</f>
        <v>0</v>
      </c>
      <c r="G154" s="24">
        <f>'Door Comparison'!G154</f>
        <v>0</v>
      </c>
      <c r="H154" s="24">
        <f>'Door Comparison'!H154</f>
        <v>1</v>
      </c>
      <c r="I154" s="24">
        <f>'Door Comparison'!I154</f>
        <v>0</v>
      </c>
      <c r="J154" s="24">
        <f>'Door Comparison'!J154</f>
        <v>0</v>
      </c>
      <c r="K154" s="24">
        <f>'Door Comparison'!K154</f>
        <v>1</v>
      </c>
      <c r="L154" s="24">
        <f>'Door Comparison'!L154</f>
        <v>1</v>
      </c>
      <c r="N154" s="104">
        <v>77</v>
      </c>
      <c r="O154" s="91"/>
      <c r="P154" s="20">
        <f t="shared" si="8"/>
        <v>15.73</v>
      </c>
      <c r="Q154" s="148">
        <v>0</v>
      </c>
      <c r="R154" s="103"/>
      <c r="S154" s="90"/>
      <c r="T154" s="103">
        <v>0</v>
      </c>
      <c r="V154" s="27">
        <v>0</v>
      </c>
      <c r="W154" s="20">
        <f t="shared" si="9"/>
        <v>10.55</v>
      </c>
      <c r="X154" s="103">
        <v>6</v>
      </c>
      <c r="Y154" s="28">
        <f t="shared" si="10"/>
        <v>109.28</v>
      </c>
      <c r="Z154" s="86"/>
    </row>
    <row r="155" spans="1:26" x14ac:dyDescent="0.25">
      <c r="A155" s="119" t="str">
        <f>'Door Comparison'!A155</f>
        <v>T02.04.E1A</v>
      </c>
      <c r="B155" s="24" t="str">
        <f>'Door Comparison'!B155</f>
        <v>DRS-402</v>
      </c>
      <c r="C155" s="24">
        <f>'Door Comparison'!C155</f>
        <v>0</v>
      </c>
      <c r="D155" s="24">
        <f>'Door Comparison'!D155</f>
        <v>858</v>
      </c>
      <c r="E155" s="24">
        <f>'Door Comparison'!E155</f>
        <v>2193</v>
      </c>
      <c r="F155" s="24">
        <f>'Door Comparison'!F155</f>
        <v>0</v>
      </c>
      <c r="G155" s="24">
        <f>'Door Comparison'!G155</f>
        <v>0</v>
      </c>
      <c r="H155" s="24">
        <f>'Door Comparison'!H155</f>
        <v>1</v>
      </c>
      <c r="I155" s="24">
        <f>'Door Comparison'!I155</f>
        <v>0</v>
      </c>
      <c r="J155" s="24">
        <f>'Door Comparison'!J155</f>
        <v>0</v>
      </c>
      <c r="K155" s="24">
        <f>'Door Comparison'!K155</f>
        <v>1</v>
      </c>
      <c r="L155" s="24">
        <f>'Door Comparison'!L155</f>
        <v>1</v>
      </c>
      <c r="N155" s="104">
        <v>77</v>
      </c>
      <c r="O155" s="91"/>
      <c r="P155" s="20">
        <f t="shared" si="8"/>
        <v>16.260000000000002</v>
      </c>
      <c r="Q155" s="148">
        <v>0</v>
      </c>
      <c r="R155" s="103"/>
      <c r="S155" s="90"/>
      <c r="T155" s="103">
        <v>0</v>
      </c>
      <c r="V155" s="27">
        <v>0</v>
      </c>
      <c r="W155" s="20">
        <f t="shared" si="9"/>
        <v>10.91</v>
      </c>
      <c r="X155" s="103">
        <v>6</v>
      </c>
      <c r="Y155" s="28">
        <f t="shared" si="10"/>
        <v>110.17</v>
      </c>
      <c r="Z155" s="86"/>
    </row>
    <row r="156" spans="1:26" x14ac:dyDescent="0.25">
      <c r="A156" s="119" t="str">
        <f>'Door Comparison'!A156</f>
        <v>T02.04.E2A</v>
      </c>
      <c r="B156" s="24" t="str">
        <f>'Door Comparison'!B156</f>
        <v>DRS-402</v>
      </c>
      <c r="C156" s="24">
        <f>'Door Comparison'!C156</f>
        <v>0</v>
      </c>
      <c r="D156" s="24">
        <f>'Door Comparison'!D156</f>
        <v>858</v>
      </c>
      <c r="E156" s="24">
        <f>'Door Comparison'!E156</f>
        <v>1993</v>
      </c>
      <c r="F156" s="24">
        <f>'Door Comparison'!F156</f>
        <v>0</v>
      </c>
      <c r="G156" s="24">
        <f>'Door Comparison'!G156</f>
        <v>0</v>
      </c>
      <c r="H156" s="24">
        <f>'Door Comparison'!H156</f>
        <v>1</v>
      </c>
      <c r="I156" s="24">
        <f>'Door Comparison'!I156</f>
        <v>0</v>
      </c>
      <c r="J156" s="24">
        <f>'Door Comparison'!J156</f>
        <v>0</v>
      </c>
      <c r="K156" s="24">
        <f>'Door Comparison'!K156</f>
        <v>1</v>
      </c>
      <c r="L156" s="24">
        <f>'Door Comparison'!L156</f>
        <v>1</v>
      </c>
      <c r="N156" s="104">
        <v>77</v>
      </c>
      <c r="O156" s="91"/>
      <c r="P156" s="20">
        <f t="shared" si="8"/>
        <v>15.02</v>
      </c>
      <c r="Q156" s="148">
        <v>0</v>
      </c>
      <c r="R156" s="103"/>
      <c r="S156" s="90"/>
      <c r="T156" s="103">
        <v>0</v>
      </c>
      <c r="V156" s="27">
        <v>0</v>
      </c>
      <c r="W156" s="20">
        <f t="shared" si="9"/>
        <v>10.08</v>
      </c>
      <c r="X156" s="103">
        <v>6</v>
      </c>
      <c r="Y156" s="28">
        <f t="shared" si="10"/>
        <v>108.1</v>
      </c>
      <c r="Z156" s="86"/>
    </row>
    <row r="157" spans="1:26" x14ac:dyDescent="0.25">
      <c r="A157" s="119" t="str">
        <f>'Door Comparison'!A157</f>
        <v>T02.04.E3A</v>
      </c>
      <c r="B157" s="24" t="str">
        <f>'Door Comparison'!B157</f>
        <v>DRS-402</v>
      </c>
      <c r="C157" s="24">
        <f>'Door Comparison'!C157</f>
        <v>0</v>
      </c>
      <c r="D157" s="24">
        <f>'Door Comparison'!D157</f>
        <v>1338</v>
      </c>
      <c r="E157" s="24">
        <f>'Door Comparison'!E157</f>
        <v>1993</v>
      </c>
      <c r="F157" s="24">
        <f>'Door Comparison'!F157</f>
        <v>0</v>
      </c>
      <c r="G157" s="24">
        <f>'Door Comparison'!G157</f>
        <v>0</v>
      </c>
      <c r="H157" s="24">
        <f>'Door Comparison'!H157</f>
        <v>1</v>
      </c>
      <c r="I157" s="24">
        <f>'Door Comparison'!I157</f>
        <v>0</v>
      </c>
      <c r="J157" s="24">
        <f>'Door Comparison'!J157</f>
        <v>0</v>
      </c>
      <c r="K157" s="24">
        <f>'Door Comparison'!K157</f>
        <v>1</v>
      </c>
      <c r="L157" s="24">
        <f>'Door Comparison'!L157</f>
        <v>1</v>
      </c>
      <c r="N157" s="104">
        <v>77</v>
      </c>
      <c r="O157" s="91"/>
      <c r="P157" s="20">
        <f t="shared" si="8"/>
        <v>16.5</v>
      </c>
      <c r="Q157" s="148">
        <v>0</v>
      </c>
      <c r="R157" s="103"/>
      <c r="S157" s="90"/>
      <c r="T157" s="103">
        <v>0</v>
      </c>
      <c r="V157" s="27">
        <v>0</v>
      </c>
      <c r="W157" s="20">
        <f t="shared" si="9"/>
        <v>11.07</v>
      </c>
      <c r="X157" s="103">
        <v>9</v>
      </c>
      <c r="Y157" s="28">
        <f t="shared" si="10"/>
        <v>113.57</v>
      </c>
      <c r="Z157" s="86"/>
    </row>
    <row r="158" spans="1:26" x14ac:dyDescent="0.25">
      <c r="A158" s="119" t="str">
        <f>'Door Comparison'!A158</f>
        <v>T02.04.E4A</v>
      </c>
      <c r="B158" s="24" t="str">
        <f>'Door Comparison'!B158</f>
        <v>DRS-402</v>
      </c>
      <c r="C158" s="24">
        <f>'Door Comparison'!C158</f>
        <v>0</v>
      </c>
      <c r="D158" s="24">
        <f>'Door Comparison'!D158</f>
        <v>858</v>
      </c>
      <c r="E158" s="24">
        <f>'Door Comparison'!E158</f>
        <v>1993</v>
      </c>
      <c r="F158" s="24">
        <f>'Door Comparison'!F158</f>
        <v>0</v>
      </c>
      <c r="G158" s="24">
        <f>'Door Comparison'!G158</f>
        <v>0</v>
      </c>
      <c r="H158" s="24">
        <f>'Door Comparison'!H158</f>
        <v>1</v>
      </c>
      <c r="I158" s="24">
        <f>'Door Comparison'!I158</f>
        <v>0</v>
      </c>
      <c r="J158" s="24">
        <f>'Door Comparison'!J158</f>
        <v>0</v>
      </c>
      <c r="K158" s="24">
        <f>'Door Comparison'!K158</f>
        <v>1</v>
      </c>
      <c r="L158" s="24">
        <f>'Door Comparison'!L158</f>
        <v>1</v>
      </c>
      <c r="N158" s="104">
        <v>77</v>
      </c>
      <c r="O158" s="91"/>
      <c r="P158" s="20">
        <f t="shared" si="8"/>
        <v>15.02</v>
      </c>
      <c r="Q158" s="148">
        <v>0</v>
      </c>
      <c r="R158" s="103"/>
      <c r="S158" s="90"/>
      <c r="T158" s="103">
        <v>0</v>
      </c>
      <c r="V158" s="27">
        <v>0</v>
      </c>
      <c r="W158" s="20">
        <f t="shared" si="9"/>
        <v>10.08</v>
      </c>
      <c r="X158" s="103">
        <v>6</v>
      </c>
      <c r="Y158" s="28">
        <f t="shared" si="10"/>
        <v>108.1</v>
      </c>
      <c r="Z158" s="86"/>
    </row>
    <row r="159" spans="1:26" x14ac:dyDescent="0.25">
      <c r="A159" s="119" t="str">
        <f>'Door Comparison'!A159</f>
        <v>T02.04.E5A</v>
      </c>
      <c r="B159" s="24" t="str">
        <f>'Door Comparison'!B159</f>
        <v>DRS-402</v>
      </c>
      <c r="C159" s="24">
        <f>'Door Comparison'!C159</f>
        <v>0</v>
      </c>
      <c r="D159" s="24">
        <f>'Door Comparison'!D159</f>
        <v>458</v>
      </c>
      <c r="E159" s="24">
        <f>'Door Comparison'!E159</f>
        <v>1993</v>
      </c>
      <c r="F159" s="24">
        <f>'Door Comparison'!F159</f>
        <v>0</v>
      </c>
      <c r="G159" s="24">
        <f>'Door Comparison'!G159</f>
        <v>0</v>
      </c>
      <c r="H159" s="24">
        <f>'Door Comparison'!H159</f>
        <v>1</v>
      </c>
      <c r="I159" s="24">
        <f>'Door Comparison'!I159</f>
        <v>0</v>
      </c>
      <c r="J159" s="24">
        <f>'Door Comparison'!J159</f>
        <v>0</v>
      </c>
      <c r="K159" s="24">
        <f>'Door Comparison'!K159</f>
        <v>1</v>
      </c>
      <c r="L159" s="24">
        <f>'Door Comparison'!L159</f>
        <v>1</v>
      </c>
      <c r="N159" s="104">
        <v>77</v>
      </c>
      <c r="O159" s="91"/>
      <c r="P159" s="20">
        <f t="shared" si="8"/>
        <v>13.78</v>
      </c>
      <c r="Q159" s="148">
        <v>0</v>
      </c>
      <c r="R159" s="103"/>
      <c r="S159" s="90"/>
      <c r="T159" s="103">
        <v>0</v>
      </c>
      <c r="V159" s="27">
        <v>0</v>
      </c>
      <c r="W159" s="20">
        <f t="shared" si="9"/>
        <v>9.24</v>
      </c>
      <c r="X159" s="103">
        <v>6</v>
      </c>
      <c r="Y159" s="28">
        <f t="shared" si="10"/>
        <v>106.02</v>
      </c>
      <c r="Z159" s="86"/>
    </row>
    <row r="160" spans="1:26" x14ac:dyDescent="0.25">
      <c r="A160" s="119" t="str">
        <f>'Door Comparison'!A160</f>
        <v>T02.04.E6A</v>
      </c>
      <c r="B160" s="24" t="str">
        <f>'Door Comparison'!B160</f>
        <v>DRS-402</v>
      </c>
      <c r="C160" s="24">
        <f>'Door Comparison'!C160</f>
        <v>0</v>
      </c>
      <c r="D160" s="24">
        <f>'Door Comparison'!D160</f>
        <v>858</v>
      </c>
      <c r="E160" s="24">
        <f>'Door Comparison'!E160</f>
        <v>1993</v>
      </c>
      <c r="F160" s="24">
        <f>'Door Comparison'!F160</f>
        <v>0</v>
      </c>
      <c r="G160" s="24">
        <f>'Door Comparison'!G160</f>
        <v>0</v>
      </c>
      <c r="H160" s="24">
        <f>'Door Comparison'!H160</f>
        <v>1</v>
      </c>
      <c r="I160" s="24">
        <f>'Door Comparison'!I160</f>
        <v>0</v>
      </c>
      <c r="J160" s="24">
        <f>'Door Comparison'!J160</f>
        <v>0</v>
      </c>
      <c r="K160" s="24">
        <f>'Door Comparison'!K160</f>
        <v>1</v>
      </c>
      <c r="L160" s="24">
        <f>'Door Comparison'!L160</f>
        <v>1</v>
      </c>
      <c r="N160" s="104">
        <v>77</v>
      </c>
      <c r="O160" s="91"/>
      <c r="P160" s="20">
        <f t="shared" si="8"/>
        <v>15.02</v>
      </c>
      <c r="Q160" s="148">
        <v>0</v>
      </c>
      <c r="R160" s="103"/>
      <c r="S160" s="90"/>
      <c r="T160" s="103">
        <v>0</v>
      </c>
      <c r="V160" s="27">
        <v>0</v>
      </c>
      <c r="W160" s="20">
        <f t="shared" si="9"/>
        <v>10.08</v>
      </c>
      <c r="X160" s="103">
        <v>6</v>
      </c>
      <c r="Y160" s="28">
        <f t="shared" si="10"/>
        <v>108.1</v>
      </c>
      <c r="Z160" s="86"/>
    </row>
    <row r="161" spans="1:26" x14ac:dyDescent="0.25">
      <c r="A161" s="119" t="str">
        <f>'Door Comparison'!A161</f>
        <v>T02.04.M5B T02.04.HW2A</v>
      </c>
      <c r="B161" s="24" t="str">
        <f>'Door Comparison'!B161</f>
        <v>DRS-402</v>
      </c>
      <c r="C161" s="24">
        <f>'Door Comparison'!C161</f>
        <v>0</v>
      </c>
      <c r="D161" s="24">
        <f>'Door Comparison'!D161</f>
        <v>858</v>
      </c>
      <c r="E161" s="24">
        <f>'Door Comparison'!E161</f>
        <v>1993</v>
      </c>
      <c r="F161" s="24">
        <f>'Door Comparison'!F161</f>
        <v>0</v>
      </c>
      <c r="G161" s="24">
        <f>'Door Comparison'!G161</f>
        <v>0</v>
      </c>
      <c r="H161" s="24">
        <f>'Door Comparison'!H161</f>
        <v>1</v>
      </c>
      <c r="I161" s="24">
        <f>'Door Comparison'!I161</f>
        <v>0</v>
      </c>
      <c r="J161" s="24">
        <f>'Door Comparison'!J161</f>
        <v>0</v>
      </c>
      <c r="K161" s="24">
        <f>'Door Comparison'!K161</f>
        <v>1</v>
      </c>
      <c r="L161" s="24">
        <f>'Door Comparison'!L161</f>
        <v>1</v>
      </c>
      <c r="N161" s="104">
        <v>77</v>
      </c>
      <c r="O161" s="91"/>
      <c r="P161" s="20">
        <f t="shared" si="8"/>
        <v>15.02</v>
      </c>
      <c r="Q161" s="148">
        <v>0</v>
      </c>
      <c r="R161" s="103"/>
      <c r="S161" s="90"/>
      <c r="T161" s="103">
        <v>0</v>
      </c>
      <c r="V161" s="27">
        <v>0</v>
      </c>
      <c r="W161" s="20">
        <f t="shared" si="9"/>
        <v>10.08</v>
      </c>
      <c r="X161" s="103">
        <v>6</v>
      </c>
      <c r="Y161" s="28">
        <f t="shared" si="10"/>
        <v>108.1</v>
      </c>
      <c r="Z161" s="86"/>
    </row>
    <row r="162" spans="1:26" x14ac:dyDescent="0.25">
      <c r="A162" s="119" t="str">
        <f>'Door Comparison'!A162</f>
        <v>T02.04.HW3A</v>
      </c>
      <c r="B162" s="24" t="str">
        <f>'Door Comparison'!B162</f>
        <v>DRS-402</v>
      </c>
      <c r="C162" s="24">
        <f>'Door Comparison'!C162</f>
        <v>0</v>
      </c>
      <c r="D162" s="24">
        <f>'Door Comparison'!D162</f>
        <v>658</v>
      </c>
      <c r="E162" s="24">
        <f>'Door Comparison'!E162</f>
        <v>1993</v>
      </c>
      <c r="F162" s="24">
        <f>'Door Comparison'!F162</f>
        <v>0</v>
      </c>
      <c r="G162" s="24">
        <f>'Door Comparison'!G162</f>
        <v>0</v>
      </c>
      <c r="H162" s="24">
        <f>'Door Comparison'!H162</f>
        <v>1</v>
      </c>
      <c r="I162" s="24">
        <f>'Door Comparison'!I162</f>
        <v>0</v>
      </c>
      <c r="J162" s="24">
        <f>'Door Comparison'!J162</f>
        <v>0</v>
      </c>
      <c r="K162" s="24">
        <f>'Door Comparison'!K162</f>
        <v>1</v>
      </c>
      <c r="L162" s="24">
        <f>'Door Comparison'!L162</f>
        <v>1</v>
      </c>
      <c r="N162" s="104">
        <v>77</v>
      </c>
      <c r="O162" s="91"/>
      <c r="P162" s="20">
        <f t="shared" si="8"/>
        <v>14.4</v>
      </c>
      <c r="Q162" s="148">
        <v>0</v>
      </c>
      <c r="R162" s="103"/>
      <c r="S162" s="90"/>
      <c r="T162" s="103">
        <v>0</v>
      </c>
      <c r="V162" s="27">
        <v>0</v>
      </c>
      <c r="W162" s="20">
        <f t="shared" si="9"/>
        <v>9.66</v>
      </c>
      <c r="X162" s="103">
        <v>6</v>
      </c>
      <c r="Y162" s="28">
        <f t="shared" si="10"/>
        <v>107.06</v>
      </c>
      <c r="Z162" s="86"/>
    </row>
    <row r="163" spans="1:26" x14ac:dyDescent="0.25">
      <c r="A163" s="119" t="str">
        <f>'Door Comparison'!A163</f>
        <v>T02.04.SPB T02.04.M2A</v>
      </c>
      <c r="B163" s="24" t="str">
        <f>'Door Comparison'!B163</f>
        <v>DRS-402</v>
      </c>
      <c r="C163" s="24">
        <f>'Door Comparison'!C163</f>
        <v>0</v>
      </c>
      <c r="D163" s="24">
        <f>'Door Comparison'!D163</f>
        <v>858</v>
      </c>
      <c r="E163" s="24">
        <f>'Door Comparison'!E163</f>
        <v>1993</v>
      </c>
      <c r="F163" s="24">
        <f>'Door Comparison'!F163</f>
        <v>0</v>
      </c>
      <c r="G163" s="24">
        <f>'Door Comparison'!G163</f>
        <v>0</v>
      </c>
      <c r="H163" s="24">
        <f>'Door Comparison'!H163</f>
        <v>1</v>
      </c>
      <c r="I163" s="24">
        <f>'Door Comparison'!I163</f>
        <v>0</v>
      </c>
      <c r="J163" s="24">
        <f>'Door Comparison'!J163</f>
        <v>0</v>
      </c>
      <c r="K163" s="24">
        <f>'Door Comparison'!K163</f>
        <v>1</v>
      </c>
      <c r="L163" s="24">
        <f>'Door Comparison'!L163</f>
        <v>1</v>
      </c>
      <c r="N163" s="104">
        <v>77</v>
      </c>
      <c r="O163" s="91"/>
      <c r="P163" s="20">
        <f t="shared" si="8"/>
        <v>15.02</v>
      </c>
      <c r="Q163" s="148">
        <v>0</v>
      </c>
      <c r="R163" s="103"/>
      <c r="S163" s="90"/>
      <c r="T163" s="103">
        <v>0</v>
      </c>
      <c r="V163" s="27">
        <v>0</v>
      </c>
      <c r="W163" s="20">
        <f t="shared" si="9"/>
        <v>10.08</v>
      </c>
      <c r="X163" s="103">
        <v>6</v>
      </c>
      <c r="Y163" s="28">
        <f t="shared" si="10"/>
        <v>108.1</v>
      </c>
      <c r="Z163" s="86"/>
    </row>
    <row r="164" spans="1:26" x14ac:dyDescent="0.25">
      <c r="A164" s="119" t="str">
        <f>'Door Comparison'!A164</f>
        <v>T02.04.M3A</v>
      </c>
      <c r="B164" s="24" t="str">
        <f>'Door Comparison'!B164</f>
        <v>DRS-402</v>
      </c>
      <c r="C164" s="24">
        <f>'Door Comparison'!C164</f>
        <v>0</v>
      </c>
      <c r="D164" s="24">
        <f>'Door Comparison'!D164</f>
        <v>558</v>
      </c>
      <c r="E164" s="24">
        <f>'Door Comparison'!E164</f>
        <v>1993</v>
      </c>
      <c r="F164" s="24">
        <f>'Door Comparison'!F164</f>
        <v>0</v>
      </c>
      <c r="G164" s="24">
        <f>'Door Comparison'!G164</f>
        <v>0</v>
      </c>
      <c r="H164" s="24">
        <f>'Door Comparison'!H164</f>
        <v>1</v>
      </c>
      <c r="I164" s="24">
        <f>'Door Comparison'!I164</f>
        <v>0</v>
      </c>
      <c r="J164" s="24">
        <f>'Door Comparison'!J164</f>
        <v>0</v>
      </c>
      <c r="K164" s="24">
        <f>'Door Comparison'!K164</f>
        <v>1</v>
      </c>
      <c r="L164" s="24">
        <f>'Door Comparison'!L164</f>
        <v>1</v>
      </c>
      <c r="N164" s="104">
        <v>77</v>
      </c>
      <c r="O164" s="91"/>
      <c r="P164" s="20">
        <f t="shared" si="8"/>
        <v>14.09</v>
      </c>
      <c r="Q164" s="148">
        <v>0</v>
      </c>
      <c r="R164" s="103"/>
      <c r="S164" s="90"/>
      <c r="T164" s="103">
        <v>0</v>
      </c>
      <c r="V164" s="27">
        <v>0</v>
      </c>
      <c r="W164" s="20">
        <f t="shared" si="9"/>
        <v>9.4499999999999993</v>
      </c>
      <c r="X164" s="103">
        <v>6</v>
      </c>
      <c r="Y164" s="28">
        <f t="shared" si="10"/>
        <v>106.54</v>
      </c>
      <c r="Z164" s="86"/>
    </row>
    <row r="165" spans="1:26" x14ac:dyDescent="0.25">
      <c r="A165" s="119" t="str">
        <f>'Door Comparison'!A165</f>
        <v>T02.04.M5A</v>
      </c>
      <c r="B165" s="24" t="str">
        <f>'Door Comparison'!B165</f>
        <v>AHP-201</v>
      </c>
      <c r="C165" s="24">
        <f>'Door Comparison'!C165</f>
        <v>0</v>
      </c>
      <c r="D165" s="24">
        <f>'Door Comparison'!D165</f>
        <v>500</v>
      </c>
      <c r="E165" s="24">
        <f>'Door Comparison'!E165</f>
        <v>2135</v>
      </c>
      <c r="F165" s="24">
        <f>'Door Comparison'!F165</f>
        <v>0</v>
      </c>
      <c r="G165" s="24">
        <f>'Door Comparison'!G165</f>
        <v>0</v>
      </c>
      <c r="H165" s="24">
        <f>'Door Comparison'!H165</f>
        <v>1</v>
      </c>
      <c r="I165" s="24">
        <f>'Door Comparison'!I165</f>
        <v>0</v>
      </c>
      <c r="J165" s="24">
        <f>'Door Comparison'!J165</f>
        <v>0</v>
      </c>
      <c r="K165" s="24">
        <f>'Door Comparison'!K165</f>
        <v>1</v>
      </c>
      <c r="L165" s="24">
        <f>'Door Comparison'!L165</f>
        <v>1</v>
      </c>
      <c r="N165" s="104">
        <v>77</v>
      </c>
      <c r="O165" s="91"/>
      <c r="P165" s="20">
        <f t="shared" si="8"/>
        <v>14.79</v>
      </c>
      <c r="Q165" s="148">
        <v>0</v>
      </c>
      <c r="R165" s="103"/>
      <c r="S165" s="90"/>
      <c r="T165" s="103">
        <v>0</v>
      </c>
      <c r="V165" s="27">
        <v>0</v>
      </c>
      <c r="W165" s="20">
        <f t="shared" si="9"/>
        <v>9.92</v>
      </c>
      <c r="X165" s="103">
        <v>3</v>
      </c>
      <c r="Y165" s="28">
        <f t="shared" si="10"/>
        <v>104.71</v>
      </c>
      <c r="Z165" s="86"/>
    </row>
    <row r="166" spans="1:26" x14ac:dyDescent="0.25">
      <c r="A166" s="119" t="str">
        <f>'Door Comparison'!A166</f>
        <v>T02.04.M6A</v>
      </c>
      <c r="B166" s="24" t="str">
        <f>'Door Comparison'!B166</f>
        <v>DRS-402</v>
      </c>
      <c r="C166" s="24">
        <f>'Door Comparison'!C166</f>
        <v>0</v>
      </c>
      <c r="D166" s="24">
        <f>'Door Comparison'!D166</f>
        <v>1338</v>
      </c>
      <c r="E166" s="24">
        <f>'Door Comparison'!E166</f>
        <v>1993</v>
      </c>
      <c r="F166" s="24">
        <f>'Door Comparison'!F166</f>
        <v>0</v>
      </c>
      <c r="G166" s="24">
        <f>'Door Comparison'!G166</f>
        <v>0</v>
      </c>
      <c r="H166" s="24">
        <f>'Door Comparison'!H166</f>
        <v>1</v>
      </c>
      <c r="I166" s="24">
        <f>'Door Comparison'!I166</f>
        <v>0</v>
      </c>
      <c r="J166" s="24">
        <f>'Door Comparison'!J166</f>
        <v>0</v>
      </c>
      <c r="K166" s="24">
        <f>'Door Comparison'!K166</f>
        <v>1</v>
      </c>
      <c r="L166" s="24">
        <f>'Door Comparison'!L166</f>
        <v>1</v>
      </c>
      <c r="N166" s="104">
        <v>77</v>
      </c>
      <c r="O166" s="91"/>
      <c r="P166" s="20">
        <f t="shared" si="8"/>
        <v>16.5</v>
      </c>
      <c r="Q166" s="148">
        <v>0</v>
      </c>
      <c r="R166" s="103"/>
      <c r="S166" s="90"/>
      <c r="T166" s="103">
        <v>0</v>
      </c>
      <c r="V166" s="27">
        <v>0</v>
      </c>
      <c r="W166" s="20">
        <f t="shared" si="9"/>
        <v>11.07</v>
      </c>
      <c r="X166" s="103">
        <v>9</v>
      </c>
      <c r="Y166" s="28">
        <f t="shared" si="10"/>
        <v>113.57</v>
      </c>
      <c r="Z166" s="86"/>
    </row>
    <row r="167" spans="1:26" x14ac:dyDescent="0.25">
      <c r="A167" s="119" t="str">
        <f>'Door Comparison'!A167</f>
        <v>T02.04.M6B</v>
      </c>
      <c r="B167" s="24" t="str">
        <f>'Door Comparison'!B167</f>
        <v>DRS-402</v>
      </c>
      <c r="C167" s="24">
        <f>'Door Comparison'!C167</f>
        <v>0</v>
      </c>
      <c r="D167" s="24">
        <f>'Door Comparison'!D167</f>
        <v>1338</v>
      </c>
      <c r="E167" s="24">
        <f>'Door Comparison'!E167</f>
        <v>1993</v>
      </c>
      <c r="F167" s="24">
        <f>'Door Comparison'!F167</f>
        <v>0</v>
      </c>
      <c r="G167" s="24">
        <f>'Door Comparison'!G167</f>
        <v>0</v>
      </c>
      <c r="H167" s="24">
        <f>'Door Comparison'!H167</f>
        <v>1</v>
      </c>
      <c r="I167" s="24">
        <f>'Door Comparison'!I167</f>
        <v>0</v>
      </c>
      <c r="J167" s="24">
        <f>'Door Comparison'!J167</f>
        <v>0</v>
      </c>
      <c r="K167" s="24">
        <f>'Door Comparison'!K167</f>
        <v>1</v>
      </c>
      <c r="L167" s="24">
        <f>'Door Comparison'!L167</f>
        <v>1</v>
      </c>
      <c r="N167" s="104">
        <v>77</v>
      </c>
      <c r="O167" s="91"/>
      <c r="P167" s="20">
        <f t="shared" si="8"/>
        <v>16.5</v>
      </c>
      <c r="Q167" s="148">
        <v>0</v>
      </c>
      <c r="R167" s="103"/>
      <c r="S167" s="90"/>
      <c r="T167" s="103">
        <v>0</v>
      </c>
      <c r="V167" s="27">
        <v>0</v>
      </c>
      <c r="W167" s="20">
        <f t="shared" si="9"/>
        <v>11.07</v>
      </c>
      <c r="X167" s="103">
        <v>9</v>
      </c>
      <c r="Y167" s="28">
        <f t="shared" si="10"/>
        <v>113.57</v>
      </c>
      <c r="Z167" s="86"/>
    </row>
    <row r="168" spans="1:26" x14ac:dyDescent="0.25">
      <c r="A168" s="119" t="str">
        <f>'Door Comparison'!A168</f>
        <v>T02.04.P2A</v>
      </c>
      <c r="B168" s="24" t="str">
        <f>'Door Comparison'!B168</f>
        <v>DRS-402</v>
      </c>
      <c r="C168" s="24">
        <f>'Door Comparison'!C168</f>
        <v>0</v>
      </c>
      <c r="D168" s="24">
        <f>'Door Comparison'!D168</f>
        <v>458</v>
      </c>
      <c r="E168" s="24">
        <f>'Door Comparison'!E168</f>
        <v>1993</v>
      </c>
      <c r="F168" s="24">
        <f>'Door Comparison'!F168</f>
        <v>0</v>
      </c>
      <c r="G168" s="24">
        <f>'Door Comparison'!G168</f>
        <v>0</v>
      </c>
      <c r="H168" s="24">
        <f>'Door Comparison'!H168</f>
        <v>1</v>
      </c>
      <c r="I168" s="24">
        <f>'Door Comparison'!I168</f>
        <v>0</v>
      </c>
      <c r="J168" s="24">
        <f>'Door Comparison'!J168</f>
        <v>0</v>
      </c>
      <c r="K168" s="24">
        <f>'Door Comparison'!K168</f>
        <v>1</v>
      </c>
      <c r="L168" s="24">
        <f>'Door Comparison'!L168</f>
        <v>1</v>
      </c>
      <c r="N168" s="104">
        <v>77</v>
      </c>
      <c r="O168" s="91"/>
      <c r="P168" s="20">
        <f t="shared" si="8"/>
        <v>13.78</v>
      </c>
      <c r="Q168" s="148">
        <v>0</v>
      </c>
      <c r="R168" s="103"/>
      <c r="S168" s="90"/>
      <c r="T168" s="103">
        <v>0</v>
      </c>
      <c r="V168" s="27">
        <v>0</v>
      </c>
      <c r="W168" s="20">
        <f t="shared" si="9"/>
        <v>9.24</v>
      </c>
      <c r="X168" s="103">
        <v>6</v>
      </c>
      <c r="Y168" s="28">
        <f t="shared" si="10"/>
        <v>106.02</v>
      </c>
      <c r="Z168" s="86"/>
    </row>
    <row r="169" spans="1:26" x14ac:dyDescent="0.25">
      <c r="A169" s="119" t="str">
        <f>'Door Comparison'!A169</f>
        <v>T02.04.P3A</v>
      </c>
      <c r="B169" s="24" t="str">
        <f>'Door Comparison'!B169</f>
        <v>DRS-402</v>
      </c>
      <c r="C169" s="24">
        <f>'Door Comparison'!C169</f>
        <v>0</v>
      </c>
      <c r="D169" s="24">
        <f>'Door Comparison'!D169</f>
        <v>658</v>
      </c>
      <c r="E169" s="24">
        <f>'Door Comparison'!E169</f>
        <v>1993</v>
      </c>
      <c r="F169" s="24">
        <f>'Door Comparison'!F169</f>
        <v>0</v>
      </c>
      <c r="G169" s="24">
        <f>'Door Comparison'!G169</f>
        <v>0</v>
      </c>
      <c r="H169" s="24">
        <f>'Door Comparison'!H169</f>
        <v>1</v>
      </c>
      <c r="I169" s="24">
        <f>'Door Comparison'!I169</f>
        <v>0</v>
      </c>
      <c r="J169" s="24">
        <f>'Door Comparison'!J169</f>
        <v>0</v>
      </c>
      <c r="K169" s="24">
        <f>'Door Comparison'!K169</f>
        <v>1</v>
      </c>
      <c r="L169" s="24">
        <f>'Door Comparison'!L169</f>
        <v>1</v>
      </c>
      <c r="N169" s="104">
        <v>77</v>
      </c>
      <c r="O169" s="91"/>
      <c r="P169" s="20">
        <f t="shared" si="8"/>
        <v>14.4</v>
      </c>
      <c r="Q169" s="148">
        <v>0</v>
      </c>
      <c r="R169" s="103"/>
      <c r="S169" s="90"/>
      <c r="T169" s="103">
        <v>0</v>
      </c>
      <c r="V169" s="27">
        <v>0</v>
      </c>
      <c r="W169" s="20">
        <f t="shared" si="9"/>
        <v>9.66</v>
      </c>
      <c r="X169" s="103">
        <v>6</v>
      </c>
      <c r="Y169" s="28">
        <f t="shared" si="10"/>
        <v>107.06</v>
      </c>
      <c r="Z169" s="86"/>
    </row>
    <row r="170" spans="1:26" x14ac:dyDescent="0.25">
      <c r="A170" s="119" t="str">
        <f>'Door Comparison'!A170</f>
        <v>T02.04.SPA</v>
      </c>
      <c r="B170" s="24" t="str">
        <f>'Door Comparison'!B170</f>
        <v>DRS-402</v>
      </c>
      <c r="C170" s="24">
        <f>'Door Comparison'!C170</f>
        <v>0</v>
      </c>
      <c r="D170" s="24">
        <f>'Door Comparison'!D170</f>
        <v>858</v>
      </c>
      <c r="E170" s="24">
        <f>'Door Comparison'!E170</f>
        <v>1993</v>
      </c>
      <c r="F170" s="24">
        <f>'Door Comparison'!F170</f>
        <v>0</v>
      </c>
      <c r="G170" s="24">
        <f>'Door Comparison'!G170</f>
        <v>0</v>
      </c>
      <c r="H170" s="24">
        <f>'Door Comparison'!H170</f>
        <v>1</v>
      </c>
      <c r="I170" s="24">
        <f>'Door Comparison'!I170</f>
        <v>0</v>
      </c>
      <c r="J170" s="24">
        <f>'Door Comparison'!J170</f>
        <v>0</v>
      </c>
      <c r="K170" s="24">
        <f>'Door Comparison'!K170</f>
        <v>1</v>
      </c>
      <c r="L170" s="24">
        <f>'Door Comparison'!L170</f>
        <v>1</v>
      </c>
      <c r="N170" s="104">
        <v>77</v>
      </c>
      <c r="O170" s="91"/>
      <c r="P170" s="20">
        <f t="shared" si="8"/>
        <v>15.02</v>
      </c>
      <c r="Q170" s="148">
        <v>0</v>
      </c>
      <c r="R170" s="103"/>
      <c r="S170" s="90"/>
      <c r="T170" s="103">
        <v>0</v>
      </c>
      <c r="V170" s="27">
        <v>0</v>
      </c>
      <c r="W170" s="20">
        <f t="shared" si="9"/>
        <v>10.08</v>
      </c>
      <c r="X170" s="103">
        <v>6</v>
      </c>
      <c r="Y170" s="28">
        <f t="shared" si="10"/>
        <v>108.1</v>
      </c>
      <c r="Z170" s="86"/>
    </row>
    <row r="171" spans="1:26" x14ac:dyDescent="0.25">
      <c r="A171" s="119" t="str">
        <f>'Door Comparison'!A171</f>
        <v>T02.04.WRA</v>
      </c>
      <c r="B171" s="24" t="str">
        <f>'Door Comparison'!B171</f>
        <v>DRS-402</v>
      </c>
      <c r="C171" s="24">
        <f>'Door Comparison'!C171</f>
        <v>0</v>
      </c>
      <c r="D171" s="24">
        <f>'Door Comparison'!D171</f>
        <v>458</v>
      </c>
      <c r="E171" s="24">
        <f>'Door Comparison'!E171</f>
        <v>1858</v>
      </c>
      <c r="F171" s="24">
        <f>'Door Comparison'!F171</f>
        <v>0</v>
      </c>
      <c r="G171" s="24">
        <f>'Door Comparison'!G171</f>
        <v>0</v>
      </c>
      <c r="H171" s="24">
        <f>'Door Comparison'!H171</f>
        <v>1</v>
      </c>
      <c r="I171" s="24">
        <f>'Door Comparison'!I171</f>
        <v>0</v>
      </c>
      <c r="J171" s="24">
        <f>'Door Comparison'!J171</f>
        <v>0</v>
      </c>
      <c r="K171" s="24">
        <f>'Door Comparison'!K171</f>
        <v>1</v>
      </c>
      <c r="L171" s="24">
        <f>'Door Comparison'!L171</f>
        <v>1</v>
      </c>
      <c r="N171" s="104">
        <v>77</v>
      </c>
      <c r="O171" s="91"/>
      <c r="P171" s="20">
        <f t="shared" si="8"/>
        <v>12.94</v>
      </c>
      <c r="Q171" s="148">
        <v>0</v>
      </c>
      <c r="R171" s="103"/>
      <c r="S171" s="90"/>
      <c r="T171" s="103">
        <v>0</v>
      </c>
      <c r="V171" s="27">
        <v>0</v>
      </c>
      <c r="W171" s="20">
        <f t="shared" si="9"/>
        <v>8.68</v>
      </c>
      <c r="X171" s="103">
        <v>6</v>
      </c>
      <c r="Y171" s="28">
        <f t="shared" si="10"/>
        <v>104.62</v>
      </c>
      <c r="Z171" s="86"/>
    </row>
    <row r="172" spans="1:26" x14ac:dyDescent="0.25">
      <c r="A172" s="119" t="str">
        <f>'Door Comparison'!A172</f>
        <v>T02.07.E1A</v>
      </c>
      <c r="B172" s="24" t="str">
        <f>'Door Comparison'!B172</f>
        <v>DRS-402</v>
      </c>
      <c r="C172" s="24">
        <f>'Door Comparison'!C172</f>
        <v>0</v>
      </c>
      <c r="D172" s="24">
        <f>'Door Comparison'!D172</f>
        <v>858</v>
      </c>
      <c r="E172" s="24">
        <f>'Door Comparison'!E172</f>
        <v>2193</v>
      </c>
      <c r="F172" s="24">
        <f>'Door Comparison'!F172</f>
        <v>0</v>
      </c>
      <c r="G172" s="24">
        <f>'Door Comparison'!G172</f>
        <v>0</v>
      </c>
      <c r="H172" s="24">
        <f>'Door Comparison'!H172</f>
        <v>1</v>
      </c>
      <c r="I172" s="24">
        <f>'Door Comparison'!I172</f>
        <v>0</v>
      </c>
      <c r="J172" s="24">
        <f>'Door Comparison'!J172</f>
        <v>0</v>
      </c>
      <c r="K172" s="24">
        <f>'Door Comparison'!K172</f>
        <v>1</v>
      </c>
      <c r="L172" s="24">
        <f>'Door Comparison'!L172</f>
        <v>1</v>
      </c>
      <c r="N172" s="104">
        <v>77</v>
      </c>
      <c r="O172" s="91"/>
      <c r="P172" s="20">
        <f t="shared" si="8"/>
        <v>16.260000000000002</v>
      </c>
      <c r="Q172" s="148">
        <v>0</v>
      </c>
      <c r="R172" s="103"/>
      <c r="S172" s="90"/>
      <c r="T172" s="103">
        <v>0</v>
      </c>
      <c r="V172" s="27">
        <v>0</v>
      </c>
      <c r="W172" s="20">
        <f t="shared" si="9"/>
        <v>10.91</v>
      </c>
      <c r="X172" s="103">
        <v>6</v>
      </c>
      <c r="Y172" s="28">
        <f t="shared" si="10"/>
        <v>110.17</v>
      </c>
      <c r="Z172" s="86"/>
    </row>
    <row r="173" spans="1:26" x14ac:dyDescent="0.25">
      <c r="A173" s="119" t="str">
        <f>'Door Comparison'!A173</f>
        <v>T02.07.M1A</v>
      </c>
      <c r="B173" s="24" t="str">
        <f>'Door Comparison'!B173</f>
        <v>DRS-402</v>
      </c>
      <c r="C173" s="24">
        <f>'Door Comparison'!C173</f>
        <v>0</v>
      </c>
      <c r="D173" s="24">
        <f>'Door Comparison'!D173</f>
        <v>1338</v>
      </c>
      <c r="E173" s="24">
        <f>'Door Comparison'!E173</f>
        <v>1993</v>
      </c>
      <c r="F173" s="24">
        <f>'Door Comparison'!F173</f>
        <v>0</v>
      </c>
      <c r="G173" s="24">
        <f>'Door Comparison'!G173</f>
        <v>0</v>
      </c>
      <c r="H173" s="24">
        <f>'Door Comparison'!H173</f>
        <v>1</v>
      </c>
      <c r="I173" s="24">
        <f>'Door Comparison'!I173</f>
        <v>0</v>
      </c>
      <c r="J173" s="24">
        <f>'Door Comparison'!J173</f>
        <v>0</v>
      </c>
      <c r="K173" s="24">
        <f>'Door Comparison'!K173</f>
        <v>1</v>
      </c>
      <c r="L173" s="24">
        <f>'Door Comparison'!L173</f>
        <v>1</v>
      </c>
      <c r="N173" s="104">
        <v>77</v>
      </c>
      <c r="O173" s="91"/>
      <c r="P173" s="20">
        <f t="shared" si="8"/>
        <v>16.5</v>
      </c>
      <c r="Q173" s="148">
        <v>0</v>
      </c>
      <c r="R173" s="103"/>
      <c r="S173" s="90"/>
      <c r="T173" s="103">
        <v>0</v>
      </c>
      <c r="V173" s="27">
        <v>0</v>
      </c>
      <c r="W173" s="20">
        <f t="shared" si="9"/>
        <v>11.07</v>
      </c>
      <c r="X173" s="103">
        <v>9</v>
      </c>
      <c r="Y173" s="28">
        <f t="shared" si="10"/>
        <v>113.57</v>
      </c>
      <c r="Z173" s="86"/>
    </row>
    <row r="174" spans="1:26" x14ac:dyDescent="0.25">
      <c r="A174" s="119" t="str">
        <f>'Door Comparison'!A174</f>
        <v>T02.07.M2A</v>
      </c>
      <c r="B174" s="24" t="str">
        <f>'Door Comparison'!B174</f>
        <v>DRS-402</v>
      </c>
      <c r="C174" s="24">
        <f>'Door Comparison'!C174</f>
        <v>0</v>
      </c>
      <c r="D174" s="24">
        <f>'Door Comparison'!D174</f>
        <v>1338</v>
      </c>
      <c r="E174" s="24">
        <f>'Door Comparison'!E174</f>
        <v>1993</v>
      </c>
      <c r="F174" s="24">
        <f>'Door Comparison'!F174</f>
        <v>0</v>
      </c>
      <c r="G174" s="24">
        <f>'Door Comparison'!G174</f>
        <v>0</v>
      </c>
      <c r="H174" s="24">
        <f>'Door Comparison'!H174</f>
        <v>1</v>
      </c>
      <c r="I174" s="24">
        <f>'Door Comparison'!I174</f>
        <v>0</v>
      </c>
      <c r="J174" s="24">
        <f>'Door Comparison'!J174</f>
        <v>0</v>
      </c>
      <c r="K174" s="24">
        <f>'Door Comparison'!K174</f>
        <v>1</v>
      </c>
      <c r="L174" s="24">
        <f>'Door Comparison'!L174</f>
        <v>1</v>
      </c>
      <c r="N174" s="104">
        <v>77</v>
      </c>
      <c r="O174" s="91"/>
      <c r="P174" s="20">
        <f t="shared" si="8"/>
        <v>16.5</v>
      </c>
      <c r="Q174" s="148">
        <v>0</v>
      </c>
      <c r="R174" s="103"/>
      <c r="S174" s="90"/>
      <c r="T174" s="103">
        <v>0</v>
      </c>
      <c r="V174" s="27">
        <v>0</v>
      </c>
      <c r="W174" s="20">
        <f t="shared" si="9"/>
        <v>11.07</v>
      </c>
      <c r="X174" s="103">
        <v>9</v>
      </c>
      <c r="Y174" s="28">
        <f t="shared" si="10"/>
        <v>113.57</v>
      </c>
      <c r="Z174" s="86"/>
    </row>
    <row r="175" spans="1:26" x14ac:dyDescent="0.25">
      <c r="A175" s="119" t="str">
        <f>'Door Comparison'!A175</f>
        <v>T02.07.M3A</v>
      </c>
      <c r="B175" s="24" t="str">
        <f>'Door Comparison'!B175</f>
        <v>DRS-402</v>
      </c>
      <c r="C175" s="24">
        <f>'Door Comparison'!C175</f>
        <v>0</v>
      </c>
      <c r="D175" s="24">
        <f>'Door Comparison'!D175</f>
        <v>1338</v>
      </c>
      <c r="E175" s="24">
        <f>'Door Comparison'!E175</f>
        <v>1993</v>
      </c>
      <c r="F175" s="24">
        <f>'Door Comparison'!F175</f>
        <v>0</v>
      </c>
      <c r="G175" s="24">
        <f>'Door Comparison'!G175</f>
        <v>0</v>
      </c>
      <c r="H175" s="24">
        <f>'Door Comparison'!H175</f>
        <v>1</v>
      </c>
      <c r="I175" s="24">
        <f>'Door Comparison'!I175</f>
        <v>0</v>
      </c>
      <c r="J175" s="24">
        <f>'Door Comparison'!J175</f>
        <v>0</v>
      </c>
      <c r="K175" s="24">
        <f>'Door Comparison'!K175</f>
        <v>1</v>
      </c>
      <c r="L175" s="24">
        <f>'Door Comparison'!L175</f>
        <v>1</v>
      </c>
      <c r="N175" s="104">
        <v>77</v>
      </c>
      <c r="O175" s="91"/>
      <c r="P175" s="20">
        <f t="shared" si="8"/>
        <v>16.5</v>
      </c>
      <c r="Q175" s="148">
        <v>0</v>
      </c>
      <c r="R175" s="103"/>
      <c r="S175" s="90"/>
      <c r="T175" s="103">
        <v>0</v>
      </c>
      <c r="V175" s="27">
        <v>0</v>
      </c>
      <c r="W175" s="20">
        <f t="shared" si="9"/>
        <v>11.07</v>
      </c>
      <c r="X175" s="103">
        <v>9</v>
      </c>
      <c r="Y175" s="28">
        <f t="shared" si="10"/>
        <v>113.57</v>
      </c>
      <c r="Z175" s="86"/>
    </row>
    <row r="176" spans="1:26" x14ac:dyDescent="0.25">
      <c r="A176" s="119" t="str">
        <f>'Door Comparison'!A176</f>
        <v>T02.07.M5A T02.07.P2A</v>
      </c>
      <c r="B176" s="24" t="str">
        <f>'Door Comparison'!B176</f>
        <v>DRS-402</v>
      </c>
      <c r="C176" s="24">
        <f>'Door Comparison'!C176</f>
        <v>0</v>
      </c>
      <c r="D176" s="24">
        <f>'Door Comparison'!D176</f>
        <v>608</v>
      </c>
      <c r="E176" s="24">
        <f>'Door Comparison'!E176</f>
        <v>2193</v>
      </c>
      <c r="F176" s="24">
        <f>'Door Comparison'!F176</f>
        <v>0</v>
      </c>
      <c r="G176" s="24">
        <f>'Door Comparison'!G176</f>
        <v>0</v>
      </c>
      <c r="H176" s="24">
        <f>'Door Comparison'!H176</f>
        <v>1</v>
      </c>
      <c r="I176" s="24">
        <f>'Door Comparison'!I176</f>
        <v>0</v>
      </c>
      <c r="J176" s="24">
        <f>'Door Comparison'!J176</f>
        <v>0</v>
      </c>
      <c r="K176" s="24">
        <f>'Door Comparison'!K176</f>
        <v>1</v>
      </c>
      <c r="L176" s="24">
        <f>'Door Comparison'!L176</f>
        <v>1</v>
      </c>
      <c r="N176" s="104">
        <v>77</v>
      </c>
      <c r="O176" s="91"/>
      <c r="P176" s="20">
        <f t="shared" si="8"/>
        <v>15.48</v>
      </c>
      <c r="Q176" s="148">
        <v>0</v>
      </c>
      <c r="R176" s="103"/>
      <c r="S176" s="90"/>
      <c r="T176" s="103">
        <v>0</v>
      </c>
      <c r="V176" s="27">
        <v>0</v>
      </c>
      <c r="W176" s="20">
        <f t="shared" si="9"/>
        <v>10.39</v>
      </c>
      <c r="X176" s="103">
        <v>6</v>
      </c>
      <c r="Y176" s="28">
        <f t="shared" si="10"/>
        <v>108.87</v>
      </c>
      <c r="Z176" s="86"/>
    </row>
    <row r="177" spans="1:26" x14ac:dyDescent="0.25">
      <c r="A177" s="119" t="str">
        <f>'Door Comparison'!A177</f>
        <v>T02.07.M6A T02.07.SPA</v>
      </c>
      <c r="B177" s="24" t="str">
        <f>'Door Comparison'!B177</f>
        <v>DRS-402</v>
      </c>
      <c r="C177" s="24">
        <f>'Door Comparison'!C177</f>
        <v>0</v>
      </c>
      <c r="D177" s="24">
        <f>'Door Comparison'!D177</f>
        <v>658</v>
      </c>
      <c r="E177" s="24">
        <f>'Door Comparison'!E177</f>
        <v>1993</v>
      </c>
      <c r="F177" s="24">
        <f>'Door Comparison'!F177</f>
        <v>0</v>
      </c>
      <c r="G177" s="24">
        <f>'Door Comparison'!G177</f>
        <v>0</v>
      </c>
      <c r="H177" s="24">
        <f>'Door Comparison'!H177</f>
        <v>1</v>
      </c>
      <c r="I177" s="24">
        <f>'Door Comparison'!I177</f>
        <v>0</v>
      </c>
      <c r="J177" s="24">
        <f>'Door Comparison'!J177</f>
        <v>0</v>
      </c>
      <c r="K177" s="24">
        <f>'Door Comparison'!K177</f>
        <v>1</v>
      </c>
      <c r="L177" s="24">
        <f>'Door Comparison'!L177</f>
        <v>1</v>
      </c>
      <c r="N177" s="104">
        <v>77</v>
      </c>
      <c r="O177" s="91"/>
      <c r="P177" s="20">
        <f t="shared" si="8"/>
        <v>14.4</v>
      </c>
      <c r="Q177" s="148">
        <v>0</v>
      </c>
      <c r="R177" s="103"/>
      <c r="S177" s="90"/>
      <c r="T177" s="103">
        <v>0</v>
      </c>
      <c r="V177" s="27">
        <v>0</v>
      </c>
      <c r="W177" s="20">
        <f t="shared" si="9"/>
        <v>9.66</v>
      </c>
      <c r="X177" s="103">
        <v>6</v>
      </c>
      <c r="Y177" s="28">
        <f t="shared" si="10"/>
        <v>107.06</v>
      </c>
      <c r="Z177" s="86"/>
    </row>
    <row r="178" spans="1:26" x14ac:dyDescent="0.25">
      <c r="A178" s="119" t="str">
        <f>'Door Comparison'!A178</f>
        <v>T02.08.E2A T02.08.E1A</v>
      </c>
      <c r="B178" s="24" t="str">
        <f>'Door Comparison'!B178</f>
        <v>DRS-402</v>
      </c>
      <c r="C178" s="24">
        <f>'Door Comparison'!C178</f>
        <v>0</v>
      </c>
      <c r="D178" s="24">
        <f>'Door Comparison'!D178</f>
        <v>1208</v>
      </c>
      <c r="E178" s="24">
        <f>'Door Comparison'!E178</f>
        <v>1993</v>
      </c>
      <c r="F178" s="24">
        <f>'Door Comparison'!F178</f>
        <v>0</v>
      </c>
      <c r="G178" s="24">
        <f>'Door Comparison'!G178</f>
        <v>0</v>
      </c>
      <c r="H178" s="24">
        <f>'Door Comparison'!H178</f>
        <v>1</v>
      </c>
      <c r="I178" s="24">
        <f>'Door Comparison'!I178</f>
        <v>0</v>
      </c>
      <c r="J178" s="24">
        <f>'Door Comparison'!J178</f>
        <v>0</v>
      </c>
      <c r="K178" s="24">
        <f>'Door Comparison'!K178</f>
        <v>1</v>
      </c>
      <c r="L178" s="24">
        <f>'Door Comparison'!L178</f>
        <v>1</v>
      </c>
      <c r="N178" s="104">
        <v>77</v>
      </c>
      <c r="O178" s="91"/>
      <c r="P178" s="20">
        <f t="shared" si="8"/>
        <v>16.100000000000001</v>
      </c>
      <c r="Q178" s="148">
        <v>0</v>
      </c>
      <c r="R178" s="103"/>
      <c r="S178" s="90"/>
      <c r="T178" s="103">
        <v>0</v>
      </c>
      <c r="V178" s="27">
        <v>0</v>
      </c>
      <c r="W178" s="20">
        <f t="shared" si="9"/>
        <v>10.8</v>
      </c>
      <c r="X178" s="103">
        <v>9</v>
      </c>
      <c r="Y178" s="28">
        <f t="shared" si="10"/>
        <v>112.9</v>
      </c>
      <c r="Z178" s="86"/>
    </row>
    <row r="179" spans="1:26" x14ac:dyDescent="0.25">
      <c r="A179" s="119" t="str">
        <f>'Door Comparison'!A179</f>
        <v>T02.08.M1A</v>
      </c>
      <c r="B179" s="24" t="str">
        <f>'Door Comparison'!B179</f>
        <v>DRS-402</v>
      </c>
      <c r="C179" s="24">
        <f>'Door Comparison'!C179</f>
        <v>0</v>
      </c>
      <c r="D179" s="24">
        <f>'Door Comparison'!D179</f>
        <v>1208</v>
      </c>
      <c r="E179" s="24">
        <f>'Door Comparison'!E179</f>
        <v>1993</v>
      </c>
      <c r="F179" s="24">
        <f>'Door Comparison'!F179</f>
        <v>0</v>
      </c>
      <c r="G179" s="24">
        <f>'Door Comparison'!G179</f>
        <v>0</v>
      </c>
      <c r="H179" s="24">
        <f>'Door Comparison'!H179</f>
        <v>1</v>
      </c>
      <c r="I179" s="24">
        <f>'Door Comparison'!I179</f>
        <v>0</v>
      </c>
      <c r="J179" s="24">
        <f>'Door Comparison'!J179</f>
        <v>0</v>
      </c>
      <c r="K179" s="24">
        <f>'Door Comparison'!K179</f>
        <v>1</v>
      </c>
      <c r="L179" s="24">
        <f>'Door Comparison'!L179</f>
        <v>1</v>
      </c>
      <c r="N179" s="104">
        <v>77</v>
      </c>
      <c r="O179" s="91"/>
      <c r="P179" s="20">
        <f t="shared" si="8"/>
        <v>16.100000000000001</v>
      </c>
      <c r="Q179" s="148">
        <v>0</v>
      </c>
      <c r="R179" s="103"/>
      <c r="S179" s="90"/>
      <c r="T179" s="103">
        <v>0</v>
      </c>
      <c r="V179" s="27">
        <v>0</v>
      </c>
      <c r="W179" s="20">
        <f t="shared" si="9"/>
        <v>10.8</v>
      </c>
      <c r="X179" s="103">
        <v>9</v>
      </c>
      <c r="Y179" s="28">
        <f t="shared" si="10"/>
        <v>112.9</v>
      </c>
      <c r="Z179" s="86"/>
    </row>
    <row r="180" spans="1:26" x14ac:dyDescent="0.25">
      <c r="A180" s="119" t="str">
        <f>'Door Comparison'!A180</f>
        <v>T02.08.M2A</v>
      </c>
      <c r="B180" s="24" t="str">
        <f>'Door Comparison'!B180</f>
        <v>DRS-402</v>
      </c>
      <c r="C180" s="24">
        <f>'Door Comparison'!C180</f>
        <v>0</v>
      </c>
      <c r="D180" s="24">
        <f>'Door Comparison'!D180</f>
        <v>1338</v>
      </c>
      <c r="E180" s="24">
        <f>'Door Comparison'!E180</f>
        <v>1993</v>
      </c>
      <c r="F180" s="24">
        <f>'Door Comparison'!F180</f>
        <v>0</v>
      </c>
      <c r="G180" s="24">
        <f>'Door Comparison'!G180</f>
        <v>0</v>
      </c>
      <c r="H180" s="24">
        <f>'Door Comparison'!H180</f>
        <v>1</v>
      </c>
      <c r="I180" s="24">
        <f>'Door Comparison'!I180</f>
        <v>0</v>
      </c>
      <c r="J180" s="24">
        <f>'Door Comparison'!J180</f>
        <v>0</v>
      </c>
      <c r="K180" s="24">
        <f>'Door Comparison'!K180</f>
        <v>1</v>
      </c>
      <c r="L180" s="24">
        <f>'Door Comparison'!L180</f>
        <v>1</v>
      </c>
      <c r="N180" s="104">
        <v>77</v>
      </c>
      <c r="O180" s="91"/>
      <c r="P180" s="20">
        <f t="shared" si="8"/>
        <v>16.5</v>
      </c>
      <c r="Q180" s="148">
        <v>0</v>
      </c>
      <c r="R180" s="103"/>
      <c r="S180" s="90"/>
      <c r="T180" s="103">
        <v>0</v>
      </c>
      <c r="V180" s="27">
        <v>0</v>
      </c>
      <c r="W180" s="20">
        <f t="shared" si="9"/>
        <v>11.07</v>
      </c>
      <c r="X180" s="103">
        <v>9</v>
      </c>
      <c r="Y180" s="28">
        <f t="shared" si="10"/>
        <v>113.57</v>
      </c>
      <c r="Z180" s="86"/>
    </row>
    <row r="181" spans="1:26" x14ac:dyDescent="0.25">
      <c r="A181" s="119" t="str">
        <f>'Door Comparison'!A181</f>
        <v>T02.08.P1A</v>
      </c>
      <c r="B181" s="24" t="str">
        <f>'Door Comparison'!B181</f>
        <v>DRS-402</v>
      </c>
      <c r="C181" s="24">
        <f>'Door Comparison'!C181</f>
        <v>0</v>
      </c>
      <c r="D181" s="24">
        <f>'Door Comparison'!D181</f>
        <v>1208</v>
      </c>
      <c r="E181" s="24">
        <f>'Door Comparison'!E181</f>
        <v>1993</v>
      </c>
      <c r="F181" s="24">
        <f>'Door Comparison'!F181</f>
        <v>0</v>
      </c>
      <c r="G181" s="24">
        <f>'Door Comparison'!G181</f>
        <v>0</v>
      </c>
      <c r="H181" s="24">
        <f>'Door Comparison'!H181</f>
        <v>1</v>
      </c>
      <c r="I181" s="24">
        <f>'Door Comparison'!I181</f>
        <v>0</v>
      </c>
      <c r="J181" s="24">
        <f>'Door Comparison'!J181</f>
        <v>0</v>
      </c>
      <c r="K181" s="24">
        <f>'Door Comparison'!K181</f>
        <v>1</v>
      </c>
      <c r="L181" s="24">
        <f>'Door Comparison'!L181</f>
        <v>1</v>
      </c>
      <c r="N181" s="104">
        <v>77</v>
      </c>
      <c r="O181" s="91"/>
      <c r="P181" s="20">
        <f t="shared" si="8"/>
        <v>16.100000000000001</v>
      </c>
      <c r="Q181" s="148">
        <v>0</v>
      </c>
      <c r="R181" s="103"/>
      <c r="S181" s="90"/>
      <c r="T181" s="103">
        <v>0</v>
      </c>
      <c r="V181" s="27">
        <v>0</v>
      </c>
      <c r="W181" s="20">
        <f t="shared" si="9"/>
        <v>10.8</v>
      </c>
      <c r="X181" s="103">
        <v>9</v>
      </c>
      <c r="Y181" s="28">
        <f t="shared" si="10"/>
        <v>112.9</v>
      </c>
      <c r="Z181" s="86"/>
    </row>
    <row r="182" spans="1:26" x14ac:dyDescent="0.25">
      <c r="A182" s="119" t="str">
        <f>'Door Comparison'!A182</f>
        <v>T02.08.M1A T02.08.P2A</v>
      </c>
      <c r="B182" s="24" t="str">
        <f>'Door Comparison'!B182</f>
        <v>DRS-402</v>
      </c>
      <c r="C182" s="24">
        <f>'Door Comparison'!C182</f>
        <v>0</v>
      </c>
      <c r="D182" s="24">
        <f>'Door Comparison'!D182</f>
        <v>758</v>
      </c>
      <c r="E182" s="24">
        <f>'Door Comparison'!E182</f>
        <v>1993</v>
      </c>
      <c r="F182" s="24">
        <f>'Door Comparison'!F182</f>
        <v>0</v>
      </c>
      <c r="G182" s="24">
        <f>'Door Comparison'!G182</f>
        <v>0</v>
      </c>
      <c r="H182" s="24">
        <f>'Door Comparison'!H182</f>
        <v>1</v>
      </c>
      <c r="I182" s="24">
        <f>'Door Comparison'!I182</f>
        <v>0</v>
      </c>
      <c r="J182" s="24">
        <f>'Door Comparison'!J182</f>
        <v>0</v>
      </c>
      <c r="K182" s="24">
        <f>'Door Comparison'!K182</f>
        <v>1</v>
      </c>
      <c r="L182" s="24">
        <f>'Door Comparison'!L182</f>
        <v>1</v>
      </c>
      <c r="N182" s="104">
        <v>77</v>
      </c>
      <c r="O182" s="91"/>
      <c r="P182" s="20">
        <f t="shared" si="8"/>
        <v>14.71</v>
      </c>
      <c r="Q182" s="148">
        <v>0</v>
      </c>
      <c r="R182" s="103"/>
      <c r="S182" s="90"/>
      <c r="T182" s="103">
        <v>0</v>
      </c>
      <c r="V182" s="27">
        <v>0</v>
      </c>
      <c r="W182" s="20">
        <f t="shared" si="9"/>
        <v>9.8699999999999992</v>
      </c>
      <c r="X182" s="103">
        <v>6</v>
      </c>
      <c r="Y182" s="28">
        <f t="shared" si="10"/>
        <v>107.58</v>
      </c>
      <c r="Z182" s="86"/>
    </row>
    <row r="183" spans="1:26" x14ac:dyDescent="0.25">
      <c r="A183" s="119" t="str">
        <f>'Door Comparison'!A183</f>
        <v>T02.08.M3A T02.08.TA</v>
      </c>
      <c r="B183" s="24" t="str">
        <f>'Door Comparison'!B183</f>
        <v>DRS-402</v>
      </c>
      <c r="C183" s="24">
        <f>'Door Comparison'!C183</f>
        <v>0</v>
      </c>
      <c r="D183" s="24">
        <f>'Door Comparison'!D183</f>
        <v>358</v>
      </c>
      <c r="E183" s="24">
        <f>'Door Comparison'!E183</f>
        <v>1993</v>
      </c>
      <c r="F183" s="24">
        <f>'Door Comparison'!F183</f>
        <v>0</v>
      </c>
      <c r="G183" s="24">
        <f>'Door Comparison'!G183</f>
        <v>0</v>
      </c>
      <c r="H183" s="24">
        <f>'Door Comparison'!H183</f>
        <v>1</v>
      </c>
      <c r="I183" s="24">
        <f>'Door Comparison'!I183</f>
        <v>0</v>
      </c>
      <c r="J183" s="24">
        <f>'Door Comparison'!J183</f>
        <v>0</v>
      </c>
      <c r="K183" s="24">
        <f>'Door Comparison'!K183</f>
        <v>1</v>
      </c>
      <c r="L183" s="24">
        <f>'Door Comparison'!L183</f>
        <v>1</v>
      </c>
      <c r="N183" s="104">
        <v>77</v>
      </c>
      <c r="O183" s="91"/>
      <c r="P183" s="20">
        <f t="shared" si="8"/>
        <v>13.47</v>
      </c>
      <c r="Q183" s="148">
        <v>0</v>
      </c>
      <c r="R183" s="103"/>
      <c r="S183" s="90"/>
      <c r="T183" s="103">
        <v>0</v>
      </c>
      <c r="V183" s="27">
        <v>0</v>
      </c>
      <c r="W183" s="20">
        <f t="shared" si="9"/>
        <v>9.0399999999999991</v>
      </c>
      <c r="X183" s="103">
        <v>6</v>
      </c>
      <c r="Y183" s="28">
        <f t="shared" si="10"/>
        <v>105.51</v>
      </c>
      <c r="Z183" s="86"/>
    </row>
    <row r="184" spans="1:26" x14ac:dyDescent="0.25">
      <c r="A184" s="119" t="str">
        <f>'Door Comparison'!A184</f>
        <v>T03.01.E1A</v>
      </c>
      <c r="B184" s="24" t="str">
        <f>'Door Comparison'!B184</f>
        <v>DRS-402</v>
      </c>
      <c r="C184" s="24">
        <f>'Door Comparison'!C184</f>
        <v>0</v>
      </c>
      <c r="D184" s="24">
        <f>'Door Comparison'!D184</f>
        <v>858</v>
      </c>
      <c r="E184" s="24">
        <f>'Door Comparison'!E184</f>
        <v>2193</v>
      </c>
      <c r="F184" s="24">
        <f>'Door Comparison'!F184</f>
        <v>0</v>
      </c>
      <c r="G184" s="24">
        <f>'Door Comparison'!G184</f>
        <v>0</v>
      </c>
      <c r="H184" s="24">
        <f>'Door Comparison'!H184</f>
        <v>1</v>
      </c>
      <c r="I184" s="24">
        <f>'Door Comparison'!I184</f>
        <v>0</v>
      </c>
      <c r="J184" s="24">
        <f>'Door Comparison'!J184</f>
        <v>0</v>
      </c>
      <c r="K184" s="24">
        <f>'Door Comparison'!K184</f>
        <v>1</v>
      </c>
      <c r="L184" s="24">
        <f>'Door Comparison'!L184</f>
        <v>1</v>
      </c>
      <c r="N184" s="104">
        <v>77</v>
      </c>
      <c r="O184" s="91"/>
      <c r="P184" s="20">
        <f t="shared" si="8"/>
        <v>16.260000000000002</v>
      </c>
      <c r="Q184" s="148">
        <v>0</v>
      </c>
      <c r="R184" s="103"/>
      <c r="S184" s="90"/>
      <c r="T184" s="103">
        <v>0</v>
      </c>
      <c r="V184" s="27">
        <v>0</v>
      </c>
      <c r="W184" s="20">
        <f t="shared" si="9"/>
        <v>10.91</v>
      </c>
      <c r="X184" s="103">
        <v>6</v>
      </c>
      <c r="Y184" s="28">
        <f t="shared" si="10"/>
        <v>110.17</v>
      </c>
      <c r="Z184" s="86"/>
    </row>
    <row r="185" spans="1:26" x14ac:dyDescent="0.25">
      <c r="A185" s="119" t="str">
        <f>'Door Comparison'!A185</f>
        <v>T03.01.E2A</v>
      </c>
      <c r="B185" s="24" t="str">
        <f>'Door Comparison'!B185</f>
        <v>DRS-402</v>
      </c>
      <c r="C185" s="24">
        <f>'Door Comparison'!C185</f>
        <v>0</v>
      </c>
      <c r="D185" s="24">
        <f>'Door Comparison'!D185</f>
        <v>858</v>
      </c>
      <c r="E185" s="24">
        <f>'Door Comparison'!E185</f>
        <v>2193</v>
      </c>
      <c r="F185" s="24">
        <f>'Door Comparison'!F185</f>
        <v>0</v>
      </c>
      <c r="G185" s="24">
        <f>'Door Comparison'!G185</f>
        <v>0</v>
      </c>
      <c r="H185" s="24">
        <f>'Door Comparison'!H185</f>
        <v>1</v>
      </c>
      <c r="I185" s="24">
        <f>'Door Comparison'!I185</f>
        <v>0</v>
      </c>
      <c r="J185" s="24">
        <f>'Door Comparison'!J185</f>
        <v>0</v>
      </c>
      <c r="K185" s="24">
        <f>'Door Comparison'!K185</f>
        <v>1</v>
      </c>
      <c r="L185" s="24">
        <f>'Door Comparison'!L185</f>
        <v>1</v>
      </c>
      <c r="N185" s="104">
        <v>77</v>
      </c>
      <c r="O185" s="91"/>
      <c r="P185" s="20">
        <f t="shared" si="8"/>
        <v>16.260000000000002</v>
      </c>
      <c r="Q185" s="148">
        <v>0</v>
      </c>
      <c r="R185" s="103"/>
      <c r="S185" s="90"/>
      <c r="T185" s="103">
        <v>0</v>
      </c>
      <c r="V185" s="27">
        <v>0</v>
      </c>
      <c r="W185" s="20">
        <f t="shared" si="9"/>
        <v>10.91</v>
      </c>
      <c r="X185" s="103">
        <v>6</v>
      </c>
      <c r="Y185" s="28">
        <f t="shared" si="10"/>
        <v>110.17</v>
      </c>
      <c r="Z185" s="86"/>
    </row>
    <row r="186" spans="1:26" x14ac:dyDescent="0.25">
      <c r="A186" s="119" t="str">
        <f>'Door Comparison'!A186</f>
        <v>T03.01.E2B</v>
      </c>
      <c r="B186" s="24" t="str">
        <f>'Door Comparison'!B186</f>
        <v>DRS-402</v>
      </c>
      <c r="C186" s="24">
        <f>'Door Comparison'!C186</f>
        <v>0</v>
      </c>
      <c r="D186" s="24">
        <f>'Door Comparison'!D186</f>
        <v>858</v>
      </c>
      <c r="E186" s="24">
        <f>'Door Comparison'!E186</f>
        <v>2193</v>
      </c>
      <c r="F186" s="24">
        <f>'Door Comparison'!F186</f>
        <v>0</v>
      </c>
      <c r="G186" s="24">
        <f>'Door Comparison'!G186</f>
        <v>0</v>
      </c>
      <c r="H186" s="24">
        <f>'Door Comparison'!H186</f>
        <v>1</v>
      </c>
      <c r="I186" s="24">
        <f>'Door Comparison'!I186</f>
        <v>0</v>
      </c>
      <c r="J186" s="24">
        <f>'Door Comparison'!J186</f>
        <v>0</v>
      </c>
      <c r="K186" s="24">
        <f>'Door Comparison'!K186</f>
        <v>1</v>
      </c>
      <c r="L186" s="24">
        <f>'Door Comparison'!L186</f>
        <v>1</v>
      </c>
      <c r="N186" s="104">
        <v>77</v>
      </c>
      <c r="O186" s="91"/>
      <c r="P186" s="20">
        <f t="shared" si="8"/>
        <v>16.260000000000002</v>
      </c>
      <c r="Q186" s="148">
        <v>0</v>
      </c>
      <c r="R186" s="103"/>
      <c r="S186" s="90"/>
      <c r="T186" s="103">
        <v>0</v>
      </c>
      <c r="V186" s="27">
        <v>0</v>
      </c>
      <c r="W186" s="20">
        <f t="shared" si="9"/>
        <v>10.91</v>
      </c>
      <c r="X186" s="103">
        <v>6</v>
      </c>
      <c r="Y186" s="28">
        <f t="shared" si="10"/>
        <v>110.17</v>
      </c>
      <c r="Z186" s="86"/>
    </row>
    <row r="187" spans="1:26" x14ac:dyDescent="0.25">
      <c r="A187" s="119" t="str">
        <f>'Door Comparison'!A187</f>
        <v>T03.01.E3A</v>
      </c>
      <c r="B187" s="24" t="str">
        <f>'Door Comparison'!B187</f>
        <v>DRS-402</v>
      </c>
      <c r="C187" s="24">
        <f>'Door Comparison'!C187</f>
        <v>0</v>
      </c>
      <c r="D187" s="24">
        <f>'Door Comparison'!D187</f>
        <v>1338</v>
      </c>
      <c r="E187" s="24">
        <f>'Door Comparison'!E187</f>
        <v>2193</v>
      </c>
      <c r="F187" s="24">
        <f>'Door Comparison'!F187</f>
        <v>0</v>
      </c>
      <c r="G187" s="24">
        <f>'Door Comparison'!G187</f>
        <v>0</v>
      </c>
      <c r="H187" s="24">
        <f>'Door Comparison'!H187</f>
        <v>1</v>
      </c>
      <c r="I187" s="24">
        <f>'Door Comparison'!I187</f>
        <v>0</v>
      </c>
      <c r="J187" s="24">
        <f>'Door Comparison'!J187</f>
        <v>0</v>
      </c>
      <c r="K187" s="24">
        <f>'Door Comparison'!K187</f>
        <v>1</v>
      </c>
      <c r="L187" s="24">
        <f>'Door Comparison'!L187</f>
        <v>1</v>
      </c>
      <c r="N187" s="104">
        <v>77</v>
      </c>
      <c r="O187" s="91"/>
      <c r="P187" s="20">
        <f t="shared" si="8"/>
        <v>17.739999999999998</v>
      </c>
      <c r="Q187" s="148">
        <v>0</v>
      </c>
      <c r="R187" s="103"/>
      <c r="S187" s="90"/>
      <c r="T187" s="103">
        <v>0</v>
      </c>
      <c r="V187" s="27">
        <v>0</v>
      </c>
      <c r="W187" s="20">
        <f t="shared" si="9"/>
        <v>11.91</v>
      </c>
      <c r="X187" s="103">
        <v>9</v>
      </c>
      <c r="Y187" s="28">
        <f t="shared" si="10"/>
        <v>115.65</v>
      </c>
      <c r="Z187" s="86"/>
    </row>
    <row r="188" spans="1:26" x14ac:dyDescent="0.25">
      <c r="A188" s="119" t="str">
        <f>'Door Comparison'!A188</f>
        <v>T03.01.E4A</v>
      </c>
      <c r="B188" s="24" t="str">
        <f>'Door Comparison'!B188</f>
        <v>DRS-402</v>
      </c>
      <c r="C188" s="24">
        <f>'Door Comparison'!C188</f>
        <v>0</v>
      </c>
      <c r="D188" s="24">
        <f>'Door Comparison'!D188</f>
        <v>1338</v>
      </c>
      <c r="E188" s="24">
        <f>'Door Comparison'!E188</f>
        <v>2193</v>
      </c>
      <c r="F188" s="24">
        <f>'Door Comparison'!F188</f>
        <v>0</v>
      </c>
      <c r="G188" s="24">
        <f>'Door Comparison'!G188</f>
        <v>0</v>
      </c>
      <c r="H188" s="24">
        <f>'Door Comparison'!H188</f>
        <v>1</v>
      </c>
      <c r="I188" s="24">
        <f>'Door Comparison'!I188</f>
        <v>0</v>
      </c>
      <c r="J188" s="24">
        <f>'Door Comparison'!J188</f>
        <v>0</v>
      </c>
      <c r="K188" s="24">
        <f>'Door Comparison'!K188</f>
        <v>1</v>
      </c>
      <c r="L188" s="24">
        <f>'Door Comparison'!L188</f>
        <v>1</v>
      </c>
      <c r="N188" s="104">
        <v>77</v>
      </c>
      <c r="O188" s="91"/>
      <c r="P188" s="20">
        <f t="shared" si="8"/>
        <v>17.739999999999998</v>
      </c>
      <c r="Q188" s="148">
        <v>0</v>
      </c>
      <c r="R188" s="103"/>
      <c r="S188" s="90"/>
      <c r="T188" s="103">
        <v>0</v>
      </c>
      <c r="V188" s="27">
        <v>0</v>
      </c>
      <c r="W188" s="20">
        <f t="shared" si="9"/>
        <v>11.91</v>
      </c>
      <c r="X188" s="103">
        <v>9</v>
      </c>
      <c r="Y188" s="28">
        <f t="shared" si="10"/>
        <v>115.65</v>
      </c>
      <c r="Z188" s="86"/>
    </row>
    <row r="189" spans="1:26" x14ac:dyDescent="0.25">
      <c r="A189" s="119" t="str">
        <f>'Door Comparison'!A189</f>
        <v>T03.01.E5A</v>
      </c>
      <c r="B189" s="24" t="str">
        <f>'Door Comparison'!B189</f>
        <v>DRS-402</v>
      </c>
      <c r="C189" s="24">
        <f>'Door Comparison'!C189</f>
        <v>0</v>
      </c>
      <c r="D189" s="24">
        <f>'Door Comparison'!D189</f>
        <v>1058</v>
      </c>
      <c r="E189" s="24">
        <f>'Door Comparison'!E189</f>
        <v>2193</v>
      </c>
      <c r="F189" s="24">
        <f>'Door Comparison'!F189</f>
        <v>0</v>
      </c>
      <c r="G189" s="24">
        <f>'Door Comparison'!G189</f>
        <v>0</v>
      </c>
      <c r="H189" s="24">
        <f>'Door Comparison'!H189</f>
        <v>1</v>
      </c>
      <c r="I189" s="24">
        <f>'Door Comparison'!I189</f>
        <v>0</v>
      </c>
      <c r="J189" s="24">
        <f>'Door Comparison'!J189</f>
        <v>0</v>
      </c>
      <c r="K189" s="24">
        <f>'Door Comparison'!K189</f>
        <v>1</v>
      </c>
      <c r="L189" s="24">
        <f>'Door Comparison'!L189</f>
        <v>1</v>
      </c>
      <c r="N189" s="104">
        <v>77</v>
      </c>
      <c r="O189" s="91"/>
      <c r="P189" s="20">
        <f t="shared" si="8"/>
        <v>16.88</v>
      </c>
      <c r="Q189" s="148">
        <v>0</v>
      </c>
      <c r="R189" s="103"/>
      <c r="S189" s="90"/>
      <c r="T189" s="103">
        <v>0</v>
      </c>
      <c r="V189" s="27">
        <v>0</v>
      </c>
      <c r="W189" s="20">
        <f t="shared" si="9"/>
        <v>11.32</v>
      </c>
      <c r="X189" s="103">
        <v>9</v>
      </c>
      <c r="Y189" s="28">
        <f t="shared" si="10"/>
        <v>114.2</v>
      </c>
      <c r="Z189" s="86"/>
    </row>
    <row r="190" spans="1:26" x14ac:dyDescent="0.25">
      <c r="A190" s="119" t="str">
        <f>'Door Comparison'!A190</f>
        <v>T03.01.E6A</v>
      </c>
      <c r="B190" s="24" t="str">
        <f>'Door Comparison'!B190</f>
        <v>DRS-402</v>
      </c>
      <c r="C190" s="24">
        <f>'Door Comparison'!C190</f>
        <v>0</v>
      </c>
      <c r="D190" s="24">
        <f>'Door Comparison'!D190</f>
        <v>758</v>
      </c>
      <c r="E190" s="24">
        <f>'Door Comparison'!E190</f>
        <v>2193</v>
      </c>
      <c r="F190" s="24">
        <f>'Door Comparison'!F190</f>
        <v>0</v>
      </c>
      <c r="G190" s="24">
        <f>'Door Comparison'!G190</f>
        <v>0</v>
      </c>
      <c r="H190" s="24">
        <f>'Door Comparison'!H190</f>
        <v>1</v>
      </c>
      <c r="I190" s="24">
        <f>'Door Comparison'!I190</f>
        <v>0</v>
      </c>
      <c r="J190" s="24">
        <f>'Door Comparison'!J190</f>
        <v>0</v>
      </c>
      <c r="K190" s="24">
        <f>'Door Comparison'!K190</f>
        <v>1</v>
      </c>
      <c r="L190" s="24">
        <f>'Door Comparison'!L190</f>
        <v>1</v>
      </c>
      <c r="N190" s="104">
        <v>77</v>
      </c>
      <c r="O190" s="91"/>
      <c r="P190" s="20">
        <f t="shared" si="8"/>
        <v>15.95</v>
      </c>
      <c r="Q190" s="148">
        <v>0</v>
      </c>
      <c r="R190" s="103"/>
      <c r="S190" s="90"/>
      <c r="T190" s="103">
        <v>0</v>
      </c>
      <c r="V190" s="27">
        <v>0</v>
      </c>
      <c r="W190" s="20">
        <f t="shared" si="9"/>
        <v>10.7</v>
      </c>
      <c r="X190" s="103">
        <v>6</v>
      </c>
      <c r="Y190" s="28">
        <f t="shared" si="10"/>
        <v>109.65</v>
      </c>
      <c r="Z190" s="86"/>
    </row>
    <row r="191" spans="1:26" x14ac:dyDescent="0.25">
      <c r="A191" s="119" t="str">
        <f>'Door Comparison'!A191</f>
        <v>T03.01.E6B</v>
      </c>
      <c r="B191" s="24" t="str">
        <f>'Door Comparison'!B191</f>
        <v>DRS-402</v>
      </c>
      <c r="C191" s="24">
        <f>'Door Comparison'!C191</f>
        <v>0</v>
      </c>
      <c r="D191" s="24">
        <f>'Door Comparison'!D191</f>
        <v>1338</v>
      </c>
      <c r="E191" s="24">
        <f>'Door Comparison'!E191</f>
        <v>2193</v>
      </c>
      <c r="F191" s="24">
        <f>'Door Comparison'!F191</f>
        <v>0</v>
      </c>
      <c r="G191" s="24">
        <f>'Door Comparison'!G191</f>
        <v>0</v>
      </c>
      <c r="H191" s="24">
        <f>'Door Comparison'!H191</f>
        <v>1</v>
      </c>
      <c r="I191" s="24">
        <f>'Door Comparison'!I191</f>
        <v>0</v>
      </c>
      <c r="J191" s="24">
        <f>'Door Comparison'!J191</f>
        <v>0</v>
      </c>
      <c r="K191" s="24">
        <f>'Door Comparison'!K191</f>
        <v>1</v>
      </c>
      <c r="L191" s="24">
        <f>'Door Comparison'!L191</f>
        <v>1</v>
      </c>
      <c r="N191" s="104">
        <v>77</v>
      </c>
      <c r="O191" s="91"/>
      <c r="P191" s="20">
        <f t="shared" si="8"/>
        <v>17.739999999999998</v>
      </c>
      <c r="Q191" s="148">
        <v>0</v>
      </c>
      <c r="R191" s="103"/>
      <c r="S191" s="90"/>
      <c r="T191" s="103">
        <v>0</v>
      </c>
      <c r="V191" s="27">
        <v>0</v>
      </c>
      <c r="W191" s="20">
        <f t="shared" si="9"/>
        <v>11.91</v>
      </c>
      <c r="X191" s="103">
        <v>9</v>
      </c>
      <c r="Y191" s="28">
        <f t="shared" si="10"/>
        <v>115.65</v>
      </c>
      <c r="Z191" s="86"/>
    </row>
    <row r="192" spans="1:26" x14ac:dyDescent="0.25">
      <c r="A192" s="119" t="str">
        <f>'Door Comparison'!A192</f>
        <v>T03.01.HWA</v>
      </c>
      <c r="B192" s="24" t="str">
        <f>'Door Comparison'!B192</f>
        <v>DRS-402</v>
      </c>
      <c r="C192" s="24">
        <f>'Door Comparison'!C192</f>
        <v>0</v>
      </c>
      <c r="D192" s="24">
        <f>'Door Comparison'!D192</f>
        <v>458</v>
      </c>
      <c r="E192" s="24">
        <f>'Door Comparison'!E192</f>
        <v>1993</v>
      </c>
      <c r="F192" s="24">
        <f>'Door Comparison'!F192</f>
        <v>0</v>
      </c>
      <c r="G192" s="24">
        <f>'Door Comparison'!G192</f>
        <v>0</v>
      </c>
      <c r="H192" s="24">
        <f>'Door Comparison'!H192</f>
        <v>1</v>
      </c>
      <c r="I192" s="24">
        <f>'Door Comparison'!I192</f>
        <v>0</v>
      </c>
      <c r="J192" s="24">
        <f>'Door Comparison'!J192</f>
        <v>0</v>
      </c>
      <c r="K192" s="24">
        <f>'Door Comparison'!K192</f>
        <v>1</v>
      </c>
      <c r="L192" s="24">
        <f>'Door Comparison'!L192</f>
        <v>1</v>
      </c>
      <c r="N192" s="104">
        <v>77</v>
      </c>
      <c r="O192" s="91"/>
      <c r="P192" s="20">
        <f t="shared" si="8"/>
        <v>13.78</v>
      </c>
      <c r="Q192" s="148">
        <v>0</v>
      </c>
      <c r="R192" s="103"/>
      <c r="S192" s="90"/>
      <c r="T192" s="103">
        <v>0</v>
      </c>
      <c r="V192" s="27">
        <v>0</v>
      </c>
      <c r="W192" s="20">
        <f t="shared" si="9"/>
        <v>9.24</v>
      </c>
      <c r="X192" s="103">
        <v>6</v>
      </c>
      <c r="Y192" s="28">
        <f t="shared" si="10"/>
        <v>106.02</v>
      </c>
      <c r="Z192" s="86"/>
    </row>
    <row r="193" spans="1:26" x14ac:dyDescent="0.25">
      <c r="A193" s="119" t="str">
        <f>'Door Comparison'!A193</f>
        <v>T03.01.M1A</v>
      </c>
      <c r="B193" s="24" t="str">
        <f>'Door Comparison'!B193</f>
        <v>DRS-402</v>
      </c>
      <c r="C193" s="24">
        <f>'Door Comparison'!C193</f>
        <v>0</v>
      </c>
      <c r="D193" s="24">
        <f>'Door Comparison'!D193</f>
        <v>858</v>
      </c>
      <c r="E193" s="24">
        <f>'Door Comparison'!E193</f>
        <v>2193</v>
      </c>
      <c r="F193" s="24">
        <f>'Door Comparison'!F193</f>
        <v>0</v>
      </c>
      <c r="G193" s="24">
        <f>'Door Comparison'!G193</f>
        <v>0</v>
      </c>
      <c r="H193" s="24">
        <f>'Door Comparison'!H193</f>
        <v>1</v>
      </c>
      <c r="I193" s="24">
        <f>'Door Comparison'!I193</f>
        <v>0</v>
      </c>
      <c r="J193" s="24">
        <f>'Door Comparison'!J193</f>
        <v>0</v>
      </c>
      <c r="K193" s="24">
        <f>'Door Comparison'!K193</f>
        <v>1</v>
      </c>
      <c r="L193" s="24">
        <f>'Door Comparison'!L193</f>
        <v>1</v>
      </c>
      <c r="N193" s="104">
        <v>77</v>
      </c>
      <c r="O193" s="91"/>
      <c r="P193" s="20">
        <f t="shared" si="8"/>
        <v>16.260000000000002</v>
      </c>
      <c r="Q193" s="148">
        <v>0</v>
      </c>
      <c r="R193" s="103"/>
      <c r="S193" s="90"/>
      <c r="T193" s="103">
        <v>0</v>
      </c>
      <c r="V193" s="27">
        <v>0</v>
      </c>
      <c r="W193" s="20">
        <f t="shared" si="9"/>
        <v>10.91</v>
      </c>
      <c r="X193" s="103">
        <v>6</v>
      </c>
      <c r="Y193" s="28">
        <f t="shared" si="10"/>
        <v>110.17</v>
      </c>
      <c r="Z193" s="86"/>
    </row>
    <row r="194" spans="1:26" x14ac:dyDescent="0.25">
      <c r="A194" s="119" t="str">
        <f>'Door Comparison'!A194</f>
        <v>T03.01.M1B</v>
      </c>
      <c r="B194" s="24" t="str">
        <f>'Door Comparison'!B194</f>
        <v>DRS-402</v>
      </c>
      <c r="C194" s="24">
        <f>'Door Comparison'!C194</f>
        <v>0</v>
      </c>
      <c r="D194" s="24">
        <f>'Door Comparison'!D194</f>
        <v>858</v>
      </c>
      <c r="E194" s="24">
        <f>'Door Comparison'!E194</f>
        <v>2193</v>
      </c>
      <c r="F194" s="24">
        <f>'Door Comparison'!F194</f>
        <v>0</v>
      </c>
      <c r="G194" s="24">
        <f>'Door Comparison'!G194</f>
        <v>0</v>
      </c>
      <c r="H194" s="24">
        <f>'Door Comparison'!H194</f>
        <v>1</v>
      </c>
      <c r="I194" s="24">
        <f>'Door Comparison'!I194</f>
        <v>0</v>
      </c>
      <c r="J194" s="24">
        <f>'Door Comparison'!J194</f>
        <v>0</v>
      </c>
      <c r="K194" s="24">
        <f>'Door Comparison'!K194</f>
        <v>1</v>
      </c>
      <c r="L194" s="24">
        <f>'Door Comparison'!L194</f>
        <v>1</v>
      </c>
      <c r="N194" s="104">
        <v>77</v>
      </c>
      <c r="O194" s="91"/>
      <c r="P194" s="20">
        <f t="shared" si="8"/>
        <v>16.260000000000002</v>
      </c>
      <c r="Q194" s="148">
        <v>0</v>
      </c>
      <c r="R194" s="103"/>
      <c r="S194" s="90"/>
      <c r="T194" s="103">
        <v>0</v>
      </c>
      <c r="V194" s="27">
        <v>0</v>
      </c>
      <c r="W194" s="20">
        <f t="shared" si="9"/>
        <v>10.91</v>
      </c>
      <c r="X194" s="103">
        <v>6</v>
      </c>
      <c r="Y194" s="28">
        <f t="shared" si="10"/>
        <v>110.17</v>
      </c>
      <c r="Z194" s="86"/>
    </row>
    <row r="195" spans="1:26" x14ac:dyDescent="0.25">
      <c r="A195" s="119" t="str">
        <f>'Door Comparison'!A195</f>
        <v>T03.01.M1C</v>
      </c>
      <c r="B195" s="24" t="str">
        <f>'Door Comparison'!B195</f>
        <v>DRS-402</v>
      </c>
      <c r="C195" s="24">
        <f>'Door Comparison'!C195</f>
        <v>0</v>
      </c>
      <c r="D195" s="24">
        <f>'Door Comparison'!D195</f>
        <v>858</v>
      </c>
      <c r="E195" s="24">
        <f>'Door Comparison'!E195</f>
        <v>2193</v>
      </c>
      <c r="F195" s="24">
        <f>'Door Comparison'!F195</f>
        <v>0</v>
      </c>
      <c r="G195" s="24">
        <f>'Door Comparison'!G195</f>
        <v>0</v>
      </c>
      <c r="H195" s="24">
        <f>'Door Comparison'!H195</f>
        <v>1</v>
      </c>
      <c r="I195" s="24">
        <f>'Door Comparison'!I195</f>
        <v>0</v>
      </c>
      <c r="J195" s="24">
        <f>'Door Comparison'!J195</f>
        <v>0</v>
      </c>
      <c r="K195" s="24">
        <f>'Door Comparison'!K195</f>
        <v>1</v>
      </c>
      <c r="L195" s="24">
        <f>'Door Comparison'!L195</f>
        <v>1</v>
      </c>
      <c r="N195" s="104">
        <v>77</v>
      </c>
      <c r="O195" s="91"/>
      <c r="P195" s="20">
        <f t="shared" si="8"/>
        <v>16.260000000000002</v>
      </c>
      <c r="Q195" s="148">
        <v>0</v>
      </c>
      <c r="R195" s="103"/>
      <c r="S195" s="90"/>
      <c r="T195" s="103">
        <v>0</v>
      </c>
      <c r="V195" s="27">
        <v>0</v>
      </c>
      <c r="W195" s="20">
        <f t="shared" si="9"/>
        <v>10.91</v>
      </c>
      <c r="X195" s="103">
        <v>6</v>
      </c>
      <c r="Y195" s="28">
        <f t="shared" si="10"/>
        <v>110.17</v>
      </c>
      <c r="Z195" s="86"/>
    </row>
    <row r="196" spans="1:26" x14ac:dyDescent="0.25">
      <c r="A196" s="119" t="str">
        <f>'Door Comparison'!A196</f>
        <v>T03.01.M1D</v>
      </c>
      <c r="B196" s="24" t="str">
        <f>'Door Comparison'!B196</f>
        <v>DRS-402</v>
      </c>
      <c r="C196" s="24">
        <f>'Door Comparison'!C196</f>
        <v>0</v>
      </c>
      <c r="D196" s="24">
        <f>'Door Comparison'!D196</f>
        <v>858</v>
      </c>
      <c r="E196" s="24">
        <f>'Door Comparison'!E196</f>
        <v>2193</v>
      </c>
      <c r="F196" s="24">
        <f>'Door Comparison'!F196</f>
        <v>0</v>
      </c>
      <c r="G196" s="24">
        <f>'Door Comparison'!G196</f>
        <v>0</v>
      </c>
      <c r="H196" s="24">
        <f>'Door Comparison'!H196</f>
        <v>1</v>
      </c>
      <c r="I196" s="24">
        <f>'Door Comparison'!I196</f>
        <v>0</v>
      </c>
      <c r="J196" s="24">
        <f>'Door Comparison'!J196</f>
        <v>0</v>
      </c>
      <c r="K196" s="24">
        <f>'Door Comparison'!K196</f>
        <v>1</v>
      </c>
      <c r="L196" s="24">
        <f>'Door Comparison'!L196</f>
        <v>1</v>
      </c>
      <c r="N196" s="104">
        <v>77</v>
      </c>
      <c r="O196" s="91"/>
      <c r="P196" s="20">
        <f t="shared" si="8"/>
        <v>16.260000000000002</v>
      </c>
      <c r="Q196" s="148">
        <v>0</v>
      </c>
      <c r="R196" s="103"/>
      <c r="S196" s="90"/>
      <c r="T196" s="103">
        <v>0</v>
      </c>
      <c r="V196" s="27">
        <v>0</v>
      </c>
      <c r="W196" s="20">
        <f t="shared" si="9"/>
        <v>10.91</v>
      </c>
      <c r="X196" s="103">
        <v>6</v>
      </c>
      <c r="Y196" s="28">
        <f t="shared" si="10"/>
        <v>110.17</v>
      </c>
      <c r="Z196" s="86"/>
    </row>
    <row r="197" spans="1:26" x14ac:dyDescent="0.25">
      <c r="A197" s="119" t="str">
        <f>'Door Comparison'!A197</f>
        <v>T03.01.M2A</v>
      </c>
      <c r="B197" s="24" t="str">
        <f>'Door Comparison'!B197</f>
        <v>DRS-402</v>
      </c>
      <c r="C197" s="24">
        <f>'Door Comparison'!C197</f>
        <v>0</v>
      </c>
      <c r="D197" s="24">
        <f>'Door Comparison'!D197</f>
        <v>358</v>
      </c>
      <c r="E197" s="24">
        <f>'Door Comparison'!E197</f>
        <v>2193</v>
      </c>
      <c r="F197" s="24">
        <f>'Door Comparison'!F197</f>
        <v>0</v>
      </c>
      <c r="G197" s="24">
        <f>'Door Comparison'!G197</f>
        <v>0</v>
      </c>
      <c r="H197" s="24">
        <f>'Door Comparison'!H197</f>
        <v>1</v>
      </c>
      <c r="I197" s="24">
        <f>'Door Comparison'!I197</f>
        <v>0</v>
      </c>
      <c r="J197" s="24">
        <f>'Door Comparison'!J197</f>
        <v>0</v>
      </c>
      <c r="K197" s="24">
        <f>'Door Comparison'!K197</f>
        <v>1</v>
      </c>
      <c r="L197" s="24">
        <f>'Door Comparison'!L197</f>
        <v>1</v>
      </c>
      <c r="N197" s="104">
        <v>77</v>
      </c>
      <c r="O197" s="91"/>
      <c r="P197" s="20">
        <f t="shared" si="8"/>
        <v>14.71</v>
      </c>
      <c r="Q197" s="148">
        <v>0</v>
      </c>
      <c r="R197" s="103"/>
      <c r="S197" s="90"/>
      <c r="T197" s="103">
        <v>0</v>
      </c>
      <c r="V197" s="27">
        <v>0</v>
      </c>
      <c r="W197" s="20">
        <f t="shared" si="9"/>
        <v>9.8699999999999992</v>
      </c>
      <c r="X197" s="103">
        <v>6</v>
      </c>
      <c r="Y197" s="28">
        <f t="shared" si="10"/>
        <v>107.58</v>
      </c>
      <c r="Z197" s="86"/>
    </row>
    <row r="198" spans="1:26" x14ac:dyDescent="0.25">
      <c r="A198" s="119" t="str">
        <f>'Door Comparison'!A198</f>
        <v>T03.01.M3A</v>
      </c>
      <c r="B198" s="24" t="str">
        <f>'Door Comparison'!B198</f>
        <v>DRS-402</v>
      </c>
      <c r="C198" s="24">
        <f>'Door Comparison'!C198</f>
        <v>0</v>
      </c>
      <c r="D198" s="24">
        <f>'Door Comparison'!D198</f>
        <v>1338</v>
      </c>
      <c r="E198" s="24">
        <f>'Door Comparison'!E198</f>
        <v>2193</v>
      </c>
      <c r="F198" s="24">
        <f>'Door Comparison'!F198</f>
        <v>0</v>
      </c>
      <c r="G198" s="24">
        <f>'Door Comparison'!G198</f>
        <v>0</v>
      </c>
      <c r="H198" s="24">
        <f>'Door Comparison'!H198</f>
        <v>1</v>
      </c>
      <c r="I198" s="24">
        <f>'Door Comparison'!I198</f>
        <v>0</v>
      </c>
      <c r="J198" s="24">
        <f>'Door Comparison'!J198</f>
        <v>0</v>
      </c>
      <c r="K198" s="24">
        <f>'Door Comparison'!K198</f>
        <v>1</v>
      </c>
      <c r="L198" s="24">
        <f>'Door Comparison'!L198</f>
        <v>1</v>
      </c>
      <c r="N198" s="104">
        <v>77</v>
      </c>
      <c r="O198" s="91"/>
      <c r="P198" s="20">
        <f t="shared" si="8"/>
        <v>17.739999999999998</v>
      </c>
      <c r="Q198" s="148">
        <v>0</v>
      </c>
      <c r="R198" s="103"/>
      <c r="S198" s="90"/>
      <c r="T198" s="103">
        <v>0</v>
      </c>
      <c r="V198" s="27">
        <v>0</v>
      </c>
      <c r="W198" s="20">
        <f t="shared" si="9"/>
        <v>11.91</v>
      </c>
      <c r="X198" s="103">
        <v>9</v>
      </c>
      <c r="Y198" s="28">
        <f t="shared" si="10"/>
        <v>115.65</v>
      </c>
      <c r="Z198" s="86"/>
    </row>
    <row r="199" spans="1:26" x14ac:dyDescent="0.25">
      <c r="A199" s="119" t="str">
        <f>'Door Comparison'!A199</f>
        <v>T03.01.M3B</v>
      </c>
      <c r="B199" s="24" t="str">
        <f>'Door Comparison'!B199</f>
        <v>DRS-402</v>
      </c>
      <c r="C199" s="24">
        <f>'Door Comparison'!C199</f>
        <v>0</v>
      </c>
      <c r="D199" s="24">
        <f>'Door Comparison'!D199</f>
        <v>1338</v>
      </c>
      <c r="E199" s="24">
        <f>'Door Comparison'!E199</f>
        <v>2193</v>
      </c>
      <c r="F199" s="24">
        <f>'Door Comparison'!F199</f>
        <v>0</v>
      </c>
      <c r="G199" s="24">
        <f>'Door Comparison'!G199</f>
        <v>0</v>
      </c>
      <c r="H199" s="24">
        <f>'Door Comparison'!H199</f>
        <v>1</v>
      </c>
      <c r="I199" s="24">
        <f>'Door Comparison'!I199</f>
        <v>0</v>
      </c>
      <c r="J199" s="24">
        <f>'Door Comparison'!J199</f>
        <v>0</v>
      </c>
      <c r="K199" s="24">
        <f>'Door Comparison'!K199</f>
        <v>1</v>
      </c>
      <c r="L199" s="24">
        <f>'Door Comparison'!L199</f>
        <v>1</v>
      </c>
      <c r="N199" s="104">
        <v>77</v>
      </c>
      <c r="O199" s="91"/>
      <c r="P199" s="20">
        <f t="shared" si="8"/>
        <v>17.739999999999998</v>
      </c>
      <c r="Q199" s="148">
        <v>0</v>
      </c>
      <c r="R199" s="103"/>
      <c r="S199" s="90"/>
      <c r="T199" s="103">
        <v>0</v>
      </c>
      <c r="V199" s="27">
        <v>0</v>
      </c>
      <c r="W199" s="20">
        <f t="shared" si="9"/>
        <v>11.91</v>
      </c>
      <c r="X199" s="103">
        <v>9</v>
      </c>
      <c r="Y199" s="28">
        <f t="shared" si="10"/>
        <v>115.65</v>
      </c>
      <c r="Z199" s="86"/>
    </row>
    <row r="200" spans="1:26" x14ac:dyDescent="0.25">
      <c r="A200" s="119" t="str">
        <f>'Door Comparison'!A200</f>
        <v>T03.01.M5A</v>
      </c>
      <c r="B200" s="24" t="str">
        <f>'Door Comparison'!B200</f>
        <v>DRS-402</v>
      </c>
      <c r="C200" s="24">
        <f>'Door Comparison'!C200</f>
        <v>0</v>
      </c>
      <c r="D200" s="24">
        <f>'Door Comparison'!D200</f>
        <v>658</v>
      </c>
      <c r="E200" s="24">
        <f>'Door Comparison'!E200</f>
        <v>2193</v>
      </c>
      <c r="F200" s="24">
        <f>'Door Comparison'!F200</f>
        <v>0</v>
      </c>
      <c r="G200" s="24">
        <f>'Door Comparison'!G200</f>
        <v>0</v>
      </c>
      <c r="H200" s="24">
        <f>'Door Comparison'!H200</f>
        <v>1</v>
      </c>
      <c r="I200" s="24">
        <f>'Door Comparison'!I200</f>
        <v>0</v>
      </c>
      <c r="J200" s="24">
        <f>'Door Comparison'!J200</f>
        <v>0</v>
      </c>
      <c r="K200" s="24">
        <f>'Door Comparison'!K200</f>
        <v>1</v>
      </c>
      <c r="L200" s="24">
        <f>'Door Comparison'!L200</f>
        <v>1</v>
      </c>
      <c r="N200" s="104">
        <v>77</v>
      </c>
      <c r="O200" s="91"/>
      <c r="P200" s="20">
        <f t="shared" si="8"/>
        <v>15.64</v>
      </c>
      <c r="Q200" s="148">
        <v>0</v>
      </c>
      <c r="R200" s="103"/>
      <c r="S200" s="90"/>
      <c r="T200" s="103">
        <v>0</v>
      </c>
      <c r="V200" s="27">
        <v>0</v>
      </c>
      <c r="W200" s="20">
        <f t="shared" si="9"/>
        <v>10.49</v>
      </c>
      <c r="X200" s="103">
        <v>6</v>
      </c>
      <c r="Y200" s="28">
        <f t="shared" si="10"/>
        <v>109.13</v>
      </c>
      <c r="Z200" s="86"/>
    </row>
    <row r="201" spans="1:26" x14ac:dyDescent="0.25">
      <c r="A201" s="119" t="str">
        <f>'Door Comparison'!A201</f>
        <v>T03.01.M5B</v>
      </c>
      <c r="B201" s="24" t="str">
        <f>'Door Comparison'!B201</f>
        <v>DRS-402</v>
      </c>
      <c r="C201" s="24">
        <f>'Door Comparison'!C201</f>
        <v>0</v>
      </c>
      <c r="D201" s="24">
        <f>'Door Comparison'!D201</f>
        <v>658</v>
      </c>
      <c r="E201" s="24">
        <f>'Door Comparison'!E201</f>
        <v>2193</v>
      </c>
      <c r="F201" s="24">
        <f>'Door Comparison'!F201</f>
        <v>0</v>
      </c>
      <c r="G201" s="24">
        <f>'Door Comparison'!G201</f>
        <v>0</v>
      </c>
      <c r="H201" s="24">
        <f>'Door Comparison'!H201</f>
        <v>1</v>
      </c>
      <c r="I201" s="24">
        <f>'Door Comparison'!I201</f>
        <v>0</v>
      </c>
      <c r="J201" s="24">
        <f>'Door Comparison'!J201</f>
        <v>0</v>
      </c>
      <c r="K201" s="24">
        <f>'Door Comparison'!K201</f>
        <v>1</v>
      </c>
      <c r="L201" s="24">
        <f>'Door Comparison'!L201</f>
        <v>1</v>
      </c>
      <c r="N201" s="104">
        <v>77</v>
      </c>
      <c r="O201" s="91"/>
      <c r="P201" s="20">
        <f t="shared" si="8"/>
        <v>15.64</v>
      </c>
      <c r="Q201" s="148">
        <v>0</v>
      </c>
      <c r="R201" s="103"/>
      <c r="S201" s="90"/>
      <c r="T201" s="103">
        <v>0</v>
      </c>
      <c r="V201" s="27">
        <v>0</v>
      </c>
      <c r="W201" s="20">
        <f t="shared" si="9"/>
        <v>10.49</v>
      </c>
      <c r="X201" s="103">
        <v>6</v>
      </c>
      <c r="Y201" s="28">
        <f t="shared" si="10"/>
        <v>109.13</v>
      </c>
      <c r="Z201" s="86"/>
    </row>
    <row r="202" spans="1:26" x14ac:dyDescent="0.25">
      <c r="A202" s="119" t="str">
        <f>'Door Comparison'!A202</f>
        <v>T03.01.WRA</v>
      </c>
      <c r="B202" s="24" t="str">
        <f>'Door Comparison'!B202</f>
        <v>DRS-402</v>
      </c>
      <c r="C202" s="24">
        <f>'Door Comparison'!C202</f>
        <v>0</v>
      </c>
      <c r="D202" s="24">
        <f>'Door Comparison'!D202</f>
        <v>758</v>
      </c>
      <c r="E202" s="24">
        <f>'Door Comparison'!E202</f>
        <v>2158</v>
      </c>
      <c r="F202" s="24">
        <f>'Door Comparison'!F202</f>
        <v>0</v>
      </c>
      <c r="G202" s="24">
        <f>'Door Comparison'!G202</f>
        <v>0</v>
      </c>
      <c r="H202" s="24">
        <f>'Door Comparison'!H202</f>
        <v>1</v>
      </c>
      <c r="I202" s="24">
        <f>'Door Comparison'!I202</f>
        <v>0</v>
      </c>
      <c r="J202" s="24">
        <f>'Door Comparison'!J202</f>
        <v>0</v>
      </c>
      <c r="K202" s="24">
        <f>'Door Comparison'!K202</f>
        <v>1</v>
      </c>
      <c r="L202" s="24">
        <f>'Door Comparison'!L202</f>
        <v>1</v>
      </c>
      <c r="N202" s="104">
        <v>77</v>
      </c>
      <c r="O202" s="91"/>
      <c r="P202" s="20">
        <f t="shared" ref="P202:P265" si="11">(D202+2*E202)*3.1/1000</f>
        <v>15.73</v>
      </c>
      <c r="Q202" s="148">
        <v>0</v>
      </c>
      <c r="R202" s="103"/>
      <c r="S202" s="90"/>
      <c r="T202" s="103">
        <v>0</v>
      </c>
      <c r="V202" s="27">
        <v>0</v>
      </c>
      <c r="W202" s="20">
        <f t="shared" ref="W202:W265" si="12">(J202+K202+L202)*((D202+2*E202)*1.04/1000)</f>
        <v>10.55</v>
      </c>
      <c r="X202" s="103">
        <v>6</v>
      </c>
      <c r="Y202" s="28">
        <f t="shared" ref="Y202:Y265" si="13">SUM(N202:X202)</f>
        <v>109.28</v>
      </c>
      <c r="Z202" s="86"/>
    </row>
    <row r="203" spans="1:26" x14ac:dyDescent="0.25">
      <c r="A203" s="119" t="str">
        <f>'Door Comparison'!A203</f>
        <v>T03.02.E2A</v>
      </c>
      <c r="B203" s="24" t="str">
        <f>'Door Comparison'!B203</f>
        <v>DRS-402</v>
      </c>
      <c r="C203" s="24">
        <f>'Door Comparison'!C203</f>
        <v>0</v>
      </c>
      <c r="D203" s="24">
        <f>'Door Comparison'!D203</f>
        <v>1338</v>
      </c>
      <c r="E203" s="24">
        <f>'Door Comparison'!E203</f>
        <v>2193</v>
      </c>
      <c r="F203" s="24">
        <f>'Door Comparison'!F203</f>
        <v>0</v>
      </c>
      <c r="G203" s="24">
        <f>'Door Comparison'!G203</f>
        <v>0</v>
      </c>
      <c r="H203" s="24">
        <f>'Door Comparison'!H203</f>
        <v>1</v>
      </c>
      <c r="I203" s="24">
        <f>'Door Comparison'!I203</f>
        <v>0</v>
      </c>
      <c r="J203" s="24">
        <f>'Door Comparison'!J203</f>
        <v>0</v>
      </c>
      <c r="K203" s="24">
        <f>'Door Comparison'!K203</f>
        <v>1</v>
      </c>
      <c r="L203" s="24">
        <f>'Door Comparison'!L203</f>
        <v>1</v>
      </c>
      <c r="N203" s="104">
        <v>77</v>
      </c>
      <c r="O203" s="91"/>
      <c r="P203" s="20">
        <f t="shared" si="11"/>
        <v>17.739999999999998</v>
      </c>
      <c r="Q203" s="148">
        <v>0</v>
      </c>
      <c r="R203" s="103"/>
      <c r="S203" s="90"/>
      <c r="T203" s="103">
        <v>0</v>
      </c>
      <c r="V203" s="27">
        <v>0</v>
      </c>
      <c r="W203" s="20">
        <f t="shared" si="12"/>
        <v>11.91</v>
      </c>
      <c r="X203" s="103">
        <v>9</v>
      </c>
      <c r="Y203" s="28">
        <f t="shared" si="13"/>
        <v>115.65</v>
      </c>
      <c r="Z203" s="86"/>
    </row>
    <row r="204" spans="1:26" x14ac:dyDescent="0.25">
      <c r="A204" s="119" t="str">
        <f>'Door Comparison'!A204</f>
        <v>T03.02.E2B</v>
      </c>
      <c r="B204" s="24" t="str">
        <f>'Door Comparison'!B204</f>
        <v>DRS-402</v>
      </c>
      <c r="C204" s="24">
        <f>'Door Comparison'!C204</f>
        <v>0</v>
      </c>
      <c r="D204" s="24">
        <f>'Door Comparison'!D204</f>
        <v>1338</v>
      </c>
      <c r="E204" s="24">
        <f>'Door Comparison'!E204</f>
        <v>2193</v>
      </c>
      <c r="F204" s="24">
        <f>'Door Comparison'!F204</f>
        <v>0</v>
      </c>
      <c r="G204" s="24">
        <f>'Door Comparison'!G204</f>
        <v>0</v>
      </c>
      <c r="H204" s="24">
        <f>'Door Comparison'!H204</f>
        <v>1</v>
      </c>
      <c r="I204" s="24">
        <f>'Door Comparison'!I204</f>
        <v>0</v>
      </c>
      <c r="J204" s="24">
        <f>'Door Comparison'!J204</f>
        <v>0</v>
      </c>
      <c r="K204" s="24">
        <f>'Door Comparison'!K204</f>
        <v>1</v>
      </c>
      <c r="L204" s="24">
        <f>'Door Comparison'!L204</f>
        <v>1</v>
      </c>
      <c r="N204" s="104">
        <v>77</v>
      </c>
      <c r="O204" s="91"/>
      <c r="P204" s="20">
        <f t="shared" si="11"/>
        <v>17.739999999999998</v>
      </c>
      <c r="Q204" s="148">
        <v>0</v>
      </c>
      <c r="R204" s="103"/>
      <c r="S204" s="90"/>
      <c r="T204" s="103">
        <v>0</v>
      </c>
      <c r="V204" s="27">
        <v>0</v>
      </c>
      <c r="W204" s="20">
        <f t="shared" si="12"/>
        <v>11.91</v>
      </c>
      <c r="X204" s="103">
        <v>9</v>
      </c>
      <c r="Y204" s="28">
        <f t="shared" si="13"/>
        <v>115.65</v>
      </c>
      <c r="Z204" s="86"/>
    </row>
    <row r="205" spans="1:26" x14ac:dyDescent="0.25">
      <c r="A205" s="119" t="str">
        <f>'Door Comparison'!A205</f>
        <v>T03.02.E3A</v>
      </c>
      <c r="B205" s="24" t="str">
        <f>'Door Comparison'!B205</f>
        <v>DRS-402</v>
      </c>
      <c r="C205" s="24">
        <f>'Door Comparison'!C205</f>
        <v>0</v>
      </c>
      <c r="D205" s="24">
        <f>'Door Comparison'!D205</f>
        <v>1208</v>
      </c>
      <c r="E205" s="24">
        <f>'Door Comparison'!E205</f>
        <v>2193</v>
      </c>
      <c r="F205" s="24">
        <f>'Door Comparison'!F205</f>
        <v>0</v>
      </c>
      <c r="G205" s="24">
        <f>'Door Comparison'!G205</f>
        <v>0</v>
      </c>
      <c r="H205" s="24">
        <f>'Door Comparison'!H205</f>
        <v>1</v>
      </c>
      <c r="I205" s="24">
        <f>'Door Comparison'!I205</f>
        <v>0</v>
      </c>
      <c r="J205" s="24">
        <f>'Door Comparison'!J205</f>
        <v>0</v>
      </c>
      <c r="K205" s="24">
        <f>'Door Comparison'!K205</f>
        <v>1</v>
      </c>
      <c r="L205" s="24">
        <f>'Door Comparison'!L205</f>
        <v>1</v>
      </c>
      <c r="N205" s="104">
        <v>77</v>
      </c>
      <c r="O205" s="91"/>
      <c r="P205" s="20">
        <f t="shared" si="11"/>
        <v>17.34</v>
      </c>
      <c r="Q205" s="148">
        <v>0</v>
      </c>
      <c r="R205" s="103"/>
      <c r="S205" s="90"/>
      <c r="T205" s="103">
        <v>0</v>
      </c>
      <c r="V205" s="27">
        <v>0</v>
      </c>
      <c r="W205" s="20">
        <f t="shared" si="12"/>
        <v>11.64</v>
      </c>
      <c r="X205" s="103">
        <v>9</v>
      </c>
      <c r="Y205" s="28">
        <f t="shared" si="13"/>
        <v>114.98</v>
      </c>
      <c r="Z205" s="86"/>
    </row>
    <row r="206" spans="1:26" x14ac:dyDescent="0.25">
      <c r="A206" s="119" t="str">
        <f>'Door Comparison'!A206</f>
        <v>T03.02.E3B</v>
      </c>
      <c r="B206" s="24" t="str">
        <f>'Door Comparison'!B206</f>
        <v>DRS-402</v>
      </c>
      <c r="C206" s="24">
        <f>'Door Comparison'!C206</f>
        <v>0</v>
      </c>
      <c r="D206" s="24">
        <f>'Door Comparison'!D206</f>
        <v>1208</v>
      </c>
      <c r="E206" s="24">
        <f>'Door Comparison'!E206</f>
        <v>2193</v>
      </c>
      <c r="F206" s="24">
        <f>'Door Comparison'!F206</f>
        <v>0</v>
      </c>
      <c r="G206" s="24">
        <f>'Door Comparison'!G206</f>
        <v>0</v>
      </c>
      <c r="H206" s="24">
        <f>'Door Comparison'!H206</f>
        <v>1</v>
      </c>
      <c r="I206" s="24">
        <f>'Door Comparison'!I206</f>
        <v>0</v>
      </c>
      <c r="J206" s="24">
        <f>'Door Comparison'!J206</f>
        <v>0</v>
      </c>
      <c r="K206" s="24">
        <f>'Door Comparison'!K206</f>
        <v>1</v>
      </c>
      <c r="L206" s="24">
        <f>'Door Comparison'!L206</f>
        <v>1</v>
      </c>
      <c r="N206" s="104">
        <v>77</v>
      </c>
      <c r="O206" s="91"/>
      <c r="P206" s="20">
        <f t="shared" si="11"/>
        <v>17.34</v>
      </c>
      <c r="Q206" s="148">
        <v>0</v>
      </c>
      <c r="R206" s="103"/>
      <c r="S206" s="90"/>
      <c r="T206" s="103">
        <v>0</v>
      </c>
      <c r="V206" s="27">
        <v>0</v>
      </c>
      <c r="W206" s="20">
        <f t="shared" si="12"/>
        <v>11.64</v>
      </c>
      <c r="X206" s="103">
        <v>9</v>
      </c>
      <c r="Y206" s="28">
        <f t="shared" si="13"/>
        <v>114.98</v>
      </c>
      <c r="Z206" s="86"/>
    </row>
    <row r="207" spans="1:26" x14ac:dyDescent="0.25">
      <c r="A207" s="119" t="str">
        <f>'Door Comparison'!A207</f>
        <v>T03.02.E4A</v>
      </c>
      <c r="B207" s="24" t="str">
        <f>'Door Comparison'!B207</f>
        <v>DRS-402</v>
      </c>
      <c r="C207" s="24">
        <f>'Door Comparison'!C207</f>
        <v>0</v>
      </c>
      <c r="D207" s="24">
        <f>'Door Comparison'!D207</f>
        <v>1338</v>
      </c>
      <c r="E207" s="24">
        <f>'Door Comparison'!E207</f>
        <v>2193</v>
      </c>
      <c r="F207" s="24">
        <f>'Door Comparison'!F207</f>
        <v>0</v>
      </c>
      <c r="G207" s="24">
        <f>'Door Comparison'!G207</f>
        <v>0</v>
      </c>
      <c r="H207" s="24">
        <f>'Door Comparison'!H207</f>
        <v>1</v>
      </c>
      <c r="I207" s="24">
        <f>'Door Comparison'!I207</f>
        <v>0</v>
      </c>
      <c r="J207" s="24">
        <f>'Door Comparison'!J207</f>
        <v>0</v>
      </c>
      <c r="K207" s="24">
        <f>'Door Comparison'!K207</f>
        <v>1</v>
      </c>
      <c r="L207" s="24">
        <f>'Door Comparison'!L207</f>
        <v>1</v>
      </c>
      <c r="N207" s="104">
        <v>77</v>
      </c>
      <c r="O207" s="91"/>
      <c r="P207" s="20">
        <f t="shared" si="11"/>
        <v>17.739999999999998</v>
      </c>
      <c r="Q207" s="148">
        <v>0</v>
      </c>
      <c r="R207" s="103"/>
      <c r="S207" s="90"/>
      <c r="T207" s="103">
        <v>0</v>
      </c>
      <c r="V207" s="27">
        <v>0</v>
      </c>
      <c r="W207" s="20">
        <f t="shared" si="12"/>
        <v>11.91</v>
      </c>
      <c r="X207" s="103">
        <v>9</v>
      </c>
      <c r="Y207" s="28">
        <f t="shared" si="13"/>
        <v>115.65</v>
      </c>
      <c r="Z207" s="86"/>
    </row>
    <row r="208" spans="1:26" x14ac:dyDescent="0.25">
      <c r="A208" s="119" t="str">
        <f>'Door Comparison'!A208</f>
        <v>T03.02.E5A</v>
      </c>
      <c r="B208" s="24" t="str">
        <f>'Door Comparison'!B208</f>
        <v>DRS-402</v>
      </c>
      <c r="C208" s="24">
        <f>'Door Comparison'!C208</f>
        <v>0</v>
      </c>
      <c r="D208" s="24">
        <f>'Door Comparison'!D208</f>
        <v>1338</v>
      </c>
      <c r="E208" s="24">
        <f>'Door Comparison'!E208</f>
        <v>2193</v>
      </c>
      <c r="F208" s="24">
        <f>'Door Comparison'!F208</f>
        <v>0</v>
      </c>
      <c r="G208" s="24">
        <f>'Door Comparison'!G208</f>
        <v>0</v>
      </c>
      <c r="H208" s="24">
        <f>'Door Comparison'!H208</f>
        <v>1</v>
      </c>
      <c r="I208" s="24">
        <f>'Door Comparison'!I208</f>
        <v>0</v>
      </c>
      <c r="J208" s="24">
        <f>'Door Comparison'!J208</f>
        <v>0</v>
      </c>
      <c r="K208" s="24">
        <f>'Door Comparison'!K208</f>
        <v>1</v>
      </c>
      <c r="L208" s="24">
        <f>'Door Comparison'!L208</f>
        <v>1</v>
      </c>
      <c r="N208" s="104">
        <v>77</v>
      </c>
      <c r="O208" s="91"/>
      <c r="P208" s="20">
        <f t="shared" si="11"/>
        <v>17.739999999999998</v>
      </c>
      <c r="Q208" s="148">
        <v>0</v>
      </c>
      <c r="R208" s="103"/>
      <c r="S208" s="90"/>
      <c r="T208" s="103">
        <v>0</v>
      </c>
      <c r="V208" s="27">
        <v>0</v>
      </c>
      <c r="W208" s="20">
        <f t="shared" si="12"/>
        <v>11.91</v>
      </c>
      <c r="X208" s="103">
        <v>9</v>
      </c>
      <c r="Y208" s="28">
        <f t="shared" si="13"/>
        <v>115.65</v>
      </c>
      <c r="Z208" s="86"/>
    </row>
    <row r="209" spans="1:26" x14ac:dyDescent="0.25">
      <c r="A209" s="119" t="str">
        <f>'Door Comparison'!A209</f>
        <v>T03.02.E6A</v>
      </c>
      <c r="B209" s="24" t="str">
        <f>'Door Comparison'!B209</f>
        <v>DRS-402</v>
      </c>
      <c r="C209" s="24">
        <f>'Door Comparison'!C209</f>
        <v>0</v>
      </c>
      <c r="D209" s="24">
        <f>'Door Comparison'!D209</f>
        <v>1338</v>
      </c>
      <c r="E209" s="24">
        <f>'Door Comparison'!E209</f>
        <v>2193</v>
      </c>
      <c r="F209" s="24">
        <f>'Door Comparison'!F209</f>
        <v>0</v>
      </c>
      <c r="G209" s="24">
        <f>'Door Comparison'!G209</f>
        <v>0</v>
      </c>
      <c r="H209" s="24">
        <f>'Door Comparison'!H209</f>
        <v>1</v>
      </c>
      <c r="I209" s="24">
        <f>'Door Comparison'!I209</f>
        <v>0</v>
      </c>
      <c r="J209" s="24">
        <f>'Door Comparison'!J209</f>
        <v>0</v>
      </c>
      <c r="K209" s="24">
        <f>'Door Comparison'!K209</f>
        <v>1</v>
      </c>
      <c r="L209" s="24">
        <f>'Door Comparison'!L209</f>
        <v>1</v>
      </c>
      <c r="N209" s="104">
        <v>77</v>
      </c>
      <c r="O209" s="91"/>
      <c r="P209" s="20">
        <f t="shared" si="11"/>
        <v>17.739999999999998</v>
      </c>
      <c r="Q209" s="148">
        <v>0</v>
      </c>
      <c r="R209" s="103"/>
      <c r="S209" s="90"/>
      <c r="T209" s="103">
        <v>0</v>
      </c>
      <c r="V209" s="27">
        <v>0</v>
      </c>
      <c r="W209" s="20">
        <f t="shared" si="12"/>
        <v>11.91</v>
      </c>
      <c r="X209" s="103">
        <v>9</v>
      </c>
      <c r="Y209" s="28">
        <f t="shared" si="13"/>
        <v>115.65</v>
      </c>
      <c r="Z209" s="86"/>
    </row>
    <row r="210" spans="1:26" x14ac:dyDescent="0.25">
      <c r="A210" s="119" t="str">
        <f>'Door Comparison'!A210</f>
        <v>T03.02.E6B</v>
      </c>
      <c r="B210" s="24" t="str">
        <f>'Door Comparison'!B210</f>
        <v>DRS-402</v>
      </c>
      <c r="C210" s="24">
        <f>'Door Comparison'!C210</f>
        <v>0</v>
      </c>
      <c r="D210" s="24">
        <f>'Door Comparison'!D210</f>
        <v>758</v>
      </c>
      <c r="E210" s="24">
        <f>'Door Comparison'!E210</f>
        <v>2193</v>
      </c>
      <c r="F210" s="24">
        <f>'Door Comparison'!F210</f>
        <v>0</v>
      </c>
      <c r="G210" s="24">
        <f>'Door Comparison'!G210</f>
        <v>0</v>
      </c>
      <c r="H210" s="24">
        <f>'Door Comparison'!H210</f>
        <v>1</v>
      </c>
      <c r="I210" s="24">
        <f>'Door Comparison'!I210</f>
        <v>0</v>
      </c>
      <c r="J210" s="24">
        <f>'Door Comparison'!J210</f>
        <v>0</v>
      </c>
      <c r="K210" s="24">
        <f>'Door Comparison'!K210</f>
        <v>1</v>
      </c>
      <c r="L210" s="24">
        <f>'Door Comparison'!L210</f>
        <v>1</v>
      </c>
      <c r="N210" s="104">
        <v>77</v>
      </c>
      <c r="O210" s="91"/>
      <c r="P210" s="20">
        <f t="shared" si="11"/>
        <v>15.95</v>
      </c>
      <c r="Q210" s="148">
        <v>0</v>
      </c>
      <c r="R210" s="103"/>
      <c r="S210" s="90"/>
      <c r="T210" s="103">
        <v>0</v>
      </c>
      <c r="V210" s="27">
        <v>0</v>
      </c>
      <c r="W210" s="20">
        <f t="shared" si="12"/>
        <v>10.7</v>
      </c>
      <c r="X210" s="103">
        <v>6</v>
      </c>
      <c r="Y210" s="28">
        <f t="shared" si="13"/>
        <v>109.65</v>
      </c>
      <c r="Z210" s="86"/>
    </row>
    <row r="211" spans="1:26" x14ac:dyDescent="0.25">
      <c r="A211" s="119" t="str">
        <f>'Door Comparison'!A211</f>
        <v>T03.02.E8A</v>
      </c>
      <c r="B211" s="24" t="str">
        <f>'Door Comparison'!B211</f>
        <v>DRS-402</v>
      </c>
      <c r="C211" s="24">
        <f>'Door Comparison'!C211</f>
        <v>0</v>
      </c>
      <c r="D211" s="24">
        <f>'Door Comparison'!D211</f>
        <v>1778</v>
      </c>
      <c r="E211" s="24">
        <f>'Door Comparison'!E211</f>
        <v>2193</v>
      </c>
      <c r="F211" s="24">
        <f>'Door Comparison'!F211</f>
        <v>0</v>
      </c>
      <c r="G211" s="24">
        <f>'Door Comparison'!G211</f>
        <v>0</v>
      </c>
      <c r="H211" s="24">
        <f>'Door Comparison'!H211</f>
        <v>1</v>
      </c>
      <c r="I211" s="24">
        <f>'Door Comparison'!I211</f>
        <v>0</v>
      </c>
      <c r="J211" s="24">
        <f>'Door Comparison'!J211</f>
        <v>0</v>
      </c>
      <c r="K211" s="24">
        <f>'Door Comparison'!K211</f>
        <v>1</v>
      </c>
      <c r="L211" s="24">
        <f>'Door Comparison'!L211</f>
        <v>1</v>
      </c>
      <c r="N211" s="104">
        <v>77</v>
      </c>
      <c r="O211" s="91"/>
      <c r="P211" s="20">
        <f t="shared" si="11"/>
        <v>19.11</v>
      </c>
      <c r="Q211" s="148">
        <v>0</v>
      </c>
      <c r="R211" s="103"/>
      <c r="S211" s="90"/>
      <c r="T211" s="103">
        <v>0</v>
      </c>
      <c r="V211" s="27">
        <v>0</v>
      </c>
      <c r="W211" s="20">
        <f t="shared" si="12"/>
        <v>12.82</v>
      </c>
      <c r="X211" s="103">
        <v>9</v>
      </c>
      <c r="Y211" s="28">
        <f t="shared" si="13"/>
        <v>117.93</v>
      </c>
      <c r="Z211" s="86"/>
    </row>
    <row r="212" spans="1:26" x14ac:dyDescent="0.25">
      <c r="A212" s="119" t="str">
        <f>'Door Comparison'!A212</f>
        <v>T03.02.E9A</v>
      </c>
      <c r="B212" s="24" t="str">
        <f>'Door Comparison'!B212</f>
        <v>DRS-402</v>
      </c>
      <c r="C212" s="24">
        <f>'Door Comparison'!C212</f>
        <v>0</v>
      </c>
      <c r="D212" s="24">
        <f>'Door Comparison'!D212</f>
        <v>1338</v>
      </c>
      <c r="E212" s="24">
        <f>'Door Comparison'!E212</f>
        <v>2193</v>
      </c>
      <c r="F212" s="24">
        <f>'Door Comparison'!F212</f>
        <v>0</v>
      </c>
      <c r="G212" s="24">
        <f>'Door Comparison'!G212</f>
        <v>0</v>
      </c>
      <c r="H212" s="24">
        <f>'Door Comparison'!H212</f>
        <v>1</v>
      </c>
      <c r="I212" s="24">
        <f>'Door Comparison'!I212</f>
        <v>0</v>
      </c>
      <c r="J212" s="24">
        <f>'Door Comparison'!J212</f>
        <v>0</v>
      </c>
      <c r="K212" s="24">
        <f>'Door Comparison'!K212</f>
        <v>1</v>
      </c>
      <c r="L212" s="24">
        <f>'Door Comparison'!L212</f>
        <v>1</v>
      </c>
      <c r="N212" s="104">
        <v>77</v>
      </c>
      <c r="O212" s="91"/>
      <c r="P212" s="20">
        <f t="shared" si="11"/>
        <v>17.739999999999998</v>
      </c>
      <c r="Q212" s="148">
        <v>0</v>
      </c>
      <c r="R212" s="103"/>
      <c r="S212" s="90"/>
      <c r="T212" s="103">
        <v>0</v>
      </c>
      <c r="V212" s="27">
        <v>0</v>
      </c>
      <c r="W212" s="20">
        <f t="shared" si="12"/>
        <v>11.91</v>
      </c>
      <c r="X212" s="103">
        <v>9</v>
      </c>
      <c r="Y212" s="28">
        <f t="shared" si="13"/>
        <v>115.65</v>
      </c>
      <c r="Z212" s="86"/>
    </row>
    <row r="213" spans="1:26" x14ac:dyDescent="0.25">
      <c r="A213" s="119" t="str">
        <f>'Door Comparison'!A213</f>
        <v>T03.02.E11A</v>
      </c>
      <c r="B213" s="24" t="str">
        <f>'Door Comparison'!B213</f>
        <v>DRS-402</v>
      </c>
      <c r="C213" s="24">
        <f>'Door Comparison'!C213</f>
        <v>0</v>
      </c>
      <c r="D213" s="24">
        <f>'Door Comparison'!D213</f>
        <v>858</v>
      </c>
      <c r="E213" s="24">
        <f>'Door Comparison'!E213</f>
        <v>2193</v>
      </c>
      <c r="F213" s="24">
        <f>'Door Comparison'!F213</f>
        <v>0</v>
      </c>
      <c r="G213" s="24">
        <f>'Door Comparison'!G213</f>
        <v>0</v>
      </c>
      <c r="H213" s="24">
        <f>'Door Comparison'!H213</f>
        <v>1</v>
      </c>
      <c r="I213" s="24">
        <f>'Door Comparison'!I213</f>
        <v>0</v>
      </c>
      <c r="J213" s="24">
        <f>'Door Comparison'!J213</f>
        <v>0</v>
      </c>
      <c r="K213" s="24">
        <f>'Door Comparison'!K213</f>
        <v>1</v>
      </c>
      <c r="L213" s="24">
        <f>'Door Comparison'!L213</f>
        <v>1</v>
      </c>
      <c r="N213" s="104">
        <v>77</v>
      </c>
      <c r="O213" s="91"/>
      <c r="P213" s="20">
        <f t="shared" si="11"/>
        <v>16.260000000000002</v>
      </c>
      <c r="Q213" s="148">
        <v>0</v>
      </c>
      <c r="R213" s="103"/>
      <c r="S213" s="90"/>
      <c r="T213" s="103">
        <v>0</v>
      </c>
      <c r="V213" s="27">
        <v>0</v>
      </c>
      <c r="W213" s="20">
        <f t="shared" si="12"/>
        <v>10.91</v>
      </c>
      <c r="X213" s="103">
        <v>6</v>
      </c>
      <c r="Y213" s="28">
        <f t="shared" si="13"/>
        <v>110.17</v>
      </c>
      <c r="Z213" s="86"/>
    </row>
    <row r="214" spans="1:26" x14ac:dyDescent="0.25">
      <c r="A214" s="119" t="str">
        <f>'Door Comparison'!A214</f>
        <v>T03.02.FTA</v>
      </c>
      <c r="B214" s="24" t="str">
        <f>'Door Comparison'!B214</f>
        <v>DRS-402</v>
      </c>
      <c r="C214" s="24">
        <f>'Door Comparison'!C214</f>
        <v>0</v>
      </c>
      <c r="D214" s="24">
        <f>'Door Comparison'!D214</f>
        <v>758</v>
      </c>
      <c r="E214" s="24">
        <f>'Door Comparison'!E214</f>
        <v>2193</v>
      </c>
      <c r="F214" s="24">
        <f>'Door Comparison'!F214</f>
        <v>0</v>
      </c>
      <c r="G214" s="24">
        <f>'Door Comparison'!G214</f>
        <v>0</v>
      </c>
      <c r="H214" s="24">
        <f>'Door Comparison'!H214</f>
        <v>1</v>
      </c>
      <c r="I214" s="24">
        <f>'Door Comparison'!I214</f>
        <v>0</v>
      </c>
      <c r="J214" s="24">
        <f>'Door Comparison'!J214</f>
        <v>0</v>
      </c>
      <c r="K214" s="24">
        <f>'Door Comparison'!K214</f>
        <v>1</v>
      </c>
      <c r="L214" s="24">
        <f>'Door Comparison'!L214</f>
        <v>1</v>
      </c>
      <c r="N214" s="104">
        <v>77</v>
      </c>
      <c r="O214" s="91"/>
      <c r="P214" s="20">
        <f t="shared" si="11"/>
        <v>15.95</v>
      </c>
      <c r="Q214" s="148">
        <v>0</v>
      </c>
      <c r="R214" s="103"/>
      <c r="S214" s="90"/>
      <c r="T214" s="103">
        <v>0</v>
      </c>
      <c r="V214" s="27">
        <v>0</v>
      </c>
      <c r="W214" s="20">
        <f t="shared" si="12"/>
        <v>10.7</v>
      </c>
      <c r="X214" s="103">
        <v>6</v>
      </c>
      <c r="Y214" s="28">
        <f t="shared" si="13"/>
        <v>109.65</v>
      </c>
      <c r="Z214" s="86"/>
    </row>
    <row r="215" spans="1:26" x14ac:dyDescent="0.25">
      <c r="A215" s="119" t="str">
        <f>'Door Comparison'!A215</f>
        <v>T03.02.HW2A</v>
      </c>
      <c r="B215" s="24" t="str">
        <f>'Door Comparison'!B215</f>
        <v>DRS-402</v>
      </c>
      <c r="C215" s="24">
        <f>'Door Comparison'!C215</f>
        <v>0</v>
      </c>
      <c r="D215" s="24">
        <f>'Door Comparison'!D215</f>
        <v>458</v>
      </c>
      <c r="E215" s="24">
        <f>'Door Comparison'!E215</f>
        <v>1993</v>
      </c>
      <c r="F215" s="24">
        <f>'Door Comparison'!F215</f>
        <v>0</v>
      </c>
      <c r="G215" s="24">
        <f>'Door Comparison'!G215</f>
        <v>0</v>
      </c>
      <c r="H215" s="24">
        <f>'Door Comparison'!H215</f>
        <v>1</v>
      </c>
      <c r="I215" s="24">
        <f>'Door Comparison'!I215</f>
        <v>0</v>
      </c>
      <c r="J215" s="24">
        <f>'Door Comparison'!J215</f>
        <v>0</v>
      </c>
      <c r="K215" s="24">
        <f>'Door Comparison'!K215</f>
        <v>1</v>
      </c>
      <c r="L215" s="24">
        <f>'Door Comparison'!L215</f>
        <v>1</v>
      </c>
      <c r="N215" s="104">
        <v>77</v>
      </c>
      <c r="O215" s="91"/>
      <c r="P215" s="20">
        <f t="shared" si="11"/>
        <v>13.78</v>
      </c>
      <c r="Q215" s="148">
        <v>0</v>
      </c>
      <c r="R215" s="103"/>
      <c r="S215" s="90"/>
      <c r="T215" s="103">
        <v>0</v>
      </c>
      <c r="V215" s="27">
        <v>0</v>
      </c>
      <c r="W215" s="20">
        <f t="shared" si="12"/>
        <v>9.24</v>
      </c>
      <c r="X215" s="103">
        <v>6</v>
      </c>
      <c r="Y215" s="28">
        <f t="shared" si="13"/>
        <v>106.02</v>
      </c>
      <c r="Z215" s="86"/>
    </row>
    <row r="216" spans="1:26" x14ac:dyDescent="0.25">
      <c r="A216" s="119" t="str">
        <f>'Door Comparison'!A216</f>
        <v>T03.02.HWA</v>
      </c>
      <c r="B216" s="24" t="str">
        <f>'Door Comparison'!B216</f>
        <v>DRS-402</v>
      </c>
      <c r="C216" s="24">
        <f>'Door Comparison'!C216</f>
        <v>0</v>
      </c>
      <c r="D216" s="24">
        <f>'Door Comparison'!D216</f>
        <v>558</v>
      </c>
      <c r="E216" s="24">
        <f>'Door Comparison'!E216</f>
        <v>2193</v>
      </c>
      <c r="F216" s="24">
        <f>'Door Comparison'!F216</f>
        <v>0</v>
      </c>
      <c r="G216" s="24">
        <f>'Door Comparison'!G216</f>
        <v>0</v>
      </c>
      <c r="H216" s="24">
        <f>'Door Comparison'!H216</f>
        <v>1</v>
      </c>
      <c r="I216" s="24">
        <f>'Door Comparison'!I216</f>
        <v>0</v>
      </c>
      <c r="J216" s="24">
        <f>'Door Comparison'!J216</f>
        <v>0</v>
      </c>
      <c r="K216" s="24">
        <f>'Door Comparison'!K216</f>
        <v>1</v>
      </c>
      <c r="L216" s="24">
        <f>'Door Comparison'!L216</f>
        <v>1</v>
      </c>
      <c r="N216" s="104">
        <v>77</v>
      </c>
      <c r="O216" s="91"/>
      <c r="P216" s="20">
        <f t="shared" si="11"/>
        <v>15.33</v>
      </c>
      <c r="Q216" s="148">
        <v>0</v>
      </c>
      <c r="R216" s="103"/>
      <c r="S216" s="90"/>
      <c r="T216" s="103">
        <v>0</v>
      </c>
      <c r="V216" s="27">
        <v>0</v>
      </c>
      <c r="W216" s="20">
        <f t="shared" si="12"/>
        <v>10.28</v>
      </c>
      <c r="X216" s="103">
        <v>6</v>
      </c>
      <c r="Y216" s="28">
        <f t="shared" si="13"/>
        <v>108.61</v>
      </c>
      <c r="Z216" s="86"/>
    </row>
    <row r="217" spans="1:26" x14ac:dyDescent="0.25">
      <c r="A217" s="119" t="str">
        <f>'Door Comparison'!A217</f>
        <v>T03.02.M2A</v>
      </c>
      <c r="B217" s="24" t="str">
        <f>'Door Comparison'!B217</f>
        <v>DRS-402</v>
      </c>
      <c r="C217" s="24">
        <f>'Door Comparison'!C217</f>
        <v>0</v>
      </c>
      <c r="D217" s="24">
        <f>'Door Comparison'!D217</f>
        <v>1338</v>
      </c>
      <c r="E217" s="24">
        <f>'Door Comparison'!E217</f>
        <v>2193</v>
      </c>
      <c r="F217" s="24">
        <f>'Door Comparison'!F217</f>
        <v>0</v>
      </c>
      <c r="G217" s="24">
        <f>'Door Comparison'!G217</f>
        <v>0</v>
      </c>
      <c r="H217" s="24">
        <f>'Door Comparison'!H217</f>
        <v>1</v>
      </c>
      <c r="I217" s="24">
        <f>'Door Comparison'!I217</f>
        <v>0</v>
      </c>
      <c r="J217" s="24">
        <f>'Door Comparison'!J217</f>
        <v>0</v>
      </c>
      <c r="K217" s="24">
        <f>'Door Comparison'!K217</f>
        <v>1</v>
      </c>
      <c r="L217" s="24">
        <f>'Door Comparison'!L217</f>
        <v>1</v>
      </c>
      <c r="N217" s="104">
        <v>77</v>
      </c>
      <c r="O217" s="91"/>
      <c r="P217" s="20">
        <f t="shared" si="11"/>
        <v>17.739999999999998</v>
      </c>
      <c r="Q217" s="148">
        <v>0</v>
      </c>
      <c r="R217" s="103"/>
      <c r="S217" s="90"/>
      <c r="T217" s="103">
        <v>0</v>
      </c>
      <c r="V217" s="27">
        <v>0</v>
      </c>
      <c r="W217" s="20">
        <f t="shared" si="12"/>
        <v>11.91</v>
      </c>
      <c r="X217" s="103">
        <v>9</v>
      </c>
      <c r="Y217" s="28">
        <f t="shared" si="13"/>
        <v>115.65</v>
      </c>
      <c r="Z217" s="86"/>
    </row>
    <row r="218" spans="1:26" x14ac:dyDescent="0.25">
      <c r="A218" s="119" t="str">
        <f>'Door Comparison'!A218</f>
        <v>T03.02.M3A</v>
      </c>
      <c r="B218" s="24" t="str">
        <f>'Door Comparison'!B218</f>
        <v>DRS-402</v>
      </c>
      <c r="C218" s="24">
        <f>'Door Comparison'!C218</f>
        <v>0</v>
      </c>
      <c r="D218" s="24">
        <f>'Door Comparison'!D218</f>
        <v>758</v>
      </c>
      <c r="E218" s="24">
        <f>'Door Comparison'!E218</f>
        <v>2193</v>
      </c>
      <c r="F218" s="24">
        <f>'Door Comparison'!F218</f>
        <v>0</v>
      </c>
      <c r="G218" s="24">
        <f>'Door Comparison'!G218</f>
        <v>0</v>
      </c>
      <c r="H218" s="24">
        <f>'Door Comparison'!H218</f>
        <v>1</v>
      </c>
      <c r="I218" s="24">
        <f>'Door Comparison'!I218</f>
        <v>0</v>
      </c>
      <c r="J218" s="24">
        <f>'Door Comparison'!J218</f>
        <v>0</v>
      </c>
      <c r="K218" s="24">
        <f>'Door Comparison'!K218</f>
        <v>1</v>
      </c>
      <c r="L218" s="24">
        <f>'Door Comparison'!L218</f>
        <v>1</v>
      </c>
      <c r="N218" s="104">
        <v>77</v>
      </c>
      <c r="O218" s="91"/>
      <c r="P218" s="20">
        <f t="shared" si="11"/>
        <v>15.95</v>
      </c>
      <c r="Q218" s="148">
        <v>0</v>
      </c>
      <c r="R218" s="103"/>
      <c r="S218" s="90"/>
      <c r="T218" s="103">
        <v>0</v>
      </c>
      <c r="V218" s="27">
        <v>0</v>
      </c>
      <c r="W218" s="20">
        <f t="shared" si="12"/>
        <v>10.7</v>
      </c>
      <c r="X218" s="103">
        <v>6</v>
      </c>
      <c r="Y218" s="28">
        <f t="shared" si="13"/>
        <v>109.65</v>
      </c>
      <c r="Z218" s="86"/>
    </row>
    <row r="219" spans="1:26" x14ac:dyDescent="0.25">
      <c r="A219" s="119" t="str">
        <f>'Door Comparison'!A219</f>
        <v>T03.02.M3B</v>
      </c>
      <c r="B219" s="24" t="str">
        <f>'Door Comparison'!B219</f>
        <v>DRS-402</v>
      </c>
      <c r="C219" s="24">
        <f>'Door Comparison'!C219</f>
        <v>0</v>
      </c>
      <c r="D219" s="24">
        <f>'Door Comparison'!D219</f>
        <v>758</v>
      </c>
      <c r="E219" s="24">
        <f>'Door Comparison'!E219</f>
        <v>2193</v>
      </c>
      <c r="F219" s="24">
        <f>'Door Comparison'!F219</f>
        <v>0</v>
      </c>
      <c r="G219" s="24">
        <f>'Door Comparison'!G219</f>
        <v>0</v>
      </c>
      <c r="H219" s="24">
        <f>'Door Comparison'!H219</f>
        <v>1</v>
      </c>
      <c r="I219" s="24">
        <f>'Door Comparison'!I219</f>
        <v>0</v>
      </c>
      <c r="J219" s="24">
        <f>'Door Comparison'!J219</f>
        <v>0</v>
      </c>
      <c r="K219" s="24">
        <f>'Door Comparison'!K219</f>
        <v>1</v>
      </c>
      <c r="L219" s="24">
        <f>'Door Comparison'!L219</f>
        <v>1</v>
      </c>
      <c r="N219" s="104">
        <v>77</v>
      </c>
      <c r="O219" s="91"/>
      <c r="P219" s="20">
        <f t="shared" si="11"/>
        <v>15.95</v>
      </c>
      <c r="Q219" s="148">
        <v>0</v>
      </c>
      <c r="R219" s="103"/>
      <c r="S219" s="90"/>
      <c r="T219" s="103">
        <v>0</v>
      </c>
      <c r="V219" s="27">
        <v>0</v>
      </c>
      <c r="W219" s="20">
        <f t="shared" si="12"/>
        <v>10.7</v>
      </c>
      <c r="X219" s="103">
        <v>6</v>
      </c>
      <c r="Y219" s="28">
        <f t="shared" si="13"/>
        <v>109.65</v>
      </c>
      <c r="Z219" s="86"/>
    </row>
    <row r="220" spans="1:26" x14ac:dyDescent="0.25">
      <c r="A220" s="119" t="str">
        <f>'Door Comparison'!A220</f>
        <v>T03.02.M4A</v>
      </c>
      <c r="B220" s="24" t="str">
        <f>'Door Comparison'!B220</f>
        <v>DRS-402</v>
      </c>
      <c r="C220" s="24">
        <f>'Door Comparison'!C220</f>
        <v>0</v>
      </c>
      <c r="D220" s="24">
        <f>'Door Comparison'!D220</f>
        <v>1578</v>
      </c>
      <c r="E220" s="24">
        <f>'Door Comparison'!E220</f>
        <v>2193</v>
      </c>
      <c r="F220" s="24">
        <f>'Door Comparison'!F220</f>
        <v>0</v>
      </c>
      <c r="G220" s="24">
        <f>'Door Comparison'!G220</f>
        <v>0</v>
      </c>
      <c r="H220" s="24">
        <f>'Door Comparison'!H220</f>
        <v>1</v>
      </c>
      <c r="I220" s="24">
        <f>'Door Comparison'!I220</f>
        <v>0</v>
      </c>
      <c r="J220" s="24">
        <f>'Door Comparison'!J220</f>
        <v>0</v>
      </c>
      <c r="K220" s="24">
        <f>'Door Comparison'!K220</f>
        <v>1</v>
      </c>
      <c r="L220" s="24">
        <f>'Door Comparison'!L220</f>
        <v>1</v>
      </c>
      <c r="N220" s="104">
        <v>77</v>
      </c>
      <c r="O220" s="91"/>
      <c r="P220" s="20">
        <f t="shared" si="11"/>
        <v>18.489999999999998</v>
      </c>
      <c r="Q220" s="148">
        <v>0</v>
      </c>
      <c r="R220" s="103"/>
      <c r="S220" s="90"/>
      <c r="T220" s="103">
        <v>0</v>
      </c>
      <c r="V220" s="27">
        <v>0</v>
      </c>
      <c r="W220" s="20">
        <f t="shared" si="12"/>
        <v>12.41</v>
      </c>
      <c r="X220" s="103">
        <v>9</v>
      </c>
      <c r="Y220" s="28">
        <f t="shared" si="13"/>
        <v>116.9</v>
      </c>
      <c r="Z220" s="86"/>
    </row>
    <row r="221" spans="1:26" x14ac:dyDescent="0.25">
      <c r="A221" s="119" t="str">
        <f>'Door Comparison'!A221</f>
        <v>T03.02.M5A</v>
      </c>
      <c r="B221" s="24" t="str">
        <f>'Door Comparison'!B221</f>
        <v>DRS-402</v>
      </c>
      <c r="C221" s="24">
        <f>'Door Comparison'!C221</f>
        <v>0</v>
      </c>
      <c r="D221" s="24">
        <f>'Door Comparison'!D221</f>
        <v>1578</v>
      </c>
      <c r="E221" s="24">
        <f>'Door Comparison'!E221</f>
        <v>2193</v>
      </c>
      <c r="F221" s="24">
        <f>'Door Comparison'!F221</f>
        <v>0</v>
      </c>
      <c r="G221" s="24">
        <f>'Door Comparison'!G221</f>
        <v>0</v>
      </c>
      <c r="H221" s="24">
        <f>'Door Comparison'!H221</f>
        <v>1</v>
      </c>
      <c r="I221" s="24">
        <f>'Door Comparison'!I221</f>
        <v>0</v>
      </c>
      <c r="J221" s="24">
        <f>'Door Comparison'!J221</f>
        <v>0</v>
      </c>
      <c r="K221" s="24">
        <f>'Door Comparison'!K221</f>
        <v>1</v>
      </c>
      <c r="L221" s="24">
        <f>'Door Comparison'!L221</f>
        <v>1</v>
      </c>
      <c r="N221" s="104">
        <v>77</v>
      </c>
      <c r="O221" s="91"/>
      <c r="P221" s="20">
        <f t="shared" si="11"/>
        <v>18.489999999999998</v>
      </c>
      <c r="Q221" s="148">
        <v>0</v>
      </c>
      <c r="R221" s="103"/>
      <c r="S221" s="90"/>
      <c r="T221" s="103">
        <v>0</v>
      </c>
      <c r="V221" s="27">
        <v>0</v>
      </c>
      <c r="W221" s="20">
        <f t="shared" si="12"/>
        <v>12.41</v>
      </c>
      <c r="X221" s="103">
        <v>9</v>
      </c>
      <c r="Y221" s="28">
        <f t="shared" si="13"/>
        <v>116.9</v>
      </c>
      <c r="Z221" s="86"/>
    </row>
    <row r="222" spans="1:26" x14ac:dyDescent="0.25">
      <c r="A222" s="119" t="str">
        <f>'Door Comparison'!A222</f>
        <v>T03.02.M5B</v>
      </c>
      <c r="B222" s="24" t="str">
        <f>'Door Comparison'!B222</f>
        <v>DRS-402</v>
      </c>
      <c r="C222" s="24">
        <f>'Door Comparison'!C222</f>
        <v>0</v>
      </c>
      <c r="D222" s="24">
        <f>'Door Comparison'!D222</f>
        <v>1338</v>
      </c>
      <c r="E222" s="24">
        <f>'Door Comparison'!E222</f>
        <v>2193</v>
      </c>
      <c r="F222" s="24">
        <f>'Door Comparison'!F222</f>
        <v>0</v>
      </c>
      <c r="G222" s="24">
        <f>'Door Comparison'!G222</f>
        <v>0</v>
      </c>
      <c r="H222" s="24">
        <f>'Door Comparison'!H222</f>
        <v>1</v>
      </c>
      <c r="I222" s="24">
        <f>'Door Comparison'!I222</f>
        <v>0</v>
      </c>
      <c r="J222" s="24">
        <f>'Door Comparison'!J222</f>
        <v>0</v>
      </c>
      <c r="K222" s="24">
        <f>'Door Comparison'!K222</f>
        <v>1</v>
      </c>
      <c r="L222" s="24">
        <f>'Door Comparison'!L222</f>
        <v>1</v>
      </c>
      <c r="N222" s="104">
        <v>77</v>
      </c>
      <c r="O222" s="91"/>
      <c r="P222" s="20">
        <f t="shared" si="11"/>
        <v>17.739999999999998</v>
      </c>
      <c r="Q222" s="148">
        <v>0</v>
      </c>
      <c r="R222" s="103"/>
      <c r="S222" s="90"/>
      <c r="T222" s="103">
        <v>0</v>
      </c>
      <c r="V222" s="27">
        <v>0</v>
      </c>
      <c r="W222" s="20">
        <f t="shared" si="12"/>
        <v>11.91</v>
      </c>
      <c r="X222" s="103">
        <v>9</v>
      </c>
      <c r="Y222" s="28">
        <f t="shared" si="13"/>
        <v>115.65</v>
      </c>
      <c r="Z222" s="86"/>
    </row>
    <row r="223" spans="1:26" x14ac:dyDescent="0.25">
      <c r="A223" s="119" t="str">
        <f>'Door Comparison'!A223</f>
        <v>T03.02.M6A</v>
      </c>
      <c r="B223" s="24" t="str">
        <f>'Door Comparison'!B223</f>
        <v>DRS-402</v>
      </c>
      <c r="C223" s="24">
        <f>'Door Comparison'!C223</f>
        <v>0</v>
      </c>
      <c r="D223" s="24">
        <f>'Door Comparison'!D223</f>
        <v>1338</v>
      </c>
      <c r="E223" s="24">
        <f>'Door Comparison'!E223</f>
        <v>2193</v>
      </c>
      <c r="F223" s="24">
        <f>'Door Comparison'!F223</f>
        <v>0</v>
      </c>
      <c r="G223" s="24">
        <f>'Door Comparison'!G223</f>
        <v>0</v>
      </c>
      <c r="H223" s="24">
        <f>'Door Comparison'!H223</f>
        <v>1</v>
      </c>
      <c r="I223" s="24">
        <f>'Door Comparison'!I223</f>
        <v>0</v>
      </c>
      <c r="J223" s="24">
        <f>'Door Comparison'!J223</f>
        <v>0</v>
      </c>
      <c r="K223" s="24">
        <f>'Door Comparison'!K223</f>
        <v>1</v>
      </c>
      <c r="L223" s="24">
        <f>'Door Comparison'!L223</f>
        <v>1</v>
      </c>
      <c r="N223" s="104">
        <v>77</v>
      </c>
      <c r="O223" s="91"/>
      <c r="P223" s="20">
        <f t="shared" si="11"/>
        <v>17.739999999999998</v>
      </c>
      <c r="Q223" s="148">
        <v>0</v>
      </c>
      <c r="R223" s="103"/>
      <c r="S223" s="90"/>
      <c r="T223" s="103">
        <v>0</v>
      </c>
      <c r="V223" s="27">
        <v>0</v>
      </c>
      <c r="W223" s="20">
        <f t="shared" si="12"/>
        <v>11.91</v>
      </c>
      <c r="X223" s="103">
        <v>9</v>
      </c>
      <c r="Y223" s="28">
        <f t="shared" si="13"/>
        <v>115.65</v>
      </c>
      <c r="Z223" s="86"/>
    </row>
    <row r="224" spans="1:26" x14ac:dyDescent="0.25">
      <c r="A224" s="119" t="str">
        <f>'Door Comparison'!A224</f>
        <v>T03.02.M6B</v>
      </c>
      <c r="B224" s="24" t="str">
        <f>'Door Comparison'!B224</f>
        <v>AHP-201</v>
      </c>
      <c r="C224" s="24">
        <f>'Door Comparison'!C224</f>
        <v>0</v>
      </c>
      <c r="D224" s="24">
        <f>'Door Comparison'!D224</f>
        <v>300</v>
      </c>
      <c r="E224" s="24">
        <f>'Door Comparison'!E224</f>
        <v>800</v>
      </c>
      <c r="F224" s="24">
        <f>'Door Comparison'!F224</f>
        <v>0</v>
      </c>
      <c r="G224" s="24">
        <f>'Door Comparison'!G224</f>
        <v>0</v>
      </c>
      <c r="H224" s="24">
        <f>'Door Comparison'!H224</f>
        <v>1</v>
      </c>
      <c r="I224" s="24">
        <f>'Door Comparison'!I224</f>
        <v>0</v>
      </c>
      <c r="J224" s="24">
        <f>'Door Comparison'!J224</f>
        <v>0</v>
      </c>
      <c r="K224" s="24">
        <f>'Door Comparison'!K224</f>
        <v>1</v>
      </c>
      <c r="L224" s="24">
        <f>'Door Comparison'!L224</f>
        <v>1</v>
      </c>
      <c r="N224" s="104">
        <v>77</v>
      </c>
      <c r="O224" s="91"/>
      <c r="P224" s="20">
        <f t="shared" si="11"/>
        <v>5.89</v>
      </c>
      <c r="Q224" s="148">
        <v>0</v>
      </c>
      <c r="R224" s="103"/>
      <c r="S224" s="90"/>
      <c r="T224" s="103">
        <v>0</v>
      </c>
      <c r="V224" s="27">
        <v>0</v>
      </c>
      <c r="W224" s="20">
        <f t="shared" si="12"/>
        <v>3.95</v>
      </c>
      <c r="X224" s="103">
        <v>3</v>
      </c>
      <c r="Y224" s="28">
        <f t="shared" si="13"/>
        <v>89.84</v>
      </c>
      <c r="Z224" s="86"/>
    </row>
    <row r="225" spans="1:26" x14ac:dyDescent="0.25">
      <c r="A225" s="119" t="str">
        <f>'Door Comparison'!A225</f>
        <v>T03.02.M9A</v>
      </c>
      <c r="B225" s="24" t="str">
        <f>'Door Comparison'!B225</f>
        <v>DRS-402</v>
      </c>
      <c r="C225" s="24">
        <f>'Door Comparison'!C225</f>
        <v>0</v>
      </c>
      <c r="D225" s="24">
        <f>'Door Comparison'!D225</f>
        <v>858</v>
      </c>
      <c r="E225" s="24">
        <f>'Door Comparison'!E225</f>
        <v>2193</v>
      </c>
      <c r="F225" s="24">
        <f>'Door Comparison'!F225</f>
        <v>0</v>
      </c>
      <c r="G225" s="24">
        <f>'Door Comparison'!G225</f>
        <v>0</v>
      </c>
      <c r="H225" s="24">
        <f>'Door Comparison'!H225</f>
        <v>1</v>
      </c>
      <c r="I225" s="24">
        <f>'Door Comparison'!I225</f>
        <v>0</v>
      </c>
      <c r="J225" s="24">
        <f>'Door Comparison'!J225</f>
        <v>0</v>
      </c>
      <c r="K225" s="24">
        <f>'Door Comparison'!K225</f>
        <v>1</v>
      </c>
      <c r="L225" s="24">
        <f>'Door Comparison'!L225</f>
        <v>1</v>
      </c>
      <c r="N225" s="104">
        <v>77</v>
      </c>
      <c r="O225" s="91"/>
      <c r="P225" s="20">
        <f t="shared" si="11"/>
        <v>16.260000000000002</v>
      </c>
      <c r="Q225" s="148">
        <v>0</v>
      </c>
      <c r="R225" s="103"/>
      <c r="S225" s="90"/>
      <c r="T225" s="103">
        <v>0</v>
      </c>
      <c r="V225" s="27">
        <v>0</v>
      </c>
      <c r="W225" s="20">
        <f t="shared" si="12"/>
        <v>10.91</v>
      </c>
      <c r="X225" s="103">
        <v>6</v>
      </c>
      <c r="Y225" s="28">
        <f t="shared" si="13"/>
        <v>110.17</v>
      </c>
      <c r="Z225" s="86"/>
    </row>
    <row r="226" spans="1:26" x14ac:dyDescent="0.25">
      <c r="A226" s="119" t="str">
        <f>'Door Comparison'!A226</f>
        <v>T03.02.M9B</v>
      </c>
      <c r="B226" s="24" t="str">
        <f>'Door Comparison'!B226</f>
        <v>DRS-402</v>
      </c>
      <c r="C226" s="24">
        <f>'Door Comparison'!C226</f>
        <v>0</v>
      </c>
      <c r="D226" s="24">
        <f>'Door Comparison'!D226</f>
        <v>1338</v>
      </c>
      <c r="E226" s="24">
        <f>'Door Comparison'!E226</f>
        <v>2193</v>
      </c>
      <c r="F226" s="24">
        <f>'Door Comparison'!F226</f>
        <v>0</v>
      </c>
      <c r="G226" s="24">
        <f>'Door Comparison'!G226</f>
        <v>0</v>
      </c>
      <c r="H226" s="24">
        <f>'Door Comparison'!H226</f>
        <v>1</v>
      </c>
      <c r="I226" s="24">
        <f>'Door Comparison'!I226</f>
        <v>0</v>
      </c>
      <c r="J226" s="24">
        <f>'Door Comparison'!J226</f>
        <v>0</v>
      </c>
      <c r="K226" s="24">
        <f>'Door Comparison'!K226</f>
        <v>1</v>
      </c>
      <c r="L226" s="24">
        <f>'Door Comparison'!L226</f>
        <v>1</v>
      </c>
      <c r="N226" s="104">
        <v>77</v>
      </c>
      <c r="O226" s="91"/>
      <c r="P226" s="20">
        <f t="shared" si="11"/>
        <v>17.739999999999998</v>
      </c>
      <c r="Q226" s="148">
        <v>0</v>
      </c>
      <c r="R226" s="103"/>
      <c r="S226" s="90"/>
      <c r="T226" s="103">
        <v>0</v>
      </c>
      <c r="V226" s="27">
        <v>0</v>
      </c>
      <c r="W226" s="20">
        <f t="shared" si="12"/>
        <v>11.91</v>
      </c>
      <c r="X226" s="103">
        <v>9</v>
      </c>
      <c r="Y226" s="28">
        <f t="shared" si="13"/>
        <v>115.65</v>
      </c>
      <c r="Z226" s="86"/>
    </row>
    <row r="227" spans="1:26" x14ac:dyDescent="0.25">
      <c r="A227" s="119" t="str">
        <f>'Door Comparison'!A227</f>
        <v>T03.02.M11A</v>
      </c>
      <c r="B227" s="24" t="str">
        <f>'Door Comparison'!B227</f>
        <v>DRS-402</v>
      </c>
      <c r="C227" s="24">
        <f>'Door Comparison'!C227</f>
        <v>0</v>
      </c>
      <c r="D227" s="24">
        <f>'Door Comparison'!D227</f>
        <v>1338</v>
      </c>
      <c r="E227" s="24">
        <f>'Door Comparison'!E227</f>
        <v>2193</v>
      </c>
      <c r="F227" s="24">
        <f>'Door Comparison'!F227</f>
        <v>0</v>
      </c>
      <c r="G227" s="24">
        <f>'Door Comparison'!G227</f>
        <v>0</v>
      </c>
      <c r="H227" s="24">
        <f>'Door Comparison'!H227</f>
        <v>1</v>
      </c>
      <c r="I227" s="24">
        <f>'Door Comparison'!I227</f>
        <v>0</v>
      </c>
      <c r="J227" s="24">
        <f>'Door Comparison'!J227</f>
        <v>0</v>
      </c>
      <c r="K227" s="24">
        <f>'Door Comparison'!K227</f>
        <v>1</v>
      </c>
      <c r="L227" s="24">
        <f>'Door Comparison'!L227</f>
        <v>1</v>
      </c>
      <c r="N227" s="104">
        <v>77</v>
      </c>
      <c r="O227" s="91"/>
      <c r="P227" s="20">
        <f t="shared" si="11"/>
        <v>17.739999999999998</v>
      </c>
      <c r="Q227" s="148">
        <v>0</v>
      </c>
      <c r="R227" s="103"/>
      <c r="S227" s="90"/>
      <c r="T227" s="103">
        <v>0</v>
      </c>
      <c r="V227" s="27">
        <v>0</v>
      </c>
      <c r="W227" s="20">
        <f t="shared" si="12"/>
        <v>11.91</v>
      </c>
      <c r="X227" s="103">
        <v>9</v>
      </c>
      <c r="Y227" s="28">
        <f t="shared" si="13"/>
        <v>115.65</v>
      </c>
      <c r="Z227" s="86"/>
    </row>
    <row r="228" spans="1:26" x14ac:dyDescent="0.25">
      <c r="A228" s="119" t="str">
        <f>'Door Comparison'!A228</f>
        <v>T03.02.M11B</v>
      </c>
      <c r="B228" s="24" t="str">
        <f>'Door Comparison'!B228</f>
        <v>DRS-402</v>
      </c>
      <c r="C228" s="24">
        <f>'Door Comparison'!C228</f>
        <v>0</v>
      </c>
      <c r="D228" s="24">
        <f>'Door Comparison'!D228</f>
        <v>1338</v>
      </c>
      <c r="E228" s="24">
        <f>'Door Comparison'!E228</f>
        <v>2193</v>
      </c>
      <c r="F228" s="24">
        <f>'Door Comparison'!F228</f>
        <v>0</v>
      </c>
      <c r="G228" s="24">
        <f>'Door Comparison'!G228</f>
        <v>0</v>
      </c>
      <c r="H228" s="24">
        <f>'Door Comparison'!H228</f>
        <v>1</v>
      </c>
      <c r="I228" s="24">
        <f>'Door Comparison'!I228</f>
        <v>0</v>
      </c>
      <c r="J228" s="24">
        <f>'Door Comparison'!J228</f>
        <v>0</v>
      </c>
      <c r="K228" s="24">
        <f>'Door Comparison'!K228</f>
        <v>1</v>
      </c>
      <c r="L228" s="24">
        <f>'Door Comparison'!L228</f>
        <v>1</v>
      </c>
      <c r="N228" s="104">
        <v>77</v>
      </c>
      <c r="O228" s="91"/>
      <c r="P228" s="20">
        <f t="shared" si="11"/>
        <v>17.739999999999998</v>
      </c>
      <c r="Q228" s="148">
        <v>0</v>
      </c>
      <c r="R228" s="103"/>
      <c r="S228" s="90"/>
      <c r="T228" s="103">
        <v>0</v>
      </c>
      <c r="V228" s="27">
        <v>0</v>
      </c>
      <c r="W228" s="20">
        <f t="shared" si="12"/>
        <v>11.91</v>
      </c>
      <c r="X228" s="103">
        <v>9</v>
      </c>
      <c r="Y228" s="28">
        <f t="shared" si="13"/>
        <v>115.65</v>
      </c>
      <c r="Z228" s="86"/>
    </row>
    <row r="229" spans="1:26" x14ac:dyDescent="0.25">
      <c r="A229" s="119" t="str">
        <f>'Door Comparison'!A229</f>
        <v>T03.02.M13</v>
      </c>
      <c r="B229" s="24" t="str">
        <f>'Door Comparison'!B229</f>
        <v>DRS-402</v>
      </c>
      <c r="C229" s="24">
        <f>'Door Comparison'!C229</f>
        <v>0</v>
      </c>
      <c r="D229" s="24">
        <f>'Door Comparison'!D229</f>
        <v>1208</v>
      </c>
      <c r="E229" s="24">
        <f>'Door Comparison'!E229</f>
        <v>2193</v>
      </c>
      <c r="F229" s="24">
        <f>'Door Comparison'!F229</f>
        <v>0</v>
      </c>
      <c r="G229" s="24">
        <f>'Door Comparison'!G229</f>
        <v>0</v>
      </c>
      <c r="H229" s="24">
        <f>'Door Comparison'!H229</f>
        <v>1</v>
      </c>
      <c r="I229" s="24">
        <f>'Door Comparison'!I229</f>
        <v>0</v>
      </c>
      <c r="J229" s="24">
        <f>'Door Comparison'!J229</f>
        <v>0</v>
      </c>
      <c r="K229" s="24">
        <f>'Door Comparison'!K229</f>
        <v>1</v>
      </c>
      <c r="L229" s="24">
        <f>'Door Comparison'!L229</f>
        <v>1</v>
      </c>
      <c r="N229" s="104">
        <v>77</v>
      </c>
      <c r="O229" s="91"/>
      <c r="P229" s="20">
        <f t="shared" si="11"/>
        <v>17.34</v>
      </c>
      <c r="Q229" s="148">
        <v>0</v>
      </c>
      <c r="R229" s="103"/>
      <c r="S229" s="90"/>
      <c r="T229" s="103">
        <v>0</v>
      </c>
      <c r="V229" s="27">
        <v>0</v>
      </c>
      <c r="W229" s="20">
        <f t="shared" si="12"/>
        <v>11.64</v>
      </c>
      <c r="X229" s="103">
        <v>9</v>
      </c>
      <c r="Y229" s="28">
        <f t="shared" si="13"/>
        <v>114.98</v>
      </c>
      <c r="Z229" s="86"/>
    </row>
    <row r="230" spans="1:26" x14ac:dyDescent="0.25">
      <c r="A230" s="119" t="str">
        <f>'Door Comparison'!A230</f>
        <v>T03.02.M17A T03.02.P1A</v>
      </c>
      <c r="B230" s="24" t="str">
        <f>'Door Comparison'!B230</f>
        <v>DRS-402</v>
      </c>
      <c r="C230" s="24">
        <f>'Door Comparison'!C230</f>
        <v>0</v>
      </c>
      <c r="D230" s="24">
        <f>'Door Comparison'!D230</f>
        <v>758</v>
      </c>
      <c r="E230" s="24">
        <f>'Door Comparison'!E230</f>
        <v>2193</v>
      </c>
      <c r="F230" s="24">
        <f>'Door Comparison'!F230</f>
        <v>0</v>
      </c>
      <c r="G230" s="24">
        <f>'Door Comparison'!G230</f>
        <v>0</v>
      </c>
      <c r="H230" s="24">
        <f>'Door Comparison'!H230</f>
        <v>1</v>
      </c>
      <c r="I230" s="24">
        <f>'Door Comparison'!I230</f>
        <v>0</v>
      </c>
      <c r="J230" s="24">
        <f>'Door Comparison'!J230</f>
        <v>0</v>
      </c>
      <c r="K230" s="24">
        <f>'Door Comparison'!K230</f>
        <v>1</v>
      </c>
      <c r="L230" s="24">
        <f>'Door Comparison'!L230</f>
        <v>1</v>
      </c>
      <c r="N230" s="104">
        <v>77</v>
      </c>
      <c r="O230" s="91"/>
      <c r="P230" s="20">
        <f t="shared" si="11"/>
        <v>15.95</v>
      </c>
      <c r="Q230" s="148">
        <v>0</v>
      </c>
      <c r="R230" s="103"/>
      <c r="S230" s="90"/>
      <c r="T230" s="103">
        <v>0</v>
      </c>
      <c r="V230" s="27">
        <v>0</v>
      </c>
      <c r="W230" s="20">
        <f t="shared" si="12"/>
        <v>10.7</v>
      </c>
      <c r="X230" s="103">
        <v>6</v>
      </c>
      <c r="Y230" s="28">
        <f t="shared" si="13"/>
        <v>109.65</v>
      </c>
      <c r="Z230" s="86"/>
    </row>
    <row r="231" spans="1:26" x14ac:dyDescent="0.25">
      <c r="A231" s="119" t="str">
        <f>'Door Comparison'!A231</f>
        <v>T03.02.M15A T03.02.SPA</v>
      </c>
      <c r="B231" s="24" t="str">
        <f>'Door Comparison'!B231</f>
        <v>DRS-402</v>
      </c>
      <c r="C231" s="24">
        <f>'Door Comparison'!C231</f>
        <v>0</v>
      </c>
      <c r="D231" s="24">
        <f>'Door Comparison'!D231</f>
        <v>1578</v>
      </c>
      <c r="E231" s="24">
        <f>'Door Comparison'!E231</f>
        <v>2193</v>
      </c>
      <c r="F231" s="24">
        <f>'Door Comparison'!F231</f>
        <v>0</v>
      </c>
      <c r="G231" s="24">
        <f>'Door Comparison'!G231</f>
        <v>0</v>
      </c>
      <c r="H231" s="24">
        <f>'Door Comparison'!H231</f>
        <v>1</v>
      </c>
      <c r="I231" s="24">
        <f>'Door Comparison'!I231</f>
        <v>0</v>
      </c>
      <c r="J231" s="24">
        <f>'Door Comparison'!J231</f>
        <v>0</v>
      </c>
      <c r="K231" s="24">
        <f>'Door Comparison'!K231</f>
        <v>1</v>
      </c>
      <c r="L231" s="24">
        <f>'Door Comparison'!L231</f>
        <v>1</v>
      </c>
      <c r="N231" s="104">
        <v>77</v>
      </c>
      <c r="O231" s="91"/>
      <c r="P231" s="20">
        <f t="shared" si="11"/>
        <v>18.489999999999998</v>
      </c>
      <c r="Q231" s="148">
        <v>0</v>
      </c>
      <c r="R231" s="103"/>
      <c r="S231" s="90"/>
      <c r="T231" s="103">
        <v>0</v>
      </c>
      <c r="V231" s="27">
        <v>0</v>
      </c>
      <c r="W231" s="20">
        <f t="shared" si="12"/>
        <v>12.41</v>
      </c>
      <c r="X231" s="103">
        <v>9</v>
      </c>
      <c r="Y231" s="28">
        <f t="shared" si="13"/>
        <v>116.9</v>
      </c>
      <c r="Z231" s="86"/>
    </row>
    <row r="232" spans="1:26" x14ac:dyDescent="0.25">
      <c r="A232" s="119" t="str">
        <f>'Door Comparison'!A232</f>
        <v>T03.02.M14A T03.02.WRA</v>
      </c>
      <c r="B232" s="24" t="str">
        <f>'Door Comparison'!B232</f>
        <v>DRS-402</v>
      </c>
      <c r="C232" s="24">
        <f>'Door Comparison'!C232</f>
        <v>0</v>
      </c>
      <c r="D232" s="24">
        <f>'Door Comparison'!D232</f>
        <v>758</v>
      </c>
      <c r="E232" s="24">
        <f>'Door Comparison'!E232</f>
        <v>2158</v>
      </c>
      <c r="F232" s="24">
        <f>'Door Comparison'!F232</f>
        <v>0</v>
      </c>
      <c r="G232" s="24">
        <f>'Door Comparison'!G232</f>
        <v>0</v>
      </c>
      <c r="H232" s="24">
        <f>'Door Comparison'!H232</f>
        <v>1</v>
      </c>
      <c r="I232" s="24">
        <f>'Door Comparison'!I232</f>
        <v>0</v>
      </c>
      <c r="J232" s="24">
        <f>'Door Comparison'!J232</f>
        <v>0</v>
      </c>
      <c r="K232" s="24">
        <f>'Door Comparison'!K232</f>
        <v>1</v>
      </c>
      <c r="L232" s="24">
        <f>'Door Comparison'!L232</f>
        <v>1</v>
      </c>
      <c r="N232" s="104">
        <v>77</v>
      </c>
      <c r="O232" s="91"/>
      <c r="P232" s="20">
        <f t="shared" si="11"/>
        <v>15.73</v>
      </c>
      <c r="Q232" s="148">
        <v>0</v>
      </c>
      <c r="R232" s="103"/>
      <c r="S232" s="90"/>
      <c r="T232" s="103">
        <v>0</v>
      </c>
      <c r="V232" s="27">
        <v>0</v>
      </c>
      <c r="W232" s="20">
        <f t="shared" si="12"/>
        <v>10.55</v>
      </c>
      <c r="X232" s="103">
        <v>6</v>
      </c>
      <c r="Y232" s="28">
        <f t="shared" si="13"/>
        <v>109.28</v>
      </c>
      <c r="Z232" s="86"/>
    </row>
    <row r="233" spans="1:26" x14ac:dyDescent="0.25">
      <c r="A233" s="119" t="str">
        <f>'Door Comparison'!A233</f>
        <v>T03.04.E7A T03.04.E1A</v>
      </c>
      <c r="B233" s="24" t="str">
        <f>'Door Comparison'!B233</f>
        <v>DRS-402</v>
      </c>
      <c r="C233" s="24">
        <f>'Door Comparison'!C233</f>
        <v>0</v>
      </c>
      <c r="D233" s="24">
        <f>'Door Comparison'!D233</f>
        <v>758</v>
      </c>
      <c r="E233" s="24">
        <f>'Door Comparison'!E233</f>
        <v>2193</v>
      </c>
      <c r="F233" s="24">
        <f>'Door Comparison'!F233</f>
        <v>0</v>
      </c>
      <c r="G233" s="24">
        <f>'Door Comparison'!G233</f>
        <v>0</v>
      </c>
      <c r="H233" s="24">
        <f>'Door Comparison'!H233</f>
        <v>1</v>
      </c>
      <c r="I233" s="24">
        <f>'Door Comparison'!I233</f>
        <v>0</v>
      </c>
      <c r="J233" s="24">
        <f>'Door Comparison'!J233</f>
        <v>0</v>
      </c>
      <c r="K233" s="24">
        <f>'Door Comparison'!K233</f>
        <v>1</v>
      </c>
      <c r="L233" s="24">
        <f>'Door Comparison'!L233</f>
        <v>1</v>
      </c>
      <c r="N233" s="104">
        <v>77</v>
      </c>
      <c r="O233" s="91"/>
      <c r="P233" s="20">
        <f t="shared" si="11"/>
        <v>15.95</v>
      </c>
      <c r="Q233" s="148">
        <v>0</v>
      </c>
      <c r="R233" s="103"/>
      <c r="S233" s="90"/>
      <c r="T233" s="103">
        <v>0</v>
      </c>
      <c r="V233" s="27">
        <v>0</v>
      </c>
      <c r="W233" s="20">
        <f t="shared" si="12"/>
        <v>10.7</v>
      </c>
      <c r="X233" s="103">
        <v>6</v>
      </c>
      <c r="Y233" s="28">
        <f t="shared" si="13"/>
        <v>109.65</v>
      </c>
      <c r="Z233" s="86"/>
    </row>
    <row r="234" spans="1:26" x14ac:dyDescent="0.25">
      <c r="A234" s="119" t="str">
        <f>'Door Comparison'!A234</f>
        <v>T03.04.E2A</v>
      </c>
      <c r="B234" s="24" t="str">
        <f>'Door Comparison'!B234</f>
        <v>DRS-402</v>
      </c>
      <c r="C234" s="24">
        <f>'Door Comparison'!C234</f>
        <v>0</v>
      </c>
      <c r="D234" s="24">
        <f>'Door Comparison'!D234</f>
        <v>858</v>
      </c>
      <c r="E234" s="24">
        <f>'Door Comparison'!E234</f>
        <v>2193</v>
      </c>
      <c r="F234" s="24">
        <f>'Door Comparison'!F234</f>
        <v>0</v>
      </c>
      <c r="G234" s="24">
        <f>'Door Comparison'!G234</f>
        <v>0</v>
      </c>
      <c r="H234" s="24">
        <f>'Door Comparison'!H234</f>
        <v>1</v>
      </c>
      <c r="I234" s="24">
        <f>'Door Comparison'!I234</f>
        <v>0</v>
      </c>
      <c r="J234" s="24">
        <f>'Door Comparison'!J234</f>
        <v>0</v>
      </c>
      <c r="K234" s="24">
        <f>'Door Comparison'!K234</f>
        <v>1</v>
      </c>
      <c r="L234" s="24">
        <f>'Door Comparison'!L234</f>
        <v>1</v>
      </c>
      <c r="N234" s="104">
        <v>77</v>
      </c>
      <c r="O234" s="91"/>
      <c r="P234" s="20">
        <f t="shared" si="11"/>
        <v>16.260000000000002</v>
      </c>
      <c r="Q234" s="148">
        <v>0</v>
      </c>
      <c r="R234" s="103"/>
      <c r="S234" s="90"/>
      <c r="T234" s="103">
        <v>0</v>
      </c>
      <c r="V234" s="27">
        <v>0</v>
      </c>
      <c r="W234" s="20">
        <f t="shared" si="12"/>
        <v>10.91</v>
      </c>
      <c r="X234" s="103">
        <v>6</v>
      </c>
      <c r="Y234" s="28">
        <f t="shared" si="13"/>
        <v>110.17</v>
      </c>
      <c r="Z234" s="86"/>
    </row>
    <row r="235" spans="1:26" x14ac:dyDescent="0.25">
      <c r="A235" s="119" t="str">
        <f>'Door Comparison'!A235</f>
        <v>T03.04.E3A</v>
      </c>
      <c r="B235" s="24" t="str">
        <f>'Door Comparison'!B235</f>
        <v>DRS-402</v>
      </c>
      <c r="C235" s="24">
        <f>'Door Comparison'!C235</f>
        <v>0</v>
      </c>
      <c r="D235" s="24">
        <f>'Door Comparison'!D235</f>
        <v>858</v>
      </c>
      <c r="E235" s="24">
        <f>'Door Comparison'!E235</f>
        <v>2193</v>
      </c>
      <c r="F235" s="24">
        <f>'Door Comparison'!F235</f>
        <v>0</v>
      </c>
      <c r="G235" s="24">
        <f>'Door Comparison'!G235</f>
        <v>0</v>
      </c>
      <c r="H235" s="24">
        <f>'Door Comparison'!H235</f>
        <v>1</v>
      </c>
      <c r="I235" s="24">
        <f>'Door Comparison'!I235</f>
        <v>0</v>
      </c>
      <c r="J235" s="24">
        <f>'Door Comparison'!J235</f>
        <v>0</v>
      </c>
      <c r="K235" s="24">
        <f>'Door Comparison'!K235</f>
        <v>1</v>
      </c>
      <c r="L235" s="24">
        <f>'Door Comparison'!L235</f>
        <v>1</v>
      </c>
      <c r="N235" s="104">
        <v>77</v>
      </c>
      <c r="O235" s="91"/>
      <c r="P235" s="20">
        <f t="shared" si="11"/>
        <v>16.260000000000002</v>
      </c>
      <c r="Q235" s="148">
        <v>0</v>
      </c>
      <c r="R235" s="103"/>
      <c r="S235" s="90"/>
      <c r="T235" s="103">
        <v>0</v>
      </c>
      <c r="V235" s="27">
        <v>0</v>
      </c>
      <c r="W235" s="20">
        <f t="shared" si="12"/>
        <v>10.91</v>
      </c>
      <c r="X235" s="103">
        <v>6</v>
      </c>
      <c r="Y235" s="28">
        <f t="shared" si="13"/>
        <v>110.17</v>
      </c>
      <c r="Z235" s="86"/>
    </row>
    <row r="236" spans="1:26" x14ac:dyDescent="0.25">
      <c r="A236" s="119" t="str">
        <f>'Door Comparison'!A236</f>
        <v>T03.04.E1A T03.04.E4A</v>
      </c>
      <c r="B236" s="24" t="str">
        <f>'Door Comparison'!B236</f>
        <v>DRS-402</v>
      </c>
      <c r="C236" s="24">
        <f>'Door Comparison'!C236</f>
        <v>0</v>
      </c>
      <c r="D236" s="24">
        <f>'Door Comparison'!D236</f>
        <v>1578</v>
      </c>
      <c r="E236" s="24">
        <f>'Door Comparison'!E236</f>
        <v>2193</v>
      </c>
      <c r="F236" s="24">
        <f>'Door Comparison'!F236</f>
        <v>0</v>
      </c>
      <c r="G236" s="24">
        <f>'Door Comparison'!G236</f>
        <v>0</v>
      </c>
      <c r="H236" s="24">
        <f>'Door Comparison'!H236</f>
        <v>1</v>
      </c>
      <c r="I236" s="24">
        <f>'Door Comparison'!I236</f>
        <v>0</v>
      </c>
      <c r="J236" s="24">
        <f>'Door Comparison'!J236</f>
        <v>0</v>
      </c>
      <c r="K236" s="24">
        <f>'Door Comparison'!K236</f>
        <v>1</v>
      </c>
      <c r="L236" s="24">
        <f>'Door Comparison'!L236</f>
        <v>1</v>
      </c>
      <c r="N236" s="104">
        <v>77</v>
      </c>
      <c r="O236" s="91"/>
      <c r="P236" s="20">
        <f t="shared" si="11"/>
        <v>18.489999999999998</v>
      </c>
      <c r="Q236" s="148">
        <v>0</v>
      </c>
      <c r="R236" s="103"/>
      <c r="S236" s="90"/>
      <c r="T236" s="103">
        <v>0</v>
      </c>
      <c r="V236" s="27">
        <v>0</v>
      </c>
      <c r="W236" s="20">
        <f t="shared" si="12"/>
        <v>12.41</v>
      </c>
      <c r="X236" s="103">
        <v>9</v>
      </c>
      <c r="Y236" s="28">
        <f t="shared" si="13"/>
        <v>116.9</v>
      </c>
      <c r="Z236" s="86"/>
    </row>
    <row r="237" spans="1:26" x14ac:dyDescent="0.25">
      <c r="A237" s="119" t="str">
        <f>'Door Comparison'!A237</f>
        <v>T03.04.E5A</v>
      </c>
      <c r="B237" s="24" t="str">
        <f>'Door Comparison'!B237</f>
        <v>DRS-402</v>
      </c>
      <c r="C237" s="24">
        <f>'Door Comparison'!C237</f>
        <v>0</v>
      </c>
      <c r="D237" s="24">
        <f>'Door Comparison'!D237</f>
        <v>858</v>
      </c>
      <c r="E237" s="24">
        <f>'Door Comparison'!E237</f>
        <v>2193</v>
      </c>
      <c r="F237" s="24">
        <f>'Door Comparison'!F237</f>
        <v>0</v>
      </c>
      <c r="G237" s="24">
        <f>'Door Comparison'!G237</f>
        <v>0</v>
      </c>
      <c r="H237" s="24">
        <f>'Door Comparison'!H237</f>
        <v>1</v>
      </c>
      <c r="I237" s="24">
        <f>'Door Comparison'!I237</f>
        <v>0</v>
      </c>
      <c r="J237" s="24">
        <f>'Door Comparison'!J237</f>
        <v>0</v>
      </c>
      <c r="K237" s="24">
        <f>'Door Comparison'!K237</f>
        <v>1</v>
      </c>
      <c r="L237" s="24">
        <f>'Door Comparison'!L237</f>
        <v>1</v>
      </c>
      <c r="N237" s="104">
        <v>77</v>
      </c>
      <c r="O237" s="91"/>
      <c r="P237" s="20">
        <f t="shared" si="11"/>
        <v>16.260000000000002</v>
      </c>
      <c r="Q237" s="148">
        <v>0</v>
      </c>
      <c r="R237" s="103"/>
      <c r="S237" s="90"/>
      <c r="T237" s="103">
        <v>0</v>
      </c>
      <c r="V237" s="27">
        <v>0</v>
      </c>
      <c r="W237" s="20">
        <f t="shared" si="12"/>
        <v>10.91</v>
      </c>
      <c r="X237" s="103">
        <v>6</v>
      </c>
      <c r="Y237" s="28">
        <f t="shared" si="13"/>
        <v>110.17</v>
      </c>
      <c r="Z237" s="86"/>
    </row>
    <row r="238" spans="1:26" x14ac:dyDescent="0.25">
      <c r="A238" s="119" t="str">
        <f>'Door Comparison'!A238</f>
        <v>T03.04.E6A</v>
      </c>
      <c r="B238" s="24" t="str">
        <f>'Door Comparison'!B238</f>
        <v>DRS-402</v>
      </c>
      <c r="C238" s="24">
        <f>'Door Comparison'!C238</f>
        <v>0</v>
      </c>
      <c r="D238" s="24">
        <f>'Door Comparison'!D238</f>
        <v>1058</v>
      </c>
      <c r="E238" s="24">
        <f>'Door Comparison'!E238</f>
        <v>2193</v>
      </c>
      <c r="F238" s="24">
        <f>'Door Comparison'!F238</f>
        <v>0</v>
      </c>
      <c r="G238" s="24">
        <f>'Door Comparison'!G238</f>
        <v>0</v>
      </c>
      <c r="H238" s="24">
        <f>'Door Comparison'!H238</f>
        <v>1</v>
      </c>
      <c r="I238" s="24">
        <f>'Door Comparison'!I238</f>
        <v>0</v>
      </c>
      <c r="J238" s="24">
        <f>'Door Comparison'!J238</f>
        <v>0</v>
      </c>
      <c r="K238" s="24">
        <f>'Door Comparison'!K238</f>
        <v>1</v>
      </c>
      <c r="L238" s="24">
        <f>'Door Comparison'!L238</f>
        <v>1</v>
      </c>
      <c r="N238" s="104">
        <v>77</v>
      </c>
      <c r="O238" s="91"/>
      <c r="P238" s="20">
        <f t="shared" si="11"/>
        <v>16.88</v>
      </c>
      <c r="Q238" s="148">
        <v>0</v>
      </c>
      <c r="R238" s="103"/>
      <c r="S238" s="90"/>
      <c r="T238" s="103">
        <v>0</v>
      </c>
      <c r="V238" s="27">
        <v>0</v>
      </c>
      <c r="W238" s="20">
        <f t="shared" si="12"/>
        <v>11.32</v>
      </c>
      <c r="X238" s="103">
        <v>9</v>
      </c>
      <c r="Y238" s="28">
        <f t="shared" si="13"/>
        <v>114.2</v>
      </c>
      <c r="Z238" s="86"/>
    </row>
    <row r="239" spans="1:26" x14ac:dyDescent="0.25">
      <c r="A239" s="119" t="str">
        <f>'Door Comparison'!A239</f>
        <v>T03.04.HW2A</v>
      </c>
      <c r="B239" s="24" t="str">
        <f>'Door Comparison'!B239</f>
        <v>DRS-402</v>
      </c>
      <c r="C239" s="24">
        <f>'Door Comparison'!C239</f>
        <v>0</v>
      </c>
      <c r="D239" s="24">
        <f>'Door Comparison'!D239</f>
        <v>858</v>
      </c>
      <c r="E239" s="24">
        <f>'Door Comparison'!E239</f>
        <v>2193</v>
      </c>
      <c r="F239" s="24">
        <f>'Door Comparison'!F239</f>
        <v>0</v>
      </c>
      <c r="G239" s="24">
        <f>'Door Comparison'!G239</f>
        <v>0</v>
      </c>
      <c r="H239" s="24">
        <f>'Door Comparison'!H239</f>
        <v>1</v>
      </c>
      <c r="I239" s="24">
        <f>'Door Comparison'!I239</f>
        <v>0</v>
      </c>
      <c r="J239" s="24">
        <f>'Door Comparison'!J239</f>
        <v>0</v>
      </c>
      <c r="K239" s="24">
        <f>'Door Comparison'!K239</f>
        <v>1</v>
      </c>
      <c r="L239" s="24">
        <f>'Door Comparison'!L239</f>
        <v>1</v>
      </c>
      <c r="N239" s="104">
        <v>77</v>
      </c>
      <c r="O239" s="91"/>
      <c r="P239" s="20">
        <f t="shared" si="11"/>
        <v>16.260000000000002</v>
      </c>
      <c r="Q239" s="148">
        <v>0</v>
      </c>
      <c r="R239" s="103"/>
      <c r="S239" s="90"/>
      <c r="T239" s="103">
        <v>0</v>
      </c>
      <c r="V239" s="27">
        <v>0</v>
      </c>
      <c r="W239" s="20">
        <f t="shared" si="12"/>
        <v>10.91</v>
      </c>
      <c r="X239" s="103">
        <v>6</v>
      </c>
      <c r="Y239" s="28">
        <f t="shared" si="13"/>
        <v>110.17</v>
      </c>
      <c r="Z239" s="86"/>
    </row>
    <row r="240" spans="1:26" x14ac:dyDescent="0.25">
      <c r="A240" s="119" t="str">
        <f>'Door Comparison'!A240</f>
        <v>T03.04.HWA</v>
      </c>
      <c r="B240" s="24" t="str">
        <f>'Door Comparison'!B240</f>
        <v>DRS-402</v>
      </c>
      <c r="C240" s="24">
        <f>'Door Comparison'!C240</f>
        <v>0</v>
      </c>
      <c r="D240" s="24">
        <f>'Door Comparison'!D240</f>
        <v>658</v>
      </c>
      <c r="E240" s="24">
        <f>'Door Comparison'!E240</f>
        <v>2193</v>
      </c>
      <c r="F240" s="24">
        <f>'Door Comparison'!F240</f>
        <v>0</v>
      </c>
      <c r="G240" s="24">
        <f>'Door Comparison'!G240</f>
        <v>0</v>
      </c>
      <c r="H240" s="24">
        <f>'Door Comparison'!H240</f>
        <v>1</v>
      </c>
      <c r="I240" s="24">
        <f>'Door Comparison'!I240</f>
        <v>0</v>
      </c>
      <c r="J240" s="24">
        <f>'Door Comparison'!J240</f>
        <v>0</v>
      </c>
      <c r="K240" s="24">
        <f>'Door Comparison'!K240</f>
        <v>1</v>
      </c>
      <c r="L240" s="24">
        <f>'Door Comparison'!L240</f>
        <v>1</v>
      </c>
      <c r="N240" s="104">
        <v>77</v>
      </c>
      <c r="O240" s="91"/>
      <c r="P240" s="20">
        <f t="shared" si="11"/>
        <v>15.64</v>
      </c>
      <c r="Q240" s="148">
        <v>0</v>
      </c>
      <c r="R240" s="103"/>
      <c r="S240" s="90"/>
      <c r="T240" s="103">
        <v>0</v>
      </c>
      <c r="V240" s="27">
        <v>0</v>
      </c>
      <c r="W240" s="20">
        <f t="shared" si="12"/>
        <v>10.49</v>
      </c>
      <c r="X240" s="103">
        <v>6</v>
      </c>
      <c r="Y240" s="28">
        <f t="shared" si="13"/>
        <v>109.13</v>
      </c>
      <c r="Z240" s="86"/>
    </row>
    <row r="241" spans="1:26" x14ac:dyDescent="0.25">
      <c r="A241" s="119" t="str">
        <f>'Door Comparison'!A241</f>
        <v>T03.04.M1A</v>
      </c>
      <c r="B241" s="24" t="str">
        <f>'Door Comparison'!B241</f>
        <v>DRS-402</v>
      </c>
      <c r="C241" s="24">
        <f>'Door Comparison'!C241</f>
        <v>0</v>
      </c>
      <c r="D241" s="24">
        <f>'Door Comparison'!D241</f>
        <v>658</v>
      </c>
      <c r="E241" s="24">
        <f>'Door Comparison'!E241</f>
        <v>2193</v>
      </c>
      <c r="F241" s="24">
        <f>'Door Comparison'!F241</f>
        <v>0</v>
      </c>
      <c r="G241" s="24">
        <f>'Door Comparison'!G241</f>
        <v>0</v>
      </c>
      <c r="H241" s="24">
        <f>'Door Comparison'!H241</f>
        <v>1</v>
      </c>
      <c r="I241" s="24">
        <f>'Door Comparison'!I241</f>
        <v>0</v>
      </c>
      <c r="J241" s="24">
        <f>'Door Comparison'!J241</f>
        <v>0</v>
      </c>
      <c r="K241" s="24">
        <f>'Door Comparison'!K241</f>
        <v>1</v>
      </c>
      <c r="L241" s="24">
        <f>'Door Comparison'!L241</f>
        <v>1</v>
      </c>
      <c r="N241" s="104">
        <v>77</v>
      </c>
      <c r="O241" s="91"/>
      <c r="P241" s="20">
        <f t="shared" si="11"/>
        <v>15.64</v>
      </c>
      <c r="Q241" s="148">
        <v>0</v>
      </c>
      <c r="R241" s="103"/>
      <c r="S241" s="90"/>
      <c r="T241" s="103">
        <v>0</v>
      </c>
      <c r="V241" s="27">
        <v>0</v>
      </c>
      <c r="W241" s="20">
        <f t="shared" si="12"/>
        <v>10.49</v>
      </c>
      <c r="X241" s="103">
        <v>6</v>
      </c>
      <c r="Y241" s="28">
        <f t="shared" si="13"/>
        <v>109.13</v>
      </c>
      <c r="Z241" s="86"/>
    </row>
    <row r="242" spans="1:26" x14ac:dyDescent="0.25">
      <c r="A242" s="119" t="str">
        <f>'Door Comparison'!A242</f>
        <v>T03.05.M1C T03.04.M2A</v>
      </c>
      <c r="B242" s="24" t="str">
        <f>'Door Comparison'!B242</f>
        <v>DRS-402</v>
      </c>
      <c r="C242" s="24">
        <f>'Door Comparison'!C242</f>
        <v>0</v>
      </c>
      <c r="D242" s="24">
        <f>'Door Comparison'!D242</f>
        <v>1338</v>
      </c>
      <c r="E242" s="24">
        <f>'Door Comparison'!E242</f>
        <v>2193</v>
      </c>
      <c r="F242" s="24">
        <f>'Door Comparison'!F242</f>
        <v>0</v>
      </c>
      <c r="G242" s="24">
        <f>'Door Comparison'!G242</f>
        <v>0</v>
      </c>
      <c r="H242" s="24">
        <f>'Door Comparison'!H242</f>
        <v>1</v>
      </c>
      <c r="I242" s="24">
        <f>'Door Comparison'!I242</f>
        <v>0</v>
      </c>
      <c r="J242" s="24">
        <f>'Door Comparison'!J242</f>
        <v>0</v>
      </c>
      <c r="K242" s="24">
        <f>'Door Comparison'!K242</f>
        <v>1</v>
      </c>
      <c r="L242" s="24">
        <f>'Door Comparison'!L242</f>
        <v>1</v>
      </c>
      <c r="N242" s="104">
        <v>77</v>
      </c>
      <c r="O242" s="91"/>
      <c r="P242" s="20">
        <f t="shared" si="11"/>
        <v>17.739999999999998</v>
      </c>
      <c r="Q242" s="148">
        <v>0</v>
      </c>
      <c r="R242" s="103"/>
      <c r="S242" s="90"/>
      <c r="T242" s="103">
        <v>0</v>
      </c>
      <c r="V242" s="27">
        <v>0</v>
      </c>
      <c r="W242" s="20">
        <f t="shared" si="12"/>
        <v>11.91</v>
      </c>
      <c r="X242" s="103">
        <v>9</v>
      </c>
      <c r="Y242" s="28">
        <f t="shared" si="13"/>
        <v>115.65</v>
      </c>
      <c r="Z242" s="86"/>
    </row>
    <row r="243" spans="1:26" x14ac:dyDescent="0.25">
      <c r="A243" s="119" t="str">
        <f>'Door Comparison'!A243</f>
        <v>T03.05.M1D T03.04.M2B</v>
      </c>
      <c r="B243" s="24" t="str">
        <f>'Door Comparison'!B243</f>
        <v>DRS-402</v>
      </c>
      <c r="C243" s="24">
        <f>'Door Comparison'!C243</f>
        <v>0</v>
      </c>
      <c r="D243" s="24">
        <f>'Door Comparison'!D243</f>
        <v>1338</v>
      </c>
      <c r="E243" s="24">
        <f>'Door Comparison'!E243</f>
        <v>2193</v>
      </c>
      <c r="F243" s="24">
        <f>'Door Comparison'!F243</f>
        <v>0</v>
      </c>
      <c r="G243" s="24">
        <f>'Door Comparison'!G243</f>
        <v>0</v>
      </c>
      <c r="H243" s="24">
        <f>'Door Comparison'!H243</f>
        <v>1</v>
      </c>
      <c r="I243" s="24">
        <f>'Door Comparison'!I243</f>
        <v>0</v>
      </c>
      <c r="J243" s="24">
        <f>'Door Comparison'!J243</f>
        <v>0</v>
      </c>
      <c r="K243" s="24">
        <f>'Door Comparison'!K243</f>
        <v>1</v>
      </c>
      <c r="L243" s="24">
        <f>'Door Comparison'!L243</f>
        <v>1</v>
      </c>
      <c r="N243" s="104">
        <v>77</v>
      </c>
      <c r="O243" s="91"/>
      <c r="P243" s="20">
        <f t="shared" si="11"/>
        <v>17.739999999999998</v>
      </c>
      <c r="Q243" s="148">
        <v>0</v>
      </c>
      <c r="R243" s="103"/>
      <c r="S243" s="90"/>
      <c r="T243" s="103">
        <v>0</v>
      </c>
      <c r="V243" s="27">
        <v>0</v>
      </c>
      <c r="W243" s="20">
        <f t="shared" si="12"/>
        <v>11.91</v>
      </c>
      <c r="X243" s="103">
        <v>9</v>
      </c>
      <c r="Y243" s="28">
        <f t="shared" si="13"/>
        <v>115.65</v>
      </c>
      <c r="Z243" s="86"/>
    </row>
    <row r="244" spans="1:26" x14ac:dyDescent="0.25">
      <c r="A244" s="119" t="str">
        <f>'Door Comparison'!A244</f>
        <v>T03.04.M5A</v>
      </c>
      <c r="B244" s="24" t="str">
        <f>'Door Comparison'!B244</f>
        <v>DRS-402</v>
      </c>
      <c r="C244" s="24">
        <f>'Door Comparison'!C244</f>
        <v>0</v>
      </c>
      <c r="D244" s="24">
        <f>'Door Comparison'!D244</f>
        <v>1208</v>
      </c>
      <c r="E244" s="24">
        <f>'Door Comparison'!E244</f>
        <v>2193</v>
      </c>
      <c r="F244" s="24">
        <f>'Door Comparison'!F244</f>
        <v>0</v>
      </c>
      <c r="G244" s="24">
        <f>'Door Comparison'!G244</f>
        <v>0</v>
      </c>
      <c r="H244" s="24">
        <f>'Door Comparison'!H244</f>
        <v>1</v>
      </c>
      <c r="I244" s="24">
        <f>'Door Comparison'!I244</f>
        <v>0</v>
      </c>
      <c r="J244" s="24">
        <f>'Door Comparison'!J244</f>
        <v>0</v>
      </c>
      <c r="K244" s="24">
        <f>'Door Comparison'!K244</f>
        <v>1</v>
      </c>
      <c r="L244" s="24">
        <f>'Door Comparison'!L244</f>
        <v>1</v>
      </c>
      <c r="N244" s="104">
        <v>77</v>
      </c>
      <c r="O244" s="91"/>
      <c r="P244" s="20">
        <f t="shared" si="11"/>
        <v>17.34</v>
      </c>
      <c r="Q244" s="148">
        <v>0</v>
      </c>
      <c r="R244" s="103"/>
      <c r="S244" s="90"/>
      <c r="T244" s="103">
        <v>0</v>
      </c>
      <c r="V244" s="27">
        <v>0</v>
      </c>
      <c r="W244" s="20">
        <f t="shared" si="12"/>
        <v>11.64</v>
      </c>
      <c r="X244" s="103">
        <v>9</v>
      </c>
      <c r="Y244" s="28">
        <f t="shared" si="13"/>
        <v>114.98</v>
      </c>
      <c r="Z244" s="86"/>
    </row>
    <row r="245" spans="1:26" x14ac:dyDescent="0.25">
      <c r="A245" s="119" t="str">
        <f>'Door Comparison'!A245</f>
        <v>T03.04.M6A</v>
      </c>
      <c r="B245" s="24" t="str">
        <f>'Door Comparison'!B245</f>
        <v>DRS-402</v>
      </c>
      <c r="C245" s="24">
        <f>'Door Comparison'!C245</f>
        <v>0</v>
      </c>
      <c r="D245" s="24">
        <f>'Door Comparison'!D245</f>
        <v>858</v>
      </c>
      <c r="E245" s="24">
        <f>'Door Comparison'!E245</f>
        <v>2193</v>
      </c>
      <c r="F245" s="24">
        <f>'Door Comparison'!F245</f>
        <v>0</v>
      </c>
      <c r="G245" s="24">
        <f>'Door Comparison'!G245</f>
        <v>0</v>
      </c>
      <c r="H245" s="24">
        <f>'Door Comparison'!H245</f>
        <v>1</v>
      </c>
      <c r="I245" s="24">
        <f>'Door Comparison'!I245</f>
        <v>0</v>
      </c>
      <c r="J245" s="24">
        <f>'Door Comparison'!J245</f>
        <v>0</v>
      </c>
      <c r="K245" s="24">
        <f>'Door Comparison'!K245</f>
        <v>1</v>
      </c>
      <c r="L245" s="24">
        <f>'Door Comparison'!L245</f>
        <v>1</v>
      </c>
      <c r="N245" s="104">
        <v>77</v>
      </c>
      <c r="O245" s="91"/>
      <c r="P245" s="20">
        <f t="shared" si="11"/>
        <v>16.260000000000002</v>
      </c>
      <c r="Q245" s="148">
        <v>0</v>
      </c>
      <c r="R245" s="103"/>
      <c r="S245" s="90"/>
      <c r="T245" s="103">
        <v>0</v>
      </c>
      <c r="V245" s="27">
        <v>0</v>
      </c>
      <c r="W245" s="20">
        <f t="shared" si="12"/>
        <v>10.91</v>
      </c>
      <c r="X245" s="103">
        <v>6</v>
      </c>
      <c r="Y245" s="28">
        <f t="shared" si="13"/>
        <v>110.17</v>
      </c>
      <c r="Z245" s="86"/>
    </row>
    <row r="246" spans="1:26" x14ac:dyDescent="0.25">
      <c r="A246" s="119" t="str">
        <f>'Door Comparison'!A246</f>
        <v>T03.04.M8A</v>
      </c>
      <c r="B246" s="24" t="str">
        <f>'Door Comparison'!B246</f>
        <v>DRS-402</v>
      </c>
      <c r="C246" s="24">
        <f>'Door Comparison'!C246</f>
        <v>0</v>
      </c>
      <c r="D246" s="24">
        <f>'Door Comparison'!D246</f>
        <v>758</v>
      </c>
      <c r="E246" s="24">
        <f>'Door Comparison'!E246</f>
        <v>2193</v>
      </c>
      <c r="F246" s="24">
        <f>'Door Comparison'!F246</f>
        <v>0</v>
      </c>
      <c r="G246" s="24">
        <f>'Door Comparison'!G246</f>
        <v>0</v>
      </c>
      <c r="H246" s="24">
        <f>'Door Comparison'!H246</f>
        <v>1</v>
      </c>
      <c r="I246" s="24">
        <f>'Door Comparison'!I246</f>
        <v>0</v>
      </c>
      <c r="J246" s="24">
        <f>'Door Comparison'!J246</f>
        <v>0</v>
      </c>
      <c r="K246" s="24">
        <f>'Door Comparison'!K246</f>
        <v>1</v>
      </c>
      <c r="L246" s="24">
        <f>'Door Comparison'!L246</f>
        <v>1</v>
      </c>
      <c r="N246" s="104">
        <v>77</v>
      </c>
      <c r="O246" s="91"/>
      <c r="P246" s="20">
        <f t="shared" si="11"/>
        <v>15.95</v>
      </c>
      <c r="Q246" s="148">
        <v>0</v>
      </c>
      <c r="R246" s="103"/>
      <c r="S246" s="90"/>
      <c r="T246" s="103">
        <v>0</v>
      </c>
      <c r="V246" s="27">
        <v>0</v>
      </c>
      <c r="W246" s="20">
        <f t="shared" si="12"/>
        <v>10.7</v>
      </c>
      <c r="X246" s="103">
        <v>6</v>
      </c>
      <c r="Y246" s="28">
        <f t="shared" si="13"/>
        <v>109.65</v>
      </c>
      <c r="Z246" s="86"/>
    </row>
    <row r="247" spans="1:26" x14ac:dyDescent="0.25">
      <c r="A247" s="119" t="str">
        <f>'Door Comparison'!A247</f>
        <v>T03.04.M10A</v>
      </c>
      <c r="B247" s="24" t="str">
        <f>'Door Comparison'!B247</f>
        <v>DRS-402</v>
      </c>
      <c r="C247" s="24">
        <f>'Door Comparison'!C247</f>
        <v>0</v>
      </c>
      <c r="D247" s="24">
        <f>'Door Comparison'!D247</f>
        <v>558</v>
      </c>
      <c r="E247" s="24">
        <f>'Door Comparison'!E247</f>
        <v>2193</v>
      </c>
      <c r="F247" s="24">
        <f>'Door Comparison'!F247</f>
        <v>0</v>
      </c>
      <c r="G247" s="24">
        <f>'Door Comparison'!G247</f>
        <v>0</v>
      </c>
      <c r="H247" s="24">
        <f>'Door Comparison'!H247</f>
        <v>1</v>
      </c>
      <c r="I247" s="24">
        <f>'Door Comparison'!I247</f>
        <v>0</v>
      </c>
      <c r="J247" s="24">
        <f>'Door Comparison'!J247</f>
        <v>0</v>
      </c>
      <c r="K247" s="24">
        <f>'Door Comparison'!K247</f>
        <v>1</v>
      </c>
      <c r="L247" s="24">
        <f>'Door Comparison'!L247</f>
        <v>1</v>
      </c>
      <c r="N247" s="104">
        <v>77</v>
      </c>
      <c r="O247" s="91"/>
      <c r="P247" s="20">
        <f t="shared" si="11"/>
        <v>15.33</v>
      </c>
      <c r="Q247" s="148">
        <v>0</v>
      </c>
      <c r="R247" s="103"/>
      <c r="S247" s="90"/>
      <c r="T247" s="103">
        <v>0</v>
      </c>
      <c r="V247" s="27">
        <v>0</v>
      </c>
      <c r="W247" s="20">
        <f t="shared" si="12"/>
        <v>10.28</v>
      </c>
      <c r="X247" s="103">
        <v>6</v>
      </c>
      <c r="Y247" s="28">
        <f t="shared" si="13"/>
        <v>108.61</v>
      </c>
      <c r="Z247" s="86"/>
    </row>
    <row r="248" spans="1:26" x14ac:dyDescent="0.25">
      <c r="A248" s="119" t="str">
        <f>'Door Comparison'!A248</f>
        <v>T03.04.M11A</v>
      </c>
      <c r="B248" s="24" t="str">
        <f>'Door Comparison'!B248</f>
        <v>DRS-402</v>
      </c>
      <c r="C248" s="24">
        <f>'Door Comparison'!C248</f>
        <v>0</v>
      </c>
      <c r="D248" s="24">
        <f>'Door Comparison'!D248</f>
        <v>358</v>
      </c>
      <c r="E248" s="24">
        <f>'Door Comparison'!E248</f>
        <v>2193</v>
      </c>
      <c r="F248" s="24">
        <f>'Door Comparison'!F248</f>
        <v>0</v>
      </c>
      <c r="G248" s="24">
        <f>'Door Comparison'!G248</f>
        <v>0</v>
      </c>
      <c r="H248" s="24">
        <f>'Door Comparison'!H248</f>
        <v>1</v>
      </c>
      <c r="I248" s="24">
        <f>'Door Comparison'!I248</f>
        <v>0</v>
      </c>
      <c r="J248" s="24">
        <f>'Door Comparison'!J248</f>
        <v>0</v>
      </c>
      <c r="K248" s="24">
        <f>'Door Comparison'!K248</f>
        <v>1</v>
      </c>
      <c r="L248" s="24">
        <f>'Door Comparison'!L248</f>
        <v>1</v>
      </c>
      <c r="N248" s="104">
        <v>77</v>
      </c>
      <c r="O248" s="91"/>
      <c r="P248" s="20">
        <f t="shared" si="11"/>
        <v>14.71</v>
      </c>
      <c r="Q248" s="148">
        <v>0</v>
      </c>
      <c r="R248" s="103"/>
      <c r="S248" s="90"/>
      <c r="T248" s="103">
        <v>0</v>
      </c>
      <c r="V248" s="27">
        <v>0</v>
      </c>
      <c r="W248" s="20">
        <f t="shared" si="12"/>
        <v>9.8699999999999992</v>
      </c>
      <c r="X248" s="103">
        <v>6</v>
      </c>
      <c r="Y248" s="28">
        <f t="shared" si="13"/>
        <v>107.58</v>
      </c>
      <c r="Z248" s="86"/>
    </row>
    <row r="249" spans="1:26" x14ac:dyDescent="0.25">
      <c r="A249" s="119" t="str">
        <f>'Door Comparison'!A249</f>
        <v>T03.04.P1A</v>
      </c>
      <c r="B249" s="24" t="str">
        <f>'Door Comparison'!B249</f>
        <v>AHP-201</v>
      </c>
      <c r="C249" s="24">
        <f>'Door Comparison'!C249</f>
        <v>0</v>
      </c>
      <c r="D249" s="24">
        <f>'Door Comparison'!D249</f>
        <v>500</v>
      </c>
      <c r="E249" s="24">
        <f>'Door Comparison'!E249</f>
        <v>800</v>
      </c>
      <c r="F249" s="24">
        <f>'Door Comparison'!F249</f>
        <v>0</v>
      </c>
      <c r="G249" s="24">
        <f>'Door Comparison'!G249</f>
        <v>0</v>
      </c>
      <c r="H249" s="24">
        <f>'Door Comparison'!H249</f>
        <v>1</v>
      </c>
      <c r="I249" s="24">
        <f>'Door Comparison'!I249</f>
        <v>0</v>
      </c>
      <c r="J249" s="24">
        <f>'Door Comparison'!J249</f>
        <v>0</v>
      </c>
      <c r="K249" s="24">
        <f>'Door Comparison'!K249</f>
        <v>1</v>
      </c>
      <c r="L249" s="24">
        <f>'Door Comparison'!L249</f>
        <v>1</v>
      </c>
      <c r="N249" s="104">
        <v>77</v>
      </c>
      <c r="O249" s="91"/>
      <c r="P249" s="20">
        <f t="shared" si="11"/>
        <v>6.51</v>
      </c>
      <c r="Q249" s="148">
        <v>0</v>
      </c>
      <c r="R249" s="103"/>
      <c r="S249" s="90"/>
      <c r="T249" s="103">
        <v>0</v>
      </c>
      <c r="V249" s="27">
        <v>0</v>
      </c>
      <c r="W249" s="20">
        <f t="shared" si="12"/>
        <v>4.37</v>
      </c>
      <c r="X249" s="103">
        <v>3</v>
      </c>
      <c r="Y249" s="28">
        <f t="shared" si="13"/>
        <v>90.88</v>
      </c>
      <c r="Z249" s="86"/>
    </row>
    <row r="250" spans="1:26" x14ac:dyDescent="0.25">
      <c r="A250" s="119" t="str">
        <f>'Door Comparison'!A250</f>
        <v>T03.04.SPA</v>
      </c>
      <c r="B250" s="24" t="str">
        <f>'Door Comparison'!B250</f>
        <v>DRS-402</v>
      </c>
      <c r="C250" s="24">
        <f>'Door Comparison'!C250</f>
        <v>0</v>
      </c>
      <c r="D250" s="24">
        <f>'Door Comparison'!D250</f>
        <v>658</v>
      </c>
      <c r="E250" s="24">
        <f>'Door Comparison'!E250</f>
        <v>2193</v>
      </c>
      <c r="F250" s="24">
        <f>'Door Comparison'!F250</f>
        <v>0</v>
      </c>
      <c r="G250" s="24">
        <f>'Door Comparison'!G250</f>
        <v>0</v>
      </c>
      <c r="H250" s="24">
        <f>'Door Comparison'!H250</f>
        <v>1</v>
      </c>
      <c r="I250" s="24">
        <f>'Door Comparison'!I250</f>
        <v>0</v>
      </c>
      <c r="J250" s="24">
        <f>'Door Comparison'!J250</f>
        <v>0</v>
      </c>
      <c r="K250" s="24">
        <f>'Door Comparison'!K250</f>
        <v>1</v>
      </c>
      <c r="L250" s="24">
        <f>'Door Comparison'!L250</f>
        <v>1</v>
      </c>
      <c r="N250" s="104">
        <v>77</v>
      </c>
      <c r="O250" s="91"/>
      <c r="P250" s="20">
        <f t="shared" si="11"/>
        <v>15.64</v>
      </c>
      <c r="Q250" s="148">
        <v>0</v>
      </c>
      <c r="R250" s="103"/>
      <c r="S250" s="90"/>
      <c r="T250" s="103">
        <v>0</v>
      </c>
      <c r="V250" s="27">
        <v>0</v>
      </c>
      <c r="W250" s="20">
        <f t="shared" si="12"/>
        <v>10.49</v>
      </c>
      <c r="X250" s="103">
        <v>6</v>
      </c>
      <c r="Y250" s="28">
        <f t="shared" si="13"/>
        <v>109.13</v>
      </c>
      <c r="Z250" s="86"/>
    </row>
    <row r="251" spans="1:26" x14ac:dyDescent="0.25">
      <c r="A251" s="119" t="str">
        <f>'Door Comparison'!A251</f>
        <v>T03.04.WRA</v>
      </c>
      <c r="B251" s="24" t="str">
        <f>'Door Comparison'!B251</f>
        <v>DRS-402</v>
      </c>
      <c r="C251" s="24">
        <f>'Door Comparison'!C251</f>
        <v>0</v>
      </c>
      <c r="D251" s="24">
        <f>'Door Comparison'!D251</f>
        <v>458</v>
      </c>
      <c r="E251" s="24">
        <f>'Door Comparison'!E251</f>
        <v>2158</v>
      </c>
      <c r="F251" s="24">
        <f>'Door Comparison'!F251</f>
        <v>0</v>
      </c>
      <c r="G251" s="24">
        <f>'Door Comparison'!G251</f>
        <v>0</v>
      </c>
      <c r="H251" s="24">
        <f>'Door Comparison'!H251</f>
        <v>1</v>
      </c>
      <c r="I251" s="24">
        <f>'Door Comparison'!I251</f>
        <v>0</v>
      </c>
      <c r="J251" s="24">
        <f>'Door Comparison'!J251</f>
        <v>0</v>
      </c>
      <c r="K251" s="24">
        <f>'Door Comparison'!K251</f>
        <v>1</v>
      </c>
      <c r="L251" s="24">
        <f>'Door Comparison'!L251</f>
        <v>1</v>
      </c>
      <c r="N251" s="104">
        <v>77</v>
      </c>
      <c r="O251" s="91"/>
      <c r="P251" s="20">
        <f t="shared" si="11"/>
        <v>14.8</v>
      </c>
      <c r="Q251" s="148">
        <v>0</v>
      </c>
      <c r="R251" s="103"/>
      <c r="S251" s="90"/>
      <c r="T251" s="103">
        <v>0</v>
      </c>
      <c r="V251" s="27">
        <v>0</v>
      </c>
      <c r="W251" s="20">
        <f t="shared" si="12"/>
        <v>9.93</v>
      </c>
      <c r="X251" s="103">
        <v>6</v>
      </c>
      <c r="Y251" s="28">
        <f t="shared" si="13"/>
        <v>107.73</v>
      </c>
      <c r="Z251" s="86"/>
    </row>
    <row r="252" spans="1:26" x14ac:dyDescent="0.25">
      <c r="A252" s="119" t="str">
        <f>'Door Comparison'!A252</f>
        <v>T03.05.E1A</v>
      </c>
      <c r="B252" s="24" t="str">
        <f>'Door Comparison'!B252</f>
        <v>DRS-402</v>
      </c>
      <c r="C252" s="24">
        <f>'Door Comparison'!C252</f>
        <v>0</v>
      </c>
      <c r="D252" s="24">
        <f>'Door Comparison'!D252</f>
        <v>758</v>
      </c>
      <c r="E252" s="24">
        <f>'Door Comparison'!E252</f>
        <v>2193</v>
      </c>
      <c r="F252" s="24">
        <f>'Door Comparison'!F252</f>
        <v>0</v>
      </c>
      <c r="G252" s="24">
        <f>'Door Comparison'!G252</f>
        <v>0</v>
      </c>
      <c r="H252" s="24">
        <f>'Door Comparison'!H252</f>
        <v>1</v>
      </c>
      <c r="I252" s="24">
        <f>'Door Comparison'!I252</f>
        <v>0</v>
      </c>
      <c r="J252" s="24">
        <f>'Door Comparison'!J252</f>
        <v>0</v>
      </c>
      <c r="K252" s="24">
        <f>'Door Comparison'!K252</f>
        <v>1</v>
      </c>
      <c r="L252" s="24">
        <f>'Door Comparison'!L252</f>
        <v>1</v>
      </c>
      <c r="N252" s="104">
        <v>77</v>
      </c>
      <c r="O252" s="91"/>
      <c r="P252" s="20">
        <f t="shared" si="11"/>
        <v>15.95</v>
      </c>
      <c r="Q252" s="148">
        <v>0</v>
      </c>
      <c r="R252" s="103"/>
      <c r="S252" s="90"/>
      <c r="T252" s="103">
        <v>0</v>
      </c>
      <c r="V252" s="27">
        <v>0</v>
      </c>
      <c r="W252" s="20">
        <f t="shared" si="12"/>
        <v>10.7</v>
      </c>
      <c r="X252" s="103">
        <v>6</v>
      </c>
      <c r="Y252" s="28">
        <f t="shared" si="13"/>
        <v>109.65</v>
      </c>
      <c r="Z252" s="86"/>
    </row>
    <row r="253" spans="1:26" x14ac:dyDescent="0.25">
      <c r="A253" s="119" t="str">
        <f>'Door Comparison'!A253</f>
        <v>T03.05.E1B</v>
      </c>
      <c r="B253" s="24" t="str">
        <f>'Door Comparison'!B253</f>
        <v>DRS-402</v>
      </c>
      <c r="C253" s="24">
        <f>'Door Comparison'!C253</f>
        <v>0</v>
      </c>
      <c r="D253" s="24">
        <f>'Door Comparison'!D253</f>
        <v>758</v>
      </c>
      <c r="E253" s="24">
        <f>'Door Comparison'!E253</f>
        <v>2193</v>
      </c>
      <c r="F253" s="24">
        <f>'Door Comparison'!F253</f>
        <v>0</v>
      </c>
      <c r="G253" s="24">
        <f>'Door Comparison'!G253</f>
        <v>0</v>
      </c>
      <c r="H253" s="24">
        <f>'Door Comparison'!H253</f>
        <v>1</v>
      </c>
      <c r="I253" s="24">
        <f>'Door Comparison'!I253</f>
        <v>0</v>
      </c>
      <c r="J253" s="24">
        <f>'Door Comparison'!J253</f>
        <v>0</v>
      </c>
      <c r="K253" s="24">
        <f>'Door Comparison'!K253</f>
        <v>1</v>
      </c>
      <c r="L253" s="24">
        <f>'Door Comparison'!L253</f>
        <v>1</v>
      </c>
      <c r="N253" s="104">
        <v>77</v>
      </c>
      <c r="O253" s="91"/>
      <c r="P253" s="20">
        <f t="shared" si="11"/>
        <v>15.95</v>
      </c>
      <c r="Q253" s="148">
        <v>0</v>
      </c>
      <c r="R253" s="103"/>
      <c r="S253" s="90"/>
      <c r="T253" s="103">
        <v>0</v>
      </c>
      <c r="V253" s="27">
        <v>0</v>
      </c>
      <c r="W253" s="20">
        <f t="shared" si="12"/>
        <v>10.7</v>
      </c>
      <c r="X253" s="103">
        <v>6</v>
      </c>
      <c r="Y253" s="28">
        <f t="shared" si="13"/>
        <v>109.65</v>
      </c>
      <c r="Z253" s="86"/>
    </row>
    <row r="254" spans="1:26" x14ac:dyDescent="0.25">
      <c r="A254" s="119" t="str">
        <f>'Door Comparison'!A254</f>
        <v>T03.05.E2A</v>
      </c>
      <c r="B254" s="24" t="str">
        <f>'Door Comparison'!B254</f>
        <v>DRS-402</v>
      </c>
      <c r="C254" s="24">
        <f>'Door Comparison'!C254</f>
        <v>0</v>
      </c>
      <c r="D254" s="24">
        <f>'Door Comparison'!D254</f>
        <v>1338</v>
      </c>
      <c r="E254" s="24">
        <f>'Door Comparison'!E254</f>
        <v>2193</v>
      </c>
      <c r="F254" s="24">
        <f>'Door Comparison'!F254</f>
        <v>0</v>
      </c>
      <c r="G254" s="24">
        <f>'Door Comparison'!G254</f>
        <v>0</v>
      </c>
      <c r="H254" s="24">
        <f>'Door Comparison'!H254</f>
        <v>1</v>
      </c>
      <c r="I254" s="24">
        <f>'Door Comparison'!I254</f>
        <v>0</v>
      </c>
      <c r="J254" s="24">
        <f>'Door Comparison'!J254</f>
        <v>0</v>
      </c>
      <c r="K254" s="24">
        <f>'Door Comparison'!K254</f>
        <v>1</v>
      </c>
      <c r="L254" s="24">
        <f>'Door Comparison'!L254</f>
        <v>1</v>
      </c>
      <c r="N254" s="104">
        <v>77</v>
      </c>
      <c r="O254" s="91"/>
      <c r="P254" s="20">
        <f t="shared" si="11"/>
        <v>17.739999999999998</v>
      </c>
      <c r="Q254" s="148">
        <v>0</v>
      </c>
      <c r="R254" s="103"/>
      <c r="S254" s="90"/>
      <c r="T254" s="103">
        <v>0</v>
      </c>
      <c r="V254" s="27">
        <v>0</v>
      </c>
      <c r="W254" s="20">
        <f t="shared" si="12"/>
        <v>11.91</v>
      </c>
      <c r="X254" s="103">
        <v>9</v>
      </c>
      <c r="Y254" s="28">
        <f t="shared" si="13"/>
        <v>115.65</v>
      </c>
      <c r="Z254" s="86"/>
    </row>
    <row r="255" spans="1:26" x14ac:dyDescent="0.25">
      <c r="A255" s="119" t="str">
        <f>'Door Comparison'!A255</f>
        <v>T03.05.E2B</v>
      </c>
      <c r="B255" s="24" t="str">
        <f>'Door Comparison'!B255</f>
        <v>DRS-402</v>
      </c>
      <c r="C255" s="24">
        <f>'Door Comparison'!C255</f>
        <v>0</v>
      </c>
      <c r="D255" s="24">
        <f>'Door Comparison'!D255</f>
        <v>1058</v>
      </c>
      <c r="E255" s="24">
        <f>'Door Comparison'!E255</f>
        <v>2193</v>
      </c>
      <c r="F255" s="24">
        <f>'Door Comparison'!F255</f>
        <v>0</v>
      </c>
      <c r="G255" s="24">
        <f>'Door Comparison'!G255</f>
        <v>0</v>
      </c>
      <c r="H255" s="24">
        <f>'Door Comparison'!H255</f>
        <v>1</v>
      </c>
      <c r="I255" s="24">
        <f>'Door Comparison'!I255</f>
        <v>0</v>
      </c>
      <c r="J255" s="24">
        <f>'Door Comparison'!J255</f>
        <v>0</v>
      </c>
      <c r="K255" s="24">
        <f>'Door Comparison'!K255</f>
        <v>1</v>
      </c>
      <c r="L255" s="24">
        <f>'Door Comparison'!L255</f>
        <v>1</v>
      </c>
      <c r="N255" s="104">
        <v>77</v>
      </c>
      <c r="O255" s="91"/>
      <c r="P255" s="20">
        <f t="shared" si="11"/>
        <v>16.88</v>
      </c>
      <c r="Q255" s="148">
        <v>0</v>
      </c>
      <c r="R255" s="103"/>
      <c r="S255" s="90"/>
      <c r="T255" s="103">
        <v>0</v>
      </c>
      <c r="V255" s="27">
        <v>0</v>
      </c>
      <c r="W255" s="20">
        <f t="shared" si="12"/>
        <v>11.32</v>
      </c>
      <c r="X255" s="103">
        <v>9</v>
      </c>
      <c r="Y255" s="28">
        <f t="shared" si="13"/>
        <v>114.2</v>
      </c>
      <c r="Z255" s="86"/>
    </row>
    <row r="256" spans="1:26" x14ac:dyDescent="0.25">
      <c r="A256" s="119" t="str">
        <f>'Door Comparison'!A256</f>
        <v>T03.05.M1A</v>
      </c>
      <c r="B256" s="24" t="str">
        <f>'Door Comparison'!B256</f>
        <v>DRS-402</v>
      </c>
      <c r="C256" s="24">
        <f>'Door Comparison'!C256</f>
        <v>0</v>
      </c>
      <c r="D256" s="24">
        <f>'Door Comparison'!D256</f>
        <v>858</v>
      </c>
      <c r="E256" s="24">
        <f>'Door Comparison'!E256</f>
        <v>2193</v>
      </c>
      <c r="F256" s="24">
        <f>'Door Comparison'!F256</f>
        <v>0</v>
      </c>
      <c r="G256" s="24">
        <f>'Door Comparison'!G256</f>
        <v>0</v>
      </c>
      <c r="H256" s="24">
        <f>'Door Comparison'!H256</f>
        <v>1</v>
      </c>
      <c r="I256" s="24">
        <f>'Door Comparison'!I256</f>
        <v>0</v>
      </c>
      <c r="J256" s="24">
        <f>'Door Comparison'!J256</f>
        <v>0</v>
      </c>
      <c r="K256" s="24">
        <f>'Door Comparison'!K256</f>
        <v>1</v>
      </c>
      <c r="L256" s="24">
        <f>'Door Comparison'!L256</f>
        <v>1</v>
      </c>
      <c r="N256" s="104">
        <v>77</v>
      </c>
      <c r="O256" s="91"/>
      <c r="P256" s="20">
        <f t="shared" si="11"/>
        <v>16.260000000000002</v>
      </c>
      <c r="Q256" s="148">
        <v>0</v>
      </c>
      <c r="R256" s="103"/>
      <c r="S256" s="90"/>
      <c r="T256" s="103">
        <v>0</v>
      </c>
      <c r="V256" s="27">
        <v>0</v>
      </c>
      <c r="W256" s="20">
        <f t="shared" si="12"/>
        <v>10.91</v>
      </c>
      <c r="X256" s="103">
        <v>6</v>
      </c>
      <c r="Y256" s="28">
        <f t="shared" si="13"/>
        <v>110.17</v>
      </c>
      <c r="Z256" s="86"/>
    </row>
    <row r="257" spans="1:26" x14ac:dyDescent="0.25">
      <c r="A257" s="119" t="str">
        <f>'Door Comparison'!A257</f>
        <v>T03.05.M1B</v>
      </c>
      <c r="B257" s="24" t="str">
        <f>'Door Comparison'!B257</f>
        <v>DRS-402</v>
      </c>
      <c r="C257" s="24">
        <f>'Door Comparison'!C257</f>
        <v>0</v>
      </c>
      <c r="D257" s="24">
        <f>'Door Comparison'!D257</f>
        <v>1338</v>
      </c>
      <c r="E257" s="24">
        <f>'Door Comparison'!E257</f>
        <v>2193</v>
      </c>
      <c r="F257" s="24">
        <f>'Door Comparison'!F257</f>
        <v>0</v>
      </c>
      <c r="G257" s="24">
        <f>'Door Comparison'!G257</f>
        <v>0</v>
      </c>
      <c r="H257" s="24">
        <f>'Door Comparison'!H257</f>
        <v>1</v>
      </c>
      <c r="I257" s="24">
        <f>'Door Comparison'!I257</f>
        <v>0</v>
      </c>
      <c r="J257" s="24">
        <f>'Door Comparison'!J257</f>
        <v>0</v>
      </c>
      <c r="K257" s="24">
        <f>'Door Comparison'!K257</f>
        <v>1</v>
      </c>
      <c r="L257" s="24">
        <f>'Door Comparison'!L257</f>
        <v>1</v>
      </c>
      <c r="N257" s="104">
        <v>77</v>
      </c>
      <c r="O257" s="91"/>
      <c r="P257" s="20">
        <f t="shared" si="11"/>
        <v>17.739999999999998</v>
      </c>
      <c r="Q257" s="148">
        <v>0</v>
      </c>
      <c r="R257" s="103"/>
      <c r="S257" s="90"/>
      <c r="T257" s="103">
        <v>0</v>
      </c>
      <c r="V257" s="27">
        <v>0</v>
      </c>
      <c r="W257" s="20">
        <f t="shared" si="12"/>
        <v>11.91</v>
      </c>
      <c r="X257" s="103">
        <v>9</v>
      </c>
      <c r="Y257" s="28">
        <f t="shared" si="13"/>
        <v>115.65</v>
      </c>
      <c r="Z257" s="86"/>
    </row>
    <row r="258" spans="1:26" x14ac:dyDescent="0.25">
      <c r="A258" s="119" t="str">
        <f>'Door Comparison'!A258</f>
        <v>T03.05.M2A</v>
      </c>
      <c r="B258" s="24" t="str">
        <f>'Door Comparison'!B258</f>
        <v>DRS-402</v>
      </c>
      <c r="C258" s="24">
        <f>'Door Comparison'!C258</f>
        <v>0</v>
      </c>
      <c r="D258" s="24">
        <f>'Door Comparison'!D258</f>
        <v>758</v>
      </c>
      <c r="E258" s="24">
        <f>'Door Comparison'!E258</f>
        <v>2193</v>
      </c>
      <c r="F258" s="24">
        <f>'Door Comparison'!F258</f>
        <v>0</v>
      </c>
      <c r="G258" s="24">
        <f>'Door Comparison'!G258</f>
        <v>0</v>
      </c>
      <c r="H258" s="24">
        <f>'Door Comparison'!H258</f>
        <v>1</v>
      </c>
      <c r="I258" s="24">
        <f>'Door Comparison'!I258</f>
        <v>0</v>
      </c>
      <c r="J258" s="24">
        <f>'Door Comparison'!J258</f>
        <v>0</v>
      </c>
      <c r="K258" s="24">
        <f>'Door Comparison'!K258</f>
        <v>1</v>
      </c>
      <c r="L258" s="24">
        <f>'Door Comparison'!L258</f>
        <v>1</v>
      </c>
      <c r="N258" s="104">
        <v>77</v>
      </c>
      <c r="O258" s="91"/>
      <c r="P258" s="20">
        <f t="shared" si="11"/>
        <v>15.95</v>
      </c>
      <c r="Q258" s="148">
        <v>0</v>
      </c>
      <c r="R258" s="103"/>
      <c r="S258" s="90"/>
      <c r="T258" s="103">
        <v>0</v>
      </c>
      <c r="V258" s="27">
        <v>0</v>
      </c>
      <c r="W258" s="20">
        <f t="shared" si="12"/>
        <v>10.7</v>
      </c>
      <c r="X258" s="103">
        <v>6</v>
      </c>
      <c r="Y258" s="28">
        <f t="shared" si="13"/>
        <v>109.65</v>
      </c>
      <c r="Z258" s="86"/>
    </row>
    <row r="259" spans="1:26" x14ac:dyDescent="0.25">
      <c r="A259" s="119" t="str">
        <f>'Door Comparison'!A259</f>
        <v>T03.05.M2B</v>
      </c>
      <c r="B259" s="24" t="str">
        <f>'Door Comparison'!B259</f>
        <v>DRS-402</v>
      </c>
      <c r="C259" s="24">
        <f>'Door Comparison'!C259</f>
        <v>0</v>
      </c>
      <c r="D259" s="24">
        <f>'Door Comparison'!D259</f>
        <v>758</v>
      </c>
      <c r="E259" s="24">
        <f>'Door Comparison'!E259</f>
        <v>2193</v>
      </c>
      <c r="F259" s="24">
        <f>'Door Comparison'!F259</f>
        <v>0</v>
      </c>
      <c r="G259" s="24">
        <f>'Door Comparison'!G259</f>
        <v>0</v>
      </c>
      <c r="H259" s="24">
        <f>'Door Comparison'!H259</f>
        <v>1</v>
      </c>
      <c r="I259" s="24">
        <f>'Door Comparison'!I259</f>
        <v>0</v>
      </c>
      <c r="J259" s="24">
        <f>'Door Comparison'!J259</f>
        <v>0</v>
      </c>
      <c r="K259" s="24">
        <f>'Door Comparison'!K259</f>
        <v>1</v>
      </c>
      <c r="L259" s="24">
        <f>'Door Comparison'!L259</f>
        <v>1</v>
      </c>
      <c r="N259" s="104">
        <v>77</v>
      </c>
      <c r="O259" s="91"/>
      <c r="P259" s="20">
        <f t="shared" si="11"/>
        <v>15.95</v>
      </c>
      <c r="Q259" s="148">
        <v>0</v>
      </c>
      <c r="R259" s="103"/>
      <c r="S259" s="90"/>
      <c r="T259" s="103">
        <v>0</v>
      </c>
      <c r="V259" s="27">
        <v>0</v>
      </c>
      <c r="W259" s="20">
        <f t="shared" si="12"/>
        <v>10.7</v>
      </c>
      <c r="X259" s="103">
        <v>6</v>
      </c>
      <c r="Y259" s="28">
        <f t="shared" si="13"/>
        <v>109.65</v>
      </c>
      <c r="Z259" s="86"/>
    </row>
    <row r="260" spans="1:26" x14ac:dyDescent="0.25">
      <c r="A260" s="119" t="str">
        <f>'Door Comparison'!A260</f>
        <v>T03.06.E1A</v>
      </c>
      <c r="B260" s="24" t="str">
        <f>'Door Comparison'!B260</f>
        <v>DRS-402</v>
      </c>
      <c r="C260" s="24">
        <f>'Door Comparison'!C260</f>
        <v>0</v>
      </c>
      <c r="D260" s="24">
        <f>'Door Comparison'!D260</f>
        <v>758</v>
      </c>
      <c r="E260" s="24">
        <f>'Door Comparison'!E260</f>
        <v>2193</v>
      </c>
      <c r="F260" s="24">
        <f>'Door Comparison'!F260</f>
        <v>0</v>
      </c>
      <c r="G260" s="24">
        <f>'Door Comparison'!G260</f>
        <v>0</v>
      </c>
      <c r="H260" s="24">
        <f>'Door Comparison'!H260</f>
        <v>1</v>
      </c>
      <c r="I260" s="24">
        <f>'Door Comparison'!I260</f>
        <v>0</v>
      </c>
      <c r="J260" s="24">
        <f>'Door Comparison'!J260</f>
        <v>0</v>
      </c>
      <c r="K260" s="24">
        <f>'Door Comparison'!K260</f>
        <v>1</v>
      </c>
      <c r="L260" s="24">
        <f>'Door Comparison'!L260</f>
        <v>1</v>
      </c>
      <c r="N260" s="104">
        <v>77</v>
      </c>
      <c r="O260" s="91"/>
      <c r="P260" s="20">
        <f t="shared" si="11"/>
        <v>15.95</v>
      </c>
      <c r="Q260" s="148">
        <v>0</v>
      </c>
      <c r="R260" s="103"/>
      <c r="S260" s="90"/>
      <c r="T260" s="103">
        <v>0</v>
      </c>
      <c r="V260" s="27">
        <v>0</v>
      </c>
      <c r="W260" s="20">
        <f t="shared" si="12"/>
        <v>10.7</v>
      </c>
      <c r="X260" s="103">
        <v>6</v>
      </c>
      <c r="Y260" s="28">
        <f t="shared" si="13"/>
        <v>109.65</v>
      </c>
      <c r="Z260" s="86"/>
    </row>
    <row r="261" spans="1:26" x14ac:dyDescent="0.25">
      <c r="A261" s="119" t="str">
        <f>'Door Comparison'!A261</f>
        <v>T03.06.E1B</v>
      </c>
      <c r="B261" s="24" t="str">
        <f>'Door Comparison'!B261</f>
        <v>DRS-402</v>
      </c>
      <c r="C261" s="24">
        <f>'Door Comparison'!C261</f>
        <v>0</v>
      </c>
      <c r="D261" s="24">
        <f>'Door Comparison'!D261</f>
        <v>1338</v>
      </c>
      <c r="E261" s="24">
        <f>'Door Comparison'!E261</f>
        <v>2193</v>
      </c>
      <c r="F261" s="24">
        <f>'Door Comparison'!F261</f>
        <v>0</v>
      </c>
      <c r="G261" s="24">
        <f>'Door Comparison'!G261</f>
        <v>0</v>
      </c>
      <c r="H261" s="24">
        <f>'Door Comparison'!H261</f>
        <v>1</v>
      </c>
      <c r="I261" s="24">
        <f>'Door Comparison'!I261</f>
        <v>0</v>
      </c>
      <c r="J261" s="24">
        <f>'Door Comparison'!J261</f>
        <v>0</v>
      </c>
      <c r="K261" s="24">
        <f>'Door Comparison'!K261</f>
        <v>1</v>
      </c>
      <c r="L261" s="24">
        <f>'Door Comparison'!L261</f>
        <v>1</v>
      </c>
      <c r="N261" s="104">
        <v>77</v>
      </c>
      <c r="O261" s="91"/>
      <c r="P261" s="20">
        <f t="shared" si="11"/>
        <v>17.739999999999998</v>
      </c>
      <c r="Q261" s="148">
        <v>0</v>
      </c>
      <c r="R261" s="103"/>
      <c r="S261" s="90"/>
      <c r="T261" s="103">
        <v>0</v>
      </c>
      <c r="V261" s="27">
        <v>0</v>
      </c>
      <c r="W261" s="20">
        <f t="shared" si="12"/>
        <v>11.91</v>
      </c>
      <c r="X261" s="103">
        <v>9</v>
      </c>
      <c r="Y261" s="28">
        <f t="shared" si="13"/>
        <v>115.65</v>
      </c>
      <c r="Z261" s="86"/>
    </row>
    <row r="262" spans="1:26" x14ac:dyDescent="0.25">
      <c r="A262" s="119" t="str">
        <f>'Door Comparison'!A262</f>
        <v>T03.06.E1C</v>
      </c>
      <c r="B262" s="24" t="str">
        <f>'Door Comparison'!B262</f>
        <v>DRS-402</v>
      </c>
      <c r="C262" s="24">
        <f>'Door Comparison'!C262</f>
        <v>0</v>
      </c>
      <c r="D262" s="24">
        <f>'Door Comparison'!D262</f>
        <v>358</v>
      </c>
      <c r="E262" s="24">
        <f>'Door Comparison'!E262</f>
        <v>2193</v>
      </c>
      <c r="F262" s="24">
        <f>'Door Comparison'!F262</f>
        <v>0</v>
      </c>
      <c r="G262" s="24">
        <f>'Door Comparison'!G262</f>
        <v>0</v>
      </c>
      <c r="H262" s="24">
        <f>'Door Comparison'!H262</f>
        <v>1</v>
      </c>
      <c r="I262" s="24">
        <f>'Door Comparison'!I262</f>
        <v>0</v>
      </c>
      <c r="J262" s="24">
        <f>'Door Comparison'!J262</f>
        <v>0</v>
      </c>
      <c r="K262" s="24">
        <f>'Door Comparison'!K262</f>
        <v>1</v>
      </c>
      <c r="L262" s="24">
        <f>'Door Comparison'!L262</f>
        <v>1</v>
      </c>
      <c r="N262" s="104">
        <v>77</v>
      </c>
      <c r="O262" s="91"/>
      <c r="P262" s="20">
        <f t="shared" si="11"/>
        <v>14.71</v>
      </c>
      <c r="Q262" s="148">
        <v>0</v>
      </c>
      <c r="R262" s="103"/>
      <c r="S262" s="90"/>
      <c r="T262" s="103">
        <v>0</v>
      </c>
      <c r="V262" s="27">
        <v>0</v>
      </c>
      <c r="W262" s="20">
        <f t="shared" si="12"/>
        <v>9.8699999999999992</v>
      </c>
      <c r="X262" s="103">
        <v>6</v>
      </c>
      <c r="Y262" s="28">
        <f t="shared" si="13"/>
        <v>107.58</v>
      </c>
      <c r="Z262" s="86"/>
    </row>
    <row r="263" spans="1:26" x14ac:dyDescent="0.25">
      <c r="A263" s="119" t="str">
        <f>'Door Comparison'!A263</f>
        <v>T03.06.E2A</v>
      </c>
      <c r="B263" s="24" t="str">
        <f>'Door Comparison'!B263</f>
        <v>DRS-402</v>
      </c>
      <c r="C263" s="24">
        <f>'Door Comparison'!C263</f>
        <v>0</v>
      </c>
      <c r="D263" s="24">
        <f>'Door Comparison'!D263</f>
        <v>1208</v>
      </c>
      <c r="E263" s="24">
        <f>'Door Comparison'!E263</f>
        <v>2193</v>
      </c>
      <c r="F263" s="24">
        <f>'Door Comparison'!F263</f>
        <v>0</v>
      </c>
      <c r="G263" s="24">
        <f>'Door Comparison'!G263</f>
        <v>0</v>
      </c>
      <c r="H263" s="24">
        <f>'Door Comparison'!H263</f>
        <v>1</v>
      </c>
      <c r="I263" s="24">
        <f>'Door Comparison'!I263</f>
        <v>0</v>
      </c>
      <c r="J263" s="24">
        <f>'Door Comparison'!J263</f>
        <v>0</v>
      </c>
      <c r="K263" s="24">
        <f>'Door Comparison'!K263</f>
        <v>1</v>
      </c>
      <c r="L263" s="24">
        <f>'Door Comparison'!L263</f>
        <v>1</v>
      </c>
      <c r="N263" s="104">
        <v>77</v>
      </c>
      <c r="O263" s="91"/>
      <c r="P263" s="20">
        <f t="shared" si="11"/>
        <v>17.34</v>
      </c>
      <c r="Q263" s="148">
        <v>0</v>
      </c>
      <c r="R263" s="103"/>
      <c r="S263" s="90"/>
      <c r="T263" s="103">
        <v>0</v>
      </c>
      <c r="V263" s="27">
        <v>0</v>
      </c>
      <c r="W263" s="20">
        <f t="shared" si="12"/>
        <v>11.64</v>
      </c>
      <c r="X263" s="103">
        <v>9</v>
      </c>
      <c r="Y263" s="28">
        <f t="shared" si="13"/>
        <v>114.98</v>
      </c>
      <c r="Z263" s="86"/>
    </row>
    <row r="264" spans="1:26" x14ac:dyDescent="0.25">
      <c r="A264" s="119" t="str">
        <f>'Door Comparison'!A264</f>
        <v>T03.06.E2B</v>
      </c>
      <c r="B264" s="24" t="str">
        <f>'Door Comparison'!B264</f>
        <v>DRS-402</v>
      </c>
      <c r="C264" s="24">
        <f>'Door Comparison'!C264</f>
        <v>0</v>
      </c>
      <c r="D264" s="24">
        <f>'Door Comparison'!D264</f>
        <v>658</v>
      </c>
      <c r="E264" s="24">
        <f>'Door Comparison'!E264</f>
        <v>2193</v>
      </c>
      <c r="F264" s="24">
        <f>'Door Comparison'!F264</f>
        <v>0</v>
      </c>
      <c r="G264" s="24">
        <f>'Door Comparison'!G264</f>
        <v>0</v>
      </c>
      <c r="H264" s="24">
        <f>'Door Comparison'!H264</f>
        <v>1</v>
      </c>
      <c r="I264" s="24">
        <f>'Door Comparison'!I264</f>
        <v>0</v>
      </c>
      <c r="J264" s="24">
        <f>'Door Comparison'!J264</f>
        <v>0</v>
      </c>
      <c r="K264" s="24">
        <f>'Door Comparison'!K264</f>
        <v>1</v>
      </c>
      <c r="L264" s="24">
        <f>'Door Comparison'!L264</f>
        <v>1</v>
      </c>
      <c r="N264" s="104">
        <v>77</v>
      </c>
      <c r="O264" s="91"/>
      <c r="P264" s="20">
        <f t="shared" si="11"/>
        <v>15.64</v>
      </c>
      <c r="Q264" s="148">
        <v>0</v>
      </c>
      <c r="R264" s="103"/>
      <c r="S264" s="90"/>
      <c r="T264" s="103">
        <v>0</v>
      </c>
      <c r="V264" s="27">
        <v>0</v>
      </c>
      <c r="W264" s="20">
        <f t="shared" si="12"/>
        <v>10.49</v>
      </c>
      <c r="X264" s="103">
        <v>6</v>
      </c>
      <c r="Y264" s="28">
        <f t="shared" si="13"/>
        <v>109.13</v>
      </c>
      <c r="Z264" s="86"/>
    </row>
    <row r="265" spans="1:26" x14ac:dyDescent="0.25">
      <c r="A265" s="119" t="str">
        <f>'Door Comparison'!A265</f>
        <v>T03.06.E3A</v>
      </c>
      <c r="B265" s="24" t="str">
        <f>'Door Comparison'!B265</f>
        <v>DRS-402</v>
      </c>
      <c r="C265" s="24">
        <f>'Door Comparison'!C265</f>
        <v>0</v>
      </c>
      <c r="D265" s="24">
        <f>'Door Comparison'!D265</f>
        <v>1338</v>
      </c>
      <c r="E265" s="24">
        <f>'Door Comparison'!E265</f>
        <v>2193</v>
      </c>
      <c r="F265" s="24">
        <f>'Door Comparison'!F265</f>
        <v>0</v>
      </c>
      <c r="G265" s="24">
        <f>'Door Comparison'!G265</f>
        <v>0</v>
      </c>
      <c r="H265" s="24">
        <f>'Door Comparison'!H265</f>
        <v>1</v>
      </c>
      <c r="I265" s="24">
        <f>'Door Comparison'!I265</f>
        <v>0</v>
      </c>
      <c r="J265" s="24">
        <f>'Door Comparison'!J265</f>
        <v>0</v>
      </c>
      <c r="K265" s="24">
        <f>'Door Comparison'!K265</f>
        <v>1</v>
      </c>
      <c r="L265" s="24">
        <f>'Door Comparison'!L265</f>
        <v>1</v>
      </c>
      <c r="N265" s="104">
        <v>77</v>
      </c>
      <c r="O265" s="91"/>
      <c r="P265" s="20">
        <f t="shared" si="11"/>
        <v>17.739999999999998</v>
      </c>
      <c r="Q265" s="148">
        <v>0</v>
      </c>
      <c r="R265" s="103"/>
      <c r="S265" s="90"/>
      <c r="T265" s="103">
        <v>0</v>
      </c>
      <c r="V265" s="27">
        <v>0</v>
      </c>
      <c r="W265" s="20">
        <f t="shared" si="12"/>
        <v>11.91</v>
      </c>
      <c r="X265" s="103">
        <v>9</v>
      </c>
      <c r="Y265" s="28">
        <f t="shared" si="13"/>
        <v>115.65</v>
      </c>
      <c r="Z265" s="86"/>
    </row>
    <row r="266" spans="1:26" x14ac:dyDescent="0.25">
      <c r="A266" s="119" t="str">
        <f>'Door Comparison'!A266</f>
        <v>T03.06.E3B</v>
      </c>
      <c r="B266" s="24" t="str">
        <f>'Door Comparison'!B266</f>
        <v>DRS-402</v>
      </c>
      <c r="C266" s="24">
        <f>'Door Comparison'!C266</f>
        <v>0</v>
      </c>
      <c r="D266" s="24">
        <f>'Door Comparison'!D266</f>
        <v>1338</v>
      </c>
      <c r="E266" s="24">
        <f>'Door Comparison'!E266</f>
        <v>2193</v>
      </c>
      <c r="F266" s="24">
        <f>'Door Comparison'!F266</f>
        <v>0</v>
      </c>
      <c r="G266" s="24">
        <f>'Door Comparison'!G266</f>
        <v>0</v>
      </c>
      <c r="H266" s="24">
        <f>'Door Comparison'!H266</f>
        <v>1</v>
      </c>
      <c r="I266" s="24">
        <f>'Door Comparison'!I266</f>
        <v>0</v>
      </c>
      <c r="J266" s="24">
        <f>'Door Comparison'!J266</f>
        <v>0</v>
      </c>
      <c r="K266" s="24">
        <f>'Door Comparison'!K266</f>
        <v>1</v>
      </c>
      <c r="L266" s="24">
        <f>'Door Comparison'!L266</f>
        <v>1</v>
      </c>
      <c r="N266" s="104">
        <v>77</v>
      </c>
      <c r="O266" s="91"/>
      <c r="P266" s="20">
        <f t="shared" ref="P266:P329" si="14">(D266+2*E266)*3.1/1000</f>
        <v>17.739999999999998</v>
      </c>
      <c r="Q266" s="148">
        <v>0</v>
      </c>
      <c r="R266" s="103"/>
      <c r="S266" s="90"/>
      <c r="T266" s="103">
        <v>0</v>
      </c>
      <c r="V266" s="27">
        <v>0</v>
      </c>
      <c r="W266" s="20">
        <f t="shared" ref="W266:W329" si="15">(J266+K266+L266)*((D266+2*E266)*1.04/1000)</f>
        <v>11.91</v>
      </c>
      <c r="X266" s="103">
        <v>9</v>
      </c>
      <c r="Y266" s="28">
        <f t="shared" ref="Y266:Y329" si="16">SUM(N266:X266)</f>
        <v>115.65</v>
      </c>
      <c r="Z266" s="86"/>
    </row>
    <row r="267" spans="1:26" x14ac:dyDescent="0.25">
      <c r="A267" s="119" t="str">
        <f>'Door Comparison'!A267</f>
        <v>T03.06.E3C</v>
      </c>
      <c r="B267" s="24" t="str">
        <f>'Door Comparison'!B267</f>
        <v>DRS-402</v>
      </c>
      <c r="C267" s="24">
        <f>'Door Comparison'!C267</f>
        <v>0</v>
      </c>
      <c r="D267" s="24">
        <f>'Door Comparison'!D267</f>
        <v>758</v>
      </c>
      <c r="E267" s="24">
        <f>'Door Comparison'!E267</f>
        <v>2193</v>
      </c>
      <c r="F267" s="24">
        <f>'Door Comparison'!F267</f>
        <v>0</v>
      </c>
      <c r="G267" s="24">
        <f>'Door Comparison'!G267</f>
        <v>0</v>
      </c>
      <c r="H267" s="24">
        <f>'Door Comparison'!H267</f>
        <v>1</v>
      </c>
      <c r="I267" s="24">
        <f>'Door Comparison'!I267</f>
        <v>0</v>
      </c>
      <c r="J267" s="24">
        <f>'Door Comparison'!J267</f>
        <v>0</v>
      </c>
      <c r="K267" s="24">
        <f>'Door Comparison'!K267</f>
        <v>1</v>
      </c>
      <c r="L267" s="24">
        <f>'Door Comparison'!L267</f>
        <v>1</v>
      </c>
      <c r="N267" s="104">
        <v>77</v>
      </c>
      <c r="O267" s="91"/>
      <c r="P267" s="20">
        <f t="shared" si="14"/>
        <v>15.95</v>
      </c>
      <c r="Q267" s="148">
        <v>0</v>
      </c>
      <c r="R267" s="103"/>
      <c r="S267" s="90"/>
      <c r="T267" s="103">
        <v>0</v>
      </c>
      <c r="V267" s="27">
        <v>0</v>
      </c>
      <c r="W267" s="20">
        <f t="shared" si="15"/>
        <v>10.7</v>
      </c>
      <c r="X267" s="103">
        <v>6</v>
      </c>
      <c r="Y267" s="28">
        <f t="shared" si="16"/>
        <v>109.65</v>
      </c>
      <c r="Z267" s="86"/>
    </row>
    <row r="268" spans="1:26" x14ac:dyDescent="0.25">
      <c r="A268" s="119" t="str">
        <f>'Door Comparison'!A268</f>
        <v>T03.06.E4A</v>
      </c>
      <c r="B268" s="24" t="str">
        <f>'Door Comparison'!B268</f>
        <v>DRS-402</v>
      </c>
      <c r="C268" s="24">
        <f>'Door Comparison'!C268</f>
        <v>0</v>
      </c>
      <c r="D268" s="24">
        <f>'Door Comparison'!D268</f>
        <v>1208</v>
      </c>
      <c r="E268" s="24">
        <f>'Door Comparison'!E268</f>
        <v>2193</v>
      </c>
      <c r="F268" s="24">
        <f>'Door Comparison'!F268</f>
        <v>0</v>
      </c>
      <c r="G268" s="24">
        <f>'Door Comparison'!G268</f>
        <v>0</v>
      </c>
      <c r="H268" s="24">
        <f>'Door Comparison'!H268</f>
        <v>1</v>
      </c>
      <c r="I268" s="24">
        <f>'Door Comparison'!I268</f>
        <v>0</v>
      </c>
      <c r="J268" s="24">
        <f>'Door Comparison'!J268</f>
        <v>0</v>
      </c>
      <c r="K268" s="24">
        <f>'Door Comparison'!K268</f>
        <v>1</v>
      </c>
      <c r="L268" s="24">
        <f>'Door Comparison'!L268</f>
        <v>1</v>
      </c>
      <c r="N268" s="104">
        <v>77</v>
      </c>
      <c r="O268" s="91"/>
      <c r="P268" s="20">
        <f t="shared" si="14"/>
        <v>17.34</v>
      </c>
      <c r="Q268" s="148">
        <v>0</v>
      </c>
      <c r="R268" s="103"/>
      <c r="S268" s="90"/>
      <c r="T268" s="103">
        <v>0</v>
      </c>
      <c r="V268" s="27">
        <v>0</v>
      </c>
      <c r="W268" s="20">
        <f t="shared" si="15"/>
        <v>11.64</v>
      </c>
      <c r="X268" s="103">
        <v>9</v>
      </c>
      <c r="Y268" s="28">
        <f t="shared" si="16"/>
        <v>114.98</v>
      </c>
      <c r="Z268" s="86"/>
    </row>
    <row r="269" spans="1:26" x14ac:dyDescent="0.25">
      <c r="A269" s="119" t="str">
        <f>'Door Comparison'!A269</f>
        <v>T03.06.E5A</v>
      </c>
      <c r="B269" s="24" t="str">
        <f>'Door Comparison'!B269</f>
        <v>DRS-402</v>
      </c>
      <c r="C269" s="24">
        <f>'Door Comparison'!C269</f>
        <v>0</v>
      </c>
      <c r="D269" s="24">
        <f>'Door Comparison'!D269</f>
        <v>1578</v>
      </c>
      <c r="E269" s="24">
        <f>'Door Comparison'!E269</f>
        <v>2193</v>
      </c>
      <c r="F269" s="24">
        <f>'Door Comparison'!F269</f>
        <v>0</v>
      </c>
      <c r="G269" s="24">
        <f>'Door Comparison'!G269</f>
        <v>0</v>
      </c>
      <c r="H269" s="24">
        <f>'Door Comparison'!H269</f>
        <v>1</v>
      </c>
      <c r="I269" s="24">
        <f>'Door Comparison'!I269</f>
        <v>0</v>
      </c>
      <c r="J269" s="24">
        <f>'Door Comparison'!J269</f>
        <v>0</v>
      </c>
      <c r="K269" s="24">
        <f>'Door Comparison'!K269</f>
        <v>1</v>
      </c>
      <c r="L269" s="24">
        <f>'Door Comparison'!L269</f>
        <v>1</v>
      </c>
      <c r="N269" s="104">
        <v>77</v>
      </c>
      <c r="O269" s="91"/>
      <c r="P269" s="20">
        <f t="shared" si="14"/>
        <v>18.489999999999998</v>
      </c>
      <c r="Q269" s="148">
        <v>0</v>
      </c>
      <c r="R269" s="103"/>
      <c r="S269" s="90"/>
      <c r="T269" s="103">
        <v>0</v>
      </c>
      <c r="V269" s="27">
        <v>0</v>
      </c>
      <c r="W269" s="20">
        <f t="shared" si="15"/>
        <v>12.41</v>
      </c>
      <c r="X269" s="103">
        <v>9</v>
      </c>
      <c r="Y269" s="28">
        <f t="shared" si="16"/>
        <v>116.9</v>
      </c>
      <c r="Z269" s="86"/>
    </row>
    <row r="270" spans="1:26" x14ac:dyDescent="0.25">
      <c r="A270" s="119" t="str">
        <f>'Door Comparison'!A270</f>
        <v>T03.06.HW2A</v>
      </c>
      <c r="B270" s="24" t="str">
        <f>'Door Comparison'!B270</f>
        <v>DRS-402</v>
      </c>
      <c r="C270" s="24">
        <f>'Door Comparison'!C270</f>
        <v>0</v>
      </c>
      <c r="D270" s="24">
        <f>'Door Comparison'!D270</f>
        <v>458</v>
      </c>
      <c r="E270" s="24">
        <f>'Door Comparison'!E270</f>
        <v>2193</v>
      </c>
      <c r="F270" s="24">
        <f>'Door Comparison'!F270</f>
        <v>0</v>
      </c>
      <c r="G270" s="24">
        <f>'Door Comparison'!G270</f>
        <v>0</v>
      </c>
      <c r="H270" s="24">
        <f>'Door Comparison'!H270</f>
        <v>1</v>
      </c>
      <c r="I270" s="24">
        <f>'Door Comparison'!I270</f>
        <v>0</v>
      </c>
      <c r="J270" s="24">
        <f>'Door Comparison'!J270</f>
        <v>0</v>
      </c>
      <c r="K270" s="24">
        <f>'Door Comparison'!K270</f>
        <v>1</v>
      </c>
      <c r="L270" s="24">
        <f>'Door Comparison'!L270</f>
        <v>1</v>
      </c>
      <c r="N270" s="104">
        <v>77</v>
      </c>
      <c r="O270" s="91"/>
      <c r="P270" s="20">
        <f t="shared" si="14"/>
        <v>15.02</v>
      </c>
      <c r="Q270" s="148">
        <v>0</v>
      </c>
      <c r="R270" s="103"/>
      <c r="S270" s="90"/>
      <c r="T270" s="103">
        <v>0</v>
      </c>
      <c r="V270" s="27">
        <v>0</v>
      </c>
      <c r="W270" s="20">
        <f t="shared" si="15"/>
        <v>10.08</v>
      </c>
      <c r="X270" s="103">
        <v>6</v>
      </c>
      <c r="Y270" s="28">
        <f t="shared" si="16"/>
        <v>108.1</v>
      </c>
      <c r="Z270" s="86"/>
    </row>
    <row r="271" spans="1:26" x14ac:dyDescent="0.25">
      <c r="A271" s="119" t="str">
        <f>'Door Comparison'!A271</f>
        <v>T03.06.HWA</v>
      </c>
      <c r="B271" s="24" t="str">
        <f>'Door Comparison'!B271</f>
        <v>DRS-402</v>
      </c>
      <c r="C271" s="24">
        <f>'Door Comparison'!C271</f>
        <v>0</v>
      </c>
      <c r="D271" s="24">
        <f>'Door Comparison'!D271</f>
        <v>608</v>
      </c>
      <c r="E271" s="24">
        <f>'Door Comparison'!E271</f>
        <v>2193</v>
      </c>
      <c r="F271" s="24">
        <f>'Door Comparison'!F271</f>
        <v>0</v>
      </c>
      <c r="G271" s="24">
        <f>'Door Comparison'!G271</f>
        <v>0</v>
      </c>
      <c r="H271" s="24">
        <f>'Door Comparison'!H271</f>
        <v>1</v>
      </c>
      <c r="I271" s="24">
        <f>'Door Comparison'!I271</f>
        <v>0</v>
      </c>
      <c r="J271" s="24">
        <f>'Door Comparison'!J271</f>
        <v>0</v>
      </c>
      <c r="K271" s="24">
        <f>'Door Comparison'!K271</f>
        <v>1</v>
      </c>
      <c r="L271" s="24">
        <f>'Door Comparison'!L271</f>
        <v>1</v>
      </c>
      <c r="N271" s="104">
        <v>77</v>
      </c>
      <c r="O271" s="91"/>
      <c r="P271" s="20">
        <f t="shared" si="14"/>
        <v>15.48</v>
      </c>
      <c r="Q271" s="148">
        <v>0</v>
      </c>
      <c r="R271" s="103"/>
      <c r="S271" s="90"/>
      <c r="T271" s="103">
        <v>0</v>
      </c>
      <c r="V271" s="27">
        <v>0</v>
      </c>
      <c r="W271" s="20">
        <f t="shared" si="15"/>
        <v>10.39</v>
      </c>
      <c r="X271" s="103">
        <v>6</v>
      </c>
      <c r="Y271" s="28">
        <f t="shared" si="16"/>
        <v>108.87</v>
      </c>
      <c r="Z271" s="86"/>
    </row>
    <row r="272" spans="1:26" x14ac:dyDescent="0.25">
      <c r="A272" s="119" t="str">
        <f>'Door Comparison'!A272</f>
        <v>T03.06.M1A</v>
      </c>
      <c r="B272" s="24" t="str">
        <f>'Door Comparison'!B272</f>
        <v>DRS-402</v>
      </c>
      <c r="C272" s="24">
        <f>'Door Comparison'!C272</f>
        <v>0</v>
      </c>
      <c r="D272" s="24">
        <f>'Door Comparison'!D272</f>
        <v>1338</v>
      </c>
      <c r="E272" s="24">
        <f>'Door Comparison'!E272</f>
        <v>2193</v>
      </c>
      <c r="F272" s="24">
        <f>'Door Comparison'!F272</f>
        <v>0</v>
      </c>
      <c r="G272" s="24">
        <f>'Door Comparison'!G272</f>
        <v>0</v>
      </c>
      <c r="H272" s="24">
        <f>'Door Comparison'!H272</f>
        <v>1</v>
      </c>
      <c r="I272" s="24">
        <f>'Door Comparison'!I272</f>
        <v>0</v>
      </c>
      <c r="J272" s="24">
        <f>'Door Comparison'!J272</f>
        <v>0</v>
      </c>
      <c r="K272" s="24">
        <f>'Door Comparison'!K272</f>
        <v>1</v>
      </c>
      <c r="L272" s="24">
        <f>'Door Comparison'!L272</f>
        <v>1</v>
      </c>
      <c r="N272" s="104">
        <v>77</v>
      </c>
      <c r="O272" s="91"/>
      <c r="P272" s="20">
        <f t="shared" si="14"/>
        <v>17.739999999999998</v>
      </c>
      <c r="Q272" s="148">
        <v>0</v>
      </c>
      <c r="R272" s="103"/>
      <c r="S272" s="90"/>
      <c r="T272" s="103">
        <v>0</v>
      </c>
      <c r="V272" s="27">
        <v>0</v>
      </c>
      <c r="W272" s="20">
        <f t="shared" si="15"/>
        <v>11.91</v>
      </c>
      <c r="X272" s="103">
        <v>9</v>
      </c>
      <c r="Y272" s="28">
        <f t="shared" si="16"/>
        <v>115.65</v>
      </c>
      <c r="Z272" s="86"/>
    </row>
    <row r="273" spans="1:26" x14ac:dyDescent="0.25">
      <c r="A273" s="119" t="str">
        <f>'Door Comparison'!A273</f>
        <v>T03.06.M1B</v>
      </c>
      <c r="B273" s="24" t="str">
        <f>'Door Comparison'!B273</f>
        <v>DRS-402</v>
      </c>
      <c r="C273" s="24">
        <f>'Door Comparison'!C273</f>
        <v>0</v>
      </c>
      <c r="D273" s="24">
        <f>'Door Comparison'!D273</f>
        <v>1338</v>
      </c>
      <c r="E273" s="24">
        <f>'Door Comparison'!E273</f>
        <v>2193</v>
      </c>
      <c r="F273" s="24">
        <f>'Door Comparison'!F273</f>
        <v>0</v>
      </c>
      <c r="G273" s="24">
        <f>'Door Comparison'!G273</f>
        <v>0</v>
      </c>
      <c r="H273" s="24">
        <f>'Door Comparison'!H273</f>
        <v>1</v>
      </c>
      <c r="I273" s="24">
        <f>'Door Comparison'!I273</f>
        <v>0</v>
      </c>
      <c r="J273" s="24">
        <f>'Door Comparison'!J273</f>
        <v>0</v>
      </c>
      <c r="K273" s="24">
        <f>'Door Comparison'!K273</f>
        <v>1</v>
      </c>
      <c r="L273" s="24">
        <f>'Door Comparison'!L273</f>
        <v>1</v>
      </c>
      <c r="N273" s="104">
        <v>77</v>
      </c>
      <c r="O273" s="91"/>
      <c r="P273" s="20">
        <f t="shared" si="14"/>
        <v>17.739999999999998</v>
      </c>
      <c r="Q273" s="148">
        <v>0</v>
      </c>
      <c r="R273" s="103"/>
      <c r="S273" s="90"/>
      <c r="T273" s="103">
        <v>0</v>
      </c>
      <c r="V273" s="27">
        <v>0</v>
      </c>
      <c r="W273" s="20">
        <f t="shared" si="15"/>
        <v>11.91</v>
      </c>
      <c r="X273" s="103">
        <v>9</v>
      </c>
      <c r="Y273" s="28">
        <f t="shared" si="16"/>
        <v>115.65</v>
      </c>
      <c r="Z273" s="86"/>
    </row>
    <row r="274" spans="1:26" x14ac:dyDescent="0.25">
      <c r="A274" s="119" t="str">
        <f>'Door Comparison'!A274</f>
        <v>T03.06.M1C</v>
      </c>
      <c r="B274" s="24" t="str">
        <f>'Door Comparison'!B274</f>
        <v>DRS-402</v>
      </c>
      <c r="C274" s="24">
        <f>'Door Comparison'!C274</f>
        <v>0</v>
      </c>
      <c r="D274" s="24">
        <f>'Door Comparison'!D274</f>
        <v>1338</v>
      </c>
      <c r="E274" s="24">
        <f>'Door Comparison'!E274</f>
        <v>2193</v>
      </c>
      <c r="F274" s="24">
        <f>'Door Comparison'!F274</f>
        <v>0</v>
      </c>
      <c r="G274" s="24">
        <f>'Door Comparison'!G274</f>
        <v>0</v>
      </c>
      <c r="H274" s="24">
        <f>'Door Comparison'!H274</f>
        <v>1</v>
      </c>
      <c r="I274" s="24">
        <f>'Door Comparison'!I274</f>
        <v>0</v>
      </c>
      <c r="J274" s="24">
        <f>'Door Comparison'!J274</f>
        <v>0</v>
      </c>
      <c r="K274" s="24">
        <f>'Door Comparison'!K274</f>
        <v>1</v>
      </c>
      <c r="L274" s="24">
        <f>'Door Comparison'!L274</f>
        <v>1</v>
      </c>
      <c r="N274" s="104">
        <v>77</v>
      </c>
      <c r="O274" s="91"/>
      <c r="P274" s="20">
        <f t="shared" si="14"/>
        <v>17.739999999999998</v>
      </c>
      <c r="Q274" s="148">
        <v>0</v>
      </c>
      <c r="R274" s="103"/>
      <c r="S274" s="90"/>
      <c r="T274" s="103">
        <v>0</v>
      </c>
      <c r="V274" s="27">
        <v>0</v>
      </c>
      <c r="W274" s="20">
        <f t="shared" si="15"/>
        <v>11.91</v>
      </c>
      <c r="X274" s="103">
        <v>9</v>
      </c>
      <c r="Y274" s="28">
        <f t="shared" si="16"/>
        <v>115.65</v>
      </c>
      <c r="Z274" s="86"/>
    </row>
    <row r="275" spans="1:26" x14ac:dyDescent="0.25">
      <c r="A275" s="119" t="str">
        <f>'Door Comparison'!A275</f>
        <v>T03.06.M2A</v>
      </c>
      <c r="B275" s="24" t="str">
        <f>'Door Comparison'!B275</f>
        <v>DRS-402</v>
      </c>
      <c r="C275" s="24">
        <f>'Door Comparison'!C275</f>
        <v>0</v>
      </c>
      <c r="D275" s="24">
        <f>'Door Comparison'!D275</f>
        <v>858</v>
      </c>
      <c r="E275" s="24">
        <f>'Door Comparison'!E275</f>
        <v>2193</v>
      </c>
      <c r="F275" s="24">
        <f>'Door Comparison'!F275</f>
        <v>0</v>
      </c>
      <c r="G275" s="24">
        <f>'Door Comparison'!G275</f>
        <v>0</v>
      </c>
      <c r="H275" s="24">
        <f>'Door Comparison'!H275</f>
        <v>1</v>
      </c>
      <c r="I275" s="24">
        <f>'Door Comparison'!I275</f>
        <v>0</v>
      </c>
      <c r="J275" s="24">
        <f>'Door Comparison'!J275</f>
        <v>0</v>
      </c>
      <c r="K275" s="24">
        <f>'Door Comparison'!K275</f>
        <v>1</v>
      </c>
      <c r="L275" s="24">
        <f>'Door Comparison'!L275</f>
        <v>1</v>
      </c>
      <c r="N275" s="104">
        <v>77</v>
      </c>
      <c r="O275" s="91"/>
      <c r="P275" s="20">
        <f t="shared" si="14"/>
        <v>16.260000000000002</v>
      </c>
      <c r="Q275" s="148">
        <v>0</v>
      </c>
      <c r="R275" s="103"/>
      <c r="S275" s="90"/>
      <c r="T275" s="103">
        <v>0</v>
      </c>
      <c r="V275" s="27">
        <v>0</v>
      </c>
      <c r="W275" s="20">
        <f t="shared" si="15"/>
        <v>10.91</v>
      </c>
      <c r="X275" s="103">
        <v>6</v>
      </c>
      <c r="Y275" s="28">
        <f t="shared" si="16"/>
        <v>110.17</v>
      </c>
      <c r="Z275" s="86"/>
    </row>
    <row r="276" spans="1:26" x14ac:dyDescent="0.25">
      <c r="A276" s="119" t="str">
        <f>'Door Comparison'!A276</f>
        <v>T03.06.M2B</v>
      </c>
      <c r="B276" s="24" t="str">
        <f>'Door Comparison'!B276</f>
        <v>DRS-402</v>
      </c>
      <c r="C276" s="24">
        <f>'Door Comparison'!C276</f>
        <v>0</v>
      </c>
      <c r="D276" s="24">
        <f>'Door Comparison'!D276</f>
        <v>1338</v>
      </c>
      <c r="E276" s="24">
        <f>'Door Comparison'!E276</f>
        <v>2193</v>
      </c>
      <c r="F276" s="24">
        <f>'Door Comparison'!F276</f>
        <v>0</v>
      </c>
      <c r="G276" s="24">
        <f>'Door Comparison'!G276</f>
        <v>0</v>
      </c>
      <c r="H276" s="24">
        <f>'Door Comparison'!H276</f>
        <v>1</v>
      </c>
      <c r="I276" s="24">
        <f>'Door Comparison'!I276</f>
        <v>0</v>
      </c>
      <c r="J276" s="24">
        <f>'Door Comparison'!J276</f>
        <v>0</v>
      </c>
      <c r="K276" s="24">
        <f>'Door Comparison'!K276</f>
        <v>1</v>
      </c>
      <c r="L276" s="24">
        <f>'Door Comparison'!L276</f>
        <v>1</v>
      </c>
      <c r="N276" s="104">
        <v>77</v>
      </c>
      <c r="O276" s="91"/>
      <c r="P276" s="20">
        <f t="shared" si="14"/>
        <v>17.739999999999998</v>
      </c>
      <c r="Q276" s="148">
        <v>0</v>
      </c>
      <c r="R276" s="103"/>
      <c r="S276" s="90"/>
      <c r="T276" s="103">
        <v>0</v>
      </c>
      <c r="V276" s="27">
        <v>0</v>
      </c>
      <c r="W276" s="20">
        <f t="shared" si="15"/>
        <v>11.91</v>
      </c>
      <c r="X276" s="103">
        <v>9</v>
      </c>
      <c r="Y276" s="28">
        <f t="shared" si="16"/>
        <v>115.65</v>
      </c>
      <c r="Z276" s="86"/>
    </row>
    <row r="277" spans="1:26" x14ac:dyDescent="0.25">
      <c r="A277" s="119" t="str">
        <f>'Door Comparison'!A277</f>
        <v>T03.06.M2C</v>
      </c>
      <c r="B277" s="24" t="str">
        <f>'Door Comparison'!B277</f>
        <v>DRS-402</v>
      </c>
      <c r="C277" s="24">
        <f>'Door Comparison'!C277</f>
        <v>0</v>
      </c>
      <c r="D277" s="24">
        <f>'Door Comparison'!D277</f>
        <v>1338</v>
      </c>
      <c r="E277" s="24">
        <f>'Door Comparison'!E277</f>
        <v>2193</v>
      </c>
      <c r="F277" s="24">
        <f>'Door Comparison'!F277</f>
        <v>0</v>
      </c>
      <c r="G277" s="24">
        <f>'Door Comparison'!G277</f>
        <v>0</v>
      </c>
      <c r="H277" s="24">
        <f>'Door Comparison'!H277</f>
        <v>1</v>
      </c>
      <c r="I277" s="24">
        <f>'Door Comparison'!I277</f>
        <v>0</v>
      </c>
      <c r="J277" s="24">
        <f>'Door Comparison'!J277</f>
        <v>0</v>
      </c>
      <c r="K277" s="24">
        <f>'Door Comparison'!K277</f>
        <v>1</v>
      </c>
      <c r="L277" s="24">
        <f>'Door Comparison'!L277</f>
        <v>1</v>
      </c>
      <c r="N277" s="104">
        <v>77</v>
      </c>
      <c r="O277" s="91"/>
      <c r="P277" s="20">
        <f t="shared" si="14"/>
        <v>17.739999999999998</v>
      </c>
      <c r="Q277" s="148">
        <v>0</v>
      </c>
      <c r="R277" s="103"/>
      <c r="S277" s="90"/>
      <c r="T277" s="103">
        <v>0</v>
      </c>
      <c r="V277" s="27">
        <v>0</v>
      </c>
      <c r="W277" s="20">
        <f t="shared" si="15"/>
        <v>11.91</v>
      </c>
      <c r="X277" s="103">
        <v>9</v>
      </c>
      <c r="Y277" s="28">
        <f t="shared" si="16"/>
        <v>115.65</v>
      </c>
      <c r="Z277" s="86"/>
    </row>
    <row r="278" spans="1:26" x14ac:dyDescent="0.25">
      <c r="A278" s="119" t="str">
        <f>'Door Comparison'!A278</f>
        <v>T03.06.M3A</v>
      </c>
      <c r="B278" s="24" t="str">
        <f>'Door Comparison'!B278</f>
        <v>AHP-201</v>
      </c>
      <c r="C278" s="24">
        <f>'Door Comparison'!C278</f>
        <v>0</v>
      </c>
      <c r="D278" s="24">
        <f>'Door Comparison'!D278</f>
        <v>500</v>
      </c>
      <c r="E278" s="24">
        <f>'Door Comparison'!E278</f>
        <v>2135</v>
      </c>
      <c r="F278" s="24">
        <f>'Door Comparison'!F278</f>
        <v>0</v>
      </c>
      <c r="G278" s="24">
        <f>'Door Comparison'!G278</f>
        <v>0</v>
      </c>
      <c r="H278" s="24">
        <f>'Door Comparison'!H278</f>
        <v>1</v>
      </c>
      <c r="I278" s="24">
        <f>'Door Comparison'!I278</f>
        <v>0</v>
      </c>
      <c r="J278" s="24">
        <f>'Door Comparison'!J278</f>
        <v>0</v>
      </c>
      <c r="K278" s="24">
        <f>'Door Comparison'!K278</f>
        <v>1</v>
      </c>
      <c r="L278" s="24">
        <f>'Door Comparison'!L278</f>
        <v>1</v>
      </c>
      <c r="N278" s="104">
        <v>77</v>
      </c>
      <c r="O278" s="91"/>
      <c r="P278" s="20">
        <f t="shared" si="14"/>
        <v>14.79</v>
      </c>
      <c r="Q278" s="148">
        <v>0</v>
      </c>
      <c r="R278" s="103"/>
      <c r="S278" s="90"/>
      <c r="T278" s="103">
        <v>0</v>
      </c>
      <c r="V278" s="27">
        <v>0</v>
      </c>
      <c r="W278" s="20">
        <f t="shared" si="15"/>
        <v>9.92</v>
      </c>
      <c r="X278" s="103">
        <v>3</v>
      </c>
      <c r="Y278" s="28">
        <f t="shared" si="16"/>
        <v>104.71</v>
      </c>
      <c r="Z278" s="86"/>
    </row>
    <row r="279" spans="1:26" x14ac:dyDescent="0.25">
      <c r="A279" s="119" t="str">
        <f>'Door Comparison'!A279</f>
        <v>T03.06.M5A</v>
      </c>
      <c r="B279" s="24" t="str">
        <f>'Door Comparison'!B279</f>
        <v>DRS-402</v>
      </c>
      <c r="C279" s="24">
        <f>'Door Comparison'!C279</f>
        <v>0</v>
      </c>
      <c r="D279" s="24">
        <f>'Door Comparison'!D279</f>
        <v>1858</v>
      </c>
      <c r="E279" s="24">
        <f>'Door Comparison'!E279</f>
        <v>2193</v>
      </c>
      <c r="F279" s="24">
        <f>'Door Comparison'!F279</f>
        <v>0</v>
      </c>
      <c r="G279" s="24">
        <f>'Door Comparison'!G279</f>
        <v>0</v>
      </c>
      <c r="H279" s="24">
        <f>'Door Comparison'!H279</f>
        <v>1</v>
      </c>
      <c r="I279" s="24">
        <f>'Door Comparison'!I279</f>
        <v>0</v>
      </c>
      <c r="J279" s="24">
        <f>'Door Comparison'!J279</f>
        <v>0</v>
      </c>
      <c r="K279" s="24">
        <f>'Door Comparison'!K279</f>
        <v>1</v>
      </c>
      <c r="L279" s="24">
        <f>'Door Comparison'!L279</f>
        <v>1</v>
      </c>
      <c r="N279" s="104">
        <v>77</v>
      </c>
      <c r="O279" s="91"/>
      <c r="P279" s="20">
        <f t="shared" si="14"/>
        <v>19.36</v>
      </c>
      <c r="Q279" s="148">
        <v>0</v>
      </c>
      <c r="R279" s="103"/>
      <c r="S279" s="90"/>
      <c r="T279" s="103">
        <v>0</v>
      </c>
      <c r="V279" s="27">
        <v>0</v>
      </c>
      <c r="W279" s="20">
        <f t="shared" si="15"/>
        <v>12.99</v>
      </c>
      <c r="X279" s="103">
        <v>9</v>
      </c>
      <c r="Y279" s="28">
        <f t="shared" si="16"/>
        <v>118.35</v>
      </c>
      <c r="Z279" s="86"/>
    </row>
    <row r="280" spans="1:26" x14ac:dyDescent="0.25">
      <c r="A280" s="119" t="str">
        <f>'Door Comparison'!A280</f>
        <v>T03.06.P1A</v>
      </c>
      <c r="B280" s="24" t="str">
        <f>'Door Comparison'!B280</f>
        <v>DRS-402</v>
      </c>
      <c r="C280" s="24">
        <f>'Door Comparison'!C280</f>
        <v>0</v>
      </c>
      <c r="D280" s="24">
        <f>'Door Comparison'!D280</f>
        <v>458</v>
      </c>
      <c r="E280" s="24">
        <f>'Door Comparison'!E280</f>
        <v>2193</v>
      </c>
      <c r="F280" s="24">
        <f>'Door Comparison'!F280</f>
        <v>0</v>
      </c>
      <c r="G280" s="24">
        <f>'Door Comparison'!G280</f>
        <v>0</v>
      </c>
      <c r="H280" s="24">
        <f>'Door Comparison'!H280</f>
        <v>1</v>
      </c>
      <c r="I280" s="24">
        <f>'Door Comparison'!I280</f>
        <v>0</v>
      </c>
      <c r="J280" s="24">
        <f>'Door Comparison'!J280</f>
        <v>0</v>
      </c>
      <c r="K280" s="24">
        <f>'Door Comparison'!K280</f>
        <v>1</v>
      </c>
      <c r="L280" s="24">
        <f>'Door Comparison'!L280</f>
        <v>1</v>
      </c>
      <c r="N280" s="104">
        <v>77</v>
      </c>
      <c r="O280" s="91"/>
      <c r="P280" s="20">
        <f t="shared" si="14"/>
        <v>15.02</v>
      </c>
      <c r="Q280" s="148">
        <v>0</v>
      </c>
      <c r="R280" s="103"/>
      <c r="S280" s="90"/>
      <c r="T280" s="103">
        <v>0</v>
      </c>
      <c r="V280" s="27">
        <v>0</v>
      </c>
      <c r="W280" s="20">
        <f t="shared" si="15"/>
        <v>10.08</v>
      </c>
      <c r="X280" s="103">
        <v>6</v>
      </c>
      <c r="Y280" s="28">
        <f t="shared" si="16"/>
        <v>108.1</v>
      </c>
      <c r="Z280" s="86"/>
    </row>
    <row r="281" spans="1:26" x14ac:dyDescent="0.25">
      <c r="A281" s="119" t="str">
        <f>'Door Comparison'!A281</f>
        <v>T03.06.P2A</v>
      </c>
      <c r="B281" s="24" t="str">
        <f>'Door Comparison'!B281</f>
        <v>DRS-402</v>
      </c>
      <c r="C281" s="24">
        <f>'Door Comparison'!C281</f>
        <v>0</v>
      </c>
      <c r="D281" s="24">
        <f>'Door Comparison'!D281</f>
        <v>458</v>
      </c>
      <c r="E281" s="24">
        <f>'Door Comparison'!E281</f>
        <v>2193</v>
      </c>
      <c r="F281" s="24">
        <f>'Door Comparison'!F281</f>
        <v>0</v>
      </c>
      <c r="G281" s="24">
        <f>'Door Comparison'!G281</f>
        <v>0</v>
      </c>
      <c r="H281" s="24">
        <f>'Door Comparison'!H281</f>
        <v>1</v>
      </c>
      <c r="I281" s="24">
        <f>'Door Comparison'!I281</f>
        <v>0</v>
      </c>
      <c r="J281" s="24">
        <f>'Door Comparison'!J281</f>
        <v>0</v>
      </c>
      <c r="K281" s="24">
        <f>'Door Comparison'!K281</f>
        <v>1</v>
      </c>
      <c r="L281" s="24">
        <f>'Door Comparison'!L281</f>
        <v>1</v>
      </c>
      <c r="N281" s="104">
        <v>77</v>
      </c>
      <c r="O281" s="91"/>
      <c r="P281" s="20">
        <f t="shared" si="14"/>
        <v>15.02</v>
      </c>
      <c r="Q281" s="148">
        <v>0</v>
      </c>
      <c r="R281" s="103"/>
      <c r="S281" s="90"/>
      <c r="T281" s="103">
        <v>0</v>
      </c>
      <c r="V281" s="27">
        <v>0</v>
      </c>
      <c r="W281" s="20">
        <f t="shared" si="15"/>
        <v>10.08</v>
      </c>
      <c r="X281" s="103">
        <v>6</v>
      </c>
      <c r="Y281" s="28">
        <f t="shared" si="16"/>
        <v>108.1</v>
      </c>
      <c r="Z281" s="86"/>
    </row>
    <row r="282" spans="1:26" x14ac:dyDescent="0.25">
      <c r="A282" s="119" t="str">
        <f>'Door Comparison'!A282</f>
        <v>T03.06.P3A</v>
      </c>
      <c r="B282" s="24" t="str">
        <f>'Door Comparison'!B282</f>
        <v>DRS-402</v>
      </c>
      <c r="C282" s="24">
        <f>'Door Comparison'!C282</f>
        <v>0</v>
      </c>
      <c r="D282" s="24">
        <f>'Door Comparison'!D282</f>
        <v>858</v>
      </c>
      <c r="E282" s="24">
        <f>'Door Comparison'!E282</f>
        <v>2193</v>
      </c>
      <c r="F282" s="24">
        <f>'Door Comparison'!F282</f>
        <v>0</v>
      </c>
      <c r="G282" s="24">
        <f>'Door Comparison'!G282</f>
        <v>0</v>
      </c>
      <c r="H282" s="24">
        <f>'Door Comparison'!H282</f>
        <v>1</v>
      </c>
      <c r="I282" s="24">
        <f>'Door Comparison'!I282</f>
        <v>0</v>
      </c>
      <c r="J282" s="24">
        <f>'Door Comparison'!J282</f>
        <v>0</v>
      </c>
      <c r="K282" s="24">
        <f>'Door Comparison'!K282</f>
        <v>1</v>
      </c>
      <c r="L282" s="24">
        <f>'Door Comparison'!L282</f>
        <v>1</v>
      </c>
      <c r="N282" s="104">
        <v>77</v>
      </c>
      <c r="O282" s="91"/>
      <c r="P282" s="20">
        <f t="shared" si="14"/>
        <v>16.260000000000002</v>
      </c>
      <c r="Q282" s="148">
        <v>0</v>
      </c>
      <c r="R282" s="103"/>
      <c r="S282" s="90"/>
      <c r="T282" s="103">
        <v>0</v>
      </c>
      <c r="V282" s="27">
        <v>0</v>
      </c>
      <c r="W282" s="20">
        <f t="shared" si="15"/>
        <v>10.91</v>
      </c>
      <c r="X282" s="103">
        <v>6</v>
      </c>
      <c r="Y282" s="28">
        <f t="shared" si="16"/>
        <v>110.17</v>
      </c>
      <c r="Z282" s="86"/>
    </row>
    <row r="283" spans="1:26" x14ac:dyDescent="0.25">
      <c r="A283" s="119" t="str">
        <f>'Door Comparison'!A283</f>
        <v>T03.06.M6A T03.06.SPA</v>
      </c>
      <c r="B283" s="24" t="str">
        <f>'Door Comparison'!B283</f>
        <v>DRS-402</v>
      </c>
      <c r="C283" s="24">
        <f>'Door Comparison'!C283</f>
        <v>0</v>
      </c>
      <c r="D283" s="24">
        <f>'Door Comparison'!D283</f>
        <v>558</v>
      </c>
      <c r="E283" s="24">
        <f>'Door Comparison'!E283</f>
        <v>2193</v>
      </c>
      <c r="F283" s="24">
        <f>'Door Comparison'!F283</f>
        <v>0</v>
      </c>
      <c r="G283" s="24">
        <f>'Door Comparison'!G283</f>
        <v>0</v>
      </c>
      <c r="H283" s="24">
        <f>'Door Comparison'!H283</f>
        <v>1</v>
      </c>
      <c r="I283" s="24">
        <f>'Door Comparison'!I283</f>
        <v>0</v>
      </c>
      <c r="J283" s="24">
        <f>'Door Comparison'!J283</f>
        <v>0</v>
      </c>
      <c r="K283" s="24">
        <f>'Door Comparison'!K283</f>
        <v>1</v>
      </c>
      <c r="L283" s="24">
        <f>'Door Comparison'!L283</f>
        <v>1</v>
      </c>
      <c r="N283" s="104">
        <v>77</v>
      </c>
      <c r="O283" s="91"/>
      <c r="P283" s="20">
        <f t="shared" si="14"/>
        <v>15.33</v>
      </c>
      <c r="Q283" s="148">
        <v>0</v>
      </c>
      <c r="R283" s="103"/>
      <c r="S283" s="90"/>
      <c r="T283" s="103">
        <v>0</v>
      </c>
      <c r="V283" s="27">
        <v>0</v>
      </c>
      <c r="W283" s="20">
        <f t="shared" si="15"/>
        <v>10.28</v>
      </c>
      <c r="X283" s="103">
        <v>6</v>
      </c>
      <c r="Y283" s="28">
        <f t="shared" si="16"/>
        <v>108.61</v>
      </c>
      <c r="Z283" s="86"/>
    </row>
    <row r="284" spans="1:26" x14ac:dyDescent="0.25">
      <c r="A284" s="119" t="str">
        <f>'Door Comparison'!A284</f>
        <v>T03.06.SPB</v>
      </c>
      <c r="B284" s="24" t="str">
        <f>'Door Comparison'!B284</f>
        <v>DRS-402</v>
      </c>
      <c r="C284" s="24">
        <f>'Door Comparison'!C284</f>
        <v>0</v>
      </c>
      <c r="D284" s="24">
        <f>'Door Comparison'!D284</f>
        <v>1578</v>
      </c>
      <c r="E284" s="24">
        <f>'Door Comparison'!E284</f>
        <v>2193</v>
      </c>
      <c r="F284" s="24">
        <f>'Door Comparison'!F284</f>
        <v>0</v>
      </c>
      <c r="G284" s="24">
        <f>'Door Comparison'!G284</f>
        <v>0</v>
      </c>
      <c r="H284" s="24">
        <f>'Door Comparison'!H284</f>
        <v>1</v>
      </c>
      <c r="I284" s="24">
        <f>'Door Comparison'!I284</f>
        <v>0</v>
      </c>
      <c r="J284" s="24">
        <f>'Door Comparison'!J284</f>
        <v>0</v>
      </c>
      <c r="K284" s="24">
        <f>'Door Comparison'!K284</f>
        <v>1</v>
      </c>
      <c r="L284" s="24">
        <f>'Door Comparison'!L284</f>
        <v>1</v>
      </c>
      <c r="N284" s="104">
        <v>77</v>
      </c>
      <c r="O284" s="91"/>
      <c r="P284" s="20">
        <f t="shared" si="14"/>
        <v>18.489999999999998</v>
      </c>
      <c r="Q284" s="148">
        <v>0</v>
      </c>
      <c r="R284" s="103"/>
      <c r="S284" s="90"/>
      <c r="T284" s="103">
        <v>0</v>
      </c>
      <c r="V284" s="27">
        <v>0</v>
      </c>
      <c r="W284" s="20">
        <f t="shared" si="15"/>
        <v>12.41</v>
      </c>
      <c r="X284" s="103">
        <v>9</v>
      </c>
      <c r="Y284" s="28">
        <f t="shared" si="16"/>
        <v>116.9</v>
      </c>
      <c r="Z284" s="86"/>
    </row>
    <row r="285" spans="1:26" x14ac:dyDescent="0.25">
      <c r="A285" s="119" t="str">
        <f>'Door Comparison'!A285</f>
        <v>T03.07.E1A</v>
      </c>
      <c r="B285" s="24" t="str">
        <f>'Door Comparison'!B285</f>
        <v>DRS-402</v>
      </c>
      <c r="C285" s="24">
        <f>'Door Comparison'!C285</f>
        <v>0</v>
      </c>
      <c r="D285" s="24">
        <f>'Door Comparison'!D285</f>
        <v>858</v>
      </c>
      <c r="E285" s="24">
        <f>'Door Comparison'!E285</f>
        <v>2193</v>
      </c>
      <c r="F285" s="24">
        <f>'Door Comparison'!F285</f>
        <v>0</v>
      </c>
      <c r="G285" s="24">
        <f>'Door Comparison'!G285</f>
        <v>0</v>
      </c>
      <c r="H285" s="24">
        <f>'Door Comparison'!H285</f>
        <v>1</v>
      </c>
      <c r="I285" s="24">
        <f>'Door Comparison'!I285</f>
        <v>0</v>
      </c>
      <c r="J285" s="24">
        <f>'Door Comparison'!J285</f>
        <v>0</v>
      </c>
      <c r="K285" s="24">
        <f>'Door Comparison'!K285</f>
        <v>1</v>
      </c>
      <c r="L285" s="24">
        <f>'Door Comparison'!L285</f>
        <v>1</v>
      </c>
      <c r="N285" s="104">
        <v>77</v>
      </c>
      <c r="O285" s="91"/>
      <c r="P285" s="20">
        <f t="shared" si="14"/>
        <v>16.260000000000002</v>
      </c>
      <c r="Q285" s="148">
        <v>0</v>
      </c>
      <c r="R285" s="103"/>
      <c r="S285" s="90"/>
      <c r="T285" s="103">
        <v>0</v>
      </c>
      <c r="V285" s="27">
        <v>0</v>
      </c>
      <c r="W285" s="20">
        <f t="shared" si="15"/>
        <v>10.91</v>
      </c>
      <c r="X285" s="103">
        <v>6</v>
      </c>
      <c r="Y285" s="28">
        <f t="shared" si="16"/>
        <v>110.17</v>
      </c>
      <c r="Z285" s="86"/>
    </row>
    <row r="286" spans="1:26" x14ac:dyDescent="0.25">
      <c r="A286" s="119" t="str">
        <f>'Door Comparison'!A286</f>
        <v>T03.07.M1A</v>
      </c>
      <c r="B286" s="24" t="str">
        <f>'Door Comparison'!B286</f>
        <v>DRS-402</v>
      </c>
      <c r="C286" s="24">
        <f>'Door Comparison'!C286</f>
        <v>0</v>
      </c>
      <c r="D286" s="24">
        <f>'Door Comparison'!D286</f>
        <v>1338</v>
      </c>
      <c r="E286" s="24">
        <f>'Door Comparison'!E286</f>
        <v>1993</v>
      </c>
      <c r="F286" s="24">
        <f>'Door Comparison'!F286</f>
        <v>0</v>
      </c>
      <c r="G286" s="24">
        <f>'Door Comparison'!G286</f>
        <v>0</v>
      </c>
      <c r="H286" s="24">
        <f>'Door Comparison'!H286</f>
        <v>1</v>
      </c>
      <c r="I286" s="24">
        <f>'Door Comparison'!I286</f>
        <v>0</v>
      </c>
      <c r="J286" s="24">
        <f>'Door Comparison'!J286</f>
        <v>0</v>
      </c>
      <c r="K286" s="24">
        <f>'Door Comparison'!K286</f>
        <v>1</v>
      </c>
      <c r="L286" s="24">
        <f>'Door Comparison'!L286</f>
        <v>1</v>
      </c>
      <c r="N286" s="104">
        <v>77</v>
      </c>
      <c r="O286" s="91"/>
      <c r="P286" s="20">
        <f t="shared" si="14"/>
        <v>16.5</v>
      </c>
      <c r="Q286" s="148">
        <v>0</v>
      </c>
      <c r="R286" s="103"/>
      <c r="S286" s="90"/>
      <c r="T286" s="103">
        <v>0</v>
      </c>
      <c r="V286" s="27">
        <v>0</v>
      </c>
      <c r="W286" s="20">
        <f t="shared" si="15"/>
        <v>11.07</v>
      </c>
      <c r="X286" s="103">
        <v>9</v>
      </c>
      <c r="Y286" s="28">
        <f t="shared" si="16"/>
        <v>113.57</v>
      </c>
      <c r="Z286" s="86"/>
    </row>
    <row r="287" spans="1:26" x14ac:dyDescent="0.25">
      <c r="A287" s="119" t="str">
        <f>'Door Comparison'!A287</f>
        <v>T03.07.M2A</v>
      </c>
      <c r="B287" s="24" t="str">
        <f>'Door Comparison'!B287</f>
        <v>DRS-402</v>
      </c>
      <c r="C287" s="24">
        <f>'Door Comparison'!C287</f>
        <v>0</v>
      </c>
      <c r="D287" s="24">
        <f>'Door Comparison'!D287</f>
        <v>1338</v>
      </c>
      <c r="E287" s="24">
        <f>'Door Comparison'!E287</f>
        <v>1993</v>
      </c>
      <c r="F287" s="24">
        <f>'Door Comparison'!F287</f>
        <v>0</v>
      </c>
      <c r="G287" s="24">
        <f>'Door Comparison'!G287</f>
        <v>0</v>
      </c>
      <c r="H287" s="24">
        <f>'Door Comparison'!H287</f>
        <v>1</v>
      </c>
      <c r="I287" s="24">
        <f>'Door Comparison'!I287</f>
        <v>0</v>
      </c>
      <c r="J287" s="24">
        <f>'Door Comparison'!J287</f>
        <v>0</v>
      </c>
      <c r="K287" s="24">
        <f>'Door Comparison'!K287</f>
        <v>1</v>
      </c>
      <c r="L287" s="24">
        <f>'Door Comparison'!L287</f>
        <v>1</v>
      </c>
      <c r="N287" s="104">
        <v>77</v>
      </c>
      <c r="O287" s="91"/>
      <c r="P287" s="20">
        <f t="shared" si="14"/>
        <v>16.5</v>
      </c>
      <c r="Q287" s="148">
        <v>0</v>
      </c>
      <c r="R287" s="103"/>
      <c r="S287" s="90"/>
      <c r="T287" s="103">
        <v>0</v>
      </c>
      <c r="V287" s="27">
        <v>0</v>
      </c>
      <c r="W287" s="20">
        <f t="shared" si="15"/>
        <v>11.07</v>
      </c>
      <c r="X287" s="103">
        <v>9</v>
      </c>
      <c r="Y287" s="28">
        <f t="shared" si="16"/>
        <v>113.57</v>
      </c>
      <c r="Z287" s="86"/>
    </row>
    <row r="288" spans="1:26" x14ac:dyDescent="0.25">
      <c r="A288" s="119" t="str">
        <f>'Door Comparison'!A288</f>
        <v>T03.07.M3A</v>
      </c>
      <c r="B288" s="24" t="str">
        <f>'Door Comparison'!B288</f>
        <v>DRS-402</v>
      </c>
      <c r="C288" s="24">
        <f>'Door Comparison'!C288</f>
        <v>0</v>
      </c>
      <c r="D288" s="24">
        <f>'Door Comparison'!D288</f>
        <v>1338</v>
      </c>
      <c r="E288" s="24">
        <f>'Door Comparison'!E288</f>
        <v>1993</v>
      </c>
      <c r="F288" s="24">
        <f>'Door Comparison'!F288</f>
        <v>0</v>
      </c>
      <c r="G288" s="24">
        <f>'Door Comparison'!G288</f>
        <v>0</v>
      </c>
      <c r="H288" s="24">
        <f>'Door Comparison'!H288</f>
        <v>1</v>
      </c>
      <c r="I288" s="24">
        <f>'Door Comparison'!I288</f>
        <v>0</v>
      </c>
      <c r="J288" s="24">
        <f>'Door Comparison'!J288</f>
        <v>0</v>
      </c>
      <c r="K288" s="24">
        <f>'Door Comparison'!K288</f>
        <v>1</v>
      </c>
      <c r="L288" s="24">
        <f>'Door Comparison'!L288</f>
        <v>1</v>
      </c>
      <c r="N288" s="104">
        <v>77</v>
      </c>
      <c r="O288" s="91"/>
      <c r="P288" s="20">
        <f t="shared" si="14"/>
        <v>16.5</v>
      </c>
      <c r="Q288" s="148">
        <v>0</v>
      </c>
      <c r="R288" s="103"/>
      <c r="S288" s="90"/>
      <c r="T288" s="103">
        <v>0</v>
      </c>
      <c r="V288" s="27">
        <v>0</v>
      </c>
      <c r="W288" s="20">
        <f t="shared" si="15"/>
        <v>11.07</v>
      </c>
      <c r="X288" s="103">
        <v>9</v>
      </c>
      <c r="Y288" s="28">
        <f t="shared" si="16"/>
        <v>113.57</v>
      </c>
      <c r="Z288" s="86"/>
    </row>
    <row r="289" spans="1:26" x14ac:dyDescent="0.25">
      <c r="A289" s="119" t="str">
        <f>'Door Comparison'!A289</f>
        <v>T03.07.M5A T03.07.P2A</v>
      </c>
      <c r="B289" s="24" t="str">
        <f>'Door Comparison'!B289</f>
        <v>DRS-402</v>
      </c>
      <c r="C289" s="24">
        <f>'Door Comparison'!C289</f>
        <v>0</v>
      </c>
      <c r="D289" s="24">
        <f>'Door Comparison'!D289</f>
        <v>558</v>
      </c>
      <c r="E289" s="24">
        <f>'Door Comparison'!E289</f>
        <v>1993</v>
      </c>
      <c r="F289" s="24">
        <f>'Door Comparison'!F289</f>
        <v>0</v>
      </c>
      <c r="G289" s="24">
        <f>'Door Comparison'!G289</f>
        <v>0</v>
      </c>
      <c r="H289" s="24">
        <f>'Door Comparison'!H289</f>
        <v>1</v>
      </c>
      <c r="I289" s="24">
        <f>'Door Comparison'!I289</f>
        <v>0</v>
      </c>
      <c r="J289" s="24">
        <f>'Door Comparison'!J289</f>
        <v>0</v>
      </c>
      <c r="K289" s="24">
        <f>'Door Comparison'!K289</f>
        <v>1</v>
      </c>
      <c r="L289" s="24">
        <f>'Door Comparison'!L289</f>
        <v>1</v>
      </c>
      <c r="N289" s="104">
        <v>77</v>
      </c>
      <c r="O289" s="91"/>
      <c r="P289" s="20">
        <f t="shared" si="14"/>
        <v>14.09</v>
      </c>
      <c r="Q289" s="148">
        <v>0</v>
      </c>
      <c r="R289" s="103"/>
      <c r="S289" s="90"/>
      <c r="T289" s="103">
        <v>0</v>
      </c>
      <c r="V289" s="27">
        <v>0</v>
      </c>
      <c r="W289" s="20">
        <f t="shared" si="15"/>
        <v>9.4499999999999993</v>
      </c>
      <c r="X289" s="103">
        <v>6</v>
      </c>
      <c r="Y289" s="28">
        <f t="shared" si="16"/>
        <v>106.54</v>
      </c>
      <c r="Z289" s="86"/>
    </row>
    <row r="290" spans="1:26" x14ac:dyDescent="0.25">
      <c r="A290" s="119" t="str">
        <f>'Door Comparison'!A290</f>
        <v>T03.07.M6A T03.07.SPA</v>
      </c>
      <c r="B290" s="24" t="str">
        <f>'Door Comparison'!B290</f>
        <v>DRS-402</v>
      </c>
      <c r="C290" s="24">
        <f>'Door Comparison'!C290</f>
        <v>0</v>
      </c>
      <c r="D290" s="24">
        <f>'Door Comparison'!D290</f>
        <v>558</v>
      </c>
      <c r="E290" s="24">
        <f>'Door Comparison'!E290</f>
        <v>1993</v>
      </c>
      <c r="F290" s="24">
        <f>'Door Comparison'!F290</f>
        <v>0</v>
      </c>
      <c r="G290" s="24">
        <f>'Door Comparison'!G290</f>
        <v>0</v>
      </c>
      <c r="H290" s="24">
        <f>'Door Comparison'!H290</f>
        <v>1</v>
      </c>
      <c r="I290" s="24">
        <f>'Door Comparison'!I290</f>
        <v>0</v>
      </c>
      <c r="J290" s="24">
        <f>'Door Comparison'!J290</f>
        <v>0</v>
      </c>
      <c r="K290" s="24">
        <f>'Door Comparison'!K290</f>
        <v>1</v>
      </c>
      <c r="L290" s="24">
        <f>'Door Comparison'!L290</f>
        <v>1</v>
      </c>
      <c r="N290" s="104">
        <v>77</v>
      </c>
      <c r="O290" s="91"/>
      <c r="P290" s="20">
        <f t="shared" si="14"/>
        <v>14.09</v>
      </c>
      <c r="Q290" s="148">
        <v>0</v>
      </c>
      <c r="R290" s="103"/>
      <c r="S290" s="90"/>
      <c r="T290" s="103">
        <v>0</v>
      </c>
      <c r="V290" s="27">
        <v>0</v>
      </c>
      <c r="W290" s="20">
        <f t="shared" si="15"/>
        <v>9.4499999999999993</v>
      </c>
      <c r="X290" s="103">
        <v>6</v>
      </c>
      <c r="Y290" s="28">
        <f t="shared" si="16"/>
        <v>106.54</v>
      </c>
      <c r="Z290" s="86"/>
    </row>
    <row r="291" spans="1:26" x14ac:dyDescent="0.25">
      <c r="A291" s="119" t="str">
        <f>'Door Comparison'!A291</f>
        <v>T03.08.E2A T03.08.E1A</v>
      </c>
      <c r="B291" s="24" t="str">
        <f>'Door Comparison'!B291</f>
        <v>DRS-402</v>
      </c>
      <c r="C291" s="24">
        <f>'Door Comparison'!C291</f>
        <v>0</v>
      </c>
      <c r="D291" s="24">
        <f>'Door Comparison'!D291</f>
        <v>1208</v>
      </c>
      <c r="E291" s="24">
        <f>'Door Comparison'!E291</f>
        <v>1993</v>
      </c>
      <c r="F291" s="24">
        <f>'Door Comparison'!F291</f>
        <v>0</v>
      </c>
      <c r="G291" s="24">
        <f>'Door Comparison'!G291</f>
        <v>0</v>
      </c>
      <c r="H291" s="24">
        <f>'Door Comparison'!H291</f>
        <v>1</v>
      </c>
      <c r="I291" s="24">
        <f>'Door Comparison'!I291</f>
        <v>0</v>
      </c>
      <c r="J291" s="24">
        <f>'Door Comparison'!J291</f>
        <v>0</v>
      </c>
      <c r="K291" s="24">
        <f>'Door Comparison'!K291</f>
        <v>1</v>
      </c>
      <c r="L291" s="24">
        <f>'Door Comparison'!L291</f>
        <v>1</v>
      </c>
      <c r="N291" s="104">
        <v>77</v>
      </c>
      <c r="O291" s="91"/>
      <c r="P291" s="20">
        <f t="shared" si="14"/>
        <v>16.100000000000001</v>
      </c>
      <c r="Q291" s="148">
        <v>0</v>
      </c>
      <c r="R291" s="103"/>
      <c r="S291" s="90"/>
      <c r="T291" s="103">
        <v>0</v>
      </c>
      <c r="V291" s="27">
        <v>0</v>
      </c>
      <c r="W291" s="20">
        <f t="shared" si="15"/>
        <v>10.8</v>
      </c>
      <c r="X291" s="103">
        <v>9</v>
      </c>
      <c r="Y291" s="28">
        <f t="shared" si="16"/>
        <v>112.9</v>
      </c>
      <c r="Z291" s="86"/>
    </row>
    <row r="292" spans="1:26" x14ac:dyDescent="0.25">
      <c r="A292" s="119" t="str">
        <f>'Door Comparison'!A292</f>
        <v>T03.08.M1A</v>
      </c>
      <c r="B292" s="24" t="str">
        <f>'Door Comparison'!B292</f>
        <v>DRS-402</v>
      </c>
      <c r="C292" s="24">
        <f>'Door Comparison'!C292</f>
        <v>0</v>
      </c>
      <c r="D292" s="24">
        <f>'Door Comparison'!D292</f>
        <v>1208</v>
      </c>
      <c r="E292" s="24">
        <f>'Door Comparison'!E292</f>
        <v>1993</v>
      </c>
      <c r="F292" s="24">
        <f>'Door Comparison'!F292</f>
        <v>0</v>
      </c>
      <c r="G292" s="24">
        <f>'Door Comparison'!G292</f>
        <v>0</v>
      </c>
      <c r="H292" s="24">
        <f>'Door Comparison'!H292</f>
        <v>1</v>
      </c>
      <c r="I292" s="24">
        <f>'Door Comparison'!I292</f>
        <v>0</v>
      </c>
      <c r="J292" s="24">
        <f>'Door Comparison'!J292</f>
        <v>0</v>
      </c>
      <c r="K292" s="24">
        <f>'Door Comparison'!K292</f>
        <v>1</v>
      </c>
      <c r="L292" s="24">
        <f>'Door Comparison'!L292</f>
        <v>1</v>
      </c>
      <c r="N292" s="104">
        <v>77</v>
      </c>
      <c r="O292" s="91"/>
      <c r="P292" s="20">
        <f t="shared" si="14"/>
        <v>16.100000000000001</v>
      </c>
      <c r="Q292" s="148">
        <v>0</v>
      </c>
      <c r="R292" s="103"/>
      <c r="S292" s="90"/>
      <c r="T292" s="103">
        <v>0</v>
      </c>
      <c r="V292" s="27">
        <v>0</v>
      </c>
      <c r="W292" s="20">
        <f t="shared" si="15"/>
        <v>10.8</v>
      </c>
      <c r="X292" s="103">
        <v>9</v>
      </c>
      <c r="Y292" s="28">
        <f t="shared" si="16"/>
        <v>112.9</v>
      </c>
      <c r="Z292" s="86"/>
    </row>
    <row r="293" spans="1:26" x14ac:dyDescent="0.25">
      <c r="A293" s="119" t="str">
        <f>'Door Comparison'!A293</f>
        <v>T03.08.M2A</v>
      </c>
      <c r="B293" s="24" t="str">
        <f>'Door Comparison'!B293</f>
        <v>DRS-402</v>
      </c>
      <c r="C293" s="24">
        <f>'Door Comparison'!C293</f>
        <v>0</v>
      </c>
      <c r="D293" s="24">
        <f>'Door Comparison'!D293</f>
        <v>1338</v>
      </c>
      <c r="E293" s="24">
        <f>'Door Comparison'!E293</f>
        <v>1993</v>
      </c>
      <c r="F293" s="24">
        <f>'Door Comparison'!F293</f>
        <v>0</v>
      </c>
      <c r="G293" s="24">
        <f>'Door Comparison'!G293</f>
        <v>0</v>
      </c>
      <c r="H293" s="24">
        <f>'Door Comparison'!H293</f>
        <v>1</v>
      </c>
      <c r="I293" s="24">
        <f>'Door Comparison'!I293</f>
        <v>0</v>
      </c>
      <c r="J293" s="24">
        <f>'Door Comparison'!J293</f>
        <v>0</v>
      </c>
      <c r="K293" s="24">
        <f>'Door Comparison'!K293</f>
        <v>1</v>
      </c>
      <c r="L293" s="24">
        <f>'Door Comparison'!L293</f>
        <v>1</v>
      </c>
      <c r="N293" s="104">
        <v>77</v>
      </c>
      <c r="O293" s="91"/>
      <c r="P293" s="20">
        <f t="shared" si="14"/>
        <v>16.5</v>
      </c>
      <c r="Q293" s="148">
        <v>0</v>
      </c>
      <c r="R293" s="103"/>
      <c r="S293" s="90"/>
      <c r="T293" s="103">
        <v>0</v>
      </c>
      <c r="V293" s="27">
        <v>0</v>
      </c>
      <c r="W293" s="20">
        <f t="shared" si="15"/>
        <v>11.07</v>
      </c>
      <c r="X293" s="103">
        <v>9</v>
      </c>
      <c r="Y293" s="28">
        <f t="shared" si="16"/>
        <v>113.57</v>
      </c>
      <c r="Z293" s="86"/>
    </row>
    <row r="294" spans="1:26" x14ac:dyDescent="0.25">
      <c r="A294" s="119" t="str">
        <f>'Door Comparison'!A294</f>
        <v>T03.08.P1A</v>
      </c>
      <c r="B294" s="24" t="str">
        <f>'Door Comparison'!B294</f>
        <v>DRS-402</v>
      </c>
      <c r="C294" s="24">
        <f>'Door Comparison'!C294</f>
        <v>0</v>
      </c>
      <c r="D294" s="24">
        <f>'Door Comparison'!D294</f>
        <v>1208</v>
      </c>
      <c r="E294" s="24">
        <f>'Door Comparison'!E294</f>
        <v>1993</v>
      </c>
      <c r="F294" s="24">
        <f>'Door Comparison'!F294</f>
        <v>0</v>
      </c>
      <c r="G294" s="24">
        <f>'Door Comparison'!G294</f>
        <v>0</v>
      </c>
      <c r="H294" s="24">
        <f>'Door Comparison'!H294</f>
        <v>1</v>
      </c>
      <c r="I294" s="24">
        <f>'Door Comparison'!I294</f>
        <v>0</v>
      </c>
      <c r="J294" s="24">
        <f>'Door Comparison'!J294</f>
        <v>0</v>
      </c>
      <c r="K294" s="24">
        <f>'Door Comparison'!K294</f>
        <v>1</v>
      </c>
      <c r="L294" s="24">
        <f>'Door Comparison'!L294</f>
        <v>1</v>
      </c>
      <c r="N294" s="104">
        <v>77</v>
      </c>
      <c r="O294" s="91"/>
      <c r="P294" s="20">
        <f t="shared" si="14"/>
        <v>16.100000000000001</v>
      </c>
      <c r="Q294" s="148">
        <v>0</v>
      </c>
      <c r="R294" s="103"/>
      <c r="S294" s="90"/>
      <c r="T294" s="103">
        <v>0</v>
      </c>
      <c r="V294" s="27">
        <v>0</v>
      </c>
      <c r="W294" s="20">
        <f t="shared" si="15"/>
        <v>10.8</v>
      </c>
      <c r="X294" s="103">
        <v>9</v>
      </c>
      <c r="Y294" s="28">
        <f t="shared" si="16"/>
        <v>112.9</v>
      </c>
      <c r="Z294" s="86"/>
    </row>
    <row r="295" spans="1:26" x14ac:dyDescent="0.25">
      <c r="A295" s="119" t="str">
        <f>'Door Comparison'!A295</f>
        <v>T03.08.M1A T03.08.P2A</v>
      </c>
      <c r="B295" s="24" t="str">
        <f>'Door Comparison'!B295</f>
        <v>DRS-402</v>
      </c>
      <c r="C295" s="24">
        <f>'Door Comparison'!C295</f>
        <v>0</v>
      </c>
      <c r="D295" s="24">
        <f>'Door Comparison'!D295</f>
        <v>758</v>
      </c>
      <c r="E295" s="24">
        <f>'Door Comparison'!E295</f>
        <v>1993</v>
      </c>
      <c r="F295" s="24">
        <f>'Door Comparison'!F295</f>
        <v>0</v>
      </c>
      <c r="G295" s="24">
        <f>'Door Comparison'!G295</f>
        <v>0</v>
      </c>
      <c r="H295" s="24">
        <f>'Door Comparison'!H295</f>
        <v>1</v>
      </c>
      <c r="I295" s="24">
        <f>'Door Comparison'!I295</f>
        <v>0</v>
      </c>
      <c r="J295" s="24">
        <f>'Door Comparison'!J295</f>
        <v>0</v>
      </c>
      <c r="K295" s="24">
        <f>'Door Comparison'!K295</f>
        <v>1</v>
      </c>
      <c r="L295" s="24">
        <f>'Door Comparison'!L295</f>
        <v>1</v>
      </c>
      <c r="N295" s="104">
        <v>77</v>
      </c>
      <c r="O295" s="91"/>
      <c r="P295" s="20">
        <f t="shared" si="14"/>
        <v>14.71</v>
      </c>
      <c r="Q295" s="148">
        <v>0</v>
      </c>
      <c r="R295" s="103"/>
      <c r="S295" s="90"/>
      <c r="T295" s="103">
        <v>0</v>
      </c>
      <c r="V295" s="27">
        <v>0</v>
      </c>
      <c r="W295" s="20">
        <f t="shared" si="15"/>
        <v>9.8699999999999992</v>
      </c>
      <c r="X295" s="103">
        <v>6</v>
      </c>
      <c r="Y295" s="28">
        <f t="shared" si="16"/>
        <v>107.58</v>
      </c>
      <c r="Z295" s="86"/>
    </row>
    <row r="296" spans="1:26" x14ac:dyDescent="0.25">
      <c r="A296" s="119" t="str">
        <f>'Door Comparison'!A296</f>
        <v>T03.08.M3A T03.08.TA</v>
      </c>
      <c r="B296" s="24" t="str">
        <f>'Door Comparison'!B296</f>
        <v>DRS-402</v>
      </c>
      <c r="C296" s="24">
        <f>'Door Comparison'!C296</f>
        <v>0</v>
      </c>
      <c r="D296" s="24">
        <f>'Door Comparison'!D296</f>
        <v>358</v>
      </c>
      <c r="E296" s="24">
        <f>'Door Comparison'!E296</f>
        <v>1993</v>
      </c>
      <c r="F296" s="24">
        <f>'Door Comparison'!F296</f>
        <v>0</v>
      </c>
      <c r="G296" s="24">
        <f>'Door Comparison'!G296</f>
        <v>0</v>
      </c>
      <c r="H296" s="24">
        <f>'Door Comparison'!H296</f>
        <v>1</v>
      </c>
      <c r="I296" s="24">
        <f>'Door Comparison'!I296</f>
        <v>0</v>
      </c>
      <c r="J296" s="24">
        <f>'Door Comparison'!J296</f>
        <v>0</v>
      </c>
      <c r="K296" s="24">
        <f>'Door Comparison'!K296</f>
        <v>1</v>
      </c>
      <c r="L296" s="24">
        <f>'Door Comparison'!L296</f>
        <v>1</v>
      </c>
      <c r="N296" s="104">
        <v>77</v>
      </c>
      <c r="O296" s="91"/>
      <c r="P296" s="20">
        <f t="shared" si="14"/>
        <v>13.47</v>
      </c>
      <c r="Q296" s="148">
        <v>0</v>
      </c>
      <c r="R296" s="103"/>
      <c r="S296" s="90"/>
      <c r="T296" s="103">
        <v>0</v>
      </c>
      <c r="V296" s="27">
        <v>0</v>
      </c>
      <c r="W296" s="20">
        <f t="shared" si="15"/>
        <v>9.0399999999999991</v>
      </c>
      <c r="X296" s="103">
        <v>6</v>
      </c>
      <c r="Y296" s="28">
        <f t="shared" si="16"/>
        <v>105.51</v>
      </c>
      <c r="Z296" s="86"/>
    </row>
    <row r="297" spans="1:26" x14ac:dyDescent="0.25">
      <c r="A297" s="119" t="str">
        <f>'Door Comparison'!A297</f>
        <v>T04.01.E1A</v>
      </c>
      <c r="B297" s="24" t="str">
        <f>'Door Comparison'!B297</f>
        <v>DRS-402</v>
      </c>
      <c r="C297" s="24">
        <f>'Door Comparison'!C297</f>
        <v>0</v>
      </c>
      <c r="D297" s="24">
        <f>'Door Comparison'!D297</f>
        <v>858</v>
      </c>
      <c r="E297" s="24">
        <f>'Door Comparison'!E297</f>
        <v>2193</v>
      </c>
      <c r="F297" s="24">
        <f>'Door Comparison'!F297</f>
        <v>0</v>
      </c>
      <c r="G297" s="24">
        <f>'Door Comparison'!G297</f>
        <v>0</v>
      </c>
      <c r="H297" s="24">
        <f>'Door Comparison'!H297</f>
        <v>1</v>
      </c>
      <c r="I297" s="24">
        <f>'Door Comparison'!I297</f>
        <v>0</v>
      </c>
      <c r="J297" s="24">
        <f>'Door Comparison'!J297</f>
        <v>0</v>
      </c>
      <c r="K297" s="24">
        <f>'Door Comparison'!K297</f>
        <v>1</v>
      </c>
      <c r="L297" s="24">
        <f>'Door Comparison'!L297</f>
        <v>1</v>
      </c>
      <c r="N297" s="104">
        <v>77</v>
      </c>
      <c r="O297" s="91"/>
      <c r="P297" s="20">
        <f t="shared" si="14"/>
        <v>16.260000000000002</v>
      </c>
      <c r="Q297" s="148">
        <v>0</v>
      </c>
      <c r="R297" s="103"/>
      <c r="S297" s="90"/>
      <c r="T297" s="103">
        <v>0</v>
      </c>
      <c r="V297" s="27">
        <v>0</v>
      </c>
      <c r="W297" s="20">
        <f t="shared" si="15"/>
        <v>10.91</v>
      </c>
      <c r="X297" s="103">
        <v>6</v>
      </c>
      <c r="Y297" s="28">
        <f t="shared" si="16"/>
        <v>110.17</v>
      </c>
      <c r="Z297" s="86"/>
    </row>
    <row r="298" spans="1:26" x14ac:dyDescent="0.25">
      <c r="A298" s="119" t="str">
        <f>'Door Comparison'!A298</f>
        <v>T04.01.E2A</v>
      </c>
      <c r="B298" s="24" t="str">
        <f>'Door Comparison'!B298</f>
        <v>DRS-402</v>
      </c>
      <c r="C298" s="24">
        <f>'Door Comparison'!C298</f>
        <v>0</v>
      </c>
      <c r="D298" s="24">
        <f>'Door Comparison'!D298</f>
        <v>858</v>
      </c>
      <c r="E298" s="24">
        <f>'Door Comparison'!E298</f>
        <v>2193</v>
      </c>
      <c r="F298" s="24">
        <f>'Door Comparison'!F298</f>
        <v>0</v>
      </c>
      <c r="G298" s="24">
        <f>'Door Comparison'!G298</f>
        <v>0</v>
      </c>
      <c r="H298" s="24">
        <f>'Door Comparison'!H298</f>
        <v>1</v>
      </c>
      <c r="I298" s="24">
        <f>'Door Comparison'!I298</f>
        <v>0</v>
      </c>
      <c r="J298" s="24">
        <f>'Door Comparison'!J298</f>
        <v>0</v>
      </c>
      <c r="K298" s="24">
        <f>'Door Comparison'!K298</f>
        <v>1</v>
      </c>
      <c r="L298" s="24">
        <f>'Door Comparison'!L298</f>
        <v>1</v>
      </c>
      <c r="N298" s="104">
        <v>77</v>
      </c>
      <c r="O298" s="91"/>
      <c r="P298" s="20">
        <f t="shared" si="14"/>
        <v>16.260000000000002</v>
      </c>
      <c r="Q298" s="148">
        <v>0</v>
      </c>
      <c r="R298" s="103"/>
      <c r="S298" s="90"/>
      <c r="T298" s="103">
        <v>0</v>
      </c>
      <c r="V298" s="27">
        <v>0</v>
      </c>
      <c r="W298" s="20">
        <f t="shared" si="15"/>
        <v>10.91</v>
      </c>
      <c r="X298" s="103">
        <v>6</v>
      </c>
      <c r="Y298" s="28">
        <f t="shared" si="16"/>
        <v>110.17</v>
      </c>
      <c r="Z298" s="86"/>
    </row>
    <row r="299" spans="1:26" x14ac:dyDescent="0.25">
      <c r="A299" s="119" t="str">
        <f>'Door Comparison'!A299</f>
        <v>T04.01.E2B</v>
      </c>
      <c r="B299" s="24" t="str">
        <f>'Door Comparison'!B299</f>
        <v>DRS-402</v>
      </c>
      <c r="C299" s="24">
        <f>'Door Comparison'!C299</f>
        <v>0</v>
      </c>
      <c r="D299" s="24">
        <f>'Door Comparison'!D299</f>
        <v>858</v>
      </c>
      <c r="E299" s="24">
        <f>'Door Comparison'!E299</f>
        <v>2193</v>
      </c>
      <c r="F299" s="24">
        <f>'Door Comparison'!F299</f>
        <v>0</v>
      </c>
      <c r="G299" s="24">
        <f>'Door Comparison'!G299</f>
        <v>0</v>
      </c>
      <c r="H299" s="24">
        <f>'Door Comparison'!H299</f>
        <v>1</v>
      </c>
      <c r="I299" s="24">
        <f>'Door Comparison'!I299</f>
        <v>0</v>
      </c>
      <c r="J299" s="24">
        <f>'Door Comparison'!J299</f>
        <v>0</v>
      </c>
      <c r="K299" s="24">
        <f>'Door Comparison'!K299</f>
        <v>1</v>
      </c>
      <c r="L299" s="24">
        <f>'Door Comparison'!L299</f>
        <v>1</v>
      </c>
      <c r="N299" s="104">
        <v>77</v>
      </c>
      <c r="O299" s="91"/>
      <c r="P299" s="20">
        <f t="shared" si="14"/>
        <v>16.260000000000002</v>
      </c>
      <c r="Q299" s="148">
        <v>0</v>
      </c>
      <c r="R299" s="103"/>
      <c r="S299" s="90"/>
      <c r="T299" s="103">
        <v>0</v>
      </c>
      <c r="V299" s="27">
        <v>0</v>
      </c>
      <c r="W299" s="20">
        <f t="shared" si="15"/>
        <v>10.91</v>
      </c>
      <c r="X299" s="103">
        <v>6</v>
      </c>
      <c r="Y299" s="28">
        <f t="shared" si="16"/>
        <v>110.17</v>
      </c>
      <c r="Z299" s="86"/>
    </row>
    <row r="300" spans="1:26" x14ac:dyDescent="0.25">
      <c r="A300" s="119" t="str">
        <f>'Door Comparison'!A300</f>
        <v>T04.01.E3A</v>
      </c>
      <c r="B300" s="24" t="str">
        <f>'Door Comparison'!B300</f>
        <v>DRS-402</v>
      </c>
      <c r="C300" s="24">
        <f>'Door Comparison'!C300</f>
        <v>0</v>
      </c>
      <c r="D300" s="24">
        <f>'Door Comparison'!D300</f>
        <v>1338</v>
      </c>
      <c r="E300" s="24">
        <f>'Door Comparison'!E300</f>
        <v>2193</v>
      </c>
      <c r="F300" s="24">
        <f>'Door Comparison'!F300</f>
        <v>0</v>
      </c>
      <c r="G300" s="24">
        <f>'Door Comparison'!G300</f>
        <v>0</v>
      </c>
      <c r="H300" s="24">
        <f>'Door Comparison'!H300</f>
        <v>1</v>
      </c>
      <c r="I300" s="24">
        <f>'Door Comparison'!I300</f>
        <v>0</v>
      </c>
      <c r="J300" s="24">
        <f>'Door Comparison'!J300</f>
        <v>0</v>
      </c>
      <c r="K300" s="24">
        <f>'Door Comparison'!K300</f>
        <v>1</v>
      </c>
      <c r="L300" s="24">
        <f>'Door Comparison'!L300</f>
        <v>1</v>
      </c>
      <c r="N300" s="104">
        <v>77</v>
      </c>
      <c r="O300" s="91"/>
      <c r="P300" s="20">
        <f t="shared" si="14"/>
        <v>17.739999999999998</v>
      </c>
      <c r="Q300" s="148">
        <v>0</v>
      </c>
      <c r="R300" s="103"/>
      <c r="S300" s="90"/>
      <c r="T300" s="103">
        <v>0</v>
      </c>
      <c r="V300" s="27">
        <v>0</v>
      </c>
      <c r="W300" s="20">
        <f t="shared" si="15"/>
        <v>11.91</v>
      </c>
      <c r="X300" s="103">
        <v>9</v>
      </c>
      <c r="Y300" s="28">
        <f t="shared" si="16"/>
        <v>115.65</v>
      </c>
      <c r="Z300" s="86"/>
    </row>
    <row r="301" spans="1:26" x14ac:dyDescent="0.25">
      <c r="A301" s="119" t="str">
        <f>'Door Comparison'!A301</f>
        <v>T04.01.E4A</v>
      </c>
      <c r="B301" s="24" t="str">
        <f>'Door Comparison'!B301</f>
        <v>DRS-402</v>
      </c>
      <c r="C301" s="24">
        <f>'Door Comparison'!C301</f>
        <v>0</v>
      </c>
      <c r="D301" s="24">
        <f>'Door Comparison'!D301</f>
        <v>1208</v>
      </c>
      <c r="E301" s="24">
        <f>'Door Comparison'!E301</f>
        <v>2193</v>
      </c>
      <c r="F301" s="24">
        <f>'Door Comparison'!F301</f>
        <v>0</v>
      </c>
      <c r="G301" s="24">
        <f>'Door Comparison'!G301</f>
        <v>0</v>
      </c>
      <c r="H301" s="24">
        <f>'Door Comparison'!H301</f>
        <v>1</v>
      </c>
      <c r="I301" s="24">
        <f>'Door Comparison'!I301</f>
        <v>0</v>
      </c>
      <c r="J301" s="24">
        <f>'Door Comparison'!J301</f>
        <v>0</v>
      </c>
      <c r="K301" s="24">
        <f>'Door Comparison'!K301</f>
        <v>1</v>
      </c>
      <c r="L301" s="24">
        <f>'Door Comparison'!L301</f>
        <v>1</v>
      </c>
      <c r="N301" s="104">
        <v>77</v>
      </c>
      <c r="O301" s="91"/>
      <c r="P301" s="20">
        <f t="shared" si="14"/>
        <v>17.34</v>
      </c>
      <c r="Q301" s="148">
        <v>0</v>
      </c>
      <c r="R301" s="103"/>
      <c r="S301" s="90"/>
      <c r="T301" s="103">
        <v>0</v>
      </c>
      <c r="V301" s="27">
        <v>0</v>
      </c>
      <c r="W301" s="20">
        <f t="shared" si="15"/>
        <v>11.64</v>
      </c>
      <c r="X301" s="103">
        <v>9</v>
      </c>
      <c r="Y301" s="28">
        <f t="shared" si="16"/>
        <v>114.98</v>
      </c>
      <c r="Z301" s="86"/>
    </row>
    <row r="302" spans="1:26" x14ac:dyDescent="0.25">
      <c r="A302" s="119" t="str">
        <f>'Door Comparison'!A302</f>
        <v>T04.01.E5A</v>
      </c>
      <c r="B302" s="24" t="str">
        <f>'Door Comparison'!B302</f>
        <v>DRS-402</v>
      </c>
      <c r="C302" s="24">
        <f>'Door Comparison'!C302</f>
        <v>0</v>
      </c>
      <c r="D302" s="24">
        <f>'Door Comparison'!D302</f>
        <v>1058</v>
      </c>
      <c r="E302" s="24">
        <f>'Door Comparison'!E302</f>
        <v>2193</v>
      </c>
      <c r="F302" s="24">
        <f>'Door Comparison'!F302</f>
        <v>0</v>
      </c>
      <c r="G302" s="24">
        <f>'Door Comparison'!G302</f>
        <v>0</v>
      </c>
      <c r="H302" s="24">
        <f>'Door Comparison'!H302</f>
        <v>1</v>
      </c>
      <c r="I302" s="24">
        <f>'Door Comparison'!I302</f>
        <v>0</v>
      </c>
      <c r="J302" s="24">
        <f>'Door Comparison'!J302</f>
        <v>0</v>
      </c>
      <c r="K302" s="24">
        <f>'Door Comparison'!K302</f>
        <v>1</v>
      </c>
      <c r="L302" s="24">
        <f>'Door Comparison'!L302</f>
        <v>1</v>
      </c>
      <c r="N302" s="104">
        <v>77</v>
      </c>
      <c r="O302" s="91"/>
      <c r="P302" s="20">
        <f t="shared" si="14"/>
        <v>16.88</v>
      </c>
      <c r="Q302" s="148">
        <v>0</v>
      </c>
      <c r="R302" s="103"/>
      <c r="S302" s="90"/>
      <c r="T302" s="103">
        <v>0</v>
      </c>
      <c r="V302" s="27">
        <v>0</v>
      </c>
      <c r="W302" s="20">
        <f t="shared" si="15"/>
        <v>11.32</v>
      </c>
      <c r="X302" s="103">
        <v>9</v>
      </c>
      <c r="Y302" s="28">
        <f t="shared" si="16"/>
        <v>114.2</v>
      </c>
      <c r="Z302" s="86"/>
    </row>
    <row r="303" spans="1:26" x14ac:dyDescent="0.25">
      <c r="A303" s="119" t="str">
        <f>'Door Comparison'!A303</f>
        <v>T04.01.E6A</v>
      </c>
      <c r="B303" s="24" t="str">
        <f>'Door Comparison'!B303</f>
        <v>DRS-402</v>
      </c>
      <c r="C303" s="24">
        <f>'Door Comparison'!C303</f>
        <v>0</v>
      </c>
      <c r="D303" s="24">
        <f>'Door Comparison'!D303</f>
        <v>758</v>
      </c>
      <c r="E303" s="24">
        <f>'Door Comparison'!E303</f>
        <v>2193</v>
      </c>
      <c r="F303" s="24">
        <f>'Door Comparison'!F303</f>
        <v>0</v>
      </c>
      <c r="G303" s="24">
        <f>'Door Comparison'!G303</f>
        <v>0</v>
      </c>
      <c r="H303" s="24">
        <f>'Door Comparison'!H303</f>
        <v>1</v>
      </c>
      <c r="I303" s="24">
        <f>'Door Comparison'!I303</f>
        <v>0</v>
      </c>
      <c r="J303" s="24">
        <f>'Door Comparison'!J303</f>
        <v>0</v>
      </c>
      <c r="K303" s="24">
        <f>'Door Comparison'!K303</f>
        <v>1</v>
      </c>
      <c r="L303" s="24">
        <f>'Door Comparison'!L303</f>
        <v>1</v>
      </c>
      <c r="N303" s="104">
        <v>77</v>
      </c>
      <c r="O303" s="91"/>
      <c r="P303" s="20">
        <f t="shared" si="14"/>
        <v>15.95</v>
      </c>
      <c r="Q303" s="148">
        <v>0</v>
      </c>
      <c r="R303" s="103"/>
      <c r="S303" s="90"/>
      <c r="T303" s="103">
        <v>0</v>
      </c>
      <c r="V303" s="27">
        <v>0</v>
      </c>
      <c r="W303" s="20">
        <f t="shared" si="15"/>
        <v>10.7</v>
      </c>
      <c r="X303" s="103">
        <v>6</v>
      </c>
      <c r="Y303" s="28">
        <f t="shared" si="16"/>
        <v>109.65</v>
      </c>
      <c r="Z303" s="86"/>
    </row>
    <row r="304" spans="1:26" x14ac:dyDescent="0.25">
      <c r="A304" s="119" t="str">
        <f>'Door Comparison'!A304</f>
        <v>T04.01.E6B</v>
      </c>
      <c r="B304" s="24" t="str">
        <f>'Door Comparison'!B304</f>
        <v>DRS-402</v>
      </c>
      <c r="C304" s="24">
        <f>'Door Comparison'!C304</f>
        <v>0</v>
      </c>
      <c r="D304" s="24">
        <f>'Door Comparison'!D304</f>
        <v>1338</v>
      </c>
      <c r="E304" s="24">
        <f>'Door Comparison'!E304</f>
        <v>2193</v>
      </c>
      <c r="F304" s="24">
        <f>'Door Comparison'!F304</f>
        <v>0</v>
      </c>
      <c r="G304" s="24">
        <f>'Door Comparison'!G304</f>
        <v>0</v>
      </c>
      <c r="H304" s="24">
        <f>'Door Comparison'!H304</f>
        <v>1</v>
      </c>
      <c r="I304" s="24">
        <f>'Door Comparison'!I304</f>
        <v>0</v>
      </c>
      <c r="J304" s="24">
        <f>'Door Comparison'!J304</f>
        <v>0</v>
      </c>
      <c r="K304" s="24">
        <f>'Door Comparison'!K304</f>
        <v>1</v>
      </c>
      <c r="L304" s="24">
        <f>'Door Comparison'!L304</f>
        <v>1</v>
      </c>
      <c r="N304" s="104">
        <v>77</v>
      </c>
      <c r="O304" s="91"/>
      <c r="P304" s="20">
        <f t="shared" si="14"/>
        <v>17.739999999999998</v>
      </c>
      <c r="Q304" s="148">
        <v>0</v>
      </c>
      <c r="R304" s="103"/>
      <c r="S304" s="90"/>
      <c r="T304" s="103">
        <v>0</v>
      </c>
      <c r="V304" s="27">
        <v>0</v>
      </c>
      <c r="W304" s="20">
        <f t="shared" si="15"/>
        <v>11.91</v>
      </c>
      <c r="X304" s="103">
        <v>9</v>
      </c>
      <c r="Y304" s="28">
        <f t="shared" si="16"/>
        <v>115.65</v>
      </c>
      <c r="Z304" s="86"/>
    </row>
    <row r="305" spans="1:26" x14ac:dyDescent="0.25">
      <c r="A305" s="119" t="str">
        <f>'Door Comparison'!A305</f>
        <v>T04.01.HWA</v>
      </c>
      <c r="B305" s="24" t="str">
        <f>'Door Comparison'!B305</f>
        <v>DRS-402</v>
      </c>
      <c r="C305" s="24">
        <f>'Door Comparison'!C305</f>
        <v>0</v>
      </c>
      <c r="D305" s="24">
        <f>'Door Comparison'!D305</f>
        <v>458</v>
      </c>
      <c r="E305" s="24">
        <f>'Door Comparison'!E305</f>
        <v>2193</v>
      </c>
      <c r="F305" s="24">
        <f>'Door Comparison'!F305</f>
        <v>0</v>
      </c>
      <c r="G305" s="24">
        <f>'Door Comparison'!G305</f>
        <v>0</v>
      </c>
      <c r="H305" s="24">
        <f>'Door Comparison'!H305</f>
        <v>1</v>
      </c>
      <c r="I305" s="24">
        <f>'Door Comparison'!I305</f>
        <v>0</v>
      </c>
      <c r="J305" s="24">
        <f>'Door Comparison'!J305</f>
        <v>0</v>
      </c>
      <c r="K305" s="24">
        <f>'Door Comparison'!K305</f>
        <v>1</v>
      </c>
      <c r="L305" s="24">
        <f>'Door Comparison'!L305</f>
        <v>1</v>
      </c>
      <c r="N305" s="104">
        <v>77</v>
      </c>
      <c r="O305" s="91"/>
      <c r="P305" s="20">
        <f t="shared" si="14"/>
        <v>15.02</v>
      </c>
      <c r="Q305" s="148">
        <v>0</v>
      </c>
      <c r="R305" s="103"/>
      <c r="S305" s="90"/>
      <c r="T305" s="103">
        <v>0</v>
      </c>
      <c r="V305" s="27">
        <v>0</v>
      </c>
      <c r="W305" s="20">
        <f t="shared" si="15"/>
        <v>10.08</v>
      </c>
      <c r="X305" s="103">
        <v>6</v>
      </c>
      <c r="Y305" s="28">
        <f t="shared" si="16"/>
        <v>108.1</v>
      </c>
      <c r="Z305" s="86"/>
    </row>
    <row r="306" spans="1:26" x14ac:dyDescent="0.25">
      <c r="A306" s="119" t="str">
        <f>'Door Comparison'!A306</f>
        <v>T04.01.M1A</v>
      </c>
      <c r="B306" s="24" t="str">
        <f>'Door Comparison'!B306</f>
        <v>DRS-402</v>
      </c>
      <c r="C306" s="24">
        <f>'Door Comparison'!C306</f>
        <v>0</v>
      </c>
      <c r="D306" s="24">
        <f>'Door Comparison'!D306</f>
        <v>858</v>
      </c>
      <c r="E306" s="24">
        <f>'Door Comparison'!E306</f>
        <v>2193</v>
      </c>
      <c r="F306" s="24">
        <f>'Door Comparison'!F306</f>
        <v>0</v>
      </c>
      <c r="G306" s="24">
        <f>'Door Comparison'!G306</f>
        <v>0</v>
      </c>
      <c r="H306" s="24">
        <f>'Door Comparison'!H306</f>
        <v>1</v>
      </c>
      <c r="I306" s="24">
        <f>'Door Comparison'!I306</f>
        <v>0</v>
      </c>
      <c r="J306" s="24">
        <f>'Door Comparison'!J306</f>
        <v>0</v>
      </c>
      <c r="K306" s="24">
        <f>'Door Comparison'!K306</f>
        <v>1</v>
      </c>
      <c r="L306" s="24">
        <f>'Door Comparison'!L306</f>
        <v>1</v>
      </c>
      <c r="N306" s="104">
        <v>77</v>
      </c>
      <c r="O306" s="91"/>
      <c r="P306" s="20">
        <f t="shared" si="14"/>
        <v>16.260000000000002</v>
      </c>
      <c r="Q306" s="148">
        <v>0</v>
      </c>
      <c r="R306" s="103"/>
      <c r="S306" s="90"/>
      <c r="T306" s="103">
        <v>0</v>
      </c>
      <c r="V306" s="27">
        <v>0</v>
      </c>
      <c r="W306" s="20">
        <f t="shared" si="15"/>
        <v>10.91</v>
      </c>
      <c r="X306" s="103">
        <v>6</v>
      </c>
      <c r="Y306" s="28">
        <f t="shared" si="16"/>
        <v>110.17</v>
      </c>
      <c r="Z306" s="86"/>
    </row>
    <row r="307" spans="1:26" x14ac:dyDescent="0.25">
      <c r="A307" s="119" t="str">
        <f>'Door Comparison'!A307</f>
        <v>T04.01.M1B</v>
      </c>
      <c r="B307" s="24" t="str">
        <f>'Door Comparison'!B307</f>
        <v>DRS-402</v>
      </c>
      <c r="C307" s="24">
        <f>'Door Comparison'!C307</f>
        <v>0</v>
      </c>
      <c r="D307" s="24">
        <f>'Door Comparison'!D307</f>
        <v>858</v>
      </c>
      <c r="E307" s="24">
        <f>'Door Comparison'!E307</f>
        <v>2193</v>
      </c>
      <c r="F307" s="24">
        <f>'Door Comparison'!F307</f>
        <v>0</v>
      </c>
      <c r="G307" s="24">
        <f>'Door Comparison'!G307</f>
        <v>0</v>
      </c>
      <c r="H307" s="24">
        <f>'Door Comparison'!H307</f>
        <v>1</v>
      </c>
      <c r="I307" s="24">
        <f>'Door Comparison'!I307</f>
        <v>0</v>
      </c>
      <c r="J307" s="24">
        <f>'Door Comparison'!J307</f>
        <v>0</v>
      </c>
      <c r="K307" s="24">
        <f>'Door Comparison'!K307</f>
        <v>1</v>
      </c>
      <c r="L307" s="24">
        <f>'Door Comparison'!L307</f>
        <v>1</v>
      </c>
      <c r="N307" s="104">
        <v>77</v>
      </c>
      <c r="O307" s="91"/>
      <c r="P307" s="20">
        <f t="shared" si="14"/>
        <v>16.260000000000002</v>
      </c>
      <c r="Q307" s="148">
        <v>0</v>
      </c>
      <c r="R307" s="103"/>
      <c r="S307" s="90"/>
      <c r="T307" s="103">
        <v>0</v>
      </c>
      <c r="V307" s="27">
        <v>0</v>
      </c>
      <c r="W307" s="20">
        <f t="shared" si="15"/>
        <v>10.91</v>
      </c>
      <c r="X307" s="103">
        <v>6</v>
      </c>
      <c r="Y307" s="28">
        <f t="shared" si="16"/>
        <v>110.17</v>
      </c>
      <c r="Z307" s="86"/>
    </row>
    <row r="308" spans="1:26" x14ac:dyDescent="0.25">
      <c r="A308" s="119" t="str">
        <f>'Door Comparison'!A308</f>
        <v>T04.01.M1C</v>
      </c>
      <c r="B308" s="24" t="str">
        <f>'Door Comparison'!B308</f>
        <v>DRS-402</v>
      </c>
      <c r="C308" s="24">
        <f>'Door Comparison'!C308</f>
        <v>0</v>
      </c>
      <c r="D308" s="24">
        <f>'Door Comparison'!D308</f>
        <v>858</v>
      </c>
      <c r="E308" s="24">
        <f>'Door Comparison'!E308</f>
        <v>2193</v>
      </c>
      <c r="F308" s="24">
        <f>'Door Comparison'!F308</f>
        <v>0</v>
      </c>
      <c r="G308" s="24">
        <f>'Door Comparison'!G308</f>
        <v>0</v>
      </c>
      <c r="H308" s="24">
        <f>'Door Comparison'!H308</f>
        <v>1</v>
      </c>
      <c r="I308" s="24">
        <f>'Door Comparison'!I308</f>
        <v>0</v>
      </c>
      <c r="J308" s="24">
        <f>'Door Comparison'!J308</f>
        <v>0</v>
      </c>
      <c r="K308" s="24">
        <f>'Door Comparison'!K308</f>
        <v>1</v>
      </c>
      <c r="L308" s="24">
        <f>'Door Comparison'!L308</f>
        <v>1</v>
      </c>
      <c r="N308" s="104">
        <v>77</v>
      </c>
      <c r="O308" s="91"/>
      <c r="P308" s="20">
        <f t="shared" si="14"/>
        <v>16.260000000000002</v>
      </c>
      <c r="Q308" s="148">
        <v>0</v>
      </c>
      <c r="R308" s="103"/>
      <c r="S308" s="90"/>
      <c r="T308" s="103">
        <v>0</v>
      </c>
      <c r="V308" s="27">
        <v>0</v>
      </c>
      <c r="W308" s="20">
        <f t="shared" si="15"/>
        <v>10.91</v>
      </c>
      <c r="X308" s="103">
        <v>6</v>
      </c>
      <c r="Y308" s="28">
        <f t="shared" si="16"/>
        <v>110.17</v>
      </c>
      <c r="Z308" s="86"/>
    </row>
    <row r="309" spans="1:26" x14ac:dyDescent="0.25">
      <c r="A309" s="119" t="str">
        <f>'Door Comparison'!A309</f>
        <v>T04.01.M1D</v>
      </c>
      <c r="B309" s="24" t="str">
        <f>'Door Comparison'!B309</f>
        <v>DRS-402</v>
      </c>
      <c r="C309" s="24">
        <f>'Door Comparison'!C309</f>
        <v>0</v>
      </c>
      <c r="D309" s="24">
        <f>'Door Comparison'!D309</f>
        <v>858</v>
      </c>
      <c r="E309" s="24">
        <f>'Door Comparison'!E309</f>
        <v>2193</v>
      </c>
      <c r="F309" s="24">
        <f>'Door Comparison'!F309</f>
        <v>0</v>
      </c>
      <c r="G309" s="24">
        <f>'Door Comparison'!G309</f>
        <v>0</v>
      </c>
      <c r="H309" s="24">
        <f>'Door Comparison'!H309</f>
        <v>1</v>
      </c>
      <c r="I309" s="24">
        <f>'Door Comparison'!I309</f>
        <v>0</v>
      </c>
      <c r="J309" s="24">
        <f>'Door Comparison'!J309</f>
        <v>0</v>
      </c>
      <c r="K309" s="24">
        <f>'Door Comparison'!K309</f>
        <v>1</v>
      </c>
      <c r="L309" s="24">
        <f>'Door Comparison'!L309</f>
        <v>1</v>
      </c>
      <c r="N309" s="104">
        <v>77</v>
      </c>
      <c r="O309" s="91"/>
      <c r="P309" s="20">
        <f t="shared" si="14"/>
        <v>16.260000000000002</v>
      </c>
      <c r="Q309" s="148">
        <v>0</v>
      </c>
      <c r="R309" s="103"/>
      <c r="S309" s="90"/>
      <c r="T309" s="103">
        <v>0</v>
      </c>
      <c r="V309" s="27">
        <v>0</v>
      </c>
      <c r="W309" s="20">
        <f t="shared" si="15"/>
        <v>10.91</v>
      </c>
      <c r="X309" s="103">
        <v>6</v>
      </c>
      <c r="Y309" s="28">
        <f t="shared" si="16"/>
        <v>110.17</v>
      </c>
      <c r="Z309" s="86"/>
    </row>
    <row r="310" spans="1:26" x14ac:dyDescent="0.25">
      <c r="A310" s="119" t="str">
        <f>'Door Comparison'!A310</f>
        <v>T04.01.M2A</v>
      </c>
      <c r="B310" s="24" t="str">
        <f>'Door Comparison'!B310</f>
        <v>DRS-402</v>
      </c>
      <c r="C310" s="24">
        <f>'Door Comparison'!C310</f>
        <v>0</v>
      </c>
      <c r="D310" s="24">
        <f>'Door Comparison'!D310</f>
        <v>358</v>
      </c>
      <c r="E310" s="24">
        <f>'Door Comparison'!E310</f>
        <v>2193</v>
      </c>
      <c r="F310" s="24">
        <f>'Door Comparison'!F310</f>
        <v>0</v>
      </c>
      <c r="G310" s="24">
        <f>'Door Comparison'!G310</f>
        <v>0</v>
      </c>
      <c r="H310" s="24">
        <f>'Door Comparison'!H310</f>
        <v>1</v>
      </c>
      <c r="I310" s="24">
        <f>'Door Comparison'!I310</f>
        <v>0</v>
      </c>
      <c r="J310" s="24">
        <f>'Door Comparison'!J310</f>
        <v>0</v>
      </c>
      <c r="K310" s="24">
        <f>'Door Comparison'!K310</f>
        <v>1</v>
      </c>
      <c r="L310" s="24">
        <f>'Door Comparison'!L310</f>
        <v>1</v>
      </c>
      <c r="N310" s="104">
        <v>77</v>
      </c>
      <c r="O310" s="91"/>
      <c r="P310" s="20">
        <f t="shared" si="14"/>
        <v>14.71</v>
      </c>
      <c r="Q310" s="148">
        <v>0</v>
      </c>
      <c r="R310" s="103"/>
      <c r="S310" s="90"/>
      <c r="T310" s="103">
        <v>0</v>
      </c>
      <c r="V310" s="27">
        <v>0</v>
      </c>
      <c r="W310" s="20">
        <f t="shared" si="15"/>
        <v>9.8699999999999992</v>
      </c>
      <c r="X310" s="103">
        <v>6</v>
      </c>
      <c r="Y310" s="28">
        <f t="shared" si="16"/>
        <v>107.58</v>
      </c>
      <c r="Z310" s="86"/>
    </row>
    <row r="311" spans="1:26" x14ac:dyDescent="0.25">
      <c r="A311" s="119" t="str">
        <f>'Door Comparison'!A311</f>
        <v>T04.01.M3A</v>
      </c>
      <c r="B311" s="24" t="str">
        <f>'Door Comparison'!B311</f>
        <v>DRS-402</v>
      </c>
      <c r="C311" s="24">
        <f>'Door Comparison'!C311</f>
        <v>0</v>
      </c>
      <c r="D311" s="24">
        <f>'Door Comparison'!D311</f>
        <v>1338</v>
      </c>
      <c r="E311" s="24">
        <f>'Door Comparison'!E311</f>
        <v>2193</v>
      </c>
      <c r="F311" s="24">
        <f>'Door Comparison'!F311</f>
        <v>0</v>
      </c>
      <c r="G311" s="24">
        <f>'Door Comparison'!G311</f>
        <v>0</v>
      </c>
      <c r="H311" s="24">
        <f>'Door Comparison'!H311</f>
        <v>1</v>
      </c>
      <c r="I311" s="24">
        <f>'Door Comparison'!I311</f>
        <v>0</v>
      </c>
      <c r="J311" s="24">
        <f>'Door Comparison'!J311</f>
        <v>0</v>
      </c>
      <c r="K311" s="24">
        <f>'Door Comparison'!K311</f>
        <v>1</v>
      </c>
      <c r="L311" s="24">
        <f>'Door Comparison'!L311</f>
        <v>1</v>
      </c>
      <c r="N311" s="104">
        <v>77</v>
      </c>
      <c r="O311" s="91"/>
      <c r="P311" s="20">
        <f t="shared" si="14"/>
        <v>17.739999999999998</v>
      </c>
      <c r="Q311" s="148">
        <v>0</v>
      </c>
      <c r="R311" s="103"/>
      <c r="S311" s="90"/>
      <c r="T311" s="103">
        <v>0</v>
      </c>
      <c r="V311" s="27">
        <v>0</v>
      </c>
      <c r="W311" s="20">
        <f t="shared" si="15"/>
        <v>11.91</v>
      </c>
      <c r="X311" s="103">
        <v>9</v>
      </c>
      <c r="Y311" s="28">
        <f t="shared" si="16"/>
        <v>115.65</v>
      </c>
      <c r="Z311" s="86"/>
    </row>
    <row r="312" spans="1:26" x14ac:dyDescent="0.25">
      <c r="A312" s="119" t="str">
        <f>'Door Comparison'!A312</f>
        <v>T04.01.M3B</v>
      </c>
      <c r="B312" s="24" t="str">
        <f>'Door Comparison'!B312</f>
        <v>DRS-402</v>
      </c>
      <c r="C312" s="24">
        <f>'Door Comparison'!C312</f>
        <v>0</v>
      </c>
      <c r="D312" s="24">
        <f>'Door Comparison'!D312</f>
        <v>1338</v>
      </c>
      <c r="E312" s="24">
        <f>'Door Comparison'!E312</f>
        <v>2193</v>
      </c>
      <c r="F312" s="24">
        <f>'Door Comparison'!F312</f>
        <v>0</v>
      </c>
      <c r="G312" s="24">
        <f>'Door Comparison'!G312</f>
        <v>0</v>
      </c>
      <c r="H312" s="24">
        <f>'Door Comparison'!H312</f>
        <v>1</v>
      </c>
      <c r="I312" s="24">
        <f>'Door Comparison'!I312</f>
        <v>0</v>
      </c>
      <c r="J312" s="24">
        <f>'Door Comparison'!J312</f>
        <v>0</v>
      </c>
      <c r="K312" s="24">
        <f>'Door Comparison'!K312</f>
        <v>1</v>
      </c>
      <c r="L312" s="24">
        <f>'Door Comparison'!L312</f>
        <v>1</v>
      </c>
      <c r="N312" s="104">
        <v>77</v>
      </c>
      <c r="O312" s="91"/>
      <c r="P312" s="20">
        <f t="shared" si="14"/>
        <v>17.739999999999998</v>
      </c>
      <c r="Q312" s="148">
        <v>0</v>
      </c>
      <c r="R312" s="103"/>
      <c r="S312" s="90"/>
      <c r="T312" s="103">
        <v>0</v>
      </c>
      <c r="V312" s="27">
        <v>0</v>
      </c>
      <c r="W312" s="20">
        <f t="shared" si="15"/>
        <v>11.91</v>
      </c>
      <c r="X312" s="103">
        <v>9</v>
      </c>
      <c r="Y312" s="28">
        <f t="shared" si="16"/>
        <v>115.65</v>
      </c>
      <c r="Z312" s="86"/>
    </row>
    <row r="313" spans="1:26" x14ac:dyDescent="0.25">
      <c r="A313" s="119" t="str">
        <f>'Door Comparison'!A313</f>
        <v>T04.01.M5A</v>
      </c>
      <c r="B313" s="24" t="str">
        <f>'Door Comparison'!B313</f>
        <v>DRS-402</v>
      </c>
      <c r="C313" s="24">
        <f>'Door Comparison'!C313</f>
        <v>0</v>
      </c>
      <c r="D313" s="24">
        <f>'Door Comparison'!D313</f>
        <v>658</v>
      </c>
      <c r="E313" s="24">
        <f>'Door Comparison'!E313</f>
        <v>2193</v>
      </c>
      <c r="F313" s="24">
        <f>'Door Comparison'!F313</f>
        <v>0</v>
      </c>
      <c r="G313" s="24">
        <f>'Door Comparison'!G313</f>
        <v>0</v>
      </c>
      <c r="H313" s="24">
        <f>'Door Comparison'!H313</f>
        <v>1</v>
      </c>
      <c r="I313" s="24">
        <f>'Door Comparison'!I313</f>
        <v>0</v>
      </c>
      <c r="J313" s="24">
        <f>'Door Comparison'!J313</f>
        <v>0</v>
      </c>
      <c r="K313" s="24">
        <f>'Door Comparison'!K313</f>
        <v>1</v>
      </c>
      <c r="L313" s="24">
        <f>'Door Comparison'!L313</f>
        <v>1</v>
      </c>
      <c r="N313" s="104">
        <v>77</v>
      </c>
      <c r="O313" s="91"/>
      <c r="P313" s="20">
        <f t="shared" si="14"/>
        <v>15.64</v>
      </c>
      <c r="Q313" s="148">
        <v>0</v>
      </c>
      <c r="R313" s="103"/>
      <c r="S313" s="90"/>
      <c r="T313" s="103">
        <v>0</v>
      </c>
      <c r="V313" s="27">
        <v>0</v>
      </c>
      <c r="W313" s="20">
        <f t="shared" si="15"/>
        <v>10.49</v>
      </c>
      <c r="X313" s="103">
        <v>6</v>
      </c>
      <c r="Y313" s="28">
        <f t="shared" si="16"/>
        <v>109.13</v>
      </c>
      <c r="Z313" s="86"/>
    </row>
    <row r="314" spans="1:26" x14ac:dyDescent="0.25">
      <c r="A314" s="119" t="str">
        <f>'Door Comparison'!A314</f>
        <v>T04.01.M5B</v>
      </c>
      <c r="B314" s="24" t="str">
        <f>'Door Comparison'!B314</f>
        <v>DRS-402</v>
      </c>
      <c r="C314" s="24">
        <f>'Door Comparison'!C314</f>
        <v>0</v>
      </c>
      <c r="D314" s="24">
        <f>'Door Comparison'!D314</f>
        <v>658</v>
      </c>
      <c r="E314" s="24">
        <f>'Door Comparison'!E314</f>
        <v>2193</v>
      </c>
      <c r="F314" s="24">
        <f>'Door Comparison'!F314</f>
        <v>0</v>
      </c>
      <c r="G314" s="24">
        <f>'Door Comparison'!G314</f>
        <v>0</v>
      </c>
      <c r="H314" s="24">
        <f>'Door Comparison'!H314</f>
        <v>1</v>
      </c>
      <c r="I314" s="24">
        <f>'Door Comparison'!I314</f>
        <v>0</v>
      </c>
      <c r="J314" s="24">
        <f>'Door Comparison'!J314</f>
        <v>0</v>
      </c>
      <c r="K314" s="24">
        <f>'Door Comparison'!K314</f>
        <v>1</v>
      </c>
      <c r="L314" s="24">
        <f>'Door Comparison'!L314</f>
        <v>1</v>
      </c>
      <c r="N314" s="104">
        <v>77</v>
      </c>
      <c r="O314" s="91"/>
      <c r="P314" s="20">
        <f t="shared" si="14"/>
        <v>15.64</v>
      </c>
      <c r="Q314" s="148">
        <v>0</v>
      </c>
      <c r="R314" s="103"/>
      <c r="S314" s="90"/>
      <c r="T314" s="103">
        <v>0</v>
      </c>
      <c r="V314" s="27">
        <v>0</v>
      </c>
      <c r="W314" s="20">
        <f t="shared" si="15"/>
        <v>10.49</v>
      </c>
      <c r="X314" s="103">
        <v>6</v>
      </c>
      <c r="Y314" s="28">
        <f t="shared" si="16"/>
        <v>109.13</v>
      </c>
      <c r="Z314" s="86"/>
    </row>
    <row r="315" spans="1:26" x14ac:dyDescent="0.25">
      <c r="A315" s="119" t="str">
        <f>'Door Comparison'!A315</f>
        <v>T04.01.WRA</v>
      </c>
      <c r="B315" s="24" t="str">
        <f>'Door Comparison'!B315</f>
        <v>DRS-402</v>
      </c>
      <c r="C315" s="24">
        <f>'Door Comparison'!C315</f>
        <v>0</v>
      </c>
      <c r="D315" s="24">
        <f>'Door Comparison'!D315</f>
        <v>758</v>
      </c>
      <c r="E315" s="24">
        <f>'Door Comparison'!E315</f>
        <v>2158</v>
      </c>
      <c r="F315" s="24">
        <f>'Door Comparison'!F315</f>
        <v>0</v>
      </c>
      <c r="G315" s="24">
        <f>'Door Comparison'!G315</f>
        <v>0</v>
      </c>
      <c r="H315" s="24">
        <f>'Door Comparison'!H315</f>
        <v>1</v>
      </c>
      <c r="I315" s="24">
        <f>'Door Comparison'!I315</f>
        <v>0</v>
      </c>
      <c r="J315" s="24">
        <f>'Door Comparison'!J315</f>
        <v>0</v>
      </c>
      <c r="K315" s="24">
        <f>'Door Comparison'!K315</f>
        <v>1</v>
      </c>
      <c r="L315" s="24">
        <f>'Door Comparison'!L315</f>
        <v>1</v>
      </c>
      <c r="N315" s="104">
        <v>77</v>
      </c>
      <c r="O315" s="91"/>
      <c r="P315" s="20">
        <f t="shared" si="14"/>
        <v>15.73</v>
      </c>
      <c r="Q315" s="148">
        <v>0</v>
      </c>
      <c r="R315" s="103"/>
      <c r="S315" s="90"/>
      <c r="T315" s="103">
        <v>0</v>
      </c>
      <c r="V315" s="27">
        <v>0</v>
      </c>
      <c r="W315" s="20">
        <f t="shared" si="15"/>
        <v>10.55</v>
      </c>
      <c r="X315" s="103">
        <v>6</v>
      </c>
      <c r="Y315" s="28">
        <f t="shared" si="16"/>
        <v>109.28</v>
      </c>
      <c r="Z315" s="86"/>
    </row>
    <row r="316" spans="1:26" x14ac:dyDescent="0.25">
      <c r="A316" s="119" t="str">
        <f>'Door Comparison'!A316</f>
        <v>T04.02.E2A</v>
      </c>
      <c r="B316" s="24" t="str">
        <f>'Door Comparison'!B316</f>
        <v>DRS-402</v>
      </c>
      <c r="C316" s="24">
        <f>'Door Comparison'!C316</f>
        <v>0</v>
      </c>
      <c r="D316" s="24">
        <f>'Door Comparison'!D316</f>
        <v>1338</v>
      </c>
      <c r="E316" s="24">
        <f>'Door Comparison'!E316</f>
        <v>2193</v>
      </c>
      <c r="F316" s="24">
        <f>'Door Comparison'!F316</f>
        <v>0</v>
      </c>
      <c r="G316" s="24">
        <f>'Door Comparison'!G316</f>
        <v>0</v>
      </c>
      <c r="H316" s="24">
        <f>'Door Comparison'!H316</f>
        <v>1</v>
      </c>
      <c r="I316" s="24">
        <f>'Door Comparison'!I316</f>
        <v>0</v>
      </c>
      <c r="J316" s="24">
        <f>'Door Comparison'!J316</f>
        <v>0</v>
      </c>
      <c r="K316" s="24">
        <f>'Door Comparison'!K316</f>
        <v>1</v>
      </c>
      <c r="L316" s="24">
        <f>'Door Comparison'!L316</f>
        <v>1</v>
      </c>
      <c r="N316" s="104">
        <v>77</v>
      </c>
      <c r="O316" s="91"/>
      <c r="P316" s="20">
        <f t="shared" si="14"/>
        <v>17.739999999999998</v>
      </c>
      <c r="Q316" s="148">
        <v>0</v>
      </c>
      <c r="R316" s="103"/>
      <c r="S316" s="90"/>
      <c r="T316" s="103">
        <v>0</v>
      </c>
      <c r="V316" s="27">
        <v>0</v>
      </c>
      <c r="W316" s="20">
        <f t="shared" si="15"/>
        <v>11.91</v>
      </c>
      <c r="X316" s="103">
        <v>9</v>
      </c>
      <c r="Y316" s="28">
        <f t="shared" si="16"/>
        <v>115.65</v>
      </c>
      <c r="Z316" s="86"/>
    </row>
    <row r="317" spans="1:26" x14ac:dyDescent="0.25">
      <c r="A317" s="119" t="str">
        <f>'Door Comparison'!A317</f>
        <v>T04.02.E2B</v>
      </c>
      <c r="B317" s="24" t="str">
        <f>'Door Comparison'!B317</f>
        <v>DRS-402</v>
      </c>
      <c r="C317" s="24">
        <f>'Door Comparison'!C317</f>
        <v>0</v>
      </c>
      <c r="D317" s="24">
        <f>'Door Comparison'!D317</f>
        <v>1338</v>
      </c>
      <c r="E317" s="24">
        <f>'Door Comparison'!E317</f>
        <v>2193</v>
      </c>
      <c r="F317" s="24">
        <f>'Door Comparison'!F317</f>
        <v>0</v>
      </c>
      <c r="G317" s="24">
        <f>'Door Comparison'!G317</f>
        <v>0</v>
      </c>
      <c r="H317" s="24">
        <f>'Door Comparison'!H317</f>
        <v>1</v>
      </c>
      <c r="I317" s="24">
        <f>'Door Comparison'!I317</f>
        <v>0</v>
      </c>
      <c r="J317" s="24">
        <f>'Door Comparison'!J317</f>
        <v>0</v>
      </c>
      <c r="K317" s="24">
        <f>'Door Comparison'!K317</f>
        <v>1</v>
      </c>
      <c r="L317" s="24">
        <f>'Door Comparison'!L317</f>
        <v>1</v>
      </c>
      <c r="N317" s="104">
        <v>77</v>
      </c>
      <c r="O317" s="91"/>
      <c r="P317" s="20">
        <f t="shared" si="14"/>
        <v>17.739999999999998</v>
      </c>
      <c r="Q317" s="148">
        <v>0</v>
      </c>
      <c r="R317" s="103"/>
      <c r="S317" s="90"/>
      <c r="T317" s="103">
        <v>0</v>
      </c>
      <c r="V317" s="27">
        <v>0</v>
      </c>
      <c r="W317" s="20">
        <f t="shared" si="15"/>
        <v>11.91</v>
      </c>
      <c r="X317" s="103">
        <v>9</v>
      </c>
      <c r="Y317" s="28">
        <f t="shared" si="16"/>
        <v>115.65</v>
      </c>
      <c r="Z317" s="86"/>
    </row>
    <row r="318" spans="1:26" x14ac:dyDescent="0.25">
      <c r="A318" s="119" t="str">
        <f>'Door Comparison'!A318</f>
        <v>T04.02.E3A</v>
      </c>
      <c r="B318" s="24" t="str">
        <f>'Door Comparison'!B318</f>
        <v>DRS-402</v>
      </c>
      <c r="C318" s="24">
        <f>'Door Comparison'!C318</f>
        <v>0</v>
      </c>
      <c r="D318" s="24">
        <f>'Door Comparison'!D318</f>
        <v>1208</v>
      </c>
      <c r="E318" s="24">
        <f>'Door Comparison'!E318</f>
        <v>2193</v>
      </c>
      <c r="F318" s="24">
        <f>'Door Comparison'!F318</f>
        <v>0</v>
      </c>
      <c r="G318" s="24">
        <f>'Door Comparison'!G318</f>
        <v>0</v>
      </c>
      <c r="H318" s="24">
        <f>'Door Comparison'!H318</f>
        <v>1</v>
      </c>
      <c r="I318" s="24">
        <f>'Door Comparison'!I318</f>
        <v>0</v>
      </c>
      <c r="J318" s="24">
        <f>'Door Comparison'!J318</f>
        <v>0</v>
      </c>
      <c r="K318" s="24">
        <f>'Door Comparison'!K318</f>
        <v>1</v>
      </c>
      <c r="L318" s="24">
        <f>'Door Comparison'!L318</f>
        <v>1</v>
      </c>
      <c r="N318" s="104">
        <v>77</v>
      </c>
      <c r="O318" s="91"/>
      <c r="P318" s="20">
        <f t="shared" si="14"/>
        <v>17.34</v>
      </c>
      <c r="Q318" s="148">
        <v>0</v>
      </c>
      <c r="R318" s="103"/>
      <c r="S318" s="90"/>
      <c r="T318" s="103">
        <v>0</v>
      </c>
      <c r="V318" s="27">
        <v>0</v>
      </c>
      <c r="W318" s="20">
        <f t="shared" si="15"/>
        <v>11.64</v>
      </c>
      <c r="X318" s="103">
        <v>9</v>
      </c>
      <c r="Y318" s="28">
        <f t="shared" si="16"/>
        <v>114.98</v>
      </c>
      <c r="Z318" s="86"/>
    </row>
    <row r="319" spans="1:26" x14ac:dyDescent="0.25">
      <c r="A319" s="119" t="str">
        <f>'Door Comparison'!A319</f>
        <v>T04.02.E3B</v>
      </c>
      <c r="B319" s="24" t="str">
        <f>'Door Comparison'!B319</f>
        <v>DRS-402</v>
      </c>
      <c r="C319" s="24">
        <f>'Door Comparison'!C319</f>
        <v>0</v>
      </c>
      <c r="D319" s="24">
        <f>'Door Comparison'!D319</f>
        <v>1208</v>
      </c>
      <c r="E319" s="24">
        <f>'Door Comparison'!E319</f>
        <v>2193</v>
      </c>
      <c r="F319" s="24">
        <f>'Door Comparison'!F319</f>
        <v>0</v>
      </c>
      <c r="G319" s="24">
        <f>'Door Comparison'!G319</f>
        <v>0</v>
      </c>
      <c r="H319" s="24">
        <f>'Door Comparison'!H319</f>
        <v>1</v>
      </c>
      <c r="I319" s="24">
        <f>'Door Comparison'!I319</f>
        <v>0</v>
      </c>
      <c r="J319" s="24">
        <f>'Door Comparison'!J319</f>
        <v>0</v>
      </c>
      <c r="K319" s="24">
        <f>'Door Comparison'!K319</f>
        <v>1</v>
      </c>
      <c r="L319" s="24">
        <f>'Door Comparison'!L319</f>
        <v>1</v>
      </c>
      <c r="N319" s="104">
        <v>77</v>
      </c>
      <c r="O319" s="91"/>
      <c r="P319" s="20">
        <f t="shared" si="14"/>
        <v>17.34</v>
      </c>
      <c r="Q319" s="148">
        <v>0</v>
      </c>
      <c r="R319" s="103"/>
      <c r="S319" s="90"/>
      <c r="T319" s="103">
        <v>0</v>
      </c>
      <c r="V319" s="27">
        <v>0</v>
      </c>
      <c r="W319" s="20">
        <f t="shared" si="15"/>
        <v>11.64</v>
      </c>
      <c r="X319" s="103">
        <v>9</v>
      </c>
      <c r="Y319" s="28">
        <f t="shared" si="16"/>
        <v>114.98</v>
      </c>
      <c r="Z319" s="86"/>
    </row>
    <row r="320" spans="1:26" x14ac:dyDescent="0.25">
      <c r="A320" s="119" t="str">
        <f>'Door Comparison'!A320</f>
        <v>T04.02.E4A</v>
      </c>
      <c r="B320" s="24" t="str">
        <f>'Door Comparison'!B320</f>
        <v>DRS-402</v>
      </c>
      <c r="C320" s="24">
        <f>'Door Comparison'!C320</f>
        <v>0</v>
      </c>
      <c r="D320" s="24">
        <f>'Door Comparison'!D320</f>
        <v>1338</v>
      </c>
      <c r="E320" s="24">
        <f>'Door Comparison'!E320</f>
        <v>2193</v>
      </c>
      <c r="F320" s="24">
        <f>'Door Comparison'!F320</f>
        <v>0</v>
      </c>
      <c r="G320" s="24">
        <f>'Door Comparison'!G320</f>
        <v>0</v>
      </c>
      <c r="H320" s="24">
        <f>'Door Comparison'!H320</f>
        <v>1</v>
      </c>
      <c r="I320" s="24">
        <f>'Door Comparison'!I320</f>
        <v>0</v>
      </c>
      <c r="J320" s="24">
        <f>'Door Comparison'!J320</f>
        <v>0</v>
      </c>
      <c r="K320" s="24">
        <f>'Door Comparison'!K320</f>
        <v>1</v>
      </c>
      <c r="L320" s="24">
        <f>'Door Comparison'!L320</f>
        <v>1</v>
      </c>
      <c r="N320" s="104">
        <v>77</v>
      </c>
      <c r="O320" s="91"/>
      <c r="P320" s="20">
        <f t="shared" si="14"/>
        <v>17.739999999999998</v>
      </c>
      <c r="Q320" s="148">
        <v>0</v>
      </c>
      <c r="R320" s="103"/>
      <c r="S320" s="90"/>
      <c r="T320" s="103">
        <v>0</v>
      </c>
      <c r="V320" s="27">
        <v>0</v>
      </c>
      <c r="W320" s="20">
        <f t="shared" si="15"/>
        <v>11.91</v>
      </c>
      <c r="X320" s="103">
        <v>9</v>
      </c>
      <c r="Y320" s="28">
        <f t="shared" si="16"/>
        <v>115.65</v>
      </c>
      <c r="Z320" s="86"/>
    </row>
    <row r="321" spans="1:26" x14ac:dyDescent="0.25">
      <c r="A321" s="119" t="str">
        <f>'Door Comparison'!A321</f>
        <v>T04.02.E5A</v>
      </c>
      <c r="B321" s="24" t="str">
        <f>'Door Comparison'!B321</f>
        <v>DRS-402</v>
      </c>
      <c r="C321" s="24">
        <f>'Door Comparison'!C321</f>
        <v>0</v>
      </c>
      <c r="D321" s="24">
        <f>'Door Comparison'!D321</f>
        <v>1338</v>
      </c>
      <c r="E321" s="24">
        <f>'Door Comparison'!E321</f>
        <v>2193</v>
      </c>
      <c r="F321" s="24">
        <f>'Door Comparison'!F321</f>
        <v>0</v>
      </c>
      <c r="G321" s="24">
        <f>'Door Comparison'!G321</f>
        <v>0</v>
      </c>
      <c r="H321" s="24">
        <f>'Door Comparison'!H321</f>
        <v>1</v>
      </c>
      <c r="I321" s="24">
        <f>'Door Comparison'!I321</f>
        <v>0</v>
      </c>
      <c r="J321" s="24">
        <f>'Door Comparison'!J321</f>
        <v>0</v>
      </c>
      <c r="K321" s="24">
        <f>'Door Comparison'!K321</f>
        <v>1</v>
      </c>
      <c r="L321" s="24">
        <f>'Door Comparison'!L321</f>
        <v>1</v>
      </c>
      <c r="N321" s="104">
        <v>77</v>
      </c>
      <c r="O321" s="91"/>
      <c r="P321" s="20">
        <f t="shared" si="14"/>
        <v>17.739999999999998</v>
      </c>
      <c r="Q321" s="148">
        <v>0</v>
      </c>
      <c r="R321" s="103"/>
      <c r="S321" s="90"/>
      <c r="T321" s="103">
        <v>0</v>
      </c>
      <c r="V321" s="27">
        <v>0</v>
      </c>
      <c r="W321" s="20">
        <f t="shared" si="15"/>
        <v>11.91</v>
      </c>
      <c r="X321" s="103">
        <v>9</v>
      </c>
      <c r="Y321" s="28">
        <f t="shared" si="16"/>
        <v>115.65</v>
      </c>
      <c r="Z321" s="86"/>
    </row>
    <row r="322" spans="1:26" x14ac:dyDescent="0.25">
      <c r="A322" s="119" t="str">
        <f>'Door Comparison'!A322</f>
        <v>T04.02.E6A</v>
      </c>
      <c r="B322" s="24" t="str">
        <f>'Door Comparison'!B322</f>
        <v>DRS-402</v>
      </c>
      <c r="C322" s="24">
        <f>'Door Comparison'!C322</f>
        <v>0</v>
      </c>
      <c r="D322" s="24">
        <f>'Door Comparison'!D322</f>
        <v>1338</v>
      </c>
      <c r="E322" s="24">
        <f>'Door Comparison'!E322</f>
        <v>2193</v>
      </c>
      <c r="F322" s="24">
        <f>'Door Comparison'!F322</f>
        <v>0</v>
      </c>
      <c r="G322" s="24">
        <f>'Door Comparison'!G322</f>
        <v>0</v>
      </c>
      <c r="H322" s="24">
        <f>'Door Comparison'!H322</f>
        <v>1</v>
      </c>
      <c r="I322" s="24">
        <f>'Door Comparison'!I322</f>
        <v>0</v>
      </c>
      <c r="J322" s="24">
        <f>'Door Comparison'!J322</f>
        <v>0</v>
      </c>
      <c r="K322" s="24">
        <f>'Door Comparison'!K322</f>
        <v>1</v>
      </c>
      <c r="L322" s="24">
        <f>'Door Comparison'!L322</f>
        <v>1</v>
      </c>
      <c r="N322" s="104">
        <v>77</v>
      </c>
      <c r="O322" s="91"/>
      <c r="P322" s="20">
        <f t="shared" si="14"/>
        <v>17.739999999999998</v>
      </c>
      <c r="Q322" s="148">
        <v>0</v>
      </c>
      <c r="R322" s="103"/>
      <c r="S322" s="90"/>
      <c r="T322" s="103">
        <v>0</v>
      </c>
      <c r="V322" s="27">
        <v>0</v>
      </c>
      <c r="W322" s="20">
        <f t="shared" si="15"/>
        <v>11.91</v>
      </c>
      <c r="X322" s="103">
        <v>9</v>
      </c>
      <c r="Y322" s="28">
        <f t="shared" si="16"/>
        <v>115.65</v>
      </c>
      <c r="Z322" s="86"/>
    </row>
    <row r="323" spans="1:26" x14ac:dyDescent="0.25">
      <c r="A323" s="119" t="str">
        <f>'Door Comparison'!A323</f>
        <v>T04.02.E6B</v>
      </c>
      <c r="B323" s="24" t="str">
        <f>'Door Comparison'!B323</f>
        <v>DRS-402</v>
      </c>
      <c r="C323" s="24">
        <f>'Door Comparison'!C323</f>
        <v>0</v>
      </c>
      <c r="D323" s="24">
        <f>'Door Comparison'!D323</f>
        <v>758</v>
      </c>
      <c r="E323" s="24">
        <f>'Door Comparison'!E323</f>
        <v>2193</v>
      </c>
      <c r="F323" s="24">
        <f>'Door Comparison'!F323</f>
        <v>0</v>
      </c>
      <c r="G323" s="24">
        <f>'Door Comparison'!G323</f>
        <v>0</v>
      </c>
      <c r="H323" s="24">
        <f>'Door Comparison'!H323</f>
        <v>1</v>
      </c>
      <c r="I323" s="24">
        <f>'Door Comparison'!I323</f>
        <v>0</v>
      </c>
      <c r="J323" s="24">
        <f>'Door Comparison'!J323</f>
        <v>0</v>
      </c>
      <c r="K323" s="24">
        <f>'Door Comparison'!K323</f>
        <v>1</v>
      </c>
      <c r="L323" s="24">
        <f>'Door Comparison'!L323</f>
        <v>1</v>
      </c>
      <c r="N323" s="104">
        <v>77</v>
      </c>
      <c r="O323" s="91"/>
      <c r="P323" s="20">
        <f t="shared" si="14"/>
        <v>15.95</v>
      </c>
      <c r="Q323" s="148">
        <v>0</v>
      </c>
      <c r="R323" s="103"/>
      <c r="S323" s="90"/>
      <c r="T323" s="103">
        <v>0</v>
      </c>
      <c r="V323" s="27">
        <v>0</v>
      </c>
      <c r="W323" s="20">
        <f t="shared" si="15"/>
        <v>10.7</v>
      </c>
      <c r="X323" s="103">
        <v>6</v>
      </c>
      <c r="Y323" s="28">
        <f t="shared" si="16"/>
        <v>109.65</v>
      </c>
      <c r="Z323" s="86"/>
    </row>
    <row r="324" spans="1:26" x14ac:dyDescent="0.25">
      <c r="A324" s="119" t="str">
        <f>'Door Comparison'!A324</f>
        <v>T04.02.E8A</v>
      </c>
      <c r="B324" s="24" t="str">
        <f>'Door Comparison'!B324</f>
        <v>DRS-402</v>
      </c>
      <c r="C324" s="24">
        <f>'Door Comparison'!C324</f>
        <v>0</v>
      </c>
      <c r="D324" s="24">
        <f>'Door Comparison'!D324</f>
        <v>1778</v>
      </c>
      <c r="E324" s="24">
        <f>'Door Comparison'!E324</f>
        <v>2193</v>
      </c>
      <c r="F324" s="24">
        <f>'Door Comparison'!F324</f>
        <v>0</v>
      </c>
      <c r="G324" s="24">
        <f>'Door Comparison'!G324</f>
        <v>0</v>
      </c>
      <c r="H324" s="24">
        <f>'Door Comparison'!H324</f>
        <v>1</v>
      </c>
      <c r="I324" s="24">
        <f>'Door Comparison'!I324</f>
        <v>0</v>
      </c>
      <c r="J324" s="24">
        <f>'Door Comparison'!J324</f>
        <v>0</v>
      </c>
      <c r="K324" s="24">
        <f>'Door Comparison'!K324</f>
        <v>1</v>
      </c>
      <c r="L324" s="24">
        <f>'Door Comparison'!L324</f>
        <v>1</v>
      </c>
      <c r="N324" s="104">
        <v>77</v>
      </c>
      <c r="O324" s="91"/>
      <c r="P324" s="20">
        <f t="shared" si="14"/>
        <v>19.11</v>
      </c>
      <c r="Q324" s="148">
        <v>0</v>
      </c>
      <c r="R324" s="103"/>
      <c r="S324" s="90"/>
      <c r="T324" s="103">
        <v>0</v>
      </c>
      <c r="V324" s="27">
        <v>0</v>
      </c>
      <c r="W324" s="20">
        <f t="shared" si="15"/>
        <v>12.82</v>
      </c>
      <c r="X324" s="103">
        <v>9</v>
      </c>
      <c r="Y324" s="28">
        <f t="shared" si="16"/>
        <v>117.93</v>
      </c>
      <c r="Z324" s="86"/>
    </row>
    <row r="325" spans="1:26" x14ac:dyDescent="0.25">
      <c r="A325" s="119" t="str">
        <f>'Door Comparison'!A325</f>
        <v>T04.02.E9A</v>
      </c>
      <c r="B325" s="24" t="str">
        <f>'Door Comparison'!B325</f>
        <v>DRS-402</v>
      </c>
      <c r="C325" s="24">
        <f>'Door Comparison'!C325</f>
        <v>0</v>
      </c>
      <c r="D325" s="24">
        <f>'Door Comparison'!D325</f>
        <v>1338</v>
      </c>
      <c r="E325" s="24">
        <f>'Door Comparison'!E325</f>
        <v>2193</v>
      </c>
      <c r="F325" s="24">
        <f>'Door Comparison'!F325</f>
        <v>0</v>
      </c>
      <c r="G325" s="24">
        <f>'Door Comparison'!G325</f>
        <v>0</v>
      </c>
      <c r="H325" s="24">
        <f>'Door Comparison'!H325</f>
        <v>1</v>
      </c>
      <c r="I325" s="24">
        <f>'Door Comparison'!I325</f>
        <v>0</v>
      </c>
      <c r="J325" s="24">
        <f>'Door Comparison'!J325</f>
        <v>0</v>
      </c>
      <c r="K325" s="24">
        <f>'Door Comparison'!K325</f>
        <v>1</v>
      </c>
      <c r="L325" s="24">
        <f>'Door Comparison'!L325</f>
        <v>1</v>
      </c>
      <c r="N325" s="104">
        <v>77</v>
      </c>
      <c r="O325" s="91"/>
      <c r="P325" s="20">
        <f t="shared" si="14"/>
        <v>17.739999999999998</v>
      </c>
      <c r="Q325" s="148">
        <v>0</v>
      </c>
      <c r="R325" s="103"/>
      <c r="S325" s="90"/>
      <c r="T325" s="103">
        <v>0</v>
      </c>
      <c r="V325" s="27">
        <v>0</v>
      </c>
      <c r="W325" s="20">
        <f t="shared" si="15"/>
        <v>11.91</v>
      </c>
      <c r="X325" s="103">
        <v>9</v>
      </c>
      <c r="Y325" s="28">
        <f t="shared" si="16"/>
        <v>115.65</v>
      </c>
      <c r="Z325" s="86"/>
    </row>
    <row r="326" spans="1:26" x14ac:dyDescent="0.25">
      <c r="A326" s="119" t="str">
        <f>'Door Comparison'!A326</f>
        <v>T04.02.E11A</v>
      </c>
      <c r="B326" s="24" t="str">
        <f>'Door Comparison'!B326</f>
        <v>DRS-402</v>
      </c>
      <c r="C326" s="24">
        <f>'Door Comparison'!C326</f>
        <v>0</v>
      </c>
      <c r="D326" s="24">
        <f>'Door Comparison'!D326</f>
        <v>858</v>
      </c>
      <c r="E326" s="24">
        <f>'Door Comparison'!E326</f>
        <v>2193</v>
      </c>
      <c r="F326" s="24">
        <f>'Door Comparison'!F326</f>
        <v>0</v>
      </c>
      <c r="G326" s="24">
        <f>'Door Comparison'!G326</f>
        <v>0</v>
      </c>
      <c r="H326" s="24">
        <f>'Door Comparison'!H326</f>
        <v>1</v>
      </c>
      <c r="I326" s="24">
        <f>'Door Comparison'!I326</f>
        <v>0</v>
      </c>
      <c r="J326" s="24">
        <f>'Door Comparison'!J326</f>
        <v>0</v>
      </c>
      <c r="K326" s="24">
        <f>'Door Comparison'!K326</f>
        <v>1</v>
      </c>
      <c r="L326" s="24">
        <f>'Door Comparison'!L326</f>
        <v>1</v>
      </c>
      <c r="N326" s="104">
        <v>77</v>
      </c>
      <c r="O326" s="91"/>
      <c r="P326" s="20">
        <f t="shared" si="14"/>
        <v>16.260000000000002</v>
      </c>
      <c r="Q326" s="148">
        <v>0</v>
      </c>
      <c r="R326" s="103"/>
      <c r="S326" s="90"/>
      <c r="T326" s="103">
        <v>0</v>
      </c>
      <c r="V326" s="27">
        <v>0</v>
      </c>
      <c r="W326" s="20">
        <f t="shared" si="15"/>
        <v>10.91</v>
      </c>
      <c r="X326" s="103">
        <v>6</v>
      </c>
      <c r="Y326" s="28">
        <f t="shared" si="16"/>
        <v>110.17</v>
      </c>
      <c r="Z326" s="86"/>
    </row>
    <row r="327" spans="1:26" x14ac:dyDescent="0.25">
      <c r="A327" s="119" t="str">
        <f>'Door Comparison'!A327</f>
        <v>T04.02.FTA</v>
      </c>
      <c r="B327" s="24" t="str">
        <f>'Door Comparison'!B327</f>
        <v>DRS-402</v>
      </c>
      <c r="C327" s="24">
        <f>'Door Comparison'!C327</f>
        <v>0</v>
      </c>
      <c r="D327" s="24">
        <f>'Door Comparison'!D327</f>
        <v>758</v>
      </c>
      <c r="E327" s="24">
        <f>'Door Comparison'!E327</f>
        <v>2193</v>
      </c>
      <c r="F327" s="24">
        <f>'Door Comparison'!F327</f>
        <v>0</v>
      </c>
      <c r="G327" s="24">
        <f>'Door Comparison'!G327</f>
        <v>0</v>
      </c>
      <c r="H327" s="24">
        <f>'Door Comparison'!H327</f>
        <v>1</v>
      </c>
      <c r="I327" s="24">
        <f>'Door Comparison'!I327</f>
        <v>0</v>
      </c>
      <c r="J327" s="24">
        <f>'Door Comparison'!J327</f>
        <v>0</v>
      </c>
      <c r="K327" s="24">
        <f>'Door Comparison'!K327</f>
        <v>1</v>
      </c>
      <c r="L327" s="24">
        <f>'Door Comparison'!L327</f>
        <v>1</v>
      </c>
      <c r="N327" s="104">
        <v>77</v>
      </c>
      <c r="O327" s="91"/>
      <c r="P327" s="20">
        <f t="shared" si="14"/>
        <v>15.95</v>
      </c>
      <c r="Q327" s="148">
        <v>0</v>
      </c>
      <c r="R327" s="103"/>
      <c r="S327" s="90"/>
      <c r="T327" s="103">
        <v>0</v>
      </c>
      <c r="V327" s="27">
        <v>0</v>
      </c>
      <c r="W327" s="20">
        <f t="shared" si="15"/>
        <v>10.7</v>
      </c>
      <c r="X327" s="103">
        <v>6</v>
      </c>
      <c r="Y327" s="28">
        <f t="shared" si="16"/>
        <v>109.65</v>
      </c>
      <c r="Z327" s="86"/>
    </row>
    <row r="328" spans="1:26" x14ac:dyDescent="0.25">
      <c r="A328" s="119" t="str">
        <f>'Door Comparison'!A328</f>
        <v>T04.02.HW2A</v>
      </c>
      <c r="B328" s="24" t="str">
        <f>'Door Comparison'!B328</f>
        <v>DRS-402</v>
      </c>
      <c r="C328" s="24">
        <f>'Door Comparison'!C328</f>
        <v>0</v>
      </c>
      <c r="D328" s="24">
        <f>'Door Comparison'!D328</f>
        <v>558</v>
      </c>
      <c r="E328" s="24">
        <f>'Door Comparison'!E328</f>
        <v>2193</v>
      </c>
      <c r="F328" s="24">
        <f>'Door Comparison'!F328</f>
        <v>0</v>
      </c>
      <c r="G328" s="24">
        <f>'Door Comparison'!G328</f>
        <v>0</v>
      </c>
      <c r="H328" s="24">
        <f>'Door Comparison'!H328</f>
        <v>1</v>
      </c>
      <c r="I328" s="24">
        <f>'Door Comparison'!I328</f>
        <v>0</v>
      </c>
      <c r="J328" s="24">
        <f>'Door Comparison'!J328</f>
        <v>0</v>
      </c>
      <c r="K328" s="24">
        <f>'Door Comparison'!K328</f>
        <v>1</v>
      </c>
      <c r="L328" s="24">
        <f>'Door Comparison'!L328</f>
        <v>1</v>
      </c>
      <c r="N328" s="104">
        <v>77</v>
      </c>
      <c r="O328" s="91"/>
      <c r="P328" s="20">
        <f t="shared" si="14"/>
        <v>15.33</v>
      </c>
      <c r="Q328" s="148">
        <v>0</v>
      </c>
      <c r="R328" s="103"/>
      <c r="S328" s="90"/>
      <c r="T328" s="103">
        <v>0</v>
      </c>
      <c r="V328" s="27">
        <v>0</v>
      </c>
      <c r="W328" s="20">
        <f t="shared" si="15"/>
        <v>10.28</v>
      </c>
      <c r="X328" s="103">
        <v>6</v>
      </c>
      <c r="Y328" s="28">
        <f t="shared" si="16"/>
        <v>108.61</v>
      </c>
      <c r="Z328" s="86"/>
    </row>
    <row r="329" spans="1:26" x14ac:dyDescent="0.25">
      <c r="A329" s="119" t="str">
        <f>'Door Comparison'!A329</f>
        <v>T04.02.HWA</v>
      </c>
      <c r="B329" s="24" t="str">
        <f>'Door Comparison'!B329</f>
        <v>DRS-402</v>
      </c>
      <c r="C329" s="24">
        <f>'Door Comparison'!C329</f>
        <v>0</v>
      </c>
      <c r="D329" s="24">
        <f>'Door Comparison'!D329</f>
        <v>458</v>
      </c>
      <c r="E329" s="24">
        <f>'Door Comparison'!E329</f>
        <v>2193</v>
      </c>
      <c r="F329" s="24">
        <f>'Door Comparison'!F329</f>
        <v>0</v>
      </c>
      <c r="G329" s="24">
        <f>'Door Comparison'!G329</f>
        <v>0</v>
      </c>
      <c r="H329" s="24">
        <f>'Door Comparison'!H329</f>
        <v>1</v>
      </c>
      <c r="I329" s="24">
        <f>'Door Comparison'!I329</f>
        <v>0</v>
      </c>
      <c r="J329" s="24">
        <f>'Door Comparison'!J329</f>
        <v>0</v>
      </c>
      <c r="K329" s="24">
        <f>'Door Comparison'!K329</f>
        <v>1</v>
      </c>
      <c r="L329" s="24">
        <f>'Door Comparison'!L329</f>
        <v>1</v>
      </c>
      <c r="N329" s="104">
        <v>77</v>
      </c>
      <c r="O329" s="91"/>
      <c r="P329" s="20">
        <f t="shared" si="14"/>
        <v>15.02</v>
      </c>
      <c r="Q329" s="148">
        <v>0</v>
      </c>
      <c r="R329" s="103"/>
      <c r="S329" s="90"/>
      <c r="T329" s="103">
        <v>0</v>
      </c>
      <c r="V329" s="27">
        <v>0</v>
      </c>
      <c r="W329" s="20">
        <f t="shared" si="15"/>
        <v>10.08</v>
      </c>
      <c r="X329" s="103">
        <v>6</v>
      </c>
      <c r="Y329" s="28">
        <f t="shared" si="16"/>
        <v>108.1</v>
      </c>
      <c r="Z329" s="86"/>
    </row>
    <row r="330" spans="1:26" x14ac:dyDescent="0.25">
      <c r="A330" s="119" t="str">
        <f>'Door Comparison'!A330</f>
        <v>T04.02.M2A</v>
      </c>
      <c r="B330" s="24" t="str">
        <f>'Door Comparison'!B330</f>
        <v>DRS-402</v>
      </c>
      <c r="C330" s="24">
        <f>'Door Comparison'!C330</f>
        <v>0</v>
      </c>
      <c r="D330" s="24">
        <f>'Door Comparison'!D330</f>
        <v>1338</v>
      </c>
      <c r="E330" s="24">
        <f>'Door Comparison'!E330</f>
        <v>2193</v>
      </c>
      <c r="F330" s="24">
        <f>'Door Comparison'!F330</f>
        <v>0</v>
      </c>
      <c r="G330" s="24">
        <f>'Door Comparison'!G330</f>
        <v>0</v>
      </c>
      <c r="H330" s="24">
        <f>'Door Comparison'!H330</f>
        <v>1</v>
      </c>
      <c r="I330" s="24">
        <f>'Door Comparison'!I330</f>
        <v>0</v>
      </c>
      <c r="J330" s="24">
        <f>'Door Comparison'!J330</f>
        <v>0</v>
      </c>
      <c r="K330" s="24">
        <f>'Door Comparison'!K330</f>
        <v>1</v>
      </c>
      <c r="L330" s="24">
        <f>'Door Comparison'!L330</f>
        <v>1</v>
      </c>
      <c r="N330" s="104">
        <v>77</v>
      </c>
      <c r="O330" s="91"/>
      <c r="P330" s="20">
        <f t="shared" ref="P330:P393" si="17">(D330+2*E330)*3.1/1000</f>
        <v>17.739999999999998</v>
      </c>
      <c r="Q330" s="148">
        <v>0</v>
      </c>
      <c r="R330" s="103"/>
      <c r="S330" s="90"/>
      <c r="T330" s="103">
        <v>0</v>
      </c>
      <c r="V330" s="27">
        <v>0</v>
      </c>
      <c r="W330" s="20">
        <f t="shared" ref="W330:W393" si="18">(J330+K330+L330)*((D330+2*E330)*1.04/1000)</f>
        <v>11.91</v>
      </c>
      <c r="X330" s="103">
        <v>9</v>
      </c>
      <c r="Y330" s="28">
        <f t="shared" ref="Y330:Y393" si="19">SUM(N330:X330)</f>
        <v>115.65</v>
      </c>
      <c r="Z330" s="86"/>
    </row>
    <row r="331" spans="1:26" x14ac:dyDescent="0.25">
      <c r="A331" s="119" t="str">
        <f>'Door Comparison'!A331</f>
        <v>T04.02.M3A</v>
      </c>
      <c r="B331" s="24" t="str">
        <f>'Door Comparison'!B331</f>
        <v>DRS-402</v>
      </c>
      <c r="C331" s="24">
        <f>'Door Comparison'!C331</f>
        <v>0</v>
      </c>
      <c r="D331" s="24">
        <f>'Door Comparison'!D331</f>
        <v>758</v>
      </c>
      <c r="E331" s="24">
        <f>'Door Comparison'!E331</f>
        <v>2193</v>
      </c>
      <c r="F331" s="24">
        <f>'Door Comparison'!F331</f>
        <v>0</v>
      </c>
      <c r="G331" s="24">
        <f>'Door Comparison'!G331</f>
        <v>0</v>
      </c>
      <c r="H331" s="24">
        <f>'Door Comparison'!H331</f>
        <v>1</v>
      </c>
      <c r="I331" s="24">
        <f>'Door Comparison'!I331</f>
        <v>0</v>
      </c>
      <c r="J331" s="24">
        <f>'Door Comparison'!J331</f>
        <v>0</v>
      </c>
      <c r="K331" s="24">
        <f>'Door Comparison'!K331</f>
        <v>1</v>
      </c>
      <c r="L331" s="24">
        <f>'Door Comparison'!L331</f>
        <v>1</v>
      </c>
      <c r="N331" s="104">
        <v>77</v>
      </c>
      <c r="O331" s="91"/>
      <c r="P331" s="20">
        <f t="shared" si="17"/>
        <v>15.95</v>
      </c>
      <c r="Q331" s="148">
        <v>0</v>
      </c>
      <c r="R331" s="103"/>
      <c r="S331" s="90"/>
      <c r="T331" s="103">
        <v>0</v>
      </c>
      <c r="V331" s="27">
        <v>0</v>
      </c>
      <c r="W331" s="20">
        <f t="shared" si="18"/>
        <v>10.7</v>
      </c>
      <c r="X331" s="103">
        <v>6</v>
      </c>
      <c r="Y331" s="28">
        <f t="shared" si="19"/>
        <v>109.65</v>
      </c>
      <c r="Z331" s="86"/>
    </row>
    <row r="332" spans="1:26" x14ac:dyDescent="0.25">
      <c r="A332" s="119" t="str">
        <f>'Door Comparison'!A332</f>
        <v>T04.02.M3B</v>
      </c>
      <c r="B332" s="24" t="str">
        <f>'Door Comparison'!B332</f>
        <v>DRS-402</v>
      </c>
      <c r="C332" s="24">
        <f>'Door Comparison'!C332</f>
        <v>0</v>
      </c>
      <c r="D332" s="24">
        <f>'Door Comparison'!D332</f>
        <v>758</v>
      </c>
      <c r="E332" s="24">
        <f>'Door Comparison'!E332</f>
        <v>2193</v>
      </c>
      <c r="F332" s="24">
        <f>'Door Comparison'!F332</f>
        <v>0</v>
      </c>
      <c r="G332" s="24">
        <f>'Door Comparison'!G332</f>
        <v>0</v>
      </c>
      <c r="H332" s="24">
        <f>'Door Comparison'!H332</f>
        <v>1</v>
      </c>
      <c r="I332" s="24">
        <f>'Door Comparison'!I332</f>
        <v>0</v>
      </c>
      <c r="J332" s="24">
        <f>'Door Comparison'!J332</f>
        <v>0</v>
      </c>
      <c r="K332" s="24">
        <f>'Door Comparison'!K332</f>
        <v>1</v>
      </c>
      <c r="L332" s="24">
        <f>'Door Comparison'!L332</f>
        <v>1</v>
      </c>
      <c r="N332" s="104">
        <v>77</v>
      </c>
      <c r="O332" s="91"/>
      <c r="P332" s="20">
        <f t="shared" si="17"/>
        <v>15.95</v>
      </c>
      <c r="Q332" s="148">
        <v>0</v>
      </c>
      <c r="R332" s="103"/>
      <c r="S332" s="90"/>
      <c r="T332" s="103">
        <v>0</v>
      </c>
      <c r="V332" s="27">
        <v>0</v>
      </c>
      <c r="W332" s="20">
        <f t="shared" si="18"/>
        <v>10.7</v>
      </c>
      <c r="X332" s="103">
        <v>6</v>
      </c>
      <c r="Y332" s="28">
        <f t="shared" si="19"/>
        <v>109.65</v>
      </c>
      <c r="Z332" s="86"/>
    </row>
    <row r="333" spans="1:26" x14ac:dyDescent="0.25">
      <c r="A333" s="119" t="str">
        <f>'Door Comparison'!A333</f>
        <v>T04.02.M4A</v>
      </c>
      <c r="B333" s="24" t="str">
        <f>'Door Comparison'!B333</f>
        <v>DRS-402</v>
      </c>
      <c r="C333" s="24">
        <f>'Door Comparison'!C333</f>
        <v>0</v>
      </c>
      <c r="D333" s="24">
        <f>'Door Comparison'!D333</f>
        <v>1578</v>
      </c>
      <c r="E333" s="24">
        <f>'Door Comparison'!E333</f>
        <v>2193</v>
      </c>
      <c r="F333" s="24">
        <f>'Door Comparison'!F333</f>
        <v>0</v>
      </c>
      <c r="G333" s="24">
        <f>'Door Comparison'!G333</f>
        <v>0</v>
      </c>
      <c r="H333" s="24">
        <f>'Door Comparison'!H333</f>
        <v>1</v>
      </c>
      <c r="I333" s="24">
        <f>'Door Comparison'!I333</f>
        <v>0</v>
      </c>
      <c r="J333" s="24">
        <f>'Door Comparison'!J333</f>
        <v>0</v>
      </c>
      <c r="K333" s="24">
        <f>'Door Comparison'!K333</f>
        <v>1</v>
      </c>
      <c r="L333" s="24">
        <f>'Door Comparison'!L333</f>
        <v>1</v>
      </c>
      <c r="N333" s="104">
        <v>77</v>
      </c>
      <c r="O333" s="91"/>
      <c r="P333" s="20">
        <f t="shared" si="17"/>
        <v>18.489999999999998</v>
      </c>
      <c r="Q333" s="148">
        <v>0</v>
      </c>
      <c r="R333" s="103"/>
      <c r="S333" s="90"/>
      <c r="T333" s="103">
        <v>0</v>
      </c>
      <c r="V333" s="27">
        <v>0</v>
      </c>
      <c r="W333" s="20">
        <f t="shared" si="18"/>
        <v>12.41</v>
      </c>
      <c r="X333" s="103">
        <v>9</v>
      </c>
      <c r="Y333" s="28">
        <f t="shared" si="19"/>
        <v>116.9</v>
      </c>
      <c r="Z333" s="86"/>
    </row>
    <row r="334" spans="1:26" x14ac:dyDescent="0.25">
      <c r="A334" s="119" t="str">
        <f>'Door Comparison'!A334</f>
        <v>T04.02.M5A</v>
      </c>
      <c r="B334" s="24" t="str">
        <f>'Door Comparison'!B334</f>
        <v>DRS-402</v>
      </c>
      <c r="C334" s="24">
        <f>'Door Comparison'!C334</f>
        <v>0</v>
      </c>
      <c r="D334" s="24">
        <f>'Door Comparison'!D334</f>
        <v>1578</v>
      </c>
      <c r="E334" s="24">
        <f>'Door Comparison'!E334</f>
        <v>2193</v>
      </c>
      <c r="F334" s="24">
        <f>'Door Comparison'!F334</f>
        <v>0</v>
      </c>
      <c r="G334" s="24">
        <f>'Door Comparison'!G334</f>
        <v>0</v>
      </c>
      <c r="H334" s="24">
        <f>'Door Comparison'!H334</f>
        <v>1</v>
      </c>
      <c r="I334" s="24">
        <f>'Door Comparison'!I334</f>
        <v>0</v>
      </c>
      <c r="J334" s="24">
        <f>'Door Comparison'!J334</f>
        <v>0</v>
      </c>
      <c r="K334" s="24">
        <f>'Door Comparison'!K334</f>
        <v>1</v>
      </c>
      <c r="L334" s="24">
        <f>'Door Comparison'!L334</f>
        <v>1</v>
      </c>
      <c r="N334" s="104">
        <v>77</v>
      </c>
      <c r="O334" s="91"/>
      <c r="P334" s="20">
        <f t="shared" si="17"/>
        <v>18.489999999999998</v>
      </c>
      <c r="Q334" s="148">
        <v>0</v>
      </c>
      <c r="R334" s="103"/>
      <c r="S334" s="90"/>
      <c r="T334" s="103">
        <v>0</v>
      </c>
      <c r="V334" s="27">
        <v>0</v>
      </c>
      <c r="W334" s="20">
        <f t="shared" si="18"/>
        <v>12.41</v>
      </c>
      <c r="X334" s="103">
        <v>9</v>
      </c>
      <c r="Y334" s="28">
        <f t="shared" si="19"/>
        <v>116.9</v>
      </c>
      <c r="Z334" s="86"/>
    </row>
    <row r="335" spans="1:26" x14ac:dyDescent="0.25">
      <c r="A335" s="119" t="str">
        <f>'Door Comparison'!A335</f>
        <v>T04.02.M5B</v>
      </c>
      <c r="B335" s="24" t="str">
        <f>'Door Comparison'!B335</f>
        <v>DRS-402</v>
      </c>
      <c r="C335" s="24">
        <f>'Door Comparison'!C335</f>
        <v>0</v>
      </c>
      <c r="D335" s="24">
        <f>'Door Comparison'!D335</f>
        <v>1338</v>
      </c>
      <c r="E335" s="24">
        <f>'Door Comparison'!E335</f>
        <v>2193</v>
      </c>
      <c r="F335" s="24">
        <f>'Door Comparison'!F335</f>
        <v>0</v>
      </c>
      <c r="G335" s="24">
        <f>'Door Comparison'!G335</f>
        <v>0</v>
      </c>
      <c r="H335" s="24">
        <f>'Door Comparison'!H335</f>
        <v>1</v>
      </c>
      <c r="I335" s="24">
        <f>'Door Comparison'!I335</f>
        <v>0</v>
      </c>
      <c r="J335" s="24">
        <f>'Door Comparison'!J335</f>
        <v>0</v>
      </c>
      <c r="K335" s="24">
        <f>'Door Comparison'!K335</f>
        <v>1</v>
      </c>
      <c r="L335" s="24">
        <f>'Door Comparison'!L335</f>
        <v>1</v>
      </c>
      <c r="N335" s="104">
        <v>77</v>
      </c>
      <c r="O335" s="91"/>
      <c r="P335" s="20">
        <f t="shared" si="17"/>
        <v>17.739999999999998</v>
      </c>
      <c r="Q335" s="148">
        <v>0</v>
      </c>
      <c r="R335" s="103"/>
      <c r="S335" s="90"/>
      <c r="T335" s="103">
        <v>0</v>
      </c>
      <c r="V335" s="27">
        <v>0</v>
      </c>
      <c r="W335" s="20">
        <f t="shared" si="18"/>
        <v>11.91</v>
      </c>
      <c r="X335" s="103">
        <v>9</v>
      </c>
      <c r="Y335" s="28">
        <f t="shared" si="19"/>
        <v>115.65</v>
      </c>
      <c r="Z335" s="86"/>
    </row>
    <row r="336" spans="1:26" x14ac:dyDescent="0.25">
      <c r="A336" s="119" t="str">
        <f>'Door Comparison'!A336</f>
        <v>T04.02.M6A</v>
      </c>
      <c r="B336" s="24" t="str">
        <f>'Door Comparison'!B336</f>
        <v>DRS-402</v>
      </c>
      <c r="C336" s="24">
        <f>'Door Comparison'!C336</f>
        <v>0</v>
      </c>
      <c r="D336" s="24">
        <f>'Door Comparison'!D336</f>
        <v>1338</v>
      </c>
      <c r="E336" s="24">
        <f>'Door Comparison'!E336</f>
        <v>2193</v>
      </c>
      <c r="F336" s="24">
        <f>'Door Comparison'!F336</f>
        <v>0</v>
      </c>
      <c r="G336" s="24">
        <f>'Door Comparison'!G336</f>
        <v>0</v>
      </c>
      <c r="H336" s="24">
        <f>'Door Comparison'!H336</f>
        <v>1</v>
      </c>
      <c r="I336" s="24">
        <f>'Door Comparison'!I336</f>
        <v>0</v>
      </c>
      <c r="J336" s="24">
        <f>'Door Comparison'!J336</f>
        <v>0</v>
      </c>
      <c r="K336" s="24">
        <f>'Door Comparison'!K336</f>
        <v>1</v>
      </c>
      <c r="L336" s="24">
        <f>'Door Comparison'!L336</f>
        <v>1</v>
      </c>
      <c r="N336" s="104">
        <v>77</v>
      </c>
      <c r="O336" s="91"/>
      <c r="P336" s="20">
        <f t="shared" si="17"/>
        <v>17.739999999999998</v>
      </c>
      <c r="Q336" s="148">
        <v>0</v>
      </c>
      <c r="R336" s="103"/>
      <c r="S336" s="90"/>
      <c r="T336" s="103">
        <v>0</v>
      </c>
      <c r="V336" s="27">
        <v>0</v>
      </c>
      <c r="W336" s="20">
        <f t="shared" si="18"/>
        <v>11.91</v>
      </c>
      <c r="X336" s="103">
        <v>9</v>
      </c>
      <c r="Y336" s="28">
        <f t="shared" si="19"/>
        <v>115.65</v>
      </c>
      <c r="Z336" s="86"/>
    </row>
    <row r="337" spans="1:26" x14ac:dyDescent="0.25">
      <c r="A337" s="119" t="str">
        <f>'Door Comparison'!A337</f>
        <v>T04.02.M6B</v>
      </c>
      <c r="B337" s="24" t="str">
        <f>'Door Comparison'!B337</f>
        <v>AHP-201</v>
      </c>
      <c r="C337" s="24">
        <f>'Door Comparison'!C337</f>
        <v>0</v>
      </c>
      <c r="D337" s="24">
        <f>'Door Comparison'!D337</f>
        <v>300</v>
      </c>
      <c r="E337" s="24">
        <f>'Door Comparison'!E337</f>
        <v>800</v>
      </c>
      <c r="F337" s="24">
        <f>'Door Comparison'!F337</f>
        <v>0</v>
      </c>
      <c r="G337" s="24">
        <f>'Door Comparison'!G337</f>
        <v>0</v>
      </c>
      <c r="H337" s="24">
        <f>'Door Comparison'!H337</f>
        <v>1</v>
      </c>
      <c r="I337" s="24">
        <f>'Door Comparison'!I337</f>
        <v>0</v>
      </c>
      <c r="J337" s="24">
        <f>'Door Comparison'!J337</f>
        <v>0</v>
      </c>
      <c r="K337" s="24">
        <f>'Door Comparison'!K337</f>
        <v>1</v>
      </c>
      <c r="L337" s="24">
        <f>'Door Comparison'!L337</f>
        <v>1</v>
      </c>
      <c r="N337" s="104">
        <v>77</v>
      </c>
      <c r="O337" s="91"/>
      <c r="P337" s="20">
        <f t="shared" si="17"/>
        <v>5.89</v>
      </c>
      <c r="Q337" s="148">
        <v>0</v>
      </c>
      <c r="R337" s="103"/>
      <c r="S337" s="90"/>
      <c r="T337" s="103">
        <v>0</v>
      </c>
      <c r="V337" s="27">
        <v>0</v>
      </c>
      <c r="W337" s="20">
        <f t="shared" si="18"/>
        <v>3.95</v>
      </c>
      <c r="X337" s="103">
        <v>3</v>
      </c>
      <c r="Y337" s="28">
        <f t="shared" si="19"/>
        <v>89.84</v>
      </c>
      <c r="Z337" s="86"/>
    </row>
    <row r="338" spans="1:26" x14ac:dyDescent="0.25">
      <c r="A338" s="119" t="str">
        <f>'Door Comparison'!A338</f>
        <v>T04.02.M9A</v>
      </c>
      <c r="B338" s="24" t="str">
        <f>'Door Comparison'!B338</f>
        <v>DRS-402</v>
      </c>
      <c r="C338" s="24">
        <f>'Door Comparison'!C338</f>
        <v>0</v>
      </c>
      <c r="D338" s="24">
        <f>'Door Comparison'!D338</f>
        <v>858</v>
      </c>
      <c r="E338" s="24">
        <f>'Door Comparison'!E338</f>
        <v>2193</v>
      </c>
      <c r="F338" s="24">
        <f>'Door Comparison'!F338</f>
        <v>0</v>
      </c>
      <c r="G338" s="24">
        <f>'Door Comparison'!G338</f>
        <v>0</v>
      </c>
      <c r="H338" s="24">
        <f>'Door Comparison'!H338</f>
        <v>1</v>
      </c>
      <c r="I338" s="24">
        <f>'Door Comparison'!I338</f>
        <v>0</v>
      </c>
      <c r="J338" s="24">
        <f>'Door Comparison'!J338</f>
        <v>0</v>
      </c>
      <c r="K338" s="24">
        <f>'Door Comparison'!K338</f>
        <v>1</v>
      </c>
      <c r="L338" s="24">
        <f>'Door Comparison'!L338</f>
        <v>1</v>
      </c>
      <c r="N338" s="104">
        <v>77</v>
      </c>
      <c r="O338" s="91"/>
      <c r="P338" s="20">
        <f t="shared" si="17"/>
        <v>16.260000000000002</v>
      </c>
      <c r="Q338" s="148">
        <v>0</v>
      </c>
      <c r="R338" s="103"/>
      <c r="S338" s="90"/>
      <c r="T338" s="103">
        <v>0</v>
      </c>
      <c r="V338" s="27">
        <v>0</v>
      </c>
      <c r="W338" s="20">
        <f t="shared" si="18"/>
        <v>10.91</v>
      </c>
      <c r="X338" s="103">
        <v>6</v>
      </c>
      <c r="Y338" s="28">
        <f t="shared" si="19"/>
        <v>110.17</v>
      </c>
      <c r="Z338" s="86"/>
    </row>
    <row r="339" spans="1:26" x14ac:dyDescent="0.25">
      <c r="A339" s="119" t="str">
        <f>'Door Comparison'!A339</f>
        <v>T04.02.M9B</v>
      </c>
      <c r="B339" s="24" t="str">
        <f>'Door Comparison'!B339</f>
        <v>DRS-402</v>
      </c>
      <c r="C339" s="24">
        <f>'Door Comparison'!C339</f>
        <v>0</v>
      </c>
      <c r="D339" s="24">
        <f>'Door Comparison'!D339</f>
        <v>858</v>
      </c>
      <c r="E339" s="24">
        <f>'Door Comparison'!E339</f>
        <v>2193</v>
      </c>
      <c r="F339" s="24">
        <f>'Door Comparison'!F339</f>
        <v>0</v>
      </c>
      <c r="G339" s="24">
        <f>'Door Comparison'!G339</f>
        <v>0</v>
      </c>
      <c r="H339" s="24">
        <f>'Door Comparison'!H339</f>
        <v>1</v>
      </c>
      <c r="I339" s="24">
        <f>'Door Comparison'!I339</f>
        <v>0</v>
      </c>
      <c r="J339" s="24">
        <f>'Door Comparison'!J339</f>
        <v>0</v>
      </c>
      <c r="K339" s="24">
        <f>'Door Comparison'!K339</f>
        <v>1</v>
      </c>
      <c r="L339" s="24">
        <f>'Door Comparison'!L339</f>
        <v>1</v>
      </c>
      <c r="N339" s="104">
        <v>77</v>
      </c>
      <c r="O339" s="91"/>
      <c r="P339" s="20">
        <f t="shared" si="17"/>
        <v>16.260000000000002</v>
      </c>
      <c r="Q339" s="148">
        <v>0</v>
      </c>
      <c r="R339" s="103"/>
      <c r="S339" s="90"/>
      <c r="T339" s="103">
        <v>0</v>
      </c>
      <c r="V339" s="27">
        <v>0</v>
      </c>
      <c r="W339" s="20">
        <f t="shared" si="18"/>
        <v>10.91</v>
      </c>
      <c r="X339" s="103">
        <v>6</v>
      </c>
      <c r="Y339" s="28">
        <f t="shared" si="19"/>
        <v>110.17</v>
      </c>
      <c r="Z339" s="86"/>
    </row>
    <row r="340" spans="1:26" x14ac:dyDescent="0.25">
      <c r="A340" s="119" t="str">
        <f>'Door Comparison'!A340</f>
        <v>T04.02.M9C</v>
      </c>
      <c r="B340" s="24" t="str">
        <f>'Door Comparison'!B340</f>
        <v>DRS-402</v>
      </c>
      <c r="C340" s="24">
        <f>'Door Comparison'!C340</f>
        <v>0</v>
      </c>
      <c r="D340" s="24">
        <f>'Door Comparison'!D340</f>
        <v>1338</v>
      </c>
      <c r="E340" s="24">
        <f>'Door Comparison'!E340</f>
        <v>2193</v>
      </c>
      <c r="F340" s="24">
        <f>'Door Comparison'!F340</f>
        <v>0</v>
      </c>
      <c r="G340" s="24">
        <f>'Door Comparison'!G340</f>
        <v>0</v>
      </c>
      <c r="H340" s="24">
        <f>'Door Comparison'!H340</f>
        <v>1</v>
      </c>
      <c r="I340" s="24">
        <f>'Door Comparison'!I340</f>
        <v>0</v>
      </c>
      <c r="J340" s="24">
        <f>'Door Comparison'!J340</f>
        <v>0</v>
      </c>
      <c r="K340" s="24">
        <f>'Door Comparison'!K340</f>
        <v>1</v>
      </c>
      <c r="L340" s="24">
        <f>'Door Comparison'!L340</f>
        <v>1</v>
      </c>
      <c r="N340" s="104">
        <v>77</v>
      </c>
      <c r="O340" s="91"/>
      <c r="P340" s="20">
        <f t="shared" si="17"/>
        <v>17.739999999999998</v>
      </c>
      <c r="Q340" s="148">
        <v>0</v>
      </c>
      <c r="R340" s="103"/>
      <c r="S340" s="90"/>
      <c r="T340" s="103">
        <v>0</v>
      </c>
      <c r="V340" s="27">
        <v>0</v>
      </c>
      <c r="W340" s="20">
        <f t="shared" si="18"/>
        <v>11.91</v>
      </c>
      <c r="X340" s="103">
        <v>9</v>
      </c>
      <c r="Y340" s="28">
        <f t="shared" si="19"/>
        <v>115.65</v>
      </c>
      <c r="Z340" s="86"/>
    </row>
    <row r="341" spans="1:26" x14ac:dyDescent="0.25">
      <c r="A341" s="119" t="str">
        <f>'Door Comparison'!A341</f>
        <v>T04.02.M11A</v>
      </c>
      <c r="B341" s="24" t="str">
        <f>'Door Comparison'!B341</f>
        <v>DRS-402</v>
      </c>
      <c r="C341" s="24">
        <f>'Door Comparison'!C341</f>
        <v>0</v>
      </c>
      <c r="D341" s="24">
        <f>'Door Comparison'!D341</f>
        <v>1338</v>
      </c>
      <c r="E341" s="24">
        <f>'Door Comparison'!E341</f>
        <v>2193</v>
      </c>
      <c r="F341" s="24">
        <f>'Door Comparison'!F341</f>
        <v>0</v>
      </c>
      <c r="G341" s="24">
        <f>'Door Comparison'!G341</f>
        <v>0</v>
      </c>
      <c r="H341" s="24">
        <f>'Door Comparison'!H341</f>
        <v>1</v>
      </c>
      <c r="I341" s="24">
        <f>'Door Comparison'!I341</f>
        <v>0</v>
      </c>
      <c r="J341" s="24">
        <f>'Door Comparison'!J341</f>
        <v>0</v>
      </c>
      <c r="K341" s="24">
        <f>'Door Comparison'!K341</f>
        <v>1</v>
      </c>
      <c r="L341" s="24">
        <f>'Door Comparison'!L341</f>
        <v>1</v>
      </c>
      <c r="N341" s="104">
        <v>77</v>
      </c>
      <c r="O341" s="91"/>
      <c r="P341" s="20">
        <f t="shared" si="17"/>
        <v>17.739999999999998</v>
      </c>
      <c r="Q341" s="148">
        <v>0</v>
      </c>
      <c r="R341" s="103"/>
      <c r="S341" s="90"/>
      <c r="T341" s="103">
        <v>0</v>
      </c>
      <c r="V341" s="27">
        <v>0</v>
      </c>
      <c r="W341" s="20">
        <f t="shared" si="18"/>
        <v>11.91</v>
      </c>
      <c r="X341" s="103">
        <v>9</v>
      </c>
      <c r="Y341" s="28">
        <f t="shared" si="19"/>
        <v>115.65</v>
      </c>
      <c r="Z341" s="86"/>
    </row>
    <row r="342" spans="1:26" x14ac:dyDescent="0.25">
      <c r="A342" s="119" t="str">
        <f>'Door Comparison'!A342</f>
        <v>T04.02.M11B</v>
      </c>
      <c r="B342" s="24" t="str">
        <f>'Door Comparison'!B342</f>
        <v>DRS-402</v>
      </c>
      <c r="C342" s="24">
        <f>'Door Comparison'!C342</f>
        <v>0</v>
      </c>
      <c r="D342" s="24">
        <f>'Door Comparison'!D342</f>
        <v>1338</v>
      </c>
      <c r="E342" s="24">
        <f>'Door Comparison'!E342</f>
        <v>2193</v>
      </c>
      <c r="F342" s="24">
        <f>'Door Comparison'!F342</f>
        <v>0</v>
      </c>
      <c r="G342" s="24">
        <f>'Door Comparison'!G342</f>
        <v>0</v>
      </c>
      <c r="H342" s="24">
        <f>'Door Comparison'!H342</f>
        <v>1</v>
      </c>
      <c r="I342" s="24">
        <f>'Door Comparison'!I342</f>
        <v>0</v>
      </c>
      <c r="J342" s="24">
        <f>'Door Comparison'!J342</f>
        <v>0</v>
      </c>
      <c r="K342" s="24">
        <f>'Door Comparison'!K342</f>
        <v>1</v>
      </c>
      <c r="L342" s="24">
        <f>'Door Comparison'!L342</f>
        <v>1</v>
      </c>
      <c r="N342" s="104">
        <v>77</v>
      </c>
      <c r="O342" s="91"/>
      <c r="P342" s="20">
        <f t="shared" si="17"/>
        <v>17.739999999999998</v>
      </c>
      <c r="Q342" s="148">
        <v>0</v>
      </c>
      <c r="R342" s="103"/>
      <c r="S342" s="90"/>
      <c r="T342" s="103">
        <v>0</v>
      </c>
      <c r="V342" s="27">
        <v>0</v>
      </c>
      <c r="W342" s="20">
        <f t="shared" si="18"/>
        <v>11.91</v>
      </c>
      <c r="X342" s="103">
        <v>9</v>
      </c>
      <c r="Y342" s="28">
        <f t="shared" si="19"/>
        <v>115.65</v>
      </c>
      <c r="Z342" s="86"/>
    </row>
    <row r="343" spans="1:26" x14ac:dyDescent="0.25">
      <c r="A343" s="119" t="str">
        <f>'Door Comparison'!A343</f>
        <v>T04.02.M13A</v>
      </c>
      <c r="B343" s="24" t="str">
        <f>'Door Comparison'!B343</f>
        <v>DRS-402</v>
      </c>
      <c r="C343" s="24">
        <f>'Door Comparison'!C343</f>
        <v>0</v>
      </c>
      <c r="D343" s="24">
        <f>'Door Comparison'!D343</f>
        <v>1208</v>
      </c>
      <c r="E343" s="24">
        <f>'Door Comparison'!E343</f>
        <v>2193</v>
      </c>
      <c r="F343" s="24">
        <f>'Door Comparison'!F343</f>
        <v>0</v>
      </c>
      <c r="G343" s="24">
        <f>'Door Comparison'!G343</f>
        <v>0</v>
      </c>
      <c r="H343" s="24">
        <f>'Door Comparison'!H343</f>
        <v>1</v>
      </c>
      <c r="I343" s="24">
        <f>'Door Comparison'!I343</f>
        <v>0</v>
      </c>
      <c r="J343" s="24">
        <f>'Door Comparison'!J343</f>
        <v>0</v>
      </c>
      <c r="K343" s="24">
        <f>'Door Comparison'!K343</f>
        <v>1</v>
      </c>
      <c r="L343" s="24">
        <f>'Door Comparison'!L343</f>
        <v>1</v>
      </c>
      <c r="N343" s="104">
        <v>77</v>
      </c>
      <c r="O343" s="91"/>
      <c r="P343" s="20">
        <f t="shared" si="17"/>
        <v>17.34</v>
      </c>
      <c r="Q343" s="148">
        <v>0</v>
      </c>
      <c r="R343" s="103"/>
      <c r="S343" s="90"/>
      <c r="T343" s="103">
        <v>0</v>
      </c>
      <c r="V343" s="27">
        <v>0</v>
      </c>
      <c r="W343" s="20">
        <f t="shared" si="18"/>
        <v>11.64</v>
      </c>
      <c r="X343" s="103">
        <v>9</v>
      </c>
      <c r="Y343" s="28">
        <f t="shared" si="19"/>
        <v>114.98</v>
      </c>
      <c r="Z343" s="86"/>
    </row>
    <row r="344" spans="1:26" x14ac:dyDescent="0.25">
      <c r="A344" s="119" t="str">
        <f>'Door Comparison'!A344</f>
        <v>T04.02.M15A</v>
      </c>
      <c r="B344" s="24" t="str">
        <f>'Door Comparison'!B344</f>
        <v>DRS-402</v>
      </c>
      <c r="C344" s="24">
        <f>'Door Comparison'!C344</f>
        <v>0</v>
      </c>
      <c r="D344" s="24">
        <f>'Door Comparison'!D344</f>
        <v>1338</v>
      </c>
      <c r="E344" s="24">
        <f>'Door Comparison'!E344</f>
        <v>2193</v>
      </c>
      <c r="F344" s="24">
        <f>'Door Comparison'!F344</f>
        <v>0</v>
      </c>
      <c r="G344" s="24">
        <f>'Door Comparison'!G344</f>
        <v>0</v>
      </c>
      <c r="H344" s="24">
        <f>'Door Comparison'!H344</f>
        <v>1</v>
      </c>
      <c r="I344" s="24">
        <f>'Door Comparison'!I344</f>
        <v>0</v>
      </c>
      <c r="J344" s="24">
        <f>'Door Comparison'!J344</f>
        <v>0</v>
      </c>
      <c r="K344" s="24">
        <f>'Door Comparison'!K344</f>
        <v>1</v>
      </c>
      <c r="L344" s="24">
        <f>'Door Comparison'!L344</f>
        <v>1</v>
      </c>
      <c r="N344" s="104">
        <v>77</v>
      </c>
      <c r="O344" s="91"/>
      <c r="P344" s="20">
        <f t="shared" si="17"/>
        <v>17.739999999999998</v>
      </c>
      <c r="Q344" s="148">
        <v>0</v>
      </c>
      <c r="R344" s="103"/>
      <c r="S344" s="90"/>
      <c r="T344" s="103">
        <v>0</v>
      </c>
      <c r="V344" s="27">
        <v>0</v>
      </c>
      <c r="W344" s="20">
        <f t="shared" si="18"/>
        <v>11.91</v>
      </c>
      <c r="X344" s="103">
        <v>9</v>
      </c>
      <c r="Y344" s="28">
        <f t="shared" si="19"/>
        <v>115.65</v>
      </c>
      <c r="Z344" s="86"/>
    </row>
    <row r="345" spans="1:26" x14ac:dyDescent="0.25">
      <c r="A345" s="119" t="str">
        <f>'Door Comparison'!A345</f>
        <v>T04.02.M17A T04.02.P1A</v>
      </c>
      <c r="B345" s="24" t="str">
        <f>'Door Comparison'!B345</f>
        <v>DRS-402</v>
      </c>
      <c r="C345" s="24">
        <f>'Door Comparison'!C345</f>
        <v>0</v>
      </c>
      <c r="D345" s="24">
        <f>'Door Comparison'!D345</f>
        <v>758</v>
      </c>
      <c r="E345" s="24">
        <f>'Door Comparison'!E345</f>
        <v>2193</v>
      </c>
      <c r="F345" s="24">
        <f>'Door Comparison'!F345</f>
        <v>0</v>
      </c>
      <c r="G345" s="24">
        <f>'Door Comparison'!G345</f>
        <v>0</v>
      </c>
      <c r="H345" s="24">
        <f>'Door Comparison'!H345</f>
        <v>1</v>
      </c>
      <c r="I345" s="24">
        <f>'Door Comparison'!I345</f>
        <v>0</v>
      </c>
      <c r="J345" s="24">
        <f>'Door Comparison'!J345</f>
        <v>0</v>
      </c>
      <c r="K345" s="24">
        <f>'Door Comparison'!K345</f>
        <v>1</v>
      </c>
      <c r="L345" s="24">
        <f>'Door Comparison'!L345</f>
        <v>1</v>
      </c>
      <c r="N345" s="104">
        <v>77</v>
      </c>
      <c r="O345" s="91"/>
      <c r="P345" s="20">
        <f t="shared" si="17"/>
        <v>15.95</v>
      </c>
      <c r="Q345" s="148">
        <v>0</v>
      </c>
      <c r="R345" s="103"/>
      <c r="S345" s="90"/>
      <c r="T345" s="103">
        <v>0</v>
      </c>
      <c r="V345" s="27">
        <v>0</v>
      </c>
      <c r="W345" s="20">
        <f t="shared" si="18"/>
        <v>10.7</v>
      </c>
      <c r="X345" s="103">
        <v>6</v>
      </c>
      <c r="Y345" s="28">
        <f t="shared" si="19"/>
        <v>109.65</v>
      </c>
      <c r="Z345" s="86"/>
    </row>
    <row r="346" spans="1:26" x14ac:dyDescent="0.25">
      <c r="A346" s="119" t="str">
        <f>'Door Comparison'!A346</f>
        <v>T04.02.M14A T04.02.WRA</v>
      </c>
      <c r="B346" s="24" t="str">
        <f>'Door Comparison'!B346</f>
        <v>DRS-402</v>
      </c>
      <c r="C346" s="24">
        <f>'Door Comparison'!C346</f>
        <v>0</v>
      </c>
      <c r="D346" s="24">
        <f>'Door Comparison'!D346</f>
        <v>758</v>
      </c>
      <c r="E346" s="24">
        <f>'Door Comparison'!E346</f>
        <v>2158</v>
      </c>
      <c r="F346" s="24">
        <f>'Door Comparison'!F346</f>
        <v>0</v>
      </c>
      <c r="G346" s="24">
        <f>'Door Comparison'!G346</f>
        <v>0</v>
      </c>
      <c r="H346" s="24">
        <f>'Door Comparison'!H346</f>
        <v>1</v>
      </c>
      <c r="I346" s="24">
        <f>'Door Comparison'!I346</f>
        <v>0</v>
      </c>
      <c r="J346" s="24">
        <f>'Door Comparison'!J346</f>
        <v>0</v>
      </c>
      <c r="K346" s="24">
        <f>'Door Comparison'!K346</f>
        <v>1</v>
      </c>
      <c r="L346" s="24">
        <f>'Door Comparison'!L346</f>
        <v>1</v>
      </c>
      <c r="N346" s="104">
        <v>77</v>
      </c>
      <c r="O346" s="91"/>
      <c r="P346" s="20">
        <f t="shared" si="17"/>
        <v>15.73</v>
      </c>
      <c r="Q346" s="148">
        <v>0</v>
      </c>
      <c r="R346" s="103"/>
      <c r="S346" s="90"/>
      <c r="T346" s="103">
        <v>0</v>
      </c>
      <c r="V346" s="27">
        <v>0</v>
      </c>
      <c r="W346" s="20">
        <f t="shared" si="18"/>
        <v>10.55</v>
      </c>
      <c r="X346" s="103">
        <v>6</v>
      </c>
      <c r="Y346" s="28">
        <f t="shared" si="19"/>
        <v>109.28</v>
      </c>
      <c r="Z346" s="86"/>
    </row>
    <row r="347" spans="1:26" x14ac:dyDescent="0.25">
      <c r="A347" s="119" t="str">
        <f>'Door Comparison'!A347</f>
        <v>T04.04.E7A T04.04.E1A</v>
      </c>
      <c r="B347" s="24" t="str">
        <f>'Door Comparison'!B347</f>
        <v>DRS-402</v>
      </c>
      <c r="C347" s="24">
        <f>'Door Comparison'!C347</f>
        <v>0</v>
      </c>
      <c r="D347" s="24">
        <f>'Door Comparison'!D347</f>
        <v>758</v>
      </c>
      <c r="E347" s="24">
        <f>'Door Comparison'!E347</f>
        <v>2193</v>
      </c>
      <c r="F347" s="24">
        <f>'Door Comparison'!F347</f>
        <v>0</v>
      </c>
      <c r="G347" s="24">
        <f>'Door Comparison'!G347</f>
        <v>0</v>
      </c>
      <c r="H347" s="24">
        <f>'Door Comparison'!H347</f>
        <v>1</v>
      </c>
      <c r="I347" s="24">
        <f>'Door Comparison'!I347</f>
        <v>0</v>
      </c>
      <c r="J347" s="24">
        <f>'Door Comparison'!J347</f>
        <v>0</v>
      </c>
      <c r="K347" s="24">
        <f>'Door Comparison'!K347</f>
        <v>1</v>
      </c>
      <c r="L347" s="24">
        <f>'Door Comparison'!L347</f>
        <v>1</v>
      </c>
      <c r="N347" s="104">
        <v>77</v>
      </c>
      <c r="O347" s="91"/>
      <c r="P347" s="20">
        <f t="shared" si="17"/>
        <v>15.95</v>
      </c>
      <c r="Q347" s="148">
        <v>0</v>
      </c>
      <c r="R347" s="103"/>
      <c r="S347" s="90"/>
      <c r="T347" s="103">
        <v>0</v>
      </c>
      <c r="V347" s="27">
        <v>0</v>
      </c>
      <c r="W347" s="20">
        <f t="shared" si="18"/>
        <v>10.7</v>
      </c>
      <c r="X347" s="103">
        <v>6</v>
      </c>
      <c r="Y347" s="28">
        <f t="shared" si="19"/>
        <v>109.65</v>
      </c>
      <c r="Z347" s="86"/>
    </row>
    <row r="348" spans="1:26" x14ac:dyDescent="0.25">
      <c r="A348" s="119" t="str">
        <f>'Door Comparison'!A348</f>
        <v>T04.04.E2A</v>
      </c>
      <c r="B348" s="24" t="str">
        <f>'Door Comparison'!B348</f>
        <v>DRS-402</v>
      </c>
      <c r="C348" s="24">
        <f>'Door Comparison'!C348</f>
        <v>0</v>
      </c>
      <c r="D348" s="24">
        <f>'Door Comparison'!D348</f>
        <v>758</v>
      </c>
      <c r="E348" s="24">
        <f>'Door Comparison'!E348</f>
        <v>2193</v>
      </c>
      <c r="F348" s="24">
        <f>'Door Comparison'!F348</f>
        <v>0</v>
      </c>
      <c r="G348" s="24">
        <f>'Door Comparison'!G348</f>
        <v>0</v>
      </c>
      <c r="H348" s="24">
        <f>'Door Comparison'!H348</f>
        <v>1</v>
      </c>
      <c r="I348" s="24">
        <f>'Door Comparison'!I348</f>
        <v>0</v>
      </c>
      <c r="J348" s="24">
        <f>'Door Comparison'!J348</f>
        <v>0</v>
      </c>
      <c r="K348" s="24">
        <f>'Door Comparison'!K348</f>
        <v>1</v>
      </c>
      <c r="L348" s="24">
        <f>'Door Comparison'!L348</f>
        <v>1</v>
      </c>
      <c r="N348" s="104">
        <v>77</v>
      </c>
      <c r="O348" s="91"/>
      <c r="P348" s="20">
        <f t="shared" si="17"/>
        <v>15.95</v>
      </c>
      <c r="Q348" s="148">
        <v>0</v>
      </c>
      <c r="R348" s="103"/>
      <c r="S348" s="90"/>
      <c r="T348" s="103">
        <v>0</v>
      </c>
      <c r="V348" s="27">
        <v>0</v>
      </c>
      <c r="W348" s="20">
        <f t="shared" si="18"/>
        <v>10.7</v>
      </c>
      <c r="X348" s="103">
        <v>6</v>
      </c>
      <c r="Y348" s="28">
        <f t="shared" si="19"/>
        <v>109.65</v>
      </c>
      <c r="Z348" s="86"/>
    </row>
    <row r="349" spans="1:26" x14ac:dyDescent="0.25">
      <c r="A349" s="119" t="str">
        <f>'Door Comparison'!A349</f>
        <v>T04.04.E3A</v>
      </c>
      <c r="B349" s="24" t="str">
        <f>'Door Comparison'!B349</f>
        <v>DRS-402</v>
      </c>
      <c r="C349" s="24">
        <f>'Door Comparison'!C349</f>
        <v>0</v>
      </c>
      <c r="D349" s="24">
        <f>'Door Comparison'!D349</f>
        <v>858</v>
      </c>
      <c r="E349" s="24">
        <f>'Door Comparison'!E349</f>
        <v>2193</v>
      </c>
      <c r="F349" s="24">
        <f>'Door Comparison'!F349</f>
        <v>0</v>
      </c>
      <c r="G349" s="24">
        <f>'Door Comparison'!G349</f>
        <v>0</v>
      </c>
      <c r="H349" s="24">
        <f>'Door Comparison'!H349</f>
        <v>1</v>
      </c>
      <c r="I349" s="24">
        <f>'Door Comparison'!I349</f>
        <v>0</v>
      </c>
      <c r="J349" s="24">
        <f>'Door Comparison'!J349</f>
        <v>0</v>
      </c>
      <c r="K349" s="24">
        <f>'Door Comparison'!K349</f>
        <v>1</v>
      </c>
      <c r="L349" s="24">
        <f>'Door Comparison'!L349</f>
        <v>1</v>
      </c>
      <c r="N349" s="104">
        <v>77</v>
      </c>
      <c r="O349" s="91"/>
      <c r="P349" s="20">
        <f t="shared" si="17"/>
        <v>16.260000000000002</v>
      </c>
      <c r="Q349" s="148">
        <v>0</v>
      </c>
      <c r="R349" s="103"/>
      <c r="S349" s="90"/>
      <c r="T349" s="103">
        <v>0</v>
      </c>
      <c r="V349" s="27">
        <v>0</v>
      </c>
      <c r="W349" s="20">
        <f t="shared" si="18"/>
        <v>10.91</v>
      </c>
      <c r="X349" s="103">
        <v>6</v>
      </c>
      <c r="Y349" s="28">
        <f t="shared" si="19"/>
        <v>110.17</v>
      </c>
      <c r="Z349" s="86"/>
    </row>
    <row r="350" spans="1:26" x14ac:dyDescent="0.25">
      <c r="A350" s="119" t="str">
        <f>'Door Comparison'!A350</f>
        <v>T04.04.E1A T04.04.E4A</v>
      </c>
      <c r="B350" s="24" t="str">
        <f>'Door Comparison'!B350</f>
        <v>DRS-402</v>
      </c>
      <c r="C350" s="24">
        <f>'Door Comparison'!C350</f>
        <v>0</v>
      </c>
      <c r="D350" s="24">
        <f>'Door Comparison'!D350</f>
        <v>1578</v>
      </c>
      <c r="E350" s="24">
        <f>'Door Comparison'!E350</f>
        <v>2193</v>
      </c>
      <c r="F350" s="24">
        <f>'Door Comparison'!F350</f>
        <v>0</v>
      </c>
      <c r="G350" s="24">
        <f>'Door Comparison'!G350</f>
        <v>0</v>
      </c>
      <c r="H350" s="24">
        <f>'Door Comparison'!H350</f>
        <v>1</v>
      </c>
      <c r="I350" s="24">
        <f>'Door Comparison'!I350</f>
        <v>0</v>
      </c>
      <c r="J350" s="24">
        <f>'Door Comparison'!J350</f>
        <v>0</v>
      </c>
      <c r="K350" s="24">
        <f>'Door Comparison'!K350</f>
        <v>1</v>
      </c>
      <c r="L350" s="24">
        <f>'Door Comparison'!L350</f>
        <v>1</v>
      </c>
      <c r="N350" s="104">
        <v>77</v>
      </c>
      <c r="O350" s="91"/>
      <c r="P350" s="20">
        <f t="shared" si="17"/>
        <v>18.489999999999998</v>
      </c>
      <c r="Q350" s="148">
        <v>0</v>
      </c>
      <c r="R350" s="103"/>
      <c r="S350" s="90"/>
      <c r="T350" s="103">
        <v>0</v>
      </c>
      <c r="V350" s="27">
        <v>0</v>
      </c>
      <c r="W350" s="20">
        <f t="shared" si="18"/>
        <v>12.41</v>
      </c>
      <c r="X350" s="103">
        <v>9</v>
      </c>
      <c r="Y350" s="28">
        <f t="shared" si="19"/>
        <v>116.9</v>
      </c>
      <c r="Z350" s="86"/>
    </row>
    <row r="351" spans="1:26" x14ac:dyDescent="0.25">
      <c r="A351" s="119" t="str">
        <f>'Door Comparison'!A351</f>
        <v>T04.04.E5A</v>
      </c>
      <c r="B351" s="24" t="str">
        <f>'Door Comparison'!B351</f>
        <v>DRS-402</v>
      </c>
      <c r="C351" s="24">
        <f>'Door Comparison'!C351</f>
        <v>0</v>
      </c>
      <c r="D351" s="24">
        <f>'Door Comparison'!D351</f>
        <v>858</v>
      </c>
      <c r="E351" s="24">
        <f>'Door Comparison'!E351</f>
        <v>2193</v>
      </c>
      <c r="F351" s="24">
        <f>'Door Comparison'!F351</f>
        <v>0</v>
      </c>
      <c r="G351" s="24">
        <f>'Door Comparison'!G351</f>
        <v>0</v>
      </c>
      <c r="H351" s="24">
        <f>'Door Comparison'!H351</f>
        <v>1</v>
      </c>
      <c r="I351" s="24">
        <f>'Door Comparison'!I351</f>
        <v>0</v>
      </c>
      <c r="J351" s="24">
        <f>'Door Comparison'!J351</f>
        <v>0</v>
      </c>
      <c r="K351" s="24">
        <f>'Door Comparison'!K351</f>
        <v>1</v>
      </c>
      <c r="L351" s="24">
        <f>'Door Comparison'!L351</f>
        <v>1</v>
      </c>
      <c r="N351" s="104">
        <v>77</v>
      </c>
      <c r="O351" s="91"/>
      <c r="P351" s="20">
        <f t="shared" si="17"/>
        <v>16.260000000000002</v>
      </c>
      <c r="Q351" s="148">
        <v>0</v>
      </c>
      <c r="R351" s="103"/>
      <c r="S351" s="90"/>
      <c r="T351" s="103">
        <v>0</v>
      </c>
      <c r="V351" s="27">
        <v>0</v>
      </c>
      <c r="W351" s="20">
        <f t="shared" si="18"/>
        <v>10.91</v>
      </c>
      <c r="X351" s="103">
        <v>6</v>
      </c>
      <c r="Y351" s="28">
        <f t="shared" si="19"/>
        <v>110.17</v>
      </c>
      <c r="Z351" s="86"/>
    </row>
    <row r="352" spans="1:26" x14ac:dyDescent="0.25">
      <c r="A352" s="119" t="str">
        <f>'Door Comparison'!A352</f>
        <v>T04.04.E6A</v>
      </c>
      <c r="B352" s="24" t="str">
        <f>'Door Comparison'!B352</f>
        <v>DRS-402</v>
      </c>
      <c r="C352" s="24">
        <f>'Door Comparison'!C352</f>
        <v>0</v>
      </c>
      <c r="D352" s="24">
        <f>'Door Comparison'!D352</f>
        <v>1058</v>
      </c>
      <c r="E352" s="24">
        <f>'Door Comparison'!E352</f>
        <v>2193</v>
      </c>
      <c r="F352" s="24">
        <f>'Door Comparison'!F352</f>
        <v>0</v>
      </c>
      <c r="G352" s="24">
        <f>'Door Comparison'!G352</f>
        <v>0</v>
      </c>
      <c r="H352" s="24">
        <f>'Door Comparison'!H352</f>
        <v>1</v>
      </c>
      <c r="I352" s="24">
        <f>'Door Comparison'!I352</f>
        <v>0</v>
      </c>
      <c r="J352" s="24">
        <f>'Door Comparison'!J352</f>
        <v>0</v>
      </c>
      <c r="K352" s="24">
        <f>'Door Comparison'!K352</f>
        <v>1</v>
      </c>
      <c r="L352" s="24">
        <f>'Door Comparison'!L352</f>
        <v>1</v>
      </c>
      <c r="N352" s="104">
        <v>77</v>
      </c>
      <c r="O352" s="91"/>
      <c r="P352" s="20">
        <f t="shared" si="17"/>
        <v>16.88</v>
      </c>
      <c r="Q352" s="148">
        <v>0</v>
      </c>
      <c r="R352" s="103"/>
      <c r="S352" s="90"/>
      <c r="T352" s="103">
        <v>0</v>
      </c>
      <c r="V352" s="27">
        <v>0</v>
      </c>
      <c r="W352" s="20">
        <f t="shared" si="18"/>
        <v>11.32</v>
      </c>
      <c r="X352" s="103">
        <v>9</v>
      </c>
      <c r="Y352" s="28">
        <f t="shared" si="19"/>
        <v>114.2</v>
      </c>
      <c r="Z352" s="86"/>
    </row>
    <row r="353" spans="1:26" x14ac:dyDescent="0.25">
      <c r="A353" s="119" t="str">
        <f>'Door Comparison'!A353</f>
        <v>T04.04.HW2A</v>
      </c>
      <c r="B353" s="24" t="str">
        <f>'Door Comparison'!B353</f>
        <v>DRS-402</v>
      </c>
      <c r="C353" s="24">
        <f>'Door Comparison'!C353</f>
        <v>0</v>
      </c>
      <c r="D353" s="24">
        <f>'Door Comparison'!D353</f>
        <v>858</v>
      </c>
      <c r="E353" s="24">
        <f>'Door Comparison'!E353</f>
        <v>2193</v>
      </c>
      <c r="F353" s="24">
        <f>'Door Comparison'!F353</f>
        <v>0</v>
      </c>
      <c r="G353" s="24">
        <f>'Door Comparison'!G353</f>
        <v>0</v>
      </c>
      <c r="H353" s="24">
        <f>'Door Comparison'!H353</f>
        <v>1</v>
      </c>
      <c r="I353" s="24">
        <f>'Door Comparison'!I353</f>
        <v>0</v>
      </c>
      <c r="J353" s="24">
        <f>'Door Comparison'!J353</f>
        <v>0</v>
      </c>
      <c r="K353" s="24">
        <f>'Door Comparison'!K353</f>
        <v>1</v>
      </c>
      <c r="L353" s="24">
        <f>'Door Comparison'!L353</f>
        <v>1</v>
      </c>
      <c r="N353" s="104">
        <v>77</v>
      </c>
      <c r="O353" s="91"/>
      <c r="P353" s="20">
        <f t="shared" si="17"/>
        <v>16.260000000000002</v>
      </c>
      <c r="Q353" s="148">
        <v>0</v>
      </c>
      <c r="R353" s="103"/>
      <c r="S353" s="90"/>
      <c r="T353" s="103">
        <v>0</v>
      </c>
      <c r="V353" s="27">
        <v>0</v>
      </c>
      <c r="W353" s="20">
        <f t="shared" si="18"/>
        <v>10.91</v>
      </c>
      <c r="X353" s="103">
        <v>6</v>
      </c>
      <c r="Y353" s="28">
        <f t="shared" si="19"/>
        <v>110.17</v>
      </c>
      <c r="Z353" s="86"/>
    </row>
    <row r="354" spans="1:26" x14ac:dyDescent="0.25">
      <c r="A354" s="119" t="str">
        <f>'Door Comparison'!A354</f>
        <v>T04.04.HWA</v>
      </c>
      <c r="B354" s="24" t="str">
        <f>'Door Comparison'!B354</f>
        <v>DRS-402</v>
      </c>
      <c r="C354" s="24">
        <f>'Door Comparison'!C354</f>
        <v>0</v>
      </c>
      <c r="D354" s="24">
        <f>'Door Comparison'!D354</f>
        <v>658</v>
      </c>
      <c r="E354" s="24">
        <f>'Door Comparison'!E354</f>
        <v>2193</v>
      </c>
      <c r="F354" s="24">
        <f>'Door Comparison'!F354</f>
        <v>0</v>
      </c>
      <c r="G354" s="24">
        <f>'Door Comparison'!G354</f>
        <v>0</v>
      </c>
      <c r="H354" s="24">
        <f>'Door Comparison'!H354</f>
        <v>1</v>
      </c>
      <c r="I354" s="24">
        <f>'Door Comparison'!I354</f>
        <v>0</v>
      </c>
      <c r="J354" s="24">
        <f>'Door Comparison'!J354</f>
        <v>0</v>
      </c>
      <c r="K354" s="24">
        <f>'Door Comparison'!K354</f>
        <v>1</v>
      </c>
      <c r="L354" s="24">
        <f>'Door Comparison'!L354</f>
        <v>1</v>
      </c>
      <c r="N354" s="104">
        <v>77</v>
      </c>
      <c r="O354" s="91"/>
      <c r="P354" s="20">
        <f t="shared" si="17"/>
        <v>15.64</v>
      </c>
      <c r="Q354" s="148">
        <v>0</v>
      </c>
      <c r="R354" s="103"/>
      <c r="S354" s="90"/>
      <c r="T354" s="103">
        <v>0</v>
      </c>
      <c r="V354" s="27">
        <v>0</v>
      </c>
      <c r="W354" s="20">
        <f t="shared" si="18"/>
        <v>10.49</v>
      </c>
      <c r="X354" s="103">
        <v>6</v>
      </c>
      <c r="Y354" s="28">
        <f t="shared" si="19"/>
        <v>109.13</v>
      </c>
      <c r="Z354" s="86"/>
    </row>
    <row r="355" spans="1:26" x14ac:dyDescent="0.25">
      <c r="A355" s="119" t="str">
        <f>'Door Comparison'!A355</f>
        <v>T04.04.M1A</v>
      </c>
      <c r="B355" s="24" t="str">
        <f>'Door Comparison'!B355</f>
        <v>DRS-402</v>
      </c>
      <c r="C355" s="24">
        <f>'Door Comparison'!C355</f>
        <v>0</v>
      </c>
      <c r="D355" s="24">
        <f>'Door Comparison'!D355</f>
        <v>758</v>
      </c>
      <c r="E355" s="24">
        <f>'Door Comparison'!E355</f>
        <v>2193</v>
      </c>
      <c r="F355" s="24">
        <f>'Door Comparison'!F355</f>
        <v>0</v>
      </c>
      <c r="G355" s="24">
        <f>'Door Comparison'!G355</f>
        <v>0</v>
      </c>
      <c r="H355" s="24">
        <f>'Door Comparison'!H355</f>
        <v>1</v>
      </c>
      <c r="I355" s="24">
        <f>'Door Comparison'!I355</f>
        <v>0</v>
      </c>
      <c r="J355" s="24">
        <f>'Door Comparison'!J355</f>
        <v>0</v>
      </c>
      <c r="K355" s="24">
        <f>'Door Comparison'!K355</f>
        <v>1</v>
      </c>
      <c r="L355" s="24">
        <f>'Door Comparison'!L355</f>
        <v>1</v>
      </c>
      <c r="N355" s="104">
        <v>77</v>
      </c>
      <c r="O355" s="91"/>
      <c r="P355" s="20">
        <f t="shared" si="17"/>
        <v>15.95</v>
      </c>
      <c r="Q355" s="148">
        <v>0</v>
      </c>
      <c r="R355" s="103"/>
      <c r="S355" s="90"/>
      <c r="T355" s="103">
        <v>0</v>
      </c>
      <c r="V355" s="27">
        <v>0</v>
      </c>
      <c r="W355" s="20">
        <f t="shared" si="18"/>
        <v>10.7</v>
      </c>
      <c r="X355" s="103">
        <v>6</v>
      </c>
      <c r="Y355" s="28">
        <f t="shared" si="19"/>
        <v>109.65</v>
      </c>
      <c r="Z355" s="86"/>
    </row>
    <row r="356" spans="1:26" x14ac:dyDescent="0.25">
      <c r="A356" s="119" t="str">
        <f>'Door Comparison'!A356</f>
        <v>T04.04.M2A</v>
      </c>
      <c r="B356" s="24" t="str">
        <f>'Door Comparison'!B356</f>
        <v>DRS-402</v>
      </c>
      <c r="C356" s="24">
        <f>'Door Comparison'!C356</f>
        <v>0</v>
      </c>
      <c r="D356" s="24">
        <f>'Door Comparison'!D356</f>
        <v>1338</v>
      </c>
      <c r="E356" s="24">
        <f>'Door Comparison'!E356</f>
        <v>2193</v>
      </c>
      <c r="F356" s="24">
        <f>'Door Comparison'!F356</f>
        <v>0</v>
      </c>
      <c r="G356" s="24">
        <f>'Door Comparison'!G356</f>
        <v>0</v>
      </c>
      <c r="H356" s="24">
        <f>'Door Comparison'!H356</f>
        <v>1</v>
      </c>
      <c r="I356" s="24">
        <f>'Door Comparison'!I356</f>
        <v>0</v>
      </c>
      <c r="J356" s="24">
        <f>'Door Comparison'!J356</f>
        <v>0</v>
      </c>
      <c r="K356" s="24">
        <f>'Door Comparison'!K356</f>
        <v>1</v>
      </c>
      <c r="L356" s="24">
        <f>'Door Comparison'!L356</f>
        <v>1</v>
      </c>
      <c r="N356" s="104">
        <v>77</v>
      </c>
      <c r="O356" s="91"/>
      <c r="P356" s="20">
        <f t="shared" si="17"/>
        <v>17.739999999999998</v>
      </c>
      <c r="Q356" s="148">
        <v>0</v>
      </c>
      <c r="R356" s="103"/>
      <c r="S356" s="90"/>
      <c r="T356" s="103">
        <v>0</v>
      </c>
      <c r="V356" s="27">
        <v>0</v>
      </c>
      <c r="W356" s="20">
        <f t="shared" si="18"/>
        <v>11.91</v>
      </c>
      <c r="X356" s="103">
        <v>9</v>
      </c>
      <c r="Y356" s="28">
        <f t="shared" si="19"/>
        <v>115.65</v>
      </c>
      <c r="Z356" s="86"/>
    </row>
    <row r="357" spans="1:26" x14ac:dyDescent="0.25">
      <c r="A357" s="119" t="str">
        <f>'Door Comparison'!A357</f>
        <v>T04.04.M2B</v>
      </c>
      <c r="B357" s="24" t="str">
        <f>'Door Comparison'!B357</f>
        <v>DRS-402</v>
      </c>
      <c r="C357" s="24">
        <f>'Door Comparison'!C357</f>
        <v>0</v>
      </c>
      <c r="D357" s="24">
        <f>'Door Comparison'!D357</f>
        <v>1338</v>
      </c>
      <c r="E357" s="24">
        <f>'Door Comparison'!E357</f>
        <v>2193</v>
      </c>
      <c r="F357" s="24">
        <f>'Door Comparison'!F357</f>
        <v>0</v>
      </c>
      <c r="G357" s="24">
        <f>'Door Comparison'!G357</f>
        <v>0</v>
      </c>
      <c r="H357" s="24">
        <f>'Door Comparison'!H357</f>
        <v>1</v>
      </c>
      <c r="I357" s="24">
        <f>'Door Comparison'!I357</f>
        <v>0</v>
      </c>
      <c r="J357" s="24">
        <f>'Door Comparison'!J357</f>
        <v>0</v>
      </c>
      <c r="K357" s="24">
        <f>'Door Comparison'!K357</f>
        <v>1</v>
      </c>
      <c r="L357" s="24">
        <f>'Door Comparison'!L357</f>
        <v>1</v>
      </c>
      <c r="N357" s="104">
        <v>77</v>
      </c>
      <c r="O357" s="91"/>
      <c r="P357" s="20">
        <f t="shared" si="17"/>
        <v>17.739999999999998</v>
      </c>
      <c r="Q357" s="148">
        <v>0</v>
      </c>
      <c r="R357" s="103"/>
      <c r="S357" s="90"/>
      <c r="T357" s="103">
        <v>0</v>
      </c>
      <c r="V357" s="27">
        <v>0</v>
      </c>
      <c r="W357" s="20">
        <f t="shared" si="18"/>
        <v>11.91</v>
      </c>
      <c r="X357" s="103">
        <v>9</v>
      </c>
      <c r="Y357" s="28">
        <f t="shared" si="19"/>
        <v>115.65</v>
      </c>
      <c r="Z357" s="86"/>
    </row>
    <row r="358" spans="1:26" x14ac:dyDescent="0.25">
      <c r="A358" s="119" t="str">
        <f>'Door Comparison'!A358</f>
        <v>T04.04.M4A</v>
      </c>
      <c r="B358" s="24" t="str">
        <f>'Door Comparison'!B358</f>
        <v>DRS-402</v>
      </c>
      <c r="C358" s="24">
        <f>'Door Comparison'!C358</f>
        <v>0</v>
      </c>
      <c r="D358" s="24">
        <f>'Door Comparison'!D358</f>
        <v>558</v>
      </c>
      <c r="E358" s="24">
        <f>'Door Comparison'!E358</f>
        <v>2193</v>
      </c>
      <c r="F358" s="24">
        <f>'Door Comparison'!F358</f>
        <v>0</v>
      </c>
      <c r="G358" s="24">
        <f>'Door Comparison'!G358</f>
        <v>0</v>
      </c>
      <c r="H358" s="24">
        <f>'Door Comparison'!H358</f>
        <v>1</v>
      </c>
      <c r="I358" s="24">
        <f>'Door Comparison'!I358</f>
        <v>0</v>
      </c>
      <c r="J358" s="24">
        <f>'Door Comparison'!J358</f>
        <v>0</v>
      </c>
      <c r="K358" s="24">
        <f>'Door Comparison'!K358</f>
        <v>1</v>
      </c>
      <c r="L358" s="24">
        <f>'Door Comparison'!L358</f>
        <v>1</v>
      </c>
      <c r="N358" s="104">
        <v>77</v>
      </c>
      <c r="O358" s="91"/>
      <c r="P358" s="20">
        <f t="shared" si="17"/>
        <v>15.33</v>
      </c>
      <c r="Q358" s="148">
        <v>0</v>
      </c>
      <c r="R358" s="103"/>
      <c r="S358" s="90"/>
      <c r="T358" s="103">
        <v>0</v>
      </c>
      <c r="V358" s="27">
        <v>0</v>
      </c>
      <c r="W358" s="20">
        <f t="shared" si="18"/>
        <v>10.28</v>
      </c>
      <c r="X358" s="103">
        <v>6</v>
      </c>
      <c r="Y358" s="28">
        <f t="shared" si="19"/>
        <v>108.61</v>
      </c>
      <c r="Z358" s="86"/>
    </row>
    <row r="359" spans="1:26" x14ac:dyDescent="0.25">
      <c r="A359" s="119" t="str">
        <f>'Door Comparison'!A359</f>
        <v>T04.04.M5A</v>
      </c>
      <c r="B359" s="24" t="str">
        <f>'Door Comparison'!B359</f>
        <v>DRS-402</v>
      </c>
      <c r="C359" s="24">
        <f>'Door Comparison'!C359</f>
        <v>0</v>
      </c>
      <c r="D359" s="24">
        <f>'Door Comparison'!D359</f>
        <v>1208</v>
      </c>
      <c r="E359" s="24">
        <f>'Door Comparison'!E359</f>
        <v>2193</v>
      </c>
      <c r="F359" s="24">
        <f>'Door Comparison'!F359</f>
        <v>0</v>
      </c>
      <c r="G359" s="24">
        <f>'Door Comparison'!G359</f>
        <v>0</v>
      </c>
      <c r="H359" s="24">
        <f>'Door Comparison'!H359</f>
        <v>1</v>
      </c>
      <c r="I359" s="24">
        <f>'Door Comparison'!I359</f>
        <v>0</v>
      </c>
      <c r="J359" s="24">
        <f>'Door Comparison'!J359</f>
        <v>0</v>
      </c>
      <c r="K359" s="24">
        <f>'Door Comparison'!K359</f>
        <v>1</v>
      </c>
      <c r="L359" s="24">
        <f>'Door Comparison'!L359</f>
        <v>1</v>
      </c>
      <c r="N359" s="104">
        <v>77</v>
      </c>
      <c r="O359" s="91"/>
      <c r="P359" s="20">
        <f t="shared" si="17"/>
        <v>17.34</v>
      </c>
      <c r="Q359" s="148">
        <v>0</v>
      </c>
      <c r="R359" s="103"/>
      <c r="S359" s="90"/>
      <c r="T359" s="103">
        <v>0</v>
      </c>
      <c r="V359" s="27">
        <v>0</v>
      </c>
      <c r="W359" s="20">
        <f t="shared" si="18"/>
        <v>11.64</v>
      </c>
      <c r="X359" s="103">
        <v>9</v>
      </c>
      <c r="Y359" s="28">
        <f t="shared" si="19"/>
        <v>114.98</v>
      </c>
      <c r="Z359" s="86"/>
    </row>
    <row r="360" spans="1:26" x14ac:dyDescent="0.25">
      <c r="A360" s="119" t="str">
        <f>'Door Comparison'!A360</f>
        <v>T04.04.M6A</v>
      </c>
      <c r="B360" s="24" t="str">
        <f>'Door Comparison'!B360</f>
        <v>DRS-402</v>
      </c>
      <c r="C360" s="24">
        <f>'Door Comparison'!C360</f>
        <v>0</v>
      </c>
      <c r="D360" s="24">
        <f>'Door Comparison'!D360</f>
        <v>858</v>
      </c>
      <c r="E360" s="24">
        <f>'Door Comparison'!E360</f>
        <v>2193</v>
      </c>
      <c r="F360" s="24">
        <f>'Door Comparison'!F360</f>
        <v>0</v>
      </c>
      <c r="G360" s="24">
        <f>'Door Comparison'!G360</f>
        <v>0</v>
      </c>
      <c r="H360" s="24">
        <f>'Door Comparison'!H360</f>
        <v>1</v>
      </c>
      <c r="I360" s="24">
        <f>'Door Comparison'!I360</f>
        <v>0</v>
      </c>
      <c r="J360" s="24">
        <f>'Door Comparison'!J360</f>
        <v>0</v>
      </c>
      <c r="K360" s="24">
        <f>'Door Comparison'!K360</f>
        <v>1</v>
      </c>
      <c r="L360" s="24">
        <f>'Door Comparison'!L360</f>
        <v>1</v>
      </c>
      <c r="N360" s="104">
        <v>77</v>
      </c>
      <c r="O360" s="91"/>
      <c r="P360" s="20">
        <f t="shared" si="17"/>
        <v>16.260000000000002</v>
      </c>
      <c r="Q360" s="148">
        <v>0</v>
      </c>
      <c r="R360" s="103"/>
      <c r="S360" s="90"/>
      <c r="T360" s="103">
        <v>0</v>
      </c>
      <c r="V360" s="27">
        <v>0</v>
      </c>
      <c r="W360" s="20">
        <f t="shared" si="18"/>
        <v>10.91</v>
      </c>
      <c r="X360" s="103">
        <v>6</v>
      </c>
      <c r="Y360" s="28">
        <f t="shared" si="19"/>
        <v>110.17</v>
      </c>
      <c r="Z360" s="86"/>
    </row>
    <row r="361" spans="1:26" x14ac:dyDescent="0.25">
      <c r="A361" s="119" t="str">
        <f>'Door Comparison'!A361</f>
        <v>T04.04.M8A</v>
      </c>
      <c r="B361" s="24" t="str">
        <f>'Door Comparison'!B361</f>
        <v>DRS-402</v>
      </c>
      <c r="C361" s="24">
        <f>'Door Comparison'!C361</f>
        <v>0</v>
      </c>
      <c r="D361" s="24">
        <f>'Door Comparison'!D361</f>
        <v>758</v>
      </c>
      <c r="E361" s="24">
        <f>'Door Comparison'!E361</f>
        <v>2193</v>
      </c>
      <c r="F361" s="24">
        <f>'Door Comparison'!F361</f>
        <v>0</v>
      </c>
      <c r="G361" s="24">
        <f>'Door Comparison'!G361</f>
        <v>0</v>
      </c>
      <c r="H361" s="24">
        <f>'Door Comparison'!H361</f>
        <v>1</v>
      </c>
      <c r="I361" s="24">
        <f>'Door Comparison'!I361</f>
        <v>0</v>
      </c>
      <c r="J361" s="24">
        <f>'Door Comparison'!J361</f>
        <v>0</v>
      </c>
      <c r="K361" s="24">
        <f>'Door Comparison'!K361</f>
        <v>1</v>
      </c>
      <c r="L361" s="24">
        <f>'Door Comparison'!L361</f>
        <v>1</v>
      </c>
      <c r="N361" s="104">
        <v>77</v>
      </c>
      <c r="O361" s="91"/>
      <c r="P361" s="20">
        <f t="shared" si="17"/>
        <v>15.95</v>
      </c>
      <c r="Q361" s="148">
        <v>0</v>
      </c>
      <c r="R361" s="103"/>
      <c r="S361" s="90"/>
      <c r="T361" s="103">
        <v>0</v>
      </c>
      <c r="V361" s="27">
        <v>0</v>
      </c>
      <c r="W361" s="20">
        <f t="shared" si="18"/>
        <v>10.7</v>
      </c>
      <c r="X361" s="103">
        <v>6</v>
      </c>
      <c r="Y361" s="28">
        <f t="shared" si="19"/>
        <v>109.65</v>
      </c>
      <c r="Z361" s="86"/>
    </row>
    <row r="362" spans="1:26" x14ac:dyDescent="0.25">
      <c r="A362" s="119" t="str">
        <f>'Door Comparison'!A362</f>
        <v>T04.04.M10A</v>
      </c>
      <c r="B362" s="24" t="str">
        <f>'Door Comparison'!B362</f>
        <v>DRS-402</v>
      </c>
      <c r="C362" s="24">
        <f>'Door Comparison'!C362</f>
        <v>0</v>
      </c>
      <c r="D362" s="24">
        <f>'Door Comparison'!D362</f>
        <v>558</v>
      </c>
      <c r="E362" s="24">
        <f>'Door Comparison'!E362</f>
        <v>2193</v>
      </c>
      <c r="F362" s="24">
        <f>'Door Comparison'!F362</f>
        <v>0</v>
      </c>
      <c r="G362" s="24">
        <f>'Door Comparison'!G362</f>
        <v>0</v>
      </c>
      <c r="H362" s="24">
        <f>'Door Comparison'!H362</f>
        <v>1</v>
      </c>
      <c r="I362" s="24">
        <f>'Door Comparison'!I362</f>
        <v>0</v>
      </c>
      <c r="J362" s="24">
        <f>'Door Comparison'!J362</f>
        <v>0</v>
      </c>
      <c r="K362" s="24">
        <f>'Door Comparison'!K362</f>
        <v>1</v>
      </c>
      <c r="L362" s="24">
        <f>'Door Comparison'!L362</f>
        <v>1</v>
      </c>
      <c r="N362" s="104">
        <v>77</v>
      </c>
      <c r="O362" s="91"/>
      <c r="P362" s="20">
        <f t="shared" si="17"/>
        <v>15.33</v>
      </c>
      <c r="Q362" s="148">
        <v>0</v>
      </c>
      <c r="R362" s="103"/>
      <c r="S362" s="90"/>
      <c r="T362" s="103">
        <v>0</v>
      </c>
      <c r="V362" s="27">
        <v>0</v>
      </c>
      <c r="W362" s="20">
        <f t="shared" si="18"/>
        <v>10.28</v>
      </c>
      <c r="X362" s="103">
        <v>6</v>
      </c>
      <c r="Y362" s="28">
        <f t="shared" si="19"/>
        <v>108.61</v>
      </c>
      <c r="Z362" s="86"/>
    </row>
    <row r="363" spans="1:26" x14ac:dyDescent="0.25">
      <c r="A363" s="119" t="str">
        <f>'Door Comparison'!A363</f>
        <v>T04.04.M11A</v>
      </c>
      <c r="B363" s="24" t="str">
        <f>'Door Comparison'!B363</f>
        <v>DRS-402</v>
      </c>
      <c r="C363" s="24">
        <f>'Door Comparison'!C363</f>
        <v>0</v>
      </c>
      <c r="D363" s="24">
        <f>'Door Comparison'!D363</f>
        <v>558</v>
      </c>
      <c r="E363" s="24">
        <f>'Door Comparison'!E363</f>
        <v>2193</v>
      </c>
      <c r="F363" s="24">
        <f>'Door Comparison'!F363</f>
        <v>0</v>
      </c>
      <c r="G363" s="24">
        <f>'Door Comparison'!G363</f>
        <v>0</v>
      </c>
      <c r="H363" s="24">
        <f>'Door Comparison'!H363</f>
        <v>1</v>
      </c>
      <c r="I363" s="24">
        <f>'Door Comparison'!I363</f>
        <v>0</v>
      </c>
      <c r="J363" s="24">
        <f>'Door Comparison'!J363</f>
        <v>0</v>
      </c>
      <c r="K363" s="24">
        <f>'Door Comparison'!K363</f>
        <v>1</v>
      </c>
      <c r="L363" s="24">
        <f>'Door Comparison'!L363</f>
        <v>1</v>
      </c>
      <c r="N363" s="104">
        <v>77</v>
      </c>
      <c r="O363" s="91"/>
      <c r="P363" s="20">
        <f t="shared" si="17"/>
        <v>15.33</v>
      </c>
      <c r="Q363" s="148">
        <v>0</v>
      </c>
      <c r="R363" s="103"/>
      <c r="S363" s="90"/>
      <c r="T363" s="103">
        <v>0</v>
      </c>
      <c r="V363" s="27">
        <v>0</v>
      </c>
      <c r="W363" s="20">
        <f t="shared" si="18"/>
        <v>10.28</v>
      </c>
      <c r="X363" s="103">
        <v>6</v>
      </c>
      <c r="Y363" s="28">
        <f t="shared" si="19"/>
        <v>108.61</v>
      </c>
      <c r="Z363" s="86"/>
    </row>
    <row r="364" spans="1:26" x14ac:dyDescent="0.25">
      <c r="A364" s="119" t="str">
        <f>'Door Comparison'!A364</f>
        <v>T04.04.P1A</v>
      </c>
      <c r="B364" s="24" t="str">
        <f>'Door Comparison'!B364</f>
        <v>AHP-201</v>
      </c>
      <c r="C364" s="24">
        <f>'Door Comparison'!C364</f>
        <v>0</v>
      </c>
      <c r="D364" s="24">
        <f>'Door Comparison'!D364</f>
        <v>500</v>
      </c>
      <c r="E364" s="24">
        <f>'Door Comparison'!E364</f>
        <v>800</v>
      </c>
      <c r="F364" s="24">
        <f>'Door Comparison'!F364</f>
        <v>0</v>
      </c>
      <c r="G364" s="24">
        <f>'Door Comparison'!G364</f>
        <v>0</v>
      </c>
      <c r="H364" s="24">
        <f>'Door Comparison'!H364</f>
        <v>1</v>
      </c>
      <c r="I364" s="24">
        <f>'Door Comparison'!I364</f>
        <v>0</v>
      </c>
      <c r="J364" s="24">
        <f>'Door Comparison'!J364</f>
        <v>0</v>
      </c>
      <c r="K364" s="24">
        <f>'Door Comparison'!K364</f>
        <v>1</v>
      </c>
      <c r="L364" s="24">
        <f>'Door Comparison'!L364</f>
        <v>1</v>
      </c>
      <c r="N364" s="104">
        <v>77</v>
      </c>
      <c r="O364" s="91"/>
      <c r="P364" s="20">
        <f t="shared" si="17"/>
        <v>6.51</v>
      </c>
      <c r="Q364" s="148">
        <v>0</v>
      </c>
      <c r="R364" s="103"/>
      <c r="S364" s="90"/>
      <c r="T364" s="103">
        <v>0</v>
      </c>
      <c r="V364" s="27">
        <v>0</v>
      </c>
      <c r="W364" s="20">
        <f t="shared" si="18"/>
        <v>4.37</v>
      </c>
      <c r="X364" s="103">
        <v>3</v>
      </c>
      <c r="Y364" s="28">
        <f t="shared" si="19"/>
        <v>90.88</v>
      </c>
      <c r="Z364" s="86"/>
    </row>
    <row r="365" spans="1:26" x14ac:dyDescent="0.25">
      <c r="A365" s="119" t="str">
        <f>'Door Comparison'!A365</f>
        <v>T04.04.SPA</v>
      </c>
      <c r="B365" s="24" t="str">
        <f>'Door Comparison'!B365</f>
        <v>DRS-402</v>
      </c>
      <c r="C365" s="24">
        <f>'Door Comparison'!C365</f>
        <v>0</v>
      </c>
      <c r="D365" s="24">
        <f>'Door Comparison'!D365</f>
        <v>458</v>
      </c>
      <c r="E365" s="24">
        <f>'Door Comparison'!E365</f>
        <v>2193</v>
      </c>
      <c r="F365" s="24">
        <f>'Door Comparison'!F365</f>
        <v>0</v>
      </c>
      <c r="G365" s="24">
        <f>'Door Comparison'!G365</f>
        <v>0</v>
      </c>
      <c r="H365" s="24">
        <f>'Door Comparison'!H365</f>
        <v>1</v>
      </c>
      <c r="I365" s="24">
        <f>'Door Comparison'!I365</f>
        <v>0</v>
      </c>
      <c r="J365" s="24">
        <f>'Door Comparison'!J365</f>
        <v>0</v>
      </c>
      <c r="K365" s="24">
        <f>'Door Comparison'!K365</f>
        <v>1</v>
      </c>
      <c r="L365" s="24">
        <f>'Door Comparison'!L365</f>
        <v>1</v>
      </c>
      <c r="N365" s="104">
        <v>77</v>
      </c>
      <c r="O365" s="91"/>
      <c r="P365" s="20">
        <f t="shared" si="17"/>
        <v>15.02</v>
      </c>
      <c r="Q365" s="148">
        <v>0</v>
      </c>
      <c r="R365" s="103"/>
      <c r="S365" s="90"/>
      <c r="T365" s="103">
        <v>0</v>
      </c>
      <c r="V365" s="27">
        <v>0</v>
      </c>
      <c r="W365" s="20">
        <f t="shared" si="18"/>
        <v>10.08</v>
      </c>
      <c r="X365" s="103">
        <v>6</v>
      </c>
      <c r="Y365" s="28">
        <f t="shared" si="19"/>
        <v>108.1</v>
      </c>
      <c r="Z365" s="86"/>
    </row>
    <row r="366" spans="1:26" x14ac:dyDescent="0.25">
      <c r="A366" s="119" t="str">
        <f>'Door Comparison'!A366</f>
        <v>T04.04.WRA</v>
      </c>
      <c r="B366" s="24" t="str">
        <f>'Door Comparison'!B366</f>
        <v>DRS-402</v>
      </c>
      <c r="C366" s="24">
        <f>'Door Comparison'!C366</f>
        <v>0</v>
      </c>
      <c r="D366" s="24">
        <f>'Door Comparison'!D366</f>
        <v>458</v>
      </c>
      <c r="E366" s="24">
        <f>'Door Comparison'!E366</f>
        <v>2158</v>
      </c>
      <c r="F366" s="24">
        <f>'Door Comparison'!F366</f>
        <v>0</v>
      </c>
      <c r="G366" s="24">
        <f>'Door Comparison'!G366</f>
        <v>0</v>
      </c>
      <c r="H366" s="24">
        <f>'Door Comparison'!H366</f>
        <v>1</v>
      </c>
      <c r="I366" s="24">
        <f>'Door Comparison'!I366</f>
        <v>0</v>
      </c>
      <c r="J366" s="24">
        <f>'Door Comparison'!J366</f>
        <v>0</v>
      </c>
      <c r="K366" s="24">
        <f>'Door Comparison'!K366</f>
        <v>1</v>
      </c>
      <c r="L366" s="24">
        <f>'Door Comparison'!L366</f>
        <v>1</v>
      </c>
      <c r="N366" s="104">
        <v>77</v>
      </c>
      <c r="O366" s="91"/>
      <c r="P366" s="20">
        <f t="shared" si="17"/>
        <v>14.8</v>
      </c>
      <c r="Q366" s="148">
        <v>0</v>
      </c>
      <c r="R366" s="103"/>
      <c r="S366" s="90"/>
      <c r="T366" s="103">
        <v>0</v>
      </c>
      <c r="V366" s="27">
        <v>0</v>
      </c>
      <c r="W366" s="20">
        <f t="shared" si="18"/>
        <v>9.93</v>
      </c>
      <c r="X366" s="103">
        <v>6</v>
      </c>
      <c r="Y366" s="28">
        <f t="shared" si="19"/>
        <v>107.73</v>
      </c>
      <c r="Z366" s="86"/>
    </row>
    <row r="367" spans="1:26" x14ac:dyDescent="0.25">
      <c r="A367" s="119" t="str">
        <f>'Door Comparison'!A367</f>
        <v>T04.05.E1A</v>
      </c>
      <c r="B367" s="24" t="str">
        <f>'Door Comparison'!B367</f>
        <v>DRS-402</v>
      </c>
      <c r="C367" s="24">
        <f>'Door Comparison'!C367</f>
        <v>0</v>
      </c>
      <c r="D367" s="24">
        <f>'Door Comparison'!D367</f>
        <v>758</v>
      </c>
      <c r="E367" s="24">
        <f>'Door Comparison'!E367</f>
        <v>2193</v>
      </c>
      <c r="F367" s="24">
        <f>'Door Comparison'!F367</f>
        <v>0</v>
      </c>
      <c r="G367" s="24">
        <f>'Door Comparison'!G367</f>
        <v>0</v>
      </c>
      <c r="H367" s="24">
        <f>'Door Comparison'!H367</f>
        <v>1</v>
      </c>
      <c r="I367" s="24">
        <f>'Door Comparison'!I367</f>
        <v>0</v>
      </c>
      <c r="J367" s="24">
        <f>'Door Comparison'!J367</f>
        <v>0</v>
      </c>
      <c r="K367" s="24">
        <f>'Door Comparison'!K367</f>
        <v>1</v>
      </c>
      <c r="L367" s="24">
        <f>'Door Comparison'!L367</f>
        <v>1</v>
      </c>
      <c r="N367" s="104">
        <v>77</v>
      </c>
      <c r="O367" s="91"/>
      <c r="P367" s="20">
        <f t="shared" si="17"/>
        <v>15.95</v>
      </c>
      <c r="Q367" s="148">
        <v>0</v>
      </c>
      <c r="R367" s="103"/>
      <c r="S367" s="90"/>
      <c r="T367" s="103">
        <v>0</v>
      </c>
      <c r="V367" s="27">
        <v>0</v>
      </c>
      <c r="W367" s="20">
        <f t="shared" si="18"/>
        <v>10.7</v>
      </c>
      <c r="X367" s="103">
        <v>6</v>
      </c>
      <c r="Y367" s="28">
        <f t="shared" si="19"/>
        <v>109.65</v>
      </c>
      <c r="Z367" s="86"/>
    </row>
    <row r="368" spans="1:26" x14ac:dyDescent="0.25">
      <c r="A368" s="119" t="str">
        <f>'Door Comparison'!A368</f>
        <v>T04.05.E1B</v>
      </c>
      <c r="B368" s="24" t="str">
        <f>'Door Comparison'!B368</f>
        <v>DRS-402</v>
      </c>
      <c r="C368" s="24">
        <f>'Door Comparison'!C368</f>
        <v>0</v>
      </c>
      <c r="D368" s="24">
        <f>'Door Comparison'!D368</f>
        <v>758</v>
      </c>
      <c r="E368" s="24">
        <f>'Door Comparison'!E368</f>
        <v>2193</v>
      </c>
      <c r="F368" s="24">
        <f>'Door Comparison'!F368</f>
        <v>0</v>
      </c>
      <c r="G368" s="24">
        <f>'Door Comparison'!G368</f>
        <v>0</v>
      </c>
      <c r="H368" s="24">
        <f>'Door Comparison'!H368</f>
        <v>1</v>
      </c>
      <c r="I368" s="24">
        <f>'Door Comparison'!I368</f>
        <v>0</v>
      </c>
      <c r="J368" s="24">
        <f>'Door Comparison'!J368</f>
        <v>0</v>
      </c>
      <c r="K368" s="24">
        <f>'Door Comparison'!K368</f>
        <v>1</v>
      </c>
      <c r="L368" s="24">
        <f>'Door Comparison'!L368</f>
        <v>1</v>
      </c>
      <c r="N368" s="104">
        <v>77</v>
      </c>
      <c r="O368" s="91"/>
      <c r="P368" s="20">
        <f t="shared" si="17"/>
        <v>15.95</v>
      </c>
      <c r="Q368" s="148">
        <v>0</v>
      </c>
      <c r="R368" s="103"/>
      <c r="S368" s="90"/>
      <c r="T368" s="103">
        <v>0</v>
      </c>
      <c r="V368" s="27">
        <v>0</v>
      </c>
      <c r="W368" s="20">
        <f t="shared" si="18"/>
        <v>10.7</v>
      </c>
      <c r="X368" s="103">
        <v>6</v>
      </c>
      <c r="Y368" s="28">
        <f t="shared" si="19"/>
        <v>109.65</v>
      </c>
      <c r="Z368" s="86"/>
    </row>
    <row r="369" spans="1:26" x14ac:dyDescent="0.25">
      <c r="A369" s="119" t="str">
        <f>'Door Comparison'!A369</f>
        <v>T04.05.E2A</v>
      </c>
      <c r="B369" s="24" t="str">
        <f>'Door Comparison'!B369</f>
        <v>DRS-402</v>
      </c>
      <c r="C369" s="24">
        <f>'Door Comparison'!C369</f>
        <v>0</v>
      </c>
      <c r="D369" s="24">
        <f>'Door Comparison'!D369</f>
        <v>1338</v>
      </c>
      <c r="E369" s="24">
        <f>'Door Comparison'!E369</f>
        <v>2193</v>
      </c>
      <c r="F369" s="24">
        <f>'Door Comparison'!F369</f>
        <v>0</v>
      </c>
      <c r="G369" s="24">
        <f>'Door Comparison'!G369</f>
        <v>0</v>
      </c>
      <c r="H369" s="24">
        <f>'Door Comparison'!H369</f>
        <v>1</v>
      </c>
      <c r="I369" s="24">
        <f>'Door Comparison'!I369</f>
        <v>0</v>
      </c>
      <c r="J369" s="24">
        <f>'Door Comparison'!J369</f>
        <v>0</v>
      </c>
      <c r="K369" s="24">
        <f>'Door Comparison'!K369</f>
        <v>1</v>
      </c>
      <c r="L369" s="24">
        <f>'Door Comparison'!L369</f>
        <v>1</v>
      </c>
      <c r="N369" s="104">
        <v>77</v>
      </c>
      <c r="O369" s="91"/>
      <c r="P369" s="20">
        <f t="shared" si="17"/>
        <v>17.739999999999998</v>
      </c>
      <c r="Q369" s="148">
        <v>0</v>
      </c>
      <c r="R369" s="103"/>
      <c r="S369" s="90"/>
      <c r="T369" s="103">
        <v>0</v>
      </c>
      <c r="V369" s="27">
        <v>0</v>
      </c>
      <c r="W369" s="20">
        <f t="shared" si="18"/>
        <v>11.91</v>
      </c>
      <c r="X369" s="103">
        <v>9</v>
      </c>
      <c r="Y369" s="28">
        <f t="shared" si="19"/>
        <v>115.65</v>
      </c>
      <c r="Z369" s="86"/>
    </row>
    <row r="370" spans="1:26" x14ac:dyDescent="0.25">
      <c r="A370" s="119" t="str">
        <f>'Door Comparison'!A370</f>
        <v>T04.05.E2B</v>
      </c>
      <c r="B370" s="24" t="str">
        <f>'Door Comparison'!B370</f>
        <v>DRS-402</v>
      </c>
      <c r="C370" s="24">
        <f>'Door Comparison'!C370</f>
        <v>0</v>
      </c>
      <c r="D370" s="24">
        <f>'Door Comparison'!D370</f>
        <v>1058</v>
      </c>
      <c r="E370" s="24">
        <f>'Door Comparison'!E370</f>
        <v>2193</v>
      </c>
      <c r="F370" s="24">
        <f>'Door Comparison'!F370</f>
        <v>0</v>
      </c>
      <c r="G370" s="24">
        <f>'Door Comparison'!G370</f>
        <v>0</v>
      </c>
      <c r="H370" s="24">
        <f>'Door Comparison'!H370</f>
        <v>1</v>
      </c>
      <c r="I370" s="24">
        <f>'Door Comparison'!I370</f>
        <v>0</v>
      </c>
      <c r="J370" s="24">
        <f>'Door Comparison'!J370</f>
        <v>0</v>
      </c>
      <c r="K370" s="24">
        <f>'Door Comparison'!K370</f>
        <v>1</v>
      </c>
      <c r="L370" s="24">
        <f>'Door Comparison'!L370</f>
        <v>1</v>
      </c>
      <c r="N370" s="104">
        <v>77</v>
      </c>
      <c r="O370" s="91"/>
      <c r="P370" s="20">
        <f t="shared" si="17"/>
        <v>16.88</v>
      </c>
      <c r="Q370" s="148">
        <v>0</v>
      </c>
      <c r="R370" s="103"/>
      <c r="S370" s="90"/>
      <c r="T370" s="103">
        <v>0</v>
      </c>
      <c r="V370" s="27">
        <v>0</v>
      </c>
      <c r="W370" s="20">
        <f t="shared" si="18"/>
        <v>11.32</v>
      </c>
      <c r="X370" s="103">
        <v>9</v>
      </c>
      <c r="Y370" s="28">
        <f t="shared" si="19"/>
        <v>114.2</v>
      </c>
    </row>
    <row r="371" spans="1:26" x14ac:dyDescent="0.25">
      <c r="A371" s="119" t="str">
        <f>'Door Comparison'!A371</f>
        <v>T04.05.M1A</v>
      </c>
      <c r="B371" s="24" t="str">
        <f>'Door Comparison'!B371</f>
        <v>DRS-402</v>
      </c>
      <c r="C371" s="24">
        <f>'Door Comparison'!C371</f>
        <v>0</v>
      </c>
      <c r="D371" s="24">
        <f>'Door Comparison'!D371</f>
        <v>858</v>
      </c>
      <c r="E371" s="24">
        <f>'Door Comparison'!E371</f>
        <v>2193</v>
      </c>
      <c r="F371" s="24">
        <f>'Door Comparison'!F371</f>
        <v>0</v>
      </c>
      <c r="G371" s="24">
        <f>'Door Comparison'!G371</f>
        <v>0</v>
      </c>
      <c r="H371" s="24">
        <f>'Door Comparison'!H371</f>
        <v>1</v>
      </c>
      <c r="I371" s="24">
        <f>'Door Comparison'!I371</f>
        <v>0</v>
      </c>
      <c r="J371" s="24">
        <f>'Door Comparison'!J371</f>
        <v>0</v>
      </c>
      <c r="K371" s="24">
        <f>'Door Comparison'!K371</f>
        <v>1</v>
      </c>
      <c r="L371" s="24">
        <f>'Door Comparison'!L371</f>
        <v>1</v>
      </c>
      <c r="N371" s="104">
        <v>77</v>
      </c>
      <c r="O371" s="91"/>
      <c r="P371" s="20">
        <f t="shared" si="17"/>
        <v>16.260000000000002</v>
      </c>
      <c r="Q371" s="148">
        <v>0</v>
      </c>
      <c r="R371" s="103"/>
      <c r="S371" s="90"/>
      <c r="T371" s="103">
        <v>0</v>
      </c>
      <c r="V371" s="27">
        <v>0</v>
      </c>
      <c r="W371" s="20">
        <f t="shared" si="18"/>
        <v>10.91</v>
      </c>
      <c r="X371" s="103">
        <v>6</v>
      </c>
      <c r="Y371" s="28">
        <f t="shared" si="19"/>
        <v>110.17</v>
      </c>
    </row>
    <row r="372" spans="1:26" x14ac:dyDescent="0.25">
      <c r="A372" s="119" t="str">
        <f>'Door Comparison'!A372</f>
        <v>T04.05.M1B</v>
      </c>
      <c r="B372" s="24" t="str">
        <f>'Door Comparison'!B372</f>
        <v>DRS-402</v>
      </c>
      <c r="C372" s="24">
        <f>'Door Comparison'!C372</f>
        <v>0</v>
      </c>
      <c r="D372" s="24">
        <f>'Door Comparison'!D372</f>
        <v>1338</v>
      </c>
      <c r="E372" s="24">
        <f>'Door Comparison'!E372</f>
        <v>2193</v>
      </c>
      <c r="F372" s="24">
        <f>'Door Comparison'!F372</f>
        <v>0</v>
      </c>
      <c r="G372" s="24">
        <f>'Door Comparison'!G372</f>
        <v>0</v>
      </c>
      <c r="H372" s="24">
        <f>'Door Comparison'!H372</f>
        <v>1</v>
      </c>
      <c r="I372" s="24">
        <f>'Door Comparison'!I372</f>
        <v>0</v>
      </c>
      <c r="J372" s="24">
        <f>'Door Comparison'!J372</f>
        <v>0</v>
      </c>
      <c r="K372" s="24">
        <f>'Door Comparison'!K372</f>
        <v>1</v>
      </c>
      <c r="L372" s="24">
        <f>'Door Comparison'!L372</f>
        <v>1</v>
      </c>
      <c r="N372" s="104">
        <v>77</v>
      </c>
      <c r="O372" s="91"/>
      <c r="P372" s="20">
        <f t="shared" si="17"/>
        <v>17.739999999999998</v>
      </c>
      <c r="Q372" s="148">
        <v>0</v>
      </c>
      <c r="R372" s="103"/>
      <c r="S372" s="90"/>
      <c r="T372" s="103">
        <v>0</v>
      </c>
      <c r="V372" s="27">
        <v>0</v>
      </c>
      <c r="W372" s="20">
        <f t="shared" si="18"/>
        <v>11.91</v>
      </c>
      <c r="X372" s="103">
        <v>9</v>
      </c>
      <c r="Y372" s="28">
        <f t="shared" si="19"/>
        <v>115.65</v>
      </c>
    </row>
    <row r="373" spans="1:26" x14ac:dyDescent="0.25">
      <c r="A373" s="119" t="str">
        <f>'Door Comparison'!A373</f>
        <v>T04.05.M2A</v>
      </c>
      <c r="B373" s="24" t="str">
        <f>'Door Comparison'!B373</f>
        <v>DRS-402</v>
      </c>
      <c r="C373" s="24">
        <f>'Door Comparison'!C373</f>
        <v>0</v>
      </c>
      <c r="D373" s="24">
        <f>'Door Comparison'!D373</f>
        <v>758</v>
      </c>
      <c r="E373" s="24">
        <f>'Door Comparison'!E373</f>
        <v>2193</v>
      </c>
      <c r="F373" s="24">
        <f>'Door Comparison'!F373</f>
        <v>0</v>
      </c>
      <c r="G373" s="24">
        <f>'Door Comparison'!G373</f>
        <v>0</v>
      </c>
      <c r="H373" s="24">
        <f>'Door Comparison'!H373</f>
        <v>1</v>
      </c>
      <c r="I373" s="24">
        <f>'Door Comparison'!I373</f>
        <v>0</v>
      </c>
      <c r="J373" s="24">
        <f>'Door Comparison'!J373</f>
        <v>0</v>
      </c>
      <c r="K373" s="24">
        <f>'Door Comparison'!K373</f>
        <v>1</v>
      </c>
      <c r="L373" s="24">
        <f>'Door Comparison'!L373</f>
        <v>1</v>
      </c>
      <c r="N373" s="104">
        <v>77</v>
      </c>
      <c r="O373" s="91"/>
      <c r="P373" s="20">
        <f t="shared" si="17"/>
        <v>15.95</v>
      </c>
      <c r="Q373" s="148">
        <v>0</v>
      </c>
      <c r="R373" s="103"/>
      <c r="S373" s="90"/>
      <c r="T373" s="103">
        <v>0</v>
      </c>
      <c r="V373" s="27">
        <v>0</v>
      </c>
      <c r="W373" s="20">
        <f t="shared" si="18"/>
        <v>10.7</v>
      </c>
      <c r="X373" s="103">
        <v>6</v>
      </c>
      <c r="Y373" s="28">
        <f t="shared" si="19"/>
        <v>109.65</v>
      </c>
    </row>
    <row r="374" spans="1:26" x14ac:dyDescent="0.25">
      <c r="A374" s="119" t="str">
        <f>'Door Comparison'!A374</f>
        <v>T04.05.M2B</v>
      </c>
      <c r="B374" s="24" t="str">
        <f>'Door Comparison'!B374</f>
        <v>DRS-402</v>
      </c>
      <c r="C374" s="24">
        <f>'Door Comparison'!C374</f>
        <v>0</v>
      </c>
      <c r="D374" s="24">
        <f>'Door Comparison'!D374</f>
        <v>758</v>
      </c>
      <c r="E374" s="24">
        <f>'Door Comparison'!E374</f>
        <v>2193</v>
      </c>
      <c r="F374" s="24">
        <f>'Door Comparison'!F374</f>
        <v>0</v>
      </c>
      <c r="G374" s="24">
        <f>'Door Comparison'!G374</f>
        <v>0</v>
      </c>
      <c r="H374" s="24">
        <f>'Door Comparison'!H374</f>
        <v>1</v>
      </c>
      <c r="I374" s="24">
        <f>'Door Comparison'!I374</f>
        <v>0</v>
      </c>
      <c r="J374" s="24">
        <f>'Door Comparison'!J374</f>
        <v>0</v>
      </c>
      <c r="K374" s="24">
        <f>'Door Comparison'!K374</f>
        <v>1</v>
      </c>
      <c r="L374" s="24">
        <f>'Door Comparison'!L374</f>
        <v>1</v>
      </c>
      <c r="N374" s="104">
        <v>77</v>
      </c>
      <c r="O374" s="91"/>
      <c r="P374" s="20">
        <f t="shared" si="17"/>
        <v>15.95</v>
      </c>
      <c r="Q374" s="148">
        <v>0</v>
      </c>
      <c r="R374" s="103"/>
      <c r="S374" s="90"/>
      <c r="T374" s="103">
        <v>0</v>
      </c>
      <c r="V374" s="27">
        <v>0</v>
      </c>
      <c r="W374" s="20">
        <f t="shared" si="18"/>
        <v>10.7</v>
      </c>
      <c r="X374" s="103">
        <v>6</v>
      </c>
      <c r="Y374" s="28">
        <f t="shared" si="19"/>
        <v>109.65</v>
      </c>
    </row>
    <row r="375" spans="1:26" x14ac:dyDescent="0.25">
      <c r="A375" s="119" t="str">
        <f>'Door Comparison'!A375</f>
        <v>T04.06.E1A</v>
      </c>
      <c r="B375" s="24" t="str">
        <f>'Door Comparison'!B375</f>
        <v>DRS-402</v>
      </c>
      <c r="C375" s="24">
        <f>'Door Comparison'!C375</f>
        <v>0</v>
      </c>
      <c r="D375" s="24">
        <f>'Door Comparison'!D375</f>
        <v>758</v>
      </c>
      <c r="E375" s="24">
        <f>'Door Comparison'!E375</f>
        <v>2193</v>
      </c>
      <c r="F375" s="24">
        <f>'Door Comparison'!F375</f>
        <v>0</v>
      </c>
      <c r="G375" s="24">
        <f>'Door Comparison'!G375</f>
        <v>0</v>
      </c>
      <c r="H375" s="24">
        <f>'Door Comparison'!H375</f>
        <v>1</v>
      </c>
      <c r="I375" s="24">
        <f>'Door Comparison'!I375</f>
        <v>0</v>
      </c>
      <c r="J375" s="24">
        <f>'Door Comparison'!J375</f>
        <v>0</v>
      </c>
      <c r="K375" s="24">
        <f>'Door Comparison'!K375</f>
        <v>1</v>
      </c>
      <c r="L375" s="24">
        <f>'Door Comparison'!L375</f>
        <v>1</v>
      </c>
      <c r="N375" s="104">
        <v>77</v>
      </c>
      <c r="O375" s="91"/>
      <c r="P375" s="20">
        <f t="shared" si="17"/>
        <v>15.95</v>
      </c>
      <c r="Q375" s="148">
        <v>0</v>
      </c>
      <c r="R375" s="103"/>
      <c r="S375" s="90"/>
      <c r="T375" s="103">
        <v>0</v>
      </c>
      <c r="V375" s="27">
        <v>0</v>
      </c>
      <c r="W375" s="20">
        <f t="shared" si="18"/>
        <v>10.7</v>
      </c>
      <c r="X375" s="103">
        <v>6</v>
      </c>
      <c r="Y375" s="28">
        <f t="shared" si="19"/>
        <v>109.65</v>
      </c>
    </row>
    <row r="376" spans="1:26" x14ac:dyDescent="0.25">
      <c r="A376" s="119" t="str">
        <f>'Door Comparison'!A376</f>
        <v>T04.06.E1B</v>
      </c>
      <c r="B376" s="24" t="str">
        <f>'Door Comparison'!B376</f>
        <v>DRS-402</v>
      </c>
      <c r="C376" s="24">
        <f>'Door Comparison'!C376</f>
        <v>0</v>
      </c>
      <c r="D376" s="24">
        <f>'Door Comparison'!D376</f>
        <v>1338</v>
      </c>
      <c r="E376" s="24">
        <f>'Door Comparison'!E376</f>
        <v>2193</v>
      </c>
      <c r="F376" s="24">
        <f>'Door Comparison'!F376</f>
        <v>0</v>
      </c>
      <c r="G376" s="24">
        <f>'Door Comparison'!G376</f>
        <v>0</v>
      </c>
      <c r="H376" s="24">
        <f>'Door Comparison'!H376</f>
        <v>1</v>
      </c>
      <c r="I376" s="24">
        <f>'Door Comparison'!I376</f>
        <v>0</v>
      </c>
      <c r="J376" s="24">
        <f>'Door Comparison'!J376</f>
        <v>0</v>
      </c>
      <c r="K376" s="24">
        <f>'Door Comparison'!K376</f>
        <v>1</v>
      </c>
      <c r="L376" s="24">
        <f>'Door Comparison'!L376</f>
        <v>1</v>
      </c>
      <c r="N376" s="104">
        <v>77</v>
      </c>
      <c r="O376" s="91"/>
      <c r="P376" s="20">
        <f t="shared" si="17"/>
        <v>17.739999999999998</v>
      </c>
      <c r="Q376" s="148">
        <v>0</v>
      </c>
      <c r="R376" s="103"/>
      <c r="S376" s="90"/>
      <c r="T376" s="103">
        <v>0</v>
      </c>
      <c r="V376" s="27">
        <v>0</v>
      </c>
      <c r="W376" s="20">
        <f t="shared" si="18"/>
        <v>11.91</v>
      </c>
      <c r="X376" s="103">
        <v>9</v>
      </c>
      <c r="Y376" s="28">
        <f t="shared" si="19"/>
        <v>115.65</v>
      </c>
    </row>
    <row r="377" spans="1:26" x14ac:dyDescent="0.25">
      <c r="A377" s="119" t="str">
        <f>'Door Comparison'!A377</f>
        <v>T04.06.E1C</v>
      </c>
      <c r="B377" s="24" t="str">
        <f>'Door Comparison'!B377</f>
        <v>DRS-402</v>
      </c>
      <c r="C377" s="24">
        <f>'Door Comparison'!C377</f>
        <v>0</v>
      </c>
      <c r="D377" s="24">
        <f>'Door Comparison'!D377</f>
        <v>358</v>
      </c>
      <c r="E377" s="24">
        <f>'Door Comparison'!E377</f>
        <v>2193</v>
      </c>
      <c r="F377" s="24">
        <f>'Door Comparison'!F377</f>
        <v>0</v>
      </c>
      <c r="G377" s="24">
        <f>'Door Comparison'!G377</f>
        <v>0</v>
      </c>
      <c r="H377" s="24">
        <f>'Door Comparison'!H377</f>
        <v>1</v>
      </c>
      <c r="I377" s="24">
        <f>'Door Comparison'!I377</f>
        <v>0</v>
      </c>
      <c r="J377" s="24">
        <f>'Door Comparison'!J377</f>
        <v>0</v>
      </c>
      <c r="K377" s="24">
        <f>'Door Comparison'!K377</f>
        <v>1</v>
      </c>
      <c r="L377" s="24">
        <f>'Door Comparison'!L377</f>
        <v>1</v>
      </c>
      <c r="N377" s="104">
        <v>77</v>
      </c>
      <c r="O377" s="91"/>
      <c r="P377" s="20">
        <f t="shared" si="17"/>
        <v>14.71</v>
      </c>
      <c r="Q377" s="148">
        <v>0</v>
      </c>
      <c r="R377" s="103"/>
      <c r="S377" s="90"/>
      <c r="T377" s="103">
        <v>0</v>
      </c>
      <c r="V377" s="27">
        <v>0</v>
      </c>
      <c r="W377" s="20">
        <f t="shared" si="18"/>
        <v>9.8699999999999992</v>
      </c>
      <c r="X377" s="103">
        <v>6</v>
      </c>
      <c r="Y377" s="28">
        <f t="shared" si="19"/>
        <v>107.58</v>
      </c>
    </row>
    <row r="378" spans="1:26" x14ac:dyDescent="0.25">
      <c r="A378" s="119" t="str">
        <f>'Door Comparison'!A378</f>
        <v>T04.06.E2A</v>
      </c>
      <c r="B378" s="24" t="str">
        <f>'Door Comparison'!B378</f>
        <v>DRS-402</v>
      </c>
      <c r="C378" s="24">
        <f>'Door Comparison'!C378</f>
        <v>0</v>
      </c>
      <c r="D378" s="24">
        <f>'Door Comparison'!D378</f>
        <v>1208</v>
      </c>
      <c r="E378" s="24">
        <f>'Door Comparison'!E378</f>
        <v>2193</v>
      </c>
      <c r="F378" s="24">
        <f>'Door Comparison'!F378</f>
        <v>0</v>
      </c>
      <c r="G378" s="24">
        <f>'Door Comparison'!G378</f>
        <v>0</v>
      </c>
      <c r="H378" s="24">
        <f>'Door Comparison'!H378</f>
        <v>1</v>
      </c>
      <c r="I378" s="24">
        <f>'Door Comparison'!I378</f>
        <v>0</v>
      </c>
      <c r="J378" s="24">
        <f>'Door Comparison'!J378</f>
        <v>0</v>
      </c>
      <c r="K378" s="24">
        <f>'Door Comparison'!K378</f>
        <v>1</v>
      </c>
      <c r="L378" s="24">
        <f>'Door Comparison'!L378</f>
        <v>1</v>
      </c>
      <c r="N378" s="104">
        <v>77</v>
      </c>
      <c r="O378" s="91"/>
      <c r="P378" s="20">
        <f t="shared" si="17"/>
        <v>17.34</v>
      </c>
      <c r="Q378" s="148">
        <v>0</v>
      </c>
      <c r="R378" s="103"/>
      <c r="S378" s="90"/>
      <c r="T378" s="103">
        <v>0</v>
      </c>
      <c r="V378" s="27">
        <v>0</v>
      </c>
      <c r="W378" s="20">
        <f t="shared" si="18"/>
        <v>11.64</v>
      </c>
      <c r="X378" s="103">
        <v>9</v>
      </c>
      <c r="Y378" s="28">
        <f t="shared" si="19"/>
        <v>114.98</v>
      </c>
    </row>
    <row r="379" spans="1:26" x14ac:dyDescent="0.25">
      <c r="A379" s="119" t="str">
        <f>'Door Comparison'!A379</f>
        <v>T04.06.E2B</v>
      </c>
      <c r="B379" s="24" t="str">
        <f>'Door Comparison'!B379</f>
        <v>DRS-402</v>
      </c>
      <c r="C379" s="24">
        <f>'Door Comparison'!C379</f>
        <v>0</v>
      </c>
      <c r="D379" s="24">
        <f>'Door Comparison'!D379</f>
        <v>658</v>
      </c>
      <c r="E379" s="24">
        <f>'Door Comparison'!E379</f>
        <v>2193</v>
      </c>
      <c r="F379" s="24">
        <f>'Door Comparison'!F379</f>
        <v>0</v>
      </c>
      <c r="G379" s="24">
        <f>'Door Comparison'!G379</f>
        <v>0</v>
      </c>
      <c r="H379" s="24">
        <f>'Door Comparison'!H379</f>
        <v>1</v>
      </c>
      <c r="I379" s="24">
        <f>'Door Comparison'!I379</f>
        <v>0</v>
      </c>
      <c r="J379" s="24">
        <f>'Door Comparison'!J379</f>
        <v>0</v>
      </c>
      <c r="K379" s="24">
        <f>'Door Comparison'!K379</f>
        <v>1</v>
      </c>
      <c r="L379" s="24">
        <f>'Door Comparison'!L379</f>
        <v>1</v>
      </c>
      <c r="N379" s="104">
        <v>77</v>
      </c>
      <c r="O379" s="91"/>
      <c r="P379" s="20">
        <f t="shared" si="17"/>
        <v>15.64</v>
      </c>
      <c r="Q379" s="148">
        <v>0</v>
      </c>
      <c r="R379" s="103"/>
      <c r="S379" s="90"/>
      <c r="T379" s="103">
        <v>0</v>
      </c>
      <c r="V379" s="27">
        <v>0</v>
      </c>
      <c r="W379" s="20">
        <f t="shared" si="18"/>
        <v>10.49</v>
      </c>
      <c r="X379" s="103">
        <v>6</v>
      </c>
      <c r="Y379" s="28">
        <f t="shared" si="19"/>
        <v>109.13</v>
      </c>
    </row>
    <row r="380" spans="1:26" x14ac:dyDescent="0.25">
      <c r="A380" s="119" t="str">
        <f>'Door Comparison'!A380</f>
        <v>T04.06.E3A</v>
      </c>
      <c r="B380" s="24" t="str">
        <f>'Door Comparison'!B380</f>
        <v>DRS-402</v>
      </c>
      <c r="C380" s="24">
        <f>'Door Comparison'!C380</f>
        <v>0</v>
      </c>
      <c r="D380" s="24">
        <f>'Door Comparison'!D380</f>
        <v>1338</v>
      </c>
      <c r="E380" s="24">
        <f>'Door Comparison'!E380</f>
        <v>2193</v>
      </c>
      <c r="F380" s="24">
        <f>'Door Comparison'!F380</f>
        <v>0</v>
      </c>
      <c r="G380" s="24">
        <f>'Door Comparison'!G380</f>
        <v>0</v>
      </c>
      <c r="H380" s="24">
        <f>'Door Comparison'!H380</f>
        <v>1</v>
      </c>
      <c r="I380" s="24">
        <f>'Door Comparison'!I380</f>
        <v>0</v>
      </c>
      <c r="J380" s="24">
        <f>'Door Comparison'!J380</f>
        <v>0</v>
      </c>
      <c r="K380" s="24">
        <f>'Door Comparison'!K380</f>
        <v>1</v>
      </c>
      <c r="L380" s="24">
        <f>'Door Comparison'!L380</f>
        <v>1</v>
      </c>
      <c r="N380" s="104">
        <v>77</v>
      </c>
      <c r="O380" s="91"/>
      <c r="P380" s="20">
        <f t="shared" si="17"/>
        <v>17.739999999999998</v>
      </c>
      <c r="Q380" s="148">
        <v>0</v>
      </c>
      <c r="R380" s="103"/>
      <c r="S380" s="90"/>
      <c r="T380" s="103">
        <v>0</v>
      </c>
      <c r="V380" s="27">
        <v>0</v>
      </c>
      <c r="W380" s="20">
        <f t="shared" si="18"/>
        <v>11.91</v>
      </c>
      <c r="X380" s="103">
        <v>9</v>
      </c>
      <c r="Y380" s="28">
        <f t="shared" si="19"/>
        <v>115.65</v>
      </c>
    </row>
    <row r="381" spans="1:26" x14ac:dyDescent="0.25">
      <c r="A381" s="119" t="str">
        <f>'Door Comparison'!A381</f>
        <v>T04.06.E3B</v>
      </c>
      <c r="B381" s="24" t="str">
        <f>'Door Comparison'!B381</f>
        <v>DRS-402</v>
      </c>
      <c r="C381" s="24">
        <f>'Door Comparison'!C381</f>
        <v>0</v>
      </c>
      <c r="D381" s="24">
        <f>'Door Comparison'!D381</f>
        <v>1338</v>
      </c>
      <c r="E381" s="24">
        <f>'Door Comparison'!E381</f>
        <v>2193</v>
      </c>
      <c r="F381" s="24">
        <f>'Door Comparison'!F381</f>
        <v>0</v>
      </c>
      <c r="G381" s="24">
        <f>'Door Comparison'!G381</f>
        <v>0</v>
      </c>
      <c r="H381" s="24">
        <f>'Door Comparison'!H381</f>
        <v>1</v>
      </c>
      <c r="I381" s="24">
        <f>'Door Comparison'!I381</f>
        <v>0</v>
      </c>
      <c r="J381" s="24">
        <f>'Door Comparison'!J381</f>
        <v>0</v>
      </c>
      <c r="K381" s="24">
        <f>'Door Comparison'!K381</f>
        <v>1</v>
      </c>
      <c r="L381" s="24">
        <f>'Door Comparison'!L381</f>
        <v>1</v>
      </c>
      <c r="N381" s="104">
        <v>77</v>
      </c>
      <c r="O381" s="91"/>
      <c r="P381" s="20">
        <f t="shared" si="17"/>
        <v>17.739999999999998</v>
      </c>
      <c r="Q381" s="148">
        <v>0</v>
      </c>
      <c r="R381" s="103"/>
      <c r="S381" s="90"/>
      <c r="T381" s="103">
        <v>0</v>
      </c>
      <c r="V381" s="27">
        <v>0</v>
      </c>
      <c r="W381" s="20">
        <f t="shared" si="18"/>
        <v>11.91</v>
      </c>
      <c r="X381" s="103">
        <v>9</v>
      </c>
      <c r="Y381" s="28">
        <f t="shared" si="19"/>
        <v>115.65</v>
      </c>
    </row>
    <row r="382" spans="1:26" x14ac:dyDescent="0.25">
      <c r="A382" s="119" t="str">
        <f>'Door Comparison'!A382</f>
        <v>T04.06.E3C</v>
      </c>
      <c r="B382" s="24" t="str">
        <f>'Door Comparison'!B382</f>
        <v>DRS-402</v>
      </c>
      <c r="C382" s="24">
        <f>'Door Comparison'!C382</f>
        <v>0</v>
      </c>
      <c r="D382" s="24">
        <f>'Door Comparison'!D382</f>
        <v>758</v>
      </c>
      <c r="E382" s="24">
        <f>'Door Comparison'!E382</f>
        <v>2193</v>
      </c>
      <c r="F382" s="24">
        <f>'Door Comparison'!F382</f>
        <v>0</v>
      </c>
      <c r="G382" s="24">
        <f>'Door Comparison'!G382</f>
        <v>0</v>
      </c>
      <c r="H382" s="24">
        <f>'Door Comparison'!H382</f>
        <v>1</v>
      </c>
      <c r="I382" s="24">
        <f>'Door Comparison'!I382</f>
        <v>0</v>
      </c>
      <c r="J382" s="24">
        <f>'Door Comparison'!J382</f>
        <v>0</v>
      </c>
      <c r="K382" s="24">
        <f>'Door Comparison'!K382</f>
        <v>1</v>
      </c>
      <c r="L382" s="24">
        <f>'Door Comparison'!L382</f>
        <v>1</v>
      </c>
      <c r="N382" s="104">
        <v>77</v>
      </c>
      <c r="O382" s="91"/>
      <c r="P382" s="20">
        <f t="shared" si="17"/>
        <v>15.95</v>
      </c>
      <c r="Q382" s="148">
        <v>0</v>
      </c>
      <c r="R382" s="103"/>
      <c r="S382" s="90"/>
      <c r="T382" s="103">
        <v>0</v>
      </c>
      <c r="V382" s="27">
        <v>0</v>
      </c>
      <c r="W382" s="20">
        <f t="shared" si="18"/>
        <v>10.7</v>
      </c>
      <c r="X382" s="103">
        <v>6</v>
      </c>
      <c r="Y382" s="28">
        <f t="shared" si="19"/>
        <v>109.65</v>
      </c>
    </row>
    <row r="383" spans="1:26" x14ac:dyDescent="0.25">
      <c r="A383" s="119" t="str">
        <f>'Door Comparison'!A383</f>
        <v>T04.06.E4A</v>
      </c>
      <c r="B383" s="24" t="str">
        <f>'Door Comparison'!B383</f>
        <v>DRS-402</v>
      </c>
      <c r="C383" s="24">
        <f>'Door Comparison'!C383</f>
        <v>0</v>
      </c>
      <c r="D383" s="24">
        <f>'Door Comparison'!D383</f>
        <v>1338</v>
      </c>
      <c r="E383" s="24">
        <f>'Door Comparison'!E383</f>
        <v>2193</v>
      </c>
      <c r="F383" s="24">
        <f>'Door Comparison'!F383</f>
        <v>0</v>
      </c>
      <c r="G383" s="24">
        <f>'Door Comparison'!G383</f>
        <v>0</v>
      </c>
      <c r="H383" s="24">
        <f>'Door Comparison'!H383</f>
        <v>1</v>
      </c>
      <c r="I383" s="24">
        <f>'Door Comparison'!I383</f>
        <v>0</v>
      </c>
      <c r="J383" s="24">
        <f>'Door Comparison'!J383</f>
        <v>0</v>
      </c>
      <c r="K383" s="24">
        <f>'Door Comparison'!K383</f>
        <v>1</v>
      </c>
      <c r="L383" s="24">
        <f>'Door Comparison'!L383</f>
        <v>1</v>
      </c>
      <c r="N383" s="104">
        <v>77</v>
      </c>
      <c r="O383" s="91"/>
      <c r="P383" s="20">
        <f t="shared" si="17"/>
        <v>17.739999999999998</v>
      </c>
      <c r="Q383" s="148">
        <v>0</v>
      </c>
      <c r="R383" s="103"/>
      <c r="S383" s="90"/>
      <c r="T383" s="103">
        <v>0</v>
      </c>
      <c r="V383" s="27">
        <v>0</v>
      </c>
      <c r="W383" s="20">
        <f t="shared" si="18"/>
        <v>11.91</v>
      </c>
      <c r="X383" s="103">
        <v>9</v>
      </c>
      <c r="Y383" s="28">
        <f t="shared" si="19"/>
        <v>115.65</v>
      </c>
    </row>
    <row r="384" spans="1:26" x14ac:dyDescent="0.25">
      <c r="A384" s="119" t="str">
        <f>'Door Comparison'!A384</f>
        <v>T04.06.E5A</v>
      </c>
      <c r="B384" s="24" t="str">
        <f>'Door Comparison'!B384</f>
        <v>DRS-402</v>
      </c>
      <c r="C384" s="24">
        <f>'Door Comparison'!C384</f>
        <v>0</v>
      </c>
      <c r="D384" s="24">
        <f>'Door Comparison'!D384</f>
        <v>1578</v>
      </c>
      <c r="E384" s="24">
        <f>'Door Comparison'!E384</f>
        <v>2193</v>
      </c>
      <c r="F384" s="24">
        <f>'Door Comparison'!F384</f>
        <v>0</v>
      </c>
      <c r="G384" s="24">
        <f>'Door Comparison'!G384</f>
        <v>0</v>
      </c>
      <c r="H384" s="24">
        <f>'Door Comparison'!H384</f>
        <v>1</v>
      </c>
      <c r="I384" s="24">
        <f>'Door Comparison'!I384</f>
        <v>0</v>
      </c>
      <c r="J384" s="24">
        <f>'Door Comparison'!J384</f>
        <v>0</v>
      </c>
      <c r="K384" s="24">
        <f>'Door Comparison'!K384</f>
        <v>1</v>
      </c>
      <c r="L384" s="24">
        <f>'Door Comparison'!L384</f>
        <v>1</v>
      </c>
      <c r="N384" s="104">
        <v>77</v>
      </c>
      <c r="O384" s="91"/>
      <c r="P384" s="20">
        <f t="shared" si="17"/>
        <v>18.489999999999998</v>
      </c>
      <c r="Q384" s="148">
        <v>0</v>
      </c>
      <c r="R384" s="103"/>
      <c r="S384" s="90"/>
      <c r="T384" s="103">
        <v>0</v>
      </c>
      <c r="V384" s="27">
        <v>0</v>
      </c>
      <c r="W384" s="20">
        <f t="shared" si="18"/>
        <v>12.41</v>
      </c>
      <c r="X384" s="103">
        <v>9</v>
      </c>
      <c r="Y384" s="28">
        <f t="shared" si="19"/>
        <v>116.9</v>
      </c>
    </row>
    <row r="385" spans="1:25" x14ac:dyDescent="0.25">
      <c r="A385" s="119" t="str">
        <f>'Door Comparison'!A385</f>
        <v>T04.06.HW2A</v>
      </c>
      <c r="B385" s="24" t="str">
        <f>'Door Comparison'!B385</f>
        <v>DRS-402</v>
      </c>
      <c r="C385" s="24">
        <f>'Door Comparison'!C385</f>
        <v>0</v>
      </c>
      <c r="D385" s="24">
        <f>'Door Comparison'!D385</f>
        <v>558</v>
      </c>
      <c r="E385" s="24">
        <f>'Door Comparison'!E385</f>
        <v>1993</v>
      </c>
      <c r="F385" s="24">
        <f>'Door Comparison'!F385</f>
        <v>0</v>
      </c>
      <c r="G385" s="24">
        <f>'Door Comparison'!G385</f>
        <v>0</v>
      </c>
      <c r="H385" s="24">
        <f>'Door Comparison'!H385</f>
        <v>1</v>
      </c>
      <c r="I385" s="24">
        <f>'Door Comparison'!I385</f>
        <v>0</v>
      </c>
      <c r="J385" s="24">
        <f>'Door Comparison'!J385</f>
        <v>0</v>
      </c>
      <c r="K385" s="24">
        <f>'Door Comparison'!K385</f>
        <v>1</v>
      </c>
      <c r="L385" s="24">
        <f>'Door Comparison'!L385</f>
        <v>1</v>
      </c>
      <c r="N385" s="104">
        <v>77</v>
      </c>
      <c r="O385" s="91"/>
      <c r="P385" s="20">
        <f t="shared" si="17"/>
        <v>14.09</v>
      </c>
      <c r="Q385" s="148">
        <v>0</v>
      </c>
      <c r="R385" s="103"/>
      <c r="S385" s="90"/>
      <c r="T385" s="103">
        <v>0</v>
      </c>
      <c r="V385" s="27">
        <v>0</v>
      </c>
      <c r="W385" s="20">
        <f t="shared" si="18"/>
        <v>9.4499999999999993</v>
      </c>
      <c r="X385" s="103">
        <v>6</v>
      </c>
      <c r="Y385" s="28">
        <f t="shared" si="19"/>
        <v>106.54</v>
      </c>
    </row>
    <row r="386" spans="1:25" x14ac:dyDescent="0.25">
      <c r="A386" s="119" t="str">
        <f>'Door Comparison'!A386</f>
        <v>T04.06.HWA</v>
      </c>
      <c r="B386" s="24" t="str">
        <f>'Door Comparison'!B386</f>
        <v>DRS-402</v>
      </c>
      <c r="C386" s="24">
        <f>'Door Comparison'!C386</f>
        <v>0</v>
      </c>
      <c r="D386" s="24">
        <f>'Door Comparison'!D386</f>
        <v>458</v>
      </c>
      <c r="E386" s="24">
        <f>'Door Comparison'!E386</f>
        <v>2193</v>
      </c>
      <c r="F386" s="24">
        <f>'Door Comparison'!F386</f>
        <v>0</v>
      </c>
      <c r="G386" s="24">
        <f>'Door Comparison'!G386</f>
        <v>0</v>
      </c>
      <c r="H386" s="24">
        <f>'Door Comparison'!H386</f>
        <v>1</v>
      </c>
      <c r="I386" s="24">
        <f>'Door Comparison'!I386</f>
        <v>0</v>
      </c>
      <c r="J386" s="24">
        <f>'Door Comparison'!J386</f>
        <v>0</v>
      </c>
      <c r="K386" s="24">
        <f>'Door Comparison'!K386</f>
        <v>1</v>
      </c>
      <c r="L386" s="24">
        <f>'Door Comparison'!L386</f>
        <v>1</v>
      </c>
      <c r="N386" s="104">
        <v>77</v>
      </c>
      <c r="O386" s="91"/>
      <c r="P386" s="20">
        <f t="shared" si="17"/>
        <v>15.02</v>
      </c>
      <c r="Q386" s="148">
        <v>0</v>
      </c>
      <c r="R386" s="103"/>
      <c r="S386" s="90"/>
      <c r="T386" s="103">
        <v>0</v>
      </c>
      <c r="V386" s="27">
        <v>0</v>
      </c>
      <c r="W386" s="20">
        <f t="shared" si="18"/>
        <v>10.08</v>
      </c>
      <c r="X386" s="103">
        <v>6</v>
      </c>
      <c r="Y386" s="28">
        <f t="shared" si="19"/>
        <v>108.1</v>
      </c>
    </row>
    <row r="387" spans="1:25" x14ac:dyDescent="0.25">
      <c r="A387" s="119" t="str">
        <f>'Door Comparison'!A387</f>
        <v>T04.06.M1A</v>
      </c>
      <c r="B387" s="24" t="str">
        <f>'Door Comparison'!B387</f>
        <v>DRS-402</v>
      </c>
      <c r="C387" s="24">
        <f>'Door Comparison'!C387</f>
        <v>0</v>
      </c>
      <c r="D387" s="24">
        <f>'Door Comparison'!D387</f>
        <v>1338</v>
      </c>
      <c r="E387" s="24">
        <f>'Door Comparison'!E387</f>
        <v>2193</v>
      </c>
      <c r="F387" s="24">
        <f>'Door Comparison'!F387</f>
        <v>0</v>
      </c>
      <c r="G387" s="24">
        <f>'Door Comparison'!G387</f>
        <v>0</v>
      </c>
      <c r="H387" s="24">
        <f>'Door Comparison'!H387</f>
        <v>1</v>
      </c>
      <c r="I387" s="24">
        <f>'Door Comparison'!I387</f>
        <v>0</v>
      </c>
      <c r="J387" s="24">
        <f>'Door Comparison'!J387</f>
        <v>0</v>
      </c>
      <c r="K387" s="24">
        <f>'Door Comparison'!K387</f>
        <v>1</v>
      </c>
      <c r="L387" s="24">
        <f>'Door Comparison'!L387</f>
        <v>1</v>
      </c>
      <c r="N387" s="104">
        <v>77</v>
      </c>
      <c r="O387" s="91"/>
      <c r="P387" s="20">
        <f t="shared" si="17"/>
        <v>17.739999999999998</v>
      </c>
      <c r="Q387" s="148">
        <v>0</v>
      </c>
      <c r="R387" s="103"/>
      <c r="S387" s="90"/>
      <c r="T387" s="103">
        <v>0</v>
      </c>
      <c r="V387" s="27">
        <v>0</v>
      </c>
      <c r="W387" s="20">
        <f t="shared" si="18"/>
        <v>11.91</v>
      </c>
      <c r="X387" s="103">
        <v>9</v>
      </c>
      <c r="Y387" s="28">
        <f t="shared" si="19"/>
        <v>115.65</v>
      </c>
    </row>
    <row r="388" spans="1:25" x14ac:dyDescent="0.25">
      <c r="A388" s="119" t="str">
        <f>'Door Comparison'!A388</f>
        <v>T04.06.M1B</v>
      </c>
      <c r="B388" s="24" t="str">
        <f>'Door Comparison'!B388</f>
        <v>DRS-402</v>
      </c>
      <c r="C388" s="24">
        <f>'Door Comparison'!C388</f>
        <v>0</v>
      </c>
      <c r="D388" s="24">
        <f>'Door Comparison'!D388</f>
        <v>1338</v>
      </c>
      <c r="E388" s="24">
        <f>'Door Comparison'!E388</f>
        <v>2193</v>
      </c>
      <c r="F388" s="24">
        <f>'Door Comparison'!F388</f>
        <v>0</v>
      </c>
      <c r="G388" s="24">
        <f>'Door Comparison'!G388</f>
        <v>0</v>
      </c>
      <c r="H388" s="24">
        <f>'Door Comparison'!H388</f>
        <v>1</v>
      </c>
      <c r="I388" s="24">
        <f>'Door Comparison'!I388</f>
        <v>0</v>
      </c>
      <c r="J388" s="24">
        <f>'Door Comparison'!J388</f>
        <v>0</v>
      </c>
      <c r="K388" s="24">
        <f>'Door Comparison'!K388</f>
        <v>1</v>
      </c>
      <c r="L388" s="24">
        <f>'Door Comparison'!L388</f>
        <v>1</v>
      </c>
      <c r="N388" s="104">
        <v>77</v>
      </c>
      <c r="O388" s="91"/>
      <c r="P388" s="20">
        <f t="shared" si="17"/>
        <v>17.739999999999998</v>
      </c>
      <c r="Q388" s="148">
        <v>0</v>
      </c>
      <c r="R388" s="103"/>
      <c r="S388" s="90"/>
      <c r="T388" s="103">
        <v>0</v>
      </c>
      <c r="V388" s="27">
        <v>0</v>
      </c>
      <c r="W388" s="20">
        <f t="shared" si="18"/>
        <v>11.91</v>
      </c>
      <c r="X388" s="103">
        <v>9</v>
      </c>
      <c r="Y388" s="28">
        <f t="shared" si="19"/>
        <v>115.65</v>
      </c>
    </row>
    <row r="389" spans="1:25" x14ac:dyDescent="0.25">
      <c r="A389" s="119" t="str">
        <f>'Door Comparison'!A389</f>
        <v>T04.06.M1C</v>
      </c>
      <c r="B389" s="24" t="str">
        <f>'Door Comparison'!B389</f>
        <v>DRS-402</v>
      </c>
      <c r="C389" s="24">
        <f>'Door Comparison'!C389</f>
        <v>0</v>
      </c>
      <c r="D389" s="24">
        <f>'Door Comparison'!D389</f>
        <v>1338</v>
      </c>
      <c r="E389" s="24">
        <f>'Door Comparison'!E389</f>
        <v>2193</v>
      </c>
      <c r="F389" s="24">
        <f>'Door Comparison'!F389</f>
        <v>0</v>
      </c>
      <c r="G389" s="24">
        <f>'Door Comparison'!G389</f>
        <v>0</v>
      </c>
      <c r="H389" s="24">
        <f>'Door Comparison'!H389</f>
        <v>1</v>
      </c>
      <c r="I389" s="24">
        <f>'Door Comparison'!I389</f>
        <v>0</v>
      </c>
      <c r="J389" s="24">
        <f>'Door Comparison'!J389</f>
        <v>0</v>
      </c>
      <c r="K389" s="24">
        <f>'Door Comparison'!K389</f>
        <v>1</v>
      </c>
      <c r="L389" s="24">
        <f>'Door Comparison'!L389</f>
        <v>1</v>
      </c>
      <c r="N389" s="104">
        <v>77</v>
      </c>
      <c r="O389" s="91"/>
      <c r="P389" s="20">
        <f t="shared" si="17"/>
        <v>17.739999999999998</v>
      </c>
      <c r="Q389" s="148">
        <v>0</v>
      </c>
      <c r="R389" s="103"/>
      <c r="S389" s="90"/>
      <c r="T389" s="103">
        <v>0</v>
      </c>
      <c r="V389" s="27">
        <v>0</v>
      </c>
      <c r="W389" s="20">
        <f t="shared" si="18"/>
        <v>11.91</v>
      </c>
      <c r="X389" s="103">
        <v>9</v>
      </c>
      <c r="Y389" s="28">
        <f t="shared" si="19"/>
        <v>115.65</v>
      </c>
    </row>
    <row r="390" spans="1:25" x14ac:dyDescent="0.25">
      <c r="A390" s="119" t="str">
        <f>'Door Comparison'!A390</f>
        <v>T04.06.M2A</v>
      </c>
      <c r="B390" s="24" t="str">
        <f>'Door Comparison'!B390</f>
        <v>DRS-402</v>
      </c>
      <c r="C390" s="24">
        <f>'Door Comparison'!C390</f>
        <v>0</v>
      </c>
      <c r="D390" s="24">
        <f>'Door Comparison'!D390</f>
        <v>858</v>
      </c>
      <c r="E390" s="24">
        <f>'Door Comparison'!E390</f>
        <v>2193</v>
      </c>
      <c r="F390" s="24">
        <f>'Door Comparison'!F390</f>
        <v>0</v>
      </c>
      <c r="G390" s="24">
        <f>'Door Comparison'!G390</f>
        <v>0</v>
      </c>
      <c r="H390" s="24">
        <f>'Door Comparison'!H390</f>
        <v>1</v>
      </c>
      <c r="I390" s="24">
        <f>'Door Comparison'!I390</f>
        <v>0</v>
      </c>
      <c r="J390" s="24">
        <f>'Door Comparison'!J390</f>
        <v>0</v>
      </c>
      <c r="K390" s="24">
        <f>'Door Comparison'!K390</f>
        <v>1</v>
      </c>
      <c r="L390" s="24">
        <f>'Door Comparison'!L390</f>
        <v>1</v>
      </c>
      <c r="N390" s="104">
        <v>77</v>
      </c>
      <c r="O390" s="91"/>
      <c r="P390" s="20">
        <f t="shared" si="17"/>
        <v>16.260000000000002</v>
      </c>
      <c r="Q390" s="148">
        <v>0</v>
      </c>
      <c r="R390" s="103"/>
      <c r="S390" s="90"/>
      <c r="T390" s="103">
        <v>0</v>
      </c>
      <c r="V390" s="27">
        <v>0</v>
      </c>
      <c r="W390" s="20">
        <f t="shared" si="18"/>
        <v>10.91</v>
      </c>
      <c r="X390" s="103">
        <v>6</v>
      </c>
      <c r="Y390" s="28">
        <f t="shared" si="19"/>
        <v>110.17</v>
      </c>
    </row>
    <row r="391" spans="1:25" x14ac:dyDescent="0.25">
      <c r="A391" s="119" t="str">
        <f>'Door Comparison'!A391</f>
        <v>T04.06.M2B</v>
      </c>
      <c r="B391" s="24" t="str">
        <f>'Door Comparison'!B391</f>
        <v>DRS-402</v>
      </c>
      <c r="C391" s="24">
        <f>'Door Comparison'!C391</f>
        <v>0</v>
      </c>
      <c r="D391" s="24">
        <f>'Door Comparison'!D391</f>
        <v>1338</v>
      </c>
      <c r="E391" s="24">
        <f>'Door Comparison'!E391</f>
        <v>2193</v>
      </c>
      <c r="F391" s="24">
        <f>'Door Comparison'!F391</f>
        <v>0</v>
      </c>
      <c r="G391" s="24">
        <f>'Door Comparison'!G391</f>
        <v>0</v>
      </c>
      <c r="H391" s="24">
        <f>'Door Comparison'!H391</f>
        <v>1</v>
      </c>
      <c r="I391" s="24">
        <f>'Door Comparison'!I391</f>
        <v>0</v>
      </c>
      <c r="J391" s="24">
        <f>'Door Comparison'!J391</f>
        <v>0</v>
      </c>
      <c r="K391" s="24">
        <f>'Door Comparison'!K391</f>
        <v>1</v>
      </c>
      <c r="L391" s="24">
        <f>'Door Comparison'!L391</f>
        <v>1</v>
      </c>
      <c r="N391" s="104">
        <v>77</v>
      </c>
      <c r="O391" s="91"/>
      <c r="P391" s="20">
        <f t="shared" si="17"/>
        <v>17.739999999999998</v>
      </c>
      <c r="Q391" s="148">
        <v>0</v>
      </c>
      <c r="R391" s="103"/>
      <c r="S391" s="90"/>
      <c r="T391" s="103">
        <v>0</v>
      </c>
      <c r="V391" s="27">
        <v>0</v>
      </c>
      <c r="W391" s="20">
        <f t="shared" si="18"/>
        <v>11.91</v>
      </c>
      <c r="X391" s="103">
        <v>9</v>
      </c>
      <c r="Y391" s="28">
        <f t="shared" si="19"/>
        <v>115.65</v>
      </c>
    </row>
    <row r="392" spans="1:25" x14ac:dyDescent="0.25">
      <c r="A392" s="119" t="str">
        <f>'Door Comparison'!A392</f>
        <v>T04.06.M2C</v>
      </c>
      <c r="B392" s="24" t="str">
        <f>'Door Comparison'!B392</f>
        <v>DRS-402</v>
      </c>
      <c r="C392" s="24">
        <f>'Door Comparison'!C392</f>
        <v>0</v>
      </c>
      <c r="D392" s="24">
        <f>'Door Comparison'!D392</f>
        <v>1338</v>
      </c>
      <c r="E392" s="24">
        <f>'Door Comparison'!E392</f>
        <v>2193</v>
      </c>
      <c r="F392" s="24">
        <f>'Door Comparison'!F392</f>
        <v>0</v>
      </c>
      <c r="G392" s="24">
        <f>'Door Comparison'!G392</f>
        <v>0</v>
      </c>
      <c r="H392" s="24">
        <f>'Door Comparison'!H392</f>
        <v>1</v>
      </c>
      <c r="I392" s="24">
        <f>'Door Comparison'!I392</f>
        <v>0</v>
      </c>
      <c r="J392" s="24">
        <f>'Door Comparison'!J392</f>
        <v>0</v>
      </c>
      <c r="K392" s="24">
        <f>'Door Comparison'!K392</f>
        <v>1</v>
      </c>
      <c r="L392" s="24">
        <f>'Door Comparison'!L392</f>
        <v>1</v>
      </c>
      <c r="N392" s="104">
        <v>77</v>
      </c>
      <c r="O392" s="91"/>
      <c r="P392" s="20">
        <f t="shared" si="17"/>
        <v>17.739999999999998</v>
      </c>
      <c r="Q392" s="148">
        <v>0</v>
      </c>
      <c r="R392" s="103"/>
      <c r="S392" s="90"/>
      <c r="T392" s="103">
        <v>0</v>
      </c>
      <c r="V392" s="27">
        <v>0</v>
      </c>
      <c r="W392" s="20">
        <f t="shared" si="18"/>
        <v>11.91</v>
      </c>
      <c r="X392" s="103">
        <v>9</v>
      </c>
      <c r="Y392" s="28">
        <f t="shared" si="19"/>
        <v>115.65</v>
      </c>
    </row>
    <row r="393" spans="1:25" x14ac:dyDescent="0.25">
      <c r="A393" s="119" t="str">
        <f>'Door Comparison'!A393</f>
        <v>T04.06.M3A</v>
      </c>
      <c r="B393" s="24" t="str">
        <f>'Door Comparison'!B393</f>
        <v>AHP-201</v>
      </c>
      <c r="C393" s="24">
        <f>'Door Comparison'!C393</f>
        <v>0</v>
      </c>
      <c r="D393" s="24">
        <f>'Door Comparison'!D393</f>
        <v>500</v>
      </c>
      <c r="E393" s="24">
        <f>'Door Comparison'!E393</f>
        <v>2135</v>
      </c>
      <c r="F393" s="24">
        <f>'Door Comparison'!F393</f>
        <v>0</v>
      </c>
      <c r="G393" s="24">
        <f>'Door Comparison'!G393</f>
        <v>0</v>
      </c>
      <c r="H393" s="24">
        <f>'Door Comparison'!H393</f>
        <v>1</v>
      </c>
      <c r="I393" s="24">
        <f>'Door Comparison'!I393</f>
        <v>0</v>
      </c>
      <c r="J393" s="24">
        <f>'Door Comparison'!J393</f>
        <v>0</v>
      </c>
      <c r="K393" s="24">
        <f>'Door Comparison'!K393</f>
        <v>1</v>
      </c>
      <c r="L393" s="24">
        <f>'Door Comparison'!L393</f>
        <v>1</v>
      </c>
      <c r="N393" s="104">
        <v>77</v>
      </c>
      <c r="O393" s="91"/>
      <c r="P393" s="20">
        <f t="shared" si="17"/>
        <v>14.79</v>
      </c>
      <c r="Q393" s="148">
        <v>0</v>
      </c>
      <c r="R393" s="103"/>
      <c r="S393" s="90"/>
      <c r="T393" s="103">
        <v>0</v>
      </c>
      <c r="V393" s="27">
        <v>0</v>
      </c>
      <c r="W393" s="20">
        <f t="shared" si="18"/>
        <v>9.92</v>
      </c>
      <c r="X393" s="103">
        <v>3</v>
      </c>
      <c r="Y393" s="28">
        <f t="shared" si="19"/>
        <v>104.71</v>
      </c>
    </row>
    <row r="394" spans="1:25" x14ac:dyDescent="0.25">
      <c r="A394" s="119" t="str">
        <f>'Door Comparison'!A394</f>
        <v>T04.06.M5A</v>
      </c>
      <c r="B394" s="24" t="str">
        <f>'Door Comparison'!B394</f>
        <v>DRS-402</v>
      </c>
      <c r="C394" s="24">
        <f>'Door Comparison'!C394</f>
        <v>0</v>
      </c>
      <c r="D394" s="24">
        <f>'Door Comparison'!D394</f>
        <v>1858</v>
      </c>
      <c r="E394" s="24">
        <f>'Door Comparison'!E394</f>
        <v>2193</v>
      </c>
      <c r="F394" s="24">
        <f>'Door Comparison'!F394</f>
        <v>0</v>
      </c>
      <c r="G394" s="24">
        <f>'Door Comparison'!G394</f>
        <v>0</v>
      </c>
      <c r="H394" s="24">
        <f>'Door Comparison'!H394</f>
        <v>1</v>
      </c>
      <c r="I394" s="24">
        <f>'Door Comparison'!I394</f>
        <v>0</v>
      </c>
      <c r="J394" s="24">
        <f>'Door Comparison'!J394</f>
        <v>0</v>
      </c>
      <c r="K394" s="24">
        <f>'Door Comparison'!K394</f>
        <v>1</v>
      </c>
      <c r="L394" s="24">
        <f>'Door Comparison'!L394</f>
        <v>1</v>
      </c>
      <c r="N394" s="104">
        <v>77</v>
      </c>
      <c r="O394" s="91"/>
      <c r="P394" s="20">
        <f t="shared" ref="P394:P457" si="20">(D394+2*E394)*3.1/1000</f>
        <v>19.36</v>
      </c>
      <c r="Q394" s="148">
        <v>0</v>
      </c>
      <c r="R394" s="103"/>
      <c r="S394" s="90"/>
      <c r="T394" s="103">
        <v>0</v>
      </c>
      <c r="V394" s="27">
        <v>0</v>
      </c>
      <c r="W394" s="20">
        <f t="shared" ref="W394:W457" si="21">(J394+K394+L394)*((D394+2*E394)*1.04/1000)</f>
        <v>12.99</v>
      </c>
      <c r="X394" s="103">
        <v>9</v>
      </c>
      <c r="Y394" s="28">
        <f t="shared" ref="Y394:Y457" si="22">SUM(N394:X394)</f>
        <v>118.35</v>
      </c>
    </row>
    <row r="395" spans="1:25" x14ac:dyDescent="0.25">
      <c r="A395" s="119" t="str">
        <f>'Door Comparison'!A395</f>
        <v>T04.06.P1A</v>
      </c>
      <c r="B395" s="24" t="str">
        <f>'Door Comparison'!B395</f>
        <v>DRS-402</v>
      </c>
      <c r="C395" s="24">
        <f>'Door Comparison'!C395</f>
        <v>0</v>
      </c>
      <c r="D395" s="24">
        <f>'Door Comparison'!D395</f>
        <v>458</v>
      </c>
      <c r="E395" s="24">
        <f>'Door Comparison'!E395</f>
        <v>2193</v>
      </c>
      <c r="F395" s="24">
        <f>'Door Comparison'!F395</f>
        <v>0</v>
      </c>
      <c r="G395" s="24">
        <f>'Door Comparison'!G395</f>
        <v>0</v>
      </c>
      <c r="H395" s="24">
        <f>'Door Comparison'!H395</f>
        <v>1</v>
      </c>
      <c r="I395" s="24">
        <f>'Door Comparison'!I395</f>
        <v>0</v>
      </c>
      <c r="J395" s="24">
        <f>'Door Comparison'!J395</f>
        <v>0</v>
      </c>
      <c r="K395" s="24">
        <f>'Door Comparison'!K395</f>
        <v>1</v>
      </c>
      <c r="L395" s="24">
        <f>'Door Comparison'!L395</f>
        <v>1</v>
      </c>
      <c r="N395" s="104">
        <v>77</v>
      </c>
      <c r="O395" s="91"/>
      <c r="P395" s="20">
        <f t="shared" si="20"/>
        <v>15.02</v>
      </c>
      <c r="Q395" s="148">
        <v>0</v>
      </c>
      <c r="R395" s="103"/>
      <c r="S395" s="90"/>
      <c r="T395" s="103">
        <v>0</v>
      </c>
      <c r="V395" s="27">
        <v>0</v>
      </c>
      <c r="W395" s="20">
        <f t="shared" si="21"/>
        <v>10.08</v>
      </c>
      <c r="X395" s="103">
        <v>6</v>
      </c>
      <c r="Y395" s="28">
        <f t="shared" si="22"/>
        <v>108.1</v>
      </c>
    </row>
    <row r="396" spans="1:25" x14ac:dyDescent="0.25">
      <c r="A396" s="119" t="str">
        <f>'Door Comparison'!A396</f>
        <v>T04.06.P2A</v>
      </c>
      <c r="B396" s="24" t="str">
        <f>'Door Comparison'!B396</f>
        <v>DRS-402</v>
      </c>
      <c r="C396" s="24">
        <f>'Door Comparison'!C396</f>
        <v>0</v>
      </c>
      <c r="D396" s="24">
        <f>'Door Comparison'!D396</f>
        <v>608</v>
      </c>
      <c r="E396" s="24">
        <f>'Door Comparison'!E396</f>
        <v>2193</v>
      </c>
      <c r="F396" s="24">
        <f>'Door Comparison'!F396</f>
        <v>0</v>
      </c>
      <c r="G396" s="24">
        <f>'Door Comparison'!G396</f>
        <v>0</v>
      </c>
      <c r="H396" s="24">
        <f>'Door Comparison'!H396</f>
        <v>1</v>
      </c>
      <c r="I396" s="24">
        <f>'Door Comparison'!I396</f>
        <v>0</v>
      </c>
      <c r="J396" s="24">
        <f>'Door Comparison'!J396</f>
        <v>0</v>
      </c>
      <c r="K396" s="24">
        <f>'Door Comparison'!K396</f>
        <v>1</v>
      </c>
      <c r="L396" s="24">
        <f>'Door Comparison'!L396</f>
        <v>1</v>
      </c>
      <c r="N396" s="104">
        <v>77</v>
      </c>
      <c r="O396" s="91"/>
      <c r="P396" s="20">
        <f t="shared" si="20"/>
        <v>15.48</v>
      </c>
      <c r="Q396" s="148">
        <v>0</v>
      </c>
      <c r="R396" s="103"/>
      <c r="S396" s="90"/>
      <c r="T396" s="103">
        <v>0</v>
      </c>
      <c r="V396" s="27">
        <v>0</v>
      </c>
      <c r="W396" s="20">
        <f t="shared" si="21"/>
        <v>10.39</v>
      </c>
      <c r="X396" s="103">
        <v>6</v>
      </c>
      <c r="Y396" s="28">
        <f t="shared" si="22"/>
        <v>108.87</v>
      </c>
    </row>
    <row r="397" spans="1:25" x14ac:dyDescent="0.25">
      <c r="A397" s="119" t="str">
        <f>'Door Comparison'!A397</f>
        <v>T04.06.P3A</v>
      </c>
      <c r="B397" s="24" t="str">
        <f>'Door Comparison'!B397</f>
        <v>DRS-402</v>
      </c>
      <c r="C397" s="24">
        <f>'Door Comparison'!C397</f>
        <v>0</v>
      </c>
      <c r="D397" s="24">
        <f>'Door Comparison'!D397</f>
        <v>858</v>
      </c>
      <c r="E397" s="24">
        <f>'Door Comparison'!E397</f>
        <v>2193</v>
      </c>
      <c r="F397" s="24">
        <f>'Door Comparison'!F397</f>
        <v>0</v>
      </c>
      <c r="G397" s="24">
        <f>'Door Comparison'!G397</f>
        <v>0</v>
      </c>
      <c r="H397" s="24">
        <f>'Door Comparison'!H397</f>
        <v>1</v>
      </c>
      <c r="I397" s="24">
        <f>'Door Comparison'!I397</f>
        <v>0</v>
      </c>
      <c r="J397" s="24">
        <f>'Door Comparison'!J397</f>
        <v>0</v>
      </c>
      <c r="K397" s="24">
        <f>'Door Comparison'!K397</f>
        <v>1</v>
      </c>
      <c r="L397" s="24">
        <f>'Door Comparison'!L397</f>
        <v>1</v>
      </c>
      <c r="N397" s="104">
        <v>77</v>
      </c>
      <c r="O397" s="91"/>
      <c r="P397" s="20">
        <f t="shared" si="20"/>
        <v>16.260000000000002</v>
      </c>
      <c r="Q397" s="148">
        <v>0</v>
      </c>
      <c r="R397" s="103"/>
      <c r="S397" s="90"/>
      <c r="T397" s="103">
        <v>0</v>
      </c>
      <c r="V397" s="27">
        <v>0</v>
      </c>
      <c r="W397" s="20">
        <f t="shared" si="21"/>
        <v>10.91</v>
      </c>
      <c r="X397" s="103">
        <v>6</v>
      </c>
      <c r="Y397" s="28">
        <f t="shared" si="22"/>
        <v>110.17</v>
      </c>
    </row>
    <row r="398" spans="1:25" x14ac:dyDescent="0.25">
      <c r="A398" s="119" t="str">
        <f>'Door Comparison'!A398</f>
        <v>T04.06.M6A T04.06.SPA</v>
      </c>
      <c r="B398" s="24" t="str">
        <f>'Door Comparison'!B398</f>
        <v>DRS-402</v>
      </c>
      <c r="C398" s="24">
        <f>'Door Comparison'!C398</f>
        <v>0</v>
      </c>
      <c r="D398" s="24">
        <f>'Door Comparison'!D398</f>
        <v>558</v>
      </c>
      <c r="E398" s="24">
        <f>'Door Comparison'!E398</f>
        <v>2193</v>
      </c>
      <c r="F398" s="24">
        <f>'Door Comparison'!F398</f>
        <v>0</v>
      </c>
      <c r="G398" s="24">
        <f>'Door Comparison'!G398</f>
        <v>0</v>
      </c>
      <c r="H398" s="24">
        <f>'Door Comparison'!H398</f>
        <v>1</v>
      </c>
      <c r="I398" s="24">
        <f>'Door Comparison'!I398</f>
        <v>0</v>
      </c>
      <c r="J398" s="24">
        <f>'Door Comparison'!J398</f>
        <v>0</v>
      </c>
      <c r="K398" s="24">
        <f>'Door Comparison'!K398</f>
        <v>1</v>
      </c>
      <c r="L398" s="24">
        <f>'Door Comparison'!L398</f>
        <v>1</v>
      </c>
      <c r="N398" s="104">
        <v>77</v>
      </c>
      <c r="O398" s="91"/>
      <c r="P398" s="20">
        <f t="shared" si="20"/>
        <v>15.33</v>
      </c>
      <c r="Q398" s="148">
        <v>0</v>
      </c>
      <c r="R398" s="103"/>
      <c r="S398" s="90"/>
      <c r="T398" s="103">
        <v>0</v>
      </c>
      <c r="V398" s="27">
        <v>0</v>
      </c>
      <c r="W398" s="20">
        <f t="shared" si="21"/>
        <v>10.28</v>
      </c>
      <c r="X398" s="103">
        <v>6</v>
      </c>
      <c r="Y398" s="28">
        <f t="shared" si="22"/>
        <v>108.61</v>
      </c>
    </row>
    <row r="399" spans="1:25" x14ac:dyDescent="0.25">
      <c r="A399" s="119" t="str">
        <f>'Door Comparison'!A399</f>
        <v>T04.06.SPB</v>
      </c>
      <c r="B399" s="24" t="str">
        <f>'Door Comparison'!B399</f>
        <v>DRS-402</v>
      </c>
      <c r="C399" s="24">
        <f>'Door Comparison'!C399</f>
        <v>0</v>
      </c>
      <c r="D399" s="24">
        <f>'Door Comparison'!D399</f>
        <v>1578</v>
      </c>
      <c r="E399" s="24">
        <f>'Door Comparison'!E399</f>
        <v>2193</v>
      </c>
      <c r="F399" s="24">
        <f>'Door Comparison'!F399</f>
        <v>0</v>
      </c>
      <c r="G399" s="24">
        <f>'Door Comparison'!G399</f>
        <v>0</v>
      </c>
      <c r="H399" s="24">
        <f>'Door Comparison'!H399</f>
        <v>1</v>
      </c>
      <c r="I399" s="24">
        <f>'Door Comparison'!I399</f>
        <v>0</v>
      </c>
      <c r="J399" s="24">
        <f>'Door Comparison'!J399</f>
        <v>0</v>
      </c>
      <c r="K399" s="24">
        <f>'Door Comparison'!K399</f>
        <v>1</v>
      </c>
      <c r="L399" s="24">
        <f>'Door Comparison'!L399</f>
        <v>1</v>
      </c>
      <c r="N399" s="104">
        <v>77</v>
      </c>
      <c r="O399" s="91"/>
      <c r="P399" s="20">
        <f t="shared" si="20"/>
        <v>18.489999999999998</v>
      </c>
      <c r="Q399" s="148">
        <v>0</v>
      </c>
      <c r="R399" s="103"/>
      <c r="S399" s="90"/>
      <c r="T399" s="103">
        <v>0</v>
      </c>
      <c r="V399" s="27">
        <v>0</v>
      </c>
      <c r="W399" s="20">
        <f t="shared" si="21"/>
        <v>12.41</v>
      </c>
      <c r="X399" s="103">
        <v>9</v>
      </c>
      <c r="Y399" s="28">
        <f t="shared" si="22"/>
        <v>116.9</v>
      </c>
    </row>
    <row r="400" spans="1:25" x14ac:dyDescent="0.25">
      <c r="A400" s="119" t="str">
        <f>'Door Comparison'!A400</f>
        <v>T05.01.E1A</v>
      </c>
      <c r="B400" s="24" t="str">
        <f>'Door Comparison'!B400</f>
        <v>DRS-402</v>
      </c>
      <c r="C400" s="24">
        <f>'Door Comparison'!C400</f>
        <v>0</v>
      </c>
      <c r="D400" s="24">
        <f>'Door Comparison'!D400</f>
        <v>858</v>
      </c>
      <c r="E400" s="24">
        <f>'Door Comparison'!E400</f>
        <v>2193</v>
      </c>
      <c r="F400" s="24">
        <f>'Door Comparison'!F400</f>
        <v>0</v>
      </c>
      <c r="G400" s="24">
        <f>'Door Comparison'!G400</f>
        <v>0</v>
      </c>
      <c r="H400" s="24">
        <f>'Door Comparison'!H400</f>
        <v>1</v>
      </c>
      <c r="I400" s="24">
        <f>'Door Comparison'!I400</f>
        <v>0</v>
      </c>
      <c r="J400" s="24">
        <f>'Door Comparison'!J400</f>
        <v>0</v>
      </c>
      <c r="K400" s="24">
        <f>'Door Comparison'!K400</f>
        <v>1</v>
      </c>
      <c r="L400" s="24">
        <f>'Door Comparison'!L400</f>
        <v>1</v>
      </c>
      <c r="N400" s="104">
        <v>77</v>
      </c>
      <c r="O400" s="91"/>
      <c r="P400" s="20">
        <f t="shared" si="20"/>
        <v>16.260000000000002</v>
      </c>
      <c r="Q400" s="148">
        <v>0</v>
      </c>
      <c r="R400" s="103"/>
      <c r="S400" s="90"/>
      <c r="T400" s="103">
        <v>0</v>
      </c>
      <c r="V400" s="27">
        <v>0</v>
      </c>
      <c r="W400" s="20">
        <f t="shared" si="21"/>
        <v>10.91</v>
      </c>
      <c r="X400" s="103">
        <v>6</v>
      </c>
      <c r="Y400" s="28">
        <f t="shared" si="22"/>
        <v>110.17</v>
      </c>
    </row>
    <row r="401" spans="1:25" x14ac:dyDescent="0.25">
      <c r="A401" s="119" t="str">
        <f>'Door Comparison'!A401</f>
        <v>T05.01.E2A</v>
      </c>
      <c r="B401" s="24" t="str">
        <f>'Door Comparison'!B401</f>
        <v>DRS-402</v>
      </c>
      <c r="C401" s="24">
        <f>'Door Comparison'!C401</f>
        <v>0</v>
      </c>
      <c r="D401" s="24">
        <f>'Door Comparison'!D401</f>
        <v>858</v>
      </c>
      <c r="E401" s="24">
        <f>'Door Comparison'!E401</f>
        <v>2193</v>
      </c>
      <c r="F401" s="24">
        <f>'Door Comparison'!F401</f>
        <v>0</v>
      </c>
      <c r="G401" s="24">
        <f>'Door Comparison'!G401</f>
        <v>0</v>
      </c>
      <c r="H401" s="24">
        <f>'Door Comparison'!H401</f>
        <v>1</v>
      </c>
      <c r="I401" s="24">
        <f>'Door Comparison'!I401</f>
        <v>0</v>
      </c>
      <c r="J401" s="24">
        <f>'Door Comparison'!J401</f>
        <v>0</v>
      </c>
      <c r="K401" s="24">
        <f>'Door Comparison'!K401</f>
        <v>1</v>
      </c>
      <c r="L401" s="24">
        <f>'Door Comparison'!L401</f>
        <v>1</v>
      </c>
      <c r="N401" s="104">
        <v>77</v>
      </c>
      <c r="O401" s="91"/>
      <c r="P401" s="20">
        <f t="shared" si="20"/>
        <v>16.260000000000002</v>
      </c>
      <c r="Q401" s="148">
        <v>0</v>
      </c>
      <c r="R401" s="103"/>
      <c r="S401" s="90"/>
      <c r="T401" s="103">
        <v>0</v>
      </c>
      <c r="V401" s="27">
        <v>0</v>
      </c>
      <c r="W401" s="20">
        <f t="shared" si="21"/>
        <v>10.91</v>
      </c>
      <c r="X401" s="103">
        <v>6</v>
      </c>
      <c r="Y401" s="28">
        <f t="shared" si="22"/>
        <v>110.17</v>
      </c>
    </row>
    <row r="402" spans="1:25" x14ac:dyDescent="0.25">
      <c r="A402" s="119" t="str">
        <f>'Door Comparison'!A402</f>
        <v>T05.01.E2B</v>
      </c>
      <c r="B402" s="24" t="str">
        <f>'Door Comparison'!B402</f>
        <v>DRS-402</v>
      </c>
      <c r="C402" s="24">
        <f>'Door Comparison'!C402</f>
        <v>0</v>
      </c>
      <c r="D402" s="24">
        <f>'Door Comparison'!D402</f>
        <v>858</v>
      </c>
      <c r="E402" s="24">
        <f>'Door Comparison'!E402</f>
        <v>2193</v>
      </c>
      <c r="F402" s="24">
        <f>'Door Comparison'!F402</f>
        <v>0</v>
      </c>
      <c r="G402" s="24">
        <f>'Door Comparison'!G402</f>
        <v>0</v>
      </c>
      <c r="H402" s="24">
        <f>'Door Comparison'!H402</f>
        <v>1</v>
      </c>
      <c r="I402" s="24">
        <f>'Door Comparison'!I402</f>
        <v>0</v>
      </c>
      <c r="J402" s="24">
        <f>'Door Comparison'!J402</f>
        <v>0</v>
      </c>
      <c r="K402" s="24">
        <f>'Door Comparison'!K402</f>
        <v>1</v>
      </c>
      <c r="L402" s="24">
        <f>'Door Comparison'!L402</f>
        <v>1</v>
      </c>
      <c r="N402" s="104">
        <v>77</v>
      </c>
      <c r="O402" s="91"/>
      <c r="P402" s="20">
        <f t="shared" si="20"/>
        <v>16.260000000000002</v>
      </c>
      <c r="Q402" s="148">
        <v>0</v>
      </c>
      <c r="R402" s="103"/>
      <c r="S402" s="90"/>
      <c r="T402" s="103">
        <v>0</v>
      </c>
      <c r="V402" s="27">
        <v>0</v>
      </c>
      <c r="W402" s="20">
        <f t="shared" si="21"/>
        <v>10.91</v>
      </c>
      <c r="X402" s="103">
        <v>6</v>
      </c>
      <c r="Y402" s="28">
        <f t="shared" si="22"/>
        <v>110.17</v>
      </c>
    </row>
    <row r="403" spans="1:25" x14ac:dyDescent="0.25">
      <c r="A403" s="119" t="str">
        <f>'Door Comparison'!A403</f>
        <v>T05.01.E3A</v>
      </c>
      <c r="B403" s="24" t="str">
        <f>'Door Comparison'!B403</f>
        <v>DRS-402</v>
      </c>
      <c r="C403" s="24">
        <f>'Door Comparison'!C403</f>
        <v>0</v>
      </c>
      <c r="D403" s="24">
        <f>'Door Comparison'!D403</f>
        <v>1338</v>
      </c>
      <c r="E403" s="24">
        <f>'Door Comparison'!E403</f>
        <v>2193</v>
      </c>
      <c r="F403" s="24">
        <f>'Door Comparison'!F403</f>
        <v>0</v>
      </c>
      <c r="G403" s="24">
        <f>'Door Comparison'!G403</f>
        <v>0</v>
      </c>
      <c r="H403" s="24">
        <f>'Door Comparison'!H403</f>
        <v>1</v>
      </c>
      <c r="I403" s="24">
        <f>'Door Comparison'!I403</f>
        <v>0</v>
      </c>
      <c r="J403" s="24">
        <f>'Door Comparison'!J403</f>
        <v>0</v>
      </c>
      <c r="K403" s="24">
        <f>'Door Comparison'!K403</f>
        <v>1</v>
      </c>
      <c r="L403" s="24">
        <f>'Door Comparison'!L403</f>
        <v>1</v>
      </c>
      <c r="N403" s="104">
        <v>77</v>
      </c>
      <c r="O403" s="91"/>
      <c r="P403" s="20">
        <f t="shared" si="20"/>
        <v>17.739999999999998</v>
      </c>
      <c r="Q403" s="148">
        <v>0</v>
      </c>
      <c r="R403" s="103"/>
      <c r="S403" s="90"/>
      <c r="T403" s="103">
        <v>0</v>
      </c>
      <c r="V403" s="27">
        <v>0</v>
      </c>
      <c r="W403" s="20">
        <f t="shared" si="21"/>
        <v>11.91</v>
      </c>
      <c r="X403" s="103">
        <v>9</v>
      </c>
      <c r="Y403" s="28">
        <f t="shared" si="22"/>
        <v>115.65</v>
      </c>
    </row>
    <row r="404" spans="1:25" x14ac:dyDescent="0.25">
      <c r="A404" s="119" t="str">
        <f>'Door Comparison'!A404</f>
        <v>T05.01.E4A</v>
      </c>
      <c r="B404" s="24" t="str">
        <f>'Door Comparison'!B404</f>
        <v>DRS-402</v>
      </c>
      <c r="C404" s="24">
        <f>'Door Comparison'!C404</f>
        <v>0</v>
      </c>
      <c r="D404" s="24">
        <f>'Door Comparison'!D404</f>
        <v>1338</v>
      </c>
      <c r="E404" s="24">
        <f>'Door Comparison'!E404</f>
        <v>2193</v>
      </c>
      <c r="F404" s="24">
        <f>'Door Comparison'!F404</f>
        <v>0</v>
      </c>
      <c r="G404" s="24">
        <f>'Door Comparison'!G404</f>
        <v>0</v>
      </c>
      <c r="H404" s="24">
        <f>'Door Comparison'!H404</f>
        <v>1</v>
      </c>
      <c r="I404" s="24">
        <f>'Door Comparison'!I404</f>
        <v>0</v>
      </c>
      <c r="J404" s="24">
        <f>'Door Comparison'!J404</f>
        <v>0</v>
      </c>
      <c r="K404" s="24">
        <f>'Door Comparison'!K404</f>
        <v>1</v>
      </c>
      <c r="L404" s="24">
        <f>'Door Comparison'!L404</f>
        <v>1</v>
      </c>
      <c r="N404" s="104">
        <v>77</v>
      </c>
      <c r="O404" s="91"/>
      <c r="P404" s="20">
        <f t="shared" si="20"/>
        <v>17.739999999999998</v>
      </c>
      <c r="Q404" s="148">
        <v>0</v>
      </c>
      <c r="R404" s="103"/>
      <c r="S404" s="90"/>
      <c r="T404" s="103">
        <v>0</v>
      </c>
      <c r="V404" s="27">
        <v>0</v>
      </c>
      <c r="W404" s="20">
        <f t="shared" si="21"/>
        <v>11.91</v>
      </c>
      <c r="X404" s="103">
        <v>9</v>
      </c>
      <c r="Y404" s="28">
        <f t="shared" si="22"/>
        <v>115.65</v>
      </c>
    </row>
    <row r="405" spans="1:25" x14ac:dyDescent="0.25">
      <c r="A405" s="119" t="str">
        <f>'Door Comparison'!A405</f>
        <v>T05.01.E5A</v>
      </c>
      <c r="B405" s="24" t="str">
        <f>'Door Comparison'!B405</f>
        <v>DRS-402</v>
      </c>
      <c r="C405" s="24">
        <f>'Door Comparison'!C405</f>
        <v>0</v>
      </c>
      <c r="D405" s="24">
        <f>'Door Comparison'!D405</f>
        <v>1058</v>
      </c>
      <c r="E405" s="24">
        <f>'Door Comparison'!E405</f>
        <v>2193</v>
      </c>
      <c r="F405" s="24">
        <f>'Door Comparison'!F405</f>
        <v>0</v>
      </c>
      <c r="G405" s="24">
        <f>'Door Comparison'!G405</f>
        <v>0</v>
      </c>
      <c r="H405" s="24">
        <f>'Door Comparison'!H405</f>
        <v>1</v>
      </c>
      <c r="I405" s="24">
        <f>'Door Comparison'!I405</f>
        <v>0</v>
      </c>
      <c r="J405" s="24">
        <f>'Door Comparison'!J405</f>
        <v>0</v>
      </c>
      <c r="K405" s="24">
        <f>'Door Comparison'!K405</f>
        <v>1</v>
      </c>
      <c r="L405" s="24">
        <f>'Door Comparison'!L405</f>
        <v>1</v>
      </c>
      <c r="N405" s="104">
        <v>77</v>
      </c>
      <c r="O405" s="91"/>
      <c r="P405" s="20">
        <f t="shared" si="20"/>
        <v>16.88</v>
      </c>
      <c r="Q405" s="148">
        <v>0</v>
      </c>
      <c r="R405" s="103"/>
      <c r="S405" s="90"/>
      <c r="T405" s="103">
        <v>0</v>
      </c>
      <c r="V405" s="27">
        <v>0</v>
      </c>
      <c r="W405" s="20">
        <f t="shared" si="21"/>
        <v>11.32</v>
      </c>
      <c r="X405" s="103">
        <v>9</v>
      </c>
      <c r="Y405" s="28">
        <f t="shared" si="22"/>
        <v>114.2</v>
      </c>
    </row>
    <row r="406" spans="1:25" x14ac:dyDescent="0.25">
      <c r="A406" s="119" t="str">
        <f>'Door Comparison'!A406</f>
        <v>T05.01.E6A</v>
      </c>
      <c r="B406" s="24" t="str">
        <f>'Door Comparison'!B406</f>
        <v>DRS-402</v>
      </c>
      <c r="C406" s="24">
        <f>'Door Comparison'!C406</f>
        <v>0</v>
      </c>
      <c r="D406" s="24">
        <f>'Door Comparison'!D406</f>
        <v>758</v>
      </c>
      <c r="E406" s="24">
        <f>'Door Comparison'!E406</f>
        <v>2193</v>
      </c>
      <c r="F406" s="24">
        <f>'Door Comparison'!F406</f>
        <v>0</v>
      </c>
      <c r="G406" s="24">
        <f>'Door Comparison'!G406</f>
        <v>0</v>
      </c>
      <c r="H406" s="24">
        <f>'Door Comparison'!H406</f>
        <v>1</v>
      </c>
      <c r="I406" s="24">
        <f>'Door Comparison'!I406</f>
        <v>0</v>
      </c>
      <c r="J406" s="24">
        <f>'Door Comparison'!J406</f>
        <v>0</v>
      </c>
      <c r="K406" s="24">
        <f>'Door Comparison'!K406</f>
        <v>1</v>
      </c>
      <c r="L406" s="24">
        <f>'Door Comparison'!L406</f>
        <v>1</v>
      </c>
      <c r="N406" s="104">
        <v>77</v>
      </c>
      <c r="O406" s="91"/>
      <c r="P406" s="20">
        <f t="shared" si="20"/>
        <v>15.95</v>
      </c>
      <c r="Q406" s="148">
        <v>0</v>
      </c>
      <c r="R406" s="103"/>
      <c r="S406" s="90"/>
      <c r="T406" s="103">
        <v>0</v>
      </c>
      <c r="V406" s="27">
        <v>0</v>
      </c>
      <c r="W406" s="20">
        <f t="shared" si="21"/>
        <v>10.7</v>
      </c>
      <c r="X406" s="103">
        <v>6</v>
      </c>
      <c r="Y406" s="28">
        <f t="shared" si="22"/>
        <v>109.65</v>
      </c>
    </row>
    <row r="407" spans="1:25" x14ac:dyDescent="0.25">
      <c r="A407" s="119" t="str">
        <f>'Door Comparison'!A407</f>
        <v>T05.01.E6B</v>
      </c>
      <c r="B407" s="24" t="str">
        <f>'Door Comparison'!B407</f>
        <v>DRS-402</v>
      </c>
      <c r="C407" s="24">
        <f>'Door Comparison'!C407</f>
        <v>0</v>
      </c>
      <c r="D407" s="24">
        <f>'Door Comparison'!D407</f>
        <v>1338</v>
      </c>
      <c r="E407" s="24">
        <f>'Door Comparison'!E407</f>
        <v>2193</v>
      </c>
      <c r="F407" s="24">
        <f>'Door Comparison'!F407</f>
        <v>0</v>
      </c>
      <c r="G407" s="24">
        <f>'Door Comparison'!G407</f>
        <v>0</v>
      </c>
      <c r="H407" s="24">
        <f>'Door Comparison'!H407</f>
        <v>1</v>
      </c>
      <c r="I407" s="24">
        <f>'Door Comparison'!I407</f>
        <v>0</v>
      </c>
      <c r="J407" s="24">
        <f>'Door Comparison'!J407</f>
        <v>0</v>
      </c>
      <c r="K407" s="24">
        <f>'Door Comparison'!K407</f>
        <v>1</v>
      </c>
      <c r="L407" s="24">
        <f>'Door Comparison'!L407</f>
        <v>1</v>
      </c>
      <c r="N407" s="104">
        <v>77</v>
      </c>
      <c r="O407" s="91"/>
      <c r="P407" s="20">
        <f t="shared" si="20"/>
        <v>17.739999999999998</v>
      </c>
      <c r="Q407" s="148">
        <v>0</v>
      </c>
      <c r="R407" s="103"/>
      <c r="S407" s="90"/>
      <c r="T407" s="103">
        <v>0</v>
      </c>
      <c r="V407" s="27">
        <v>0</v>
      </c>
      <c r="W407" s="20">
        <f t="shared" si="21"/>
        <v>11.91</v>
      </c>
      <c r="X407" s="103">
        <v>9</v>
      </c>
      <c r="Y407" s="28">
        <f t="shared" si="22"/>
        <v>115.65</v>
      </c>
    </row>
    <row r="408" spans="1:25" x14ac:dyDescent="0.25">
      <c r="A408" s="119" t="str">
        <f>'Door Comparison'!A408</f>
        <v>T05.01.HWA</v>
      </c>
      <c r="B408" s="24" t="str">
        <f>'Door Comparison'!B408</f>
        <v>DRS-402</v>
      </c>
      <c r="C408" s="24">
        <f>'Door Comparison'!C408</f>
        <v>0</v>
      </c>
      <c r="D408" s="24">
        <f>'Door Comparison'!D408</f>
        <v>458</v>
      </c>
      <c r="E408" s="24">
        <f>'Door Comparison'!E408</f>
        <v>2193</v>
      </c>
      <c r="F408" s="24">
        <f>'Door Comparison'!F408</f>
        <v>0</v>
      </c>
      <c r="G408" s="24">
        <f>'Door Comparison'!G408</f>
        <v>0</v>
      </c>
      <c r="H408" s="24">
        <f>'Door Comparison'!H408</f>
        <v>1</v>
      </c>
      <c r="I408" s="24">
        <f>'Door Comparison'!I408</f>
        <v>0</v>
      </c>
      <c r="J408" s="24">
        <f>'Door Comparison'!J408</f>
        <v>0</v>
      </c>
      <c r="K408" s="24">
        <f>'Door Comparison'!K408</f>
        <v>1</v>
      </c>
      <c r="L408" s="24">
        <f>'Door Comparison'!L408</f>
        <v>1</v>
      </c>
      <c r="N408" s="104">
        <v>77</v>
      </c>
      <c r="O408" s="91"/>
      <c r="P408" s="20">
        <f t="shared" si="20"/>
        <v>15.02</v>
      </c>
      <c r="Q408" s="148">
        <v>0</v>
      </c>
      <c r="R408" s="103"/>
      <c r="S408" s="90"/>
      <c r="T408" s="103">
        <v>0</v>
      </c>
      <c r="V408" s="27">
        <v>0</v>
      </c>
      <c r="W408" s="20">
        <f t="shared" si="21"/>
        <v>10.08</v>
      </c>
      <c r="X408" s="103">
        <v>6</v>
      </c>
      <c r="Y408" s="28">
        <f t="shared" si="22"/>
        <v>108.1</v>
      </c>
    </row>
    <row r="409" spans="1:25" x14ac:dyDescent="0.25">
      <c r="A409" s="119" t="str">
        <f>'Door Comparison'!A409</f>
        <v>T05.01.M1A</v>
      </c>
      <c r="B409" s="24" t="str">
        <f>'Door Comparison'!B409</f>
        <v>DRS-402</v>
      </c>
      <c r="C409" s="24">
        <f>'Door Comparison'!C409</f>
        <v>0</v>
      </c>
      <c r="D409" s="24">
        <f>'Door Comparison'!D409</f>
        <v>858</v>
      </c>
      <c r="E409" s="24">
        <f>'Door Comparison'!E409</f>
        <v>2193</v>
      </c>
      <c r="F409" s="24">
        <f>'Door Comparison'!F409</f>
        <v>0</v>
      </c>
      <c r="G409" s="24">
        <f>'Door Comparison'!G409</f>
        <v>0</v>
      </c>
      <c r="H409" s="24">
        <f>'Door Comparison'!H409</f>
        <v>1</v>
      </c>
      <c r="I409" s="24">
        <f>'Door Comparison'!I409</f>
        <v>0</v>
      </c>
      <c r="J409" s="24">
        <f>'Door Comparison'!J409</f>
        <v>0</v>
      </c>
      <c r="K409" s="24">
        <f>'Door Comparison'!K409</f>
        <v>1</v>
      </c>
      <c r="L409" s="24">
        <f>'Door Comparison'!L409</f>
        <v>1</v>
      </c>
      <c r="N409" s="104">
        <v>77</v>
      </c>
      <c r="O409" s="91"/>
      <c r="P409" s="20">
        <f t="shared" si="20"/>
        <v>16.260000000000002</v>
      </c>
      <c r="Q409" s="148">
        <v>0</v>
      </c>
      <c r="R409" s="103"/>
      <c r="S409" s="90"/>
      <c r="T409" s="103">
        <v>0</v>
      </c>
      <c r="V409" s="27">
        <v>0</v>
      </c>
      <c r="W409" s="20">
        <f t="shared" si="21"/>
        <v>10.91</v>
      </c>
      <c r="X409" s="103">
        <v>6</v>
      </c>
      <c r="Y409" s="28">
        <f t="shared" si="22"/>
        <v>110.17</v>
      </c>
    </row>
    <row r="410" spans="1:25" x14ac:dyDescent="0.25">
      <c r="A410" s="119" t="str">
        <f>'Door Comparison'!A410</f>
        <v>T05.01.M1B</v>
      </c>
      <c r="B410" s="24" t="str">
        <f>'Door Comparison'!B410</f>
        <v>DRS-402</v>
      </c>
      <c r="C410" s="24">
        <f>'Door Comparison'!C410</f>
        <v>0</v>
      </c>
      <c r="D410" s="24">
        <f>'Door Comparison'!D410</f>
        <v>858</v>
      </c>
      <c r="E410" s="24">
        <f>'Door Comparison'!E410</f>
        <v>2193</v>
      </c>
      <c r="F410" s="24">
        <f>'Door Comparison'!F410</f>
        <v>0</v>
      </c>
      <c r="G410" s="24">
        <f>'Door Comparison'!G410</f>
        <v>0</v>
      </c>
      <c r="H410" s="24">
        <f>'Door Comparison'!H410</f>
        <v>1</v>
      </c>
      <c r="I410" s="24">
        <f>'Door Comparison'!I410</f>
        <v>0</v>
      </c>
      <c r="J410" s="24">
        <f>'Door Comparison'!J410</f>
        <v>0</v>
      </c>
      <c r="K410" s="24">
        <f>'Door Comparison'!K410</f>
        <v>1</v>
      </c>
      <c r="L410" s="24">
        <f>'Door Comparison'!L410</f>
        <v>1</v>
      </c>
      <c r="N410" s="104">
        <v>77</v>
      </c>
      <c r="O410" s="91"/>
      <c r="P410" s="20">
        <f t="shared" si="20"/>
        <v>16.260000000000002</v>
      </c>
      <c r="Q410" s="148">
        <v>0</v>
      </c>
      <c r="R410" s="103"/>
      <c r="S410" s="90"/>
      <c r="T410" s="103">
        <v>0</v>
      </c>
      <c r="V410" s="27">
        <v>0</v>
      </c>
      <c r="W410" s="20">
        <f t="shared" si="21"/>
        <v>10.91</v>
      </c>
      <c r="X410" s="103">
        <v>6</v>
      </c>
      <c r="Y410" s="28">
        <f t="shared" si="22"/>
        <v>110.17</v>
      </c>
    </row>
    <row r="411" spans="1:25" x14ac:dyDescent="0.25">
      <c r="A411" s="119" t="str">
        <f>'Door Comparison'!A411</f>
        <v>T05.01.M1C</v>
      </c>
      <c r="B411" s="24" t="str">
        <f>'Door Comparison'!B411</f>
        <v>DRS-402</v>
      </c>
      <c r="C411" s="24">
        <f>'Door Comparison'!C411</f>
        <v>0</v>
      </c>
      <c r="D411" s="24">
        <f>'Door Comparison'!D411</f>
        <v>858</v>
      </c>
      <c r="E411" s="24">
        <f>'Door Comparison'!E411</f>
        <v>2193</v>
      </c>
      <c r="F411" s="24">
        <f>'Door Comparison'!F411</f>
        <v>0</v>
      </c>
      <c r="G411" s="24">
        <f>'Door Comparison'!G411</f>
        <v>0</v>
      </c>
      <c r="H411" s="24">
        <f>'Door Comparison'!H411</f>
        <v>1</v>
      </c>
      <c r="I411" s="24">
        <f>'Door Comparison'!I411</f>
        <v>0</v>
      </c>
      <c r="J411" s="24">
        <f>'Door Comparison'!J411</f>
        <v>0</v>
      </c>
      <c r="K411" s="24">
        <f>'Door Comparison'!K411</f>
        <v>1</v>
      </c>
      <c r="L411" s="24">
        <f>'Door Comparison'!L411</f>
        <v>1</v>
      </c>
      <c r="N411" s="104">
        <v>77</v>
      </c>
      <c r="O411" s="91"/>
      <c r="P411" s="20">
        <f t="shared" si="20"/>
        <v>16.260000000000002</v>
      </c>
      <c r="Q411" s="148">
        <v>0</v>
      </c>
      <c r="R411" s="103"/>
      <c r="S411" s="90"/>
      <c r="T411" s="103">
        <v>0</v>
      </c>
      <c r="V411" s="27">
        <v>0</v>
      </c>
      <c r="W411" s="20">
        <f t="shared" si="21"/>
        <v>10.91</v>
      </c>
      <c r="X411" s="103">
        <v>6</v>
      </c>
      <c r="Y411" s="28">
        <f t="shared" si="22"/>
        <v>110.17</v>
      </c>
    </row>
    <row r="412" spans="1:25" x14ac:dyDescent="0.25">
      <c r="A412" s="119" t="str">
        <f>'Door Comparison'!A412</f>
        <v>T05.01.M1D</v>
      </c>
      <c r="B412" s="24" t="str">
        <f>'Door Comparison'!B412</f>
        <v>DRS-402</v>
      </c>
      <c r="C412" s="24">
        <f>'Door Comparison'!C412</f>
        <v>0</v>
      </c>
      <c r="D412" s="24">
        <f>'Door Comparison'!D412</f>
        <v>858</v>
      </c>
      <c r="E412" s="24">
        <f>'Door Comparison'!E412</f>
        <v>2193</v>
      </c>
      <c r="F412" s="24">
        <f>'Door Comparison'!F412</f>
        <v>0</v>
      </c>
      <c r="G412" s="24">
        <f>'Door Comparison'!G412</f>
        <v>0</v>
      </c>
      <c r="H412" s="24">
        <f>'Door Comparison'!H412</f>
        <v>1</v>
      </c>
      <c r="I412" s="24">
        <f>'Door Comparison'!I412</f>
        <v>0</v>
      </c>
      <c r="J412" s="24">
        <f>'Door Comparison'!J412</f>
        <v>0</v>
      </c>
      <c r="K412" s="24">
        <f>'Door Comparison'!K412</f>
        <v>1</v>
      </c>
      <c r="L412" s="24">
        <f>'Door Comparison'!L412</f>
        <v>1</v>
      </c>
      <c r="N412" s="104">
        <v>77</v>
      </c>
      <c r="O412" s="91"/>
      <c r="P412" s="20">
        <f t="shared" si="20"/>
        <v>16.260000000000002</v>
      </c>
      <c r="Q412" s="148">
        <v>0</v>
      </c>
      <c r="R412" s="103"/>
      <c r="S412" s="90"/>
      <c r="T412" s="103">
        <v>0</v>
      </c>
      <c r="V412" s="27">
        <v>0</v>
      </c>
      <c r="W412" s="20">
        <f t="shared" si="21"/>
        <v>10.91</v>
      </c>
      <c r="X412" s="103">
        <v>6</v>
      </c>
      <c r="Y412" s="28">
        <f t="shared" si="22"/>
        <v>110.17</v>
      </c>
    </row>
    <row r="413" spans="1:25" x14ac:dyDescent="0.25">
      <c r="A413" s="119" t="str">
        <f>'Door Comparison'!A413</f>
        <v>T05.01.M2A</v>
      </c>
      <c r="B413" s="24" t="str">
        <f>'Door Comparison'!B413</f>
        <v>DRS-402</v>
      </c>
      <c r="C413" s="24">
        <f>'Door Comparison'!C413</f>
        <v>0</v>
      </c>
      <c r="D413" s="24">
        <f>'Door Comparison'!D413</f>
        <v>458</v>
      </c>
      <c r="E413" s="24">
        <f>'Door Comparison'!E413</f>
        <v>2193</v>
      </c>
      <c r="F413" s="24">
        <f>'Door Comparison'!F413</f>
        <v>0</v>
      </c>
      <c r="G413" s="24">
        <f>'Door Comparison'!G413</f>
        <v>0</v>
      </c>
      <c r="H413" s="24">
        <f>'Door Comparison'!H413</f>
        <v>1</v>
      </c>
      <c r="I413" s="24">
        <f>'Door Comparison'!I413</f>
        <v>0</v>
      </c>
      <c r="J413" s="24">
        <f>'Door Comparison'!J413</f>
        <v>0</v>
      </c>
      <c r="K413" s="24">
        <f>'Door Comparison'!K413</f>
        <v>1</v>
      </c>
      <c r="L413" s="24">
        <f>'Door Comparison'!L413</f>
        <v>1</v>
      </c>
      <c r="N413" s="104">
        <v>77</v>
      </c>
      <c r="O413" s="91"/>
      <c r="P413" s="20">
        <f t="shared" si="20"/>
        <v>15.02</v>
      </c>
      <c r="Q413" s="148">
        <v>0</v>
      </c>
      <c r="R413" s="103"/>
      <c r="S413" s="90"/>
      <c r="T413" s="103">
        <v>0</v>
      </c>
      <c r="V413" s="27">
        <v>0</v>
      </c>
      <c r="W413" s="20">
        <f t="shared" si="21"/>
        <v>10.08</v>
      </c>
      <c r="X413" s="103">
        <v>6</v>
      </c>
      <c r="Y413" s="28">
        <f t="shared" si="22"/>
        <v>108.1</v>
      </c>
    </row>
    <row r="414" spans="1:25" x14ac:dyDescent="0.25">
      <c r="A414" s="119" t="str">
        <f>'Door Comparison'!A414</f>
        <v>T05.01.M3A</v>
      </c>
      <c r="B414" s="24" t="str">
        <f>'Door Comparison'!B414</f>
        <v>DRS-402</v>
      </c>
      <c r="C414" s="24">
        <f>'Door Comparison'!C414</f>
        <v>0</v>
      </c>
      <c r="D414" s="24">
        <f>'Door Comparison'!D414</f>
        <v>1338</v>
      </c>
      <c r="E414" s="24">
        <f>'Door Comparison'!E414</f>
        <v>2193</v>
      </c>
      <c r="F414" s="24">
        <f>'Door Comparison'!F414</f>
        <v>0</v>
      </c>
      <c r="G414" s="24">
        <f>'Door Comparison'!G414</f>
        <v>0</v>
      </c>
      <c r="H414" s="24">
        <f>'Door Comparison'!H414</f>
        <v>1</v>
      </c>
      <c r="I414" s="24">
        <f>'Door Comparison'!I414</f>
        <v>0</v>
      </c>
      <c r="J414" s="24">
        <f>'Door Comparison'!J414</f>
        <v>0</v>
      </c>
      <c r="K414" s="24">
        <f>'Door Comparison'!K414</f>
        <v>1</v>
      </c>
      <c r="L414" s="24">
        <f>'Door Comparison'!L414</f>
        <v>1</v>
      </c>
      <c r="N414" s="104">
        <v>77</v>
      </c>
      <c r="O414" s="91"/>
      <c r="P414" s="20">
        <f t="shared" si="20"/>
        <v>17.739999999999998</v>
      </c>
      <c r="Q414" s="148">
        <v>0</v>
      </c>
      <c r="R414" s="103"/>
      <c r="S414" s="90"/>
      <c r="T414" s="103">
        <v>0</v>
      </c>
      <c r="V414" s="27">
        <v>0</v>
      </c>
      <c r="W414" s="20">
        <f t="shared" si="21"/>
        <v>11.91</v>
      </c>
      <c r="X414" s="103">
        <v>9</v>
      </c>
      <c r="Y414" s="28">
        <f t="shared" si="22"/>
        <v>115.65</v>
      </c>
    </row>
    <row r="415" spans="1:25" x14ac:dyDescent="0.25">
      <c r="A415" s="119" t="str">
        <f>'Door Comparison'!A415</f>
        <v>T05.01.M3B</v>
      </c>
      <c r="B415" s="24" t="str">
        <f>'Door Comparison'!B415</f>
        <v>DRS-402</v>
      </c>
      <c r="C415" s="24">
        <f>'Door Comparison'!C415</f>
        <v>0</v>
      </c>
      <c r="D415" s="24">
        <f>'Door Comparison'!D415</f>
        <v>1338</v>
      </c>
      <c r="E415" s="24">
        <f>'Door Comparison'!E415</f>
        <v>2193</v>
      </c>
      <c r="F415" s="24">
        <f>'Door Comparison'!F415</f>
        <v>0</v>
      </c>
      <c r="G415" s="24">
        <f>'Door Comparison'!G415</f>
        <v>0</v>
      </c>
      <c r="H415" s="24">
        <f>'Door Comparison'!H415</f>
        <v>1</v>
      </c>
      <c r="I415" s="24">
        <f>'Door Comparison'!I415</f>
        <v>0</v>
      </c>
      <c r="J415" s="24">
        <f>'Door Comparison'!J415</f>
        <v>0</v>
      </c>
      <c r="K415" s="24">
        <f>'Door Comparison'!K415</f>
        <v>1</v>
      </c>
      <c r="L415" s="24">
        <f>'Door Comparison'!L415</f>
        <v>1</v>
      </c>
      <c r="N415" s="104">
        <v>77</v>
      </c>
      <c r="O415" s="91"/>
      <c r="P415" s="20">
        <f t="shared" si="20"/>
        <v>17.739999999999998</v>
      </c>
      <c r="Q415" s="148">
        <v>0</v>
      </c>
      <c r="R415" s="103"/>
      <c r="S415" s="90"/>
      <c r="T415" s="103">
        <v>0</v>
      </c>
      <c r="V415" s="27">
        <v>0</v>
      </c>
      <c r="W415" s="20">
        <f t="shared" si="21"/>
        <v>11.91</v>
      </c>
      <c r="X415" s="103">
        <v>9</v>
      </c>
      <c r="Y415" s="28">
        <f t="shared" si="22"/>
        <v>115.65</v>
      </c>
    </row>
    <row r="416" spans="1:25" x14ac:dyDescent="0.25">
      <c r="A416" s="119" t="str">
        <f>'Door Comparison'!A416</f>
        <v>T05.01.M5A</v>
      </c>
      <c r="B416" s="24" t="str">
        <f>'Door Comparison'!B416</f>
        <v>DRS-402</v>
      </c>
      <c r="C416" s="24">
        <f>'Door Comparison'!C416</f>
        <v>0</v>
      </c>
      <c r="D416" s="24">
        <f>'Door Comparison'!D416</f>
        <v>658</v>
      </c>
      <c r="E416" s="24">
        <f>'Door Comparison'!E416</f>
        <v>2193</v>
      </c>
      <c r="F416" s="24">
        <f>'Door Comparison'!F416</f>
        <v>0</v>
      </c>
      <c r="G416" s="24">
        <f>'Door Comparison'!G416</f>
        <v>0</v>
      </c>
      <c r="H416" s="24">
        <f>'Door Comparison'!H416</f>
        <v>1</v>
      </c>
      <c r="I416" s="24">
        <f>'Door Comparison'!I416</f>
        <v>0</v>
      </c>
      <c r="J416" s="24">
        <f>'Door Comparison'!J416</f>
        <v>0</v>
      </c>
      <c r="K416" s="24">
        <f>'Door Comparison'!K416</f>
        <v>1</v>
      </c>
      <c r="L416" s="24">
        <f>'Door Comparison'!L416</f>
        <v>1</v>
      </c>
      <c r="N416" s="104">
        <v>77</v>
      </c>
      <c r="O416" s="91"/>
      <c r="P416" s="20">
        <f t="shared" si="20"/>
        <v>15.64</v>
      </c>
      <c r="Q416" s="148">
        <v>0</v>
      </c>
      <c r="R416" s="103"/>
      <c r="S416" s="90"/>
      <c r="T416" s="103">
        <v>0</v>
      </c>
      <c r="V416" s="27">
        <v>0</v>
      </c>
      <c r="W416" s="20">
        <f t="shared" si="21"/>
        <v>10.49</v>
      </c>
      <c r="X416" s="103">
        <v>6</v>
      </c>
      <c r="Y416" s="28">
        <f t="shared" si="22"/>
        <v>109.13</v>
      </c>
    </row>
    <row r="417" spans="1:25" x14ac:dyDescent="0.25">
      <c r="A417" s="119" t="str">
        <f>'Door Comparison'!A417</f>
        <v>T05.01.M5B</v>
      </c>
      <c r="B417" s="24" t="str">
        <f>'Door Comparison'!B417</f>
        <v>DRS-402</v>
      </c>
      <c r="C417" s="24">
        <f>'Door Comparison'!C417</f>
        <v>0</v>
      </c>
      <c r="D417" s="24">
        <f>'Door Comparison'!D417</f>
        <v>658</v>
      </c>
      <c r="E417" s="24">
        <f>'Door Comparison'!E417</f>
        <v>2193</v>
      </c>
      <c r="F417" s="24">
        <f>'Door Comparison'!F417</f>
        <v>0</v>
      </c>
      <c r="G417" s="24">
        <f>'Door Comparison'!G417</f>
        <v>0</v>
      </c>
      <c r="H417" s="24">
        <f>'Door Comparison'!H417</f>
        <v>1</v>
      </c>
      <c r="I417" s="24">
        <f>'Door Comparison'!I417</f>
        <v>0</v>
      </c>
      <c r="J417" s="24">
        <f>'Door Comparison'!J417</f>
        <v>0</v>
      </c>
      <c r="K417" s="24">
        <f>'Door Comparison'!K417</f>
        <v>1</v>
      </c>
      <c r="L417" s="24">
        <f>'Door Comparison'!L417</f>
        <v>1</v>
      </c>
      <c r="N417" s="104">
        <v>77</v>
      </c>
      <c r="O417" s="91"/>
      <c r="P417" s="20">
        <f t="shared" si="20"/>
        <v>15.64</v>
      </c>
      <c r="Q417" s="148">
        <v>0</v>
      </c>
      <c r="R417" s="103"/>
      <c r="S417" s="90"/>
      <c r="T417" s="103">
        <v>0</v>
      </c>
      <c r="V417" s="27">
        <v>0</v>
      </c>
      <c r="W417" s="20">
        <f t="shared" si="21"/>
        <v>10.49</v>
      </c>
      <c r="X417" s="103">
        <v>6</v>
      </c>
      <c r="Y417" s="28">
        <f t="shared" si="22"/>
        <v>109.13</v>
      </c>
    </row>
    <row r="418" spans="1:25" x14ac:dyDescent="0.25">
      <c r="A418" s="119" t="str">
        <f>'Door Comparison'!A418</f>
        <v>T05.01.WRA</v>
      </c>
      <c r="B418" s="24" t="str">
        <f>'Door Comparison'!B418</f>
        <v>DRS-402</v>
      </c>
      <c r="C418" s="24">
        <f>'Door Comparison'!C418</f>
        <v>0</v>
      </c>
      <c r="D418" s="24">
        <f>'Door Comparison'!D418</f>
        <v>758</v>
      </c>
      <c r="E418" s="24">
        <f>'Door Comparison'!E418</f>
        <v>2158</v>
      </c>
      <c r="F418" s="24">
        <f>'Door Comparison'!F418</f>
        <v>0</v>
      </c>
      <c r="G418" s="24">
        <f>'Door Comparison'!G418</f>
        <v>0</v>
      </c>
      <c r="H418" s="24">
        <f>'Door Comparison'!H418</f>
        <v>1</v>
      </c>
      <c r="I418" s="24">
        <f>'Door Comparison'!I418</f>
        <v>0</v>
      </c>
      <c r="J418" s="24">
        <f>'Door Comparison'!J418</f>
        <v>0</v>
      </c>
      <c r="K418" s="24">
        <f>'Door Comparison'!K418</f>
        <v>1</v>
      </c>
      <c r="L418" s="24">
        <f>'Door Comparison'!L418</f>
        <v>1</v>
      </c>
      <c r="N418" s="104">
        <v>77</v>
      </c>
      <c r="O418" s="91"/>
      <c r="P418" s="20">
        <f t="shared" si="20"/>
        <v>15.73</v>
      </c>
      <c r="Q418" s="148">
        <v>0</v>
      </c>
      <c r="R418" s="103"/>
      <c r="S418" s="90"/>
      <c r="T418" s="103">
        <v>0</v>
      </c>
      <c r="V418" s="27">
        <v>0</v>
      </c>
      <c r="W418" s="20">
        <f t="shared" si="21"/>
        <v>10.55</v>
      </c>
      <c r="X418" s="103">
        <v>6</v>
      </c>
      <c r="Y418" s="28">
        <f t="shared" si="22"/>
        <v>109.28</v>
      </c>
    </row>
    <row r="419" spans="1:25" x14ac:dyDescent="0.25">
      <c r="A419" s="119" t="str">
        <f>'Door Comparison'!A419</f>
        <v>T05.02.E2A</v>
      </c>
      <c r="B419" s="24" t="str">
        <f>'Door Comparison'!B419</f>
        <v>DRS-402</v>
      </c>
      <c r="C419" s="24">
        <f>'Door Comparison'!C419</f>
        <v>0</v>
      </c>
      <c r="D419" s="24">
        <f>'Door Comparison'!D419</f>
        <v>1338</v>
      </c>
      <c r="E419" s="24">
        <f>'Door Comparison'!E419</f>
        <v>2193</v>
      </c>
      <c r="F419" s="24">
        <f>'Door Comparison'!F419</f>
        <v>0</v>
      </c>
      <c r="G419" s="24">
        <f>'Door Comparison'!G419</f>
        <v>0</v>
      </c>
      <c r="H419" s="24">
        <f>'Door Comparison'!H419</f>
        <v>1</v>
      </c>
      <c r="I419" s="24">
        <f>'Door Comparison'!I419</f>
        <v>0</v>
      </c>
      <c r="J419" s="24">
        <f>'Door Comparison'!J419</f>
        <v>0</v>
      </c>
      <c r="K419" s="24">
        <f>'Door Comparison'!K419</f>
        <v>1</v>
      </c>
      <c r="L419" s="24">
        <f>'Door Comparison'!L419</f>
        <v>1</v>
      </c>
      <c r="N419" s="104">
        <v>77</v>
      </c>
      <c r="O419" s="91"/>
      <c r="P419" s="20">
        <f t="shared" si="20"/>
        <v>17.739999999999998</v>
      </c>
      <c r="Q419" s="148">
        <v>0</v>
      </c>
      <c r="R419" s="103"/>
      <c r="S419" s="90"/>
      <c r="T419" s="103">
        <v>0</v>
      </c>
      <c r="V419" s="27">
        <v>0</v>
      </c>
      <c r="W419" s="20">
        <f t="shared" si="21"/>
        <v>11.91</v>
      </c>
      <c r="X419" s="103">
        <v>9</v>
      </c>
      <c r="Y419" s="28">
        <f t="shared" si="22"/>
        <v>115.65</v>
      </c>
    </row>
    <row r="420" spans="1:25" x14ac:dyDescent="0.25">
      <c r="A420" s="119" t="str">
        <f>'Door Comparison'!A420</f>
        <v>T05.02.E2B</v>
      </c>
      <c r="B420" s="24" t="str">
        <f>'Door Comparison'!B420</f>
        <v>DRS-402</v>
      </c>
      <c r="C420" s="24">
        <f>'Door Comparison'!C420</f>
        <v>0</v>
      </c>
      <c r="D420" s="24">
        <f>'Door Comparison'!D420</f>
        <v>1338</v>
      </c>
      <c r="E420" s="24">
        <f>'Door Comparison'!E420</f>
        <v>2193</v>
      </c>
      <c r="F420" s="24">
        <f>'Door Comparison'!F420</f>
        <v>0</v>
      </c>
      <c r="G420" s="24">
        <f>'Door Comparison'!G420</f>
        <v>0</v>
      </c>
      <c r="H420" s="24">
        <f>'Door Comparison'!H420</f>
        <v>1</v>
      </c>
      <c r="I420" s="24">
        <f>'Door Comparison'!I420</f>
        <v>0</v>
      </c>
      <c r="J420" s="24">
        <f>'Door Comparison'!J420</f>
        <v>0</v>
      </c>
      <c r="K420" s="24">
        <f>'Door Comparison'!K420</f>
        <v>1</v>
      </c>
      <c r="L420" s="24">
        <f>'Door Comparison'!L420</f>
        <v>1</v>
      </c>
      <c r="N420" s="104">
        <v>77</v>
      </c>
      <c r="O420" s="91"/>
      <c r="P420" s="20">
        <f t="shared" si="20"/>
        <v>17.739999999999998</v>
      </c>
      <c r="Q420" s="148">
        <v>0</v>
      </c>
      <c r="R420" s="103"/>
      <c r="S420" s="90"/>
      <c r="T420" s="103">
        <v>0</v>
      </c>
      <c r="V420" s="27">
        <v>0</v>
      </c>
      <c r="W420" s="20">
        <f t="shared" si="21"/>
        <v>11.91</v>
      </c>
      <c r="X420" s="103">
        <v>9</v>
      </c>
      <c r="Y420" s="28">
        <f t="shared" si="22"/>
        <v>115.65</v>
      </c>
    </row>
    <row r="421" spans="1:25" x14ac:dyDescent="0.25">
      <c r="A421" s="119" t="str">
        <f>'Door Comparison'!A421</f>
        <v>T05.02.E3A</v>
      </c>
      <c r="B421" s="24" t="str">
        <f>'Door Comparison'!B421</f>
        <v>DRS-402</v>
      </c>
      <c r="C421" s="24">
        <f>'Door Comparison'!C421</f>
        <v>0</v>
      </c>
      <c r="D421" s="24">
        <f>'Door Comparison'!D421</f>
        <v>1208</v>
      </c>
      <c r="E421" s="24">
        <f>'Door Comparison'!E421</f>
        <v>2193</v>
      </c>
      <c r="F421" s="24">
        <f>'Door Comparison'!F421</f>
        <v>0</v>
      </c>
      <c r="G421" s="24">
        <f>'Door Comparison'!G421</f>
        <v>0</v>
      </c>
      <c r="H421" s="24">
        <f>'Door Comparison'!H421</f>
        <v>1</v>
      </c>
      <c r="I421" s="24">
        <f>'Door Comparison'!I421</f>
        <v>0</v>
      </c>
      <c r="J421" s="24">
        <f>'Door Comparison'!J421</f>
        <v>0</v>
      </c>
      <c r="K421" s="24">
        <f>'Door Comparison'!K421</f>
        <v>1</v>
      </c>
      <c r="L421" s="24">
        <f>'Door Comparison'!L421</f>
        <v>1</v>
      </c>
      <c r="N421" s="104">
        <v>77</v>
      </c>
      <c r="O421" s="91"/>
      <c r="P421" s="20">
        <f t="shared" si="20"/>
        <v>17.34</v>
      </c>
      <c r="Q421" s="148">
        <v>0</v>
      </c>
      <c r="R421" s="103"/>
      <c r="S421" s="90"/>
      <c r="T421" s="103">
        <v>0</v>
      </c>
      <c r="V421" s="27">
        <v>0</v>
      </c>
      <c r="W421" s="20">
        <f t="shared" si="21"/>
        <v>11.64</v>
      </c>
      <c r="X421" s="103">
        <v>9</v>
      </c>
      <c r="Y421" s="28">
        <f t="shared" si="22"/>
        <v>114.98</v>
      </c>
    </row>
    <row r="422" spans="1:25" x14ac:dyDescent="0.25">
      <c r="A422" s="119" t="str">
        <f>'Door Comparison'!A422</f>
        <v>T05.02.E3B</v>
      </c>
      <c r="B422" s="24" t="str">
        <f>'Door Comparison'!B422</f>
        <v>DRS-402</v>
      </c>
      <c r="C422" s="24">
        <f>'Door Comparison'!C422</f>
        <v>0</v>
      </c>
      <c r="D422" s="24">
        <f>'Door Comparison'!D422</f>
        <v>1208</v>
      </c>
      <c r="E422" s="24">
        <f>'Door Comparison'!E422</f>
        <v>2193</v>
      </c>
      <c r="F422" s="24">
        <f>'Door Comparison'!F422</f>
        <v>0</v>
      </c>
      <c r="G422" s="24">
        <f>'Door Comparison'!G422</f>
        <v>0</v>
      </c>
      <c r="H422" s="24">
        <f>'Door Comparison'!H422</f>
        <v>1</v>
      </c>
      <c r="I422" s="24">
        <f>'Door Comparison'!I422</f>
        <v>0</v>
      </c>
      <c r="J422" s="24">
        <f>'Door Comparison'!J422</f>
        <v>0</v>
      </c>
      <c r="K422" s="24">
        <f>'Door Comparison'!K422</f>
        <v>1</v>
      </c>
      <c r="L422" s="24">
        <f>'Door Comparison'!L422</f>
        <v>1</v>
      </c>
      <c r="N422" s="104">
        <v>77</v>
      </c>
      <c r="O422" s="91"/>
      <c r="P422" s="20">
        <f t="shared" si="20"/>
        <v>17.34</v>
      </c>
      <c r="Q422" s="148">
        <v>0</v>
      </c>
      <c r="R422" s="103"/>
      <c r="S422" s="90"/>
      <c r="T422" s="103">
        <v>0</v>
      </c>
      <c r="V422" s="27">
        <v>0</v>
      </c>
      <c r="W422" s="20">
        <f t="shared" si="21"/>
        <v>11.64</v>
      </c>
      <c r="X422" s="103">
        <v>9</v>
      </c>
      <c r="Y422" s="28">
        <f t="shared" si="22"/>
        <v>114.98</v>
      </c>
    </row>
    <row r="423" spans="1:25" x14ac:dyDescent="0.25">
      <c r="A423" s="119" t="str">
        <f>'Door Comparison'!A423</f>
        <v>T05.02.E4A</v>
      </c>
      <c r="B423" s="24" t="str">
        <f>'Door Comparison'!B423</f>
        <v>DRS-402</v>
      </c>
      <c r="C423" s="24">
        <f>'Door Comparison'!C423</f>
        <v>0</v>
      </c>
      <c r="D423" s="24">
        <f>'Door Comparison'!D423</f>
        <v>1338</v>
      </c>
      <c r="E423" s="24">
        <f>'Door Comparison'!E423</f>
        <v>2193</v>
      </c>
      <c r="F423" s="24">
        <f>'Door Comparison'!F423</f>
        <v>0</v>
      </c>
      <c r="G423" s="24">
        <f>'Door Comparison'!G423</f>
        <v>0</v>
      </c>
      <c r="H423" s="24">
        <f>'Door Comparison'!H423</f>
        <v>1</v>
      </c>
      <c r="I423" s="24">
        <f>'Door Comparison'!I423</f>
        <v>0</v>
      </c>
      <c r="J423" s="24">
        <f>'Door Comparison'!J423</f>
        <v>0</v>
      </c>
      <c r="K423" s="24">
        <f>'Door Comparison'!K423</f>
        <v>1</v>
      </c>
      <c r="L423" s="24">
        <f>'Door Comparison'!L423</f>
        <v>1</v>
      </c>
      <c r="N423" s="104">
        <v>77</v>
      </c>
      <c r="O423" s="91"/>
      <c r="P423" s="20">
        <f t="shared" si="20"/>
        <v>17.739999999999998</v>
      </c>
      <c r="Q423" s="148">
        <v>0</v>
      </c>
      <c r="R423" s="103"/>
      <c r="S423" s="90"/>
      <c r="T423" s="103">
        <v>0</v>
      </c>
      <c r="V423" s="27">
        <v>0</v>
      </c>
      <c r="W423" s="20">
        <f t="shared" si="21"/>
        <v>11.91</v>
      </c>
      <c r="X423" s="103">
        <v>9</v>
      </c>
      <c r="Y423" s="28">
        <f t="shared" si="22"/>
        <v>115.65</v>
      </c>
    </row>
    <row r="424" spans="1:25" x14ac:dyDescent="0.25">
      <c r="A424" s="119" t="str">
        <f>'Door Comparison'!A424</f>
        <v>T05.02.E5A</v>
      </c>
      <c r="B424" s="24" t="str">
        <f>'Door Comparison'!B424</f>
        <v>DRS-402</v>
      </c>
      <c r="C424" s="24">
        <f>'Door Comparison'!C424</f>
        <v>0</v>
      </c>
      <c r="D424" s="24">
        <f>'Door Comparison'!D424</f>
        <v>1338</v>
      </c>
      <c r="E424" s="24">
        <f>'Door Comparison'!E424</f>
        <v>2193</v>
      </c>
      <c r="F424" s="24">
        <f>'Door Comparison'!F424</f>
        <v>0</v>
      </c>
      <c r="G424" s="24">
        <f>'Door Comparison'!G424</f>
        <v>0</v>
      </c>
      <c r="H424" s="24">
        <f>'Door Comparison'!H424</f>
        <v>1</v>
      </c>
      <c r="I424" s="24">
        <f>'Door Comparison'!I424</f>
        <v>0</v>
      </c>
      <c r="J424" s="24">
        <f>'Door Comparison'!J424</f>
        <v>0</v>
      </c>
      <c r="K424" s="24">
        <f>'Door Comparison'!K424</f>
        <v>1</v>
      </c>
      <c r="L424" s="24">
        <f>'Door Comparison'!L424</f>
        <v>1</v>
      </c>
      <c r="N424" s="104">
        <v>77</v>
      </c>
      <c r="O424" s="91"/>
      <c r="P424" s="20">
        <f t="shared" si="20"/>
        <v>17.739999999999998</v>
      </c>
      <c r="Q424" s="148">
        <v>0</v>
      </c>
      <c r="R424" s="103"/>
      <c r="S424" s="90"/>
      <c r="T424" s="103">
        <v>0</v>
      </c>
      <c r="V424" s="27">
        <v>0</v>
      </c>
      <c r="W424" s="20">
        <f t="shared" si="21"/>
        <v>11.91</v>
      </c>
      <c r="X424" s="103">
        <v>9</v>
      </c>
      <c r="Y424" s="28">
        <f t="shared" si="22"/>
        <v>115.65</v>
      </c>
    </row>
    <row r="425" spans="1:25" x14ac:dyDescent="0.25">
      <c r="A425" s="119" t="str">
        <f>'Door Comparison'!A425</f>
        <v>T05.02.E6A</v>
      </c>
      <c r="B425" s="24" t="str">
        <f>'Door Comparison'!B425</f>
        <v>DRS-402</v>
      </c>
      <c r="C425" s="24">
        <f>'Door Comparison'!C425</f>
        <v>0</v>
      </c>
      <c r="D425" s="24">
        <f>'Door Comparison'!D425</f>
        <v>1338</v>
      </c>
      <c r="E425" s="24">
        <f>'Door Comparison'!E425</f>
        <v>2193</v>
      </c>
      <c r="F425" s="24">
        <f>'Door Comparison'!F425</f>
        <v>0</v>
      </c>
      <c r="G425" s="24">
        <f>'Door Comparison'!G425</f>
        <v>0</v>
      </c>
      <c r="H425" s="24">
        <f>'Door Comparison'!H425</f>
        <v>1</v>
      </c>
      <c r="I425" s="24">
        <f>'Door Comparison'!I425</f>
        <v>0</v>
      </c>
      <c r="J425" s="24">
        <f>'Door Comparison'!J425</f>
        <v>0</v>
      </c>
      <c r="K425" s="24">
        <f>'Door Comparison'!K425</f>
        <v>1</v>
      </c>
      <c r="L425" s="24">
        <f>'Door Comparison'!L425</f>
        <v>1</v>
      </c>
      <c r="N425" s="104">
        <v>77</v>
      </c>
      <c r="O425" s="91"/>
      <c r="P425" s="20">
        <f t="shared" si="20"/>
        <v>17.739999999999998</v>
      </c>
      <c r="Q425" s="148">
        <v>0</v>
      </c>
      <c r="R425" s="103"/>
      <c r="S425" s="90"/>
      <c r="T425" s="103">
        <v>0</v>
      </c>
      <c r="V425" s="27">
        <v>0</v>
      </c>
      <c r="W425" s="20">
        <f t="shared" si="21"/>
        <v>11.91</v>
      </c>
      <c r="X425" s="103">
        <v>9</v>
      </c>
      <c r="Y425" s="28">
        <f t="shared" si="22"/>
        <v>115.65</v>
      </c>
    </row>
    <row r="426" spans="1:25" x14ac:dyDescent="0.25">
      <c r="A426" s="119" t="str">
        <f>'Door Comparison'!A426</f>
        <v>T05.02.E6B</v>
      </c>
      <c r="B426" s="24" t="str">
        <f>'Door Comparison'!B426</f>
        <v>DRS-402</v>
      </c>
      <c r="C426" s="24">
        <f>'Door Comparison'!C426</f>
        <v>0</v>
      </c>
      <c r="D426" s="24">
        <f>'Door Comparison'!D426</f>
        <v>658</v>
      </c>
      <c r="E426" s="24">
        <f>'Door Comparison'!E426</f>
        <v>2193</v>
      </c>
      <c r="F426" s="24">
        <f>'Door Comparison'!F426</f>
        <v>0</v>
      </c>
      <c r="G426" s="24">
        <f>'Door Comparison'!G426</f>
        <v>0</v>
      </c>
      <c r="H426" s="24">
        <f>'Door Comparison'!H426</f>
        <v>1</v>
      </c>
      <c r="I426" s="24">
        <f>'Door Comparison'!I426</f>
        <v>0</v>
      </c>
      <c r="J426" s="24">
        <f>'Door Comparison'!J426</f>
        <v>0</v>
      </c>
      <c r="K426" s="24">
        <f>'Door Comparison'!K426</f>
        <v>1</v>
      </c>
      <c r="L426" s="24">
        <f>'Door Comparison'!L426</f>
        <v>1</v>
      </c>
      <c r="N426" s="104">
        <v>77</v>
      </c>
      <c r="O426" s="91"/>
      <c r="P426" s="20">
        <f t="shared" si="20"/>
        <v>15.64</v>
      </c>
      <c r="Q426" s="148">
        <v>0</v>
      </c>
      <c r="R426" s="103"/>
      <c r="S426" s="90"/>
      <c r="T426" s="103">
        <v>0</v>
      </c>
      <c r="V426" s="27">
        <v>0</v>
      </c>
      <c r="W426" s="20">
        <f t="shared" si="21"/>
        <v>10.49</v>
      </c>
      <c r="X426" s="103">
        <v>6</v>
      </c>
      <c r="Y426" s="28">
        <f t="shared" si="22"/>
        <v>109.13</v>
      </c>
    </row>
    <row r="427" spans="1:25" x14ac:dyDescent="0.25">
      <c r="A427" s="119" t="str">
        <f>'Door Comparison'!A427</f>
        <v>T05.02.E8A</v>
      </c>
      <c r="B427" s="24" t="str">
        <f>'Door Comparison'!B427</f>
        <v>DRS-402</v>
      </c>
      <c r="C427" s="24">
        <f>'Door Comparison'!C427</f>
        <v>0</v>
      </c>
      <c r="D427" s="24">
        <f>'Door Comparison'!D427</f>
        <v>1778</v>
      </c>
      <c r="E427" s="24">
        <f>'Door Comparison'!E427</f>
        <v>2193</v>
      </c>
      <c r="F427" s="24">
        <f>'Door Comparison'!F427</f>
        <v>0</v>
      </c>
      <c r="G427" s="24">
        <f>'Door Comparison'!G427</f>
        <v>0</v>
      </c>
      <c r="H427" s="24">
        <f>'Door Comparison'!H427</f>
        <v>1</v>
      </c>
      <c r="I427" s="24">
        <f>'Door Comparison'!I427</f>
        <v>0</v>
      </c>
      <c r="J427" s="24">
        <f>'Door Comparison'!J427</f>
        <v>0</v>
      </c>
      <c r="K427" s="24">
        <f>'Door Comparison'!K427</f>
        <v>1</v>
      </c>
      <c r="L427" s="24">
        <f>'Door Comparison'!L427</f>
        <v>1</v>
      </c>
      <c r="N427" s="104">
        <v>77</v>
      </c>
      <c r="O427" s="91"/>
      <c r="P427" s="20">
        <f t="shared" si="20"/>
        <v>19.11</v>
      </c>
      <c r="Q427" s="148">
        <v>0</v>
      </c>
      <c r="R427" s="103"/>
      <c r="S427" s="90"/>
      <c r="T427" s="103">
        <v>0</v>
      </c>
      <c r="V427" s="27">
        <v>0</v>
      </c>
      <c r="W427" s="20">
        <f t="shared" si="21"/>
        <v>12.82</v>
      </c>
      <c r="X427" s="103">
        <v>9</v>
      </c>
      <c r="Y427" s="28">
        <f t="shared" si="22"/>
        <v>117.93</v>
      </c>
    </row>
    <row r="428" spans="1:25" x14ac:dyDescent="0.25">
      <c r="A428" s="119" t="str">
        <f>'Door Comparison'!A428</f>
        <v>T05.02.E9A</v>
      </c>
      <c r="B428" s="24" t="str">
        <f>'Door Comparison'!B428</f>
        <v>DRS-402</v>
      </c>
      <c r="C428" s="24">
        <f>'Door Comparison'!C428</f>
        <v>0</v>
      </c>
      <c r="D428" s="24">
        <f>'Door Comparison'!D428</f>
        <v>1338</v>
      </c>
      <c r="E428" s="24">
        <f>'Door Comparison'!E428</f>
        <v>2193</v>
      </c>
      <c r="F428" s="24">
        <f>'Door Comparison'!F428</f>
        <v>0</v>
      </c>
      <c r="G428" s="24">
        <f>'Door Comparison'!G428</f>
        <v>0</v>
      </c>
      <c r="H428" s="24">
        <f>'Door Comparison'!H428</f>
        <v>1</v>
      </c>
      <c r="I428" s="24">
        <f>'Door Comparison'!I428</f>
        <v>0</v>
      </c>
      <c r="J428" s="24">
        <f>'Door Comparison'!J428</f>
        <v>0</v>
      </c>
      <c r="K428" s="24">
        <f>'Door Comparison'!K428</f>
        <v>1</v>
      </c>
      <c r="L428" s="24">
        <f>'Door Comparison'!L428</f>
        <v>1</v>
      </c>
      <c r="N428" s="104">
        <v>77</v>
      </c>
      <c r="O428" s="91"/>
      <c r="P428" s="20">
        <f t="shared" si="20"/>
        <v>17.739999999999998</v>
      </c>
      <c r="Q428" s="148">
        <v>0</v>
      </c>
      <c r="R428" s="103"/>
      <c r="S428" s="90"/>
      <c r="T428" s="103">
        <v>0</v>
      </c>
      <c r="V428" s="27">
        <v>0</v>
      </c>
      <c r="W428" s="20">
        <f t="shared" si="21"/>
        <v>11.91</v>
      </c>
      <c r="X428" s="103">
        <v>9</v>
      </c>
      <c r="Y428" s="28">
        <f t="shared" si="22"/>
        <v>115.65</v>
      </c>
    </row>
    <row r="429" spans="1:25" x14ac:dyDescent="0.25">
      <c r="A429" s="119" t="str">
        <f>'Door Comparison'!A429</f>
        <v>T05.02.E11A</v>
      </c>
      <c r="B429" s="24" t="str">
        <f>'Door Comparison'!B429</f>
        <v>DRS-402</v>
      </c>
      <c r="C429" s="24">
        <f>'Door Comparison'!C429</f>
        <v>0</v>
      </c>
      <c r="D429" s="24">
        <f>'Door Comparison'!D429</f>
        <v>858</v>
      </c>
      <c r="E429" s="24">
        <f>'Door Comparison'!E429</f>
        <v>2193</v>
      </c>
      <c r="F429" s="24">
        <f>'Door Comparison'!F429</f>
        <v>0</v>
      </c>
      <c r="G429" s="24">
        <f>'Door Comparison'!G429</f>
        <v>0</v>
      </c>
      <c r="H429" s="24">
        <f>'Door Comparison'!H429</f>
        <v>1</v>
      </c>
      <c r="I429" s="24">
        <f>'Door Comparison'!I429</f>
        <v>0</v>
      </c>
      <c r="J429" s="24">
        <f>'Door Comparison'!J429</f>
        <v>0</v>
      </c>
      <c r="K429" s="24">
        <f>'Door Comparison'!K429</f>
        <v>1</v>
      </c>
      <c r="L429" s="24">
        <f>'Door Comparison'!L429</f>
        <v>1</v>
      </c>
      <c r="N429" s="104">
        <v>77</v>
      </c>
      <c r="O429" s="91"/>
      <c r="P429" s="20">
        <f t="shared" si="20"/>
        <v>16.260000000000002</v>
      </c>
      <c r="Q429" s="148">
        <v>0</v>
      </c>
      <c r="R429" s="103"/>
      <c r="S429" s="90"/>
      <c r="T429" s="103">
        <v>0</v>
      </c>
      <c r="V429" s="27">
        <v>0</v>
      </c>
      <c r="W429" s="20">
        <f t="shared" si="21"/>
        <v>10.91</v>
      </c>
      <c r="X429" s="103">
        <v>6</v>
      </c>
      <c r="Y429" s="28">
        <f t="shared" si="22"/>
        <v>110.17</v>
      </c>
    </row>
    <row r="430" spans="1:25" x14ac:dyDescent="0.25">
      <c r="A430" s="119" t="str">
        <f>'Door Comparison'!A430</f>
        <v>T05.02.FTA</v>
      </c>
      <c r="B430" s="24" t="str">
        <f>'Door Comparison'!B430</f>
        <v>DRS-402</v>
      </c>
      <c r="C430" s="24">
        <f>'Door Comparison'!C430</f>
        <v>0</v>
      </c>
      <c r="D430" s="24">
        <f>'Door Comparison'!D430</f>
        <v>858</v>
      </c>
      <c r="E430" s="24">
        <f>'Door Comparison'!E430</f>
        <v>2193</v>
      </c>
      <c r="F430" s="24">
        <f>'Door Comparison'!F430</f>
        <v>0</v>
      </c>
      <c r="G430" s="24">
        <f>'Door Comparison'!G430</f>
        <v>0</v>
      </c>
      <c r="H430" s="24">
        <f>'Door Comparison'!H430</f>
        <v>1</v>
      </c>
      <c r="I430" s="24">
        <f>'Door Comparison'!I430</f>
        <v>0</v>
      </c>
      <c r="J430" s="24">
        <f>'Door Comparison'!J430</f>
        <v>0</v>
      </c>
      <c r="K430" s="24">
        <f>'Door Comparison'!K430</f>
        <v>1</v>
      </c>
      <c r="L430" s="24">
        <f>'Door Comparison'!L430</f>
        <v>1</v>
      </c>
      <c r="N430" s="104">
        <v>77</v>
      </c>
      <c r="O430" s="91"/>
      <c r="P430" s="20">
        <f t="shared" si="20"/>
        <v>16.260000000000002</v>
      </c>
      <c r="Q430" s="148">
        <v>0</v>
      </c>
      <c r="R430" s="103"/>
      <c r="S430" s="90"/>
      <c r="T430" s="103">
        <v>0</v>
      </c>
      <c r="V430" s="27">
        <v>0</v>
      </c>
      <c r="W430" s="20">
        <f t="shared" si="21"/>
        <v>10.91</v>
      </c>
      <c r="X430" s="103">
        <v>6</v>
      </c>
      <c r="Y430" s="28">
        <f t="shared" si="22"/>
        <v>110.17</v>
      </c>
    </row>
    <row r="431" spans="1:25" x14ac:dyDescent="0.25">
      <c r="A431" s="119" t="str">
        <f>'Door Comparison'!A431</f>
        <v>T05.02.HW2A</v>
      </c>
      <c r="B431" s="24" t="str">
        <f>'Door Comparison'!B431</f>
        <v>DRS-402</v>
      </c>
      <c r="C431" s="24">
        <f>'Door Comparison'!C431</f>
        <v>0</v>
      </c>
      <c r="D431" s="24">
        <f>'Door Comparison'!D431</f>
        <v>458</v>
      </c>
      <c r="E431" s="24">
        <f>'Door Comparison'!E431</f>
        <v>2193</v>
      </c>
      <c r="F431" s="24">
        <f>'Door Comparison'!F431</f>
        <v>0</v>
      </c>
      <c r="G431" s="24">
        <f>'Door Comparison'!G431</f>
        <v>0</v>
      </c>
      <c r="H431" s="24">
        <f>'Door Comparison'!H431</f>
        <v>1</v>
      </c>
      <c r="I431" s="24">
        <f>'Door Comparison'!I431</f>
        <v>0</v>
      </c>
      <c r="J431" s="24">
        <f>'Door Comparison'!J431</f>
        <v>0</v>
      </c>
      <c r="K431" s="24">
        <f>'Door Comparison'!K431</f>
        <v>1</v>
      </c>
      <c r="L431" s="24">
        <f>'Door Comparison'!L431</f>
        <v>1</v>
      </c>
      <c r="N431" s="104">
        <v>77</v>
      </c>
      <c r="O431" s="91"/>
      <c r="P431" s="20">
        <f t="shared" si="20"/>
        <v>15.02</v>
      </c>
      <c r="Q431" s="148">
        <v>0</v>
      </c>
      <c r="R431" s="103"/>
      <c r="S431" s="90"/>
      <c r="T431" s="103">
        <v>0</v>
      </c>
      <c r="V431" s="27">
        <v>0</v>
      </c>
      <c r="W431" s="20">
        <f t="shared" si="21"/>
        <v>10.08</v>
      </c>
      <c r="X431" s="103">
        <v>6</v>
      </c>
      <c r="Y431" s="28">
        <f t="shared" si="22"/>
        <v>108.1</v>
      </c>
    </row>
    <row r="432" spans="1:25" x14ac:dyDescent="0.25">
      <c r="A432" s="119" t="str">
        <f>'Door Comparison'!A432</f>
        <v>T05.02.HWA</v>
      </c>
      <c r="B432" s="24" t="str">
        <f>'Door Comparison'!B432</f>
        <v>DRS-402</v>
      </c>
      <c r="C432" s="24">
        <f>'Door Comparison'!C432</f>
        <v>0</v>
      </c>
      <c r="D432" s="24">
        <f>'Door Comparison'!D432</f>
        <v>458</v>
      </c>
      <c r="E432" s="24">
        <f>'Door Comparison'!E432</f>
        <v>2193</v>
      </c>
      <c r="F432" s="24">
        <f>'Door Comparison'!F432</f>
        <v>0</v>
      </c>
      <c r="G432" s="24">
        <f>'Door Comparison'!G432</f>
        <v>0</v>
      </c>
      <c r="H432" s="24">
        <f>'Door Comparison'!H432</f>
        <v>1</v>
      </c>
      <c r="I432" s="24">
        <f>'Door Comparison'!I432</f>
        <v>0</v>
      </c>
      <c r="J432" s="24">
        <f>'Door Comparison'!J432</f>
        <v>0</v>
      </c>
      <c r="K432" s="24">
        <f>'Door Comparison'!K432</f>
        <v>1</v>
      </c>
      <c r="L432" s="24">
        <f>'Door Comparison'!L432</f>
        <v>1</v>
      </c>
      <c r="N432" s="104">
        <v>77</v>
      </c>
      <c r="O432" s="91"/>
      <c r="P432" s="20">
        <f t="shared" si="20"/>
        <v>15.02</v>
      </c>
      <c r="Q432" s="148">
        <v>0</v>
      </c>
      <c r="R432" s="103"/>
      <c r="S432" s="90"/>
      <c r="T432" s="103">
        <v>0</v>
      </c>
      <c r="V432" s="27">
        <v>0</v>
      </c>
      <c r="W432" s="20">
        <f t="shared" si="21"/>
        <v>10.08</v>
      </c>
      <c r="X432" s="103">
        <v>6</v>
      </c>
      <c r="Y432" s="28">
        <f t="shared" si="22"/>
        <v>108.1</v>
      </c>
    </row>
    <row r="433" spans="1:25" x14ac:dyDescent="0.25">
      <c r="A433" s="119" t="str">
        <f>'Door Comparison'!A433</f>
        <v>T05.02.M2A</v>
      </c>
      <c r="B433" s="24" t="str">
        <f>'Door Comparison'!B433</f>
        <v>DRS-402</v>
      </c>
      <c r="C433" s="24">
        <f>'Door Comparison'!C433</f>
        <v>0</v>
      </c>
      <c r="D433" s="24">
        <f>'Door Comparison'!D433</f>
        <v>1338</v>
      </c>
      <c r="E433" s="24">
        <f>'Door Comparison'!E433</f>
        <v>2193</v>
      </c>
      <c r="F433" s="24">
        <f>'Door Comparison'!F433</f>
        <v>0</v>
      </c>
      <c r="G433" s="24">
        <f>'Door Comparison'!G433</f>
        <v>0</v>
      </c>
      <c r="H433" s="24">
        <f>'Door Comparison'!H433</f>
        <v>1</v>
      </c>
      <c r="I433" s="24">
        <f>'Door Comparison'!I433</f>
        <v>0</v>
      </c>
      <c r="J433" s="24">
        <f>'Door Comparison'!J433</f>
        <v>0</v>
      </c>
      <c r="K433" s="24">
        <f>'Door Comparison'!K433</f>
        <v>1</v>
      </c>
      <c r="L433" s="24">
        <f>'Door Comparison'!L433</f>
        <v>1</v>
      </c>
      <c r="N433" s="104">
        <v>77</v>
      </c>
      <c r="O433" s="91"/>
      <c r="P433" s="20">
        <f t="shared" si="20"/>
        <v>17.739999999999998</v>
      </c>
      <c r="Q433" s="148">
        <v>0</v>
      </c>
      <c r="R433" s="103"/>
      <c r="S433" s="90"/>
      <c r="T433" s="103">
        <v>0</v>
      </c>
      <c r="V433" s="27">
        <v>0</v>
      </c>
      <c r="W433" s="20">
        <f t="shared" si="21"/>
        <v>11.91</v>
      </c>
      <c r="X433" s="103">
        <v>9</v>
      </c>
      <c r="Y433" s="28">
        <f t="shared" si="22"/>
        <v>115.65</v>
      </c>
    </row>
    <row r="434" spans="1:25" x14ac:dyDescent="0.25">
      <c r="A434" s="119" t="str">
        <f>'Door Comparison'!A434</f>
        <v>T05.02.M3A</v>
      </c>
      <c r="B434" s="24" t="str">
        <f>'Door Comparison'!B434</f>
        <v>DRS-402</v>
      </c>
      <c r="C434" s="24">
        <f>'Door Comparison'!C434</f>
        <v>0</v>
      </c>
      <c r="D434" s="24">
        <f>'Door Comparison'!D434</f>
        <v>758</v>
      </c>
      <c r="E434" s="24">
        <f>'Door Comparison'!E434</f>
        <v>2193</v>
      </c>
      <c r="F434" s="24">
        <f>'Door Comparison'!F434</f>
        <v>0</v>
      </c>
      <c r="G434" s="24">
        <f>'Door Comparison'!G434</f>
        <v>0</v>
      </c>
      <c r="H434" s="24">
        <f>'Door Comparison'!H434</f>
        <v>1</v>
      </c>
      <c r="I434" s="24">
        <f>'Door Comparison'!I434</f>
        <v>0</v>
      </c>
      <c r="J434" s="24">
        <f>'Door Comparison'!J434</f>
        <v>0</v>
      </c>
      <c r="K434" s="24">
        <f>'Door Comparison'!K434</f>
        <v>1</v>
      </c>
      <c r="L434" s="24">
        <f>'Door Comparison'!L434</f>
        <v>1</v>
      </c>
      <c r="N434" s="104">
        <v>77</v>
      </c>
      <c r="O434" s="91"/>
      <c r="P434" s="20">
        <f t="shared" si="20"/>
        <v>15.95</v>
      </c>
      <c r="Q434" s="148">
        <v>0</v>
      </c>
      <c r="R434" s="103"/>
      <c r="S434" s="90"/>
      <c r="T434" s="103">
        <v>0</v>
      </c>
      <c r="V434" s="27">
        <v>0</v>
      </c>
      <c r="W434" s="20">
        <f t="shared" si="21"/>
        <v>10.7</v>
      </c>
      <c r="X434" s="103">
        <v>6</v>
      </c>
      <c r="Y434" s="28">
        <f t="shared" si="22"/>
        <v>109.65</v>
      </c>
    </row>
    <row r="435" spans="1:25" x14ac:dyDescent="0.25">
      <c r="A435" s="119" t="str">
        <f>'Door Comparison'!A435</f>
        <v>T05.02.M3B</v>
      </c>
      <c r="B435" s="24" t="str">
        <f>'Door Comparison'!B435</f>
        <v>DRS-402</v>
      </c>
      <c r="C435" s="24">
        <f>'Door Comparison'!C435</f>
        <v>0</v>
      </c>
      <c r="D435" s="24">
        <f>'Door Comparison'!D435</f>
        <v>758</v>
      </c>
      <c r="E435" s="24">
        <f>'Door Comparison'!E435</f>
        <v>2193</v>
      </c>
      <c r="F435" s="24">
        <f>'Door Comparison'!F435</f>
        <v>0</v>
      </c>
      <c r="G435" s="24">
        <f>'Door Comparison'!G435</f>
        <v>0</v>
      </c>
      <c r="H435" s="24">
        <f>'Door Comparison'!H435</f>
        <v>1</v>
      </c>
      <c r="I435" s="24">
        <f>'Door Comparison'!I435</f>
        <v>0</v>
      </c>
      <c r="J435" s="24">
        <f>'Door Comparison'!J435</f>
        <v>0</v>
      </c>
      <c r="K435" s="24">
        <f>'Door Comparison'!K435</f>
        <v>1</v>
      </c>
      <c r="L435" s="24">
        <f>'Door Comparison'!L435</f>
        <v>1</v>
      </c>
      <c r="N435" s="104">
        <v>77</v>
      </c>
      <c r="O435" s="91"/>
      <c r="P435" s="20">
        <f t="shared" si="20"/>
        <v>15.95</v>
      </c>
      <c r="Q435" s="148">
        <v>0</v>
      </c>
      <c r="R435" s="103"/>
      <c r="S435" s="90"/>
      <c r="T435" s="103">
        <v>0</v>
      </c>
      <c r="V435" s="27">
        <v>0</v>
      </c>
      <c r="W435" s="20">
        <f t="shared" si="21"/>
        <v>10.7</v>
      </c>
      <c r="X435" s="103">
        <v>6</v>
      </c>
      <c r="Y435" s="28">
        <f t="shared" si="22"/>
        <v>109.65</v>
      </c>
    </row>
    <row r="436" spans="1:25" x14ac:dyDescent="0.25">
      <c r="A436" s="119" t="str">
        <f>'Door Comparison'!A436</f>
        <v>T05.02.M4A</v>
      </c>
      <c r="B436" s="24" t="str">
        <f>'Door Comparison'!B436</f>
        <v>DRS-402</v>
      </c>
      <c r="C436" s="24">
        <f>'Door Comparison'!C436</f>
        <v>0</v>
      </c>
      <c r="D436" s="24">
        <f>'Door Comparison'!D436</f>
        <v>1578</v>
      </c>
      <c r="E436" s="24">
        <f>'Door Comparison'!E436</f>
        <v>2193</v>
      </c>
      <c r="F436" s="24">
        <f>'Door Comparison'!F436</f>
        <v>0</v>
      </c>
      <c r="G436" s="24">
        <f>'Door Comparison'!G436</f>
        <v>0</v>
      </c>
      <c r="H436" s="24">
        <f>'Door Comparison'!H436</f>
        <v>1</v>
      </c>
      <c r="I436" s="24">
        <f>'Door Comparison'!I436</f>
        <v>0</v>
      </c>
      <c r="J436" s="24">
        <f>'Door Comparison'!J436</f>
        <v>0</v>
      </c>
      <c r="K436" s="24">
        <f>'Door Comparison'!K436</f>
        <v>1</v>
      </c>
      <c r="L436" s="24">
        <f>'Door Comparison'!L436</f>
        <v>1</v>
      </c>
      <c r="N436" s="104">
        <v>77</v>
      </c>
      <c r="O436" s="91"/>
      <c r="P436" s="20">
        <f t="shared" si="20"/>
        <v>18.489999999999998</v>
      </c>
      <c r="Q436" s="148">
        <v>0</v>
      </c>
      <c r="R436" s="103"/>
      <c r="S436" s="90"/>
      <c r="T436" s="103">
        <v>0</v>
      </c>
      <c r="V436" s="27">
        <v>0</v>
      </c>
      <c r="W436" s="20">
        <f t="shared" si="21"/>
        <v>12.41</v>
      </c>
      <c r="X436" s="103">
        <v>9</v>
      </c>
      <c r="Y436" s="28">
        <f t="shared" si="22"/>
        <v>116.9</v>
      </c>
    </row>
    <row r="437" spans="1:25" x14ac:dyDescent="0.25">
      <c r="A437" s="119" t="str">
        <f>'Door Comparison'!A437</f>
        <v>T05.02.M5A</v>
      </c>
      <c r="B437" s="24" t="str">
        <f>'Door Comparison'!B437</f>
        <v>DRS-402</v>
      </c>
      <c r="C437" s="24">
        <f>'Door Comparison'!C437</f>
        <v>0</v>
      </c>
      <c r="D437" s="24">
        <f>'Door Comparison'!D437</f>
        <v>1578</v>
      </c>
      <c r="E437" s="24">
        <f>'Door Comparison'!E437</f>
        <v>2193</v>
      </c>
      <c r="F437" s="24">
        <f>'Door Comparison'!F437</f>
        <v>0</v>
      </c>
      <c r="G437" s="24">
        <f>'Door Comparison'!G437</f>
        <v>0</v>
      </c>
      <c r="H437" s="24">
        <f>'Door Comparison'!H437</f>
        <v>1</v>
      </c>
      <c r="I437" s="24">
        <f>'Door Comparison'!I437</f>
        <v>0</v>
      </c>
      <c r="J437" s="24">
        <f>'Door Comparison'!J437</f>
        <v>0</v>
      </c>
      <c r="K437" s="24">
        <f>'Door Comparison'!K437</f>
        <v>1</v>
      </c>
      <c r="L437" s="24">
        <f>'Door Comparison'!L437</f>
        <v>1</v>
      </c>
      <c r="N437" s="104">
        <v>77</v>
      </c>
      <c r="O437" s="91"/>
      <c r="P437" s="20">
        <f t="shared" si="20"/>
        <v>18.489999999999998</v>
      </c>
      <c r="Q437" s="148">
        <v>0</v>
      </c>
      <c r="R437" s="103"/>
      <c r="S437" s="90"/>
      <c r="T437" s="103">
        <v>0</v>
      </c>
      <c r="V437" s="27">
        <v>0</v>
      </c>
      <c r="W437" s="20">
        <f t="shared" si="21"/>
        <v>12.41</v>
      </c>
      <c r="X437" s="103">
        <v>9</v>
      </c>
      <c r="Y437" s="28">
        <f t="shared" si="22"/>
        <v>116.9</v>
      </c>
    </row>
    <row r="438" spans="1:25" x14ac:dyDescent="0.25">
      <c r="A438" s="119" t="str">
        <f>'Door Comparison'!A438</f>
        <v>T05.02.M5B</v>
      </c>
      <c r="B438" s="24" t="str">
        <f>'Door Comparison'!B438</f>
        <v>DRS-402</v>
      </c>
      <c r="C438" s="24">
        <f>'Door Comparison'!C438</f>
        <v>0</v>
      </c>
      <c r="D438" s="24">
        <f>'Door Comparison'!D438</f>
        <v>1338</v>
      </c>
      <c r="E438" s="24">
        <f>'Door Comparison'!E438</f>
        <v>2193</v>
      </c>
      <c r="F438" s="24">
        <f>'Door Comparison'!F438</f>
        <v>0</v>
      </c>
      <c r="G438" s="24">
        <f>'Door Comparison'!G438</f>
        <v>0</v>
      </c>
      <c r="H438" s="24">
        <f>'Door Comparison'!H438</f>
        <v>1</v>
      </c>
      <c r="I438" s="24">
        <f>'Door Comparison'!I438</f>
        <v>0</v>
      </c>
      <c r="J438" s="24">
        <f>'Door Comparison'!J438</f>
        <v>0</v>
      </c>
      <c r="K438" s="24">
        <f>'Door Comparison'!K438</f>
        <v>1</v>
      </c>
      <c r="L438" s="24">
        <f>'Door Comparison'!L438</f>
        <v>1</v>
      </c>
      <c r="N438" s="104">
        <v>77</v>
      </c>
      <c r="O438" s="91"/>
      <c r="P438" s="20">
        <f t="shared" si="20"/>
        <v>17.739999999999998</v>
      </c>
      <c r="Q438" s="148">
        <v>0</v>
      </c>
      <c r="R438" s="103"/>
      <c r="S438" s="90"/>
      <c r="T438" s="103">
        <v>0</v>
      </c>
      <c r="V438" s="27">
        <v>0</v>
      </c>
      <c r="W438" s="20">
        <f t="shared" si="21"/>
        <v>11.91</v>
      </c>
      <c r="X438" s="103">
        <v>9</v>
      </c>
      <c r="Y438" s="28">
        <f t="shared" si="22"/>
        <v>115.65</v>
      </c>
    </row>
    <row r="439" spans="1:25" x14ac:dyDescent="0.25">
      <c r="A439" s="119" t="str">
        <f>'Door Comparison'!A439</f>
        <v>T05.02.M6A</v>
      </c>
      <c r="B439" s="24" t="str">
        <f>'Door Comparison'!B439</f>
        <v>DRS-402</v>
      </c>
      <c r="C439" s="24">
        <f>'Door Comparison'!C439</f>
        <v>0</v>
      </c>
      <c r="D439" s="24">
        <f>'Door Comparison'!D439</f>
        <v>1338</v>
      </c>
      <c r="E439" s="24">
        <f>'Door Comparison'!E439</f>
        <v>2193</v>
      </c>
      <c r="F439" s="24">
        <f>'Door Comparison'!F439</f>
        <v>0</v>
      </c>
      <c r="G439" s="24">
        <f>'Door Comparison'!G439</f>
        <v>0</v>
      </c>
      <c r="H439" s="24">
        <f>'Door Comparison'!H439</f>
        <v>1</v>
      </c>
      <c r="I439" s="24">
        <f>'Door Comparison'!I439</f>
        <v>0</v>
      </c>
      <c r="J439" s="24">
        <f>'Door Comparison'!J439</f>
        <v>0</v>
      </c>
      <c r="K439" s="24">
        <f>'Door Comparison'!K439</f>
        <v>1</v>
      </c>
      <c r="L439" s="24">
        <f>'Door Comparison'!L439</f>
        <v>1</v>
      </c>
      <c r="N439" s="104">
        <v>77</v>
      </c>
      <c r="O439" s="91"/>
      <c r="P439" s="20">
        <f t="shared" si="20"/>
        <v>17.739999999999998</v>
      </c>
      <c r="Q439" s="148">
        <v>0</v>
      </c>
      <c r="R439" s="103"/>
      <c r="S439" s="90"/>
      <c r="T439" s="103">
        <v>0</v>
      </c>
      <c r="V439" s="27">
        <v>0</v>
      </c>
      <c r="W439" s="20">
        <f t="shared" si="21"/>
        <v>11.91</v>
      </c>
      <c r="X439" s="103">
        <v>9</v>
      </c>
      <c r="Y439" s="28">
        <f t="shared" si="22"/>
        <v>115.65</v>
      </c>
    </row>
    <row r="440" spans="1:25" x14ac:dyDescent="0.25">
      <c r="A440" s="119" t="str">
        <f>'Door Comparison'!A440</f>
        <v>T05.02.M6B</v>
      </c>
      <c r="B440" s="24" t="str">
        <f>'Door Comparison'!B440</f>
        <v>AHP-201</v>
      </c>
      <c r="C440" s="24">
        <f>'Door Comparison'!C440</f>
        <v>0</v>
      </c>
      <c r="D440" s="24">
        <f>'Door Comparison'!D440</f>
        <v>300</v>
      </c>
      <c r="E440" s="24">
        <f>'Door Comparison'!E440</f>
        <v>800</v>
      </c>
      <c r="F440" s="24">
        <f>'Door Comparison'!F440</f>
        <v>0</v>
      </c>
      <c r="G440" s="24">
        <f>'Door Comparison'!G440</f>
        <v>0</v>
      </c>
      <c r="H440" s="24">
        <f>'Door Comparison'!H440</f>
        <v>1</v>
      </c>
      <c r="I440" s="24">
        <f>'Door Comparison'!I440</f>
        <v>0</v>
      </c>
      <c r="J440" s="24">
        <f>'Door Comparison'!J440</f>
        <v>0</v>
      </c>
      <c r="K440" s="24">
        <f>'Door Comparison'!K440</f>
        <v>1</v>
      </c>
      <c r="L440" s="24">
        <f>'Door Comparison'!L440</f>
        <v>1</v>
      </c>
      <c r="N440" s="104">
        <v>77</v>
      </c>
      <c r="O440" s="91"/>
      <c r="P440" s="20">
        <f t="shared" si="20"/>
        <v>5.89</v>
      </c>
      <c r="Q440" s="148">
        <v>0</v>
      </c>
      <c r="R440" s="103"/>
      <c r="S440" s="90"/>
      <c r="T440" s="103">
        <v>0</v>
      </c>
      <c r="V440" s="27">
        <v>0</v>
      </c>
      <c r="W440" s="20">
        <f t="shared" si="21"/>
        <v>3.95</v>
      </c>
      <c r="X440" s="103">
        <v>3</v>
      </c>
      <c r="Y440" s="28">
        <f t="shared" si="22"/>
        <v>89.84</v>
      </c>
    </row>
    <row r="441" spans="1:25" x14ac:dyDescent="0.25">
      <c r="A441" s="119" t="str">
        <f>'Door Comparison'!A441</f>
        <v>T05.02.M9A</v>
      </c>
      <c r="B441" s="24" t="str">
        <f>'Door Comparison'!B441</f>
        <v>DRS-402</v>
      </c>
      <c r="C441" s="24">
        <f>'Door Comparison'!C441</f>
        <v>0</v>
      </c>
      <c r="D441" s="24">
        <f>'Door Comparison'!D441</f>
        <v>858</v>
      </c>
      <c r="E441" s="24">
        <f>'Door Comparison'!E441</f>
        <v>2193</v>
      </c>
      <c r="F441" s="24">
        <f>'Door Comparison'!F441</f>
        <v>0</v>
      </c>
      <c r="G441" s="24">
        <f>'Door Comparison'!G441</f>
        <v>0</v>
      </c>
      <c r="H441" s="24">
        <f>'Door Comparison'!H441</f>
        <v>1</v>
      </c>
      <c r="I441" s="24">
        <f>'Door Comparison'!I441</f>
        <v>0</v>
      </c>
      <c r="J441" s="24">
        <f>'Door Comparison'!J441</f>
        <v>0</v>
      </c>
      <c r="K441" s="24">
        <f>'Door Comparison'!K441</f>
        <v>1</v>
      </c>
      <c r="L441" s="24">
        <f>'Door Comparison'!L441</f>
        <v>1</v>
      </c>
      <c r="N441" s="104">
        <v>77</v>
      </c>
      <c r="O441" s="91"/>
      <c r="P441" s="20">
        <f t="shared" si="20"/>
        <v>16.260000000000002</v>
      </c>
      <c r="Q441" s="148">
        <v>0</v>
      </c>
      <c r="R441" s="103"/>
      <c r="S441" s="90"/>
      <c r="T441" s="103">
        <v>0</v>
      </c>
      <c r="V441" s="27">
        <v>0</v>
      </c>
      <c r="W441" s="20">
        <f t="shared" si="21"/>
        <v>10.91</v>
      </c>
      <c r="X441" s="103">
        <v>6</v>
      </c>
      <c r="Y441" s="28">
        <f t="shared" si="22"/>
        <v>110.17</v>
      </c>
    </row>
    <row r="442" spans="1:25" x14ac:dyDescent="0.25">
      <c r="A442" s="119" t="str">
        <f>'Door Comparison'!A442</f>
        <v>T05.02.M9B</v>
      </c>
      <c r="B442" s="24" t="str">
        <f>'Door Comparison'!B442</f>
        <v>DRS-402</v>
      </c>
      <c r="C442" s="24">
        <f>'Door Comparison'!C442</f>
        <v>0</v>
      </c>
      <c r="D442" s="24">
        <f>'Door Comparison'!D442</f>
        <v>1338</v>
      </c>
      <c r="E442" s="24">
        <f>'Door Comparison'!E442</f>
        <v>2193</v>
      </c>
      <c r="F442" s="24">
        <f>'Door Comparison'!F442</f>
        <v>0</v>
      </c>
      <c r="G442" s="24">
        <f>'Door Comparison'!G442</f>
        <v>0</v>
      </c>
      <c r="H442" s="24">
        <f>'Door Comparison'!H442</f>
        <v>1</v>
      </c>
      <c r="I442" s="24">
        <f>'Door Comparison'!I442</f>
        <v>0</v>
      </c>
      <c r="J442" s="24">
        <f>'Door Comparison'!J442</f>
        <v>0</v>
      </c>
      <c r="K442" s="24">
        <f>'Door Comparison'!K442</f>
        <v>1</v>
      </c>
      <c r="L442" s="24">
        <f>'Door Comparison'!L442</f>
        <v>1</v>
      </c>
      <c r="N442" s="104">
        <v>77</v>
      </c>
      <c r="O442" s="91"/>
      <c r="P442" s="20">
        <f t="shared" si="20"/>
        <v>17.739999999999998</v>
      </c>
      <c r="Q442" s="148">
        <v>0</v>
      </c>
      <c r="R442" s="103"/>
      <c r="S442" s="90"/>
      <c r="T442" s="103">
        <v>0</v>
      </c>
      <c r="V442" s="27">
        <v>0</v>
      </c>
      <c r="W442" s="20">
        <f t="shared" si="21"/>
        <v>11.91</v>
      </c>
      <c r="X442" s="103">
        <v>9</v>
      </c>
      <c r="Y442" s="28">
        <f t="shared" si="22"/>
        <v>115.65</v>
      </c>
    </row>
    <row r="443" spans="1:25" x14ac:dyDescent="0.25">
      <c r="A443" s="119" t="str">
        <f>'Door Comparison'!A443</f>
        <v>T05.02.M9C T05.02.M10A</v>
      </c>
      <c r="B443" s="24" t="str">
        <f>'Door Comparison'!B443</f>
        <v>DRS-402</v>
      </c>
      <c r="C443" s="24">
        <f>'Door Comparison'!C443</f>
        <v>0</v>
      </c>
      <c r="D443" s="24">
        <f>'Door Comparison'!D443</f>
        <v>858</v>
      </c>
      <c r="E443" s="24">
        <f>'Door Comparison'!E443</f>
        <v>2193</v>
      </c>
      <c r="F443" s="24">
        <f>'Door Comparison'!F443</f>
        <v>0</v>
      </c>
      <c r="G443" s="24">
        <f>'Door Comparison'!G443</f>
        <v>0</v>
      </c>
      <c r="H443" s="24">
        <f>'Door Comparison'!H443</f>
        <v>1</v>
      </c>
      <c r="I443" s="24">
        <f>'Door Comparison'!I443</f>
        <v>0</v>
      </c>
      <c r="J443" s="24">
        <f>'Door Comparison'!J443</f>
        <v>0</v>
      </c>
      <c r="K443" s="24">
        <f>'Door Comparison'!K443</f>
        <v>1</v>
      </c>
      <c r="L443" s="24">
        <f>'Door Comparison'!L443</f>
        <v>1</v>
      </c>
      <c r="N443" s="104">
        <v>77</v>
      </c>
      <c r="O443" s="91"/>
      <c r="P443" s="20">
        <f t="shared" si="20"/>
        <v>16.260000000000002</v>
      </c>
      <c r="Q443" s="148">
        <v>0</v>
      </c>
      <c r="R443" s="103"/>
      <c r="S443" s="90"/>
      <c r="T443" s="103">
        <v>0</v>
      </c>
      <c r="V443" s="27">
        <v>0</v>
      </c>
      <c r="W443" s="20">
        <f t="shared" si="21"/>
        <v>10.91</v>
      </c>
      <c r="X443" s="103">
        <v>6</v>
      </c>
      <c r="Y443" s="28">
        <f t="shared" si="22"/>
        <v>110.17</v>
      </c>
    </row>
    <row r="444" spans="1:25" x14ac:dyDescent="0.25">
      <c r="A444" s="119" t="str">
        <f>'Door Comparison'!A444</f>
        <v>T05.02.M9D T05.02.M10B</v>
      </c>
      <c r="B444" s="24" t="str">
        <f>'Door Comparison'!B444</f>
        <v>DRS-402</v>
      </c>
      <c r="C444" s="24">
        <f>'Door Comparison'!C444</f>
        <v>0</v>
      </c>
      <c r="D444" s="24">
        <f>'Door Comparison'!D444</f>
        <v>858</v>
      </c>
      <c r="E444" s="24">
        <f>'Door Comparison'!E444</f>
        <v>2193</v>
      </c>
      <c r="F444" s="24">
        <f>'Door Comparison'!F444</f>
        <v>0</v>
      </c>
      <c r="G444" s="24">
        <f>'Door Comparison'!G444</f>
        <v>0</v>
      </c>
      <c r="H444" s="24">
        <f>'Door Comparison'!H444</f>
        <v>1</v>
      </c>
      <c r="I444" s="24">
        <f>'Door Comparison'!I444</f>
        <v>0</v>
      </c>
      <c r="J444" s="24">
        <f>'Door Comparison'!J444</f>
        <v>0</v>
      </c>
      <c r="K444" s="24">
        <f>'Door Comparison'!K444</f>
        <v>1</v>
      </c>
      <c r="L444" s="24">
        <f>'Door Comparison'!L444</f>
        <v>1</v>
      </c>
      <c r="N444" s="104">
        <v>77</v>
      </c>
      <c r="O444" s="91"/>
      <c r="P444" s="20">
        <f t="shared" si="20"/>
        <v>16.260000000000002</v>
      </c>
      <c r="Q444" s="148">
        <v>0</v>
      </c>
      <c r="R444" s="103"/>
      <c r="S444" s="90"/>
      <c r="T444" s="103">
        <v>0</v>
      </c>
      <c r="V444" s="27">
        <v>0</v>
      </c>
      <c r="W444" s="20">
        <f t="shared" si="21"/>
        <v>10.91</v>
      </c>
      <c r="X444" s="103">
        <v>6</v>
      </c>
      <c r="Y444" s="28">
        <f t="shared" si="22"/>
        <v>110.17</v>
      </c>
    </row>
    <row r="445" spans="1:25" x14ac:dyDescent="0.25">
      <c r="A445" s="119" t="str">
        <f>'Door Comparison'!A445</f>
        <v>T05.02.M11A</v>
      </c>
      <c r="B445" s="24" t="str">
        <f>'Door Comparison'!B445</f>
        <v>DRS-402</v>
      </c>
      <c r="C445" s="24">
        <f>'Door Comparison'!C445</f>
        <v>0</v>
      </c>
      <c r="D445" s="24">
        <f>'Door Comparison'!D445</f>
        <v>1338</v>
      </c>
      <c r="E445" s="24">
        <f>'Door Comparison'!E445</f>
        <v>2193</v>
      </c>
      <c r="F445" s="24">
        <f>'Door Comparison'!F445</f>
        <v>0</v>
      </c>
      <c r="G445" s="24">
        <f>'Door Comparison'!G445</f>
        <v>0</v>
      </c>
      <c r="H445" s="24">
        <f>'Door Comparison'!H445</f>
        <v>1</v>
      </c>
      <c r="I445" s="24">
        <f>'Door Comparison'!I445</f>
        <v>0</v>
      </c>
      <c r="J445" s="24">
        <f>'Door Comparison'!J445</f>
        <v>0</v>
      </c>
      <c r="K445" s="24">
        <f>'Door Comparison'!K445</f>
        <v>1</v>
      </c>
      <c r="L445" s="24">
        <f>'Door Comparison'!L445</f>
        <v>1</v>
      </c>
      <c r="N445" s="104">
        <v>77</v>
      </c>
      <c r="O445" s="91"/>
      <c r="P445" s="20">
        <f t="shared" si="20"/>
        <v>17.739999999999998</v>
      </c>
      <c r="Q445" s="148">
        <v>0</v>
      </c>
      <c r="R445" s="103"/>
      <c r="S445" s="90"/>
      <c r="T445" s="103">
        <v>0</v>
      </c>
      <c r="V445" s="27">
        <v>0</v>
      </c>
      <c r="W445" s="20">
        <f t="shared" si="21"/>
        <v>11.91</v>
      </c>
      <c r="X445" s="103">
        <v>9</v>
      </c>
      <c r="Y445" s="28">
        <f t="shared" si="22"/>
        <v>115.65</v>
      </c>
    </row>
    <row r="446" spans="1:25" x14ac:dyDescent="0.25">
      <c r="A446" s="119" t="str">
        <f>'Door Comparison'!A446</f>
        <v>T05.02.M11B</v>
      </c>
      <c r="B446" s="24" t="str">
        <f>'Door Comparison'!B446</f>
        <v>DRS-402</v>
      </c>
      <c r="C446" s="24">
        <f>'Door Comparison'!C446</f>
        <v>0</v>
      </c>
      <c r="D446" s="24">
        <f>'Door Comparison'!D446</f>
        <v>1338</v>
      </c>
      <c r="E446" s="24">
        <f>'Door Comparison'!E446</f>
        <v>2193</v>
      </c>
      <c r="F446" s="24">
        <f>'Door Comparison'!F446</f>
        <v>0</v>
      </c>
      <c r="G446" s="24">
        <f>'Door Comparison'!G446</f>
        <v>0</v>
      </c>
      <c r="H446" s="24">
        <f>'Door Comparison'!H446</f>
        <v>1</v>
      </c>
      <c r="I446" s="24">
        <f>'Door Comparison'!I446</f>
        <v>0</v>
      </c>
      <c r="J446" s="24">
        <f>'Door Comparison'!J446</f>
        <v>0</v>
      </c>
      <c r="K446" s="24">
        <f>'Door Comparison'!K446</f>
        <v>1</v>
      </c>
      <c r="L446" s="24">
        <f>'Door Comparison'!L446</f>
        <v>1</v>
      </c>
      <c r="N446" s="104">
        <v>77</v>
      </c>
      <c r="O446" s="91"/>
      <c r="P446" s="20">
        <f t="shared" si="20"/>
        <v>17.739999999999998</v>
      </c>
      <c r="Q446" s="148">
        <v>0</v>
      </c>
      <c r="R446" s="103"/>
      <c r="S446" s="90"/>
      <c r="T446" s="103">
        <v>0</v>
      </c>
      <c r="V446" s="27">
        <v>0</v>
      </c>
      <c r="W446" s="20">
        <f t="shared" si="21"/>
        <v>11.91</v>
      </c>
      <c r="X446" s="103">
        <v>9</v>
      </c>
      <c r="Y446" s="28">
        <f t="shared" si="22"/>
        <v>115.65</v>
      </c>
    </row>
    <row r="447" spans="1:25" x14ac:dyDescent="0.25">
      <c r="A447" s="119" t="str">
        <f>'Door Comparison'!A447</f>
        <v>T05.02.M13A</v>
      </c>
      <c r="B447" s="24" t="str">
        <f>'Door Comparison'!B447</f>
        <v>DRS-402</v>
      </c>
      <c r="C447" s="24">
        <f>'Door Comparison'!C447</f>
        <v>0</v>
      </c>
      <c r="D447" s="24">
        <f>'Door Comparison'!D447</f>
        <v>1208</v>
      </c>
      <c r="E447" s="24">
        <f>'Door Comparison'!E447</f>
        <v>2193</v>
      </c>
      <c r="F447" s="24">
        <f>'Door Comparison'!F447</f>
        <v>0</v>
      </c>
      <c r="G447" s="24">
        <f>'Door Comparison'!G447</f>
        <v>0</v>
      </c>
      <c r="H447" s="24">
        <f>'Door Comparison'!H447</f>
        <v>1</v>
      </c>
      <c r="I447" s="24">
        <f>'Door Comparison'!I447</f>
        <v>0</v>
      </c>
      <c r="J447" s="24">
        <f>'Door Comparison'!J447</f>
        <v>0</v>
      </c>
      <c r="K447" s="24">
        <f>'Door Comparison'!K447</f>
        <v>1</v>
      </c>
      <c r="L447" s="24">
        <f>'Door Comparison'!L447</f>
        <v>1</v>
      </c>
      <c r="N447" s="104">
        <v>77</v>
      </c>
      <c r="O447" s="91"/>
      <c r="P447" s="20">
        <f t="shared" si="20"/>
        <v>17.34</v>
      </c>
      <c r="Q447" s="148">
        <v>0</v>
      </c>
      <c r="R447" s="103"/>
      <c r="S447" s="90"/>
      <c r="T447" s="103">
        <v>0</v>
      </c>
      <c r="V447" s="27">
        <v>0</v>
      </c>
      <c r="W447" s="20">
        <f t="shared" si="21"/>
        <v>11.64</v>
      </c>
      <c r="X447" s="103">
        <v>9</v>
      </c>
      <c r="Y447" s="28">
        <f t="shared" si="22"/>
        <v>114.98</v>
      </c>
    </row>
    <row r="448" spans="1:25" x14ac:dyDescent="0.25">
      <c r="A448" s="119" t="str">
        <f>'Door Comparison'!A448</f>
        <v>T05.02.M14A</v>
      </c>
      <c r="B448" s="24" t="str">
        <f>'Door Comparison'!B448</f>
        <v>DRS-402</v>
      </c>
      <c r="C448" s="24">
        <f>'Door Comparison'!C448</f>
        <v>0</v>
      </c>
      <c r="D448" s="24">
        <f>'Door Comparison'!D448</f>
        <v>758</v>
      </c>
      <c r="E448" s="24">
        <f>'Door Comparison'!E448</f>
        <v>2158</v>
      </c>
      <c r="F448" s="24">
        <f>'Door Comparison'!F448</f>
        <v>0</v>
      </c>
      <c r="G448" s="24">
        <f>'Door Comparison'!G448</f>
        <v>0</v>
      </c>
      <c r="H448" s="24">
        <f>'Door Comparison'!H448</f>
        <v>1</v>
      </c>
      <c r="I448" s="24">
        <f>'Door Comparison'!I448</f>
        <v>0</v>
      </c>
      <c r="J448" s="24">
        <f>'Door Comparison'!J448</f>
        <v>0</v>
      </c>
      <c r="K448" s="24">
        <f>'Door Comparison'!K448</f>
        <v>1</v>
      </c>
      <c r="L448" s="24">
        <f>'Door Comparison'!L448</f>
        <v>1</v>
      </c>
      <c r="N448" s="104">
        <v>77</v>
      </c>
      <c r="O448" s="91"/>
      <c r="P448" s="20">
        <f t="shared" si="20"/>
        <v>15.73</v>
      </c>
      <c r="Q448" s="148">
        <v>0</v>
      </c>
      <c r="R448" s="103"/>
      <c r="S448" s="90"/>
      <c r="T448" s="103">
        <v>0</v>
      </c>
      <c r="V448" s="27">
        <v>0</v>
      </c>
      <c r="W448" s="20">
        <f t="shared" si="21"/>
        <v>10.55</v>
      </c>
      <c r="X448" s="103">
        <v>6</v>
      </c>
      <c r="Y448" s="28">
        <f t="shared" si="22"/>
        <v>109.28</v>
      </c>
    </row>
    <row r="449" spans="1:25" x14ac:dyDescent="0.25">
      <c r="A449" s="119" t="str">
        <f>'Door Comparison'!A449</f>
        <v>T05.02.M17A T05.02.P1A</v>
      </c>
      <c r="B449" s="24" t="str">
        <f>'Door Comparison'!B449</f>
        <v>DRS-402</v>
      </c>
      <c r="C449" s="24">
        <f>'Door Comparison'!C449</f>
        <v>0</v>
      </c>
      <c r="D449" s="24">
        <f>'Door Comparison'!D449</f>
        <v>758</v>
      </c>
      <c r="E449" s="24">
        <f>'Door Comparison'!E449</f>
        <v>2193</v>
      </c>
      <c r="F449" s="24">
        <f>'Door Comparison'!F449</f>
        <v>0</v>
      </c>
      <c r="G449" s="24">
        <f>'Door Comparison'!G449</f>
        <v>0</v>
      </c>
      <c r="H449" s="24">
        <f>'Door Comparison'!H449</f>
        <v>1</v>
      </c>
      <c r="I449" s="24">
        <f>'Door Comparison'!I449</f>
        <v>0</v>
      </c>
      <c r="J449" s="24">
        <f>'Door Comparison'!J449</f>
        <v>0</v>
      </c>
      <c r="K449" s="24">
        <f>'Door Comparison'!K449</f>
        <v>1</v>
      </c>
      <c r="L449" s="24">
        <f>'Door Comparison'!L449</f>
        <v>1</v>
      </c>
      <c r="N449" s="104">
        <v>77</v>
      </c>
      <c r="O449" s="91"/>
      <c r="P449" s="20">
        <f t="shared" si="20"/>
        <v>15.95</v>
      </c>
      <c r="Q449" s="148">
        <v>0</v>
      </c>
      <c r="R449" s="103"/>
      <c r="S449" s="90"/>
      <c r="T449" s="103">
        <v>0</v>
      </c>
      <c r="V449" s="27">
        <v>0</v>
      </c>
      <c r="W449" s="20">
        <f t="shared" si="21"/>
        <v>10.7</v>
      </c>
      <c r="X449" s="103">
        <v>6</v>
      </c>
      <c r="Y449" s="28">
        <f t="shared" si="22"/>
        <v>109.65</v>
      </c>
    </row>
    <row r="450" spans="1:25" x14ac:dyDescent="0.25">
      <c r="A450" s="119" t="str">
        <f>'Door Comparison'!A450</f>
        <v>T05.02.M15A T05.02.SPA</v>
      </c>
      <c r="B450" s="24" t="str">
        <f>'Door Comparison'!B450</f>
        <v>DRS-402</v>
      </c>
      <c r="C450" s="24">
        <f>'Door Comparison'!C450</f>
        <v>0</v>
      </c>
      <c r="D450" s="24">
        <f>'Door Comparison'!D450</f>
        <v>1578</v>
      </c>
      <c r="E450" s="24">
        <f>'Door Comparison'!E450</f>
        <v>2193</v>
      </c>
      <c r="F450" s="24">
        <f>'Door Comparison'!F450</f>
        <v>0</v>
      </c>
      <c r="G450" s="24">
        <f>'Door Comparison'!G450</f>
        <v>0</v>
      </c>
      <c r="H450" s="24">
        <f>'Door Comparison'!H450</f>
        <v>1</v>
      </c>
      <c r="I450" s="24">
        <f>'Door Comparison'!I450</f>
        <v>0</v>
      </c>
      <c r="J450" s="24">
        <f>'Door Comparison'!J450</f>
        <v>0</v>
      </c>
      <c r="K450" s="24">
        <f>'Door Comparison'!K450</f>
        <v>1</v>
      </c>
      <c r="L450" s="24">
        <f>'Door Comparison'!L450</f>
        <v>1</v>
      </c>
      <c r="N450" s="104">
        <v>77</v>
      </c>
      <c r="O450" s="91"/>
      <c r="P450" s="20">
        <f t="shared" si="20"/>
        <v>18.489999999999998</v>
      </c>
      <c r="Q450" s="148">
        <v>0</v>
      </c>
      <c r="R450" s="103"/>
      <c r="S450" s="90"/>
      <c r="T450" s="103">
        <v>0</v>
      </c>
      <c r="V450" s="27">
        <v>0</v>
      </c>
      <c r="W450" s="20">
        <f t="shared" si="21"/>
        <v>12.41</v>
      </c>
      <c r="X450" s="103">
        <v>9</v>
      </c>
      <c r="Y450" s="28">
        <f t="shared" si="22"/>
        <v>116.9</v>
      </c>
    </row>
    <row r="451" spans="1:25" x14ac:dyDescent="0.25">
      <c r="A451" s="119" t="str">
        <f>'Door Comparison'!A451</f>
        <v>T05.04.E1A</v>
      </c>
      <c r="B451" s="24" t="str">
        <f>'Door Comparison'!B451</f>
        <v>DRS-402</v>
      </c>
      <c r="C451" s="24">
        <f>'Door Comparison'!C451</f>
        <v>0</v>
      </c>
      <c r="D451" s="24">
        <f>'Door Comparison'!D451</f>
        <v>758</v>
      </c>
      <c r="E451" s="24">
        <f>'Door Comparison'!E451</f>
        <v>2193</v>
      </c>
      <c r="F451" s="24">
        <f>'Door Comparison'!F451</f>
        <v>0</v>
      </c>
      <c r="G451" s="24">
        <f>'Door Comparison'!G451</f>
        <v>0</v>
      </c>
      <c r="H451" s="24">
        <f>'Door Comparison'!H451</f>
        <v>1</v>
      </c>
      <c r="I451" s="24">
        <f>'Door Comparison'!I451</f>
        <v>0</v>
      </c>
      <c r="J451" s="24">
        <f>'Door Comparison'!J451</f>
        <v>0</v>
      </c>
      <c r="K451" s="24">
        <f>'Door Comparison'!K451</f>
        <v>1</v>
      </c>
      <c r="L451" s="24">
        <f>'Door Comparison'!L451</f>
        <v>1</v>
      </c>
      <c r="N451" s="104">
        <v>77</v>
      </c>
      <c r="O451" s="91"/>
      <c r="P451" s="20">
        <f t="shared" si="20"/>
        <v>15.95</v>
      </c>
      <c r="Q451" s="148">
        <v>0</v>
      </c>
      <c r="R451" s="103"/>
      <c r="S451" s="90"/>
      <c r="T451" s="103">
        <v>0</v>
      </c>
      <c r="V451" s="27">
        <v>0</v>
      </c>
      <c r="W451" s="20">
        <f t="shared" si="21"/>
        <v>10.7</v>
      </c>
      <c r="X451" s="103">
        <v>6</v>
      </c>
      <c r="Y451" s="28">
        <f t="shared" si="22"/>
        <v>109.65</v>
      </c>
    </row>
    <row r="452" spans="1:25" x14ac:dyDescent="0.25">
      <c r="A452" s="119" t="str">
        <f>'Door Comparison'!A452</f>
        <v>T05.04.E2A</v>
      </c>
      <c r="B452" s="24" t="str">
        <f>'Door Comparison'!B452</f>
        <v>DRS-402</v>
      </c>
      <c r="C452" s="24">
        <f>'Door Comparison'!C452</f>
        <v>0</v>
      </c>
      <c r="D452" s="24">
        <f>'Door Comparison'!D452</f>
        <v>758</v>
      </c>
      <c r="E452" s="24">
        <f>'Door Comparison'!E452</f>
        <v>2193</v>
      </c>
      <c r="F452" s="24">
        <f>'Door Comparison'!F452</f>
        <v>0</v>
      </c>
      <c r="G452" s="24">
        <f>'Door Comparison'!G452</f>
        <v>0</v>
      </c>
      <c r="H452" s="24">
        <f>'Door Comparison'!H452</f>
        <v>1</v>
      </c>
      <c r="I452" s="24">
        <f>'Door Comparison'!I452</f>
        <v>0</v>
      </c>
      <c r="J452" s="24">
        <f>'Door Comparison'!J452</f>
        <v>0</v>
      </c>
      <c r="K452" s="24">
        <f>'Door Comparison'!K452</f>
        <v>1</v>
      </c>
      <c r="L452" s="24">
        <f>'Door Comparison'!L452</f>
        <v>1</v>
      </c>
      <c r="N452" s="104">
        <v>77</v>
      </c>
      <c r="O452" s="91"/>
      <c r="P452" s="20">
        <f t="shared" si="20"/>
        <v>15.95</v>
      </c>
      <c r="Q452" s="148">
        <v>0</v>
      </c>
      <c r="R452" s="103"/>
      <c r="S452" s="90"/>
      <c r="T452" s="103">
        <v>0</v>
      </c>
      <c r="V452" s="27">
        <v>0</v>
      </c>
      <c r="W452" s="20">
        <f t="shared" si="21"/>
        <v>10.7</v>
      </c>
      <c r="X452" s="103">
        <v>6</v>
      </c>
      <c r="Y452" s="28">
        <f t="shared" si="22"/>
        <v>109.65</v>
      </c>
    </row>
    <row r="453" spans="1:25" x14ac:dyDescent="0.25">
      <c r="A453" s="119" t="str">
        <f>'Door Comparison'!A453</f>
        <v>T05.04.E3A</v>
      </c>
      <c r="B453" s="24" t="str">
        <f>'Door Comparison'!B453</f>
        <v>DRS-402</v>
      </c>
      <c r="C453" s="24">
        <f>'Door Comparison'!C453</f>
        <v>0</v>
      </c>
      <c r="D453" s="24">
        <f>'Door Comparison'!D453</f>
        <v>858</v>
      </c>
      <c r="E453" s="24">
        <f>'Door Comparison'!E453</f>
        <v>2193</v>
      </c>
      <c r="F453" s="24">
        <f>'Door Comparison'!F453</f>
        <v>0</v>
      </c>
      <c r="G453" s="24">
        <f>'Door Comparison'!G453</f>
        <v>0</v>
      </c>
      <c r="H453" s="24">
        <f>'Door Comparison'!H453</f>
        <v>1</v>
      </c>
      <c r="I453" s="24">
        <f>'Door Comparison'!I453</f>
        <v>0</v>
      </c>
      <c r="J453" s="24">
        <f>'Door Comparison'!J453</f>
        <v>0</v>
      </c>
      <c r="K453" s="24">
        <f>'Door Comparison'!K453</f>
        <v>1</v>
      </c>
      <c r="L453" s="24">
        <f>'Door Comparison'!L453</f>
        <v>1</v>
      </c>
      <c r="N453" s="104">
        <v>77</v>
      </c>
      <c r="O453" s="91"/>
      <c r="P453" s="20">
        <f t="shared" si="20"/>
        <v>16.260000000000002</v>
      </c>
      <c r="Q453" s="148">
        <v>0</v>
      </c>
      <c r="R453" s="103"/>
      <c r="S453" s="90"/>
      <c r="T453" s="103">
        <v>0</v>
      </c>
      <c r="V453" s="27">
        <v>0</v>
      </c>
      <c r="W453" s="20">
        <f t="shared" si="21"/>
        <v>10.91</v>
      </c>
      <c r="X453" s="103">
        <v>6</v>
      </c>
      <c r="Y453" s="28">
        <f t="shared" si="22"/>
        <v>110.17</v>
      </c>
    </row>
    <row r="454" spans="1:25" x14ac:dyDescent="0.25">
      <c r="A454" s="119" t="str">
        <f>'Door Comparison'!A454</f>
        <v>T05.04.E1A T05.04.E4A</v>
      </c>
      <c r="B454" s="24" t="str">
        <f>'Door Comparison'!B454</f>
        <v>DRS-402</v>
      </c>
      <c r="C454" s="24">
        <f>'Door Comparison'!C454</f>
        <v>0</v>
      </c>
      <c r="D454" s="24">
        <f>'Door Comparison'!D454</f>
        <v>1578</v>
      </c>
      <c r="E454" s="24">
        <f>'Door Comparison'!E454</f>
        <v>2193</v>
      </c>
      <c r="F454" s="24">
        <f>'Door Comparison'!F454</f>
        <v>0</v>
      </c>
      <c r="G454" s="24">
        <f>'Door Comparison'!G454</f>
        <v>0</v>
      </c>
      <c r="H454" s="24">
        <f>'Door Comparison'!H454</f>
        <v>1</v>
      </c>
      <c r="I454" s="24">
        <f>'Door Comparison'!I454</f>
        <v>0</v>
      </c>
      <c r="J454" s="24">
        <f>'Door Comparison'!J454</f>
        <v>0</v>
      </c>
      <c r="K454" s="24">
        <f>'Door Comparison'!K454</f>
        <v>1</v>
      </c>
      <c r="L454" s="24">
        <f>'Door Comparison'!L454</f>
        <v>1</v>
      </c>
      <c r="N454" s="104">
        <v>77</v>
      </c>
      <c r="O454" s="91"/>
      <c r="P454" s="20">
        <f t="shared" si="20"/>
        <v>18.489999999999998</v>
      </c>
      <c r="Q454" s="148">
        <v>0</v>
      </c>
      <c r="R454" s="103"/>
      <c r="S454" s="90"/>
      <c r="T454" s="103">
        <v>0</v>
      </c>
      <c r="V454" s="27">
        <v>0</v>
      </c>
      <c r="W454" s="20">
        <f t="shared" si="21"/>
        <v>12.41</v>
      </c>
      <c r="X454" s="103">
        <v>9</v>
      </c>
      <c r="Y454" s="28">
        <f t="shared" si="22"/>
        <v>116.9</v>
      </c>
    </row>
    <row r="455" spans="1:25" x14ac:dyDescent="0.25">
      <c r="A455" s="119" t="str">
        <f>'Door Comparison'!A455</f>
        <v>T05.04.E5A</v>
      </c>
      <c r="B455" s="24" t="str">
        <f>'Door Comparison'!B455</f>
        <v>DRS-402</v>
      </c>
      <c r="C455" s="24">
        <f>'Door Comparison'!C455</f>
        <v>0</v>
      </c>
      <c r="D455" s="24">
        <f>'Door Comparison'!D455</f>
        <v>858</v>
      </c>
      <c r="E455" s="24">
        <f>'Door Comparison'!E455</f>
        <v>2193</v>
      </c>
      <c r="F455" s="24">
        <f>'Door Comparison'!F455</f>
        <v>0</v>
      </c>
      <c r="G455" s="24">
        <f>'Door Comparison'!G455</f>
        <v>0</v>
      </c>
      <c r="H455" s="24">
        <f>'Door Comparison'!H455</f>
        <v>1</v>
      </c>
      <c r="I455" s="24">
        <f>'Door Comparison'!I455</f>
        <v>0</v>
      </c>
      <c r="J455" s="24">
        <f>'Door Comparison'!J455</f>
        <v>0</v>
      </c>
      <c r="K455" s="24">
        <f>'Door Comparison'!K455</f>
        <v>1</v>
      </c>
      <c r="L455" s="24">
        <f>'Door Comparison'!L455</f>
        <v>1</v>
      </c>
      <c r="N455" s="104">
        <v>77</v>
      </c>
      <c r="O455" s="91"/>
      <c r="P455" s="20">
        <f t="shared" si="20"/>
        <v>16.260000000000002</v>
      </c>
      <c r="Q455" s="148">
        <v>0</v>
      </c>
      <c r="R455" s="103"/>
      <c r="S455" s="90"/>
      <c r="T455" s="103">
        <v>0</v>
      </c>
      <c r="V455" s="27">
        <v>0</v>
      </c>
      <c r="W455" s="20">
        <f t="shared" si="21"/>
        <v>10.91</v>
      </c>
      <c r="X455" s="103">
        <v>6</v>
      </c>
      <c r="Y455" s="28">
        <f t="shared" si="22"/>
        <v>110.17</v>
      </c>
    </row>
    <row r="456" spans="1:25" x14ac:dyDescent="0.25">
      <c r="A456" s="119" t="str">
        <f>'Door Comparison'!A456</f>
        <v>T05.04.E6A</v>
      </c>
      <c r="B456" s="24" t="str">
        <f>'Door Comparison'!B456</f>
        <v>DRS-402</v>
      </c>
      <c r="C456" s="24">
        <f>'Door Comparison'!C456</f>
        <v>0</v>
      </c>
      <c r="D456" s="24">
        <f>'Door Comparison'!D456</f>
        <v>1058</v>
      </c>
      <c r="E456" s="24">
        <f>'Door Comparison'!E456</f>
        <v>2193</v>
      </c>
      <c r="F456" s="24">
        <f>'Door Comparison'!F456</f>
        <v>0</v>
      </c>
      <c r="G456" s="24">
        <f>'Door Comparison'!G456</f>
        <v>0</v>
      </c>
      <c r="H456" s="24">
        <f>'Door Comparison'!H456</f>
        <v>1</v>
      </c>
      <c r="I456" s="24">
        <f>'Door Comparison'!I456</f>
        <v>0</v>
      </c>
      <c r="J456" s="24">
        <f>'Door Comparison'!J456</f>
        <v>0</v>
      </c>
      <c r="K456" s="24">
        <f>'Door Comparison'!K456</f>
        <v>1</v>
      </c>
      <c r="L456" s="24">
        <f>'Door Comparison'!L456</f>
        <v>1</v>
      </c>
      <c r="N456" s="104">
        <v>77</v>
      </c>
      <c r="O456" s="91"/>
      <c r="P456" s="20">
        <f t="shared" si="20"/>
        <v>16.88</v>
      </c>
      <c r="Q456" s="148">
        <v>0</v>
      </c>
      <c r="R456" s="103"/>
      <c r="S456" s="90"/>
      <c r="T456" s="103">
        <v>0</v>
      </c>
      <c r="V456" s="27">
        <v>0</v>
      </c>
      <c r="W456" s="20">
        <f t="shared" si="21"/>
        <v>11.32</v>
      </c>
      <c r="X456" s="103">
        <v>9</v>
      </c>
      <c r="Y456" s="28">
        <f t="shared" si="22"/>
        <v>114.2</v>
      </c>
    </row>
    <row r="457" spans="1:25" x14ac:dyDescent="0.25">
      <c r="A457" s="119" t="str">
        <f>'Door Comparison'!A457</f>
        <v>T05.04.HW2A</v>
      </c>
      <c r="B457" s="24" t="str">
        <f>'Door Comparison'!B457</f>
        <v>DRS-402</v>
      </c>
      <c r="C457" s="24">
        <f>'Door Comparison'!C457</f>
        <v>0</v>
      </c>
      <c r="D457" s="24">
        <f>'Door Comparison'!D457</f>
        <v>658</v>
      </c>
      <c r="E457" s="24">
        <f>'Door Comparison'!E457</f>
        <v>2193</v>
      </c>
      <c r="F457" s="24">
        <f>'Door Comparison'!F457</f>
        <v>0</v>
      </c>
      <c r="G457" s="24">
        <f>'Door Comparison'!G457</f>
        <v>0</v>
      </c>
      <c r="H457" s="24">
        <f>'Door Comparison'!H457</f>
        <v>1</v>
      </c>
      <c r="I457" s="24">
        <f>'Door Comparison'!I457</f>
        <v>0</v>
      </c>
      <c r="J457" s="24">
        <f>'Door Comparison'!J457</f>
        <v>0</v>
      </c>
      <c r="K457" s="24">
        <f>'Door Comparison'!K457</f>
        <v>1</v>
      </c>
      <c r="L457" s="24">
        <f>'Door Comparison'!L457</f>
        <v>1</v>
      </c>
      <c r="N457" s="104">
        <v>77</v>
      </c>
      <c r="O457" s="91"/>
      <c r="P457" s="20">
        <f t="shared" si="20"/>
        <v>15.64</v>
      </c>
      <c r="Q457" s="148">
        <v>0</v>
      </c>
      <c r="R457" s="103"/>
      <c r="S457" s="90"/>
      <c r="T457" s="103">
        <v>0</v>
      </c>
      <c r="V457" s="27">
        <v>0</v>
      </c>
      <c r="W457" s="20">
        <f t="shared" si="21"/>
        <v>10.49</v>
      </c>
      <c r="X457" s="103">
        <v>6</v>
      </c>
      <c r="Y457" s="28">
        <f t="shared" si="22"/>
        <v>109.13</v>
      </c>
    </row>
    <row r="458" spans="1:25" x14ac:dyDescent="0.25">
      <c r="A458" s="119" t="str">
        <f>'Door Comparison'!A458</f>
        <v>T05.04.HWA</v>
      </c>
      <c r="B458" s="24" t="str">
        <f>'Door Comparison'!B458</f>
        <v>DRS-402</v>
      </c>
      <c r="C458" s="24">
        <f>'Door Comparison'!C458</f>
        <v>0</v>
      </c>
      <c r="D458" s="24">
        <f>'Door Comparison'!D458</f>
        <v>858</v>
      </c>
      <c r="E458" s="24">
        <f>'Door Comparison'!E458</f>
        <v>2193</v>
      </c>
      <c r="F458" s="24">
        <f>'Door Comparison'!F458</f>
        <v>0</v>
      </c>
      <c r="G458" s="24">
        <f>'Door Comparison'!G458</f>
        <v>0</v>
      </c>
      <c r="H458" s="24">
        <f>'Door Comparison'!H458</f>
        <v>1</v>
      </c>
      <c r="I458" s="24">
        <f>'Door Comparison'!I458</f>
        <v>0</v>
      </c>
      <c r="J458" s="24">
        <f>'Door Comparison'!J458</f>
        <v>0</v>
      </c>
      <c r="K458" s="24">
        <f>'Door Comparison'!K458</f>
        <v>1</v>
      </c>
      <c r="L458" s="24">
        <f>'Door Comparison'!L458</f>
        <v>1</v>
      </c>
      <c r="N458" s="104">
        <v>77</v>
      </c>
      <c r="O458" s="91"/>
      <c r="P458" s="20">
        <f t="shared" ref="P458:P521" si="23">(D458+2*E458)*3.1/1000</f>
        <v>16.260000000000002</v>
      </c>
      <c r="Q458" s="148">
        <v>0</v>
      </c>
      <c r="R458" s="103"/>
      <c r="S458" s="90"/>
      <c r="T458" s="103">
        <v>0</v>
      </c>
      <c r="V458" s="27">
        <v>0</v>
      </c>
      <c r="W458" s="20">
        <f t="shared" ref="W458:W521" si="24">(J458+K458+L458)*((D458+2*E458)*1.04/1000)</f>
        <v>10.91</v>
      </c>
      <c r="X458" s="103">
        <v>6</v>
      </c>
      <c r="Y458" s="28">
        <f t="shared" ref="Y458:Y521" si="25">SUM(N458:X458)</f>
        <v>110.17</v>
      </c>
    </row>
    <row r="459" spans="1:25" x14ac:dyDescent="0.25">
      <c r="A459" s="119" t="str">
        <f>'Door Comparison'!A459</f>
        <v>T05.04.M1A</v>
      </c>
      <c r="B459" s="24" t="str">
        <f>'Door Comparison'!B459</f>
        <v>DRS-402</v>
      </c>
      <c r="C459" s="24">
        <f>'Door Comparison'!C459</f>
        <v>0</v>
      </c>
      <c r="D459" s="24">
        <f>'Door Comparison'!D459</f>
        <v>658</v>
      </c>
      <c r="E459" s="24">
        <f>'Door Comparison'!E459</f>
        <v>2193</v>
      </c>
      <c r="F459" s="24">
        <f>'Door Comparison'!F459</f>
        <v>0</v>
      </c>
      <c r="G459" s="24">
        <f>'Door Comparison'!G459</f>
        <v>0</v>
      </c>
      <c r="H459" s="24">
        <f>'Door Comparison'!H459</f>
        <v>1</v>
      </c>
      <c r="I459" s="24">
        <f>'Door Comparison'!I459</f>
        <v>0</v>
      </c>
      <c r="J459" s="24">
        <f>'Door Comparison'!J459</f>
        <v>0</v>
      </c>
      <c r="K459" s="24">
        <f>'Door Comparison'!K459</f>
        <v>1</v>
      </c>
      <c r="L459" s="24">
        <f>'Door Comparison'!L459</f>
        <v>1</v>
      </c>
      <c r="N459" s="104">
        <v>77</v>
      </c>
      <c r="O459" s="91"/>
      <c r="P459" s="20">
        <f t="shared" si="23"/>
        <v>15.64</v>
      </c>
      <c r="Q459" s="148">
        <v>0</v>
      </c>
      <c r="R459" s="103"/>
      <c r="S459" s="90"/>
      <c r="T459" s="103">
        <v>0</v>
      </c>
      <c r="V459" s="27">
        <v>0</v>
      </c>
      <c r="W459" s="20">
        <f t="shared" si="24"/>
        <v>10.49</v>
      </c>
      <c r="X459" s="103">
        <v>6</v>
      </c>
      <c r="Y459" s="28">
        <f t="shared" si="25"/>
        <v>109.13</v>
      </c>
    </row>
    <row r="460" spans="1:25" x14ac:dyDescent="0.25">
      <c r="A460" s="119" t="str">
        <f>'Door Comparison'!A460</f>
        <v>T05.04.M2A</v>
      </c>
      <c r="B460" s="24" t="str">
        <f>'Door Comparison'!B460</f>
        <v>DRS-402</v>
      </c>
      <c r="C460" s="24">
        <f>'Door Comparison'!C460</f>
        <v>0</v>
      </c>
      <c r="D460" s="24">
        <f>'Door Comparison'!D460</f>
        <v>1338</v>
      </c>
      <c r="E460" s="24">
        <f>'Door Comparison'!E460</f>
        <v>2193</v>
      </c>
      <c r="F460" s="24">
        <f>'Door Comparison'!F460</f>
        <v>0</v>
      </c>
      <c r="G460" s="24">
        <f>'Door Comparison'!G460</f>
        <v>0</v>
      </c>
      <c r="H460" s="24">
        <f>'Door Comparison'!H460</f>
        <v>1</v>
      </c>
      <c r="I460" s="24">
        <f>'Door Comparison'!I460</f>
        <v>0</v>
      </c>
      <c r="J460" s="24">
        <f>'Door Comparison'!J460</f>
        <v>0</v>
      </c>
      <c r="K460" s="24">
        <f>'Door Comparison'!K460</f>
        <v>1</v>
      </c>
      <c r="L460" s="24">
        <f>'Door Comparison'!L460</f>
        <v>1</v>
      </c>
      <c r="N460" s="104">
        <v>77</v>
      </c>
      <c r="O460" s="91"/>
      <c r="P460" s="20">
        <f t="shared" si="23"/>
        <v>17.739999999999998</v>
      </c>
      <c r="Q460" s="148">
        <v>0</v>
      </c>
      <c r="R460" s="103"/>
      <c r="S460" s="90"/>
      <c r="T460" s="103">
        <v>0</v>
      </c>
      <c r="V460" s="27">
        <v>0</v>
      </c>
      <c r="W460" s="20">
        <f t="shared" si="24"/>
        <v>11.91</v>
      </c>
      <c r="X460" s="103">
        <v>9</v>
      </c>
      <c r="Y460" s="28">
        <f t="shared" si="25"/>
        <v>115.65</v>
      </c>
    </row>
    <row r="461" spans="1:25" x14ac:dyDescent="0.25">
      <c r="A461" s="119" t="str">
        <f>'Door Comparison'!A461</f>
        <v>T05.04.M2B</v>
      </c>
      <c r="B461" s="24" t="str">
        <f>'Door Comparison'!B461</f>
        <v>DRS-402</v>
      </c>
      <c r="C461" s="24">
        <f>'Door Comparison'!C461</f>
        <v>0</v>
      </c>
      <c r="D461" s="24">
        <f>'Door Comparison'!D461</f>
        <v>1338</v>
      </c>
      <c r="E461" s="24">
        <f>'Door Comparison'!E461</f>
        <v>2193</v>
      </c>
      <c r="F461" s="24">
        <f>'Door Comparison'!F461</f>
        <v>0</v>
      </c>
      <c r="G461" s="24">
        <f>'Door Comparison'!G461</f>
        <v>0</v>
      </c>
      <c r="H461" s="24">
        <f>'Door Comparison'!H461</f>
        <v>1</v>
      </c>
      <c r="I461" s="24">
        <f>'Door Comparison'!I461</f>
        <v>0</v>
      </c>
      <c r="J461" s="24">
        <f>'Door Comparison'!J461</f>
        <v>0</v>
      </c>
      <c r="K461" s="24">
        <f>'Door Comparison'!K461</f>
        <v>1</v>
      </c>
      <c r="L461" s="24">
        <f>'Door Comparison'!L461</f>
        <v>1</v>
      </c>
      <c r="N461" s="104">
        <v>77</v>
      </c>
      <c r="O461" s="91"/>
      <c r="P461" s="20">
        <f t="shared" si="23"/>
        <v>17.739999999999998</v>
      </c>
      <c r="Q461" s="148">
        <v>0</v>
      </c>
      <c r="R461" s="103"/>
      <c r="S461" s="90"/>
      <c r="T461" s="103">
        <v>0</v>
      </c>
      <c r="V461" s="27">
        <v>0</v>
      </c>
      <c r="W461" s="20">
        <f t="shared" si="24"/>
        <v>11.91</v>
      </c>
      <c r="X461" s="103">
        <v>9</v>
      </c>
      <c r="Y461" s="28">
        <f t="shared" si="25"/>
        <v>115.65</v>
      </c>
    </row>
    <row r="462" spans="1:25" x14ac:dyDescent="0.25">
      <c r="A462" s="119" t="str">
        <f>'Door Comparison'!A462</f>
        <v>T05.04.M4A</v>
      </c>
      <c r="B462" s="24" t="str">
        <f>'Door Comparison'!B462</f>
        <v>DRS-402</v>
      </c>
      <c r="C462" s="24">
        <f>'Door Comparison'!C462</f>
        <v>0</v>
      </c>
      <c r="D462" s="24">
        <f>'Door Comparison'!D462</f>
        <v>558</v>
      </c>
      <c r="E462" s="24">
        <f>'Door Comparison'!E462</f>
        <v>2193</v>
      </c>
      <c r="F462" s="24">
        <f>'Door Comparison'!F462</f>
        <v>0</v>
      </c>
      <c r="G462" s="24">
        <f>'Door Comparison'!G462</f>
        <v>0</v>
      </c>
      <c r="H462" s="24">
        <f>'Door Comparison'!H462</f>
        <v>1</v>
      </c>
      <c r="I462" s="24">
        <f>'Door Comparison'!I462</f>
        <v>0</v>
      </c>
      <c r="J462" s="24">
        <f>'Door Comparison'!J462</f>
        <v>0</v>
      </c>
      <c r="K462" s="24">
        <f>'Door Comparison'!K462</f>
        <v>1</v>
      </c>
      <c r="L462" s="24">
        <f>'Door Comparison'!L462</f>
        <v>1</v>
      </c>
      <c r="N462" s="104">
        <v>77</v>
      </c>
      <c r="O462" s="91"/>
      <c r="P462" s="20">
        <f t="shared" si="23"/>
        <v>15.33</v>
      </c>
      <c r="Q462" s="148">
        <v>0</v>
      </c>
      <c r="R462" s="103"/>
      <c r="S462" s="90"/>
      <c r="T462" s="103">
        <v>0</v>
      </c>
      <c r="V462" s="27">
        <v>0</v>
      </c>
      <c r="W462" s="20">
        <f t="shared" si="24"/>
        <v>10.28</v>
      </c>
      <c r="X462" s="103">
        <v>6</v>
      </c>
      <c r="Y462" s="28">
        <f t="shared" si="25"/>
        <v>108.61</v>
      </c>
    </row>
    <row r="463" spans="1:25" x14ac:dyDescent="0.25">
      <c r="A463" s="119" t="str">
        <f>'Door Comparison'!A463</f>
        <v>T05.04.M5A</v>
      </c>
      <c r="B463" s="24" t="str">
        <f>'Door Comparison'!B463</f>
        <v>DRS-402</v>
      </c>
      <c r="C463" s="24">
        <f>'Door Comparison'!C463</f>
        <v>0</v>
      </c>
      <c r="D463" s="24">
        <f>'Door Comparison'!D463</f>
        <v>1208</v>
      </c>
      <c r="E463" s="24">
        <f>'Door Comparison'!E463</f>
        <v>2193</v>
      </c>
      <c r="F463" s="24">
        <f>'Door Comparison'!F463</f>
        <v>0</v>
      </c>
      <c r="G463" s="24">
        <f>'Door Comparison'!G463</f>
        <v>0</v>
      </c>
      <c r="H463" s="24">
        <f>'Door Comparison'!H463</f>
        <v>1</v>
      </c>
      <c r="I463" s="24">
        <f>'Door Comparison'!I463</f>
        <v>0</v>
      </c>
      <c r="J463" s="24">
        <f>'Door Comparison'!J463</f>
        <v>0</v>
      </c>
      <c r="K463" s="24">
        <f>'Door Comparison'!K463</f>
        <v>1</v>
      </c>
      <c r="L463" s="24">
        <f>'Door Comparison'!L463</f>
        <v>1</v>
      </c>
      <c r="N463" s="104">
        <v>77</v>
      </c>
      <c r="O463" s="91"/>
      <c r="P463" s="20">
        <f t="shared" si="23"/>
        <v>17.34</v>
      </c>
      <c r="Q463" s="148">
        <v>0</v>
      </c>
      <c r="R463" s="103"/>
      <c r="S463" s="90"/>
      <c r="T463" s="103">
        <v>0</v>
      </c>
      <c r="V463" s="27">
        <v>0</v>
      </c>
      <c r="W463" s="20">
        <f t="shared" si="24"/>
        <v>11.64</v>
      </c>
      <c r="X463" s="103">
        <v>9</v>
      </c>
      <c r="Y463" s="28">
        <f t="shared" si="25"/>
        <v>114.98</v>
      </c>
    </row>
    <row r="464" spans="1:25" x14ac:dyDescent="0.25">
      <c r="A464" s="119" t="str">
        <f>'Door Comparison'!A464</f>
        <v>T05.04.M6A</v>
      </c>
      <c r="B464" s="24" t="str">
        <f>'Door Comparison'!B464</f>
        <v>DRS-402</v>
      </c>
      <c r="C464" s="24">
        <f>'Door Comparison'!C464</f>
        <v>0</v>
      </c>
      <c r="D464" s="24">
        <f>'Door Comparison'!D464</f>
        <v>858</v>
      </c>
      <c r="E464" s="24">
        <f>'Door Comparison'!E464</f>
        <v>2193</v>
      </c>
      <c r="F464" s="24">
        <f>'Door Comparison'!F464</f>
        <v>0</v>
      </c>
      <c r="G464" s="24">
        <f>'Door Comparison'!G464</f>
        <v>0</v>
      </c>
      <c r="H464" s="24">
        <f>'Door Comparison'!H464</f>
        <v>1</v>
      </c>
      <c r="I464" s="24">
        <f>'Door Comparison'!I464</f>
        <v>0</v>
      </c>
      <c r="J464" s="24">
        <f>'Door Comparison'!J464</f>
        <v>0</v>
      </c>
      <c r="K464" s="24">
        <f>'Door Comparison'!K464</f>
        <v>1</v>
      </c>
      <c r="L464" s="24">
        <f>'Door Comparison'!L464</f>
        <v>1</v>
      </c>
      <c r="N464" s="104">
        <v>77</v>
      </c>
      <c r="O464" s="91"/>
      <c r="P464" s="20">
        <f t="shared" si="23"/>
        <v>16.260000000000002</v>
      </c>
      <c r="Q464" s="148">
        <v>0</v>
      </c>
      <c r="R464" s="103"/>
      <c r="S464" s="90"/>
      <c r="T464" s="103">
        <v>0</v>
      </c>
      <c r="V464" s="27">
        <v>0</v>
      </c>
      <c r="W464" s="20">
        <f t="shared" si="24"/>
        <v>10.91</v>
      </c>
      <c r="X464" s="103">
        <v>6</v>
      </c>
      <c r="Y464" s="28">
        <f t="shared" si="25"/>
        <v>110.17</v>
      </c>
    </row>
    <row r="465" spans="1:25" x14ac:dyDescent="0.25">
      <c r="A465" s="119" t="str">
        <f>'Door Comparison'!A465</f>
        <v>T05.04.M8A</v>
      </c>
      <c r="B465" s="24" t="str">
        <f>'Door Comparison'!B465</f>
        <v>DRS-402</v>
      </c>
      <c r="C465" s="24">
        <f>'Door Comparison'!C465</f>
        <v>0</v>
      </c>
      <c r="D465" s="24">
        <f>'Door Comparison'!D465</f>
        <v>758</v>
      </c>
      <c r="E465" s="24">
        <f>'Door Comparison'!E465</f>
        <v>2193</v>
      </c>
      <c r="F465" s="24">
        <f>'Door Comparison'!F465</f>
        <v>0</v>
      </c>
      <c r="G465" s="24">
        <f>'Door Comparison'!G465</f>
        <v>0</v>
      </c>
      <c r="H465" s="24">
        <f>'Door Comparison'!H465</f>
        <v>1</v>
      </c>
      <c r="I465" s="24">
        <f>'Door Comparison'!I465</f>
        <v>0</v>
      </c>
      <c r="J465" s="24">
        <f>'Door Comparison'!J465</f>
        <v>0</v>
      </c>
      <c r="K465" s="24">
        <f>'Door Comparison'!K465</f>
        <v>1</v>
      </c>
      <c r="L465" s="24">
        <f>'Door Comparison'!L465</f>
        <v>1</v>
      </c>
      <c r="N465" s="104">
        <v>77</v>
      </c>
      <c r="O465" s="91"/>
      <c r="P465" s="20">
        <f t="shared" si="23"/>
        <v>15.95</v>
      </c>
      <c r="Q465" s="148">
        <v>0</v>
      </c>
      <c r="R465" s="103"/>
      <c r="S465" s="90"/>
      <c r="T465" s="103">
        <v>0</v>
      </c>
      <c r="V465" s="27">
        <v>0</v>
      </c>
      <c r="W465" s="20">
        <f t="shared" si="24"/>
        <v>10.7</v>
      </c>
      <c r="X465" s="103">
        <v>6</v>
      </c>
      <c r="Y465" s="28">
        <f t="shared" si="25"/>
        <v>109.65</v>
      </c>
    </row>
    <row r="466" spans="1:25" x14ac:dyDescent="0.25">
      <c r="A466" s="119" t="str">
        <f>'Door Comparison'!A466</f>
        <v>T05.04.M10A</v>
      </c>
      <c r="B466" s="24" t="str">
        <f>'Door Comparison'!B466</f>
        <v>DRS-402</v>
      </c>
      <c r="C466" s="24">
        <f>'Door Comparison'!C466</f>
        <v>0</v>
      </c>
      <c r="D466" s="24">
        <f>'Door Comparison'!D466</f>
        <v>558</v>
      </c>
      <c r="E466" s="24">
        <f>'Door Comparison'!E466</f>
        <v>2193</v>
      </c>
      <c r="F466" s="24">
        <f>'Door Comparison'!F466</f>
        <v>0</v>
      </c>
      <c r="G466" s="24">
        <f>'Door Comparison'!G466</f>
        <v>0</v>
      </c>
      <c r="H466" s="24">
        <f>'Door Comparison'!H466</f>
        <v>1</v>
      </c>
      <c r="I466" s="24">
        <f>'Door Comparison'!I466</f>
        <v>0</v>
      </c>
      <c r="J466" s="24">
        <f>'Door Comparison'!J466</f>
        <v>0</v>
      </c>
      <c r="K466" s="24">
        <f>'Door Comparison'!K466</f>
        <v>1</v>
      </c>
      <c r="L466" s="24">
        <f>'Door Comparison'!L466</f>
        <v>1</v>
      </c>
      <c r="N466" s="104">
        <v>77</v>
      </c>
      <c r="O466" s="91"/>
      <c r="P466" s="20">
        <f t="shared" si="23"/>
        <v>15.33</v>
      </c>
      <c r="Q466" s="148">
        <v>0</v>
      </c>
      <c r="R466" s="103"/>
      <c r="S466" s="90"/>
      <c r="T466" s="103">
        <v>0</v>
      </c>
      <c r="V466" s="27">
        <v>0</v>
      </c>
      <c r="W466" s="20">
        <f t="shared" si="24"/>
        <v>10.28</v>
      </c>
      <c r="X466" s="103">
        <v>6</v>
      </c>
      <c r="Y466" s="28">
        <f t="shared" si="25"/>
        <v>108.61</v>
      </c>
    </row>
    <row r="467" spans="1:25" x14ac:dyDescent="0.25">
      <c r="A467" s="119" t="str">
        <f>'Door Comparison'!A467</f>
        <v>T05.04.M11A</v>
      </c>
      <c r="B467" s="24" t="str">
        <f>'Door Comparison'!B467</f>
        <v>DRS-402</v>
      </c>
      <c r="C467" s="24">
        <f>'Door Comparison'!C467</f>
        <v>0</v>
      </c>
      <c r="D467" s="24">
        <f>'Door Comparison'!D467</f>
        <v>458</v>
      </c>
      <c r="E467" s="24">
        <f>'Door Comparison'!E467</f>
        <v>2193</v>
      </c>
      <c r="F467" s="24">
        <f>'Door Comparison'!F467</f>
        <v>0</v>
      </c>
      <c r="G467" s="24">
        <f>'Door Comparison'!G467</f>
        <v>0</v>
      </c>
      <c r="H467" s="24">
        <f>'Door Comparison'!H467</f>
        <v>1</v>
      </c>
      <c r="I467" s="24">
        <f>'Door Comparison'!I467</f>
        <v>0</v>
      </c>
      <c r="J467" s="24">
        <f>'Door Comparison'!J467</f>
        <v>0</v>
      </c>
      <c r="K467" s="24">
        <f>'Door Comparison'!K467</f>
        <v>1</v>
      </c>
      <c r="L467" s="24">
        <f>'Door Comparison'!L467</f>
        <v>1</v>
      </c>
      <c r="N467" s="104">
        <v>77</v>
      </c>
      <c r="O467" s="91"/>
      <c r="P467" s="20">
        <f t="shared" si="23"/>
        <v>15.02</v>
      </c>
      <c r="Q467" s="148">
        <v>0</v>
      </c>
      <c r="R467" s="103"/>
      <c r="S467" s="90"/>
      <c r="T467" s="103">
        <v>0</v>
      </c>
      <c r="V467" s="27">
        <v>0</v>
      </c>
      <c r="W467" s="20">
        <f t="shared" si="24"/>
        <v>10.08</v>
      </c>
      <c r="X467" s="103">
        <v>6</v>
      </c>
      <c r="Y467" s="28">
        <f t="shared" si="25"/>
        <v>108.1</v>
      </c>
    </row>
    <row r="468" spans="1:25" x14ac:dyDescent="0.25">
      <c r="A468" s="119" t="str">
        <f>'Door Comparison'!A468</f>
        <v>T05.04.P1A</v>
      </c>
      <c r="B468" s="24" t="str">
        <f>'Door Comparison'!B468</f>
        <v>AHP-201</v>
      </c>
      <c r="C468" s="24">
        <f>'Door Comparison'!C468</f>
        <v>0</v>
      </c>
      <c r="D468" s="24">
        <f>'Door Comparison'!D468</f>
        <v>500</v>
      </c>
      <c r="E468" s="24">
        <f>'Door Comparison'!E468</f>
        <v>800</v>
      </c>
      <c r="F468" s="24">
        <f>'Door Comparison'!F468</f>
        <v>0</v>
      </c>
      <c r="G468" s="24">
        <f>'Door Comparison'!G468</f>
        <v>0</v>
      </c>
      <c r="H468" s="24">
        <f>'Door Comparison'!H468</f>
        <v>1</v>
      </c>
      <c r="I468" s="24">
        <f>'Door Comparison'!I468</f>
        <v>0</v>
      </c>
      <c r="J468" s="24">
        <f>'Door Comparison'!J468</f>
        <v>0</v>
      </c>
      <c r="K468" s="24">
        <f>'Door Comparison'!K468</f>
        <v>1</v>
      </c>
      <c r="L468" s="24">
        <f>'Door Comparison'!L468</f>
        <v>1</v>
      </c>
      <c r="N468" s="104">
        <v>77</v>
      </c>
      <c r="O468" s="91"/>
      <c r="P468" s="20">
        <f t="shared" si="23"/>
        <v>6.51</v>
      </c>
      <c r="Q468" s="148">
        <v>0</v>
      </c>
      <c r="R468" s="103"/>
      <c r="S468" s="90"/>
      <c r="T468" s="103">
        <v>0</v>
      </c>
      <c r="V468" s="27">
        <v>0</v>
      </c>
      <c r="W468" s="20">
        <f t="shared" si="24"/>
        <v>4.37</v>
      </c>
      <c r="X468" s="103">
        <v>3</v>
      </c>
      <c r="Y468" s="28">
        <f t="shared" si="25"/>
        <v>90.88</v>
      </c>
    </row>
    <row r="469" spans="1:25" x14ac:dyDescent="0.25">
      <c r="A469" s="119" t="str">
        <f>'Door Comparison'!A469</f>
        <v>T05.04.SPA</v>
      </c>
      <c r="B469" s="24" t="str">
        <f>'Door Comparison'!B469</f>
        <v>DRS-402</v>
      </c>
      <c r="C469" s="24">
        <f>'Door Comparison'!C469</f>
        <v>0</v>
      </c>
      <c r="D469" s="24">
        <f>'Door Comparison'!D469</f>
        <v>458</v>
      </c>
      <c r="E469" s="24">
        <f>'Door Comparison'!E469</f>
        <v>2158</v>
      </c>
      <c r="F469" s="24">
        <f>'Door Comparison'!F469</f>
        <v>0</v>
      </c>
      <c r="G469" s="24">
        <f>'Door Comparison'!G469</f>
        <v>0</v>
      </c>
      <c r="H469" s="24">
        <f>'Door Comparison'!H469</f>
        <v>1</v>
      </c>
      <c r="I469" s="24">
        <f>'Door Comparison'!I469</f>
        <v>0</v>
      </c>
      <c r="J469" s="24">
        <f>'Door Comparison'!J469</f>
        <v>0</v>
      </c>
      <c r="K469" s="24">
        <f>'Door Comparison'!K469</f>
        <v>1</v>
      </c>
      <c r="L469" s="24">
        <f>'Door Comparison'!L469</f>
        <v>1</v>
      </c>
      <c r="N469" s="104">
        <v>77</v>
      </c>
      <c r="O469" s="91"/>
      <c r="P469" s="20">
        <f t="shared" si="23"/>
        <v>14.8</v>
      </c>
      <c r="Q469" s="148">
        <v>0</v>
      </c>
      <c r="R469" s="103"/>
      <c r="S469" s="90"/>
      <c r="T469" s="103">
        <v>0</v>
      </c>
      <c r="V469" s="27">
        <v>0</v>
      </c>
      <c r="W469" s="20">
        <f t="shared" si="24"/>
        <v>9.93</v>
      </c>
      <c r="X469" s="103">
        <v>6</v>
      </c>
      <c r="Y469" s="28">
        <f t="shared" si="25"/>
        <v>107.73</v>
      </c>
    </row>
    <row r="470" spans="1:25" x14ac:dyDescent="0.25">
      <c r="A470" s="119" t="str">
        <f>'Door Comparison'!A470</f>
        <v>T05.04.WRA</v>
      </c>
      <c r="B470" s="24" t="str">
        <f>'Door Comparison'!B470</f>
        <v>DRS-402</v>
      </c>
      <c r="C470" s="24">
        <f>'Door Comparison'!C470</f>
        <v>0</v>
      </c>
      <c r="D470" s="24">
        <f>'Door Comparison'!D470</f>
        <v>458</v>
      </c>
      <c r="E470" s="24">
        <f>'Door Comparison'!E470</f>
        <v>2193</v>
      </c>
      <c r="F470" s="24">
        <f>'Door Comparison'!F470</f>
        <v>0</v>
      </c>
      <c r="G470" s="24">
        <f>'Door Comparison'!G470</f>
        <v>0</v>
      </c>
      <c r="H470" s="24">
        <f>'Door Comparison'!H470</f>
        <v>1</v>
      </c>
      <c r="I470" s="24">
        <f>'Door Comparison'!I470</f>
        <v>0</v>
      </c>
      <c r="J470" s="24">
        <f>'Door Comparison'!J470</f>
        <v>0</v>
      </c>
      <c r="K470" s="24">
        <f>'Door Comparison'!K470</f>
        <v>1</v>
      </c>
      <c r="L470" s="24">
        <f>'Door Comparison'!L470</f>
        <v>1</v>
      </c>
      <c r="N470" s="104">
        <v>77</v>
      </c>
      <c r="O470" s="91"/>
      <c r="P470" s="20">
        <f t="shared" si="23"/>
        <v>15.02</v>
      </c>
      <c r="Q470" s="148">
        <v>0</v>
      </c>
      <c r="R470" s="103"/>
      <c r="S470" s="90"/>
      <c r="T470" s="103">
        <v>0</v>
      </c>
      <c r="V470" s="27">
        <v>0</v>
      </c>
      <c r="W470" s="20">
        <f t="shared" si="24"/>
        <v>10.08</v>
      </c>
      <c r="X470" s="103">
        <v>6</v>
      </c>
      <c r="Y470" s="28">
        <f t="shared" si="25"/>
        <v>108.1</v>
      </c>
    </row>
    <row r="471" spans="1:25" x14ac:dyDescent="0.25">
      <c r="A471" s="119" t="str">
        <f>'Door Comparison'!A471</f>
        <v>T05.05.E1A</v>
      </c>
      <c r="B471" s="24" t="str">
        <f>'Door Comparison'!B471</f>
        <v>DRS-402</v>
      </c>
      <c r="C471" s="24">
        <f>'Door Comparison'!C471</f>
        <v>0</v>
      </c>
      <c r="D471" s="24">
        <f>'Door Comparison'!D471</f>
        <v>758</v>
      </c>
      <c r="E471" s="24">
        <f>'Door Comparison'!E471</f>
        <v>2193</v>
      </c>
      <c r="F471" s="24">
        <f>'Door Comparison'!F471</f>
        <v>0</v>
      </c>
      <c r="G471" s="24">
        <f>'Door Comparison'!G471</f>
        <v>0</v>
      </c>
      <c r="H471" s="24">
        <f>'Door Comparison'!H471</f>
        <v>1</v>
      </c>
      <c r="I471" s="24">
        <f>'Door Comparison'!I471</f>
        <v>0</v>
      </c>
      <c r="J471" s="24">
        <f>'Door Comparison'!J471</f>
        <v>0</v>
      </c>
      <c r="K471" s="24">
        <f>'Door Comparison'!K471</f>
        <v>1</v>
      </c>
      <c r="L471" s="24">
        <f>'Door Comparison'!L471</f>
        <v>1</v>
      </c>
      <c r="N471" s="104">
        <v>77</v>
      </c>
      <c r="O471" s="91"/>
      <c r="P471" s="20">
        <f t="shared" si="23"/>
        <v>15.95</v>
      </c>
      <c r="Q471" s="148">
        <v>0</v>
      </c>
      <c r="R471" s="103"/>
      <c r="S471" s="90"/>
      <c r="T471" s="103">
        <v>0</v>
      </c>
      <c r="V471" s="27">
        <v>0</v>
      </c>
      <c r="W471" s="20">
        <f t="shared" si="24"/>
        <v>10.7</v>
      </c>
      <c r="X471" s="103">
        <v>6</v>
      </c>
      <c r="Y471" s="28">
        <f t="shared" si="25"/>
        <v>109.65</v>
      </c>
    </row>
    <row r="472" spans="1:25" x14ac:dyDescent="0.25">
      <c r="A472" s="119" t="str">
        <f>'Door Comparison'!A472</f>
        <v>T05.05.E1B</v>
      </c>
      <c r="B472" s="24" t="str">
        <f>'Door Comparison'!B472</f>
        <v>DRS-402</v>
      </c>
      <c r="C472" s="24">
        <f>'Door Comparison'!C472</f>
        <v>0</v>
      </c>
      <c r="D472" s="24">
        <f>'Door Comparison'!D472</f>
        <v>758</v>
      </c>
      <c r="E472" s="24">
        <f>'Door Comparison'!E472</f>
        <v>2193</v>
      </c>
      <c r="F472" s="24">
        <f>'Door Comparison'!F472</f>
        <v>0</v>
      </c>
      <c r="G472" s="24">
        <f>'Door Comparison'!G472</f>
        <v>0</v>
      </c>
      <c r="H472" s="24">
        <f>'Door Comparison'!H472</f>
        <v>1</v>
      </c>
      <c r="I472" s="24">
        <f>'Door Comparison'!I472</f>
        <v>0</v>
      </c>
      <c r="J472" s="24">
        <f>'Door Comparison'!J472</f>
        <v>0</v>
      </c>
      <c r="K472" s="24">
        <f>'Door Comparison'!K472</f>
        <v>1</v>
      </c>
      <c r="L472" s="24">
        <f>'Door Comparison'!L472</f>
        <v>1</v>
      </c>
      <c r="N472" s="104">
        <v>77</v>
      </c>
      <c r="O472" s="91"/>
      <c r="P472" s="20">
        <f t="shared" si="23"/>
        <v>15.95</v>
      </c>
      <c r="Q472" s="148">
        <v>0</v>
      </c>
      <c r="R472" s="103"/>
      <c r="S472" s="90"/>
      <c r="T472" s="103">
        <v>0</v>
      </c>
      <c r="V472" s="27">
        <v>0</v>
      </c>
      <c r="W472" s="20">
        <f t="shared" si="24"/>
        <v>10.7</v>
      </c>
      <c r="X472" s="103">
        <v>6</v>
      </c>
      <c r="Y472" s="28">
        <f t="shared" si="25"/>
        <v>109.65</v>
      </c>
    </row>
    <row r="473" spans="1:25" x14ac:dyDescent="0.25">
      <c r="A473" s="119" t="str">
        <f>'Door Comparison'!A473</f>
        <v>T05.05.E2A</v>
      </c>
      <c r="B473" s="24" t="str">
        <f>'Door Comparison'!B473</f>
        <v>DRS-402</v>
      </c>
      <c r="C473" s="24">
        <f>'Door Comparison'!C473</f>
        <v>0</v>
      </c>
      <c r="D473" s="24">
        <f>'Door Comparison'!D473</f>
        <v>1208</v>
      </c>
      <c r="E473" s="24">
        <f>'Door Comparison'!E473</f>
        <v>2193</v>
      </c>
      <c r="F473" s="24">
        <f>'Door Comparison'!F473</f>
        <v>0</v>
      </c>
      <c r="G473" s="24">
        <f>'Door Comparison'!G473</f>
        <v>0</v>
      </c>
      <c r="H473" s="24">
        <f>'Door Comparison'!H473</f>
        <v>1</v>
      </c>
      <c r="I473" s="24">
        <f>'Door Comparison'!I473</f>
        <v>0</v>
      </c>
      <c r="J473" s="24">
        <f>'Door Comparison'!J473</f>
        <v>0</v>
      </c>
      <c r="K473" s="24">
        <f>'Door Comparison'!K473</f>
        <v>1</v>
      </c>
      <c r="L473" s="24">
        <f>'Door Comparison'!L473</f>
        <v>1</v>
      </c>
      <c r="N473" s="104">
        <v>77</v>
      </c>
      <c r="O473" s="91"/>
      <c r="P473" s="20">
        <f t="shared" si="23"/>
        <v>17.34</v>
      </c>
      <c r="Q473" s="148">
        <v>0</v>
      </c>
      <c r="R473" s="103"/>
      <c r="S473" s="90"/>
      <c r="T473" s="103">
        <v>0</v>
      </c>
      <c r="V473" s="27">
        <v>0</v>
      </c>
      <c r="W473" s="20">
        <f t="shared" si="24"/>
        <v>11.64</v>
      </c>
      <c r="X473" s="103">
        <v>9</v>
      </c>
      <c r="Y473" s="28">
        <f t="shared" si="25"/>
        <v>114.98</v>
      </c>
    </row>
    <row r="474" spans="1:25" x14ac:dyDescent="0.25">
      <c r="A474" s="119" t="str">
        <f>'Door Comparison'!A474</f>
        <v>T05.05.E2B</v>
      </c>
      <c r="B474" s="24" t="str">
        <f>'Door Comparison'!B474</f>
        <v>DRS-402</v>
      </c>
      <c r="C474" s="24">
        <f>'Door Comparison'!C474</f>
        <v>0</v>
      </c>
      <c r="D474" s="24">
        <f>'Door Comparison'!D474</f>
        <v>1338</v>
      </c>
      <c r="E474" s="24">
        <f>'Door Comparison'!E474</f>
        <v>2193</v>
      </c>
      <c r="F474" s="24">
        <f>'Door Comparison'!F474</f>
        <v>0</v>
      </c>
      <c r="G474" s="24">
        <f>'Door Comparison'!G474</f>
        <v>0</v>
      </c>
      <c r="H474" s="24">
        <f>'Door Comparison'!H474</f>
        <v>1</v>
      </c>
      <c r="I474" s="24">
        <f>'Door Comparison'!I474</f>
        <v>0</v>
      </c>
      <c r="J474" s="24">
        <f>'Door Comparison'!J474</f>
        <v>0</v>
      </c>
      <c r="K474" s="24">
        <f>'Door Comparison'!K474</f>
        <v>1</v>
      </c>
      <c r="L474" s="24">
        <f>'Door Comparison'!L474</f>
        <v>1</v>
      </c>
      <c r="N474" s="104">
        <v>77</v>
      </c>
      <c r="O474" s="91"/>
      <c r="P474" s="20">
        <f t="shared" si="23"/>
        <v>17.739999999999998</v>
      </c>
      <c r="Q474" s="148">
        <v>0</v>
      </c>
      <c r="R474" s="103"/>
      <c r="S474" s="90"/>
      <c r="T474" s="103">
        <v>0</v>
      </c>
      <c r="V474" s="27">
        <v>0</v>
      </c>
      <c r="W474" s="20">
        <f t="shared" si="24"/>
        <v>11.91</v>
      </c>
      <c r="X474" s="103">
        <v>9</v>
      </c>
      <c r="Y474" s="28">
        <f t="shared" si="25"/>
        <v>115.65</v>
      </c>
    </row>
    <row r="475" spans="1:25" x14ac:dyDescent="0.25">
      <c r="A475" s="119" t="str">
        <f>'Door Comparison'!A475</f>
        <v>T05.05.M1A</v>
      </c>
      <c r="B475" s="24" t="str">
        <f>'Door Comparison'!B475</f>
        <v>DRS-402</v>
      </c>
      <c r="C475" s="24">
        <f>'Door Comparison'!C475</f>
        <v>0</v>
      </c>
      <c r="D475" s="24">
        <f>'Door Comparison'!D475</f>
        <v>1338</v>
      </c>
      <c r="E475" s="24">
        <f>'Door Comparison'!E475</f>
        <v>2193</v>
      </c>
      <c r="F475" s="24">
        <f>'Door Comparison'!F475</f>
        <v>0</v>
      </c>
      <c r="G475" s="24">
        <f>'Door Comparison'!G475</f>
        <v>0</v>
      </c>
      <c r="H475" s="24">
        <f>'Door Comparison'!H475</f>
        <v>1</v>
      </c>
      <c r="I475" s="24">
        <f>'Door Comparison'!I475</f>
        <v>0</v>
      </c>
      <c r="J475" s="24">
        <f>'Door Comparison'!J475</f>
        <v>0</v>
      </c>
      <c r="K475" s="24">
        <f>'Door Comparison'!K475</f>
        <v>1</v>
      </c>
      <c r="L475" s="24">
        <f>'Door Comparison'!L475</f>
        <v>1</v>
      </c>
      <c r="N475" s="104">
        <v>77</v>
      </c>
      <c r="O475" s="91"/>
      <c r="P475" s="20">
        <f t="shared" si="23"/>
        <v>17.739999999999998</v>
      </c>
      <c r="Q475" s="148">
        <v>0</v>
      </c>
      <c r="R475" s="103"/>
      <c r="S475" s="90"/>
      <c r="T475" s="103">
        <v>0</v>
      </c>
      <c r="V475" s="27">
        <v>0</v>
      </c>
      <c r="W475" s="20">
        <f t="shared" si="24"/>
        <v>11.91</v>
      </c>
      <c r="X475" s="103">
        <v>9</v>
      </c>
      <c r="Y475" s="28">
        <f t="shared" si="25"/>
        <v>115.65</v>
      </c>
    </row>
    <row r="476" spans="1:25" x14ac:dyDescent="0.25">
      <c r="A476" s="119" t="str">
        <f>'Door Comparison'!A476</f>
        <v>T05.05.M1B</v>
      </c>
      <c r="B476" s="24" t="str">
        <f>'Door Comparison'!B476</f>
        <v>DRS-402</v>
      </c>
      <c r="C476" s="24">
        <f>'Door Comparison'!C476</f>
        <v>0</v>
      </c>
      <c r="D476" s="24">
        <f>'Door Comparison'!D476</f>
        <v>1338</v>
      </c>
      <c r="E476" s="24">
        <f>'Door Comparison'!E476</f>
        <v>2193</v>
      </c>
      <c r="F476" s="24">
        <f>'Door Comparison'!F476</f>
        <v>0</v>
      </c>
      <c r="G476" s="24">
        <f>'Door Comparison'!G476</f>
        <v>0</v>
      </c>
      <c r="H476" s="24">
        <f>'Door Comparison'!H476</f>
        <v>1</v>
      </c>
      <c r="I476" s="24">
        <f>'Door Comparison'!I476</f>
        <v>0</v>
      </c>
      <c r="J476" s="24">
        <f>'Door Comparison'!J476</f>
        <v>0</v>
      </c>
      <c r="K476" s="24">
        <f>'Door Comparison'!K476</f>
        <v>1</v>
      </c>
      <c r="L476" s="24">
        <f>'Door Comparison'!L476</f>
        <v>1</v>
      </c>
      <c r="N476" s="104">
        <v>77</v>
      </c>
      <c r="O476" s="91"/>
      <c r="P476" s="20">
        <f t="shared" si="23"/>
        <v>17.739999999999998</v>
      </c>
      <c r="Q476" s="148">
        <v>0</v>
      </c>
      <c r="R476" s="103"/>
      <c r="S476" s="90"/>
      <c r="T476" s="103">
        <v>0</v>
      </c>
      <c r="V476" s="27">
        <v>0</v>
      </c>
      <c r="W476" s="20">
        <f t="shared" si="24"/>
        <v>11.91</v>
      </c>
      <c r="X476" s="103">
        <v>9</v>
      </c>
      <c r="Y476" s="28">
        <f t="shared" si="25"/>
        <v>115.65</v>
      </c>
    </row>
    <row r="477" spans="1:25" x14ac:dyDescent="0.25">
      <c r="A477" s="119" t="str">
        <f>'Door Comparison'!A477</f>
        <v>T05.05.M2A</v>
      </c>
      <c r="B477" s="24" t="str">
        <f>'Door Comparison'!B477</f>
        <v>DRS-402</v>
      </c>
      <c r="C477" s="24">
        <f>'Door Comparison'!C477</f>
        <v>0</v>
      </c>
      <c r="D477" s="24">
        <f>'Door Comparison'!D477</f>
        <v>758</v>
      </c>
      <c r="E477" s="24">
        <f>'Door Comparison'!E477</f>
        <v>2193</v>
      </c>
      <c r="F477" s="24">
        <f>'Door Comparison'!F477</f>
        <v>0</v>
      </c>
      <c r="G477" s="24">
        <f>'Door Comparison'!G477</f>
        <v>0</v>
      </c>
      <c r="H477" s="24">
        <f>'Door Comparison'!H477</f>
        <v>1</v>
      </c>
      <c r="I477" s="24">
        <f>'Door Comparison'!I477</f>
        <v>0</v>
      </c>
      <c r="J477" s="24">
        <f>'Door Comparison'!J477</f>
        <v>0</v>
      </c>
      <c r="K477" s="24">
        <f>'Door Comparison'!K477</f>
        <v>1</v>
      </c>
      <c r="L477" s="24">
        <f>'Door Comparison'!L477</f>
        <v>1</v>
      </c>
      <c r="N477" s="104">
        <v>77</v>
      </c>
      <c r="O477" s="91"/>
      <c r="P477" s="20">
        <f t="shared" si="23"/>
        <v>15.95</v>
      </c>
      <c r="Q477" s="148">
        <v>0</v>
      </c>
      <c r="R477" s="103"/>
      <c r="S477" s="90"/>
      <c r="T477" s="103">
        <v>0</v>
      </c>
      <c r="V477" s="27">
        <v>0</v>
      </c>
      <c r="W477" s="20">
        <f t="shared" si="24"/>
        <v>10.7</v>
      </c>
      <c r="X477" s="103">
        <v>6</v>
      </c>
      <c r="Y477" s="28">
        <f t="shared" si="25"/>
        <v>109.65</v>
      </c>
    </row>
    <row r="478" spans="1:25" x14ac:dyDescent="0.25">
      <c r="A478" s="119" t="str">
        <f>'Door Comparison'!A478</f>
        <v>T05.05.M2B</v>
      </c>
      <c r="B478" s="24" t="str">
        <f>'Door Comparison'!B478</f>
        <v>DRS-402</v>
      </c>
      <c r="C478" s="24">
        <f>'Door Comparison'!C478</f>
        <v>0</v>
      </c>
      <c r="D478" s="24">
        <f>'Door Comparison'!D478</f>
        <v>758</v>
      </c>
      <c r="E478" s="24">
        <f>'Door Comparison'!E478</f>
        <v>2193</v>
      </c>
      <c r="F478" s="24">
        <f>'Door Comparison'!F478</f>
        <v>0</v>
      </c>
      <c r="G478" s="24">
        <f>'Door Comparison'!G478</f>
        <v>0</v>
      </c>
      <c r="H478" s="24">
        <f>'Door Comparison'!H478</f>
        <v>1</v>
      </c>
      <c r="I478" s="24">
        <f>'Door Comparison'!I478</f>
        <v>0</v>
      </c>
      <c r="J478" s="24">
        <f>'Door Comparison'!J478</f>
        <v>0</v>
      </c>
      <c r="K478" s="24">
        <f>'Door Comparison'!K478</f>
        <v>1</v>
      </c>
      <c r="L478" s="24">
        <f>'Door Comparison'!L478</f>
        <v>1</v>
      </c>
      <c r="N478" s="104">
        <v>77</v>
      </c>
      <c r="O478" s="91"/>
      <c r="P478" s="20">
        <f t="shared" si="23"/>
        <v>15.95</v>
      </c>
      <c r="Q478" s="148">
        <v>0</v>
      </c>
      <c r="R478" s="103"/>
      <c r="S478" s="90"/>
      <c r="T478" s="103">
        <v>0</v>
      </c>
      <c r="V478" s="27">
        <v>0</v>
      </c>
      <c r="W478" s="20">
        <f t="shared" si="24"/>
        <v>10.7</v>
      </c>
      <c r="X478" s="103">
        <v>6</v>
      </c>
      <c r="Y478" s="28">
        <f t="shared" si="25"/>
        <v>109.65</v>
      </c>
    </row>
    <row r="479" spans="1:25" x14ac:dyDescent="0.25">
      <c r="A479" s="119" t="str">
        <f>'Door Comparison'!A479</f>
        <v>T05.06.E1A</v>
      </c>
      <c r="B479" s="24" t="str">
        <f>'Door Comparison'!B479</f>
        <v>DRS-402</v>
      </c>
      <c r="C479" s="24">
        <f>'Door Comparison'!C479</f>
        <v>0</v>
      </c>
      <c r="D479" s="24">
        <f>'Door Comparison'!D479</f>
        <v>758</v>
      </c>
      <c r="E479" s="24">
        <f>'Door Comparison'!E479</f>
        <v>2193</v>
      </c>
      <c r="F479" s="24">
        <f>'Door Comparison'!F479</f>
        <v>0</v>
      </c>
      <c r="G479" s="24">
        <f>'Door Comparison'!G479</f>
        <v>0</v>
      </c>
      <c r="H479" s="24">
        <f>'Door Comparison'!H479</f>
        <v>1</v>
      </c>
      <c r="I479" s="24">
        <f>'Door Comparison'!I479</f>
        <v>0</v>
      </c>
      <c r="J479" s="24">
        <f>'Door Comparison'!J479</f>
        <v>0</v>
      </c>
      <c r="K479" s="24">
        <f>'Door Comparison'!K479</f>
        <v>1</v>
      </c>
      <c r="L479" s="24">
        <f>'Door Comparison'!L479</f>
        <v>1</v>
      </c>
      <c r="N479" s="104">
        <v>77</v>
      </c>
      <c r="O479" s="91"/>
      <c r="P479" s="20">
        <f t="shared" si="23"/>
        <v>15.95</v>
      </c>
      <c r="Q479" s="148">
        <v>0</v>
      </c>
      <c r="R479" s="103"/>
      <c r="S479" s="90"/>
      <c r="T479" s="103">
        <v>0</v>
      </c>
      <c r="V479" s="27">
        <v>0</v>
      </c>
      <c r="W479" s="20">
        <f t="shared" si="24"/>
        <v>10.7</v>
      </c>
      <c r="X479" s="103">
        <v>6</v>
      </c>
      <c r="Y479" s="28">
        <f t="shared" si="25"/>
        <v>109.65</v>
      </c>
    </row>
    <row r="480" spans="1:25" x14ac:dyDescent="0.25">
      <c r="A480" s="119" t="str">
        <f>'Door Comparison'!A480</f>
        <v>T05.06.E1B</v>
      </c>
      <c r="B480" s="24" t="str">
        <f>'Door Comparison'!B480</f>
        <v>DRS-402</v>
      </c>
      <c r="C480" s="24">
        <f>'Door Comparison'!C480</f>
        <v>0</v>
      </c>
      <c r="D480" s="24">
        <f>'Door Comparison'!D480</f>
        <v>1338</v>
      </c>
      <c r="E480" s="24">
        <f>'Door Comparison'!E480</f>
        <v>2193</v>
      </c>
      <c r="F480" s="24">
        <f>'Door Comparison'!F480</f>
        <v>0</v>
      </c>
      <c r="G480" s="24">
        <f>'Door Comparison'!G480</f>
        <v>0</v>
      </c>
      <c r="H480" s="24">
        <f>'Door Comparison'!H480</f>
        <v>1</v>
      </c>
      <c r="I480" s="24">
        <f>'Door Comparison'!I480</f>
        <v>0</v>
      </c>
      <c r="J480" s="24">
        <f>'Door Comparison'!J480</f>
        <v>0</v>
      </c>
      <c r="K480" s="24">
        <f>'Door Comparison'!K480</f>
        <v>1</v>
      </c>
      <c r="L480" s="24">
        <f>'Door Comparison'!L480</f>
        <v>1</v>
      </c>
      <c r="N480" s="104">
        <v>77</v>
      </c>
      <c r="O480" s="91"/>
      <c r="P480" s="20">
        <f t="shared" si="23"/>
        <v>17.739999999999998</v>
      </c>
      <c r="Q480" s="148">
        <v>0</v>
      </c>
      <c r="R480" s="103"/>
      <c r="S480" s="90"/>
      <c r="T480" s="103">
        <v>0</v>
      </c>
      <c r="V480" s="27">
        <v>0</v>
      </c>
      <c r="W480" s="20">
        <f t="shared" si="24"/>
        <v>11.91</v>
      </c>
      <c r="X480" s="103">
        <v>9</v>
      </c>
      <c r="Y480" s="28">
        <f t="shared" si="25"/>
        <v>115.65</v>
      </c>
    </row>
    <row r="481" spans="1:25" x14ac:dyDescent="0.25">
      <c r="A481" s="119" t="str">
        <f>'Door Comparison'!A481</f>
        <v>T05.06.E1C</v>
      </c>
      <c r="B481" s="24" t="str">
        <f>'Door Comparison'!B481</f>
        <v>DRS-402</v>
      </c>
      <c r="C481" s="24">
        <f>'Door Comparison'!C481</f>
        <v>0</v>
      </c>
      <c r="D481" s="24">
        <f>'Door Comparison'!D481</f>
        <v>358</v>
      </c>
      <c r="E481" s="24">
        <f>'Door Comparison'!E481</f>
        <v>2193</v>
      </c>
      <c r="F481" s="24">
        <f>'Door Comparison'!F481</f>
        <v>0</v>
      </c>
      <c r="G481" s="24">
        <f>'Door Comparison'!G481</f>
        <v>0</v>
      </c>
      <c r="H481" s="24">
        <f>'Door Comparison'!H481</f>
        <v>1</v>
      </c>
      <c r="I481" s="24">
        <f>'Door Comparison'!I481</f>
        <v>0</v>
      </c>
      <c r="J481" s="24">
        <f>'Door Comparison'!J481</f>
        <v>0</v>
      </c>
      <c r="K481" s="24">
        <f>'Door Comparison'!K481</f>
        <v>1</v>
      </c>
      <c r="L481" s="24">
        <f>'Door Comparison'!L481</f>
        <v>1</v>
      </c>
      <c r="N481" s="104">
        <v>77</v>
      </c>
      <c r="O481" s="91"/>
      <c r="P481" s="20">
        <f t="shared" si="23"/>
        <v>14.71</v>
      </c>
      <c r="Q481" s="148">
        <v>0</v>
      </c>
      <c r="R481" s="103"/>
      <c r="S481" s="90"/>
      <c r="T481" s="103">
        <v>0</v>
      </c>
      <c r="V481" s="27">
        <v>0</v>
      </c>
      <c r="W481" s="20">
        <f t="shared" si="24"/>
        <v>9.8699999999999992</v>
      </c>
      <c r="X481" s="103">
        <v>6</v>
      </c>
      <c r="Y481" s="28">
        <f t="shared" si="25"/>
        <v>107.58</v>
      </c>
    </row>
    <row r="482" spans="1:25" x14ac:dyDescent="0.25">
      <c r="A482" s="119" t="str">
        <f>'Door Comparison'!A482</f>
        <v>T05.06.E2A</v>
      </c>
      <c r="B482" s="24" t="str">
        <f>'Door Comparison'!B482</f>
        <v>DRS-402</v>
      </c>
      <c r="C482" s="24">
        <f>'Door Comparison'!C482</f>
        <v>0</v>
      </c>
      <c r="D482" s="24">
        <f>'Door Comparison'!D482</f>
        <v>1208</v>
      </c>
      <c r="E482" s="24">
        <f>'Door Comparison'!E482</f>
        <v>2193</v>
      </c>
      <c r="F482" s="24">
        <f>'Door Comparison'!F482</f>
        <v>0</v>
      </c>
      <c r="G482" s="24">
        <f>'Door Comparison'!G482</f>
        <v>0</v>
      </c>
      <c r="H482" s="24">
        <f>'Door Comparison'!H482</f>
        <v>1</v>
      </c>
      <c r="I482" s="24">
        <f>'Door Comparison'!I482</f>
        <v>0</v>
      </c>
      <c r="J482" s="24">
        <f>'Door Comparison'!J482</f>
        <v>0</v>
      </c>
      <c r="K482" s="24">
        <f>'Door Comparison'!K482</f>
        <v>1</v>
      </c>
      <c r="L482" s="24">
        <f>'Door Comparison'!L482</f>
        <v>1</v>
      </c>
      <c r="N482" s="104">
        <v>77</v>
      </c>
      <c r="O482" s="91"/>
      <c r="P482" s="20">
        <f t="shared" si="23"/>
        <v>17.34</v>
      </c>
      <c r="Q482" s="148">
        <v>0</v>
      </c>
      <c r="R482" s="103"/>
      <c r="S482" s="90"/>
      <c r="T482" s="103">
        <v>0</v>
      </c>
      <c r="V482" s="27">
        <v>0</v>
      </c>
      <c r="W482" s="20">
        <f t="shared" si="24"/>
        <v>11.64</v>
      </c>
      <c r="X482" s="103">
        <v>9</v>
      </c>
      <c r="Y482" s="28">
        <f t="shared" si="25"/>
        <v>114.98</v>
      </c>
    </row>
    <row r="483" spans="1:25" x14ac:dyDescent="0.25">
      <c r="A483" s="119" t="str">
        <f>'Door Comparison'!A483</f>
        <v>T05.06.E2B</v>
      </c>
      <c r="B483" s="24" t="str">
        <f>'Door Comparison'!B483</f>
        <v>DRS-402</v>
      </c>
      <c r="C483" s="24">
        <f>'Door Comparison'!C483</f>
        <v>0</v>
      </c>
      <c r="D483" s="24">
        <f>'Door Comparison'!D483</f>
        <v>658</v>
      </c>
      <c r="E483" s="24">
        <f>'Door Comparison'!E483</f>
        <v>2193</v>
      </c>
      <c r="F483" s="24">
        <f>'Door Comparison'!F483</f>
        <v>0</v>
      </c>
      <c r="G483" s="24">
        <f>'Door Comparison'!G483</f>
        <v>0</v>
      </c>
      <c r="H483" s="24">
        <f>'Door Comparison'!H483</f>
        <v>1</v>
      </c>
      <c r="I483" s="24">
        <f>'Door Comparison'!I483</f>
        <v>0</v>
      </c>
      <c r="J483" s="24">
        <f>'Door Comparison'!J483</f>
        <v>0</v>
      </c>
      <c r="K483" s="24">
        <f>'Door Comparison'!K483</f>
        <v>1</v>
      </c>
      <c r="L483" s="24">
        <f>'Door Comparison'!L483</f>
        <v>1</v>
      </c>
      <c r="N483" s="104">
        <v>77</v>
      </c>
      <c r="O483" s="91"/>
      <c r="P483" s="20">
        <f t="shared" si="23"/>
        <v>15.64</v>
      </c>
      <c r="Q483" s="148">
        <v>0</v>
      </c>
      <c r="R483" s="103"/>
      <c r="S483" s="90"/>
      <c r="T483" s="103">
        <v>0</v>
      </c>
      <c r="V483" s="27">
        <v>0</v>
      </c>
      <c r="W483" s="20">
        <f t="shared" si="24"/>
        <v>10.49</v>
      </c>
      <c r="X483" s="103">
        <v>6</v>
      </c>
      <c r="Y483" s="28">
        <f t="shared" si="25"/>
        <v>109.13</v>
      </c>
    </row>
    <row r="484" spans="1:25" x14ac:dyDescent="0.25">
      <c r="A484" s="119" t="str">
        <f>'Door Comparison'!A484</f>
        <v>T05.06.E3A</v>
      </c>
      <c r="B484" s="24" t="str">
        <f>'Door Comparison'!B484</f>
        <v>DRS-402</v>
      </c>
      <c r="C484" s="24">
        <f>'Door Comparison'!C484</f>
        <v>0</v>
      </c>
      <c r="D484" s="24">
        <f>'Door Comparison'!D484</f>
        <v>1338</v>
      </c>
      <c r="E484" s="24">
        <f>'Door Comparison'!E484</f>
        <v>2193</v>
      </c>
      <c r="F484" s="24">
        <f>'Door Comparison'!F484</f>
        <v>0</v>
      </c>
      <c r="G484" s="24">
        <f>'Door Comparison'!G484</f>
        <v>0</v>
      </c>
      <c r="H484" s="24">
        <f>'Door Comparison'!H484</f>
        <v>1</v>
      </c>
      <c r="I484" s="24">
        <f>'Door Comparison'!I484</f>
        <v>0</v>
      </c>
      <c r="J484" s="24">
        <f>'Door Comparison'!J484</f>
        <v>0</v>
      </c>
      <c r="K484" s="24">
        <f>'Door Comparison'!K484</f>
        <v>1</v>
      </c>
      <c r="L484" s="24">
        <f>'Door Comparison'!L484</f>
        <v>1</v>
      </c>
      <c r="N484" s="104">
        <v>77</v>
      </c>
      <c r="O484" s="91"/>
      <c r="P484" s="20">
        <f t="shared" si="23"/>
        <v>17.739999999999998</v>
      </c>
      <c r="Q484" s="148">
        <v>0</v>
      </c>
      <c r="R484" s="103"/>
      <c r="S484" s="90"/>
      <c r="T484" s="103">
        <v>0</v>
      </c>
      <c r="V484" s="27">
        <v>0</v>
      </c>
      <c r="W484" s="20">
        <f t="shared" si="24"/>
        <v>11.91</v>
      </c>
      <c r="X484" s="103">
        <v>9</v>
      </c>
      <c r="Y484" s="28">
        <f t="shared" si="25"/>
        <v>115.65</v>
      </c>
    </row>
    <row r="485" spans="1:25" x14ac:dyDescent="0.25">
      <c r="A485" s="119" t="str">
        <f>'Door Comparison'!A485</f>
        <v>T05.06.E3B</v>
      </c>
      <c r="B485" s="24" t="str">
        <f>'Door Comparison'!B485</f>
        <v>DRS-402</v>
      </c>
      <c r="C485" s="24">
        <f>'Door Comparison'!C485</f>
        <v>0</v>
      </c>
      <c r="D485" s="24">
        <f>'Door Comparison'!D485</f>
        <v>1338</v>
      </c>
      <c r="E485" s="24">
        <f>'Door Comparison'!E485</f>
        <v>2193</v>
      </c>
      <c r="F485" s="24">
        <f>'Door Comparison'!F485</f>
        <v>0</v>
      </c>
      <c r="G485" s="24">
        <f>'Door Comparison'!G485</f>
        <v>0</v>
      </c>
      <c r="H485" s="24">
        <f>'Door Comparison'!H485</f>
        <v>1</v>
      </c>
      <c r="I485" s="24">
        <f>'Door Comparison'!I485</f>
        <v>0</v>
      </c>
      <c r="J485" s="24">
        <f>'Door Comparison'!J485</f>
        <v>0</v>
      </c>
      <c r="K485" s="24">
        <f>'Door Comparison'!K485</f>
        <v>1</v>
      </c>
      <c r="L485" s="24">
        <f>'Door Comparison'!L485</f>
        <v>1</v>
      </c>
      <c r="N485" s="104">
        <v>77</v>
      </c>
      <c r="O485" s="91"/>
      <c r="P485" s="20">
        <f t="shared" si="23"/>
        <v>17.739999999999998</v>
      </c>
      <c r="Q485" s="148">
        <v>0</v>
      </c>
      <c r="R485" s="103"/>
      <c r="S485" s="90"/>
      <c r="T485" s="103">
        <v>0</v>
      </c>
      <c r="V485" s="27">
        <v>0</v>
      </c>
      <c r="W485" s="20">
        <f t="shared" si="24"/>
        <v>11.91</v>
      </c>
      <c r="X485" s="103">
        <v>9</v>
      </c>
      <c r="Y485" s="28">
        <f t="shared" si="25"/>
        <v>115.65</v>
      </c>
    </row>
    <row r="486" spans="1:25" x14ac:dyDescent="0.25">
      <c r="A486" s="119" t="str">
        <f>'Door Comparison'!A486</f>
        <v>T05.06.E3C</v>
      </c>
      <c r="B486" s="24" t="str">
        <f>'Door Comparison'!B486</f>
        <v>DRS-402</v>
      </c>
      <c r="C486" s="24">
        <f>'Door Comparison'!C486</f>
        <v>0</v>
      </c>
      <c r="D486" s="24">
        <f>'Door Comparison'!D486</f>
        <v>758</v>
      </c>
      <c r="E486" s="24">
        <f>'Door Comparison'!E486</f>
        <v>2193</v>
      </c>
      <c r="F486" s="24">
        <f>'Door Comparison'!F486</f>
        <v>0</v>
      </c>
      <c r="G486" s="24">
        <f>'Door Comparison'!G486</f>
        <v>0</v>
      </c>
      <c r="H486" s="24">
        <f>'Door Comparison'!H486</f>
        <v>1</v>
      </c>
      <c r="I486" s="24">
        <f>'Door Comparison'!I486</f>
        <v>0</v>
      </c>
      <c r="J486" s="24">
        <f>'Door Comparison'!J486</f>
        <v>0</v>
      </c>
      <c r="K486" s="24">
        <f>'Door Comparison'!K486</f>
        <v>1</v>
      </c>
      <c r="L486" s="24">
        <f>'Door Comparison'!L486</f>
        <v>1</v>
      </c>
      <c r="N486" s="104">
        <v>77</v>
      </c>
      <c r="O486" s="91"/>
      <c r="P486" s="20">
        <f t="shared" si="23"/>
        <v>15.95</v>
      </c>
      <c r="Q486" s="148">
        <v>0</v>
      </c>
      <c r="R486" s="103"/>
      <c r="S486" s="90"/>
      <c r="T486" s="103">
        <v>0</v>
      </c>
      <c r="V486" s="27">
        <v>0</v>
      </c>
      <c r="W486" s="20">
        <f t="shared" si="24"/>
        <v>10.7</v>
      </c>
      <c r="X486" s="103">
        <v>6</v>
      </c>
      <c r="Y486" s="28">
        <f t="shared" si="25"/>
        <v>109.65</v>
      </c>
    </row>
    <row r="487" spans="1:25" x14ac:dyDescent="0.25">
      <c r="A487" s="119" t="str">
        <f>'Door Comparison'!A487</f>
        <v>T05.06.E4A</v>
      </c>
      <c r="B487" s="24" t="str">
        <f>'Door Comparison'!B487</f>
        <v>DRS-402</v>
      </c>
      <c r="C487" s="24">
        <f>'Door Comparison'!C487</f>
        <v>0</v>
      </c>
      <c r="D487" s="24">
        <f>'Door Comparison'!D487</f>
        <v>1338</v>
      </c>
      <c r="E487" s="24">
        <f>'Door Comparison'!E487</f>
        <v>2193</v>
      </c>
      <c r="F487" s="24">
        <f>'Door Comparison'!F487</f>
        <v>0</v>
      </c>
      <c r="G487" s="24">
        <f>'Door Comparison'!G487</f>
        <v>0</v>
      </c>
      <c r="H487" s="24">
        <f>'Door Comparison'!H487</f>
        <v>1</v>
      </c>
      <c r="I487" s="24">
        <f>'Door Comparison'!I487</f>
        <v>0</v>
      </c>
      <c r="J487" s="24">
        <f>'Door Comparison'!J487</f>
        <v>0</v>
      </c>
      <c r="K487" s="24">
        <f>'Door Comparison'!K487</f>
        <v>1</v>
      </c>
      <c r="L487" s="24">
        <f>'Door Comparison'!L487</f>
        <v>1</v>
      </c>
      <c r="N487" s="104">
        <v>77</v>
      </c>
      <c r="O487" s="91"/>
      <c r="P487" s="20">
        <f t="shared" si="23"/>
        <v>17.739999999999998</v>
      </c>
      <c r="Q487" s="148">
        <v>0</v>
      </c>
      <c r="R487" s="103"/>
      <c r="S487" s="90"/>
      <c r="T487" s="103">
        <v>0</v>
      </c>
      <c r="V487" s="27">
        <v>0</v>
      </c>
      <c r="W487" s="20">
        <f t="shared" si="24"/>
        <v>11.91</v>
      </c>
      <c r="X487" s="103">
        <v>9</v>
      </c>
      <c r="Y487" s="28">
        <f t="shared" si="25"/>
        <v>115.65</v>
      </c>
    </row>
    <row r="488" spans="1:25" x14ac:dyDescent="0.25">
      <c r="A488" s="119" t="str">
        <f>'Door Comparison'!A488</f>
        <v>T05.06.E5A</v>
      </c>
      <c r="B488" s="24" t="str">
        <f>'Door Comparison'!B488</f>
        <v>DRS-402</v>
      </c>
      <c r="C488" s="24">
        <f>'Door Comparison'!C488</f>
        <v>0</v>
      </c>
      <c r="D488" s="24">
        <f>'Door Comparison'!D488</f>
        <v>1578</v>
      </c>
      <c r="E488" s="24">
        <f>'Door Comparison'!E488</f>
        <v>2193</v>
      </c>
      <c r="F488" s="24">
        <f>'Door Comparison'!F488</f>
        <v>0</v>
      </c>
      <c r="G488" s="24">
        <f>'Door Comparison'!G488</f>
        <v>0</v>
      </c>
      <c r="H488" s="24">
        <f>'Door Comparison'!H488</f>
        <v>1</v>
      </c>
      <c r="I488" s="24">
        <f>'Door Comparison'!I488</f>
        <v>0</v>
      </c>
      <c r="J488" s="24">
        <f>'Door Comparison'!J488</f>
        <v>0</v>
      </c>
      <c r="K488" s="24">
        <f>'Door Comparison'!K488</f>
        <v>1</v>
      </c>
      <c r="L488" s="24">
        <f>'Door Comparison'!L488</f>
        <v>1</v>
      </c>
      <c r="N488" s="104">
        <v>77</v>
      </c>
      <c r="O488" s="91"/>
      <c r="P488" s="20">
        <f t="shared" si="23"/>
        <v>18.489999999999998</v>
      </c>
      <c r="Q488" s="148">
        <v>0</v>
      </c>
      <c r="R488" s="103"/>
      <c r="S488" s="90"/>
      <c r="T488" s="103">
        <v>0</v>
      </c>
      <c r="V488" s="27">
        <v>0</v>
      </c>
      <c r="W488" s="20">
        <f t="shared" si="24"/>
        <v>12.41</v>
      </c>
      <c r="X488" s="103">
        <v>9</v>
      </c>
      <c r="Y488" s="28">
        <f t="shared" si="25"/>
        <v>116.9</v>
      </c>
    </row>
    <row r="489" spans="1:25" x14ac:dyDescent="0.25">
      <c r="A489" s="119" t="str">
        <f>'Door Comparison'!A489</f>
        <v>T05.06.HW2A</v>
      </c>
      <c r="B489" s="24" t="str">
        <f>'Door Comparison'!B489</f>
        <v>DRS-402</v>
      </c>
      <c r="C489" s="24">
        <f>'Door Comparison'!C489</f>
        <v>0</v>
      </c>
      <c r="D489" s="24">
        <f>'Door Comparison'!D489</f>
        <v>458</v>
      </c>
      <c r="E489" s="24">
        <f>'Door Comparison'!E489</f>
        <v>2193</v>
      </c>
      <c r="F489" s="24">
        <f>'Door Comparison'!F489</f>
        <v>0</v>
      </c>
      <c r="G489" s="24">
        <f>'Door Comparison'!G489</f>
        <v>0</v>
      </c>
      <c r="H489" s="24">
        <f>'Door Comparison'!H489</f>
        <v>1</v>
      </c>
      <c r="I489" s="24">
        <f>'Door Comparison'!I489</f>
        <v>0</v>
      </c>
      <c r="J489" s="24">
        <f>'Door Comparison'!J489</f>
        <v>0</v>
      </c>
      <c r="K489" s="24">
        <f>'Door Comparison'!K489</f>
        <v>1</v>
      </c>
      <c r="L489" s="24">
        <f>'Door Comparison'!L489</f>
        <v>1</v>
      </c>
      <c r="N489" s="104">
        <v>77</v>
      </c>
      <c r="O489" s="91"/>
      <c r="P489" s="20">
        <f t="shared" si="23"/>
        <v>15.02</v>
      </c>
      <c r="Q489" s="148">
        <v>0</v>
      </c>
      <c r="R489" s="103"/>
      <c r="S489" s="90"/>
      <c r="T489" s="103">
        <v>0</v>
      </c>
      <c r="V489" s="27">
        <v>0</v>
      </c>
      <c r="W489" s="20">
        <f t="shared" si="24"/>
        <v>10.08</v>
      </c>
      <c r="X489" s="103">
        <v>6</v>
      </c>
      <c r="Y489" s="28">
        <f t="shared" si="25"/>
        <v>108.1</v>
      </c>
    </row>
    <row r="490" spans="1:25" x14ac:dyDescent="0.25">
      <c r="A490" s="119" t="str">
        <f>'Door Comparison'!A490</f>
        <v>T05.06.HWA</v>
      </c>
      <c r="B490" s="24" t="str">
        <f>'Door Comparison'!B490</f>
        <v>DRS-402</v>
      </c>
      <c r="C490" s="24">
        <f>'Door Comparison'!C490</f>
        <v>0</v>
      </c>
      <c r="D490" s="24">
        <f>'Door Comparison'!D490</f>
        <v>558</v>
      </c>
      <c r="E490" s="24">
        <f>'Door Comparison'!E490</f>
        <v>2193</v>
      </c>
      <c r="F490" s="24">
        <f>'Door Comparison'!F490</f>
        <v>0</v>
      </c>
      <c r="G490" s="24">
        <f>'Door Comparison'!G490</f>
        <v>0</v>
      </c>
      <c r="H490" s="24">
        <f>'Door Comparison'!H490</f>
        <v>1</v>
      </c>
      <c r="I490" s="24">
        <f>'Door Comparison'!I490</f>
        <v>0</v>
      </c>
      <c r="J490" s="24">
        <f>'Door Comparison'!J490</f>
        <v>0</v>
      </c>
      <c r="K490" s="24">
        <f>'Door Comparison'!K490</f>
        <v>1</v>
      </c>
      <c r="L490" s="24">
        <f>'Door Comparison'!L490</f>
        <v>1</v>
      </c>
      <c r="N490" s="104">
        <v>77</v>
      </c>
      <c r="O490" s="91"/>
      <c r="P490" s="20">
        <f t="shared" si="23"/>
        <v>15.33</v>
      </c>
      <c r="Q490" s="148">
        <v>0</v>
      </c>
      <c r="R490" s="103"/>
      <c r="S490" s="90"/>
      <c r="T490" s="103">
        <v>0</v>
      </c>
      <c r="V490" s="27">
        <v>0</v>
      </c>
      <c r="W490" s="20">
        <f t="shared" si="24"/>
        <v>10.28</v>
      </c>
      <c r="X490" s="103">
        <v>6</v>
      </c>
      <c r="Y490" s="28">
        <f t="shared" si="25"/>
        <v>108.61</v>
      </c>
    </row>
    <row r="491" spans="1:25" x14ac:dyDescent="0.25">
      <c r="A491" s="119" t="str">
        <f>'Door Comparison'!A491</f>
        <v>T05.06.M1A</v>
      </c>
      <c r="B491" s="24" t="str">
        <f>'Door Comparison'!B491</f>
        <v>DRS-402</v>
      </c>
      <c r="C491" s="24">
        <f>'Door Comparison'!C491</f>
        <v>0</v>
      </c>
      <c r="D491" s="24">
        <f>'Door Comparison'!D491</f>
        <v>1338</v>
      </c>
      <c r="E491" s="24">
        <f>'Door Comparison'!E491</f>
        <v>2193</v>
      </c>
      <c r="F491" s="24">
        <f>'Door Comparison'!F491</f>
        <v>0</v>
      </c>
      <c r="G491" s="24">
        <f>'Door Comparison'!G491</f>
        <v>0</v>
      </c>
      <c r="H491" s="24">
        <f>'Door Comparison'!H491</f>
        <v>1</v>
      </c>
      <c r="I491" s="24">
        <f>'Door Comparison'!I491</f>
        <v>0</v>
      </c>
      <c r="J491" s="24">
        <f>'Door Comparison'!J491</f>
        <v>0</v>
      </c>
      <c r="K491" s="24">
        <f>'Door Comparison'!K491</f>
        <v>1</v>
      </c>
      <c r="L491" s="24">
        <f>'Door Comparison'!L491</f>
        <v>1</v>
      </c>
      <c r="N491" s="104">
        <v>77</v>
      </c>
      <c r="O491" s="91"/>
      <c r="P491" s="20">
        <f t="shared" si="23"/>
        <v>17.739999999999998</v>
      </c>
      <c r="Q491" s="148">
        <v>0</v>
      </c>
      <c r="R491" s="103"/>
      <c r="S491" s="90"/>
      <c r="T491" s="103">
        <v>0</v>
      </c>
      <c r="V491" s="27">
        <v>0</v>
      </c>
      <c r="W491" s="20">
        <f t="shared" si="24"/>
        <v>11.91</v>
      </c>
      <c r="X491" s="103">
        <v>9</v>
      </c>
      <c r="Y491" s="28">
        <f t="shared" si="25"/>
        <v>115.65</v>
      </c>
    </row>
    <row r="492" spans="1:25" x14ac:dyDescent="0.25">
      <c r="A492" s="119" t="str">
        <f>'Door Comparison'!A492</f>
        <v>T05.06.M1B</v>
      </c>
      <c r="B492" s="24" t="str">
        <f>'Door Comparison'!B492</f>
        <v>DRS-402</v>
      </c>
      <c r="C492" s="24">
        <f>'Door Comparison'!C492</f>
        <v>0</v>
      </c>
      <c r="D492" s="24">
        <f>'Door Comparison'!D492</f>
        <v>1338</v>
      </c>
      <c r="E492" s="24">
        <f>'Door Comparison'!E492</f>
        <v>2193</v>
      </c>
      <c r="F492" s="24">
        <f>'Door Comparison'!F492</f>
        <v>0</v>
      </c>
      <c r="G492" s="24">
        <f>'Door Comparison'!G492</f>
        <v>0</v>
      </c>
      <c r="H492" s="24">
        <f>'Door Comparison'!H492</f>
        <v>1</v>
      </c>
      <c r="I492" s="24">
        <f>'Door Comparison'!I492</f>
        <v>0</v>
      </c>
      <c r="J492" s="24">
        <f>'Door Comparison'!J492</f>
        <v>0</v>
      </c>
      <c r="K492" s="24">
        <f>'Door Comparison'!K492</f>
        <v>1</v>
      </c>
      <c r="L492" s="24">
        <f>'Door Comparison'!L492</f>
        <v>1</v>
      </c>
      <c r="N492" s="104">
        <v>77</v>
      </c>
      <c r="O492" s="91"/>
      <c r="P492" s="20">
        <f t="shared" si="23"/>
        <v>17.739999999999998</v>
      </c>
      <c r="Q492" s="148">
        <v>0</v>
      </c>
      <c r="R492" s="103"/>
      <c r="S492" s="90"/>
      <c r="T492" s="103">
        <v>0</v>
      </c>
      <c r="V492" s="27">
        <v>0</v>
      </c>
      <c r="W492" s="20">
        <f t="shared" si="24"/>
        <v>11.91</v>
      </c>
      <c r="X492" s="103">
        <v>9</v>
      </c>
      <c r="Y492" s="28">
        <f t="shared" si="25"/>
        <v>115.65</v>
      </c>
    </row>
    <row r="493" spans="1:25" x14ac:dyDescent="0.25">
      <c r="A493" s="119" t="str">
        <f>'Door Comparison'!A493</f>
        <v>T05.06.M1C</v>
      </c>
      <c r="B493" s="24" t="str">
        <f>'Door Comparison'!B493</f>
        <v>DRS-402</v>
      </c>
      <c r="C493" s="24">
        <f>'Door Comparison'!C493</f>
        <v>0</v>
      </c>
      <c r="D493" s="24">
        <f>'Door Comparison'!D493</f>
        <v>1338</v>
      </c>
      <c r="E493" s="24">
        <f>'Door Comparison'!E493</f>
        <v>2193</v>
      </c>
      <c r="F493" s="24">
        <f>'Door Comparison'!F493</f>
        <v>0</v>
      </c>
      <c r="G493" s="24">
        <f>'Door Comparison'!G493</f>
        <v>0</v>
      </c>
      <c r="H493" s="24">
        <f>'Door Comparison'!H493</f>
        <v>1</v>
      </c>
      <c r="I493" s="24">
        <f>'Door Comparison'!I493</f>
        <v>0</v>
      </c>
      <c r="J493" s="24">
        <f>'Door Comparison'!J493</f>
        <v>0</v>
      </c>
      <c r="K493" s="24">
        <f>'Door Comparison'!K493</f>
        <v>1</v>
      </c>
      <c r="L493" s="24">
        <f>'Door Comparison'!L493</f>
        <v>1</v>
      </c>
      <c r="N493" s="104">
        <v>77</v>
      </c>
      <c r="O493" s="91"/>
      <c r="P493" s="20">
        <f t="shared" si="23"/>
        <v>17.739999999999998</v>
      </c>
      <c r="Q493" s="148">
        <v>0</v>
      </c>
      <c r="R493" s="103"/>
      <c r="S493" s="90"/>
      <c r="T493" s="103">
        <v>0</v>
      </c>
      <c r="V493" s="27">
        <v>0</v>
      </c>
      <c r="W493" s="20">
        <f t="shared" si="24"/>
        <v>11.91</v>
      </c>
      <c r="X493" s="103">
        <v>9</v>
      </c>
      <c r="Y493" s="28">
        <f t="shared" si="25"/>
        <v>115.65</v>
      </c>
    </row>
    <row r="494" spans="1:25" x14ac:dyDescent="0.25">
      <c r="A494" s="119" t="str">
        <f>'Door Comparison'!A494</f>
        <v>T05.06.M2A</v>
      </c>
      <c r="B494" s="24" t="str">
        <f>'Door Comparison'!B494</f>
        <v>DRS-402</v>
      </c>
      <c r="C494" s="24">
        <f>'Door Comparison'!C494</f>
        <v>0</v>
      </c>
      <c r="D494" s="24">
        <f>'Door Comparison'!D494</f>
        <v>858</v>
      </c>
      <c r="E494" s="24">
        <f>'Door Comparison'!E494</f>
        <v>2193</v>
      </c>
      <c r="F494" s="24">
        <f>'Door Comparison'!F494</f>
        <v>0</v>
      </c>
      <c r="G494" s="24">
        <f>'Door Comparison'!G494</f>
        <v>0</v>
      </c>
      <c r="H494" s="24">
        <f>'Door Comparison'!H494</f>
        <v>1</v>
      </c>
      <c r="I494" s="24">
        <f>'Door Comparison'!I494</f>
        <v>0</v>
      </c>
      <c r="J494" s="24">
        <f>'Door Comparison'!J494</f>
        <v>0</v>
      </c>
      <c r="K494" s="24">
        <f>'Door Comparison'!K494</f>
        <v>1</v>
      </c>
      <c r="L494" s="24">
        <f>'Door Comparison'!L494</f>
        <v>1</v>
      </c>
      <c r="N494" s="104">
        <v>77</v>
      </c>
      <c r="O494" s="91"/>
      <c r="P494" s="20">
        <f t="shared" si="23"/>
        <v>16.260000000000002</v>
      </c>
      <c r="Q494" s="148">
        <v>0</v>
      </c>
      <c r="R494" s="103"/>
      <c r="S494" s="90"/>
      <c r="T494" s="103">
        <v>0</v>
      </c>
      <c r="V494" s="27">
        <v>0</v>
      </c>
      <c r="W494" s="20">
        <f t="shared" si="24"/>
        <v>10.91</v>
      </c>
      <c r="X494" s="103">
        <v>6</v>
      </c>
      <c r="Y494" s="28">
        <f t="shared" si="25"/>
        <v>110.17</v>
      </c>
    </row>
    <row r="495" spans="1:25" x14ac:dyDescent="0.25">
      <c r="A495" s="119" t="str">
        <f>'Door Comparison'!A495</f>
        <v>T05.06.M2B</v>
      </c>
      <c r="B495" s="24" t="str">
        <f>'Door Comparison'!B495</f>
        <v>DRS-402</v>
      </c>
      <c r="C495" s="24">
        <f>'Door Comparison'!C495</f>
        <v>0</v>
      </c>
      <c r="D495" s="24">
        <f>'Door Comparison'!D495</f>
        <v>1338</v>
      </c>
      <c r="E495" s="24">
        <f>'Door Comparison'!E495</f>
        <v>2193</v>
      </c>
      <c r="F495" s="24">
        <f>'Door Comparison'!F495</f>
        <v>0</v>
      </c>
      <c r="G495" s="24">
        <f>'Door Comparison'!G495</f>
        <v>0</v>
      </c>
      <c r="H495" s="24">
        <f>'Door Comparison'!H495</f>
        <v>1</v>
      </c>
      <c r="I495" s="24">
        <f>'Door Comparison'!I495</f>
        <v>0</v>
      </c>
      <c r="J495" s="24">
        <f>'Door Comparison'!J495</f>
        <v>0</v>
      </c>
      <c r="K495" s="24">
        <f>'Door Comparison'!K495</f>
        <v>1</v>
      </c>
      <c r="L495" s="24">
        <f>'Door Comparison'!L495</f>
        <v>1</v>
      </c>
      <c r="N495" s="104">
        <v>77</v>
      </c>
      <c r="O495" s="91"/>
      <c r="P495" s="20">
        <f t="shared" si="23"/>
        <v>17.739999999999998</v>
      </c>
      <c r="Q495" s="148">
        <v>0</v>
      </c>
      <c r="R495" s="103"/>
      <c r="S495" s="90"/>
      <c r="T495" s="103">
        <v>0</v>
      </c>
      <c r="V495" s="27">
        <v>0</v>
      </c>
      <c r="W495" s="20">
        <f t="shared" si="24"/>
        <v>11.91</v>
      </c>
      <c r="X495" s="103">
        <v>9</v>
      </c>
      <c r="Y495" s="28">
        <f t="shared" si="25"/>
        <v>115.65</v>
      </c>
    </row>
    <row r="496" spans="1:25" x14ac:dyDescent="0.25">
      <c r="A496" s="119" t="str">
        <f>'Door Comparison'!A496</f>
        <v>T05.06.M2C</v>
      </c>
      <c r="B496" s="24" t="str">
        <f>'Door Comparison'!B496</f>
        <v>DRS-402</v>
      </c>
      <c r="C496" s="24">
        <f>'Door Comparison'!C496</f>
        <v>0</v>
      </c>
      <c r="D496" s="24">
        <f>'Door Comparison'!D496</f>
        <v>1338</v>
      </c>
      <c r="E496" s="24">
        <f>'Door Comparison'!E496</f>
        <v>2193</v>
      </c>
      <c r="F496" s="24">
        <f>'Door Comparison'!F496</f>
        <v>0</v>
      </c>
      <c r="G496" s="24">
        <f>'Door Comparison'!G496</f>
        <v>0</v>
      </c>
      <c r="H496" s="24">
        <f>'Door Comparison'!H496</f>
        <v>1</v>
      </c>
      <c r="I496" s="24">
        <f>'Door Comparison'!I496</f>
        <v>0</v>
      </c>
      <c r="J496" s="24">
        <f>'Door Comparison'!J496</f>
        <v>0</v>
      </c>
      <c r="K496" s="24">
        <f>'Door Comparison'!K496</f>
        <v>1</v>
      </c>
      <c r="L496" s="24">
        <f>'Door Comparison'!L496</f>
        <v>1</v>
      </c>
      <c r="N496" s="104">
        <v>77</v>
      </c>
      <c r="O496" s="91"/>
      <c r="P496" s="20">
        <f t="shared" si="23"/>
        <v>17.739999999999998</v>
      </c>
      <c r="Q496" s="148">
        <v>0</v>
      </c>
      <c r="R496" s="103"/>
      <c r="S496" s="90"/>
      <c r="T496" s="103">
        <v>0</v>
      </c>
      <c r="V496" s="27">
        <v>0</v>
      </c>
      <c r="W496" s="20">
        <f t="shared" si="24"/>
        <v>11.91</v>
      </c>
      <c r="X496" s="103">
        <v>9</v>
      </c>
      <c r="Y496" s="28">
        <f t="shared" si="25"/>
        <v>115.65</v>
      </c>
    </row>
    <row r="497" spans="1:25" x14ac:dyDescent="0.25">
      <c r="A497" s="119" t="str">
        <f>'Door Comparison'!A497</f>
        <v>T05.06.M4</v>
      </c>
      <c r="B497" s="24" t="str">
        <f>'Door Comparison'!B497</f>
        <v>AHP-201</v>
      </c>
      <c r="C497" s="24">
        <f>'Door Comparison'!C497</f>
        <v>0</v>
      </c>
      <c r="D497" s="24">
        <f>'Door Comparison'!D497</f>
        <v>300</v>
      </c>
      <c r="E497" s="24">
        <f>'Door Comparison'!E497</f>
        <v>800</v>
      </c>
      <c r="F497" s="24">
        <f>'Door Comparison'!F497</f>
        <v>0</v>
      </c>
      <c r="G497" s="24">
        <f>'Door Comparison'!G497</f>
        <v>0</v>
      </c>
      <c r="H497" s="24">
        <f>'Door Comparison'!H497</f>
        <v>1</v>
      </c>
      <c r="I497" s="24">
        <f>'Door Comparison'!I497</f>
        <v>0</v>
      </c>
      <c r="J497" s="24">
        <f>'Door Comparison'!J497</f>
        <v>0</v>
      </c>
      <c r="K497" s="24">
        <f>'Door Comparison'!K497</f>
        <v>1</v>
      </c>
      <c r="L497" s="24">
        <f>'Door Comparison'!L497</f>
        <v>1</v>
      </c>
      <c r="N497" s="104">
        <v>77</v>
      </c>
      <c r="O497" s="91"/>
      <c r="P497" s="20">
        <f t="shared" si="23"/>
        <v>5.89</v>
      </c>
      <c r="Q497" s="148">
        <v>0</v>
      </c>
      <c r="R497" s="103"/>
      <c r="S497" s="90"/>
      <c r="T497" s="103">
        <v>0</v>
      </c>
      <c r="V497" s="27">
        <v>0</v>
      </c>
      <c r="W497" s="20">
        <f t="shared" si="24"/>
        <v>3.95</v>
      </c>
      <c r="X497" s="103">
        <v>3</v>
      </c>
      <c r="Y497" s="28">
        <f t="shared" si="25"/>
        <v>89.84</v>
      </c>
    </row>
    <row r="498" spans="1:25" x14ac:dyDescent="0.25">
      <c r="A498" s="119" t="str">
        <f>'Door Comparison'!A498</f>
        <v>T05.06.M5A</v>
      </c>
      <c r="B498" s="24" t="str">
        <f>'Door Comparison'!B498</f>
        <v>DRS-402</v>
      </c>
      <c r="C498" s="24">
        <f>'Door Comparison'!C498</f>
        <v>0</v>
      </c>
      <c r="D498" s="24">
        <f>'Door Comparison'!D498</f>
        <v>858</v>
      </c>
      <c r="E498" s="24">
        <f>'Door Comparison'!E498</f>
        <v>2193</v>
      </c>
      <c r="F498" s="24">
        <f>'Door Comparison'!F498</f>
        <v>0</v>
      </c>
      <c r="G498" s="24">
        <f>'Door Comparison'!G498</f>
        <v>0</v>
      </c>
      <c r="H498" s="24">
        <f>'Door Comparison'!H498</f>
        <v>1</v>
      </c>
      <c r="I498" s="24">
        <f>'Door Comparison'!I498</f>
        <v>0</v>
      </c>
      <c r="J498" s="24">
        <f>'Door Comparison'!J498</f>
        <v>0</v>
      </c>
      <c r="K498" s="24">
        <f>'Door Comparison'!K498</f>
        <v>1</v>
      </c>
      <c r="L498" s="24">
        <f>'Door Comparison'!L498</f>
        <v>1</v>
      </c>
      <c r="N498" s="104">
        <v>77</v>
      </c>
      <c r="O498" s="91"/>
      <c r="P498" s="20">
        <f t="shared" si="23"/>
        <v>16.260000000000002</v>
      </c>
      <c r="Q498" s="148">
        <v>0</v>
      </c>
      <c r="R498" s="103"/>
      <c r="S498" s="90"/>
      <c r="T498" s="103">
        <v>0</v>
      </c>
      <c r="V498" s="27">
        <v>0</v>
      </c>
      <c r="W498" s="20">
        <f t="shared" si="24"/>
        <v>10.91</v>
      </c>
      <c r="X498" s="103">
        <v>6</v>
      </c>
      <c r="Y498" s="28">
        <f t="shared" si="25"/>
        <v>110.17</v>
      </c>
    </row>
    <row r="499" spans="1:25" x14ac:dyDescent="0.25">
      <c r="A499" s="119" t="str">
        <f>'Door Comparison'!A499</f>
        <v>T05.06.M5B</v>
      </c>
      <c r="B499" s="24" t="str">
        <f>'Door Comparison'!B499</f>
        <v>DRS-402</v>
      </c>
      <c r="C499" s="24">
        <f>'Door Comparison'!C499</f>
        <v>0</v>
      </c>
      <c r="D499" s="24">
        <f>'Door Comparison'!D499</f>
        <v>1858</v>
      </c>
      <c r="E499" s="24">
        <f>'Door Comparison'!E499</f>
        <v>2193</v>
      </c>
      <c r="F499" s="24">
        <f>'Door Comparison'!F499</f>
        <v>0</v>
      </c>
      <c r="G499" s="24">
        <f>'Door Comparison'!G499</f>
        <v>0</v>
      </c>
      <c r="H499" s="24">
        <f>'Door Comparison'!H499</f>
        <v>1</v>
      </c>
      <c r="I499" s="24">
        <f>'Door Comparison'!I499</f>
        <v>0</v>
      </c>
      <c r="J499" s="24">
        <f>'Door Comparison'!J499</f>
        <v>0</v>
      </c>
      <c r="K499" s="24">
        <f>'Door Comparison'!K499</f>
        <v>1</v>
      </c>
      <c r="L499" s="24">
        <f>'Door Comparison'!L499</f>
        <v>1</v>
      </c>
      <c r="N499" s="104">
        <v>77</v>
      </c>
      <c r="O499" s="91"/>
      <c r="P499" s="20">
        <f t="shared" si="23"/>
        <v>19.36</v>
      </c>
      <c r="Q499" s="148">
        <v>0</v>
      </c>
      <c r="R499" s="103"/>
      <c r="S499" s="90"/>
      <c r="T499" s="103">
        <v>0</v>
      </c>
      <c r="V499" s="27">
        <v>0</v>
      </c>
      <c r="W499" s="20">
        <f t="shared" si="24"/>
        <v>12.99</v>
      </c>
      <c r="X499" s="103">
        <v>9</v>
      </c>
      <c r="Y499" s="28">
        <f t="shared" si="25"/>
        <v>118.35</v>
      </c>
    </row>
    <row r="500" spans="1:25" x14ac:dyDescent="0.25">
      <c r="A500" s="119" t="str">
        <f>'Door Comparison'!A500</f>
        <v>T05.06.M5C</v>
      </c>
      <c r="B500" s="24" t="str">
        <f>'Door Comparison'!B500</f>
        <v>DRS-402</v>
      </c>
      <c r="C500" s="24">
        <f>'Door Comparison'!C500</f>
        <v>0</v>
      </c>
      <c r="D500" s="24">
        <f>'Door Comparison'!D500</f>
        <v>858</v>
      </c>
      <c r="E500" s="24">
        <f>'Door Comparison'!E500</f>
        <v>2193</v>
      </c>
      <c r="F500" s="24">
        <f>'Door Comparison'!F500</f>
        <v>0</v>
      </c>
      <c r="G500" s="24">
        <f>'Door Comparison'!G500</f>
        <v>0</v>
      </c>
      <c r="H500" s="24">
        <f>'Door Comparison'!H500</f>
        <v>1</v>
      </c>
      <c r="I500" s="24">
        <f>'Door Comparison'!I500</f>
        <v>0</v>
      </c>
      <c r="J500" s="24">
        <f>'Door Comparison'!J500</f>
        <v>0</v>
      </c>
      <c r="K500" s="24">
        <f>'Door Comparison'!K500</f>
        <v>1</v>
      </c>
      <c r="L500" s="24">
        <f>'Door Comparison'!L500</f>
        <v>1</v>
      </c>
      <c r="N500" s="104">
        <v>77</v>
      </c>
      <c r="O500" s="91"/>
      <c r="P500" s="20">
        <f t="shared" si="23"/>
        <v>16.260000000000002</v>
      </c>
      <c r="Q500" s="148">
        <v>0</v>
      </c>
      <c r="R500" s="103"/>
      <c r="S500" s="90"/>
      <c r="T500" s="103">
        <v>0</v>
      </c>
      <c r="V500" s="27">
        <v>0</v>
      </c>
      <c r="W500" s="20">
        <f t="shared" si="24"/>
        <v>10.91</v>
      </c>
      <c r="X500" s="103">
        <v>6</v>
      </c>
      <c r="Y500" s="28">
        <f t="shared" si="25"/>
        <v>110.17</v>
      </c>
    </row>
    <row r="501" spans="1:25" x14ac:dyDescent="0.25">
      <c r="A501" s="119" t="str">
        <f>'Door Comparison'!A501</f>
        <v>T05.06.M5D</v>
      </c>
      <c r="B501" s="24" t="str">
        <f>'Door Comparison'!B501</f>
        <v>DRS-402</v>
      </c>
      <c r="C501" s="24">
        <f>'Door Comparison'!C501</f>
        <v>0</v>
      </c>
      <c r="D501" s="24">
        <f>'Door Comparison'!D501</f>
        <v>1338</v>
      </c>
      <c r="E501" s="24">
        <f>'Door Comparison'!E501</f>
        <v>2193</v>
      </c>
      <c r="F501" s="24">
        <f>'Door Comparison'!F501</f>
        <v>0</v>
      </c>
      <c r="G501" s="24">
        <f>'Door Comparison'!G501</f>
        <v>0</v>
      </c>
      <c r="H501" s="24">
        <f>'Door Comparison'!H501</f>
        <v>1</v>
      </c>
      <c r="I501" s="24">
        <f>'Door Comparison'!I501</f>
        <v>0</v>
      </c>
      <c r="J501" s="24">
        <f>'Door Comparison'!J501</f>
        <v>0</v>
      </c>
      <c r="K501" s="24">
        <f>'Door Comparison'!K501</f>
        <v>1</v>
      </c>
      <c r="L501" s="24">
        <f>'Door Comparison'!L501</f>
        <v>1</v>
      </c>
      <c r="N501" s="104">
        <v>77</v>
      </c>
      <c r="O501" s="91"/>
      <c r="P501" s="20">
        <f t="shared" si="23"/>
        <v>17.739999999999998</v>
      </c>
      <c r="Q501" s="148">
        <v>0</v>
      </c>
      <c r="R501" s="103"/>
      <c r="S501" s="90"/>
      <c r="T501" s="103">
        <v>0</v>
      </c>
      <c r="V501" s="27">
        <v>0</v>
      </c>
      <c r="W501" s="20">
        <f t="shared" si="24"/>
        <v>11.91</v>
      </c>
      <c r="X501" s="103">
        <v>9</v>
      </c>
      <c r="Y501" s="28">
        <f t="shared" si="25"/>
        <v>115.65</v>
      </c>
    </row>
    <row r="502" spans="1:25" x14ac:dyDescent="0.25">
      <c r="A502" s="119" t="str">
        <f>'Door Comparison'!A502</f>
        <v>T05.06.M5E</v>
      </c>
      <c r="B502" s="24" t="str">
        <f>'Door Comparison'!B502</f>
        <v>DRS-402</v>
      </c>
      <c r="C502" s="24">
        <f>'Door Comparison'!C502</f>
        <v>0</v>
      </c>
      <c r="D502" s="24">
        <f>'Door Comparison'!D502</f>
        <v>1338</v>
      </c>
      <c r="E502" s="24">
        <f>'Door Comparison'!E502</f>
        <v>2193</v>
      </c>
      <c r="F502" s="24">
        <f>'Door Comparison'!F502</f>
        <v>0</v>
      </c>
      <c r="G502" s="24">
        <f>'Door Comparison'!G502</f>
        <v>0</v>
      </c>
      <c r="H502" s="24">
        <f>'Door Comparison'!H502</f>
        <v>1</v>
      </c>
      <c r="I502" s="24">
        <f>'Door Comparison'!I502</f>
        <v>0</v>
      </c>
      <c r="J502" s="24">
        <f>'Door Comparison'!J502</f>
        <v>0</v>
      </c>
      <c r="K502" s="24">
        <f>'Door Comparison'!K502</f>
        <v>1</v>
      </c>
      <c r="L502" s="24">
        <f>'Door Comparison'!L502</f>
        <v>1</v>
      </c>
      <c r="N502" s="104">
        <v>77</v>
      </c>
      <c r="O502" s="91"/>
      <c r="P502" s="20">
        <f t="shared" si="23"/>
        <v>17.739999999999998</v>
      </c>
      <c r="Q502" s="148">
        <v>0</v>
      </c>
      <c r="R502" s="103"/>
      <c r="S502" s="90"/>
      <c r="T502" s="103">
        <v>0</v>
      </c>
      <c r="V502" s="27">
        <v>0</v>
      </c>
      <c r="W502" s="20">
        <f t="shared" si="24"/>
        <v>11.91</v>
      </c>
      <c r="X502" s="103">
        <v>9</v>
      </c>
      <c r="Y502" s="28">
        <f t="shared" si="25"/>
        <v>115.65</v>
      </c>
    </row>
    <row r="503" spans="1:25" x14ac:dyDescent="0.25">
      <c r="A503" s="119" t="str">
        <f>'Door Comparison'!A503</f>
        <v>T05.06.P1A</v>
      </c>
      <c r="B503" s="24" t="str">
        <f>'Door Comparison'!B503</f>
        <v>DRS-402</v>
      </c>
      <c r="C503" s="24">
        <f>'Door Comparison'!C503</f>
        <v>0</v>
      </c>
      <c r="D503" s="24">
        <f>'Door Comparison'!D503</f>
        <v>458</v>
      </c>
      <c r="E503" s="24">
        <f>'Door Comparison'!E503</f>
        <v>2193</v>
      </c>
      <c r="F503" s="24">
        <f>'Door Comparison'!F503</f>
        <v>0</v>
      </c>
      <c r="G503" s="24">
        <f>'Door Comparison'!G503</f>
        <v>0</v>
      </c>
      <c r="H503" s="24">
        <f>'Door Comparison'!H503</f>
        <v>1</v>
      </c>
      <c r="I503" s="24">
        <f>'Door Comparison'!I503</f>
        <v>0</v>
      </c>
      <c r="J503" s="24">
        <f>'Door Comparison'!J503</f>
        <v>0</v>
      </c>
      <c r="K503" s="24">
        <f>'Door Comparison'!K503</f>
        <v>1</v>
      </c>
      <c r="L503" s="24">
        <f>'Door Comparison'!L503</f>
        <v>1</v>
      </c>
      <c r="N503" s="104">
        <v>77</v>
      </c>
      <c r="O503" s="91"/>
      <c r="P503" s="20">
        <f t="shared" si="23"/>
        <v>15.02</v>
      </c>
      <c r="Q503" s="148">
        <v>0</v>
      </c>
      <c r="R503" s="103"/>
      <c r="S503" s="90"/>
      <c r="T503" s="103">
        <v>0</v>
      </c>
      <c r="V503" s="27">
        <v>0</v>
      </c>
      <c r="W503" s="20">
        <f t="shared" si="24"/>
        <v>10.08</v>
      </c>
      <c r="X503" s="103">
        <v>6</v>
      </c>
      <c r="Y503" s="28">
        <f t="shared" si="25"/>
        <v>108.1</v>
      </c>
    </row>
    <row r="504" spans="1:25" x14ac:dyDescent="0.25">
      <c r="A504" s="119" t="str">
        <f>'Door Comparison'!A504</f>
        <v>T05.06.P2A</v>
      </c>
      <c r="B504" s="24" t="str">
        <f>'Door Comparison'!B504</f>
        <v>DRS-402</v>
      </c>
      <c r="C504" s="24">
        <f>'Door Comparison'!C504</f>
        <v>0</v>
      </c>
      <c r="D504" s="24">
        <f>'Door Comparison'!D504</f>
        <v>558</v>
      </c>
      <c r="E504" s="24">
        <f>'Door Comparison'!E504</f>
        <v>2193</v>
      </c>
      <c r="F504" s="24">
        <f>'Door Comparison'!F504</f>
        <v>0</v>
      </c>
      <c r="G504" s="24">
        <f>'Door Comparison'!G504</f>
        <v>0</v>
      </c>
      <c r="H504" s="24">
        <f>'Door Comparison'!H504</f>
        <v>1</v>
      </c>
      <c r="I504" s="24">
        <f>'Door Comparison'!I504</f>
        <v>0</v>
      </c>
      <c r="J504" s="24">
        <f>'Door Comparison'!J504</f>
        <v>0</v>
      </c>
      <c r="K504" s="24">
        <f>'Door Comparison'!K504</f>
        <v>1</v>
      </c>
      <c r="L504" s="24">
        <f>'Door Comparison'!L504</f>
        <v>1</v>
      </c>
      <c r="N504" s="104">
        <v>77</v>
      </c>
      <c r="O504" s="91"/>
      <c r="P504" s="20">
        <f t="shared" si="23"/>
        <v>15.33</v>
      </c>
      <c r="Q504" s="148">
        <v>0</v>
      </c>
      <c r="R504" s="103"/>
      <c r="S504" s="90"/>
      <c r="T504" s="103">
        <v>0</v>
      </c>
      <c r="V504" s="27">
        <v>0</v>
      </c>
      <c r="W504" s="20">
        <f t="shared" si="24"/>
        <v>10.28</v>
      </c>
      <c r="X504" s="103">
        <v>6</v>
      </c>
      <c r="Y504" s="28">
        <f t="shared" si="25"/>
        <v>108.61</v>
      </c>
    </row>
    <row r="505" spans="1:25" x14ac:dyDescent="0.25">
      <c r="A505" s="119" t="str">
        <f>'Door Comparison'!A505</f>
        <v>T05.06.M6A T05.06.SPA</v>
      </c>
      <c r="B505" s="24" t="str">
        <f>'Door Comparison'!B505</f>
        <v>DRS-402</v>
      </c>
      <c r="C505" s="24">
        <f>'Door Comparison'!C505</f>
        <v>0</v>
      </c>
      <c r="D505" s="24">
        <f>'Door Comparison'!D505</f>
        <v>558</v>
      </c>
      <c r="E505" s="24">
        <f>'Door Comparison'!E505</f>
        <v>2193</v>
      </c>
      <c r="F505" s="24">
        <f>'Door Comparison'!F505</f>
        <v>0</v>
      </c>
      <c r="G505" s="24">
        <f>'Door Comparison'!G505</f>
        <v>0</v>
      </c>
      <c r="H505" s="24">
        <f>'Door Comparison'!H505</f>
        <v>1</v>
      </c>
      <c r="I505" s="24">
        <f>'Door Comparison'!I505</f>
        <v>0</v>
      </c>
      <c r="J505" s="24">
        <f>'Door Comparison'!J505</f>
        <v>0</v>
      </c>
      <c r="K505" s="24">
        <f>'Door Comparison'!K505</f>
        <v>1</v>
      </c>
      <c r="L505" s="24">
        <f>'Door Comparison'!L505</f>
        <v>1</v>
      </c>
      <c r="N505" s="104">
        <v>77</v>
      </c>
      <c r="O505" s="91"/>
      <c r="P505" s="20">
        <f t="shared" si="23"/>
        <v>15.33</v>
      </c>
      <c r="Q505" s="148">
        <v>0</v>
      </c>
      <c r="R505" s="103"/>
      <c r="S505" s="90"/>
      <c r="T505" s="103">
        <v>0</v>
      </c>
      <c r="V505" s="27">
        <v>0</v>
      </c>
      <c r="W505" s="20">
        <f t="shared" si="24"/>
        <v>10.28</v>
      </c>
      <c r="X505" s="103">
        <v>6</v>
      </c>
      <c r="Y505" s="28">
        <f t="shared" si="25"/>
        <v>108.61</v>
      </c>
    </row>
    <row r="506" spans="1:25" x14ac:dyDescent="0.25">
      <c r="A506" s="119" t="str">
        <f>'Door Comparison'!A506</f>
        <v>T05.06.SPB</v>
      </c>
      <c r="B506" s="24" t="str">
        <f>'Door Comparison'!B506</f>
        <v>DRS-402</v>
      </c>
      <c r="C506" s="24">
        <f>'Door Comparison'!C506</f>
        <v>0</v>
      </c>
      <c r="D506" s="24">
        <f>'Door Comparison'!D506</f>
        <v>1578</v>
      </c>
      <c r="E506" s="24">
        <f>'Door Comparison'!E506</f>
        <v>2193</v>
      </c>
      <c r="F506" s="24">
        <f>'Door Comparison'!F506</f>
        <v>0</v>
      </c>
      <c r="G506" s="24">
        <f>'Door Comparison'!G506</f>
        <v>0</v>
      </c>
      <c r="H506" s="24">
        <f>'Door Comparison'!H506</f>
        <v>1</v>
      </c>
      <c r="I506" s="24">
        <f>'Door Comparison'!I506</f>
        <v>0</v>
      </c>
      <c r="J506" s="24">
        <f>'Door Comparison'!J506</f>
        <v>0</v>
      </c>
      <c r="K506" s="24">
        <f>'Door Comparison'!K506</f>
        <v>1</v>
      </c>
      <c r="L506" s="24">
        <f>'Door Comparison'!L506</f>
        <v>1</v>
      </c>
      <c r="N506" s="104">
        <v>77</v>
      </c>
      <c r="O506" s="91"/>
      <c r="P506" s="20">
        <f t="shared" si="23"/>
        <v>18.489999999999998</v>
      </c>
      <c r="Q506" s="148">
        <v>0</v>
      </c>
      <c r="R506" s="103"/>
      <c r="S506" s="90"/>
      <c r="T506" s="103">
        <v>0</v>
      </c>
      <c r="V506" s="27">
        <v>0</v>
      </c>
      <c r="W506" s="20">
        <f t="shared" si="24"/>
        <v>12.41</v>
      </c>
      <c r="X506" s="103">
        <v>9</v>
      </c>
      <c r="Y506" s="28">
        <f t="shared" si="25"/>
        <v>116.9</v>
      </c>
    </row>
    <row r="507" spans="1:25" x14ac:dyDescent="0.25">
      <c r="A507" s="119" t="str">
        <f>'Door Comparison'!A507</f>
        <v>T06.01.E1A</v>
      </c>
      <c r="B507" s="24" t="str">
        <f>'Door Comparison'!B507</f>
        <v>DRS-402</v>
      </c>
      <c r="C507" s="24">
        <f>'Door Comparison'!C507</f>
        <v>0</v>
      </c>
      <c r="D507" s="24">
        <f>'Door Comparison'!D507</f>
        <v>858</v>
      </c>
      <c r="E507" s="24">
        <f>'Door Comparison'!E507</f>
        <v>2193</v>
      </c>
      <c r="F507" s="24">
        <f>'Door Comparison'!F507</f>
        <v>0</v>
      </c>
      <c r="G507" s="24">
        <f>'Door Comparison'!G507</f>
        <v>0</v>
      </c>
      <c r="H507" s="24">
        <f>'Door Comparison'!H507</f>
        <v>1</v>
      </c>
      <c r="I507" s="24">
        <f>'Door Comparison'!I507</f>
        <v>0</v>
      </c>
      <c r="J507" s="24">
        <f>'Door Comparison'!J507</f>
        <v>0</v>
      </c>
      <c r="K507" s="24">
        <f>'Door Comparison'!K507</f>
        <v>1</v>
      </c>
      <c r="L507" s="24">
        <f>'Door Comparison'!L507</f>
        <v>1</v>
      </c>
      <c r="N507" s="104">
        <v>77</v>
      </c>
      <c r="O507" s="91"/>
      <c r="P507" s="20">
        <f t="shared" si="23"/>
        <v>16.260000000000002</v>
      </c>
      <c r="Q507" s="148">
        <v>0</v>
      </c>
      <c r="R507" s="103"/>
      <c r="S507" s="90"/>
      <c r="T507" s="103">
        <v>0</v>
      </c>
      <c r="V507" s="27">
        <v>0</v>
      </c>
      <c r="W507" s="20">
        <f t="shared" si="24"/>
        <v>10.91</v>
      </c>
      <c r="X507" s="103">
        <v>6</v>
      </c>
      <c r="Y507" s="28">
        <f t="shared" si="25"/>
        <v>110.17</v>
      </c>
    </row>
    <row r="508" spans="1:25" x14ac:dyDescent="0.25">
      <c r="A508" s="119" t="str">
        <f>'Door Comparison'!A508</f>
        <v>T06.01.E2A</v>
      </c>
      <c r="B508" s="24" t="str">
        <f>'Door Comparison'!B508</f>
        <v>DRS-402</v>
      </c>
      <c r="C508" s="24">
        <f>'Door Comparison'!C508</f>
        <v>0</v>
      </c>
      <c r="D508" s="24">
        <f>'Door Comparison'!D508</f>
        <v>858</v>
      </c>
      <c r="E508" s="24">
        <f>'Door Comparison'!E508</f>
        <v>2193</v>
      </c>
      <c r="F508" s="24">
        <f>'Door Comparison'!F508</f>
        <v>0</v>
      </c>
      <c r="G508" s="24">
        <f>'Door Comparison'!G508</f>
        <v>0</v>
      </c>
      <c r="H508" s="24">
        <f>'Door Comparison'!H508</f>
        <v>1</v>
      </c>
      <c r="I508" s="24">
        <f>'Door Comparison'!I508</f>
        <v>0</v>
      </c>
      <c r="J508" s="24">
        <f>'Door Comparison'!J508</f>
        <v>0</v>
      </c>
      <c r="K508" s="24">
        <f>'Door Comparison'!K508</f>
        <v>1</v>
      </c>
      <c r="L508" s="24">
        <f>'Door Comparison'!L508</f>
        <v>1</v>
      </c>
      <c r="N508" s="104">
        <v>77</v>
      </c>
      <c r="O508" s="91"/>
      <c r="P508" s="20">
        <f t="shared" si="23"/>
        <v>16.260000000000002</v>
      </c>
      <c r="Q508" s="148">
        <v>0</v>
      </c>
      <c r="R508" s="103"/>
      <c r="S508" s="90"/>
      <c r="T508" s="103">
        <v>0</v>
      </c>
      <c r="V508" s="27">
        <v>0</v>
      </c>
      <c r="W508" s="20">
        <f t="shared" si="24"/>
        <v>10.91</v>
      </c>
      <c r="X508" s="103">
        <v>6</v>
      </c>
      <c r="Y508" s="28">
        <f t="shared" si="25"/>
        <v>110.17</v>
      </c>
    </row>
    <row r="509" spans="1:25" x14ac:dyDescent="0.25">
      <c r="A509" s="119" t="str">
        <f>'Door Comparison'!A509</f>
        <v>T06.01.E2B</v>
      </c>
      <c r="B509" s="24" t="str">
        <f>'Door Comparison'!B509</f>
        <v>DRS-402</v>
      </c>
      <c r="C509" s="24">
        <f>'Door Comparison'!C509</f>
        <v>0</v>
      </c>
      <c r="D509" s="24">
        <f>'Door Comparison'!D509</f>
        <v>858</v>
      </c>
      <c r="E509" s="24">
        <f>'Door Comparison'!E509</f>
        <v>2193</v>
      </c>
      <c r="F509" s="24">
        <f>'Door Comparison'!F509</f>
        <v>0</v>
      </c>
      <c r="G509" s="24">
        <f>'Door Comparison'!G509</f>
        <v>0</v>
      </c>
      <c r="H509" s="24">
        <f>'Door Comparison'!H509</f>
        <v>1</v>
      </c>
      <c r="I509" s="24">
        <f>'Door Comparison'!I509</f>
        <v>0</v>
      </c>
      <c r="J509" s="24">
        <f>'Door Comparison'!J509</f>
        <v>0</v>
      </c>
      <c r="K509" s="24">
        <f>'Door Comparison'!K509</f>
        <v>1</v>
      </c>
      <c r="L509" s="24">
        <f>'Door Comparison'!L509</f>
        <v>1</v>
      </c>
      <c r="N509" s="104">
        <v>77</v>
      </c>
      <c r="O509" s="91"/>
      <c r="P509" s="20">
        <f t="shared" si="23"/>
        <v>16.260000000000002</v>
      </c>
      <c r="Q509" s="148">
        <v>0</v>
      </c>
      <c r="R509" s="103"/>
      <c r="S509" s="90"/>
      <c r="T509" s="103">
        <v>0</v>
      </c>
      <c r="V509" s="27">
        <v>0</v>
      </c>
      <c r="W509" s="20">
        <f t="shared" si="24"/>
        <v>10.91</v>
      </c>
      <c r="X509" s="103">
        <v>6</v>
      </c>
      <c r="Y509" s="28">
        <f t="shared" si="25"/>
        <v>110.17</v>
      </c>
    </row>
    <row r="510" spans="1:25" x14ac:dyDescent="0.25">
      <c r="A510" s="119" t="str">
        <f>'Door Comparison'!A510</f>
        <v>T06.01.E3A</v>
      </c>
      <c r="B510" s="24" t="str">
        <f>'Door Comparison'!B510</f>
        <v>DRS-402</v>
      </c>
      <c r="C510" s="24">
        <f>'Door Comparison'!C510</f>
        <v>0</v>
      </c>
      <c r="D510" s="24">
        <f>'Door Comparison'!D510</f>
        <v>1338</v>
      </c>
      <c r="E510" s="24">
        <f>'Door Comparison'!E510</f>
        <v>2193</v>
      </c>
      <c r="F510" s="24">
        <f>'Door Comparison'!F510</f>
        <v>0</v>
      </c>
      <c r="G510" s="24">
        <f>'Door Comparison'!G510</f>
        <v>0</v>
      </c>
      <c r="H510" s="24">
        <f>'Door Comparison'!H510</f>
        <v>1</v>
      </c>
      <c r="I510" s="24">
        <f>'Door Comparison'!I510</f>
        <v>0</v>
      </c>
      <c r="J510" s="24">
        <f>'Door Comparison'!J510</f>
        <v>0</v>
      </c>
      <c r="K510" s="24">
        <f>'Door Comparison'!K510</f>
        <v>1</v>
      </c>
      <c r="L510" s="24">
        <f>'Door Comparison'!L510</f>
        <v>1</v>
      </c>
      <c r="N510" s="104">
        <v>77</v>
      </c>
      <c r="O510" s="91"/>
      <c r="P510" s="20">
        <f t="shared" si="23"/>
        <v>17.739999999999998</v>
      </c>
      <c r="Q510" s="148">
        <v>0</v>
      </c>
      <c r="R510" s="103"/>
      <c r="S510" s="90"/>
      <c r="T510" s="103">
        <v>0</v>
      </c>
      <c r="V510" s="27">
        <v>0</v>
      </c>
      <c r="W510" s="20">
        <f t="shared" si="24"/>
        <v>11.91</v>
      </c>
      <c r="X510" s="103">
        <v>9</v>
      </c>
      <c r="Y510" s="28">
        <f t="shared" si="25"/>
        <v>115.65</v>
      </c>
    </row>
    <row r="511" spans="1:25" x14ac:dyDescent="0.25">
      <c r="A511" s="119" t="str">
        <f>'Door Comparison'!A511</f>
        <v>T06.01.E4A</v>
      </c>
      <c r="B511" s="24" t="str">
        <f>'Door Comparison'!B511</f>
        <v>DRS-402</v>
      </c>
      <c r="C511" s="24">
        <f>'Door Comparison'!C511</f>
        <v>0</v>
      </c>
      <c r="D511" s="24">
        <f>'Door Comparison'!D511</f>
        <v>1208</v>
      </c>
      <c r="E511" s="24">
        <f>'Door Comparison'!E511</f>
        <v>2193</v>
      </c>
      <c r="F511" s="24">
        <f>'Door Comparison'!F511</f>
        <v>0</v>
      </c>
      <c r="G511" s="24">
        <f>'Door Comparison'!G511</f>
        <v>0</v>
      </c>
      <c r="H511" s="24">
        <f>'Door Comparison'!H511</f>
        <v>1</v>
      </c>
      <c r="I511" s="24">
        <f>'Door Comparison'!I511</f>
        <v>0</v>
      </c>
      <c r="J511" s="24">
        <f>'Door Comparison'!J511</f>
        <v>0</v>
      </c>
      <c r="K511" s="24">
        <f>'Door Comparison'!K511</f>
        <v>1</v>
      </c>
      <c r="L511" s="24">
        <f>'Door Comparison'!L511</f>
        <v>1</v>
      </c>
      <c r="N511" s="104">
        <v>77</v>
      </c>
      <c r="O511" s="91"/>
      <c r="P511" s="20">
        <f t="shared" si="23"/>
        <v>17.34</v>
      </c>
      <c r="Q511" s="148">
        <v>0</v>
      </c>
      <c r="R511" s="103"/>
      <c r="S511" s="90"/>
      <c r="T511" s="103">
        <v>0</v>
      </c>
      <c r="V511" s="27">
        <v>0</v>
      </c>
      <c r="W511" s="20">
        <f t="shared" si="24"/>
        <v>11.64</v>
      </c>
      <c r="X511" s="103">
        <v>9</v>
      </c>
      <c r="Y511" s="28">
        <f t="shared" si="25"/>
        <v>114.98</v>
      </c>
    </row>
    <row r="512" spans="1:25" x14ac:dyDescent="0.25">
      <c r="A512" s="119" t="str">
        <f>'Door Comparison'!A512</f>
        <v>T06.01.E5A</v>
      </c>
      <c r="B512" s="24" t="str">
        <f>'Door Comparison'!B512</f>
        <v>DRS-402</v>
      </c>
      <c r="C512" s="24">
        <f>'Door Comparison'!C512</f>
        <v>0</v>
      </c>
      <c r="D512" s="24">
        <f>'Door Comparison'!D512</f>
        <v>1058</v>
      </c>
      <c r="E512" s="24">
        <f>'Door Comparison'!E512</f>
        <v>2193</v>
      </c>
      <c r="F512" s="24">
        <f>'Door Comparison'!F512</f>
        <v>0</v>
      </c>
      <c r="G512" s="24">
        <f>'Door Comparison'!G512</f>
        <v>0</v>
      </c>
      <c r="H512" s="24">
        <f>'Door Comparison'!H512</f>
        <v>1</v>
      </c>
      <c r="I512" s="24">
        <f>'Door Comparison'!I512</f>
        <v>0</v>
      </c>
      <c r="J512" s="24">
        <f>'Door Comparison'!J512</f>
        <v>0</v>
      </c>
      <c r="K512" s="24">
        <f>'Door Comparison'!K512</f>
        <v>1</v>
      </c>
      <c r="L512" s="24">
        <f>'Door Comparison'!L512</f>
        <v>1</v>
      </c>
      <c r="N512" s="104">
        <v>77</v>
      </c>
      <c r="O512" s="91"/>
      <c r="P512" s="20">
        <f t="shared" si="23"/>
        <v>16.88</v>
      </c>
      <c r="Q512" s="148">
        <v>0</v>
      </c>
      <c r="R512" s="103"/>
      <c r="S512" s="90"/>
      <c r="T512" s="103">
        <v>0</v>
      </c>
      <c r="V512" s="27">
        <v>0</v>
      </c>
      <c r="W512" s="20">
        <f t="shared" si="24"/>
        <v>11.32</v>
      </c>
      <c r="X512" s="103">
        <v>9</v>
      </c>
      <c r="Y512" s="28">
        <f t="shared" si="25"/>
        <v>114.2</v>
      </c>
    </row>
    <row r="513" spans="1:25" x14ac:dyDescent="0.25">
      <c r="A513" s="119" t="str">
        <f>'Door Comparison'!A513</f>
        <v>T06.01.E6A</v>
      </c>
      <c r="B513" s="24" t="str">
        <f>'Door Comparison'!B513</f>
        <v>DRS-402</v>
      </c>
      <c r="C513" s="24">
        <f>'Door Comparison'!C513</f>
        <v>0</v>
      </c>
      <c r="D513" s="24">
        <f>'Door Comparison'!D513</f>
        <v>758</v>
      </c>
      <c r="E513" s="24">
        <f>'Door Comparison'!E513</f>
        <v>2193</v>
      </c>
      <c r="F513" s="24">
        <f>'Door Comparison'!F513</f>
        <v>0</v>
      </c>
      <c r="G513" s="24">
        <f>'Door Comparison'!G513</f>
        <v>0</v>
      </c>
      <c r="H513" s="24">
        <f>'Door Comparison'!H513</f>
        <v>1</v>
      </c>
      <c r="I513" s="24">
        <f>'Door Comparison'!I513</f>
        <v>0</v>
      </c>
      <c r="J513" s="24">
        <f>'Door Comparison'!J513</f>
        <v>0</v>
      </c>
      <c r="K513" s="24">
        <f>'Door Comparison'!K513</f>
        <v>1</v>
      </c>
      <c r="L513" s="24">
        <f>'Door Comparison'!L513</f>
        <v>1</v>
      </c>
      <c r="N513" s="104">
        <v>77</v>
      </c>
      <c r="O513" s="91"/>
      <c r="P513" s="20">
        <f t="shared" si="23"/>
        <v>15.95</v>
      </c>
      <c r="Q513" s="148">
        <v>0</v>
      </c>
      <c r="R513" s="103"/>
      <c r="S513" s="90"/>
      <c r="T513" s="103">
        <v>0</v>
      </c>
      <c r="V513" s="27">
        <v>0</v>
      </c>
      <c r="W513" s="20">
        <f t="shared" si="24"/>
        <v>10.7</v>
      </c>
      <c r="X513" s="103">
        <v>6</v>
      </c>
      <c r="Y513" s="28">
        <f t="shared" si="25"/>
        <v>109.65</v>
      </c>
    </row>
    <row r="514" spans="1:25" x14ac:dyDescent="0.25">
      <c r="A514" s="119" t="str">
        <f>'Door Comparison'!A514</f>
        <v>T06.01.E6B</v>
      </c>
      <c r="B514" s="24" t="str">
        <f>'Door Comparison'!B514</f>
        <v>DRS-402</v>
      </c>
      <c r="C514" s="24">
        <f>'Door Comparison'!C514</f>
        <v>0</v>
      </c>
      <c r="D514" s="24">
        <f>'Door Comparison'!D514</f>
        <v>1338</v>
      </c>
      <c r="E514" s="24">
        <f>'Door Comparison'!E514</f>
        <v>2193</v>
      </c>
      <c r="F514" s="24">
        <f>'Door Comparison'!F514</f>
        <v>0</v>
      </c>
      <c r="G514" s="24">
        <f>'Door Comparison'!G514</f>
        <v>0</v>
      </c>
      <c r="H514" s="24">
        <f>'Door Comparison'!H514</f>
        <v>1</v>
      </c>
      <c r="I514" s="24">
        <f>'Door Comparison'!I514</f>
        <v>0</v>
      </c>
      <c r="J514" s="24">
        <f>'Door Comparison'!J514</f>
        <v>0</v>
      </c>
      <c r="K514" s="24">
        <f>'Door Comparison'!K514</f>
        <v>1</v>
      </c>
      <c r="L514" s="24">
        <f>'Door Comparison'!L514</f>
        <v>1</v>
      </c>
      <c r="N514" s="104">
        <v>77</v>
      </c>
      <c r="O514" s="91"/>
      <c r="P514" s="20">
        <f t="shared" si="23"/>
        <v>17.739999999999998</v>
      </c>
      <c r="Q514" s="148">
        <v>0</v>
      </c>
      <c r="R514" s="103"/>
      <c r="S514" s="90"/>
      <c r="T514" s="103">
        <v>0</v>
      </c>
      <c r="V514" s="27">
        <v>0</v>
      </c>
      <c r="W514" s="20">
        <f t="shared" si="24"/>
        <v>11.91</v>
      </c>
      <c r="X514" s="103">
        <v>9</v>
      </c>
      <c r="Y514" s="28">
        <f t="shared" si="25"/>
        <v>115.65</v>
      </c>
    </row>
    <row r="515" spans="1:25" x14ac:dyDescent="0.25">
      <c r="A515" s="119" t="str">
        <f>'Door Comparison'!A515</f>
        <v>T06.01.HWA</v>
      </c>
      <c r="B515" s="24" t="str">
        <f>'Door Comparison'!B515</f>
        <v>DRS-402</v>
      </c>
      <c r="C515" s="24">
        <f>'Door Comparison'!C515</f>
        <v>0</v>
      </c>
      <c r="D515" s="24">
        <f>'Door Comparison'!D515</f>
        <v>458</v>
      </c>
      <c r="E515" s="24">
        <f>'Door Comparison'!E515</f>
        <v>2193</v>
      </c>
      <c r="F515" s="24">
        <f>'Door Comparison'!F515</f>
        <v>0</v>
      </c>
      <c r="G515" s="24">
        <f>'Door Comparison'!G515</f>
        <v>0</v>
      </c>
      <c r="H515" s="24">
        <f>'Door Comparison'!H515</f>
        <v>1</v>
      </c>
      <c r="I515" s="24">
        <f>'Door Comparison'!I515</f>
        <v>0</v>
      </c>
      <c r="J515" s="24">
        <f>'Door Comparison'!J515</f>
        <v>0</v>
      </c>
      <c r="K515" s="24">
        <f>'Door Comparison'!K515</f>
        <v>1</v>
      </c>
      <c r="L515" s="24">
        <f>'Door Comparison'!L515</f>
        <v>1</v>
      </c>
      <c r="N515" s="104">
        <v>77</v>
      </c>
      <c r="O515" s="91"/>
      <c r="P515" s="20">
        <f t="shared" si="23"/>
        <v>15.02</v>
      </c>
      <c r="Q515" s="148">
        <v>0</v>
      </c>
      <c r="R515" s="103"/>
      <c r="S515" s="90"/>
      <c r="T515" s="103">
        <v>0</v>
      </c>
      <c r="V515" s="27">
        <v>0</v>
      </c>
      <c r="W515" s="20">
        <f t="shared" si="24"/>
        <v>10.08</v>
      </c>
      <c r="X515" s="103">
        <v>6</v>
      </c>
      <c r="Y515" s="28">
        <f t="shared" si="25"/>
        <v>108.1</v>
      </c>
    </row>
    <row r="516" spans="1:25" x14ac:dyDescent="0.25">
      <c r="A516" s="119" t="str">
        <f>'Door Comparison'!A516</f>
        <v>T06.01.M1A</v>
      </c>
      <c r="B516" s="24" t="str">
        <f>'Door Comparison'!B516</f>
        <v>DRS-402</v>
      </c>
      <c r="C516" s="24">
        <f>'Door Comparison'!C516</f>
        <v>0</v>
      </c>
      <c r="D516" s="24">
        <f>'Door Comparison'!D516</f>
        <v>858</v>
      </c>
      <c r="E516" s="24">
        <f>'Door Comparison'!E516</f>
        <v>2193</v>
      </c>
      <c r="F516" s="24">
        <f>'Door Comparison'!F516</f>
        <v>0</v>
      </c>
      <c r="G516" s="24">
        <f>'Door Comparison'!G516</f>
        <v>0</v>
      </c>
      <c r="H516" s="24">
        <f>'Door Comparison'!H516</f>
        <v>1</v>
      </c>
      <c r="I516" s="24">
        <f>'Door Comparison'!I516</f>
        <v>0</v>
      </c>
      <c r="J516" s="24">
        <f>'Door Comparison'!J516</f>
        <v>0</v>
      </c>
      <c r="K516" s="24">
        <f>'Door Comparison'!K516</f>
        <v>1</v>
      </c>
      <c r="L516" s="24">
        <f>'Door Comparison'!L516</f>
        <v>1</v>
      </c>
      <c r="N516" s="104">
        <v>77</v>
      </c>
      <c r="O516" s="91"/>
      <c r="P516" s="20">
        <f t="shared" si="23"/>
        <v>16.260000000000002</v>
      </c>
      <c r="Q516" s="148">
        <v>0</v>
      </c>
      <c r="R516" s="103"/>
      <c r="S516" s="90"/>
      <c r="T516" s="103">
        <v>0</v>
      </c>
      <c r="V516" s="27">
        <v>0</v>
      </c>
      <c r="W516" s="20">
        <f t="shared" si="24"/>
        <v>10.91</v>
      </c>
      <c r="X516" s="103">
        <v>6</v>
      </c>
      <c r="Y516" s="28">
        <f t="shared" si="25"/>
        <v>110.17</v>
      </c>
    </row>
    <row r="517" spans="1:25" x14ac:dyDescent="0.25">
      <c r="A517" s="119" t="str">
        <f>'Door Comparison'!A517</f>
        <v>T06.01.M1B</v>
      </c>
      <c r="B517" s="24" t="str">
        <f>'Door Comparison'!B517</f>
        <v>DRS-402</v>
      </c>
      <c r="C517" s="24">
        <f>'Door Comparison'!C517</f>
        <v>0</v>
      </c>
      <c r="D517" s="24">
        <f>'Door Comparison'!D517</f>
        <v>858</v>
      </c>
      <c r="E517" s="24">
        <f>'Door Comparison'!E517</f>
        <v>2193</v>
      </c>
      <c r="F517" s="24">
        <f>'Door Comparison'!F517</f>
        <v>0</v>
      </c>
      <c r="G517" s="24">
        <f>'Door Comparison'!G517</f>
        <v>0</v>
      </c>
      <c r="H517" s="24">
        <f>'Door Comparison'!H517</f>
        <v>1</v>
      </c>
      <c r="I517" s="24">
        <f>'Door Comparison'!I517</f>
        <v>0</v>
      </c>
      <c r="J517" s="24">
        <f>'Door Comparison'!J517</f>
        <v>0</v>
      </c>
      <c r="K517" s="24">
        <f>'Door Comparison'!K517</f>
        <v>1</v>
      </c>
      <c r="L517" s="24">
        <f>'Door Comparison'!L517</f>
        <v>1</v>
      </c>
      <c r="N517" s="104">
        <v>77</v>
      </c>
      <c r="O517" s="91"/>
      <c r="P517" s="20">
        <f t="shared" si="23"/>
        <v>16.260000000000002</v>
      </c>
      <c r="Q517" s="148">
        <v>0</v>
      </c>
      <c r="R517" s="103"/>
      <c r="S517" s="90"/>
      <c r="T517" s="103">
        <v>0</v>
      </c>
      <c r="V517" s="27">
        <v>0</v>
      </c>
      <c r="W517" s="20">
        <f t="shared" si="24"/>
        <v>10.91</v>
      </c>
      <c r="X517" s="103">
        <v>6</v>
      </c>
      <c r="Y517" s="28">
        <f t="shared" si="25"/>
        <v>110.17</v>
      </c>
    </row>
    <row r="518" spans="1:25" x14ac:dyDescent="0.25">
      <c r="A518" s="119" t="str">
        <f>'Door Comparison'!A518</f>
        <v>T06.01.M1C</v>
      </c>
      <c r="B518" s="24" t="str">
        <f>'Door Comparison'!B518</f>
        <v>DRS-402</v>
      </c>
      <c r="C518" s="24">
        <f>'Door Comparison'!C518</f>
        <v>0</v>
      </c>
      <c r="D518" s="24">
        <f>'Door Comparison'!D518</f>
        <v>858</v>
      </c>
      <c r="E518" s="24">
        <f>'Door Comparison'!E518</f>
        <v>2193</v>
      </c>
      <c r="F518" s="24">
        <f>'Door Comparison'!F518</f>
        <v>0</v>
      </c>
      <c r="G518" s="24">
        <f>'Door Comparison'!G518</f>
        <v>0</v>
      </c>
      <c r="H518" s="24">
        <f>'Door Comparison'!H518</f>
        <v>1</v>
      </c>
      <c r="I518" s="24">
        <f>'Door Comparison'!I518</f>
        <v>0</v>
      </c>
      <c r="J518" s="24">
        <f>'Door Comparison'!J518</f>
        <v>0</v>
      </c>
      <c r="K518" s="24">
        <f>'Door Comparison'!K518</f>
        <v>1</v>
      </c>
      <c r="L518" s="24">
        <f>'Door Comparison'!L518</f>
        <v>1</v>
      </c>
      <c r="N518" s="104">
        <v>77</v>
      </c>
      <c r="O518" s="91"/>
      <c r="P518" s="20">
        <f t="shared" si="23"/>
        <v>16.260000000000002</v>
      </c>
      <c r="Q518" s="148">
        <v>0</v>
      </c>
      <c r="R518" s="103"/>
      <c r="S518" s="90"/>
      <c r="T518" s="103">
        <v>0</v>
      </c>
      <c r="V518" s="27">
        <v>0</v>
      </c>
      <c r="W518" s="20">
        <f t="shared" si="24"/>
        <v>10.91</v>
      </c>
      <c r="X518" s="103">
        <v>6</v>
      </c>
      <c r="Y518" s="28">
        <f t="shared" si="25"/>
        <v>110.17</v>
      </c>
    </row>
    <row r="519" spans="1:25" x14ac:dyDescent="0.25">
      <c r="A519" s="119" t="str">
        <f>'Door Comparison'!A519</f>
        <v>T06.01.M1D</v>
      </c>
      <c r="B519" s="24" t="str">
        <f>'Door Comparison'!B519</f>
        <v>DRS-402</v>
      </c>
      <c r="C519" s="24">
        <f>'Door Comparison'!C519</f>
        <v>0</v>
      </c>
      <c r="D519" s="24">
        <f>'Door Comparison'!D519</f>
        <v>858</v>
      </c>
      <c r="E519" s="24">
        <f>'Door Comparison'!E519</f>
        <v>2193</v>
      </c>
      <c r="F519" s="24">
        <f>'Door Comparison'!F519</f>
        <v>0</v>
      </c>
      <c r="G519" s="24">
        <f>'Door Comparison'!G519</f>
        <v>0</v>
      </c>
      <c r="H519" s="24">
        <f>'Door Comparison'!H519</f>
        <v>1</v>
      </c>
      <c r="I519" s="24">
        <f>'Door Comparison'!I519</f>
        <v>0</v>
      </c>
      <c r="J519" s="24">
        <f>'Door Comparison'!J519</f>
        <v>0</v>
      </c>
      <c r="K519" s="24">
        <f>'Door Comparison'!K519</f>
        <v>1</v>
      </c>
      <c r="L519" s="24">
        <f>'Door Comparison'!L519</f>
        <v>1</v>
      </c>
      <c r="N519" s="104">
        <v>77</v>
      </c>
      <c r="O519" s="91"/>
      <c r="P519" s="20">
        <f t="shared" si="23"/>
        <v>16.260000000000002</v>
      </c>
      <c r="Q519" s="148">
        <v>0</v>
      </c>
      <c r="R519" s="103"/>
      <c r="S519" s="90"/>
      <c r="T519" s="103">
        <v>0</v>
      </c>
      <c r="V519" s="27">
        <v>0</v>
      </c>
      <c r="W519" s="20">
        <f t="shared" si="24"/>
        <v>10.91</v>
      </c>
      <c r="X519" s="103">
        <v>6</v>
      </c>
      <c r="Y519" s="28">
        <f t="shared" si="25"/>
        <v>110.17</v>
      </c>
    </row>
    <row r="520" spans="1:25" x14ac:dyDescent="0.25">
      <c r="A520" s="119" t="str">
        <f>'Door Comparison'!A520</f>
        <v>T06.01.M2A</v>
      </c>
      <c r="B520" s="24" t="str">
        <f>'Door Comparison'!B520</f>
        <v>DRS-402</v>
      </c>
      <c r="C520" s="24">
        <f>'Door Comparison'!C520</f>
        <v>0</v>
      </c>
      <c r="D520" s="24">
        <f>'Door Comparison'!D520</f>
        <v>358</v>
      </c>
      <c r="E520" s="24">
        <f>'Door Comparison'!E520</f>
        <v>2193</v>
      </c>
      <c r="F520" s="24">
        <f>'Door Comparison'!F520</f>
        <v>0</v>
      </c>
      <c r="G520" s="24">
        <f>'Door Comparison'!G520</f>
        <v>0</v>
      </c>
      <c r="H520" s="24">
        <f>'Door Comparison'!H520</f>
        <v>1</v>
      </c>
      <c r="I520" s="24">
        <f>'Door Comparison'!I520</f>
        <v>0</v>
      </c>
      <c r="J520" s="24">
        <f>'Door Comparison'!J520</f>
        <v>0</v>
      </c>
      <c r="K520" s="24">
        <f>'Door Comparison'!K520</f>
        <v>1</v>
      </c>
      <c r="L520" s="24">
        <f>'Door Comparison'!L520</f>
        <v>1</v>
      </c>
      <c r="N520" s="104">
        <v>77</v>
      </c>
      <c r="O520" s="91"/>
      <c r="P520" s="20">
        <f t="shared" si="23"/>
        <v>14.71</v>
      </c>
      <c r="Q520" s="148">
        <v>0</v>
      </c>
      <c r="R520" s="103"/>
      <c r="S520" s="90"/>
      <c r="T520" s="103">
        <v>0</v>
      </c>
      <c r="V520" s="27">
        <v>0</v>
      </c>
      <c r="W520" s="20">
        <f t="shared" si="24"/>
        <v>9.8699999999999992</v>
      </c>
      <c r="X520" s="103">
        <v>6</v>
      </c>
      <c r="Y520" s="28">
        <f t="shared" si="25"/>
        <v>107.58</v>
      </c>
    </row>
    <row r="521" spans="1:25" x14ac:dyDescent="0.25">
      <c r="A521" s="119" t="str">
        <f>'Door Comparison'!A521</f>
        <v>T06.01.M3A</v>
      </c>
      <c r="B521" s="24" t="str">
        <f>'Door Comparison'!B521</f>
        <v>DRS-402</v>
      </c>
      <c r="C521" s="24">
        <f>'Door Comparison'!C521</f>
        <v>0</v>
      </c>
      <c r="D521" s="24">
        <f>'Door Comparison'!D521</f>
        <v>1338</v>
      </c>
      <c r="E521" s="24">
        <f>'Door Comparison'!E521</f>
        <v>2193</v>
      </c>
      <c r="F521" s="24">
        <f>'Door Comparison'!F521</f>
        <v>0</v>
      </c>
      <c r="G521" s="24">
        <f>'Door Comparison'!G521</f>
        <v>0</v>
      </c>
      <c r="H521" s="24">
        <f>'Door Comparison'!H521</f>
        <v>1</v>
      </c>
      <c r="I521" s="24">
        <f>'Door Comparison'!I521</f>
        <v>0</v>
      </c>
      <c r="J521" s="24">
        <f>'Door Comparison'!J521</f>
        <v>0</v>
      </c>
      <c r="K521" s="24">
        <f>'Door Comparison'!K521</f>
        <v>1</v>
      </c>
      <c r="L521" s="24">
        <f>'Door Comparison'!L521</f>
        <v>1</v>
      </c>
      <c r="N521" s="104">
        <v>77</v>
      </c>
      <c r="O521" s="91"/>
      <c r="P521" s="20">
        <f t="shared" si="23"/>
        <v>17.739999999999998</v>
      </c>
      <c r="Q521" s="148">
        <v>0</v>
      </c>
      <c r="R521" s="103"/>
      <c r="S521" s="90"/>
      <c r="T521" s="103">
        <v>0</v>
      </c>
      <c r="V521" s="27">
        <v>0</v>
      </c>
      <c r="W521" s="20">
        <f t="shared" si="24"/>
        <v>11.91</v>
      </c>
      <c r="X521" s="103">
        <v>9</v>
      </c>
      <c r="Y521" s="28">
        <f t="shared" si="25"/>
        <v>115.65</v>
      </c>
    </row>
    <row r="522" spans="1:25" x14ac:dyDescent="0.25">
      <c r="A522" s="119" t="str">
        <f>'Door Comparison'!A522</f>
        <v>T06.01.M3B</v>
      </c>
      <c r="B522" s="24" t="str">
        <f>'Door Comparison'!B522</f>
        <v>DRS-402</v>
      </c>
      <c r="C522" s="24">
        <f>'Door Comparison'!C522</f>
        <v>0</v>
      </c>
      <c r="D522" s="24">
        <f>'Door Comparison'!D522</f>
        <v>1338</v>
      </c>
      <c r="E522" s="24">
        <f>'Door Comparison'!E522</f>
        <v>2193</v>
      </c>
      <c r="F522" s="24">
        <f>'Door Comparison'!F522</f>
        <v>0</v>
      </c>
      <c r="G522" s="24">
        <f>'Door Comparison'!G522</f>
        <v>0</v>
      </c>
      <c r="H522" s="24">
        <f>'Door Comparison'!H522</f>
        <v>1</v>
      </c>
      <c r="I522" s="24">
        <f>'Door Comparison'!I522</f>
        <v>0</v>
      </c>
      <c r="J522" s="24">
        <f>'Door Comparison'!J522</f>
        <v>0</v>
      </c>
      <c r="K522" s="24">
        <f>'Door Comparison'!K522</f>
        <v>1</v>
      </c>
      <c r="L522" s="24">
        <f>'Door Comparison'!L522</f>
        <v>1</v>
      </c>
      <c r="N522" s="104">
        <v>77</v>
      </c>
      <c r="O522" s="91"/>
      <c r="P522" s="20">
        <f t="shared" ref="P522:P585" si="26">(D522+2*E522)*3.1/1000</f>
        <v>17.739999999999998</v>
      </c>
      <c r="Q522" s="148">
        <v>0</v>
      </c>
      <c r="R522" s="103"/>
      <c r="S522" s="90"/>
      <c r="T522" s="103">
        <v>0</v>
      </c>
      <c r="V522" s="27">
        <v>0</v>
      </c>
      <c r="W522" s="20">
        <f t="shared" ref="W522:W585" si="27">(J522+K522+L522)*((D522+2*E522)*1.04/1000)</f>
        <v>11.91</v>
      </c>
      <c r="X522" s="103">
        <v>9</v>
      </c>
      <c r="Y522" s="28">
        <f t="shared" ref="Y522:Y585" si="28">SUM(N522:X522)</f>
        <v>115.65</v>
      </c>
    </row>
    <row r="523" spans="1:25" x14ac:dyDescent="0.25">
      <c r="A523" s="119" t="str">
        <f>'Door Comparison'!A523</f>
        <v>T06.01.M5A</v>
      </c>
      <c r="B523" s="24" t="str">
        <f>'Door Comparison'!B523</f>
        <v>DRS-402</v>
      </c>
      <c r="C523" s="24">
        <f>'Door Comparison'!C523</f>
        <v>0</v>
      </c>
      <c r="D523" s="24">
        <f>'Door Comparison'!D523</f>
        <v>658</v>
      </c>
      <c r="E523" s="24">
        <f>'Door Comparison'!E523</f>
        <v>2193</v>
      </c>
      <c r="F523" s="24">
        <f>'Door Comparison'!F523</f>
        <v>0</v>
      </c>
      <c r="G523" s="24">
        <f>'Door Comparison'!G523</f>
        <v>0</v>
      </c>
      <c r="H523" s="24">
        <f>'Door Comparison'!H523</f>
        <v>1</v>
      </c>
      <c r="I523" s="24">
        <f>'Door Comparison'!I523</f>
        <v>0</v>
      </c>
      <c r="J523" s="24">
        <f>'Door Comparison'!J523</f>
        <v>0</v>
      </c>
      <c r="K523" s="24">
        <f>'Door Comparison'!K523</f>
        <v>1</v>
      </c>
      <c r="L523" s="24">
        <f>'Door Comparison'!L523</f>
        <v>1</v>
      </c>
      <c r="N523" s="104">
        <v>77</v>
      </c>
      <c r="O523" s="91"/>
      <c r="P523" s="20">
        <f t="shared" si="26"/>
        <v>15.64</v>
      </c>
      <c r="Q523" s="148">
        <v>0</v>
      </c>
      <c r="R523" s="103"/>
      <c r="S523" s="90"/>
      <c r="T523" s="103">
        <v>0</v>
      </c>
      <c r="V523" s="27">
        <v>0</v>
      </c>
      <c r="W523" s="20">
        <f t="shared" si="27"/>
        <v>10.49</v>
      </c>
      <c r="X523" s="103">
        <v>6</v>
      </c>
      <c r="Y523" s="28">
        <f t="shared" si="28"/>
        <v>109.13</v>
      </c>
    </row>
    <row r="524" spans="1:25" x14ac:dyDescent="0.25">
      <c r="A524" s="119" t="str">
        <f>'Door Comparison'!A524</f>
        <v>T06.01.M5B</v>
      </c>
      <c r="B524" s="24" t="str">
        <f>'Door Comparison'!B524</f>
        <v>DRS-402</v>
      </c>
      <c r="C524" s="24">
        <f>'Door Comparison'!C524</f>
        <v>0</v>
      </c>
      <c r="D524" s="24">
        <f>'Door Comparison'!D524</f>
        <v>658</v>
      </c>
      <c r="E524" s="24">
        <f>'Door Comparison'!E524</f>
        <v>2193</v>
      </c>
      <c r="F524" s="24">
        <f>'Door Comparison'!F524</f>
        <v>0</v>
      </c>
      <c r="G524" s="24">
        <f>'Door Comparison'!G524</f>
        <v>0</v>
      </c>
      <c r="H524" s="24">
        <f>'Door Comparison'!H524</f>
        <v>1</v>
      </c>
      <c r="I524" s="24">
        <f>'Door Comparison'!I524</f>
        <v>0</v>
      </c>
      <c r="J524" s="24">
        <f>'Door Comparison'!J524</f>
        <v>0</v>
      </c>
      <c r="K524" s="24">
        <f>'Door Comparison'!K524</f>
        <v>1</v>
      </c>
      <c r="L524" s="24">
        <f>'Door Comparison'!L524</f>
        <v>1</v>
      </c>
      <c r="N524" s="104">
        <v>77</v>
      </c>
      <c r="O524" s="91"/>
      <c r="P524" s="20">
        <f t="shared" si="26"/>
        <v>15.64</v>
      </c>
      <c r="Q524" s="148">
        <v>0</v>
      </c>
      <c r="R524" s="103"/>
      <c r="S524" s="90"/>
      <c r="T524" s="103">
        <v>0</v>
      </c>
      <c r="V524" s="27">
        <v>0</v>
      </c>
      <c r="W524" s="20">
        <f t="shared" si="27"/>
        <v>10.49</v>
      </c>
      <c r="X524" s="103">
        <v>6</v>
      </c>
      <c r="Y524" s="28">
        <f t="shared" si="28"/>
        <v>109.13</v>
      </c>
    </row>
    <row r="525" spans="1:25" x14ac:dyDescent="0.25">
      <c r="A525" s="119" t="str">
        <f>'Door Comparison'!A525</f>
        <v>T06.01.WRA</v>
      </c>
      <c r="B525" s="24" t="str">
        <f>'Door Comparison'!B525</f>
        <v>DRS-402</v>
      </c>
      <c r="C525" s="24">
        <f>'Door Comparison'!C525</f>
        <v>0</v>
      </c>
      <c r="D525" s="24">
        <f>'Door Comparison'!D525</f>
        <v>758</v>
      </c>
      <c r="E525" s="24">
        <f>'Door Comparison'!E525</f>
        <v>2158</v>
      </c>
      <c r="F525" s="24">
        <f>'Door Comparison'!F525</f>
        <v>0</v>
      </c>
      <c r="G525" s="24">
        <f>'Door Comparison'!G525</f>
        <v>0</v>
      </c>
      <c r="H525" s="24">
        <f>'Door Comparison'!H525</f>
        <v>1</v>
      </c>
      <c r="I525" s="24">
        <f>'Door Comparison'!I525</f>
        <v>0</v>
      </c>
      <c r="J525" s="24">
        <f>'Door Comparison'!J525</f>
        <v>0</v>
      </c>
      <c r="K525" s="24">
        <f>'Door Comparison'!K525</f>
        <v>1</v>
      </c>
      <c r="L525" s="24">
        <f>'Door Comparison'!L525</f>
        <v>1</v>
      </c>
      <c r="N525" s="104">
        <v>77</v>
      </c>
      <c r="O525" s="91"/>
      <c r="P525" s="20">
        <f t="shared" si="26"/>
        <v>15.73</v>
      </c>
      <c r="Q525" s="148">
        <v>0</v>
      </c>
      <c r="R525" s="103"/>
      <c r="S525" s="90"/>
      <c r="T525" s="103">
        <v>0</v>
      </c>
      <c r="V525" s="27">
        <v>0</v>
      </c>
      <c r="W525" s="20">
        <f t="shared" si="27"/>
        <v>10.55</v>
      </c>
      <c r="X525" s="103">
        <v>6</v>
      </c>
      <c r="Y525" s="28">
        <f t="shared" si="28"/>
        <v>109.28</v>
      </c>
    </row>
    <row r="526" spans="1:25" x14ac:dyDescent="0.25">
      <c r="A526" s="119" t="str">
        <f>'Door Comparison'!A526</f>
        <v>T06.02.E2A</v>
      </c>
      <c r="B526" s="24" t="str">
        <f>'Door Comparison'!B526</f>
        <v>DRS-402</v>
      </c>
      <c r="C526" s="24">
        <f>'Door Comparison'!C526</f>
        <v>0</v>
      </c>
      <c r="D526" s="24">
        <f>'Door Comparison'!D526</f>
        <v>1338</v>
      </c>
      <c r="E526" s="24">
        <f>'Door Comparison'!E526</f>
        <v>2193</v>
      </c>
      <c r="F526" s="24">
        <f>'Door Comparison'!F526</f>
        <v>0</v>
      </c>
      <c r="G526" s="24">
        <f>'Door Comparison'!G526</f>
        <v>0</v>
      </c>
      <c r="H526" s="24">
        <f>'Door Comparison'!H526</f>
        <v>1</v>
      </c>
      <c r="I526" s="24">
        <f>'Door Comparison'!I526</f>
        <v>0</v>
      </c>
      <c r="J526" s="24">
        <f>'Door Comparison'!J526</f>
        <v>0</v>
      </c>
      <c r="K526" s="24">
        <f>'Door Comparison'!K526</f>
        <v>1</v>
      </c>
      <c r="L526" s="24">
        <f>'Door Comparison'!L526</f>
        <v>1</v>
      </c>
      <c r="N526" s="104">
        <v>77</v>
      </c>
      <c r="O526" s="91"/>
      <c r="P526" s="20">
        <f t="shared" si="26"/>
        <v>17.739999999999998</v>
      </c>
      <c r="Q526" s="148">
        <v>0</v>
      </c>
      <c r="R526" s="103"/>
      <c r="S526" s="90"/>
      <c r="T526" s="103">
        <v>0</v>
      </c>
      <c r="V526" s="27">
        <v>0</v>
      </c>
      <c r="W526" s="20">
        <f t="shared" si="27"/>
        <v>11.91</v>
      </c>
      <c r="X526" s="103">
        <v>9</v>
      </c>
      <c r="Y526" s="28">
        <f t="shared" si="28"/>
        <v>115.65</v>
      </c>
    </row>
    <row r="527" spans="1:25" x14ac:dyDescent="0.25">
      <c r="A527" s="119" t="str">
        <f>'Door Comparison'!A527</f>
        <v>T06.02.E2B</v>
      </c>
      <c r="B527" s="24" t="str">
        <f>'Door Comparison'!B527</f>
        <v>DRS-402</v>
      </c>
      <c r="C527" s="24">
        <f>'Door Comparison'!C527</f>
        <v>0</v>
      </c>
      <c r="D527" s="24">
        <f>'Door Comparison'!D527</f>
        <v>1338</v>
      </c>
      <c r="E527" s="24">
        <f>'Door Comparison'!E527</f>
        <v>2193</v>
      </c>
      <c r="F527" s="24">
        <f>'Door Comparison'!F527</f>
        <v>0</v>
      </c>
      <c r="G527" s="24">
        <f>'Door Comparison'!G527</f>
        <v>0</v>
      </c>
      <c r="H527" s="24">
        <f>'Door Comparison'!H527</f>
        <v>1</v>
      </c>
      <c r="I527" s="24">
        <f>'Door Comparison'!I527</f>
        <v>0</v>
      </c>
      <c r="J527" s="24">
        <f>'Door Comparison'!J527</f>
        <v>0</v>
      </c>
      <c r="K527" s="24">
        <f>'Door Comparison'!K527</f>
        <v>1</v>
      </c>
      <c r="L527" s="24">
        <f>'Door Comparison'!L527</f>
        <v>1</v>
      </c>
      <c r="N527" s="104">
        <v>77</v>
      </c>
      <c r="O527" s="91"/>
      <c r="P527" s="20">
        <f t="shared" si="26"/>
        <v>17.739999999999998</v>
      </c>
      <c r="Q527" s="148">
        <v>0</v>
      </c>
      <c r="R527" s="103"/>
      <c r="S527" s="90"/>
      <c r="T527" s="103">
        <v>0</v>
      </c>
      <c r="V527" s="27">
        <v>0</v>
      </c>
      <c r="W527" s="20">
        <f t="shared" si="27"/>
        <v>11.91</v>
      </c>
      <c r="X527" s="103">
        <v>9</v>
      </c>
      <c r="Y527" s="28">
        <f t="shared" si="28"/>
        <v>115.65</v>
      </c>
    </row>
    <row r="528" spans="1:25" x14ac:dyDescent="0.25">
      <c r="A528" s="119" t="str">
        <f>'Door Comparison'!A528</f>
        <v>T06.02.E3A</v>
      </c>
      <c r="B528" s="24" t="str">
        <f>'Door Comparison'!B528</f>
        <v>DRS-402</v>
      </c>
      <c r="C528" s="24">
        <f>'Door Comparison'!C528</f>
        <v>0</v>
      </c>
      <c r="D528" s="24">
        <f>'Door Comparison'!D528</f>
        <v>1208</v>
      </c>
      <c r="E528" s="24">
        <f>'Door Comparison'!E528</f>
        <v>2193</v>
      </c>
      <c r="F528" s="24">
        <f>'Door Comparison'!F528</f>
        <v>0</v>
      </c>
      <c r="G528" s="24">
        <f>'Door Comparison'!G528</f>
        <v>0</v>
      </c>
      <c r="H528" s="24">
        <f>'Door Comparison'!H528</f>
        <v>1</v>
      </c>
      <c r="I528" s="24">
        <f>'Door Comparison'!I528</f>
        <v>0</v>
      </c>
      <c r="J528" s="24">
        <f>'Door Comparison'!J528</f>
        <v>0</v>
      </c>
      <c r="K528" s="24">
        <f>'Door Comparison'!K528</f>
        <v>1</v>
      </c>
      <c r="L528" s="24">
        <f>'Door Comparison'!L528</f>
        <v>1</v>
      </c>
      <c r="N528" s="104">
        <v>77</v>
      </c>
      <c r="O528" s="91"/>
      <c r="P528" s="20">
        <f t="shared" si="26"/>
        <v>17.34</v>
      </c>
      <c r="Q528" s="148">
        <v>0</v>
      </c>
      <c r="R528" s="103"/>
      <c r="S528" s="90"/>
      <c r="T528" s="103">
        <v>0</v>
      </c>
      <c r="V528" s="27">
        <v>0</v>
      </c>
      <c r="W528" s="20">
        <f t="shared" si="27"/>
        <v>11.64</v>
      </c>
      <c r="X528" s="103">
        <v>9</v>
      </c>
      <c r="Y528" s="28">
        <f t="shared" si="28"/>
        <v>114.98</v>
      </c>
    </row>
    <row r="529" spans="1:25" x14ac:dyDescent="0.25">
      <c r="A529" s="119" t="str">
        <f>'Door Comparison'!A529</f>
        <v>T06.02.E3B</v>
      </c>
      <c r="B529" s="24" t="str">
        <f>'Door Comparison'!B529</f>
        <v>DRS-402</v>
      </c>
      <c r="C529" s="24">
        <f>'Door Comparison'!C529</f>
        <v>0</v>
      </c>
      <c r="D529" s="24">
        <f>'Door Comparison'!D529</f>
        <v>1208</v>
      </c>
      <c r="E529" s="24">
        <f>'Door Comparison'!E529</f>
        <v>2193</v>
      </c>
      <c r="F529" s="24">
        <f>'Door Comparison'!F529</f>
        <v>0</v>
      </c>
      <c r="G529" s="24">
        <f>'Door Comparison'!G529</f>
        <v>0</v>
      </c>
      <c r="H529" s="24">
        <f>'Door Comparison'!H529</f>
        <v>1</v>
      </c>
      <c r="I529" s="24">
        <f>'Door Comparison'!I529</f>
        <v>0</v>
      </c>
      <c r="J529" s="24">
        <f>'Door Comparison'!J529</f>
        <v>0</v>
      </c>
      <c r="K529" s="24">
        <f>'Door Comparison'!K529</f>
        <v>1</v>
      </c>
      <c r="L529" s="24">
        <f>'Door Comparison'!L529</f>
        <v>1</v>
      </c>
      <c r="N529" s="104">
        <v>77</v>
      </c>
      <c r="O529" s="91"/>
      <c r="P529" s="20">
        <f t="shared" si="26"/>
        <v>17.34</v>
      </c>
      <c r="Q529" s="148">
        <v>0</v>
      </c>
      <c r="R529" s="103"/>
      <c r="S529" s="90"/>
      <c r="T529" s="103">
        <v>0</v>
      </c>
      <c r="V529" s="27">
        <v>0</v>
      </c>
      <c r="W529" s="20">
        <f t="shared" si="27"/>
        <v>11.64</v>
      </c>
      <c r="X529" s="103">
        <v>9</v>
      </c>
      <c r="Y529" s="28">
        <f t="shared" si="28"/>
        <v>114.98</v>
      </c>
    </row>
    <row r="530" spans="1:25" x14ac:dyDescent="0.25">
      <c r="A530" s="119" t="str">
        <f>'Door Comparison'!A530</f>
        <v>T06.02.E4A</v>
      </c>
      <c r="B530" s="24" t="str">
        <f>'Door Comparison'!B530</f>
        <v>DRS-402</v>
      </c>
      <c r="C530" s="24">
        <f>'Door Comparison'!C530</f>
        <v>0</v>
      </c>
      <c r="D530" s="24">
        <f>'Door Comparison'!D530</f>
        <v>1338</v>
      </c>
      <c r="E530" s="24">
        <f>'Door Comparison'!E530</f>
        <v>2193</v>
      </c>
      <c r="F530" s="24">
        <f>'Door Comparison'!F530</f>
        <v>0</v>
      </c>
      <c r="G530" s="24">
        <f>'Door Comparison'!G530</f>
        <v>0</v>
      </c>
      <c r="H530" s="24">
        <f>'Door Comparison'!H530</f>
        <v>1</v>
      </c>
      <c r="I530" s="24">
        <f>'Door Comparison'!I530</f>
        <v>0</v>
      </c>
      <c r="J530" s="24">
        <f>'Door Comparison'!J530</f>
        <v>0</v>
      </c>
      <c r="K530" s="24">
        <f>'Door Comparison'!K530</f>
        <v>1</v>
      </c>
      <c r="L530" s="24">
        <f>'Door Comparison'!L530</f>
        <v>1</v>
      </c>
      <c r="N530" s="104">
        <v>77</v>
      </c>
      <c r="O530" s="91"/>
      <c r="P530" s="20">
        <f t="shared" si="26"/>
        <v>17.739999999999998</v>
      </c>
      <c r="Q530" s="148">
        <v>0</v>
      </c>
      <c r="R530" s="103"/>
      <c r="S530" s="90"/>
      <c r="T530" s="103">
        <v>0</v>
      </c>
      <c r="V530" s="27">
        <v>0</v>
      </c>
      <c r="W530" s="20">
        <f t="shared" si="27"/>
        <v>11.91</v>
      </c>
      <c r="X530" s="103">
        <v>9</v>
      </c>
      <c r="Y530" s="28">
        <f t="shared" si="28"/>
        <v>115.65</v>
      </c>
    </row>
    <row r="531" spans="1:25" x14ac:dyDescent="0.25">
      <c r="A531" s="119" t="str">
        <f>'Door Comparison'!A531</f>
        <v>T06.02.E5A</v>
      </c>
      <c r="B531" s="24" t="str">
        <f>'Door Comparison'!B531</f>
        <v>DRS-402</v>
      </c>
      <c r="C531" s="24">
        <f>'Door Comparison'!C531</f>
        <v>0</v>
      </c>
      <c r="D531" s="24">
        <f>'Door Comparison'!D531</f>
        <v>1338</v>
      </c>
      <c r="E531" s="24">
        <f>'Door Comparison'!E531</f>
        <v>2193</v>
      </c>
      <c r="F531" s="24">
        <f>'Door Comparison'!F531</f>
        <v>0</v>
      </c>
      <c r="G531" s="24">
        <f>'Door Comparison'!G531</f>
        <v>0</v>
      </c>
      <c r="H531" s="24">
        <f>'Door Comparison'!H531</f>
        <v>1</v>
      </c>
      <c r="I531" s="24">
        <f>'Door Comparison'!I531</f>
        <v>0</v>
      </c>
      <c r="J531" s="24">
        <f>'Door Comparison'!J531</f>
        <v>0</v>
      </c>
      <c r="K531" s="24">
        <f>'Door Comparison'!K531</f>
        <v>1</v>
      </c>
      <c r="L531" s="24">
        <f>'Door Comparison'!L531</f>
        <v>1</v>
      </c>
      <c r="N531" s="104">
        <v>77</v>
      </c>
      <c r="O531" s="91"/>
      <c r="P531" s="20">
        <f t="shared" si="26"/>
        <v>17.739999999999998</v>
      </c>
      <c r="Q531" s="148">
        <v>0</v>
      </c>
      <c r="R531" s="103"/>
      <c r="S531" s="90"/>
      <c r="T531" s="103">
        <v>0</v>
      </c>
      <c r="V531" s="27">
        <v>0</v>
      </c>
      <c r="W531" s="20">
        <f t="shared" si="27"/>
        <v>11.91</v>
      </c>
      <c r="X531" s="103">
        <v>9</v>
      </c>
      <c r="Y531" s="28">
        <f t="shared" si="28"/>
        <v>115.65</v>
      </c>
    </row>
    <row r="532" spans="1:25" x14ac:dyDescent="0.25">
      <c r="A532" s="119" t="str">
        <f>'Door Comparison'!A532</f>
        <v>T06.02.E6A</v>
      </c>
      <c r="B532" s="24" t="str">
        <f>'Door Comparison'!B532</f>
        <v>DRS-402</v>
      </c>
      <c r="C532" s="24">
        <f>'Door Comparison'!C532</f>
        <v>0</v>
      </c>
      <c r="D532" s="24">
        <f>'Door Comparison'!D532</f>
        <v>1338</v>
      </c>
      <c r="E532" s="24">
        <f>'Door Comparison'!E532</f>
        <v>2193</v>
      </c>
      <c r="F532" s="24">
        <f>'Door Comparison'!F532</f>
        <v>0</v>
      </c>
      <c r="G532" s="24">
        <f>'Door Comparison'!G532</f>
        <v>0</v>
      </c>
      <c r="H532" s="24">
        <f>'Door Comparison'!H532</f>
        <v>1</v>
      </c>
      <c r="I532" s="24">
        <f>'Door Comparison'!I532</f>
        <v>0</v>
      </c>
      <c r="J532" s="24">
        <f>'Door Comparison'!J532</f>
        <v>0</v>
      </c>
      <c r="K532" s="24">
        <f>'Door Comparison'!K532</f>
        <v>1</v>
      </c>
      <c r="L532" s="24">
        <f>'Door Comparison'!L532</f>
        <v>1</v>
      </c>
      <c r="N532" s="104">
        <v>77</v>
      </c>
      <c r="O532" s="91"/>
      <c r="P532" s="20">
        <f t="shared" si="26"/>
        <v>17.739999999999998</v>
      </c>
      <c r="Q532" s="148">
        <v>0</v>
      </c>
      <c r="R532" s="103"/>
      <c r="S532" s="90"/>
      <c r="T532" s="103">
        <v>0</v>
      </c>
      <c r="V532" s="27">
        <v>0</v>
      </c>
      <c r="W532" s="20">
        <f t="shared" si="27"/>
        <v>11.91</v>
      </c>
      <c r="X532" s="103">
        <v>9</v>
      </c>
      <c r="Y532" s="28">
        <f t="shared" si="28"/>
        <v>115.65</v>
      </c>
    </row>
    <row r="533" spans="1:25" x14ac:dyDescent="0.25">
      <c r="A533" s="119" t="str">
        <f>'Door Comparison'!A533</f>
        <v>T06.02.E6B</v>
      </c>
      <c r="B533" s="24" t="str">
        <f>'Door Comparison'!B533</f>
        <v>DRS-402</v>
      </c>
      <c r="C533" s="24">
        <f>'Door Comparison'!C533</f>
        <v>0</v>
      </c>
      <c r="D533" s="24">
        <f>'Door Comparison'!D533</f>
        <v>658</v>
      </c>
      <c r="E533" s="24">
        <f>'Door Comparison'!E533</f>
        <v>2193</v>
      </c>
      <c r="F533" s="24">
        <f>'Door Comparison'!F533</f>
        <v>0</v>
      </c>
      <c r="G533" s="24">
        <f>'Door Comparison'!G533</f>
        <v>0</v>
      </c>
      <c r="H533" s="24">
        <f>'Door Comparison'!H533</f>
        <v>1</v>
      </c>
      <c r="I533" s="24">
        <f>'Door Comparison'!I533</f>
        <v>0</v>
      </c>
      <c r="J533" s="24">
        <f>'Door Comparison'!J533</f>
        <v>0</v>
      </c>
      <c r="K533" s="24">
        <f>'Door Comparison'!K533</f>
        <v>1</v>
      </c>
      <c r="L533" s="24">
        <f>'Door Comparison'!L533</f>
        <v>1</v>
      </c>
      <c r="N533" s="104">
        <v>77</v>
      </c>
      <c r="O533" s="91"/>
      <c r="P533" s="20">
        <f t="shared" si="26"/>
        <v>15.64</v>
      </c>
      <c r="Q533" s="148">
        <v>0</v>
      </c>
      <c r="R533" s="103"/>
      <c r="S533" s="90"/>
      <c r="T533" s="103">
        <v>0</v>
      </c>
      <c r="V533" s="27">
        <v>0</v>
      </c>
      <c r="W533" s="20">
        <f t="shared" si="27"/>
        <v>10.49</v>
      </c>
      <c r="X533" s="103">
        <v>6</v>
      </c>
      <c r="Y533" s="28">
        <f t="shared" si="28"/>
        <v>109.13</v>
      </c>
    </row>
    <row r="534" spans="1:25" x14ac:dyDescent="0.25">
      <c r="A534" s="119" t="str">
        <f>'Door Comparison'!A534</f>
        <v>T06.02.E8A</v>
      </c>
      <c r="B534" s="24" t="str">
        <f>'Door Comparison'!B534</f>
        <v>DRS-402</v>
      </c>
      <c r="C534" s="24">
        <f>'Door Comparison'!C534</f>
        <v>0</v>
      </c>
      <c r="D534" s="24">
        <f>'Door Comparison'!D534</f>
        <v>1778</v>
      </c>
      <c r="E534" s="24">
        <f>'Door Comparison'!E534</f>
        <v>2193</v>
      </c>
      <c r="F534" s="24">
        <f>'Door Comparison'!F534</f>
        <v>0</v>
      </c>
      <c r="G534" s="24">
        <f>'Door Comparison'!G534</f>
        <v>0</v>
      </c>
      <c r="H534" s="24">
        <f>'Door Comparison'!H534</f>
        <v>1</v>
      </c>
      <c r="I534" s="24">
        <f>'Door Comparison'!I534</f>
        <v>0</v>
      </c>
      <c r="J534" s="24">
        <f>'Door Comparison'!J534</f>
        <v>0</v>
      </c>
      <c r="K534" s="24">
        <f>'Door Comparison'!K534</f>
        <v>1</v>
      </c>
      <c r="L534" s="24">
        <f>'Door Comparison'!L534</f>
        <v>1</v>
      </c>
      <c r="N534" s="104">
        <v>77</v>
      </c>
      <c r="O534" s="91"/>
      <c r="P534" s="20">
        <f t="shared" si="26"/>
        <v>19.11</v>
      </c>
      <c r="Q534" s="148">
        <v>0</v>
      </c>
      <c r="R534" s="103"/>
      <c r="S534" s="90"/>
      <c r="T534" s="103">
        <v>0</v>
      </c>
      <c r="V534" s="27">
        <v>0</v>
      </c>
      <c r="W534" s="20">
        <f t="shared" si="27"/>
        <v>12.82</v>
      </c>
      <c r="X534" s="103">
        <v>9</v>
      </c>
      <c r="Y534" s="28">
        <f t="shared" si="28"/>
        <v>117.93</v>
      </c>
    </row>
    <row r="535" spans="1:25" x14ac:dyDescent="0.25">
      <c r="A535" s="119" t="str">
        <f>'Door Comparison'!A535</f>
        <v>T06.02.E9A</v>
      </c>
      <c r="B535" s="24" t="str">
        <f>'Door Comparison'!B535</f>
        <v>DRS-402</v>
      </c>
      <c r="C535" s="24">
        <f>'Door Comparison'!C535</f>
        <v>0</v>
      </c>
      <c r="D535" s="24">
        <f>'Door Comparison'!D535</f>
        <v>1338</v>
      </c>
      <c r="E535" s="24">
        <f>'Door Comparison'!E535</f>
        <v>2193</v>
      </c>
      <c r="F535" s="24">
        <f>'Door Comparison'!F535</f>
        <v>0</v>
      </c>
      <c r="G535" s="24">
        <f>'Door Comparison'!G535</f>
        <v>0</v>
      </c>
      <c r="H535" s="24">
        <f>'Door Comparison'!H535</f>
        <v>1</v>
      </c>
      <c r="I535" s="24">
        <f>'Door Comparison'!I535</f>
        <v>0</v>
      </c>
      <c r="J535" s="24">
        <f>'Door Comparison'!J535</f>
        <v>0</v>
      </c>
      <c r="K535" s="24">
        <f>'Door Comparison'!K535</f>
        <v>1</v>
      </c>
      <c r="L535" s="24">
        <f>'Door Comparison'!L535</f>
        <v>1</v>
      </c>
      <c r="N535" s="104">
        <v>77</v>
      </c>
      <c r="O535" s="91"/>
      <c r="P535" s="20">
        <f t="shared" si="26"/>
        <v>17.739999999999998</v>
      </c>
      <c r="Q535" s="148">
        <v>0</v>
      </c>
      <c r="R535" s="103"/>
      <c r="S535" s="90"/>
      <c r="T535" s="103">
        <v>0</v>
      </c>
      <c r="V535" s="27">
        <v>0</v>
      </c>
      <c r="W535" s="20">
        <f t="shared" si="27"/>
        <v>11.91</v>
      </c>
      <c r="X535" s="103">
        <v>9</v>
      </c>
      <c r="Y535" s="28">
        <f t="shared" si="28"/>
        <v>115.65</v>
      </c>
    </row>
    <row r="536" spans="1:25" x14ac:dyDescent="0.25">
      <c r="A536" s="119" t="str">
        <f>'Door Comparison'!A536</f>
        <v>T06.02.E11A</v>
      </c>
      <c r="B536" s="24" t="str">
        <f>'Door Comparison'!B536</f>
        <v>DRS-402</v>
      </c>
      <c r="C536" s="24">
        <f>'Door Comparison'!C536</f>
        <v>0</v>
      </c>
      <c r="D536" s="24">
        <f>'Door Comparison'!D536</f>
        <v>858</v>
      </c>
      <c r="E536" s="24">
        <f>'Door Comparison'!E536</f>
        <v>2193</v>
      </c>
      <c r="F536" s="24">
        <f>'Door Comparison'!F536</f>
        <v>0</v>
      </c>
      <c r="G536" s="24">
        <f>'Door Comparison'!G536</f>
        <v>0</v>
      </c>
      <c r="H536" s="24">
        <f>'Door Comparison'!H536</f>
        <v>1</v>
      </c>
      <c r="I536" s="24">
        <f>'Door Comparison'!I536</f>
        <v>0</v>
      </c>
      <c r="J536" s="24">
        <f>'Door Comparison'!J536</f>
        <v>0</v>
      </c>
      <c r="K536" s="24">
        <f>'Door Comparison'!K536</f>
        <v>1</v>
      </c>
      <c r="L536" s="24">
        <f>'Door Comparison'!L536</f>
        <v>1</v>
      </c>
      <c r="N536" s="104">
        <v>77</v>
      </c>
      <c r="O536" s="91"/>
      <c r="P536" s="20">
        <f t="shared" si="26"/>
        <v>16.260000000000002</v>
      </c>
      <c r="Q536" s="148">
        <v>0</v>
      </c>
      <c r="R536" s="103"/>
      <c r="S536" s="90"/>
      <c r="T536" s="103">
        <v>0</v>
      </c>
      <c r="V536" s="27">
        <v>0</v>
      </c>
      <c r="W536" s="20">
        <f t="shared" si="27"/>
        <v>10.91</v>
      </c>
      <c r="X536" s="103">
        <v>6</v>
      </c>
      <c r="Y536" s="28">
        <f t="shared" si="28"/>
        <v>110.17</v>
      </c>
    </row>
    <row r="537" spans="1:25" x14ac:dyDescent="0.25">
      <c r="A537" s="119" t="str">
        <f>'Door Comparison'!A537</f>
        <v>T06.02.FTA</v>
      </c>
      <c r="B537" s="24" t="str">
        <f>'Door Comparison'!B537</f>
        <v>DRS-402</v>
      </c>
      <c r="C537" s="24">
        <f>'Door Comparison'!C537</f>
        <v>0</v>
      </c>
      <c r="D537" s="24">
        <f>'Door Comparison'!D537</f>
        <v>858</v>
      </c>
      <c r="E537" s="24">
        <f>'Door Comparison'!E537</f>
        <v>2193</v>
      </c>
      <c r="F537" s="24">
        <f>'Door Comparison'!F537</f>
        <v>0</v>
      </c>
      <c r="G537" s="24">
        <f>'Door Comparison'!G537</f>
        <v>0</v>
      </c>
      <c r="H537" s="24">
        <f>'Door Comparison'!H537</f>
        <v>1</v>
      </c>
      <c r="I537" s="24">
        <f>'Door Comparison'!I537</f>
        <v>0</v>
      </c>
      <c r="J537" s="24">
        <f>'Door Comparison'!J537</f>
        <v>0</v>
      </c>
      <c r="K537" s="24">
        <f>'Door Comparison'!K537</f>
        <v>1</v>
      </c>
      <c r="L537" s="24">
        <f>'Door Comparison'!L537</f>
        <v>1</v>
      </c>
      <c r="N537" s="104">
        <v>77</v>
      </c>
      <c r="O537" s="91"/>
      <c r="P537" s="20">
        <f t="shared" si="26"/>
        <v>16.260000000000002</v>
      </c>
      <c r="Q537" s="148">
        <v>0</v>
      </c>
      <c r="R537" s="103"/>
      <c r="S537" s="90"/>
      <c r="T537" s="103">
        <v>0</v>
      </c>
      <c r="V537" s="27">
        <v>0</v>
      </c>
      <c r="W537" s="20">
        <f t="shared" si="27"/>
        <v>10.91</v>
      </c>
      <c r="X537" s="103">
        <v>6</v>
      </c>
      <c r="Y537" s="28">
        <f t="shared" si="28"/>
        <v>110.17</v>
      </c>
    </row>
    <row r="538" spans="1:25" x14ac:dyDescent="0.25">
      <c r="A538" s="119" t="str">
        <f>'Door Comparison'!A538</f>
        <v>T06.02.HW2A</v>
      </c>
      <c r="B538" s="24" t="str">
        <f>'Door Comparison'!B538</f>
        <v>DRS-402</v>
      </c>
      <c r="C538" s="24">
        <f>'Door Comparison'!C538</f>
        <v>0</v>
      </c>
      <c r="D538" s="24">
        <f>'Door Comparison'!D538</f>
        <v>458</v>
      </c>
      <c r="E538" s="24">
        <f>'Door Comparison'!E538</f>
        <v>2193</v>
      </c>
      <c r="F538" s="24">
        <f>'Door Comparison'!F538</f>
        <v>0</v>
      </c>
      <c r="G538" s="24">
        <f>'Door Comparison'!G538</f>
        <v>0</v>
      </c>
      <c r="H538" s="24">
        <f>'Door Comparison'!H538</f>
        <v>1</v>
      </c>
      <c r="I538" s="24">
        <f>'Door Comparison'!I538</f>
        <v>0</v>
      </c>
      <c r="J538" s="24">
        <f>'Door Comparison'!J538</f>
        <v>0</v>
      </c>
      <c r="K538" s="24">
        <f>'Door Comparison'!K538</f>
        <v>1</v>
      </c>
      <c r="L538" s="24">
        <f>'Door Comparison'!L538</f>
        <v>1</v>
      </c>
      <c r="N538" s="104">
        <v>77</v>
      </c>
      <c r="O538" s="91"/>
      <c r="P538" s="20">
        <f t="shared" si="26"/>
        <v>15.02</v>
      </c>
      <c r="Q538" s="148">
        <v>0</v>
      </c>
      <c r="R538" s="103"/>
      <c r="S538" s="90"/>
      <c r="T538" s="103">
        <v>0</v>
      </c>
      <c r="V538" s="27">
        <v>0</v>
      </c>
      <c r="W538" s="20">
        <f t="shared" si="27"/>
        <v>10.08</v>
      </c>
      <c r="X538" s="103">
        <v>6</v>
      </c>
      <c r="Y538" s="28">
        <f t="shared" si="28"/>
        <v>108.1</v>
      </c>
    </row>
    <row r="539" spans="1:25" x14ac:dyDescent="0.25">
      <c r="A539" s="119" t="str">
        <f>'Door Comparison'!A539</f>
        <v>T06.02.HWA</v>
      </c>
      <c r="B539" s="24" t="str">
        <f>'Door Comparison'!B539</f>
        <v>DRS-402</v>
      </c>
      <c r="C539" s="24">
        <f>'Door Comparison'!C539</f>
        <v>0</v>
      </c>
      <c r="D539" s="24">
        <f>'Door Comparison'!D539</f>
        <v>458</v>
      </c>
      <c r="E539" s="24">
        <f>'Door Comparison'!E539</f>
        <v>2193</v>
      </c>
      <c r="F539" s="24">
        <f>'Door Comparison'!F539</f>
        <v>0</v>
      </c>
      <c r="G539" s="24">
        <f>'Door Comparison'!G539</f>
        <v>0</v>
      </c>
      <c r="H539" s="24">
        <f>'Door Comparison'!H539</f>
        <v>1</v>
      </c>
      <c r="I539" s="24">
        <f>'Door Comparison'!I539</f>
        <v>0</v>
      </c>
      <c r="J539" s="24">
        <f>'Door Comparison'!J539</f>
        <v>0</v>
      </c>
      <c r="K539" s="24">
        <f>'Door Comparison'!K539</f>
        <v>1</v>
      </c>
      <c r="L539" s="24">
        <f>'Door Comparison'!L539</f>
        <v>1</v>
      </c>
      <c r="N539" s="104">
        <v>77</v>
      </c>
      <c r="O539" s="91"/>
      <c r="P539" s="20">
        <f t="shared" si="26"/>
        <v>15.02</v>
      </c>
      <c r="Q539" s="148">
        <v>0</v>
      </c>
      <c r="R539" s="103"/>
      <c r="S539" s="90"/>
      <c r="T539" s="103">
        <v>0</v>
      </c>
      <c r="V539" s="27">
        <v>0</v>
      </c>
      <c r="W539" s="20">
        <f t="shared" si="27"/>
        <v>10.08</v>
      </c>
      <c r="X539" s="103">
        <v>6</v>
      </c>
      <c r="Y539" s="28">
        <f t="shared" si="28"/>
        <v>108.1</v>
      </c>
    </row>
    <row r="540" spans="1:25" x14ac:dyDescent="0.25">
      <c r="A540" s="119" t="str">
        <f>'Door Comparison'!A540</f>
        <v>T06.02.M2A</v>
      </c>
      <c r="B540" s="24" t="str">
        <f>'Door Comparison'!B540</f>
        <v>DRS-402</v>
      </c>
      <c r="C540" s="24">
        <f>'Door Comparison'!C540</f>
        <v>0</v>
      </c>
      <c r="D540" s="24">
        <f>'Door Comparison'!D540</f>
        <v>1338</v>
      </c>
      <c r="E540" s="24">
        <f>'Door Comparison'!E540</f>
        <v>2193</v>
      </c>
      <c r="F540" s="24">
        <f>'Door Comparison'!F540</f>
        <v>0</v>
      </c>
      <c r="G540" s="24">
        <f>'Door Comparison'!G540</f>
        <v>0</v>
      </c>
      <c r="H540" s="24">
        <f>'Door Comparison'!H540</f>
        <v>1</v>
      </c>
      <c r="I540" s="24">
        <f>'Door Comparison'!I540</f>
        <v>0</v>
      </c>
      <c r="J540" s="24">
        <f>'Door Comparison'!J540</f>
        <v>0</v>
      </c>
      <c r="K540" s="24">
        <f>'Door Comparison'!K540</f>
        <v>1</v>
      </c>
      <c r="L540" s="24">
        <f>'Door Comparison'!L540</f>
        <v>1</v>
      </c>
      <c r="N540" s="104">
        <v>77</v>
      </c>
      <c r="O540" s="91"/>
      <c r="P540" s="20">
        <f t="shared" si="26"/>
        <v>17.739999999999998</v>
      </c>
      <c r="Q540" s="148">
        <v>0</v>
      </c>
      <c r="R540" s="103"/>
      <c r="S540" s="90"/>
      <c r="T540" s="103">
        <v>0</v>
      </c>
      <c r="V540" s="27">
        <v>0</v>
      </c>
      <c r="W540" s="20">
        <f t="shared" si="27"/>
        <v>11.91</v>
      </c>
      <c r="X540" s="103">
        <v>9</v>
      </c>
      <c r="Y540" s="28">
        <f t="shared" si="28"/>
        <v>115.65</v>
      </c>
    </row>
    <row r="541" spans="1:25" x14ac:dyDescent="0.25">
      <c r="A541" s="119" t="str">
        <f>'Door Comparison'!A541</f>
        <v>T06.02.M3A</v>
      </c>
      <c r="B541" s="24" t="str">
        <f>'Door Comparison'!B541</f>
        <v>DRS-402</v>
      </c>
      <c r="C541" s="24">
        <f>'Door Comparison'!C541</f>
        <v>0</v>
      </c>
      <c r="D541" s="24">
        <f>'Door Comparison'!D541</f>
        <v>758</v>
      </c>
      <c r="E541" s="24">
        <f>'Door Comparison'!E541</f>
        <v>2193</v>
      </c>
      <c r="F541" s="24">
        <f>'Door Comparison'!F541</f>
        <v>0</v>
      </c>
      <c r="G541" s="24">
        <f>'Door Comparison'!G541</f>
        <v>0</v>
      </c>
      <c r="H541" s="24">
        <f>'Door Comparison'!H541</f>
        <v>1</v>
      </c>
      <c r="I541" s="24">
        <f>'Door Comparison'!I541</f>
        <v>0</v>
      </c>
      <c r="J541" s="24">
        <f>'Door Comparison'!J541</f>
        <v>0</v>
      </c>
      <c r="K541" s="24">
        <f>'Door Comparison'!K541</f>
        <v>1</v>
      </c>
      <c r="L541" s="24">
        <f>'Door Comparison'!L541</f>
        <v>1</v>
      </c>
      <c r="N541" s="104">
        <v>77</v>
      </c>
      <c r="O541" s="91"/>
      <c r="P541" s="20">
        <f t="shared" si="26"/>
        <v>15.95</v>
      </c>
      <c r="Q541" s="148">
        <v>0</v>
      </c>
      <c r="R541" s="103"/>
      <c r="S541" s="90"/>
      <c r="T541" s="103">
        <v>0</v>
      </c>
      <c r="V541" s="27">
        <v>0</v>
      </c>
      <c r="W541" s="20">
        <f t="shared" si="27"/>
        <v>10.7</v>
      </c>
      <c r="X541" s="103">
        <v>6</v>
      </c>
      <c r="Y541" s="28">
        <f t="shared" si="28"/>
        <v>109.65</v>
      </c>
    </row>
    <row r="542" spans="1:25" x14ac:dyDescent="0.25">
      <c r="A542" s="119" t="str">
        <f>'Door Comparison'!A542</f>
        <v>T06.02.M3B</v>
      </c>
      <c r="B542" s="24" t="str">
        <f>'Door Comparison'!B542</f>
        <v>DRS-402</v>
      </c>
      <c r="C542" s="24">
        <f>'Door Comparison'!C542</f>
        <v>0</v>
      </c>
      <c r="D542" s="24">
        <f>'Door Comparison'!D542</f>
        <v>758</v>
      </c>
      <c r="E542" s="24">
        <f>'Door Comparison'!E542</f>
        <v>2193</v>
      </c>
      <c r="F542" s="24">
        <f>'Door Comparison'!F542</f>
        <v>0</v>
      </c>
      <c r="G542" s="24">
        <f>'Door Comparison'!G542</f>
        <v>0</v>
      </c>
      <c r="H542" s="24">
        <f>'Door Comparison'!H542</f>
        <v>1</v>
      </c>
      <c r="I542" s="24">
        <f>'Door Comparison'!I542</f>
        <v>0</v>
      </c>
      <c r="J542" s="24">
        <f>'Door Comparison'!J542</f>
        <v>0</v>
      </c>
      <c r="K542" s="24">
        <f>'Door Comparison'!K542</f>
        <v>1</v>
      </c>
      <c r="L542" s="24">
        <f>'Door Comparison'!L542</f>
        <v>1</v>
      </c>
      <c r="N542" s="104">
        <v>77</v>
      </c>
      <c r="O542" s="91"/>
      <c r="P542" s="20">
        <f t="shared" si="26"/>
        <v>15.95</v>
      </c>
      <c r="Q542" s="148">
        <v>0</v>
      </c>
      <c r="R542" s="103"/>
      <c r="S542" s="90"/>
      <c r="T542" s="103">
        <v>0</v>
      </c>
      <c r="V542" s="27">
        <v>0</v>
      </c>
      <c r="W542" s="20">
        <f t="shared" si="27"/>
        <v>10.7</v>
      </c>
      <c r="X542" s="103">
        <v>6</v>
      </c>
      <c r="Y542" s="28">
        <f t="shared" si="28"/>
        <v>109.65</v>
      </c>
    </row>
    <row r="543" spans="1:25" x14ac:dyDescent="0.25">
      <c r="A543" s="119" t="str">
        <f>'Door Comparison'!A543</f>
        <v>T06.02.M4A</v>
      </c>
      <c r="B543" s="24" t="str">
        <f>'Door Comparison'!B543</f>
        <v>DRS-402</v>
      </c>
      <c r="C543" s="24">
        <f>'Door Comparison'!C543</f>
        <v>0</v>
      </c>
      <c r="D543" s="24">
        <f>'Door Comparison'!D543</f>
        <v>1578</v>
      </c>
      <c r="E543" s="24">
        <f>'Door Comparison'!E543</f>
        <v>2193</v>
      </c>
      <c r="F543" s="24">
        <f>'Door Comparison'!F543</f>
        <v>0</v>
      </c>
      <c r="G543" s="24">
        <f>'Door Comparison'!G543</f>
        <v>0</v>
      </c>
      <c r="H543" s="24">
        <f>'Door Comparison'!H543</f>
        <v>1</v>
      </c>
      <c r="I543" s="24">
        <f>'Door Comparison'!I543</f>
        <v>0</v>
      </c>
      <c r="J543" s="24">
        <f>'Door Comparison'!J543</f>
        <v>0</v>
      </c>
      <c r="K543" s="24">
        <f>'Door Comparison'!K543</f>
        <v>1</v>
      </c>
      <c r="L543" s="24">
        <f>'Door Comparison'!L543</f>
        <v>1</v>
      </c>
      <c r="N543" s="104">
        <v>77</v>
      </c>
      <c r="O543" s="91"/>
      <c r="P543" s="20">
        <f t="shared" si="26"/>
        <v>18.489999999999998</v>
      </c>
      <c r="Q543" s="148">
        <v>0</v>
      </c>
      <c r="R543" s="103"/>
      <c r="S543" s="90"/>
      <c r="T543" s="103">
        <v>0</v>
      </c>
      <c r="V543" s="27">
        <v>0</v>
      </c>
      <c r="W543" s="20">
        <f t="shared" si="27"/>
        <v>12.41</v>
      </c>
      <c r="X543" s="103">
        <v>9</v>
      </c>
      <c r="Y543" s="28">
        <f t="shared" si="28"/>
        <v>116.9</v>
      </c>
    </row>
    <row r="544" spans="1:25" x14ac:dyDescent="0.25">
      <c r="A544" s="119" t="str">
        <f>'Door Comparison'!A544</f>
        <v>T06.02.M5A</v>
      </c>
      <c r="B544" s="24" t="str">
        <f>'Door Comparison'!B544</f>
        <v>DRS-402</v>
      </c>
      <c r="C544" s="24">
        <f>'Door Comparison'!C544</f>
        <v>0</v>
      </c>
      <c r="D544" s="24">
        <f>'Door Comparison'!D544</f>
        <v>1578</v>
      </c>
      <c r="E544" s="24">
        <f>'Door Comparison'!E544</f>
        <v>2193</v>
      </c>
      <c r="F544" s="24">
        <f>'Door Comparison'!F544</f>
        <v>0</v>
      </c>
      <c r="G544" s="24">
        <f>'Door Comparison'!G544</f>
        <v>0</v>
      </c>
      <c r="H544" s="24">
        <f>'Door Comparison'!H544</f>
        <v>1</v>
      </c>
      <c r="I544" s="24">
        <f>'Door Comparison'!I544</f>
        <v>0</v>
      </c>
      <c r="J544" s="24">
        <f>'Door Comparison'!J544</f>
        <v>0</v>
      </c>
      <c r="K544" s="24">
        <f>'Door Comparison'!K544</f>
        <v>1</v>
      </c>
      <c r="L544" s="24">
        <f>'Door Comparison'!L544</f>
        <v>1</v>
      </c>
      <c r="N544" s="104">
        <v>77</v>
      </c>
      <c r="O544" s="91"/>
      <c r="P544" s="20">
        <f t="shared" si="26"/>
        <v>18.489999999999998</v>
      </c>
      <c r="Q544" s="148">
        <v>0</v>
      </c>
      <c r="R544" s="103"/>
      <c r="S544" s="90"/>
      <c r="T544" s="103">
        <v>0</v>
      </c>
      <c r="V544" s="27">
        <v>0</v>
      </c>
      <c r="W544" s="20">
        <f t="shared" si="27"/>
        <v>12.41</v>
      </c>
      <c r="X544" s="103">
        <v>9</v>
      </c>
      <c r="Y544" s="28">
        <f t="shared" si="28"/>
        <v>116.9</v>
      </c>
    </row>
    <row r="545" spans="1:25" x14ac:dyDescent="0.25">
      <c r="A545" s="119" t="str">
        <f>'Door Comparison'!A545</f>
        <v>T06.02.M5B</v>
      </c>
      <c r="B545" s="24" t="str">
        <f>'Door Comparison'!B545</f>
        <v>DRS-402</v>
      </c>
      <c r="C545" s="24">
        <f>'Door Comparison'!C545</f>
        <v>0</v>
      </c>
      <c r="D545" s="24">
        <f>'Door Comparison'!D545</f>
        <v>1338</v>
      </c>
      <c r="E545" s="24">
        <f>'Door Comparison'!E545</f>
        <v>2193</v>
      </c>
      <c r="F545" s="24">
        <f>'Door Comparison'!F545</f>
        <v>0</v>
      </c>
      <c r="G545" s="24">
        <f>'Door Comparison'!G545</f>
        <v>0</v>
      </c>
      <c r="H545" s="24">
        <f>'Door Comparison'!H545</f>
        <v>1</v>
      </c>
      <c r="I545" s="24">
        <f>'Door Comparison'!I545</f>
        <v>0</v>
      </c>
      <c r="J545" s="24">
        <f>'Door Comparison'!J545</f>
        <v>0</v>
      </c>
      <c r="K545" s="24">
        <f>'Door Comparison'!K545</f>
        <v>1</v>
      </c>
      <c r="L545" s="24">
        <f>'Door Comparison'!L545</f>
        <v>1</v>
      </c>
      <c r="N545" s="104">
        <v>77</v>
      </c>
      <c r="O545" s="91"/>
      <c r="P545" s="20">
        <f t="shared" si="26"/>
        <v>17.739999999999998</v>
      </c>
      <c r="Q545" s="148">
        <v>0</v>
      </c>
      <c r="R545" s="103"/>
      <c r="S545" s="90"/>
      <c r="T545" s="103">
        <v>0</v>
      </c>
      <c r="V545" s="27">
        <v>0</v>
      </c>
      <c r="W545" s="20">
        <f t="shared" si="27"/>
        <v>11.91</v>
      </c>
      <c r="X545" s="103">
        <v>9</v>
      </c>
      <c r="Y545" s="28">
        <f t="shared" si="28"/>
        <v>115.65</v>
      </c>
    </row>
    <row r="546" spans="1:25" x14ac:dyDescent="0.25">
      <c r="A546" s="119" t="str">
        <f>'Door Comparison'!A546</f>
        <v>T06.02.M6A</v>
      </c>
      <c r="B546" s="24" t="str">
        <f>'Door Comparison'!B546</f>
        <v>DRS-402</v>
      </c>
      <c r="C546" s="24">
        <f>'Door Comparison'!C546</f>
        <v>0</v>
      </c>
      <c r="D546" s="24">
        <f>'Door Comparison'!D546</f>
        <v>1338</v>
      </c>
      <c r="E546" s="24">
        <f>'Door Comparison'!E546</f>
        <v>2193</v>
      </c>
      <c r="F546" s="24">
        <f>'Door Comparison'!F546</f>
        <v>0</v>
      </c>
      <c r="G546" s="24">
        <f>'Door Comparison'!G546</f>
        <v>0</v>
      </c>
      <c r="H546" s="24">
        <f>'Door Comparison'!H546</f>
        <v>1</v>
      </c>
      <c r="I546" s="24">
        <f>'Door Comparison'!I546</f>
        <v>0</v>
      </c>
      <c r="J546" s="24">
        <f>'Door Comparison'!J546</f>
        <v>0</v>
      </c>
      <c r="K546" s="24">
        <f>'Door Comparison'!K546</f>
        <v>1</v>
      </c>
      <c r="L546" s="24">
        <f>'Door Comparison'!L546</f>
        <v>1</v>
      </c>
      <c r="N546" s="104">
        <v>77</v>
      </c>
      <c r="O546" s="91"/>
      <c r="P546" s="20">
        <f t="shared" si="26"/>
        <v>17.739999999999998</v>
      </c>
      <c r="Q546" s="148">
        <v>0</v>
      </c>
      <c r="R546" s="103"/>
      <c r="S546" s="90"/>
      <c r="T546" s="103">
        <v>0</v>
      </c>
      <c r="V546" s="27">
        <v>0</v>
      </c>
      <c r="W546" s="20">
        <f t="shared" si="27"/>
        <v>11.91</v>
      </c>
      <c r="X546" s="103">
        <v>9</v>
      </c>
      <c r="Y546" s="28">
        <f t="shared" si="28"/>
        <v>115.65</v>
      </c>
    </row>
    <row r="547" spans="1:25" x14ac:dyDescent="0.25">
      <c r="A547" s="119" t="str">
        <f>'Door Comparison'!A547</f>
        <v>T06.02.M6B</v>
      </c>
      <c r="B547" s="24" t="str">
        <f>'Door Comparison'!B547</f>
        <v>AHP-201</v>
      </c>
      <c r="C547" s="24">
        <f>'Door Comparison'!C547</f>
        <v>0</v>
      </c>
      <c r="D547" s="24">
        <f>'Door Comparison'!D547</f>
        <v>300</v>
      </c>
      <c r="E547" s="24">
        <f>'Door Comparison'!E547</f>
        <v>800</v>
      </c>
      <c r="F547" s="24">
        <f>'Door Comparison'!F547</f>
        <v>0</v>
      </c>
      <c r="G547" s="24">
        <f>'Door Comparison'!G547</f>
        <v>0</v>
      </c>
      <c r="H547" s="24">
        <f>'Door Comparison'!H547</f>
        <v>1</v>
      </c>
      <c r="I547" s="24">
        <f>'Door Comparison'!I547</f>
        <v>0</v>
      </c>
      <c r="J547" s="24">
        <f>'Door Comparison'!J547</f>
        <v>0</v>
      </c>
      <c r="K547" s="24">
        <f>'Door Comparison'!K547</f>
        <v>1</v>
      </c>
      <c r="L547" s="24">
        <f>'Door Comparison'!L547</f>
        <v>1</v>
      </c>
      <c r="N547" s="104">
        <v>77</v>
      </c>
      <c r="O547" s="91"/>
      <c r="P547" s="20">
        <f t="shared" si="26"/>
        <v>5.89</v>
      </c>
      <c r="Q547" s="148">
        <v>0</v>
      </c>
      <c r="R547" s="103"/>
      <c r="S547" s="90"/>
      <c r="T547" s="103">
        <v>0</v>
      </c>
      <c r="V547" s="27">
        <v>0</v>
      </c>
      <c r="W547" s="20">
        <f t="shared" si="27"/>
        <v>3.95</v>
      </c>
      <c r="X547" s="103">
        <v>3</v>
      </c>
      <c r="Y547" s="28">
        <f t="shared" si="28"/>
        <v>89.84</v>
      </c>
    </row>
    <row r="548" spans="1:25" x14ac:dyDescent="0.25">
      <c r="A548" s="119" t="str">
        <f>'Door Comparison'!A548</f>
        <v>T06.02.M9A</v>
      </c>
      <c r="B548" s="24" t="str">
        <f>'Door Comparison'!B548</f>
        <v>DRS-402</v>
      </c>
      <c r="C548" s="24">
        <f>'Door Comparison'!C548</f>
        <v>0</v>
      </c>
      <c r="D548" s="24">
        <f>'Door Comparison'!D548</f>
        <v>858</v>
      </c>
      <c r="E548" s="24">
        <f>'Door Comparison'!E548</f>
        <v>2193</v>
      </c>
      <c r="F548" s="24">
        <f>'Door Comparison'!F548</f>
        <v>0</v>
      </c>
      <c r="G548" s="24">
        <f>'Door Comparison'!G548</f>
        <v>0</v>
      </c>
      <c r="H548" s="24">
        <f>'Door Comparison'!H548</f>
        <v>1</v>
      </c>
      <c r="I548" s="24">
        <f>'Door Comparison'!I548</f>
        <v>0</v>
      </c>
      <c r="J548" s="24">
        <f>'Door Comparison'!J548</f>
        <v>0</v>
      </c>
      <c r="K548" s="24">
        <f>'Door Comparison'!K548</f>
        <v>1</v>
      </c>
      <c r="L548" s="24">
        <f>'Door Comparison'!L548</f>
        <v>1</v>
      </c>
      <c r="N548" s="104">
        <v>77</v>
      </c>
      <c r="O548" s="91"/>
      <c r="P548" s="20">
        <f t="shared" si="26"/>
        <v>16.260000000000002</v>
      </c>
      <c r="Q548" s="148">
        <v>0</v>
      </c>
      <c r="R548" s="103"/>
      <c r="S548" s="90"/>
      <c r="T548" s="103">
        <v>0</v>
      </c>
      <c r="V548" s="27">
        <v>0</v>
      </c>
      <c r="W548" s="20">
        <f t="shared" si="27"/>
        <v>10.91</v>
      </c>
      <c r="X548" s="103">
        <v>6</v>
      </c>
      <c r="Y548" s="28">
        <f t="shared" si="28"/>
        <v>110.17</v>
      </c>
    </row>
    <row r="549" spans="1:25" x14ac:dyDescent="0.25">
      <c r="A549" s="119" t="str">
        <f>'Door Comparison'!A549</f>
        <v>T06.02.M9B</v>
      </c>
      <c r="B549" s="24" t="str">
        <f>'Door Comparison'!B549</f>
        <v>DRS-402</v>
      </c>
      <c r="C549" s="24">
        <f>'Door Comparison'!C549</f>
        <v>0</v>
      </c>
      <c r="D549" s="24">
        <f>'Door Comparison'!D549</f>
        <v>1338</v>
      </c>
      <c r="E549" s="24">
        <f>'Door Comparison'!E549</f>
        <v>2193</v>
      </c>
      <c r="F549" s="24">
        <f>'Door Comparison'!F549</f>
        <v>0</v>
      </c>
      <c r="G549" s="24">
        <f>'Door Comparison'!G549</f>
        <v>0</v>
      </c>
      <c r="H549" s="24">
        <f>'Door Comparison'!H549</f>
        <v>1</v>
      </c>
      <c r="I549" s="24">
        <f>'Door Comparison'!I549</f>
        <v>0</v>
      </c>
      <c r="J549" s="24">
        <f>'Door Comparison'!J549</f>
        <v>0</v>
      </c>
      <c r="K549" s="24">
        <f>'Door Comparison'!K549</f>
        <v>1</v>
      </c>
      <c r="L549" s="24">
        <f>'Door Comparison'!L549</f>
        <v>1</v>
      </c>
      <c r="N549" s="104">
        <v>77</v>
      </c>
      <c r="O549" s="91"/>
      <c r="P549" s="20">
        <f t="shared" si="26"/>
        <v>17.739999999999998</v>
      </c>
      <c r="Q549" s="148">
        <v>0</v>
      </c>
      <c r="R549" s="103"/>
      <c r="S549" s="90"/>
      <c r="T549" s="103">
        <v>0</v>
      </c>
      <c r="V549" s="27">
        <v>0</v>
      </c>
      <c r="W549" s="20">
        <f t="shared" si="27"/>
        <v>11.91</v>
      </c>
      <c r="X549" s="103">
        <v>9</v>
      </c>
      <c r="Y549" s="28">
        <f t="shared" si="28"/>
        <v>115.65</v>
      </c>
    </row>
    <row r="550" spans="1:25" x14ac:dyDescent="0.25">
      <c r="A550" s="119" t="str">
        <f>'Door Comparison'!A550</f>
        <v>T06.02.M9C T06.02.M10A</v>
      </c>
      <c r="B550" s="24" t="str">
        <f>'Door Comparison'!B550</f>
        <v>DRS-402</v>
      </c>
      <c r="C550" s="24">
        <f>'Door Comparison'!C550</f>
        <v>0</v>
      </c>
      <c r="D550" s="24">
        <f>'Door Comparison'!D550</f>
        <v>858</v>
      </c>
      <c r="E550" s="24">
        <f>'Door Comparison'!E550</f>
        <v>2193</v>
      </c>
      <c r="F550" s="24">
        <f>'Door Comparison'!F550</f>
        <v>0</v>
      </c>
      <c r="G550" s="24">
        <f>'Door Comparison'!G550</f>
        <v>0</v>
      </c>
      <c r="H550" s="24">
        <f>'Door Comparison'!H550</f>
        <v>1</v>
      </c>
      <c r="I550" s="24">
        <f>'Door Comparison'!I550</f>
        <v>0</v>
      </c>
      <c r="J550" s="24">
        <f>'Door Comparison'!J550</f>
        <v>0</v>
      </c>
      <c r="K550" s="24">
        <f>'Door Comparison'!K550</f>
        <v>1</v>
      </c>
      <c r="L550" s="24">
        <f>'Door Comparison'!L550</f>
        <v>1</v>
      </c>
      <c r="N550" s="104">
        <v>77</v>
      </c>
      <c r="O550" s="91"/>
      <c r="P550" s="20">
        <f t="shared" si="26"/>
        <v>16.260000000000002</v>
      </c>
      <c r="Q550" s="148">
        <v>0</v>
      </c>
      <c r="R550" s="103"/>
      <c r="S550" s="90"/>
      <c r="T550" s="103">
        <v>0</v>
      </c>
      <c r="V550" s="27">
        <v>0</v>
      </c>
      <c r="W550" s="20">
        <f t="shared" si="27"/>
        <v>10.91</v>
      </c>
      <c r="X550" s="103">
        <v>6</v>
      </c>
      <c r="Y550" s="28">
        <f t="shared" si="28"/>
        <v>110.17</v>
      </c>
    </row>
    <row r="551" spans="1:25" x14ac:dyDescent="0.25">
      <c r="A551" s="119" t="str">
        <f>'Door Comparison'!A551</f>
        <v>T06.02.M9D T06.02.M10B</v>
      </c>
      <c r="B551" s="24" t="str">
        <f>'Door Comparison'!B551</f>
        <v>DRS-402</v>
      </c>
      <c r="C551" s="24">
        <f>'Door Comparison'!C551</f>
        <v>0</v>
      </c>
      <c r="D551" s="24">
        <f>'Door Comparison'!D551</f>
        <v>858</v>
      </c>
      <c r="E551" s="24">
        <f>'Door Comparison'!E551</f>
        <v>2193</v>
      </c>
      <c r="F551" s="24">
        <f>'Door Comparison'!F551</f>
        <v>0</v>
      </c>
      <c r="G551" s="24">
        <f>'Door Comparison'!G551</f>
        <v>0</v>
      </c>
      <c r="H551" s="24">
        <f>'Door Comparison'!H551</f>
        <v>1</v>
      </c>
      <c r="I551" s="24">
        <f>'Door Comparison'!I551</f>
        <v>0</v>
      </c>
      <c r="J551" s="24">
        <f>'Door Comparison'!J551</f>
        <v>0</v>
      </c>
      <c r="K551" s="24">
        <f>'Door Comparison'!K551</f>
        <v>1</v>
      </c>
      <c r="L551" s="24">
        <f>'Door Comparison'!L551</f>
        <v>1</v>
      </c>
      <c r="N551" s="104">
        <v>77</v>
      </c>
      <c r="O551" s="91"/>
      <c r="P551" s="20">
        <f t="shared" si="26"/>
        <v>16.260000000000002</v>
      </c>
      <c r="Q551" s="148">
        <v>0</v>
      </c>
      <c r="R551" s="103"/>
      <c r="S551" s="90"/>
      <c r="T551" s="103">
        <v>0</v>
      </c>
      <c r="V551" s="27">
        <v>0</v>
      </c>
      <c r="W551" s="20">
        <f t="shared" si="27"/>
        <v>10.91</v>
      </c>
      <c r="X551" s="103">
        <v>6</v>
      </c>
      <c r="Y551" s="28">
        <f t="shared" si="28"/>
        <v>110.17</v>
      </c>
    </row>
    <row r="552" spans="1:25" x14ac:dyDescent="0.25">
      <c r="A552" s="119" t="str">
        <f>'Door Comparison'!A552</f>
        <v>T06.02.M11A</v>
      </c>
      <c r="B552" s="24" t="str">
        <f>'Door Comparison'!B552</f>
        <v>DRS-402</v>
      </c>
      <c r="C552" s="24">
        <f>'Door Comparison'!C552</f>
        <v>0</v>
      </c>
      <c r="D552" s="24">
        <f>'Door Comparison'!D552</f>
        <v>1338</v>
      </c>
      <c r="E552" s="24">
        <f>'Door Comparison'!E552</f>
        <v>2193</v>
      </c>
      <c r="F552" s="24">
        <f>'Door Comparison'!F552</f>
        <v>0</v>
      </c>
      <c r="G552" s="24">
        <f>'Door Comparison'!G552</f>
        <v>0</v>
      </c>
      <c r="H552" s="24">
        <f>'Door Comparison'!H552</f>
        <v>1</v>
      </c>
      <c r="I552" s="24">
        <f>'Door Comparison'!I552</f>
        <v>0</v>
      </c>
      <c r="J552" s="24">
        <f>'Door Comparison'!J552</f>
        <v>0</v>
      </c>
      <c r="K552" s="24">
        <f>'Door Comparison'!K552</f>
        <v>1</v>
      </c>
      <c r="L552" s="24">
        <f>'Door Comparison'!L552</f>
        <v>1</v>
      </c>
      <c r="N552" s="104">
        <v>77</v>
      </c>
      <c r="O552" s="91"/>
      <c r="P552" s="20">
        <f t="shared" si="26"/>
        <v>17.739999999999998</v>
      </c>
      <c r="Q552" s="148">
        <v>0</v>
      </c>
      <c r="R552" s="103"/>
      <c r="S552" s="90"/>
      <c r="T552" s="103">
        <v>0</v>
      </c>
      <c r="V552" s="27">
        <v>0</v>
      </c>
      <c r="W552" s="20">
        <f t="shared" si="27"/>
        <v>11.91</v>
      </c>
      <c r="X552" s="103">
        <v>9</v>
      </c>
      <c r="Y552" s="28">
        <f t="shared" si="28"/>
        <v>115.65</v>
      </c>
    </row>
    <row r="553" spans="1:25" x14ac:dyDescent="0.25">
      <c r="A553" s="119" t="str">
        <f>'Door Comparison'!A553</f>
        <v>T06.02.M11B</v>
      </c>
      <c r="B553" s="24" t="str">
        <f>'Door Comparison'!B553</f>
        <v>DRS-402</v>
      </c>
      <c r="C553" s="24">
        <f>'Door Comparison'!C553</f>
        <v>0</v>
      </c>
      <c r="D553" s="24">
        <f>'Door Comparison'!D553</f>
        <v>1338</v>
      </c>
      <c r="E553" s="24">
        <f>'Door Comparison'!E553</f>
        <v>2193</v>
      </c>
      <c r="F553" s="24">
        <f>'Door Comparison'!F553</f>
        <v>0</v>
      </c>
      <c r="G553" s="24">
        <f>'Door Comparison'!G553</f>
        <v>0</v>
      </c>
      <c r="H553" s="24">
        <f>'Door Comparison'!H553</f>
        <v>1</v>
      </c>
      <c r="I553" s="24">
        <f>'Door Comparison'!I553</f>
        <v>0</v>
      </c>
      <c r="J553" s="24">
        <f>'Door Comparison'!J553</f>
        <v>0</v>
      </c>
      <c r="K553" s="24">
        <f>'Door Comparison'!K553</f>
        <v>1</v>
      </c>
      <c r="L553" s="24">
        <f>'Door Comparison'!L553</f>
        <v>1</v>
      </c>
      <c r="N553" s="104">
        <v>77</v>
      </c>
      <c r="O553" s="91"/>
      <c r="P553" s="20">
        <f t="shared" si="26"/>
        <v>17.739999999999998</v>
      </c>
      <c r="Q553" s="148">
        <v>0</v>
      </c>
      <c r="R553" s="103"/>
      <c r="S553" s="90"/>
      <c r="T553" s="103">
        <v>0</v>
      </c>
      <c r="V553" s="27">
        <v>0</v>
      </c>
      <c r="W553" s="20">
        <f t="shared" si="27"/>
        <v>11.91</v>
      </c>
      <c r="X553" s="103">
        <v>9</v>
      </c>
      <c r="Y553" s="28">
        <f t="shared" si="28"/>
        <v>115.65</v>
      </c>
    </row>
    <row r="554" spans="1:25" x14ac:dyDescent="0.25">
      <c r="A554" s="119" t="str">
        <f>'Door Comparison'!A554</f>
        <v>T06.02.M13A</v>
      </c>
      <c r="B554" s="24" t="str">
        <f>'Door Comparison'!B554</f>
        <v>DRS-402</v>
      </c>
      <c r="C554" s="24">
        <f>'Door Comparison'!C554</f>
        <v>0</v>
      </c>
      <c r="D554" s="24">
        <f>'Door Comparison'!D554</f>
        <v>1338</v>
      </c>
      <c r="E554" s="24">
        <f>'Door Comparison'!E554</f>
        <v>2193</v>
      </c>
      <c r="F554" s="24">
        <f>'Door Comparison'!F554</f>
        <v>0</v>
      </c>
      <c r="G554" s="24">
        <f>'Door Comparison'!G554</f>
        <v>0</v>
      </c>
      <c r="H554" s="24">
        <f>'Door Comparison'!H554</f>
        <v>1</v>
      </c>
      <c r="I554" s="24">
        <f>'Door Comparison'!I554</f>
        <v>0</v>
      </c>
      <c r="J554" s="24">
        <f>'Door Comparison'!J554</f>
        <v>0</v>
      </c>
      <c r="K554" s="24">
        <f>'Door Comparison'!K554</f>
        <v>1</v>
      </c>
      <c r="L554" s="24">
        <f>'Door Comparison'!L554</f>
        <v>1</v>
      </c>
      <c r="N554" s="104">
        <v>77</v>
      </c>
      <c r="O554" s="91"/>
      <c r="P554" s="20">
        <f t="shared" si="26"/>
        <v>17.739999999999998</v>
      </c>
      <c r="Q554" s="148">
        <v>0</v>
      </c>
      <c r="R554" s="103"/>
      <c r="S554" s="90"/>
      <c r="T554" s="103">
        <v>0</v>
      </c>
      <c r="V554" s="27">
        <v>0</v>
      </c>
      <c r="W554" s="20">
        <f t="shared" si="27"/>
        <v>11.91</v>
      </c>
      <c r="X554" s="103">
        <v>9</v>
      </c>
      <c r="Y554" s="28">
        <f t="shared" si="28"/>
        <v>115.65</v>
      </c>
    </row>
    <row r="555" spans="1:25" x14ac:dyDescent="0.25">
      <c r="A555" s="119" t="str">
        <f>'Door Comparison'!A555</f>
        <v>T06.02.M14A</v>
      </c>
      <c r="B555" s="24" t="str">
        <f>'Door Comparison'!B555</f>
        <v>DRS-402</v>
      </c>
      <c r="C555" s="24">
        <f>'Door Comparison'!C555</f>
        <v>0</v>
      </c>
      <c r="D555" s="24">
        <f>'Door Comparison'!D555</f>
        <v>758</v>
      </c>
      <c r="E555" s="24">
        <f>'Door Comparison'!E555</f>
        <v>2158</v>
      </c>
      <c r="F555" s="24">
        <f>'Door Comparison'!F555</f>
        <v>0</v>
      </c>
      <c r="G555" s="24">
        <f>'Door Comparison'!G555</f>
        <v>0</v>
      </c>
      <c r="H555" s="24">
        <f>'Door Comparison'!H555</f>
        <v>1</v>
      </c>
      <c r="I555" s="24">
        <f>'Door Comparison'!I555</f>
        <v>0</v>
      </c>
      <c r="J555" s="24">
        <f>'Door Comparison'!J555</f>
        <v>0</v>
      </c>
      <c r="K555" s="24">
        <f>'Door Comparison'!K555</f>
        <v>1</v>
      </c>
      <c r="L555" s="24">
        <f>'Door Comparison'!L555</f>
        <v>1</v>
      </c>
      <c r="N555" s="104">
        <v>77</v>
      </c>
      <c r="O555" s="91"/>
      <c r="P555" s="20">
        <f t="shared" si="26"/>
        <v>15.73</v>
      </c>
      <c r="Q555" s="148">
        <v>0</v>
      </c>
      <c r="R555" s="103"/>
      <c r="S555" s="90"/>
      <c r="T555" s="103">
        <v>0</v>
      </c>
      <c r="V555" s="27">
        <v>0</v>
      </c>
      <c r="W555" s="20">
        <f t="shared" si="27"/>
        <v>10.55</v>
      </c>
      <c r="X555" s="103">
        <v>6</v>
      </c>
      <c r="Y555" s="28">
        <f t="shared" si="28"/>
        <v>109.28</v>
      </c>
    </row>
    <row r="556" spans="1:25" x14ac:dyDescent="0.25">
      <c r="A556" s="119" t="str">
        <f>'Door Comparison'!A556</f>
        <v>T06.01.M17A T06.02.P1A</v>
      </c>
      <c r="B556" s="24" t="str">
        <f>'Door Comparison'!B556</f>
        <v>DRS-402</v>
      </c>
      <c r="C556" s="24">
        <f>'Door Comparison'!C556</f>
        <v>0</v>
      </c>
      <c r="D556" s="24">
        <f>'Door Comparison'!D556</f>
        <v>758</v>
      </c>
      <c r="E556" s="24">
        <f>'Door Comparison'!E556</f>
        <v>2193</v>
      </c>
      <c r="F556" s="24">
        <f>'Door Comparison'!F556</f>
        <v>0</v>
      </c>
      <c r="G556" s="24">
        <f>'Door Comparison'!G556</f>
        <v>0</v>
      </c>
      <c r="H556" s="24">
        <f>'Door Comparison'!H556</f>
        <v>1</v>
      </c>
      <c r="I556" s="24">
        <f>'Door Comparison'!I556</f>
        <v>0</v>
      </c>
      <c r="J556" s="24">
        <f>'Door Comparison'!J556</f>
        <v>0</v>
      </c>
      <c r="K556" s="24">
        <f>'Door Comparison'!K556</f>
        <v>1</v>
      </c>
      <c r="L556" s="24">
        <f>'Door Comparison'!L556</f>
        <v>1</v>
      </c>
      <c r="N556" s="104">
        <v>77</v>
      </c>
      <c r="O556" s="91"/>
      <c r="P556" s="20">
        <f t="shared" si="26"/>
        <v>15.95</v>
      </c>
      <c r="Q556" s="148">
        <v>0</v>
      </c>
      <c r="R556" s="103"/>
      <c r="S556" s="90"/>
      <c r="T556" s="103">
        <v>0</v>
      </c>
      <c r="V556" s="27">
        <v>0</v>
      </c>
      <c r="W556" s="20">
        <f t="shared" si="27"/>
        <v>10.7</v>
      </c>
      <c r="X556" s="103">
        <v>6</v>
      </c>
      <c r="Y556" s="28">
        <f t="shared" si="28"/>
        <v>109.65</v>
      </c>
    </row>
    <row r="557" spans="1:25" x14ac:dyDescent="0.25">
      <c r="A557" s="119" t="str">
        <f>'Door Comparison'!A557</f>
        <v>T06.01.M15A T06.02.SPA</v>
      </c>
      <c r="B557" s="24" t="str">
        <f>'Door Comparison'!B557</f>
        <v>DRS-402</v>
      </c>
      <c r="C557" s="24">
        <f>'Door Comparison'!C557</f>
        <v>0</v>
      </c>
      <c r="D557" s="24">
        <f>'Door Comparison'!D557</f>
        <v>1578</v>
      </c>
      <c r="E557" s="24">
        <f>'Door Comparison'!E557</f>
        <v>2193</v>
      </c>
      <c r="F557" s="24">
        <f>'Door Comparison'!F557</f>
        <v>0</v>
      </c>
      <c r="G557" s="24">
        <f>'Door Comparison'!G557</f>
        <v>0</v>
      </c>
      <c r="H557" s="24">
        <f>'Door Comparison'!H557</f>
        <v>1</v>
      </c>
      <c r="I557" s="24">
        <f>'Door Comparison'!I557</f>
        <v>0</v>
      </c>
      <c r="J557" s="24">
        <f>'Door Comparison'!J557</f>
        <v>0</v>
      </c>
      <c r="K557" s="24">
        <f>'Door Comparison'!K557</f>
        <v>1</v>
      </c>
      <c r="L557" s="24">
        <f>'Door Comparison'!L557</f>
        <v>1</v>
      </c>
      <c r="N557" s="104">
        <v>77</v>
      </c>
      <c r="O557" s="91"/>
      <c r="P557" s="20">
        <f t="shared" si="26"/>
        <v>18.489999999999998</v>
      </c>
      <c r="Q557" s="148">
        <v>0</v>
      </c>
      <c r="R557" s="103"/>
      <c r="S557" s="90"/>
      <c r="T557" s="103">
        <v>0</v>
      </c>
      <c r="V557" s="27">
        <v>0</v>
      </c>
      <c r="W557" s="20">
        <f t="shared" si="27"/>
        <v>12.41</v>
      </c>
      <c r="X557" s="103">
        <v>9</v>
      </c>
      <c r="Y557" s="28">
        <f t="shared" si="28"/>
        <v>116.9</v>
      </c>
    </row>
    <row r="558" spans="1:25" x14ac:dyDescent="0.25">
      <c r="A558" s="119" t="str">
        <f>'Door Comparison'!A558</f>
        <v>T06.04.E7A T06.04.E1A</v>
      </c>
      <c r="B558" s="24" t="str">
        <f>'Door Comparison'!B558</f>
        <v>DRS-402</v>
      </c>
      <c r="C558" s="24">
        <f>'Door Comparison'!C558</f>
        <v>0</v>
      </c>
      <c r="D558" s="24">
        <f>'Door Comparison'!D558</f>
        <v>758</v>
      </c>
      <c r="E558" s="24">
        <f>'Door Comparison'!E558</f>
        <v>2193</v>
      </c>
      <c r="F558" s="24">
        <f>'Door Comparison'!F558</f>
        <v>0</v>
      </c>
      <c r="G558" s="24">
        <f>'Door Comparison'!G558</f>
        <v>0</v>
      </c>
      <c r="H558" s="24">
        <f>'Door Comparison'!H558</f>
        <v>1</v>
      </c>
      <c r="I558" s="24">
        <f>'Door Comparison'!I558</f>
        <v>0</v>
      </c>
      <c r="J558" s="24">
        <f>'Door Comparison'!J558</f>
        <v>0</v>
      </c>
      <c r="K558" s="24">
        <f>'Door Comparison'!K558</f>
        <v>1</v>
      </c>
      <c r="L558" s="24">
        <f>'Door Comparison'!L558</f>
        <v>1</v>
      </c>
      <c r="N558" s="104">
        <v>77</v>
      </c>
      <c r="O558" s="91"/>
      <c r="P558" s="20">
        <f t="shared" si="26"/>
        <v>15.95</v>
      </c>
      <c r="Q558" s="148">
        <v>0</v>
      </c>
      <c r="R558" s="103"/>
      <c r="S558" s="90"/>
      <c r="T558" s="103">
        <v>0</v>
      </c>
      <c r="V558" s="27">
        <v>0</v>
      </c>
      <c r="W558" s="20">
        <f t="shared" si="27"/>
        <v>10.7</v>
      </c>
      <c r="X558" s="103">
        <v>6</v>
      </c>
      <c r="Y558" s="28">
        <f t="shared" si="28"/>
        <v>109.65</v>
      </c>
    </row>
    <row r="559" spans="1:25" x14ac:dyDescent="0.25">
      <c r="A559" s="119" t="str">
        <f>'Door Comparison'!A559</f>
        <v>T06.04.E2A</v>
      </c>
      <c r="B559" s="24" t="str">
        <f>'Door Comparison'!B559</f>
        <v>DRS-402</v>
      </c>
      <c r="C559" s="24">
        <f>'Door Comparison'!C559</f>
        <v>0</v>
      </c>
      <c r="D559" s="24">
        <f>'Door Comparison'!D559</f>
        <v>758</v>
      </c>
      <c r="E559" s="24">
        <f>'Door Comparison'!E559</f>
        <v>2193</v>
      </c>
      <c r="F559" s="24">
        <f>'Door Comparison'!F559</f>
        <v>0</v>
      </c>
      <c r="G559" s="24">
        <f>'Door Comparison'!G559</f>
        <v>0</v>
      </c>
      <c r="H559" s="24">
        <f>'Door Comparison'!H559</f>
        <v>1</v>
      </c>
      <c r="I559" s="24">
        <f>'Door Comparison'!I559</f>
        <v>0</v>
      </c>
      <c r="J559" s="24">
        <f>'Door Comparison'!J559</f>
        <v>0</v>
      </c>
      <c r="K559" s="24">
        <f>'Door Comparison'!K559</f>
        <v>1</v>
      </c>
      <c r="L559" s="24">
        <f>'Door Comparison'!L559</f>
        <v>1</v>
      </c>
      <c r="N559" s="104">
        <v>77</v>
      </c>
      <c r="O559" s="91"/>
      <c r="P559" s="20">
        <f t="shared" si="26"/>
        <v>15.95</v>
      </c>
      <c r="Q559" s="148">
        <v>0</v>
      </c>
      <c r="R559" s="103"/>
      <c r="S559" s="90"/>
      <c r="T559" s="103">
        <v>0</v>
      </c>
      <c r="V559" s="27">
        <v>0</v>
      </c>
      <c r="W559" s="20">
        <f t="shared" si="27"/>
        <v>10.7</v>
      </c>
      <c r="X559" s="103">
        <v>6</v>
      </c>
      <c r="Y559" s="28">
        <f t="shared" si="28"/>
        <v>109.65</v>
      </c>
    </row>
    <row r="560" spans="1:25" x14ac:dyDescent="0.25">
      <c r="A560" s="119" t="str">
        <f>'Door Comparison'!A560</f>
        <v>T06.04.E3A</v>
      </c>
      <c r="B560" s="24" t="str">
        <f>'Door Comparison'!B560</f>
        <v>DRS-402</v>
      </c>
      <c r="C560" s="24">
        <f>'Door Comparison'!C560</f>
        <v>0</v>
      </c>
      <c r="D560" s="24">
        <f>'Door Comparison'!D560</f>
        <v>858</v>
      </c>
      <c r="E560" s="24">
        <f>'Door Comparison'!E560</f>
        <v>2193</v>
      </c>
      <c r="F560" s="24">
        <f>'Door Comparison'!F560</f>
        <v>0</v>
      </c>
      <c r="G560" s="24">
        <f>'Door Comparison'!G560</f>
        <v>0</v>
      </c>
      <c r="H560" s="24">
        <f>'Door Comparison'!H560</f>
        <v>1</v>
      </c>
      <c r="I560" s="24">
        <f>'Door Comparison'!I560</f>
        <v>0</v>
      </c>
      <c r="J560" s="24">
        <f>'Door Comparison'!J560</f>
        <v>0</v>
      </c>
      <c r="K560" s="24">
        <f>'Door Comparison'!K560</f>
        <v>1</v>
      </c>
      <c r="L560" s="24">
        <f>'Door Comparison'!L560</f>
        <v>1</v>
      </c>
      <c r="N560" s="104">
        <v>77</v>
      </c>
      <c r="O560" s="91"/>
      <c r="P560" s="20">
        <f t="shared" si="26"/>
        <v>16.260000000000002</v>
      </c>
      <c r="Q560" s="148">
        <v>0</v>
      </c>
      <c r="R560" s="103"/>
      <c r="S560" s="90"/>
      <c r="T560" s="103">
        <v>0</v>
      </c>
      <c r="V560" s="27">
        <v>0</v>
      </c>
      <c r="W560" s="20">
        <f t="shared" si="27"/>
        <v>10.91</v>
      </c>
      <c r="X560" s="103">
        <v>6</v>
      </c>
      <c r="Y560" s="28">
        <f t="shared" si="28"/>
        <v>110.17</v>
      </c>
    </row>
    <row r="561" spans="1:25" x14ac:dyDescent="0.25">
      <c r="A561" s="119" t="str">
        <f>'Door Comparison'!A561</f>
        <v>T06.04.E1A T06.04.E4A</v>
      </c>
      <c r="B561" s="24" t="str">
        <f>'Door Comparison'!B561</f>
        <v>DRS-402</v>
      </c>
      <c r="C561" s="24">
        <f>'Door Comparison'!C561</f>
        <v>0</v>
      </c>
      <c r="D561" s="24">
        <f>'Door Comparison'!D561</f>
        <v>1578</v>
      </c>
      <c r="E561" s="24">
        <f>'Door Comparison'!E561</f>
        <v>2193</v>
      </c>
      <c r="F561" s="24">
        <f>'Door Comparison'!F561</f>
        <v>0</v>
      </c>
      <c r="G561" s="24">
        <f>'Door Comparison'!G561</f>
        <v>0</v>
      </c>
      <c r="H561" s="24">
        <f>'Door Comparison'!H561</f>
        <v>1</v>
      </c>
      <c r="I561" s="24">
        <f>'Door Comparison'!I561</f>
        <v>0</v>
      </c>
      <c r="J561" s="24">
        <f>'Door Comparison'!J561</f>
        <v>0</v>
      </c>
      <c r="K561" s="24">
        <f>'Door Comparison'!K561</f>
        <v>1</v>
      </c>
      <c r="L561" s="24">
        <f>'Door Comparison'!L561</f>
        <v>1</v>
      </c>
      <c r="N561" s="104">
        <v>77</v>
      </c>
      <c r="O561" s="91"/>
      <c r="P561" s="20">
        <f t="shared" si="26"/>
        <v>18.489999999999998</v>
      </c>
      <c r="Q561" s="148">
        <v>0</v>
      </c>
      <c r="R561" s="103"/>
      <c r="S561" s="90"/>
      <c r="T561" s="103">
        <v>0</v>
      </c>
      <c r="V561" s="27">
        <v>0</v>
      </c>
      <c r="W561" s="20">
        <f t="shared" si="27"/>
        <v>12.41</v>
      </c>
      <c r="X561" s="103">
        <v>9</v>
      </c>
      <c r="Y561" s="28">
        <f t="shared" si="28"/>
        <v>116.9</v>
      </c>
    </row>
    <row r="562" spans="1:25" x14ac:dyDescent="0.25">
      <c r="A562" s="119" t="str">
        <f>'Door Comparison'!A562</f>
        <v>T06.04.E5A</v>
      </c>
      <c r="B562" s="24" t="str">
        <f>'Door Comparison'!B562</f>
        <v>DRS-402</v>
      </c>
      <c r="C562" s="24">
        <f>'Door Comparison'!C562</f>
        <v>0</v>
      </c>
      <c r="D562" s="24">
        <f>'Door Comparison'!D562</f>
        <v>858</v>
      </c>
      <c r="E562" s="24">
        <f>'Door Comparison'!E562</f>
        <v>2193</v>
      </c>
      <c r="F562" s="24">
        <f>'Door Comparison'!F562</f>
        <v>0</v>
      </c>
      <c r="G562" s="24">
        <f>'Door Comparison'!G562</f>
        <v>0</v>
      </c>
      <c r="H562" s="24">
        <f>'Door Comparison'!H562</f>
        <v>1</v>
      </c>
      <c r="I562" s="24">
        <f>'Door Comparison'!I562</f>
        <v>0</v>
      </c>
      <c r="J562" s="24">
        <f>'Door Comparison'!J562</f>
        <v>0</v>
      </c>
      <c r="K562" s="24">
        <f>'Door Comparison'!K562</f>
        <v>1</v>
      </c>
      <c r="L562" s="24">
        <f>'Door Comparison'!L562</f>
        <v>1</v>
      </c>
      <c r="N562" s="104">
        <v>77</v>
      </c>
      <c r="O562" s="91"/>
      <c r="P562" s="20">
        <f t="shared" si="26"/>
        <v>16.260000000000002</v>
      </c>
      <c r="Q562" s="148">
        <v>0</v>
      </c>
      <c r="R562" s="103"/>
      <c r="S562" s="90"/>
      <c r="T562" s="103">
        <v>0</v>
      </c>
      <c r="V562" s="27">
        <v>0</v>
      </c>
      <c r="W562" s="20">
        <f t="shared" si="27"/>
        <v>10.91</v>
      </c>
      <c r="X562" s="103">
        <v>6</v>
      </c>
      <c r="Y562" s="28">
        <f t="shared" si="28"/>
        <v>110.17</v>
      </c>
    </row>
    <row r="563" spans="1:25" x14ac:dyDescent="0.25">
      <c r="A563" s="119" t="str">
        <f>'Door Comparison'!A563</f>
        <v>T06.04.E6A</v>
      </c>
      <c r="B563" s="24" t="str">
        <f>'Door Comparison'!B563</f>
        <v>DRS-402</v>
      </c>
      <c r="C563" s="24">
        <f>'Door Comparison'!C563</f>
        <v>0</v>
      </c>
      <c r="D563" s="24">
        <f>'Door Comparison'!D563</f>
        <v>1058</v>
      </c>
      <c r="E563" s="24">
        <f>'Door Comparison'!E563</f>
        <v>2193</v>
      </c>
      <c r="F563" s="24">
        <f>'Door Comparison'!F563</f>
        <v>0</v>
      </c>
      <c r="G563" s="24">
        <f>'Door Comparison'!G563</f>
        <v>0</v>
      </c>
      <c r="H563" s="24">
        <f>'Door Comparison'!H563</f>
        <v>1</v>
      </c>
      <c r="I563" s="24">
        <f>'Door Comparison'!I563</f>
        <v>0</v>
      </c>
      <c r="J563" s="24">
        <f>'Door Comparison'!J563</f>
        <v>0</v>
      </c>
      <c r="K563" s="24">
        <f>'Door Comparison'!K563</f>
        <v>1</v>
      </c>
      <c r="L563" s="24">
        <f>'Door Comparison'!L563</f>
        <v>1</v>
      </c>
      <c r="N563" s="104">
        <v>77</v>
      </c>
      <c r="O563" s="91"/>
      <c r="P563" s="20">
        <f t="shared" si="26"/>
        <v>16.88</v>
      </c>
      <c r="Q563" s="148">
        <v>0</v>
      </c>
      <c r="R563" s="103"/>
      <c r="S563" s="90"/>
      <c r="T563" s="103">
        <v>0</v>
      </c>
      <c r="V563" s="27">
        <v>0</v>
      </c>
      <c r="W563" s="20">
        <f t="shared" si="27"/>
        <v>11.32</v>
      </c>
      <c r="X563" s="103">
        <v>9</v>
      </c>
      <c r="Y563" s="28">
        <f t="shared" si="28"/>
        <v>114.2</v>
      </c>
    </row>
    <row r="564" spans="1:25" x14ac:dyDescent="0.25">
      <c r="A564" s="119" t="str">
        <f>'Door Comparison'!A564</f>
        <v>T06.04.HW2A</v>
      </c>
      <c r="B564" s="24" t="str">
        <f>'Door Comparison'!B564</f>
        <v>DRS-402</v>
      </c>
      <c r="C564" s="24">
        <f>'Door Comparison'!C564</f>
        <v>0</v>
      </c>
      <c r="D564" s="24">
        <f>'Door Comparison'!D564</f>
        <v>658</v>
      </c>
      <c r="E564" s="24">
        <f>'Door Comparison'!E564</f>
        <v>2193</v>
      </c>
      <c r="F564" s="24">
        <f>'Door Comparison'!F564</f>
        <v>0</v>
      </c>
      <c r="G564" s="24">
        <f>'Door Comparison'!G564</f>
        <v>0</v>
      </c>
      <c r="H564" s="24">
        <f>'Door Comparison'!H564</f>
        <v>1</v>
      </c>
      <c r="I564" s="24">
        <f>'Door Comparison'!I564</f>
        <v>0</v>
      </c>
      <c r="J564" s="24">
        <f>'Door Comparison'!J564</f>
        <v>0</v>
      </c>
      <c r="K564" s="24">
        <f>'Door Comparison'!K564</f>
        <v>1</v>
      </c>
      <c r="L564" s="24">
        <f>'Door Comparison'!L564</f>
        <v>1</v>
      </c>
      <c r="N564" s="104">
        <v>77</v>
      </c>
      <c r="O564" s="91"/>
      <c r="P564" s="20">
        <f t="shared" si="26"/>
        <v>15.64</v>
      </c>
      <c r="Q564" s="148">
        <v>0</v>
      </c>
      <c r="R564" s="103"/>
      <c r="S564" s="90"/>
      <c r="T564" s="103">
        <v>0</v>
      </c>
      <c r="V564" s="27">
        <v>0</v>
      </c>
      <c r="W564" s="20">
        <f t="shared" si="27"/>
        <v>10.49</v>
      </c>
      <c r="X564" s="103">
        <v>6</v>
      </c>
      <c r="Y564" s="28">
        <f t="shared" si="28"/>
        <v>109.13</v>
      </c>
    </row>
    <row r="565" spans="1:25" x14ac:dyDescent="0.25">
      <c r="A565" s="119" t="str">
        <f>'Door Comparison'!A565</f>
        <v>T06.04.HWA</v>
      </c>
      <c r="B565" s="24" t="str">
        <f>'Door Comparison'!B565</f>
        <v>DRS-402</v>
      </c>
      <c r="C565" s="24">
        <f>'Door Comparison'!C565</f>
        <v>0</v>
      </c>
      <c r="D565" s="24">
        <f>'Door Comparison'!D565</f>
        <v>858</v>
      </c>
      <c r="E565" s="24">
        <f>'Door Comparison'!E565</f>
        <v>2193</v>
      </c>
      <c r="F565" s="24">
        <f>'Door Comparison'!F565</f>
        <v>0</v>
      </c>
      <c r="G565" s="24">
        <f>'Door Comparison'!G565</f>
        <v>0</v>
      </c>
      <c r="H565" s="24">
        <f>'Door Comparison'!H565</f>
        <v>1</v>
      </c>
      <c r="I565" s="24">
        <f>'Door Comparison'!I565</f>
        <v>0</v>
      </c>
      <c r="J565" s="24">
        <f>'Door Comparison'!J565</f>
        <v>0</v>
      </c>
      <c r="K565" s="24">
        <f>'Door Comparison'!K565</f>
        <v>1</v>
      </c>
      <c r="L565" s="24">
        <f>'Door Comparison'!L565</f>
        <v>1</v>
      </c>
      <c r="N565" s="104">
        <v>77</v>
      </c>
      <c r="O565" s="91"/>
      <c r="P565" s="20">
        <f t="shared" si="26"/>
        <v>16.260000000000002</v>
      </c>
      <c r="Q565" s="148">
        <v>0</v>
      </c>
      <c r="R565" s="103"/>
      <c r="S565" s="90"/>
      <c r="T565" s="103">
        <v>0</v>
      </c>
      <c r="V565" s="27">
        <v>0</v>
      </c>
      <c r="W565" s="20">
        <f t="shared" si="27"/>
        <v>10.91</v>
      </c>
      <c r="X565" s="103">
        <v>6</v>
      </c>
      <c r="Y565" s="28">
        <f t="shared" si="28"/>
        <v>110.17</v>
      </c>
    </row>
    <row r="566" spans="1:25" x14ac:dyDescent="0.25">
      <c r="A566" s="119" t="str">
        <f>'Door Comparison'!A566</f>
        <v>T06.04.M1A</v>
      </c>
      <c r="B566" s="24" t="str">
        <f>'Door Comparison'!B566</f>
        <v>DRS-402</v>
      </c>
      <c r="C566" s="24">
        <f>'Door Comparison'!C566</f>
        <v>0</v>
      </c>
      <c r="D566" s="24">
        <f>'Door Comparison'!D566</f>
        <v>658</v>
      </c>
      <c r="E566" s="24">
        <f>'Door Comparison'!E566</f>
        <v>2193</v>
      </c>
      <c r="F566" s="24">
        <f>'Door Comparison'!F566</f>
        <v>0</v>
      </c>
      <c r="G566" s="24">
        <f>'Door Comparison'!G566</f>
        <v>0</v>
      </c>
      <c r="H566" s="24">
        <f>'Door Comparison'!H566</f>
        <v>1</v>
      </c>
      <c r="I566" s="24">
        <f>'Door Comparison'!I566</f>
        <v>0</v>
      </c>
      <c r="J566" s="24">
        <f>'Door Comparison'!J566</f>
        <v>0</v>
      </c>
      <c r="K566" s="24">
        <f>'Door Comparison'!K566</f>
        <v>1</v>
      </c>
      <c r="L566" s="24">
        <f>'Door Comparison'!L566</f>
        <v>1</v>
      </c>
      <c r="N566" s="104">
        <v>77</v>
      </c>
      <c r="O566" s="91"/>
      <c r="P566" s="20">
        <f t="shared" si="26"/>
        <v>15.64</v>
      </c>
      <c r="Q566" s="148">
        <v>0</v>
      </c>
      <c r="R566" s="103"/>
      <c r="S566" s="90"/>
      <c r="T566" s="103">
        <v>0</v>
      </c>
      <c r="V566" s="27">
        <v>0</v>
      </c>
      <c r="W566" s="20">
        <f t="shared" si="27"/>
        <v>10.49</v>
      </c>
      <c r="X566" s="103">
        <v>6</v>
      </c>
      <c r="Y566" s="28">
        <f t="shared" si="28"/>
        <v>109.13</v>
      </c>
    </row>
    <row r="567" spans="1:25" x14ac:dyDescent="0.25">
      <c r="A567" s="119" t="str">
        <f>'Door Comparison'!A567</f>
        <v>T06.04.M2A</v>
      </c>
      <c r="B567" s="24" t="str">
        <f>'Door Comparison'!B567</f>
        <v>DRS-402</v>
      </c>
      <c r="C567" s="24">
        <f>'Door Comparison'!C567</f>
        <v>0</v>
      </c>
      <c r="D567" s="24">
        <f>'Door Comparison'!D567</f>
        <v>1338</v>
      </c>
      <c r="E567" s="24">
        <f>'Door Comparison'!E567</f>
        <v>2193</v>
      </c>
      <c r="F567" s="24">
        <f>'Door Comparison'!F567</f>
        <v>0</v>
      </c>
      <c r="G567" s="24">
        <f>'Door Comparison'!G567</f>
        <v>0</v>
      </c>
      <c r="H567" s="24">
        <f>'Door Comparison'!H567</f>
        <v>1</v>
      </c>
      <c r="I567" s="24">
        <f>'Door Comparison'!I567</f>
        <v>0</v>
      </c>
      <c r="J567" s="24">
        <f>'Door Comparison'!J567</f>
        <v>0</v>
      </c>
      <c r="K567" s="24">
        <f>'Door Comparison'!K567</f>
        <v>1</v>
      </c>
      <c r="L567" s="24">
        <f>'Door Comparison'!L567</f>
        <v>1</v>
      </c>
      <c r="N567" s="104">
        <v>77</v>
      </c>
      <c r="O567" s="91"/>
      <c r="P567" s="20">
        <f t="shared" si="26"/>
        <v>17.739999999999998</v>
      </c>
      <c r="Q567" s="148">
        <v>0</v>
      </c>
      <c r="R567" s="103"/>
      <c r="S567" s="90"/>
      <c r="T567" s="103">
        <v>0</v>
      </c>
      <c r="V567" s="27">
        <v>0</v>
      </c>
      <c r="W567" s="20">
        <f t="shared" si="27"/>
        <v>11.91</v>
      </c>
      <c r="X567" s="103">
        <v>9</v>
      </c>
      <c r="Y567" s="28">
        <f t="shared" si="28"/>
        <v>115.65</v>
      </c>
    </row>
    <row r="568" spans="1:25" x14ac:dyDescent="0.25">
      <c r="A568" s="119" t="str">
        <f>'Door Comparison'!A568</f>
        <v>T06.04.M2B</v>
      </c>
      <c r="B568" s="24" t="str">
        <f>'Door Comparison'!B568</f>
        <v>DRS-402</v>
      </c>
      <c r="C568" s="24">
        <f>'Door Comparison'!C568</f>
        <v>0</v>
      </c>
      <c r="D568" s="24">
        <f>'Door Comparison'!D568</f>
        <v>1338</v>
      </c>
      <c r="E568" s="24">
        <f>'Door Comparison'!E568</f>
        <v>2193</v>
      </c>
      <c r="F568" s="24">
        <f>'Door Comparison'!F568</f>
        <v>0</v>
      </c>
      <c r="G568" s="24">
        <f>'Door Comparison'!G568</f>
        <v>0</v>
      </c>
      <c r="H568" s="24">
        <f>'Door Comparison'!H568</f>
        <v>1</v>
      </c>
      <c r="I568" s="24">
        <f>'Door Comparison'!I568</f>
        <v>0</v>
      </c>
      <c r="J568" s="24">
        <f>'Door Comparison'!J568</f>
        <v>0</v>
      </c>
      <c r="K568" s="24">
        <f>'Door Comparison'!K568</f>
        <v>1</v>
      </c>
      <c r="L568" s="24">
        <f>'Door Comparison'!L568</f>
        <v>1</v>
      </c>
      <c r="N568" s="104">
        <v>77</v>
      </c>
      <c r="O568" s="91"/>
      <c r="P568" s="20">
        <f t="shared" si="26"/>
        <v>17.739999999999998</v>
      </c>
      <c r="Q568" s="148">
        <v>0</v>
      </c>
      <c r="R568" s="103"/>
      <c r="S568" s="90"/>
      <c r="T568" s="103">
        <v>0</v>
      </c>
      <c r="V568" s="27">
        <v>0</v>
      </c>
      <c r="W568" s="20">
        <f t="shared" si="27"/>
        <v>11.91</v>
      </c>
      <c r="X568" s="103">
        <v>9</v>
      </c>
      <c r="Y568" s="28">
        <f t="shared" si="28"/>
        <v>115.65</v>
      </c>
    </row>
    <row r="569" spans="1:25" x14ac:dyDescent="0.25">
      <c r="A569" s="119" t="str">
        <f>'Door Comparison'!A569</f>
        <v>T06.04.M4A</v>
      </c>
      <c r="B569" s="24" t="str">
        <f>'Door Comparison'!B569</f>
        <v>DRS-402</v>
      </c>
      <c r="C569" s="24">
        <f>'Door Comparison'!C569</f>
        <v>0</v>
      </c>
      <c r="D569" s="24">
        <f>'Door Comparison'!D569</f>
        <v>558</v>
      </c>
      <c r="E569" s="24">
        <f>'Door Comparison'!E569</f>
        <v>2193</v>
      </c>
      <c r="F569" s="24">
        <f>'Door Comparison'!F569</f>
        <v>0</v>
      </c>
      <c r="G569" s="24">
        <f>'Door Comparison'!G569</f>
        <v>0</v>
      </c>
      <c r="H569" s="24">
        <f>'Door Comparison'!H569</f>
        <v>1</v>
      </c>
      <c r="I569" s="24">
        <f>'Door Comparison'!I569</f>
        <v>0</v>
      </c>
      <c r="J569" s="24">
        <f>'Door Comparison'!J569</f>
        <v>0</v>
      </c>
      <c r="K569" s="24">
        <f>'Door Comparison'!K569</f>
        <v>1</v>
      </c>
      <c r="L569" s="24">
        <f>'Door Comparison'!L569</f>
        <v>1</v>
      </c>
      <c r="N569" s="104">
        <v>77</v>
      </c>
      <c r="O569" s="91"/>
      <c r="P569" s="20">
        <f t="shared" si="26"/>
        <v>15.33</v>
      </c>
      <c r="Q569" s="148">
        <v>0</v>
      </c>
      <c r="R569" s="103"/>
      <c r="S569" s="90"/>
      <c r="T569" s="103">
        <v>0</v>
      </c>
      <c r="V569" s="27">
        <v>0</v>
      </c>
      <c r="W569" s="20">
        <f t="shared" si="27"/>
        <v>10.28</v>
      </c>
      <c r="X569" s="103">
        <v>6</v>
      </c>
      <c r="Y569" s="28">
        <f t="shared" si="28"/>
        <v>108.61</v>
      </c>
    </row>
    <row r="570" spans="1:25" x14ac:dyDescent="0.25">
      <c r="A570" s="119" t="str">
        <f>'Door Comparison'!A570</f>
        <v>T06.04.M5A</v>
      </c>
      <c r="B570" s="24" t="str">
        <f>'Door Comparison'!B570</f>
        <v>DRS-402</v>
      </c>
      <c r="C570" s="24">
        <f>'Door Comparison'!C570</f>
        <v>0</v>
      </c>
      <c r="D570" s="24">
        <f>'Door Comparison'!D570</f>
        <v>1338</v>
      </c>
      <c r="E570" s="24">
        <f>'Door Comparison'!E570</f>
        <v>2193</v>
      </c>
      <c r="F570" s="24">
        <f>'Door Comparison'!F570</f>
        <v>0</v>
      </c>
      <c r="G570" s="24">
        <f>'Door Comparison'!G570</f>
        <v>0</v>
      </c>
      <c r="H570" s="24">
        <f>'Door Comparison'!H570</f>
        <v>1</v>
      </c>
      <c r="I570" s="24">
        <f>'Door Comparison'!I570</f>
        <v>0</v>
      </c>
      <c r="J570" s="24">
        <f>'Door Comparison'!J570</f>
        <v>0</v>
      </c>
      <c r="K570" s="24">
        <f>'Door Comparison'!K570</f>
        <v>1</v>
      </c>
      <c r="L570" s="24">
        <f>'Door Comparison'!L570</f>
        <v>1</v>
      </c>
      <c r="N570" s="104">
        <v>77</v>
      </c>
      <c r="O570" s="91"/>
      <c r="P570" s="20">
        <f t="shared" si="26"/>
        <v>17.739999999999998</v>
      </c>
      <c r="Q570" s="148">
        <v>0</v>
      </c>
      <c r="R570" s="103"/>
      <c r="S570" s="90"/>
      <c r="T570" s="103">
        <v>0</v>
      </c>
      <c r="V570" s="27">
        <v>0</v>
      </c>
      <c r="W570" s="20">
        <f t="shared" si="27"/>
        <v>11.91</v>
      </c>
      <c r="X570" s="103">
        <v>9</v>
      </c>
      <c r="Y570" s="28">
        <f t="shared" si="28"/>
        <v>115.65</v>
      </c>
    </row>
    <row r="571" spans="1:25" x14ac:dyDescent="0.25">
      <c r="A571" s="119" t="str">
        <f>'Door Comparison'!A571</f>
        <v>T06.04.M6A</v>
      </c>
      <c r="B571" s="24" t="str">
        <f>'Door Comparison'!B571</f>
        <v>DRS-402</v>
      </c>
      <c r="C571" s="24">
        <f>'Door Comparison'!C571</f>
        <v>0</v>
      </c>
      <c r="D571" s="24">
        <f>'Door Comparison'!D571</f>
        <v>858</v>
      </c>
      <c r="E571" s="24">
        <f>'Door Comparison'!E571</f>
        <v>2193</v>
      </c>
      <c r="F571" s="24">
        <f>'Door Comparison'!F571</f>
        <v>0</v>
      </c>
      <c r="G571" s="24">
        <f>'Door Comparison'!G571</f>
        <v>0</v>
      </c>
      <c r="H571" s="24">
        <f>'Door Comparison'!H571</f>
        <v>1</v>
      </c>
      <c r="I571" s="24">
        <f>'Door Comparison'!I571</f>
        <v>0</v>
      </c>
      <c r="J571" s="24">
        <f>'Door Comparison'!J571</f>
        <v>0</v>
      </c>
      <c r="K571" s="24">
        <f>'Door Comparison'!K571</f>
        <v>1</v>
      </c>
      <c r="L571" s="24">
        <f>'Door Comparison'!L571</f>
        <v>1</v>
      </c>
      <c r="N571" s="104">
        <v>77</v>
      </c>
      <c r="O571" s="91"/>
      <c r="P571" s="20">
        <f t="shared" si="26"/>
        <v>16.260000000000002</v>
      </c>
      <c r="Q571" s="148">
        <v>0</v>
      </c>
      <c r="R571" s="103"/>
      <c r="S571" s="90"/>
      <c r="T571" s="103">
        <v>0</v>
      </c>
      <c r="V571" s="27">
        <v>0</v>
      </c>
      <c r="W571" s="20">
        <f t="shared" si="27"/>
        <v>10.91</v>
      </c>
      <c r="X571" s="103">
        <v>6</v>
      </c>
      <c r="Y571" s="28">
        <f t="shared" si="28"/>
        <v>110.17</v>
      </c>
    </row>
    <row r="572" spans="1:25" x14ac:dyDescent="0.25">
      <c r="A572" s="119" t="str">
        <f>'Door Comparison'!A572</f>
        <v>T06.04.M8A</v>
      </c>
      <c r="B572" s="24" t="str">
        <f>'Door Comparison'!B572</f>
        <v>DRS-402</v>
      </c>
      <c r="C572" s="24">
        <f>'Door Comparison'!C572</f>
        <v>0</v>
      </c>
      <c r="D572" s="24">
        <f>'Door Comparison'!D572</f>
        <v>758</v>
      </c>
      <c r="E572" s="24">
        <f>'Door Comparison'!E572</f>
        <v>2193</v>
      </c>
      <c r="F572" s="24">
        <f>'Door Comparison'!F572</f>
        <v>0</v>
      </c>
      <c r="G572" s="24">
        <f>'Door Comparison'!G572</f>
        <v>0</v>
      </c>
      <c r="H572" s="24">
        <f>'Door Comparison'!H572</f>
        <v>1</v>
      </c>
      <c r="I572" s="24">
        <f>'Door Comparison'!I572</f>
        <v>0</v>
      </c>
      <c r="J572" s="24">
        <f>'Door Comparison'!J572</f>
        <v>0</v>
      </c>
      <c r="K572" s="24">
        <f>'Door Comparison'!K572</f>
        <v>1</v>
      </c>
      <c r="L572" s="24">
        <f>'Door Comparison'!L572</f>
        <v>1</v>
      </c>
      <c r="N572" s="104">
        <v>77</v>
      </c>
      <c r="O572" s="91"/>
      <c r="P572" s="20">
        <f t="shared" si="26"/>
        <v>15.95</v>
      </c>
      <c r="Q572" s="148">
        <v>0</v>
      </c>
      <c r="R572" s="103"/>
      <c r="S572" s="90"/>
      <c r="T572" s="103">
        <v>0</v>
      </c>
      <c r="V572" s="27">
        <v>0</v>
      </c>
      <c r="W572" s="20">
        <f t="shared" si="27"/>
        <v>10.7</v>
      </c>
      <c r="X572" s="103">
        <v>6</v>
      </c>
      <c r="Y572" s="28">
        <f t="shared" si="28"/>
        <v>109.65</v>
      </c>
    </row>
    <row r="573" spans="1:25" x14ac:dyDescent="0.25">
      <c r="A573" s="119" t="str">
        <f>'Door Comparison'!A573</f>
        <v>T06.04.M11A</v>
      </c>
      <c r="B573" s="24" t="str">
        <f>'Door Comparison'!B573</f>
        <v>DRS-402</v>
      </c>
      <c r="C573" s="24">
        <f>'Door Comparison'!C573</f>
        <v>0</v>
      </c>
      <c r="D573" s="24">
        <f>'Door Comparison'!D573</f>
        <v>458</v>
      </c>
      <c r="E573" s="24">
        <f>'Door Comparison'!E573</f>
        <v>2193</v>
      </c>
      <c r="F573" s="24">
        <f>'Door Comparison'!F573</f>
        <v>0</v>
      </c>
      <c r="G573" s="24">
        <f>'Door Comparison'!G573</f>
        <v>0</v>
      </c>
      <c r="H573" s="24">
        <f>'Door Comparison'!H573</f>
        <v>1</v>
      </c>
      <c r="I573" s="24">
        <f>'Door Comparison'!I573</f>
        <v>0</v>
      </c>
      <c r="J573" s="24">
        <f>'Door Comparison'!J573</f>
        <v>0</v>
      </c>
      <c r="K573" s="24">
        <f>'Door Comparison'!K573</f>
        <v>1</v>
      </c>
      <c r="L573" s="24">
        <f>'Door Comparison'!L573</f>
        <v>1</v>
      </c>
      <c r="N573" s="104">
        <v>77</v>
      </c>
      <c r="O573" s="91"/>
      <c r="P573" s="20">
        <f t="shared" si="26"/>
        <v>15.02</v>
      </c>
      <c r="Q573" s="148">
        <v>0</v>
      </c>
      <c r="R573" s="103"/>
      <c r="S573" s="90"/>
      <c r="T573" s="103">
        <v>0</v>
      </c>
      <c r="V573" s="27">
        <v>0</v>
      </c>
      <c r="W573" s="20">
        <f t="shared" si="27"/>
        <v>10.08</v>
      </c>
      <c r="X573" s="103">
        <v>6</v>
      </c>
      <c r="Y573" s="28">
        <f t="shared" si="28"/>
        <v>108.1</v>
      </c>
    </row>
    <row r="574" spans="1:25" x14ac:dyDescent="0.25">
      <c r="A574" s="119" t="str">
        <f>'Door Comparison'!A574</f>
        <v>T06.04.P1A</v>
      </c>
      <c r="B574" s="24" t="str">
        <f>'Door Comparison'!B574</f>
        <v>AHP-201</v>
      </c>
      <c r="C574" s="24">
        <f>'Door Comparison'!C574</f>
        <v>0</v>
      </c>
      <c r="D574" s="24">
        <f>'Door Comparison'!D574</f>
        <v>500</v>
      </c>
      <c r="E574" s="24">
        <f>'Door Comparison'!E574</f>
        <v>800</v>
      </c>
      <c r="F574" s="24">
        <f>'Door Comparison'!F574</f>
        <v>0</v>
      </c>
      <c r="G574" s="24">
        <f>'Door Comparison'!G574</f>
        <v>0</v>
      </c>
      <c r="H574" s="24">
        <f>'Door Comparison'!H574</f>
        <v>1</v>
      </c>
      <c r="I574" s="24">
        <f>'Door Comparison'!I574</f>
        <v>0</v>
      </c>
      <c r="J574" s="24">
        <f>'Door Comparison'!J574</f>
        <v>0</v>
      </c>
      <c r="K574" s="24">
        <f>'Door Comparison'!K574</f>
        <v>1</v>
      </c>
      <c r="L574" s="24">
        <f>'Door Comparison'!L574</f>
        <v>1</v>
      </c>
      <c r="N574" s="104">
        <v>77</v>
      </c>
      <c r="O574" s="91"/>
      <c r="P574" s="20">
        <f t="shared" si="26"/>
        <v>6.51</v>
      </c>
      <c r="Q574" s="148">
        <v>0</v>
      </c>
      <c r="R574" s="103"/>
      <c r="S574" s="90"/>
      <c r="T574" s="103">
        <v>0</v>
      </c>
      <c r="V574" s="27">
        <v>0</v>
      </c>
      <c r="W574" s="20">
        <f t="shared" si="27"/>
        <v>4.37</v>
      </c>
      <c r="X574" s="103">
        <v>3</v>
      </c>
      <c r="Y574" s="28">
        <f t="shared" si="28"/>
        <v>90.88</v>
      </c>
    </row>
    <row r="575" spans="1:25" x14ac:dyDescent="0.25">
      <c r="A575" s="119" t="str">
        <f>'Door Comparison'!A575</f>
        <v>T06.04.SPA</v>
      </c>
      <c r="B575" s="24" t="str">
        <f>'Door Comparison'!B575</f>
        <v>DRS-402</v>
      </c>
      <c r="C575" s="24">
        <f>'Door Comparison'!C575</f>
        <v>0</v>
      </c>
      <c r="D575" s="24">
        <f>'Door Comparison'!D575</f>
        <v>458</v>
      </c>
      <c r="E575" s="24">
        <f>'Door Comparison'!E575</f>
        <v>2158</v>
      </c>
      <c r="F575" s="24">
        <f>'Door Comparison'!F575</f>
        <v>0</v>
      </c>
      <c r="G575" s="24">
        <f>'Door Comparison'!G575</f>
        <v>0</v>
      </c>
      <c r="H575" s="24">
        <f>'Door Comparison'!H575</f>
        <v>1</v>
      </c>
      <c r="I575" s="24">
        <f>'Door Comparison'!I575</f>
        <v>0</v>
      </c>
      <c r="J575" s="24">
        <f>'Door Comparison'!J575</f>
        <v>0</v>
      </c>
      <c r="K575" s="24">
        <f>'Door Comparison'!K575</f>
        <v>1</v>
      </c>
      <c r="L575" s="24">
        <f>'Door Comparison'!L575</f>
        <v>1</v>
      </c>
      <c r="N575" s="104">
        <v>77</v>
      </c>
      <c r="O575" s="91"/>
      <c r="P575" s="20">
        <f t="shared" si="26"/>
        <v>14.8</v>
      </c>
      <c r="Q575" s="148">
        <v>0</v>
      </c>
      <c r="R575" s="103"/>
      <c r="S575" s="90"/>
      <c r="T575" s="103">
        <v>0</v>
      </c>
      <c r="V575" s="27">
        <v>0</v>
      </c>
      <c r="W575" s="20">
        <f t="shared" si="27"/>
        <v>9.93</v>
      </c>
      <c r="X575" s="103">
        <v>6</v>
      </c>
      <c r="Y575" s="28">
        <f t="shared" si="28"/>
        <v>107.73</v>
      </c>
    </row>
    <row r="576" spans="1:25" x14ac:dyDescent="0.25">
      <c r="A576" s="119" t="str">
        <f>'Door Comparison'!A576</f>
        <v>T06.04.WRA</v>
      </c>
      <c r="B576" s="24" t="str">
        <f>'Door Comparison'!B576</f>
        <v>DRS-402</v>
      </c>
      <c r="C576" s="24">
        <f>'Door Comparison'!C576</f>
        <v>0</v>
      </c>
      <c r="D576" s="24">
        <f>'Door Comparison'!D576</f>
        <v>458</v>
      </c>
      <c r="E576" s="24">
        <f>'Door Comparison'!E576</f>
        <v>2193</v>
      </c>
      <c r="F576" s="24">
        <f>'Door Comparison'!F576</f>
        <v>0</v>
      </c>
      <c r="G576" s="24">
        <f>'Door Comparison'!G576</f>
        <v>0</v>
      </c>
      <c r="H576" s="24">
        <f>'Door Comparison'!H576</f>
        <v>1</v>
      </c>
      <c r="I576" s="24">
        <f>'Door Comparison'!I576</f>
        <v>0</v>
      </c>
      <c r="J576" s="24">
        <f>'Door Comparison'!J576</f>
        <v>0</v>
      </c>
      <c r="K576" s="24">
        <f>'Door Comparison'!K576</f>
        <v>1</v>
      </c>
      <c r="L576" s="24">
        <f>'Door Comparison'!L576</f>
        <v>1</v>
      </c>
      <c r="N576" s="104">
        <v>77</v>
      </c>
      <c r="O576" s="91"/>
      <c r="P576" s="20">
        <f t="shared" si="26"/>
        <v>15.02</v>
      </c>
      <c r="Q576" s="148">
        <v>0</v>
      </c>
      <c r="R576" s="103"/>
      <c r="S576" s="90"/>
      <c r="T576" s="103">
        <v>0</v>
      </c>
      <c r="V576" s="27">
        <v>0</v>
      </c>
      <c r="W576" s="20">
        <f t="shared" si="27"/>
        <v>10.08</v>
      </c>
      <c r="X576" s="103">
        <v>6</v>
      </c>
      <c r="Y576" s="28">
        <f t="shared" si="28"/>
        <v>108.1</v>
      </c>
    </row>
    <row r="577" spans="1:25" x14ac:dyDescent="0.25">
      <c r="A577" s="119" t="str">
        <f>'Door Comparison'!A577</f>
        <v>T06.05.E1A</v>
      </c>
      <c r="B577" s="24" t="str">
        <f>'Door Comparison'!B577</f>
        <v>DRS-402</v>
      </c>
      <c r="C577" s="24">
        <f>'Door Comparison'!C577</f>
        <v>0</v>
      </c>
      <c r="D577" s="24">
        <f>'Door Comparison'!D577</f>
        <v>758</v>
      </c>
      <c r="E577" s="24">
        <f>'Door Comparison'!E577</f>
        <v>2193</v>
      </c>
      <c r="F577" s="24">
        <f>'Door Comparison'!F577</f>
        <v>0</v>
      </c>
      <c r="G577" s="24">
        <f>'Door Comparison'!G577</f>
        <v>0</v>
      </c>
      <c r="H577" s="24">
        <f>'Door Comparison'!H577</f>
        <v>1</v>
      </c>
      <c r="I577" s="24">
        <f>'Door Comparison'!I577</f>
        <v>0</v>
      </c>
      <c r="J577" s="24">
        <f>'Door Comparison'!J577</f>
        <v>0</v>
      </c>
      <c r="K577" s="24">
        <f>'Door Comparison'!K577</f>
        <v>1</v>
      </c>
      <c r="L577" s="24">
        <f>'Door Comparison'!L577</f>
        <v>1</v>
      </c>
      <c r="N577" s="104">
        <v>77</v>
      </c>
      <c r="O577" s="91"/>
      <c r="P577" s="20">
        <f t="shared" si="26"/>
        <v>15.95</v>
      </c>
      <c r="Q577" s="148">
        <v>0</v>
      </c>
      <c r="R577" s="103"/>
      <c r="S577" s="90"/>
      <c r="T577" s="103">
        <v>0</v>
      </c>
      <c r="V577" s="27">
        <v>0</v>
      </c>
      <c r="W577" s="20">
        <f t="shared" si="27"/>
        <v>10.7</v>
      </c>
      <c r="X577" s="103">
        <v>6</v>
      </c>
      <c r="Y577" s="28">
        <f t="shared" si="28"/>
        <v>109.65</v>
      </c>
    </row>
    <row r="578" spans="1:25" x14ac:dyDescent="0.25">
      <c r="A578" s="119" t="str">
        <f>'Door Comparison'!A578</f>
        <v>T06.05.E1B</v>
      </c>
      <c r="B578" s="24" t="str">
        <f>'Door Comparison'!B578</f>
        <v>DRS-402</v>
      </c>
      <c r="C578" s="24">
        <f>'Door Comparison'!C578</f>
        <v>0</v>
      </c>
      <c r="D578" s="24">
        <f>'Door Comparison'!D578</f>
        <v>758</v>
      </c>
      <c r="E578" s="24">
        <f>'Door Comparison'!E578</f>
        <v>2193</v>
      </c>
      <c r="F578" s="24">
        <f>'Door Comparison'!F578</f>
        <v>0</v>
      </c>
      <c r="G578" s="24">
        <f>'Door Comparison'!G578</f>
        <v>0</v>
      </c>
      <c r="H578" s="24">
        <f>'Door Comparison'!H578</f>
        <v>1</v>
      </c>
      <c r="I578" s="24">
        <f>'Door Comparison'!I578</f>
        <v>0</v>
      </c>
      <c r="J578" s="24">
        <f>'Door Comparison'!J578</f>
        <v>0</v>
      </c>
      <c r="K578" s="24">
        <f>'Door Comparison'!K578</f>
        <v>1</v>
      </c>
      <c r="L578" s="24">
        <f>'Door Comparison'!L578</f>
        <v>1</v>
      </c>
      <c r="N578" s="104">
        <v>77</v>
      </c>
      <c r="O578" s="91"/>
      <c r="P578" s="20">
        <f t="shared" si="26"/>
        <v>15.95</v>
      </c>
      <c r="Q578" s="148">
        <v>0</v>
      </c>
      <c r="R578" s="103"/>
      <c r="S578" s="90"/>
      <c r="T578" s="103">
        <v>0</v>
      </c>
      <c r="V578" s="27">
        <v>0</v>
      </c>
      <c r="W578" s="20">
        <f t="shared" si="27"/>
        <v>10.7</v>
      </c>
      <c r="X578" s="103">
        <v>6</v>
      </c>
      <c r="Y578" s="28">
        <f t="shared" si="28"/>
        <v>109.65</v>
      </c>
    </row>
    <row r="579" spans="1:25" x14ac:dyDescent="0.25">
      <c r="A579" s="119" t="str">
        <f>'Door Comparison'!A579</f>
        <v>T06.05.E2A</v>
      </c>
      <c r="B579" s="24" t="str">
        <f>'Door Comparison'!B579</f>
        <v>DRS-402</v>
      </c>
      <c r="C579" s="24">
        <f>'Door Comparison'!C579</f>
        <v>0</v>
      </c>
      <c r="D579" s="24">
        <f>'Door Comparison'!D579</f>
        <v>1058</v>
      </c>
      <c r="E579" s="24">
        <f>'Door Comparison'!E579</f>
        <v>2193</v>
      </c>
      <c r="F579" s="24">
        <f>'Door Comparison'!F579</f>
        <v>0</v>
      </c>
      <c r="G579" s="24">
        <f>'Door Comparison'!G579</f>
        <v>0</v>
      </c>
      <c r="H579" s="24">
        <f>'Door Comparison'!H579</f>
        <v>1</v>
      </c>
      <c r="I579" s="24">
        <f>'Door Comparison'!I579</f>
        <v>0</v>
      </c>
      <c r="J579" s="24">
        <f>'Door Comparison'!J579</f>
        <v>0</v>
      </c>
      <c r="K579" s="24">
        <f>'Door Comparison'!K579</f>
        <v>1</v>
      </c>
      <c r="L579" s="24">
        <f>'Door Comparison'!L579</f>
        <v>1</v>
      </c>
      <c r="N579" s="104">
        <v>77</v>
      </c>
      <c r="O579" s="91"/>
      <c r="P579" s="20">
        <f t="shared" si="26"/>
        <v>16.88</v>
      </c>
      <c r="Q579" s="148">
        <v>0</v>
      </c>
      <c r="R579" s="103"/>
      <c r="S579" s="90"/>
      <c r="T579" s="103">
        <v>0</v>
      </c>
      <c r="V579" s="27">
        <v>0</v>
      </c>
      <c r="W579" s="20">
        <f t="shared" si="27"/>
        <v>11.32</v>
      </c>
      <c r="X579" s="103">
        <v>9</v>
      </c>
      <c r="Y579" s="28">
        <f t="shared" si="28"/>
        <v>114.2</v>
      </c>
    </row>
    <row r="580" spans="1:25" x14ac:dyDescent="0.25">
      <c r="A580" s="119" t="str">
        <f>'Door Comparison'!A580</f>
        <v>T06.05.E2B</v>
      </c>
      <c r="B580" s="24" t="str">
        <f>'Door Comparison'!B580</f>
        <v>DRS-402</v>
      </c>
      <c r="C580" s="24">
        <f>'Door Comparison'!C580</f>
        <v>0</v>
      </c>
      <c r="D580" s="24">
        <f>'Door Comparison'!D580</f>
        <v>1338</v>
      </c>
      <c r="E580" s="24">
        <f>'Door Comparison'!E580</f>
        <v>2193</v>
      </c>
      <c r="F580" s="24">
        <f>'Door Comparison'!F580</f>
        <v>0</v>
      </c>
      <c r="G580" s="24">
        <f>'Door Comparison'!G580</f>
        <v>0</v>
      </c>
      <c r="H580" s="24">
        <f>'Door Comparison'!H580</f>
        <v>1</v>
      </c>
      <c r="I580" s="24">
        <f>'Door Comparison'!I580</f>
        <v>0</v>
      </c>
      <c r="J580" s="24">
        <f>'Door Comparison'!J580</f>
        <v>0</v>
      </c>
      <c r="K580" s="24">
        <f>'Door Comparison'!K580</f>
        <v>1</v>
      </c>
      <c r="L580" s="24">
        <f>'Door Comparison'!L580</f>
        <v>1</v>
      </c>
      <c r="N580" s="104">
        <v>77</v>
      </c>
      <c r="O580" s="91"/>
      <c r="P580" s="20">
        <f t="shared" si="26"/>
        <v>17.739999999999998</v>
      </c>
      <c r="Q580" s="148">
        <v>0</v>
      </c>
      <c r="R580" s="103"/>
      <c r="S580" s="90"/>
      <c r="T580" s="103">
        <v>0</v>
      </c>
      <c r="V580" s="27">
        <v>0</v>
      </c>
      <c r="W580" s="20">
        <f t="shared" si="27"/>
        <v>11.91</v>
      </c>
      <c r="X580" s="103">
        <v>9</v>
      </c>
      <c r="Y580" s="28">
        <f t="shared" si="28"/>
        <v>115.65</v>
      </c>
    </row>
    <row r="581" spans="1:25" x14ac:dyDescent="0.25">
      <c r="A581" s="119" t="str">
        <f>'Door Comparison'!A581</f>
        <v>T06.05.M1A</v>
      </c>
      <c r="B581" s="24" t="str">
        <f>'Door Comparison'!B581</f>
        <v>DRS-402</v>
      </c>
      <c r="C581" s="24">
        <f>'Door Comparison'!C581</f>
        <v>0</v>
      </c>
      <c r="D581" s="24">
        <f>'Door Comparison'!D581</f>
        <v>1058</v>
      </c>
      <c r="E581" s="24">
        <f>'Door Comparison'!E581</f>
        <v>2193</v>
      </c>
      <c r="F581" s="24">
        <f>'Door Comparison'!F581</f>
        <v>0</v>
      </c>
      <c r="G581" s="24">
        <f>'Door Comparison'!G581</f>
        <v>0</v>
      </c>
      <c r="H581" s="24">
        <f>'Door Comparison'!H581</f>
        <v>1</v>
      </c>
      <c r="I581" s="24">
        <f>'Door Comparison'!I581</f>
        <v>0</v>
      </c>
      <c r="J581" s="24">
        <f>'Door Comparison'!J581</f>
        <v>0</v>
      </c>
      <c r="K581" s="24">
        <f>'Door Comparison'!K581</f>
        <v>1</v>
      </c>
      <c r="L581" s="24">
        <f>'Door Comparison'!L581</f>
        <v>1</v>
      </c>
      <c r="N581" s="104">
        <v>77</v>
      </c>
      <c r="O581" s="91"/>
      <c r="P581" s="20">
        <f t="shared" si="26"/>
        <v>16.88</v>
      </c>
      <c r="Q581" s="148">
        <v>0</v>
      </c>
      <c r="R581" s="103"/>
      <c r="S581" s="90"/>
      <c r="T581" s="103">
        <v>0</v>
      </c>
      <c r="V581" s="27">
        <v>0</v>
      </c>
      <c r="W581" s="20">
        <f t="shared" si="27"/>
        <v>11.32</v>
      </c>
      <c r="X581" s="103">
        <v>9</v>
      </c>
      <c r="Y581" s="28">
        <f t="shared" si="28"/>
        <v>114.2</v>
      </c>
    </row>
    <row r="582" spans="1:25" x14ac:dyDescent="0.25">
      <c r="A582" s="119" t="str">
        <f>'Door Comparison'!A582</f>
        <v>T06.05.M1B</v>
      </c>
      <c r="B582" s="24" t="str">
        <f>'Door Comparison'!B582</f>
        <v>DRS-402</v>
      </c>
      <c r="C582" s="24">
        <f>'Door Comparison'!C582</f>
        <v>0</v>
      </c>
      <c r="D582" s="24">
        <f>'Door Comparison'!D582</f>
        <v>1338</v>
      </c>
      <c r="E582" s="24">
        <f>'Door Comparison'!E582</f>
        <v>2193</v>
      </c>
      <c r="F582" s="24">
        <f>'Door Comparison'!F582</f>
        <v>0</v>
      </c>
      <c r="G582" s="24">
        <f>'Door Comparison'!G582</f>
        <v>0</v>
      </c>
      <c r="H582" s="24">
        <f>'Door Comparison'!H582</f>
        <v>1</v>
      </c>
      <c r="I582" s="24">
        <f>'Door Comparison'!I582</f>
        <v>0</v>
      </c>
      <c r="J582" s="24">
        <f>'Door Comparison'!J582</f>
        <v>0</v>
      </c>
      <c r="K582" s="24">
        <f>'Door Comparison'!K582</f>
        <v>1</v>
      </c>
      <c r="L582" s="24">
        <f>'Door Comparison'!L582</f>
        <v>1</v>
      </c>
      <c r="N582" s="104">
        <v>77</v>
      </c>
      <c r="O582" s="91"/>
      <c r="P582" s="20">
        <f t="shared" si="26"/>
        <v>17.739999999999998</v>
      </c>
      <c r="Q582" s="148">
        <v>0</v>
      </c>
      <c r="R582" s="103"/>
      <c r="S582" s="90"/>
      <c r="T582" s="103">
        <v>0</v>
      </c>
      <c r="V582" s="27">
        <v>0</v>
      </c>
      <c r="W582" s="20">
        <f t="shared" si="27"/>
        <v>11.91</v>
      </c>
      <c r="X582" s="103">
        <v>9</v>
      </c>
      <c r="Y582" s="28">
        <f t="shared" si="28"/>
        <v>115.65</v>
      </c>
    </row>
    <row r="583" spans="1:25" x14ac:dyDescent="0.25">
      <c r="A583" s="119" t="str">
        <f>'Door Comparison'!A583</f>
        <v>T06.05.M2A</v>
      </c>
      <c r="B583" s="24" t="str">
        <f>'Door Comparison'!B583</f>
        <v>DRS-402</v>
      </c>
      <c r="C583" s="24">
        <f>'Door Comparison'!C583</f>
        <v>0</v>
      </c>
      <c r="D583" s="24">
        <f>'Door Comparison'!D583</f>
        <v>758</v>
      </c>
      <c r="E583" s="24">
        <f>'Door Comparison'!E583</f>
        <v>2193</v>
      </c>
      <c r="F583" s="24">
        <f>'Door Comparison'!F583</f>
        <v>0</v>
      </c>
      <c r="G583" s="24">
        <f>'Door Comparison'!G583</f>
        <v>0</v>
      </c>
      <c r="H583" s="24">
        <f>'Door Comparison'!H583</f>
        <v>1</v>
      </c>
      <c r="I583" s="24">
        <f>'Door Comparison'!I583</f>
        <v>0</v>
      </c>
      <c r="J583" s="24">
        <f>'Door Comparison'!J583</f>
        <v>0</v>
      </c>
      <c r="K583" s="24">
        <f>'Door Comparison'!K583</f>
        <v>1</v>
      </c>
      <c r="L583" s="24">
        <f>'Door Comparison'!L583</f>
        <v>1</v>
      </c>
      <c r="N583" s="104">
        <v>77</v>
      </c>
      <c r="O583" s="91"/>
      <c r="P583" s="20">
        <f t="shared" si="26"/>
        <v>15.95</v>
      </c>
      <c r="Q583" s="148">
        <v>0</v>
      </c>
      <c r="R583" s="103"/>
      <c r="S583" s="90"/>
      <c r="T583" s="103">
        <v>0</v>
      </c>
      <c r="V583" s="27">
        <v>0</v>
      </c>
      <c r="W583" s="20">
        <f t="shared" si="27"/>
        <v>10.7</v>
      </c>
      <c r="X583" s="103">
        <v>6</v>
      </c>
      <c r="Y583" s="28">
        <f t="shared" si="28"/>
        <v>109.65</v>
      </c>
    </row>
    <row r="584" spans="1:25" x14ac:dyDescent="0.25">
      <c r="A584" s="119" t="str">
        <f>'Door Comparison'!A584</f>
        <v>T06.05.M2B</v>
      </c>
      <c r="B584" s="24" t="str">
        <f>'Door Comparison'!B584</f>
        <v>DRS-402</v>
      </c>
      <c r="C584" s="24">
        <f>'Door Comparison'!C584</f>
        <v>0</v>
      </c>
      <c r="D584" s="24">
        <f>'Door Comparison'!D584</f>
        <v>758</v>
      </c>
      <c r="E584" s="24">
        <f>'Door Comparison'!E584</f>
        <v>2193</v>
      </c>
      <c r="F584" s="24">
        <f>'Door Comparison'!F584</f>
        <v>0</v>
      </c>
      <c r="G584" s="24">
        <f>'Door Comparison'!G584</f>
        <v>0</v>
      </c>
      <c r="H584" s="24">
        <f>'Door Comparison'!H584</f>
        <v>1</v>
      </c>
      <c r="I584" s="24">
        <f>'Door Comparison'!I584</f>
        <v>0</v>
      </c>
      <c r="J584" s="24">
        <f>'Door Comparison'!J584</f>
        <v>0</v>
      </c>
      <c r="K584" s="24">
        <f>'Door Comparison'!K584</f>
        <v>1</v>
      </c>
      <c r="L584" s="24">
        <f>'Door Comparison'!L584</f>
        <v>1</v>
      </c>
      <c r="N584" s="104">
        <v>77</v>
      </c>
      <c r="O584" s="91"/>
      <c r="P584" s="20">
        <f t="shared" si="26"/>
        <v>15.95</v>
      </c>
      <c r="Q584" s="148">
        <v>0</v>
      </c>
      <c r="R584" s="103"/>
      <c r="S584" s="90"/>
      <c r="T584" s="103">
        <v>0</v>
      </c>
      <c r="V584" s="27">
        <v>0</v>
      </c>
      <c r="W584" s="20">
        <f t="shared" si="27"/>
        <v>10.7</v>
      </c>
      <c r="X584" s="103">
        <v>6</v>
      </c>
      <c r="Y584" s="28">
        <f t="shared" si="28"/>
        <v>109.65</v>
      </c>
    </row>
    <row r="585" spans="1:25" x14ac:dyDescent="0.25">
      <c r="A585" s="119" t="str">
        <f>'Door Comparison'!A585</f>
        <v>T06.05.M10A</v>
      </c>
      <c r="B585" s="24" t="str">
        <f>'Door Comparison'!B585</f>
        <v>DRS-402</v>
      </c>
      <c r="C585" s="24">
        <f>'Door Comparison'!C585</f>
        <v>0</v>
      </c>
      <c r="D585" s="24">
        <f>'Door Comparison'!D585</f>
        <v>558</v>
      </c>
      <c r="E585" s="24">
        <f>'Door Comparison'!E585</f>
        <v>2193</v>
      </c>
      <c r="F585" s="24">
        <f>'Door Comparison'!F585</f>
        <v>0</v>
      </c>
      <c r="G585" s="24">
        <f>'Door Comparison'!G585</f>
        <v>0</v>
      </c>
      <c r="H585" s="24">
        <f>'Door Comparison'!H585</f>
        <v>1</v>
      </c>
      <c r="I585" s="24">
        <f>'Door Comparison'!I585</f>
        <v>0</v>
      </c>
      <c r="J585" s="24">
        <f>'Door Comparison'!J585</f>
        <v>0</v>
      </c>
      <c r="K585" s="24">
        <f>'Door Comparison'!K585</f>
        <v>1</v>
      </c>
      <c r="L585" s="24">
        <f>'Door Comparison'!L585</f>
        <v>1</v>
      </c>
      <c r="N585" s="104">
        <v>77</v>
      </c>
      <c r="O585" s="91"/>
      <c r="P585" s="20">
        <f t="shared" si="26"/>
        <v>15.33</v>
      </c>
      <c r="Q585" s="148">
        <v>0</v>
      </c>
      <c r="R585" s="103"/>
      <c r="S585" s="90"/>
      <c r="T585" s="103">
        <v>0</v>
      </c>
      <c r="V585" s="27">
        <v>0</v>
      </c>
      <c r="W585" s="20">
        <f t="shared" si="27"/>
        <v>10.28</v>
      </c>
      <c r="X585" s="103">
        <v>6</v>
      </c>
      <c r="Y585" s="28">
        <f t="shared" si="28"/>
        <v>108.61</v>
      </c>
    </row>
    <row r="586" spans="1:25" x14ac:dyDescent="0.25">
      <c r="A586" s="119" t="str">
        <f>'Door Comparison'!A586</f>
        <v>T06.06.E1A</v>
      </c>
      <c r="B586" s="24" t="str">
        <f>'Door Comparison'!B586</f>
        <v>DRS-402</v>
      </c>
      <c r="C586" s="24">
        <f>'Door Comparison'!C586</f>
        <v>0</v>
      </c>
      <c r="D586" s="24">
        <f>'Door Comparison'!D586</f>
        <v>758</v>
      </c>
      <c r="E586" s="24">
        <f>'Door Comparison'!E586</f>
        <v>2193</v>
      </c>
      <c r="F586" s="24">
        <f>'Door Comparison'!F586</f>
        <v>0</v>
      </c>
      <c r="G586" s="24">
        <f>'Door Comparison'!G586</f>
        <v>0</v>
      </c>
      <c r="H586" s="24">
        <f>'Door Comparison'!H586</f>
        <v>1</v>
      </c>
      <c r="I586" s="24">
        <f>'Door Comparison'!I586</f>
        <v>0</v>
      </c>
      <c r="J586" s="24">
        <f>'Door Comparison'!J586</f>
        <v>0</v>
      </c>
      <c r="K586" s="24">
        <f>'Door Comparison'!K586</f>
        <v>1</v>
      </c>
      <c r="L586" s="24">
        <f>'Door Comparison'!L586</f>
        <v>1</v>
      </c>
      <c r="N586" s="104">
        <v>77</v>
      </c>
      <c r="O586" s="91"/>
      <c r="P586" s="20">
        <f t="shared" ref="P586:P649" si="29">(D586+2*E586)*3.1/1000</f>
        <v>15.95</v>
      </c>
      <c r="Q586" s="148">
        <v>0</v>
      </c>
      <c r="R586" s="103"/>
      <c r="S586" s="90"/>
      <c r="T586" s="103">
        <v>0</v>
      </c>
      <c r="V586" s="27">
        <v>0</v>
      </c>
      <c r="W586" s="20">
        <f t="shared" ref="W586:W649" si="30">(J586+K586+L586)*((D586+2*E586)*1.04/1000)</f>
        <v>10.7</v>
      </c>
      <c r="X586" s="103">
        <v>6</v>
      </c>
      <c r="Y586" s="28">
        <f t="shared" ref="Y586:Y649" si="31">SUM(N586:X586)</f>
        <v>109.65</v>
      </c>
    </row>
    <row r="587" spans="1:25" x14ac:dyDescent="0.25">
      <c r="A587" s="119" t="str">
        <f>'Door Comparison'!A587</f>
        <v>T06.06.E1B</v>
      </c>
      <c r="B587" s="24" t="str">
        <f>'Door Comparison'!B587</f>
        <v>DRS-402</v>
      </c>
      <c r="C587" s="24">
        <f>'Door Comparison'!C587</f>
        <v>0</v>
      </c>
      <c r="D587" s="24">
        <f>'Door Comparison'!D587</f>
        <v>1338</v>
      </c>
      <c r="E587" s="24">
        <f>'Door Comparison'!E587</f>
        <v>2193</v>
      </c>
      <c r="F587" s="24">
        <f>'Door Comparison'!F587</f>
        <v>0</v>
      </c>
      <c r="G587" s="24">
        <f>'Door Comparison'!G587</f>
        <v>0</v>
      </c>
      <c r="H587" s="24">
        <f>'Door Comparison'!H587</f>
        <v>1</v>
      </c>
      <c r="I587" s="24">
        <f>'Door Comparison'!I587</f>
        <v>0</v>
      </c>
      <c r="J587" s="24">
        <f>'Door Comparison'!J587</f>
        <v>0</v>
      </c>
      <c r="K587" s="24">
        <f>'Door Comparison'!K587</f>
        <v>1</v>
      </c>
      <c r="L587" s="24">
        <f>'Door Comparison'!L587</f>
        <v>1</v>
      </c>
      <c r="N587" s="104">
        <v>77</v>
      </c>
      <c r="O587" s="91"/>
      <c r="P587" s="20">
        <f t="shared" si="29"/>
        <v>17.739999999999998</v>
      </c>
      <c r="Q587" s="148">
        <v>0</v>
      </c>
      <c r="R587" s="103"/>
      <c r="S587" s="90"/>
      <c r="T587" s="103">
        <v>0</v>
      </c>
      <c r="V587" s="27">
        <v>0</v>
      </c>
      <c r="W587" s="20">
        <f t="shared" si="30"/>
        <v>11.91</v>
      </c>
      <c r="X587" s="103">
        <v>9</v>
      </c>
      <c r="Y587" s="28">
        <f t="shared" si="31"/>
        <v>115.65</v>
      </c>
    </row>
    <row r="588" spans="1:25" x14ac:dyDescent="0.25">
      <c r="A588" s="119" t="str">
        <f>'Door Comparison'!A588</f>
        <v>T06.06.E1C</v>
      </c>
      <c r="B588" s="24" t="str">
        <f>'Door Comparison'!B588</f>
        <v>DRS-402</v>
      </c>
      <c r="C588" s="24">
        <f>'Door Comparison'!C588</f>
        <v>0</v>
      </c>
      <c r="D588" s="24">
        <f>'Door Comparison'!D588</f>
        <v>358</v>
      </c>
      <c r="E588" s="24">
        <f>'Door Comparison'!E588</f>
        <v>2193</v>
      </c>
      <c r="F588" s="24">
        <f>'Door Comparison'!F588</f>
        <v>0</v>
      </c>
      <c r="G588" s="24">
        <f>'Door Comparison'!G588</f>
        <v>0</v>
      </c>
      <c r="H588" s="24">
        <f>'Door Comparison'!H588</f>
        <v>1</v>
      </c>
      <c r="I588" s="24">
        <f>'Door Comparison'!I588</f>
        <v>0</v>
      </c>
      <c r="J588" s="24">
        <f>'Door Comparison'!J588</f>
        <v>0</v>
      </c>
      <c r="K588" s="24">
        <f>'Door Comparison'!K588</f>
        <v>1</v>
      </c>
      <c r="L588" s="24">
        <f>'Door Comparison'!L588</f>
        <v>1</v>
      </c>
      <c r="N588" s="104">
        <v>77</v>
      </c>
      <c r="O588" s="91"/>
      <c r="P588" s="20">
        <f t="shared" si="29"/>
        <v>14.71</v>
      </c>
      <c r="Q588" s="148">
        <v>0</v>
      </c>
      <c r="R588" s="103"/>
      <c r="S588" s="90"/>
      <c r="T588" s="103">
        <v>0</v>
      </c>
      <c r="V588" s="27">
        <v>0</v>
      </c>
      <c r="W588" s="20">
        <f t="shared" si="30"/>
        <v>9.8699999999999992</v>
      </c>
      <c r="X588" s="103">
        <v>6</v>
      </c>
      <c r="Y588" s="28">
        <f t="shared" si="31"/>
        <v>107.58</v>
      </c>
    </row>
    <row r="589" spans="1:25" x14ac:dyDescent="0.25">
      <c r="A589" s="119" t="str">
        <f>'Door Comparison'!A589</f>
        <v>T06.06.E2A</v>
      </c>
      <c r="B589" s="24" t="str">
        <f>'Door Comparison'!B589</f>
        <v>DRS-402</v>
      </c>
      <c r="C589" s="24">
        <f>'Door Comparison'!C589</f>
        <v>0</v>
      </c>
      <c r="D589" s="24">
        <f>'Door Comparison'!D589</f>
        <v>1208</v>
      </c>
      <c r="E589" s="24">
        <f>'Door Comparison'!E589</f>
        <v>2193</v>
      </c>
      <c r="F589" s="24">
        <f>'Door Comparison'!F589</f>
        <v>0</v>
      </c>
      <c r="G589" s="24">
        <f>'Door Comparison'!G589</f>
        <v>0</v>
      </c>
      <c r="H589" s="24">
        <f>'Door Comparison'!H589</f>
        <v>1</v>
      </c>
      <c r="I589" s="24">
        <f>'Door Comparison'!I589</f>
        <v>0</v>
      </c>
      <c r="J589" s="24">
        <f>'Door Comparison'!J589</f>
        <v>0</v>
      </c>
      <c r="K589" s="24">
        <f>'Door Comparison'!K589</f>
        <v>1</v>
      </c>
      <c r="L589" s="24">
        <f>'Door Comparison'!L589</f>
        <v>1</v>
      </c>
      <c r="N589" s="104">
        <v>77</v>
      </c>
      <c r="O589" s="91"/>
      <c r="P589" s="20">
        <f t="shared" si="29"/>
        <v>17.34</v>
      </c>
      <c r="Q589" s="148">
        <v>0</v>
      </c>
      <c r="R589" s="103"/>
      <c r="S589" s="90"/>
      <c r="T589" s="103">
        <v>0</v>
      </c>
      <c r="V589" s="27">
        <v>0</v>
      </c>
      <c r="W589" s="20">
        <f t="shared" si="30"/>
        <v>11.64</v>
      </c>
      <c r="X589" s="103">
        <v>9</v>
      </c>
      <c r="Y589" s="28">
        <f t="shared" si="31"/>
        <v>114.98</v>
      </c>
    </row>
    <row r="590" spans="1:25" x14ac:dyDescent="0.25">
      <c r="A590" s="119" t="str">
        <f>'Door Comparison'!A590</f>
        <v>T06.06.E2B</v>
      </c>
      <c r="B590" s="24" t="str">
        <f>'Door Comparison'!B590</f>
        <v>DRS-402</v>
      </c>
      <c r="C590" s="24">
        <f>'Door Comparison'!C590</f>
        <v>0</v>
      </c>
      <c r="D590" s="24">
        <f>'Door Comparison'!D590</f>
        <v>658</v>
      </c>
      <c r="E590" s="24">
        <f>'Door Comparison'!E590</f>
        <v>2193</v>
      </c>
      <c r="F590" s="24">
        <f>'Door Comparison'!F590</f>
        <v>0</v>
      </c>
      <c r="G590" s="24">
        <f>'Door Comparison'!G590</f>
        <v>0</v>
      </c>
      <c r="H590" s="24">
        <f>'Door Comparison'!H590</f>
        <v>1</v>
      </c>
      <c r="I590" s="24">
        <f>'Door Comparison'!I590</f>
        <v>0</v>
      </c>
      <c r="J590" s="24">
        <f>'Door Comparison'!J590</f>
        <v>0</v>
      </c>
      <c r="K590" s="24">
        <f>'Door Comparison'!K590</f>
        <v>1</v>
      </c>
      <c r="L590" s="24">
        <f>'Door Comparison'!L590</f>
        <v>1</v>
      </c>
      <c r="N590" s="104">
        <v>77</v>
      </c>
      <c r="O590" s="91"/>
      <c r="P590" s="20">
        <f t="shared" si="29"/>
        <v>15.64</v>
      </c>
      <c r="Q590" s="148">
        <v>0</v>
      </c>
      <c r="R590" s="103"/>
      <c r="S590" s="90"/>
      <c r="T590" s="103">
        <v>0</v>
      </c>
      <c r="V590" s="27">
        <v>0</v>
      </c>
      <c r="W590" s="20">
        <f t="shared" si="30"/>
        <v>10.49</v>
      </c>
      <c r="X590" s="103">
        <v>6</v>
      </c>
      <c r="Y590" s="28">
        <f t="shared" si="31"/>
        <v>109.13</v>
      </c>
    </row>
    <row r="591" spans="1:25" x14ac:dyDescent="0.25">
      <c r="A591" s="119" t="str">
        <f>'Door Comparison'!A591</f>
        <v>T06.06.E3A</v>
      </c>
      <c r="B591" s="24" t="str">
        <f>'Door Comparison'!B591</f>
        <v>DRS-402</v>
      </c>
      <c r="C591" s="24">
        <f>'Door Comparison'!C591</f>
        <v>0</v>
      </c>
      <c r="D591" s="24">
        <f>'Door Comparison'!D591</f>
        <v>1338</v>
      </c>
      <c r="E591" s="24">
        <f>'Door Comparison'!E591</f>
        <v>2193</v>
      </c>
      <c r="F591" s="24">
        <f>'Door Comparison'!F591</f>
        <v>0</v>
      </c>
      <c r="G591" s="24">
        <f>'Door Comparison'!G591</f>
        <v>0</v>
      </c>
      <c r="H591" s="24">
        <f>'Door Comparison'!H591</f>
        <v>1</v>
      </c>
      <c r="I591" s="24">
        <f>'Door Comparison'!I591</f>
        <v>0</v>
      </c>
      <c r="J591" s="24">
        <f>'Door Comparison'!J591</f>
        <v>0</v>
      </c>
      <c r="K591" s="24">
        <f>'Door Comparison'!K591</f>
        <v>1</v>
      </c>
      <c r="L591" s="24">
        <f>'Door Comparison'!L591</f>
        <v>1</v>
      </c>
      <c r="N591" s="104">
        <v>77</v>
      </c>
      <c r="O591" s="91"/>
      <c r="P591" s="20">
        <f t="shared" si="29"/>
        <v>17.739999999999998</v>
      </c>
      <c r="Q591" s="148">
        <v>0</v>
      </c>
      <c r="R591" s="103"/>
      <c r="S591" s="90"/>
      <c r="T591" s="103">
        <v>0</v>
      </c>
      <c r="V591" s="27">
        <v>0</v>
      </c>
      <c r="W591" s="20">
        <f t="shared" si="30"/>
        <v>11.91</v>
      </c>
      <c r="X591" s="103">
        <v>9</v>
      </c>
      <c r="Y591" s="28">
        <f t="shared" si="31"/>
        <v>115.65</v>
      </c>
    </row>
    <row r="592" spans="1:25" x14ac:dyDescent="0.25">
      <c r="A592" s="119" t="str">
        <f>'Door Comparison'!A592</f>
        <v>T06.06.E3B</v>
      </c>
      <c r="B592" s="24" t="str">
        <f>'Door Comparison'!B592</f>
        <v>DRS-402</v>
      </c>
      <c r="C592" s="24">
        <f>'Door Comparison'!C592</f>
        <v>0</v>
      </c>
      <c r="D592" s="24">
        <f>'Door Comparison'!D592</f>
        <v>1338</v>
      </c>
      <c r="E592" s="24">
        <f>'Door Comparison'!E592</f>
        <v>2193</v>
      </c>
      <c r="F592" s="24">
        <f>'Door Comparison'!F592</f>
        <v>0</v>
      </c>
      <c r="G592" s="24">
        <f>'Door Comparison'!G592</f>
        <v>0</v>
      </c>
      <c r="H592" s="24">
        <f>'Door Comparison'!H592</f>
        <v>1</v>
      </c>
      <c r="I592" s="24">
        <f>'Door Comparison'!I592</f>
        <v>0</v>
      </c>
      <c r="J592" s="24">
        <f>'Door Comparison'!J592</f>
        <v>0</v>
      </c>
      <c r="K592" s="24">
        <f>'Door Comparison'!K592</f>
        <v>1</v>
      </c>
      <c r="L592" s="24">
        <f>'Door Comparison'!L592</f>
        <v>1</v>
      </c>
      <c r="N592" s="104">
        <v>77</v>
      </c>
      <c r="O592" s="91"/>
      <c r="P592" s="20">
        <f t="shared" si="29"/>
        <v>17.739999999999998</v>
      </c>
      <c r="Q592" s="148">
        <v>0</v>
      </c>
      <c r="R592" s="103"/>
      <c r="S592" s="90"/>
      <c r="T592" s="103">
        <v>0</v>
      </c>
      <c r="V592" s="27">
        <v>0</v>
      </c>
      <c r="W592" s="20">
        <f t="shared" si="30"/>
        <v>11.91</v>
      </c>
      <c r="X592" s="103">
        <v>9</v>
      </c>
      <c r="Y592" s="28">
        <f t="shared" si="31"/>
        <v>115.65</v>
      </c>
    </row>
    <row r="593" spans="1:25" x14ac:dyDescent="0.25">
      <c r="A593" s="119" t="str">
        <f>'Door Comparison'!A593</f>
        <v>T06.06.E3C</v>
      </c>
      <c r="B593" s="24" t="str">
        <f>'Door Comparison'!B593</f>
        <v>DRS-402</v>
      </c>
      <c r="C593" s="24">
        <f>'Door Comparison'!C593</f>
        <v>0</v>
      </c>
      <c r="D593" s="24">
        <f>'Door Comparison'!D593</f>
        <v>758</v>
      </c>
      <c r="E593" s="24">
        <f>'Door Comparison'!E593</f>
        <v>2193</v>
      </c>
      <c r="F593" s="24">
        <f>'Door Comparison'!F593</f>
        <v>0</v>
      </c>
      <c r="G593" s="24">
        <f>'Door Comparison'!G593</f>
        <v>0</v>
      </c>
      <c r="H593" s="24">
        <f>'Door Comparison'!H593</f>
        <v>1</v>
      </c>
      <c r="I593" s="24">
        <f>'Door Comparison'!I593</f>
        <v>0</v>
      </c>
      <c r="J593" s="24">
        <f>'Door Comparison'!J593</f>
        <v>0</v>
      </c>
      <c r="K593" s="24">
        <f>'Door Comparison'!K593</f>
        <v>1</v>
      </c>
      <c r="L593" s="24">
        <f>'Door Comparison'!L593</f>
        <v>1</v>
      </c>
      <c r="N593" s="104">
        <v>77</v>
      </c>
      <c r="O593" s="91"/>
      <c r="P593" s="20">
        <f t="shared" si="29"/>
        <v>15.95</v>
      </c>
      <c r="Q593" s="148">
        <v>0</v>
      </c>
      <c r="R593" s="103"/>
      <c r="S593" s="90"/>
      <c r="T593" s="103">
        <v>0</v>
      </c>
      <c r="V593" s="27">
        <v>0</v>
      </c>
      <c r="W593" s="20">
        <f t="shared" si="30"/>
        <v>10.7</v>
      </c>
      <c r="X593" s="103">
        <v>6</v>
      </c>
      <c r="Y593" s="28">
        <f t="shared" si="31"/>
        <v>109.65</v>
      </c>
    </row>
    <row r="594" spans="1:25" x14ac:dyDescent="0.25">
      <c r="A594" s="119" t="str">
        <f>'Door Comparison'!A594</f>
        <v>T06.06.E4A</v>
      </c>
      <c r="B594" s="24" t="str">
        <f>'Door Comparison'!B594</f>
        <v>DRS-402</v>
      </c>
      <c r="C594" s="24">
        <f>'Door Comparison'!C594</f>
        <v>0</v>
      </c>
      <c r="D594" s="24">
        <f>'Door Comparison'!D594</f>
        <v>1338</v>
      </c>
      <c r="E594" s="24">
        <f>'Door Comparison'!E594</f>
        <v>2193</v>
      </c>
      <c r="F594" s="24">
        <f>'Door Comparison'!F594</f>
        <v>0</v>
      </c>
      <c r="G594" s="24">
        <f>'Door Comparison'!G594</f>
        <v>0</v>
      </c>
      <c r="H594" s="24">
        <f>'Door Comparison'!H594</f>
        <v>1</v>
      </c>
      <c r="I594" s="24">
        <f>'Door Comparison'!I594</f>
        <v>0</v>
      </c>
      <c r="J594" s="24">
        <f>'Door Comparison'!J594</f>
        <v>0</v>
      </c>
      <c r="K594" s="24">
        <f>'Door Comparison'!K594</f>
        <v>1</v>
      </c>
      <c r="L594" s="24">
        <f>'Door Comparison'!L594</f>
        <v>1</v>
      </c>
      <c r="N594" s="104">
        <v>77</v>
      </c>
      <c r="O594" s="91"/>
      <c r="P594" s="20">
        <f t="shared" si="29"/>
        <v>17.739999999999998</v>
      </c>
      <c r="Q594" s="148">
        <v>0</v>
      </c>
      <c r="R594" s="103"/>
      <c r="S594" s="90"/>
      <c r="T594" s="103">
        <v>0</v>
      </c>
      <c r="V594" s="27">
        <v>0</v>
      </c>
      <c r="W594" s="20">
        <f t="shared" si="30"/>
        <v>11.91</v>
      </c>
      <c r="X594" s="103">
        <v>9</v>
      </c>
      <c r="Y594" s="28">
        <f t="shared" si="31"/>
        <v>115.65</v>
      </c>
    </row>
    <row r="595" spans="1:25" x14ac:dyDescent="0.25">
      <c r="A595" s="119" t="str">
        <f>'Door Comparison'!A595</f>
        <v>T06.06.E5A</v>
      </c>
      <c r="B595" s="24" t="str">
        <f>'Door Comparison'!B595</f>
        <v>DRS-402</v>
      </c>
      <c r="C595" s="24">
        <f>'Door Comparison'!C595</f>
        <v>0</v>
      </c>
      <c r="D595" s="24">
        <f>'Door Comparison'!D595</f>
        <v>1578</v>
      </c>
      <c r="E595" s="24">
        <f>'Door Comparison'!E595</f>
        <v>2193</v>
      </c>
      <c r="F595" s="24">
        <f>'Door Comparison'!F595</f>
        <v>0</v>
      </c>
      <c r="G595" s="24">
        <f>'Door Comparison'!G595</f>
        <v>0</v>
      </c>
      <c r="H595" s="24">
        <f>'Door Comparison'!H595</f>
        <v>1</v>
      </c>
      <c r="I595" s="24">
        <f>'Door Comparison'!I595</f>
        <v>0</v>
      </c>
      <c r="J595" s="24">
        <f>'Door Comparison'!J595</f>
        <v>0</v>
      </c>
      <c r="K595" s="24">
        <f>'Door Comparison'!K595</f>
        <v>1</v>
      </c>
      <c r="L595" s="24">
        <f>'Door Comparison'!L595</f>
        <v>1</v>
      </c>
      <c r="N595" s="104">
        <v>77</v>
      </c>
      <c r="O595" s="91"/>
      <c r="P595" s="20">
        <f t="shared" si="29"/>
        <v>18.489999999999998</v>
      </c>
      <c r="Q595" s="148">
        <v>0</v>
      </c>
      <c r="R595" s="103"/>
      <c r="S595" s="90"/>
      <c r="T595" s="103">
        <v>0</v>
      </c>
      <c r="V595" s="27">
        <v>0</v>
      </c>
      <c r="W595" s="20">
        <f t="shared" si="30"/>
        <v>12.41</v>
      </c>
      <c r="X595" s="103">
        <v>9</v>
      </c>
      <c r="Y595" s="28">
        <f t="shared" si="31"/>
        <v>116.9</v>
      </c>
    </row>
    <row r="596" spans="1:25" x14ac:dyDescent="0.25">
      <c r="A596" s="119" t="str">
        <f>'Door Comparison'!A596</f>
        <v>T06.06.ECA</v>
      </c>
      <c r="B596" s="24" t="str">
        <f>'Door Comparison'!B596</f>
        <v>DRS-402</v>
      </c>
      <c r="C596" s="24">
        <f>'Door Comparison'!C596</f>
        <v>0</v>
      </c>
      <c r="D596" s="24">
        <f>'Door Comparison'!D596</f>
        <v>358</v>
      </c>
      <c r="E596" s="24">
        <f>'Door Comparison'!E596</f>
        <v>1993</v>
      </c>
      <c r="F596" s="24">
        <f>'Door Comparison'!F596</f>
        <v>0</v>
      </c>
      <c r="G596" s="24">
        <f>'Door Comparison'!G596</f>
        <v>0</v>
      </c>
      <c r="H596" s="24">
        <f>'Door Comparison'!H596</f>
        <v>1</v>
      </c>
      <c r="I596" s="24">
        <f>'Door Comparison'!I596</f>
        <v>0</v>
      </c>
      <c r="J596" s="24">
        <f>'Door Comparison'!J596</f>
        <v>0</v>
      </c>
      <c r="K596" s="24">
        <f>'Door Comparison'!K596</f>
        <v>1</v>
      </c>
      <c r="L596" s="24">
        <f>'Door Comparison'!L596</f>
        <v>1</v>
      </c>
      <c r="N596" s="104">
        <v>77</v>
      </c>
      <c r="O596" s="91"/>
      <c r="P596" s="20">
        <f t="shared" si="29"/>
        <v>13.47</v>
      </c>
      <c r="Q596" s="148">
        <v>0</v>
      </c>
      <c r="R596" s="103"/>
      <c r="S596" s="90"/>
      <c r="T596" s="103">
        <v>0</v>
      </c>
      <c r="V596" s="27">
        <v>0</v>
      </c>
      <c r="W596" s="20">
        <f t="shared" si="30"/>
        <v>9.0399999999999991</v>
      </c>
      <c r="X596" s="103">
        <v>6</v>
      </c>
      <c r="Y596" s="28">
        <f t="shared" si="31"/>
        <v>105.51</v>
      </c>
    </row>
    <row r="597" spans="1:25" x14ac:dyDescent="0.25">
      <c r="A597" s="119" t="str">
        <f>'Door Comparison'!A597</f>
        <v>T06.06.HW2A</v>
      </c>
      <c r="B597" s="24" t="str">
        <f>'Door Comparison'!B597</f>
        <v>DRS-402</v>
      </c>
      <c r="C597" s="24">
        <f>'Door Comparison'!C597</f>
        <v>0</v>
      </c>
      <c r="D597" s="24">
        <f>'Door Comparison'!D597</f>
        <v>458</v>
      </c>
      <c r="E597" s="24">
        <f>'Door Comparison'!E597</f>
        <v>2193</v>
      </c>
      <c r="F597" s="24">
        <f>'Door Comparison'!F597</f>
        <v>0</v>
      </c>
      <c r="G597" s="24">
        <f>'Door Comparison'!G597</f>
        <v>0</v>
      </c>
      <c r="H597" s="24">
        <f>'Door Comparison'!H597</f>
        <v>1</v>
      </c>
      <c r="I597" s="24">
        <f>'Door Comparison'!I597</f>
        <v>0</v>
      </c>
      <c r="J597" s="24">
        <f>'Door Comparison'!J597</f>
        <v>0</v>
      </c>
      <c r="K597" s="24">
        <f>'Door Comparison'!K597</f>
        <v>1</v>
      </c>
      <c r="L597" s="24">
        <f>'Door Comparison'!L597</f>
        <v>1</v>
      </c>
      <c r="N597" s="104">
        <v>77</v>
      </c>
      <c r="O597" s="91"/>
      <c r="P597" s="20">
        <f t="shared" si="29"/>
        <v>15.02</v>
      </c>
      <c r="Q597" s="148">
        <v>0</v>
      </c>
      <c r="R597" s="103"/>
      <c r="S597" s="90"/>
      <c r="T597" s="103">
        <v>0</v>
      </c>
      <c r="V597" s="27">
        <v>0</v>
      </c>
      <c r="W597" s="20">
        <f t="shared" si="30"/>
        <v>10.08</v>
      </c>
      <c r="X597" s="103">
        <v>6</v>
      </c>
      <c r="Y597" s="28">
        <f t="shared" si="31"/>
        <v>108.1</v>
      </c>
    </row>
    <row r="598" spans="1:25" x14ac:dyDescent="0.25">
      <c r="A598" s="119" t="str">
        <f>'Door Comparison'!A598</f>
        <v>T06.06.HWA</v>
      </c>
      <c r="B598" s="24" t="str">
        <f>'Door Comparison'!B598</f>
        <v>DRS-402</v>
      </c>
      <c r="C598" s="24">
        <f>'Door Comparison'!C598</f>
        <v>0</v>
      </c>
      <c r="D598" s="24">
        <f>'Door Comparison'!D598</f>
        <v>558</v>
      </c>
      <c r="E598" s="24">
        <f>'Door Comparison'!E598</f>
        <v>2193</v>
      </c>
      <c r="F598" s="24">
        <f>'Door Comparison'!F598</f>
        <v>0</v>
      </c>
      <c r="G598" s="24">
        <f>'Door Comparison'!G598</f>
        <v>0</v>
      </c>
      <c r="H598" s="24">
        <f>'Door Comparison'!H598</f>
        <v>1</v>
      </c>
      <c r="I598" s="24">
        <f>'Door Comparison'!I598</f>
        <v>0</v>
      </c>
      <c r="J598" s="24">
        <f>'Door Comparison'!J598</f>
        <v>0</v>
      </c>
      <c r="K598" s="24">
        <f>'Door Comparison'!K598</f>
        <v>1</v>
      </c>
      <c r="L598" s="24">
        <f>'Door Comparison'!L598</f>
        <v>1</v>
      </c>
      <c r="N598" s="104">
        <v>77</v>
      </c>
      <c r="O598" s="91"/>
      <c r="P598" s="20">
        <f t="shared" si="29"/>
        <v>15.33</v>
      </c>
      <c r="Q598" s="148">
        <v>0</v>
      </c>
      <c r="R598" s="103"/>
      <c r="S598" s="90"/>
      <c r="T598" s="103">
        <v>0</v>
      </c>
      <c r="V598" s="27">
        <v>0</v>
      </c>
      <c r="W598" s="20">
        <f t="shared" si="30"/>
        <v>10.28</v>
      </c>
      <c r="X598" s="103">
        <v>6</v>
      </c>
      <c r="Y598" s="28">
        <f t="shared" si="31"/>
        <v>108.61</v>
      </c>
    </row>
    <row r="599" spans="1:25" x14ac:dyDescent="0.25">
      <c r="A599" s="119" t="str">
        <f>'Door Comparison'!A599</f>
        <v>T06.06.M1A</v>
      </c>
      <c r="B599" s="24" t="str">
        <f>'Door Comparison'!B599</f>
        <v>DRS-402</v>
      </c>
      <c r="C599" s="24">
        <f>'Door Comparison'!C599</f>
        <v>0</v>
      </c>
      <c r="D599" s="24">
        <f>'Door Comparison'!D599</f>
        <v>1338</v>
      </c>
      <c r="E599" s="24">
        <f>'Door Comparison'!E599</f>
        <v>2193</v>
      </c>
      <c r="F599" s="24">
        <f>'Door Comparison'!F599</f>
        <v>0</v>
      </c>
      <c r="G599" s="24">
        <f>'Door Comparison'!G599</f>
        <v>0</v>
      </c>
      <c r="H599" s="24">
        <f>'Door Comparison'!H599</f>
        <v>1</v>
      </c>
      <c r="I599" s="24">
        <f>'Door Comparison'!I599</f>
        <v>0</v>
      </c>
      <c r="J599" s="24">
        <f>'Door Comparison'!J599</f>
        <v>0</v>
      </c>
      <c r="K599" s="24">
        <f>'Door Comparison'!K599</f>
        <v>1</v>
      </c>
      <c r="L599" s="24">
        <f>'Door Comparison'!L599</f>
        <v>1</v>
      </c>
      <c r="N599" s="104">
        <v>77</v>
      </c>
      <c r="O599" s="91"/>
      <c r="P599" s="20">
        <f t="shared" si="29"/>
        <v>17.739999999999998</v>
      </c>
      <c r="Q599" s="148">
        <v>0</v>
      </c>
      <c r="R599" s="103"/>
      <c r="S599" s="90"/>
      <c r="T599" s="103">
        <v>0</v>
      </c>
      <c r="V599" s="27">
        <v>0</v>
      </c>
      <c r="W599" s="20">
        <f t="shared" si="30"/>
        <v>11.91</v>
      </c>
      <c r="X599" s="103">
        <v>9</v>
      </c>
      <c r="Y599" s="28">
        <f t="shared" si="31"/>
        <v>115.65</v>
      </c>
    </row>
    <row r="600" spans="1:25" x14ac:dyDescent="0.25">
      <c r="A600" s="119" t="str">
        <f>'Door Comparison'!A600</f>
        <v>T06.06.M1B</v>
      </c>
      <c r="B600" s="24" t="str">
        <f>'Door Comparison'!B600</f>
        <v>DRS-402</v>
      </c>
      <c r="C600" s="24">
        <f>'Door Comparison'!C600</f>
        <v>0</v>
      </c>
      <c r="D600" s="24">
        <f>'Door Comparison'!D600</f>
        <v>1338</v>
      </c>
      <c r="E600" s="24">
        <f>'Door Comparison'!E600</f>
        <v>2193</v>
      </c>
      <c r="F600" s="24">
        <f>'Door Comparison'!F600</f>
        <v>0</v>
      </c>
      <c r="G600" s="24">
        <f>'Door Comparison'!G600</f>
        <v>0</v>
      </c>
      <c r="H600" s="24">
        <f>'Door Comparison'!H600</f>
        <v>1</v>
      </c>
      <c r="I600" s="24">
        <f>'Door Comparison'!I600</f>
        <v>0</v>
      </c>
      <c r="J600" s="24">
        <f>'Door Comparison'!J600</f>
        <v>0</v>
      </c>
      <c r="K600" s="24">
        <f>'Door Comparison'!K600</f>
        <v>1</v>
      </c>
      <c r="L600" s="24">
        <f>'Door Comparison'!L600</f>
        <v>1</v>
      </c>
      <c r="N600" s="104">
        <v>77</v>
      </c>
      <c r="O600" s="91"/>
      <c r="P600" s="20">
        <f t="shared" si="29"/>
        <v>17.739999999999998</v>
      </c>
      <c r="Q600" s="148">
        <v>0</v>
      </c>
      <c r="R600" s="103"/>
      <c r="S600" s="90"/>
      <c r="T600" s="103">
        <v>0</v>
      </c>
      <c r="V600" s="27">
        <v>0</v>
      </c>
      <c r="W600" s="20">
        <f t="shared" si="30"/>
        <v>11.91</v>
      </c>
      <c r="X600" s="103">
        <v>9</v>
      </c>
      <c r="Y600" s="28">
        <f t="shared" si="31"/>
        <v>115.65</v>
      </c>
    </row>
    <row r="601" spans="1:25" x14ac:dyDescent="0.25">
      <c r="A601" s="119" t="str">
        <f>'Door Comparison'!A601</f>
        <v>T06.06.M1C</v>
      </c>
      <c r="B601" s="24" t="str">
        <f>'Door Comparison'!B601</f>
        <v>DRS-402</v>
      </c>
      <c r="C601" s="24">
        <f>'Door Comparison'!C601</f>
        <v>0</v>
      </c>
      <c r="D601" s="24">
        <f>'Door Comparison'!D601</f>
        <v>1338</v>
      </c>
      <c r="E601" s="24">
        <f>'Door Comparison'!E601</f>
        <v>2193</v>
      </c>
      <c r="F601" s="24">
        <f>'Door Comparison'!F601</f>
        <v>0</v>
      </c>
      <c r="G601" s="24">
        <f>'Door Comparison'!G601</f>
        <v>0</v>
      </c>
      <c r="H601" s="24">
        <f>'Door Comparison'!H601</f>
        <v>1</v>
      </c>
      <c r="I601" s="24">
        <f>'Door Comparison'!I601</f>
        <v>0</v>
      </c>
      <c r="J601" s="24">
        <f>'Door Comparison'!J601</f>
        <v>0</v>
      </c>
      <c r="K601" s="24">
        <f>'Door Comparison'!K601</f>
        <v>1</v>
      </c>
      <c r="L601" s="24">
        <f>'Door Comparison'!L601</f>
        <v>1</v>
      </c>
      <c r="N601" s="104">
        <v>77</v>
      </c>
      <c r="O601" s="91"/>
      <c r="P601" s="20">
        <f t="shared" si="29"/>
        <v>17.739999999999998</v>
      </c>
      <c r="Q601" s="148">
        <v>0</v>
      </c>
      <c r="R601" s="103"/>
      <c r="S601" s="90"/>
      <c r="T601" s="103">
        <v>0</v>
      </c>
      <c r="V601" s="27">
        <v>0</v>
      </c>
      <c r="W601" s="20">
        <f t="shared" si="30"/>
        <v>11.91</v>
      </c>
      <c r="X601" s="103">
        <v>9</v>
      </c>
      <c r="Y601" s="28">
        <f t="shared" si="31"/>
        <v>115.65</v>
      </c>
    </row>
    <row r="602" spans="1:25" x14ac:dyDescent="0.25">
      <c r="A602" s="119" t="str">
        <f>'Door Comparison'!A602</f>
        <v>T06.06.M2A</v>
      </c>
      <c r="B602" s="24" t="str">
        <f>'Door Comparison'!B602</f>
        <v>DRS-402</v>
      </c>
      <c r="C602" s="24">
        <f>'Door Comparison'!C602</f>
        <v>0</v>
      </c>
      <c r="D602" s="24">
        <f>'Door Comparison'!D602</f>
        <v>1338</v>
      </c>
      <c r="E602" s="24">
        <f>'Door Comparison'!E602</f>
        <v>2193</v>
      </c>
      <c r="F602" s="24">
        <f>'Door Comparison'!F602</f>
        <v>0</v>
      </c>
      <c r="G602" s="24">
        <f>'Door Comparison'!G602</f>
        <v>0</v>
      </c>
      <c r="H602" s="24">
        <f>'Door Comparison'!H602</f>
        <v>1</v>
      </c>
      <c r="I602" s="24">
        <f>'Door Comparison'!I602</f>
        <v>0</v>
      </c>
      <c r="J602" s="24">
        <f>'Door Comparison'!J602</f>
        <v>0</v>
      </c>
      <c r="K602" s="24">
        <f>'Door Comparison'!K602</f>
        <v>1</v>
      </c>
      <c r="L602" s="24">
        <f>'Door Comparison'!L602</f>
        <v>1</v>
      </c>
      <c r="N602" s="104">
        <v>77</v>
      </c>
      <c r="O602" s="91"/>
      <c r="P602" s="20">
        <f t="shared" si="29"/>
        <v>17.739999999999998</v>
      </c>
      <c r="Q602" s="148">
        <v>0</v>
      </c>
      <c r="R602" s="103"/>
      <c r="S602" s="90"/>
      <c r="T602" s="103">
        <v>0</v>
      </c>
      <c r="V602" s="27">
        <v>0</v>
      </c>
      <c r="W602" s="20">
        <f t="shared" si="30"/>
        <v>11.91</v>
      </c>
      <c r="X602" s="103">
        <v>9</v>
      </c>
      <c r="Y602" s="28">
        <f t="shared" si="31"/>
        <v>115.65</v>
      </c>
    </row>
    <row r="603" spans="1:25" x14ac:dyDescent="0.25">
      <c r="A603" s="119" t="str">
        <f>'Door Comparison'!A603</f>
        <v>T06.06.M2B</v>
      </c>
      <c r="B603" s="24" t="str">
        <f>'Door Comparison'!B603</f>
        <v>DRS-402</v>
      </c>
      <c r="C603" s="24">
        <f>'Door Comparison'!C603</f>
        <v>0</v>
      </c>
      <c r="D603" s="24">
        <f>'Door Comparison'!D603</f>
        <v>1338</v>
      </c>
      <c r="E603" s="24">
        <f>'Door Comparison'!E603</f>
        <v>2193</v>
      </c>
      <c r="F603" s="24">
        <f>'Door Comparison'!F603</f>
        <v>0</v>
      </c>
      <c r="G603" s="24">
        <f>'Door Comparison'!G603</f>
        <v>0</v>
      </c>
      <c r="H603" s="24">
        <f>'Door Comparison'!H603</f>
        <v>1</v>
      </c>
      <c r="I603" s="24">
        <f>'Door Comparison'!I603</f>
        <v>0</v>
      </c>
      <c r="J603" s="24">
        <f>'Door Comparison'!J603</f>
        <v>0</v>
      </c>
      <c r="K603" s="24">
        <f>'Door Comparison'!K603</f>
        <v>1</v>
      </c>
      <c r="L603" s="24">
        <f>'Door Comparison'!L603</f>
        <v>1</v>
      </c>
      <c r="N603" s="104">
        <v>77</v>
      </c>
      <c r="O603" s="91"/>
      <c r="P603" s="20">
        <f t="shared" si="29"/>
        <v>17.739999999999998</v>
      </c>
      <c r="Q603" s="148">
        <v>0</v>
      </c>
      <c r="R603" s="103"/>
      <c r="S603" s="90"/>
      <c r="T603" s="103">
        <v>0</v>
      </c>
      <c r="V603" s="27">
        <v>0</v>
      </c>
      <c r="W603" s="20">
        <f t="shared" si="30"/>
        <v>11.91</v>
      </c>
      <c r="X603" s="103">
        <v>9</v>
      </c>
      <c r="Y603" s="28">
        <f t="shared" si="31"/>
        <v>115.65</v>
      </c>
    </row>
    <row r="604" spans="1:25" x14ac:dyDescent="0.25">
      <c r="A604" s="119" t="str">
        <f>'Door Comparison'!A604</f>
        <v>T06.06.M2C</v>
      </c>
      <c r="B604" s="24" t="str">
        <f>'Door Comparison'!B604</f>
        <v>DRS-402</v>
      </c>
      <c r="C604" s="24">
        <f>'Door Comparison'!C604</f>
        <v>0</v>
      </c>
      <c r="D604" s="24">
        <f>'Door Comparison'!D604</f>
        <v>858</v>
      </c>
      <c r="E604" s="24">
        <f>'Door Comparison'!E604</f>
        <v>2193</v>
      </c>
      <c r="F604" s="24">
        <f>'Door Comparison'!F604</f>
        <v>0</v>
      </c>
      <c r="G604" s="24">
        <f>'Door Comparison'!G604</f>
        <v>0</v>
      </c>
      <c r="H604" s="24">
        <f>'Door Comparison'!H604</f>
        <v>1</v>
      </c>
      <c r="I604" s="24">
        <f>'Door Comparison'!I604</f>
        <v>0</v>
      </c>
      <c r="J604" s="24">
        <f>'Door Comparison'!J604</f>
        <v>0</v>
      </c>
      <c r="K604" s="24">
        <f>'Door Comparison'!K604</f>
        <v>1</v>
      </c>
      <c r="L604" s="24">
        <f>'Door Comparison'!L604</f>
        <v>1</v>
      </c>
      <c r="N604" s="104">
        <v>77</v>
      </c>
      <c r="O604" s="91"/>
      <c r="P604" s="20">
        <f t="shared" si="29"/>
        <v>16.260000000000002</v>
      </c>
      <c r="Q604" s="148">
        <v>0</v>
      </c>
      <c r="R604" s="103"/>
      <c r="S604" s="90"/>
      <c r="T604" s="103">
        <v>0</v>
      </c>
      <c r="V604" s="27">
        <v>0</v>
      </c>
      <c r="W604" s="20">
        <f t="shared" si="30"/>
        <v>10.91</v>
      </c>
      <c r="X604" s="103">
        <v>6</v>
      </c>
      <c r="Y604" s="28">
        <f t="shared" si="31"/>
        <v>110.17</v>
      </c>
    </row>
    <row r="605" spans="1:25" x14ac:dyDescent="0.25">
      <c r="A605" s="119" t="str">
        <f>'Door Comparison'!A605</f>
        <v>T06.06.M3A</v>
      </c>
      <c r="B605" s="24" t="str">
        <f>'Door Comparison'!B605</f>
        <v>AHP-201</v>
      </c>
      <c r="C605" s="24">
        <f>'Door Comparison'!C605</f>
        <v>0</v>
      </c>
      <c r="D605" s="24">
        <f>'Door Comparison'!D605</f>
        <v>500</v>
      </c>
      <c r="E605" s="24">
        <f>'Door Comparison'!E605</f>
        <v>2135</v>
      </c>
      <c r="F605" s="24">
        <f>'Door Comparison'!F605</f>
        <v>0</v>
      </c>
      <c r="G605" s="24">
        <f>'Door Comparison'!G605</f>
        <v>0</v>
      </c>
      <c r="H605" s="24">
        <f>'Door Comparison'!H605</f>
        <v>1</v>
      </c>
      <c r="I605" s="24">
        <f>'Door Comparison'!I605</f>
        <v>0</v>
      </c>
      <c r="J605" s="24">
        <f>'Door Comparison'!J605</f>
        <v>0</v>
      </c>
      <c r="K605" s="24">
        <f>'Door Comparison'!K605</f>
        <v>1</v>
      </c>
      <c r="L605" s="24">
        <f>'Door Comparison'!L605</f>
        <v>1</v>
      </c>
      <c r="N605" s="104">
        <v>77</v>
      </c>
      <c r="O605" s="91"/>
      <c r="P605" s="20">
        <f t="shared" si="29"/>
        <v>14.79</v>
      </c>
      <c r="Q605" s="148">
        <v>0</v>
      </c>
      <c r="R605" s="103"/>
      <c r="S605" s="90"/>
      <c r="T605" s="103">
        <v>0</v>
      </c>
      <c r="V605" s="27">
        <v>0</v>
      </c>
      <c r="W605" s="20">
        <f t="shared" si="30"/>
        <v>9.92</v>
      </c>
      <c r="X605" s="103">
        <v>3</v>
      </c>
      <c r="Y605" s="28">
        <f t="shared" si="31"/>
        <v>104.71</v>
      </c>
    </row>
    <row r="606" spans="1:25" x14ac:dyDescent="0.25">
      <c r="A606" s="119" t="str">
        <f>'Door Comparison'!A606</f>
        <v>T06.06.M5A</v>
      </c>
      <c r="B606" s="24" t="str">
        <f>'Door Comparison'!B606</f>
        <v>DRS-402</v>
      </c>
      <c r="C606" s="24">
        <f>'Door Comparison'!C606</f>
        <v>0</v>
      </c>
      <c r="D606" s="24">
        <f>'Door Comparison'!D606</f>
        <v>858</v>
      </c>
      <c r="E606" s="24">
        <f>'Door Comparison'!E606</f>
        <v>2193</v>
      </c>
      <c r="F606" s="24">
        <f>'Door Comparison'!F606</f>
        <v>0</v>
      </c>
      <c r="G606" s="24">
        <f>'Door Comparison'!G606</f>
        <v>0</v>
      </c>
      <c r="H606" s="24">
        <f>'Door Comparison'!H606</f>
        <v>1</v>
      </c>
      <c r="I606" s="24">
        <f>'Door Comparison'!I606</f>
        <v>0</v>
      </c>
      <c r="J606" s="24">
        <f>'Door Comparison'!J606</f>
        <v>0</v>
      </c>
      <c r="K606" s="24">
        <f>'Door Comparison'!K606</f>
        <v>1</v>
      </c>
      <c r="L606" s="24">
        <f>'Door Comparison'!L606</f>
        <v>1</v>
      </c>
      <c r="N606" s="104">
        <v>77</v>
      </c>
      <c r="O606" s="91"/>
      <c r="P606" s="20">
        <f t="shared" si="29"/>
        <v>16.260000000000002</v>
      </c>
      <c r="Q606" s="148">
        <v>0</v>
      </c>
      <c r="R606" s="103"/>
      <c r="S606" s="90"/>
      <c r="T606" s="103">
        <v>0</v>
      </c>
      <c r="V606" s="27">
        <v>0</v>
      </c>
      <c r="W606" s="20">
        <f t="shared" si="30"/>
        <v>10.91</v>
      </c>
      <c r="X606" s="103">
        <v>6</v>
      </c>
      <c r="Y606" s="28">
        <f t="shared" si="31"/>
        <v>110.17</v>
      </c>
    </row>
    <row r="607" spans="1:25" x14ac:dyDescent="0.25">
      <c r="A607" s="119" t="str">
        <f>'Door Comparison'!A607</f>
        <v>T06.06.M5B</v>
      </c>
      <c r="B607" s="24" t="str">
        <f>'Door Comparison'!B607</f>
        <v>DRS-402</v>
      </c>
      <c r="C607" s="24">
        <f>'Door Comparison'!C607</f>
        <v>0</v>
      </c>
      <c r="D607" s="24">
        <f>'Door Comparison'!D607</f>
        <v>1858</v>
      </c>
      <c r="E607" s="24">
        <f>'Door Comparison'!E607</f>
        <v>2193</v>
      </c>
      <c r="F607" s="24">
        <f>'Door Comparison'!F607</f>
        <v>0</v>
      </c>
      <c r="G607" s="24">
        <f>'Door Comparison'!G607</f>
        <v>0</v>
      </c>
      <c r="H607" s="24">
        <f>'Door Comparison'!H607</f>
        <v>1</v>
      </c>
      <c r="I607" s="24">
        <f>'Door Comparison'!I607</f>
        <v>0</v>
      </c>
      <c r="J607" s="24">
        <f>'Door Comparison'!J607</f>
        <v>0</v>
      </c>
      <c r="K607" s="24">
        <f>'Door Comparison'!K607</f>
        <v>1</v>
      </c>
      <c r="L607" s="24">
        <f>'Door Comparison'!L607</f>
        <v>1</v>
      </c>
      <c r="N607" s="104">
        <v>77</v>
      </c>
      <c r="O607" s="91"/>
      <c r="P607" s="20">
        <f t="shared" si="29"/>
        <v>19.36</v>
      </c>
      <c r="Q607" s="148">
        <v>0</v>
      </c>
      <c r="R607" s="103"/>
      <c r="S607" s="90"/>
      <c r="T607" s="103">
        <v>0</v>
      </c>
      <c r="V607" s="27">
        <v>0</v>
      </c>
      <c r="W607" s="20">
        <f t="shared" si="30"/>
        <v>12.99</v>
      </c>
      <c r="X607" s="103">
        <v>9</v>
      </c>
      <c r="Y607" s="28">
        <f t="shared" si="31"/>
        <v>118.35</v>
      </c>
    </row>
    <row r="608" spans="1:25" x14ac:dyDescent="0.25">
      <c r="A608" s="119" t="str">
        <f>'Door Comparison'!A608</f>
        <v>T06.06.M5C</v>
      </c>
      <c r="B608" s="24" t="str">
        <f>'Door Comparison'!B608</f>
        <v>DRS-402</v>
      </c>
      <c r="C608" s="24">
        <f>'Door Comparison'!C608</f>
        <v>0</v>
      </c>
      <c r="D608" s="24">
        <f>'Door Comparison'!D608</f>
        <v>858</v>
      </c>
      <c r="E608" s="24">
        <f>'Door Comparison'!E608</f>
        <v>2193</v>
      </c>
      <c r="F608" s="24">
        <f>'Door Comparison'!F608</f>
        <v>0</v>
      </c>
      <c r="G608" s="24">
        <f>'Door Comparison'!G608</f>
        <v>0</v>
      </c>
      <c r="H608" s="24">
        <f>'Door Comparison'!H608</f>
        <v>1</v>
      </c>
      <c r="I608" s="24">
        <f>'Door Comparison'!I608</f>
        <v>0</v>
      </c>
      <c r="J608" s="24">
        <f>'Door Comparison'!J608</f>
        <v>0</v>
      </c>
      <c r="K608" s="24">
        <f>'Door Comparison'!K608</f>
        <v>1</v>
      </c>
      <c r="L608" s="24">
        <f>'Door Comparison'!L608</f>
        <v>1</v>
      </c>
      <c r="N608" s="104">
        <v>77</v>
      </c>
      <c r="O608" s="91"/>
      <c r="P608" s="20">
        <f t="shared" si="29"/>
        <v>16.260000000000002</v>
      </c>
      <c r="Q608" s="148">
        <v>0</v>
      </c>
      <c r="R608" s="103"/>
      <c r="S608" s="90"/>
      <c r="T608" s="103">
        <v>0</v>
      </c>
      <c r="V608" s="27">
        <v>0</v>
      </c>
      <c r="W608" s="20">
        <f t="shared" si="30"/>
        <v>10.91</v>
      </c>
      <c r="X608" s="103">
        <v>6</v>
      </c>
      <c r="Y608" s="28">
        <f t="shared" si="31"/>
        <v>110.17</v>
      </c>
    </row>
    <row r="609" spans="1:25" x14ac:dyDescent="0.25">
      <c r="A609" s="119" t="str">
        <f>'Door Comparison'!A609</f>
        <v>T06.06.M5D</v>
      </c>
      <c r="B609" s="24" t="str">
        <f>'Door Comparison'!B609</f>
        <v>DRS-402</v>
      </c>
      <c r="C609" s="24">
        <f>'Door Comparison'!C609</f>
        <v>0</v>
      </c>
      <c r="D609" s="24">
        <f>'Door Comparison'!D609</f>
        <v>1338</v>
      </c>
      <c r="E609" s="24">
        <f>'Door Comparison'!E609</f>
        <v>2193</v>
      </c>
      <c r="F609" s="24">
        <f>'Door Comparison'!F609</f>
        <v>0</v>
      </c>
      <c r="G609" s="24">
        <f>'Door Comparison'!G609</f>
        <v>0</v>
      </c>
      <c r="H609" s="24">
        <f>'Door Comparison'!H609</f>
        <v>1</v>
      </c>
      <c r="I609" s="24">
        <f>'Door Comparison'!I609</f>
        <v>0</v>
      </c>
      <c r="J609" s="24">
        <f>'Door Comparison'!J609</f>
        <v>0</v>
      </c>
      <c r="K609" s="24">
        <f>'Door Comparison'!K609</f>
        <v>1</v>
      </c>
      <c r="L609" s="24">
        <f>'Door Comparison'!L609</f>
        <v>1</v>
      </c>
      <c r="N609" s="104">
        <v>77</v>
      </c>
      <c r="O609" s="91"/>
      <c r="P609" s="20">
        <f t="shared" si="29"/>
        <v>17.739999999999998</v>
      </c>
      <c r="Q609" s="148">
        <v>0</v>
      </c>
      <c r="R609" s="103"/>
      <c r="S609" s="90"/>
      <c r="T609" s="103">
        <v>0</v>
      </c>
      <c r="V609" s="27">
        <v>0</v>
      </c>
      <c r="W609" s="20">
        <f t="shared" si="30"/>
        <v>11.91</v>
      </c>
      <c r="X609" s="103">
        <v>9</v>
      </c>
      <c r="Y609" s="28">
        <f t="shared" si="31"/>
        <v>115.65</v>
      </c>
    </row>
    <row r="610" spans="1:25" x14ac:dyDescent="0.25">
      <c r="A610" s="119" t="str">
        <f>'Door Comparison'!A610</f>
        <v>T06.06.M5E</v>
      </c>
      <c r="B610" s="24" t="str">
        <f>'Door Comparison'!B610</f>
        <v>DRS-402</v>
      </c>
      <c r="C610" s="24">
        <f>'Door Comparison'!C610</f>
        <v>0</v>
      </c>
      <c r="D610" s="24">
        <f>'Door Comparison'!D610</f>
        <v>1338</v>
      </c>
      <c r="E610" s="24">
        <f>'Door Comparison'!E610</f>
        <v>2193</v>
      </c>
      <c r="F610" s="24">
        <f>'Door Comparison'!F610</f>
        <v>0</v>
      </c>
      <c r="G610" s="24">
        <f>'Door Comparison'!G610</f>
        <v>0</v>
      </c>
      <c r="H610" s="24">
        <f>'Door Comparison'!H610</f>
        <v>1</v>
      </c>
      <c r="I610" s="24">
        <f>'Door Comparison'!I610</f>
        <v>0</v>
      </c>
      <c r="J610" s="24">
        <f>'Door Comparison'!J610</f>
        <v>0</v>
      </c>
      <c r="K610" s="24">
        <f>'Door Comparison'!K610</f>
        <v>1</v>
      </c>
      <c r="L610" s="24">
        <f>'Door Comparison'!L610</f>
        <v>1</v>
      </c>
      <c r="N610" s="104">
        <v>77</v>
      </c>
      <c r="O610" s="91"/>
      <c r="P610" s="20">
        <f t="shared" si="29"/>
        <v>17.739999999999998</v>
      </c>
      <c r="Q610" s="148">
        <v>0</v>
      </c>
      <c r="R610" s="103"/>
      <c r="S610" s="90"/>
      <c r="T610" s="103">
        <v>0</v>
      </c>
      <c r="V610" s="27">
        <v>0</v>
      </c>
      <c r="W610" s="20">
        <f t="shared" si="30"/>
        <v>11.91</v>
      </c>
      <c r="X610" s="103">
        <v>9</v>
      </c>
      <c r="Y610" s="28">
        <f t="shared" si="31"/>
        <v>115.65</v>
      </c>
    </row>
    <row r="611" spans="1:25" x14ac:dyDescent="0.25">
      <c r="A611" s="119" t="str">
        <f>'Door Comparison'!A611</f>
        <v>T06.06.P1A</v>
      </c>
      <c r="B611" s="24" t="str">
        <f>'Door Comparison'!B611</f>
        <v>DRS-402</v>
      </c>
      <c r="C611" s="24">
        <f>'Door Comparison'!C611</f>
        <v>0</v>
      </c>
      <c r="D611" s="24">
        <f>'Door Comparison'!D611</f>
        <v>458</v>
      </c>
      <c r="E611" s="24">
        <f>'Door Comparison'!E611</f>
        <v>2193</v>
      </c>
      <c r="F611" s="24">
        <f>'Door Comparison'!F611</f>
        <v>0</v>
      </c>
      <c r="G611" s="24">
        <f>'Door Comparison'!G611</f>
        <v>0</v>
      </c>
      <c r="H611" s="24">
        <f>'Door Comparison'!H611</f>
        <v>1</v>
      </c>
      <c r="I611" s="24">
        <f>'Door Comparison'!I611</f>
        <v>0</v>
      </c>
      <c r="J611" s="24">
        <f>'Door Comparison'!J611</f>
        <v>0</v>
      </c>
      <c r="K611" s="24">
        <f>'Door Comparison'!K611</f>
        <v>1</v>
      </c>
      <c r="L611" s="24">
        <f>'Door Comparison'!L611</f>
        <v>1</v>
      </c>
      <c r="N611" s="104">
        <v>77</v>
      </c>
      <c r="O611" s="91"/>
      <c r="P611" s="20">
        <f t="shared" si="29"/>
        <v>15.02</v>
      </c>
      <c r="Q611" s="148">
        <v>0</v>
      </c>
      <c r="R611" s="103"/>
      <c r="S611" s="90"/>
      <c r="T611" s="103">
        <v>0</v>
      </c>
      <c r="V611" s="27">
        <v>0</v>
      </c>
      <c r="W611" s="20">
        <f t="shared" si="30"/>
        <v>10.08</v>
      </c>
      <c r="X611" s="103">
        <v>6</v>
      </c>
      <c r="Y611" s="28">
        <f t="shared" si="31"/>
        <v>108.1</v>
      </c>
    </row>
    <row r="612" spans="1:25" x14ac:dyDescent="0.25">
      <c r="A612" s="119" t="str">
        <f>'Door Comparison'!A612</f>
        <v>T06.06.P2A</v>
      </c>
      <c r="B612" s="24" t="str">
        <f>'Door Comparison'!B612</f>
        <v>DRS-402</v>
      </c>
      <c r="C612" s="24">
        <f>'Door Comparison'!C612</f>
        <v>0</v>
      </c>
      <c r="D612" s="24">
        <f>'Door Comparison'!D612</f>
        <v>458</v>
      </c>
      <c r="E612" s="24">
        <f>'Door Comparison'!E612</f>
        <v>2193</v>
      </c>
      <c r="F612" s="24">
        <f>'Door Comparison'!F612</f>
        <v>0</v>
      </c>
      <c r="G612" s="24">
        <f>'Door Comparison'!G612</f>
        <v>0</v>
      </c>
      <c r="H612" s="24">
        <f>'Door Comparison'!H612</f>
        <v>1</v>
      </c>
      <c r="I612" s="24">
        <f>'Door Comparison'!I612</f>
        <v>0</v>
      </c>
      <c r="J612" s="24">
        <f>'Door Comparison'!J612</f>
        <v>0</v>
      </c>
      <c r="K612" s="24">
        <f>'Door Comparison'!K612</f>
        <v>1</v>
      </c>
      <c r="L612" s="24">
        <f>'Door Comparison'!L612</f>
        <v>1</v>
      </c>
      <c r="N612" s="104">
        <v>77</v>
      </c>
      <c r="O612" s="91"/>
      <c r="P612" s="20">
        <f t="shared" si="29"/>
        <v>15.02</v>
      </c>
      <c r="Q612" s="148">
        <v>0</v>
      </c>
      <c r="R612" s="103"/>
      <c r="S612" s="90"/>
      <c r="T612" s="103">
        <v>0</v>
      </c>
      <c r="V612" s="27">
        <v>0</v>
      </c>
      <c r="W612" s="20">
        <f t="shared" si="30"/>
        <v>10.08</v>
      </c>
      <c r="X612" s="103">
        <v>6</v>
      </c>
      <c r="Y612" s="28">
        <f t="shared" si="31"/>
        <v>108.1</v>
      </c>
    </row>
    <row r="613" spans="1:25" x14ac:dyDescent="0.25">
      <c r="A613" s="119" t="str">
        <f>'Door Comparison'!A613</f>
        <v>T06.06.M6A T06.06.SPA</v>
      </c>
      <c r="B613" s="24" t="str">
        <f>'Door Comparison'!B613</f>
        <v>DRS-402</v>
      </c>
      <c r="C613" s="24">
        <f>'Door Comparison'!C613</f>
        <v>0</v>
      </c>
      <c r="D613" s="24">
        <f>'Door Comparison'!D613</f>
        <v>558</v>
      </c>
      <c r="E613" s="24">
        <f>'Door Comparison'!E613</f>
        <v>2193</v>
      </c>
      <c r="F613" s="24">
        <f>'Door Comparison'!F613</f>
        <v>0</v>
      </c>
      <c r="G613" s="24">
        <f>'Door Comparison'!G613</f>
        <v>0</v>
      </c>
      <c r="H613" s="24">
        <f>'Door Comparison'!H613</f>
        <v>1</v>
      </c>
      <c r="I613" s="24">
        <f>'Door Comparison'!I613</f>
        <v>0</v>
      </c>
      <c r="J613" s="24">
        <f>'Door Comparison'!J613</f>
        <v>0</v>
      </c>
      <c r="K613" s="24">
        <f>'Door Comparison'!K613</f>
        <v>1</v>
      </c>
      <c r="L613" s="24">
        <f>'Door Comparison'!L613</f>
        <v>1</v>
      </c>
      <c r="N613" s="104">
        <v>77</v>
      </c>
      <c r="O613" s="91"/>
      <c r="P613" s="20">
        <f t="shared" si="29"/>
        <v>15.33</v>
      </c>
      <c r="Q613" s="148">
        <v>0</v>
      </c>
      <c r="R613" s="103"/>
      <c r="S613" s="90"/>
      <c r="T613" s="103">
        <v>0</v>
      </c>
      <c r="V613" s="27">
        <v>0</v>
      </c>
      <c r="W613" s="20">
        <f t="shared" si="30"/>
        <v>10.28</v>
      </c>
      <c r="X613" s="103">
        <v>6</v>
      </c>
      <c r="Y613" s="28">
        <f t="shared" si="31"/>
        <v>108.61</v>
      </c>
    </row>
    <row r="614" spans="1:25" x14ac:dyDescent="0.25">
      <c r="A614" s="119" t="str">
        <f>'Door Comparison'!A614</f>
        <v>T06.06.SPB</v>
      </c>
      <c r="B614" s="24" t="str">
        <f>'Door Comparison'!B614</f>
        <v>DRS-402</v>
      </c>
      <c r="C614" s="24">
        <f>'Door Comparison'!C614</f>
        <v>0</v>
      </c>
      <c r="D614" s="24">
        <f>'Door Comparison'!D614</f>
        <v>1578</v>
      </c>
      <c r="E614" s="24">
        <f>'Door Comparison'!E614</f>
        <v>2193</v>
      </c>
      <c r="F614" s="24">
        <f>'Door Comparison'!F614</f>
        <v>0</v>
      </c>
      <c r="G614" s="24">
        <f>'Door Comparison'!G614</f>
        <v>0</v>
      </c>
      <c r="H614" s="24">
        <f>'Door Comparison'!H614</f>
        <v>1</v>
      </c>
      <c r="I614" s="24">
        <f>'Door Comparison'!I614</f>
        <v>0</v>
      </c>
      <c r="J614" s="24">
        <f>'Door Comparison'!J614</f>
        <v>0</v>
      </c>
      <c r="K614" s="24">
        <f>'Door Comparison'!K614</f>
        <v>1</v>
      </c>
      <c r="L614" s="24">
        <f>'Door Comparison'!L614</f>
        <v>1</v>
      </c>
      <c r="N614" s="104">
        <v>77</v>
      </c>
      <c r="O614" s="91"/>
      <c r="P614" s="20">
        <f t="shared" si="29"/>
        <v>18.489999999999998</v>
      </c>
      <c r="Q614" s="148">
        <v>0</v>
      </c>
      <c r="R614" s="103"/>
      <c r="S614" s="90"/>
      <c r="T614" s="103">
        <v>0</v>
      </c>
      <c r="V614" s="27">
        <v>0</v>
      </c>
      <c r="W614" s="20">
        <f t="shared" si="30"/>
        <v>12.41</v>
      </c>
      <c r="X614" s="103">
        <v>9</v>
      </c>
      <c r="Y614" s="28">
        <f t="shared" si="31"/>
        <v>116.9</v>
      </c>
    </row>
    <row r="615" spans="1:25" x14ac:dyDescent="0.25">
      <c r="A615" s="119" t="str">
        <f>'Door Comparison'!A615</f>
        <v>T07.01.E1A</v>
      </c>
      <c r="B615" s="24" t="str">
        <f>'Door Comparison'!B615</f>
        <v>DRS-402</v>
      </c>
      <c r="C615" s="24">
        <f>'Door Comparison'!C615</f>
        <v>0</v>
      </c>
      <c r="D615" s="24">
        <f>'Door Comparison'!D615</f>
        <v>858</v>
      </c>
      <c r="E615" s="24">
        <f>'Door Comparison'!E615</f>
        <v>2193</v>
      </c>
      <c r="F615" s="24">
        <f>'Door Comparison'!F615</f>
        <v>0</v>
      </c>
      <c r="G615" s="24">
        <f>'Door Comparison'!G615</f>
        <v>0</v>
      </c>
      <c r="H615" s="24">
        <f>'Door Comparison'!H615</f>
        <v>1</v>
      </c>
      <c r="I615" s="24">
        <f>'Door Comparison'!I615</f>
        <v>0</v>
      </c>
      <c r="J615" s="24">
        <f>'Door Comparison'!J615</f>
        <v>0</v>
      </c>
      <c r="K615" s="24">
        <f>'Door Comparison'!K615</f>
        <v>1</v>
      </c>
      <c r="L615" s="24">
        <f>'Door Comparison'!L615</f>
        <v>1</v>
      </c>
      <c r="N615" s="104">
        <v>77</v>
      </c>
      <c r="O615" s="91"/>
      <c r="P615" s="20">
        <f t="shared" si="29"/>
        <v>16.260000000000002</v>
      </c>
      <c r="Q615" s="148">
        <v>0</v>
      </c>
      <c r="R615" s="103"/>
      <c r="S615" s="90"/>
      <c r="T615" s="103">
        <v>0</v>
      </c>
      <c r="V615" s="27">
        <v>0</v>
      </c>
      <c r="W615" s="20">
        <f t="shared" si="30"/>
        <v>10.91</v>
      </c>
      <c r="X615" s="103">
        <v>6</v>
      </c>
      <c r="Y615" s="28">
        <f t="shared" si="31"/>
        <v>110.17</v>
      </c>
    </row>
    <row r="616" spans="1:25" x14ac:dyDescent="0.25">
      <c r="A616" s="119" t="str">
        <f>'Door Comparison'!A616</f>
        <v>T07.01.E2A</v>
      </c>
      <c r="B616" s="24" t="str">
        <f>'Door Comparison'!B616</f>
        <v>DRS-402</v>
      </c>
      <c r="C616" s="24">
        <f>'Door Comparison'!C616</f>
        <v>0</v>
      </c>
      <c r="D616" s="24">
        <f>'Door Comparison'!D616</f>
        <v>858</v>
      </c>
      <c r="E616" s="24">
        <f>'Door Comparison'!E616</f>
        <v>2193</v>
      </c>
      <c r="F616" s="24">
        <f>'Door Comparison'!F616</f>
        <v>0</v>
      </c>
      <c r="G616" s="24">
        <f>'Door Comparison'!G616</f>
        <v>0</v>
      </c>
      <c r="H616" s="24">
        <f>'Door Comparison'!H616</f>
        <v>1</v>
      </c>
      <c r="I616" s="24">
        <f>'Door Comparison'!I616</f>
        <v>0</v>
      </c>
      <c r="J616" s="24">
        <f>'Door Comparison'!J616</f>
        <v>0</v>
      </c>
      <c r="K616" s="24">
        <f>'Door Comparison'!K616</f>
        <v>1</v>
      </c>
      <c r="L616" s="24">
        <f>'Door Comparison'!L616</f>
        <v>1</v>
      </c>
      <c r="N616" s="104">
        <v>77</v>
      </c>
      <c r="O616" s="91"/>
      <c r="P616" s="20">
        <f t="shared" si="29"/>
        <v>16.260000000000002</v>
      </c>
      <c r="Q616" s="148">
        <v>0</v>
      </c>
      <c r="R616" s="103"/>
      <c r="S616" s="90"/>
      <c r="T616" s="103">
        <v>0</v>
      </c>
      <c r="V616" s="27">
        <v>0</v>
      </c>
      <c r="W616" s="20">
        <f t="shared" si="30"/>
        <v>10.91</v>
      </c>
      <c r="X616" s="103">
        <v>6</v>
      </c>
      <c r="Y616" s="28">
        <f t="shared" si="31"/>
        <v>110.17</v>
      </c>
    </row>
    <row r="617" spans="1:25" x14ac:dyDescent="0.25">
      <c r="A617" s="119" t="str">
        <f>'Door Comparison'!A617</f>
        <v>T07.01.E2B</v>
      </c>
      <c r="B617" s="24" t="str">
        <f>'Door Comparison'!B617</f>
        <v>DRS-402</v>
      </c>
      <c r="C617" s="24">
        <f>'Door Comparison'!C617</f>
        <v>0</v>
      </c>
      <c r="D617" s="24">
        <f>'Door Comparison'!D617</f>
        <v>858</v>
      </c>
      <c r="E617" s="24">
        <f>'Door Comparison'!E617</f>
        <v>2193</v>
      </c>
      <c r="F617" s="24">
        <f>'Door Comparison'!F617</f>
        <v>0</v>
      </c>
      <c r="G617" s="24">
        <f>'Door Comparison'!G617</f>
        <v>0</v>
      </c>
      <c r="H617" s="24">
        <f>'Door Comparison'!H617</f>
        <v>1</v>
      </c>
      <c r="I617" s="24">
        <f>'Door Comparison'!I617</f>
        <v>0</v>
      </c>
      <c r="J617" s="24">
        <f>'Door Comparison'!J617</f>
        <v>0</v>
      </c>
      <c r="K617" s="24">
        <f>'Door Comparison'!K617</f>
        <v>1</v>
      </c>
      <c r="L617" s="24">
        <f>'Door Comparison'!L617</f>
        <v>1</v>
      </c>
      <c r="N617" s="104">
        <v>77</v>
      </c>
      <c r="O617" s="91"/>
      <c r="P617" s="20">
        <f t="shared" si="29"/>
        <v>16.260000000000002</v>
      </c>
      <c r="Q617" s="148">
        <v>0</v>
      </c>
      <c r="R617" s="103"/>
      <c r="S617" s="90"/>
      <c r="T617" s="103">
        <v>0</v>
      </c>
      <c r="V617" s="27">
        <v>0</v>
      </c>
      <c r="W617" s="20">
        <f t="shared" si="30"/>
        <v>10.91</v>
      </c>
      <c r="X617" s="103">
        <v>6</v>
      </c>
      <c r="Y617" s="28">
        <f t="shared" si="31"/>
        <v>110.17</v>
      </c>
    </row>
    <row r="618" spans="1:25" x14ac:dyDescent="0.25">
      <c r="A618" s="119" t="str">
        <f>'Door Comparison'!A618</f>
        <v>T07.01.E3A</v>
      </c>
      <c r="B618" s="24" t="str">
        <f>'Door Comparison'!B618</f>
        <v>DRS-402</v>
      </c>
      <c r="C618" s="24">
        <f>'Door Comparison'!C618</f>
        <v>0</v>
      </c>
      <c r="D618" s="24">
        <f>'Door Comparison'!D618</f>
        <v>1338</v>
      </c>
      <c r="E618" s="24">
        <f>'Door Comparison'!E618</f>
        <v>2193</v>
      </c>
      <c r="F618" s="24">
        <f>'Door Comparison'!F618</f>
        <v>0</v>
      </c>
      <c r="G618" s="24">
        <f>'Door Comparison'!G618</f>
        <v>0</v>
      </c>
      <c r="H618" s="24">
        <f>'Door Comparison'!H618</f>
        <v>1</v>
      </c>
      <c r="I618" s="24">
        <f>'Door Comparison'!I618</f>
        <v>0</v>
      </c>
      <c r="J618" s="24">
        <f>'Door Comparison'!J618</f>
        <v>0</v>
      </c>
      <c r="K618" s="24">
        <f>'Door Comparison'!K618</f>
        <v>1</v>
      </c>
      <c r="L618" s="24">
        <f>'Door Comparison'!L618</f>
        <v>1</v>
      </c>
      <c r="N618" s="104">
        <v>77</v>
      </c>
      <c r="O618" s="91"/>
      <c r="P618" s="20">
        <f t="shared" si="29"/>
        <v>17.739999999999998</v>
      </c>
      <c r="Q618" s="148">
        <v>0</v>
      </c>
      <c r="R618" s="103"/>
      <c r="S618" s="90"/>
      <c r="T618" s="103">
        <v>0</v>
      </c>
      <c r="V618" s="27">
        <v>0</v>
      </c>
      <c r="W618" s="20">
        <f t="shared" si="30"/>
        <v>11.91</v>
      </c>
      <c r="X618" s="103">
        <v>9</v>
      </c>
      <c r="Y618" s="28">
        <f t="shared" si="31"/>
        <v>115.65</v>
      </c>
    </row>
    <row r="619" spans="1:25" x14ac:dyDescent="0.25">
      <c r="A619" s="119" t="str">
        <f>'Door Comparison'!A619</f>
        <v>T07.01.E4A</v>
      </c>
      <c r="B619" s="24" t="str">
        <f>'Door Comparison'!B619</f>
        <v>DRS-402</v>
      </c>
      <c r="C619" s="24">
        <f>'Door Comparison'!C619</f>
        <v>0</v>
      </c>
      <c r="D619" s="24">
        <f>'Door Comparison'!D619</f>
        <v>1208</v>
      </c>
      <c r="E619" s="24">
        <f>'Door Comparison'!E619</f>
        <v>2193</v>
      </c>
      <c r="F619" s="24">
        <f>'Door Comparison'!F619</f>
        <v>0</v>
      </c>
      <c r="G619" s="24">
        <f>'Door Comparison'!G619</f>
        <v>0</v>
      </c>
      <c r="H619" s="24">
        <f>'Door Comparison'!H619</f>
        <v>1</v>
      </c>
      <c r="I619" s="24">
        <f>'Door Comparison'!I619</f>
        <v>0</v>
      </c>
      <c r="J619" s="24">
        <f>'Door Comparison'!J619</f>
        <v>0</v>
      </c>
      <c r="K619" s="24">
        <f>'Door Comparison'!K619</f>
        <v>1</v>
      </c>
      <c r="L619" s="24">
        <f>'Door Comparison'!L619</f>
        <v>1</v>
      </c>
      <c r="N619" s="104">
        <v>77</v>
      </c>
      <c r="O619" s="91"/>
      <c r="P619" s="20">
        <f t="shared" si="29"/>
        <v>17.34</v>
      </c>
      <c r="Q619" s="148">
        <v>0</v>
      </c>
      <c r="R619" s="103"/>
      <c r="S619" s="90"/>
      <c r="T619" s="103">
        <v>0</v>
      </c>
      <c r="V619" s="27">
        <v>0</v>
      </c>
      <c r="W619" s="20">
        <f t="shared" si="30"/>
        <v>11.64</v>
      </c>
      <c r="X619" s="103">
        <v>9</v>
      </c>
      <c r="Y619" s="28">
        <f t="shared" si="31"/>
        <v>114.98</v>
      </c>
    </row>
    <row r="620" spans="1:25" x14ac:dyDescent="0.25">
      <c r="A620" s="119" t="str">
        <f>'Door Comparison'!A620</f>
        <v>T07.01.E5A</v>
      </c>
      <c r="B620" s="24" t="str">
        <f>'Door Comparison'!B620</f>
        <v>DRS-402</v>
      </c>
      <c r="C620" s="24">
        <f>'Door Comparison'!C620</f>
        <v>0</v>
      </c>
      <c r="D620" s="24">
        <f>'Door Comparison'!D620</f>
        <v>1058</v>
      </c>
      <c r="E620" s="24">
        <f>'Door Comparison'!E620</f>
        <v>2193</v>
      </c>
      <c r="F620" s="24">
        <f>'Door Comparison'!F620</f>
        <v>0</v>
      </c>
      <c r="G620" s="24">
        <f>'Door Comparison'!G620</f>
        <v>0</v>
      </c>
      <c r="H620" s="24">
        <f>'Door Comparison'!H620</f>
        <v>1</v>
      </c>
      <c r="I620" s="24">
        <f>'Door Comparison'!I620</f>
        <v>0</v>
      </c>
      <c r="J620" s="24">
        <f>'Door Comparison'!J620</f>
        <v>0</v>
      </c>
      <c r="K620" s="24">
        <f>'Door Comparison'!K620</f>
        <v>1</v>
      </c>
      <c r="L620" s="24">
        <f>'Door Comparison'!L620</f>
        <v>1</v>
      </c>
      <c r="N620" s="104">
        <v>77</v>
      </c>
      <c r="O620" s="91"/>
      <c r="P620" s="20">
        <f t="shared" si="29"/>
        <v>16.88</v>
      </c>
      <c r="Q620" s="148">
        <v>0</v>
      </c>
      <c r="R620" s="103"/>
      <c r="S620" s="90"/>
      <c r="T620" s="103">
        <v>0</v>
      </c>
      <c r="V620" s="27">
        <v>0</v>
      </c>
      <c r="W620" s="20">
        <f t="shared" si="30"/>
        <v>11.32</v>
      </c>
      <c r="X620" s="103">
        <v>9</v>
      </c>
      <c r="Y620" s="28">
        <f t="shared" si="31"/>
        <v>114.2</v>
      </c>
    </row>
    <row r="621" spans="1:25" x14ac:dyDescent="0.25">
      <c r="A621" s="119" t="str">
        <f>'Door Comparison'!A621</f>
        <v>T07.01.E6A</v>
      </c>
      <c r="B621" s="24" t="str">
        <f>'Door Comparison'!B621</f>
        <v>DRS-402</v>
      </c>
      <c r="C621" s="24">
        <f>'Door Comparison'!C621</f>
        <v>0</v>
      </c>
      <c r="D621" s="24">
        <f>'Door Comparison'!D621</f>
        <v>758</v>
      </c>
      <c r="E621" s="24">
        <f>'Door Comparison'!E621</f>
        <v>2193</v>
      </c>
      <c r="F621" s="24">
        <f>'Door Comparison'!F621</f>
        <v>0</v>
      </c>
      <c r="G621" s="24">
        <f>'Door Comparison'!G621</f>
        <v>0</v>
      </c>
      <c r="H621" s="24">
        <f>'Door Comparison'!H621</f>
        <v>1</v>
      </c>
      <c r="I621" s="24">
        <f>'Door Comparison'!I621</f>
        <v>0</v>
      </c>
      <c r="J621" s="24">
        <f>'Door Comparison'!J621</f>
        <v>0</v>
      </c>
      <c r="K621" s="24">
        <f>'Door Comparison'!K621</f>
        <v>1</v>
      </c>
      <c r="L621" s="24">
        <f>'Door Comparison'!L621</f>
        <v>1</v>
      </c>
      <c r="N621" s="104">
        <v>77</v>
      </c>
      <c r="O621" s="91"/>
      <c r="P621" s="20">
        <f t="shared" si="29"/>
        <v>15.95</v>
      </c>
      <c r="Q621" s="148">
        <v>0</v>
      </c>
      <c r="R621" s="103"/>
      <c r="S621" s="90"/>
      <c r="T621" s="103">
        <v>0</v>
      </c>
      <c r="V621" s="27">
        <v>0</v>
      </c>
      <c r="W621" s="20">
        <f t="shared" si="30"/>
        <v>10.7</v>
      </c>
      <c r="X621" s="103">
        <v>6</v>
      </c>
      <c r="Y621" s="28">
        <f t="shared" si="31"/>
        <v>109.65</v>
      </c>
    </row>
    <row r="622" spans="1:25" x14ac:dyDescent="0.25">
      <c r="A622" s="119" t="str">
        <f>'Door Comparison'!A622</f>
        <v>T07.01.E6B</v>
      </c>
      <c r="B622" s="24" t="str">
        <f>'Door Comparison'!B622</f>
        <v>DRS-402</v>
      </c>
      <c r="C622" s="24">
        <f>'Door Comparison'!C622</f>
        <v>0</v>
      </c>
      <c r="D622" s="24">
        <f>'Door Comparison'!D622</f>
        <v>1338</v>
      </c>
      <c r="E622" s="24">
        <f>'Door Comparison'!E622</f>
        <v>2193</v>
      </c>
      <c r="F622" s="24">
        <f>'Door Comparison'!F622</f>
        <v>0</v>
      </c>
      <c r="G622" s="24">
        <f>'Door Comparison'!G622</f>
        <v>0</v>
      </c>
      <c r="H622" s="24">
        <f>'Door Comparison'!H622</f>
        <v>1</v>
      </c>
      <c r="I622" s="24">
        <f>'Door Comparison'!I622</f>
        <v>0</v>
      </c>
      <c r="J622" s="24">
        <f>'Door Comparison'!J622</f>
        <v>0</v>
      </c>
      <c r="K622" s="24">
        <f>'Door Comparison'!K622</f>
        <v>1</v>
      </c>
      <c r="L622" s="24">
        <f>'Door Comparison'!L622</f>
        <v>1</v>
      </c>
      <c r="N622" s="104">
        <v>77</v>
      </c>
      <c r="O622" s="91"/>
      <c r="P622" s="20">
        <f t="shared" si="29"/>
        <v>17.739999999999998</v>
      </c>
      <c r="Q622" s="148">
        <v>0</v>
      </c>
      <c r="R622" s="103"/>
      <c r="S622" s="90"/>
      <c r="T622" s="103">
        <v>0</v>
      </c>
      <c r="V622" s="27">
        <v>0</v>
      </c>
      <c r="W622" s="20">
        <f t="shared" si="30"/>
        <v>11.91</v>
      </c>
      <c r="X622" s="103">
        <v>9</v>
      </c>
      <c r="Y622" s="28">
        <f t="shared" si="31"/>
        <v>115.65</v>
      </c>
    </row>
    <row r="623" spans="1:25" x14ac:dyDescent="0.25">
      <c r="A623" s="119" t="str">
        <f>'Door Comparison'!A623</f>
        <v>T07.01.HWA</v>
      </c>
      <c r="B623" s="24" t="str">
        <f>'Door Comparison'!B623</f>
        <v>DRS-402</v>
      </c>
      <c r="C623" s="24">
        <f>'Door Comparison'!C623</f>
        <v>0</v>
      </c>
      <c r="D623" s="24">
        <f>'Door Comparison'!D623</f>
        <v>458</v>
      </c>
      <c r="E623" s="24">
        <f>'Door Comparison'!E623</f>
        <v>2193</v>
      </c>
      <c r="F623" s="24">
        <f>'Door Comparison'!F623</f>
        <v>0</v>
      </c>
      <c r="G623" s="24">
        <f>'Door Comparison'!G623</f>
        <v>0</v>
      </c>
      <c r="H623" s="24">
        <f>'Door Comparison'!H623</f>
        <v>1</v>
      </c>
      <c r="I623" s="24">
        <f>'Door Comparison'!I623</f>
        <v>0</v>
      </c>
      <c r="J623" s="24">
        <f>'Door Comparison'!J623</f>
        <v>0</v>
      </c>
      <c r="K623" s="24">
        <f>'Door Comparison'!K623</f>
        <v>1</v>
      </c>
      <c r="L623" s="24">
        <f>'Door Comparison'!L623</f>
        <v>1</v>
      </c>
      <c r="N623" s="104">
        <v>77</v>
      </c>
      <c r="O623" s="91"/>
      <c r="P623" s="20">
        <f t="shared" si="29"/>
        <v>15.02</v>
      </c>
      <c r="Q623" s="148">
        <v>0</v>
      </c>
      <c r="R623" s="103"/>
      <c r="S623" s="90"/>
      <c r="T623" s="103">
        <v>0</v>
      </c>
      <c r="V623" s="27">
        <v>0</v>
      </c>
      <c r="W623" s="20">
        <f t="shared" si="30"/>
        <v>10.08</v>
      </c>
      <c r="X623" s="103">
        <v>6</v>
      </c>
      <c r="Y623" s="28">
        <f t="shared" si="31"/>
        <v>108.1</v>
      </c>
    </row>
    <row r="624" spans="1:25" x14ac:dyDescent="0.25">
      <c r="A624" s="119" t="str">
        <f>'Door Comparison'!A624</f>
        <v>T07.01.M1A</v>
      </c>
      <c r="B624" s="24" t="str">
        <f>'Door Comparison'!B624</f>
        <v>DRS-402</v>
      </c>
      <c r="C624" s="24">
        <f>'Door Comparison'!C624</f>
        <v>0</v>
      </c>
      <c r="D624" s="24">
        <f>'Door Comparison'!D624</f>
        <v>858</v>
      </c>
      <c r="E624" s="24">
        <f>'Door Comparison'!E624</f>
        <v>2193</v>
      </c>
      <c r="F624" s="24">
        <f>'Door Comparison'!F624</f>
        <v>0</v>
      </c>
      <c r="G624" s="24">
        <f>'Door Comparison'!G624</f>
        <v>0</v>
      </c>
      <c r="H624" s="24">
        <f>'Door Comparison'!H624</f>
        <v>1</v>
      </c>
      <c r="I624" s="24">
        <f>'Door Comparison'!I624</f>
        <v>0</v>
      </c>
      <c r="J624" s="24">
        <f>'Door Comparison'!J624</f>
        <v>0</v>
      </c>
      <c r="K624" s="24">
        <f>'Door Comparison'!K624</f>
        <v>1</v>
      </c>
      <c r="L624" s="24">
        <f>'Door Comparison'!L624</f>
        <v>1</v>
      </c>
      <c r="N624" s="104">
        <v>77</v>
      </c>
      <c r="O624" s="91"/>
      <c r="P624" s="20">
        <f t="shared" si="29"/>
        <v>16.260000000000002</v>
      </c>
      <c r="Q624" s="148">
        <v>0</v>
      </c>
      <c r="R624" s="103"/>
      <c r="S624" s="90"/>
      <c r="T624" s="103">
        <v>0</v>
      </c>
      <c r="V624" s="27">
        <v>0</v>
      </c>
      <c r="W624" s="20">
        <f t="shared" si="30"/>
        <v>10.91</v>
      </c>
      <c r="X624" s="103">
        <v>6</v>
      </c>
      <c r="Y624" s="28">
        <f t="shared" si="31"/>
        <v>110.17</v>
      </c>
    </row>
    <row r="625" spans="1:25" x14ac:dyDescent="0.25">
      <c r="A625" s="119" t="str">
        <f>'Door Comparison'!A625</f>
        <v>T07.01.M1B</v>
      </c>
      <c r="B625" s="24" t="str">
        <f>'Door Comparison'!B625</f>
        <v>DRS-402</v>
      </c>
      <c r="C625" s="24">
        <f>'Door Comparison'!C625</f>
        <v>0</v>
      </c>
      <c r="D625" s="24">
        <f>'Door Comparison'!D625</f>
        <v>858</v>
      </c>
      <c r="E625" s="24">
        <f>'Door Comparison'!E625</f>
        <v>2193</v>
      </c>
      <c r="F625" s="24">
        <f>'Door Comparison'!F625</f>
        <v>0</v>
      </c>
      <c r="G625" s="24">
        <f>'Door Comparison'!G625</f>
        <v>0</v>
      </c>
      <c r="H625" s="24">
        <f>'Door Comparison'!H625</f>
        <v>1</v>
      </c>
      <c r="I625" s="24">
        <f>'Door Comparison'!I625</f>
        <v>0</v>
      </c>
      <c r="J625" s="24">
        <f>'Door Comparison'!J625</f>
        <v>0</v>
      </c>
      <c r="K625" s="24">
        <f>'Door Comparison'!K625</f>
        <v>1</v>
      </c>
      <c r="L625" s="24">
        <f>'Door Comparison'!L625</f>
        <v>1</v>
      </c>
      <c r="N625" s="104">
        <v>77</v>
      </c>
      <c r="O625" s="91"/>
      <c r="P625" s="20">
        <f t="shared" si="29"/>
        <v>16.260000000000002</v>
      </c>
      <c r="Q625" s="148">
        <v>0</v>
      </c>
      <c r="R625" s="103"/>
      <c r="S625" s="90"/>
      <c r="T625" s="103">
        <v>0</v>
      </c>
      <c r="V625" s="27">
        <v>0</v>
      </c>
      <c r="W625" s="20">
        <f t="shared" si="30"/>
        <v>10.91</v>
      </c>
      <c r="X625" s="103">
        <v>6</v>
      </c>
      <c r="Y625" s="28">
        <f t="shared" si="31"/>
        <v>110.17</v>
      </c>
    </row>
    <row r="626" spans="1:25" x14ac:dyDescent="0.25">
      <c r="A626" s="119" t="str">
        <f>'Door Comparison'!A626</f>
        <v>T07.01.M1C</v>
      </c>
      <c r="B626" s="24" t="str">
        <f>'Door Comparison'!B626</f>
        <v>DRS-402</v>
      </c>
      <c r="C626" s="24">
        <f>'Door Comparison'!C626</f>
        <v>0</v>
      </c>
      <c r="D626" s="24">
        <f>'Door Comparison'!D626</f>
        <v>858</v>
      </c>
      <c r="E626" s="24">
        <f>'Door Comparison'!E626</f>
        <v>2193</v>
      </c>
      <c r="F626" s="24">
        <f>'Door Comparison'!F626</f>
        <v>0</v>
      </c>
      <c r="G626" s="24">
        <f>'Door Comparison'!G626</f>
        <v>0</v>
      </c>
      <c r="H626" s="24">
        <f>'Door Comparison'!H626</f>
        <v>1</v>
      </c>
      <c r="I626" s="24">
        <f>'Door Comparison'!I626</f>
        <v>0</v>
      </c>
      <c r="J626" s="24">
        <f>'Door Comparison'!J626</f>
        <v>0</v>
      </c>
      <c r="K626" s="24">
        <f>'Door Comparison'!K626</f>
        <v>1</v>
      </c>
      <c r="L626" s="24">
        <f>'Door Comparison'!L626</f>
        <v>1</v>
      </c>
      <c r="N626" s="104">
        <v>77</v>
      </c>
      <c r="O626" s="91"/>
      <c r="P626" s="20">
        <f t="shared" si="29"/>
        <v>16.260000000000002</v>
      </c>
      <c r="Q626" s="148">
        <v>0</v>
      </c>
      <c r="R626" s="103"/>
      <c r="S626" s="90"/>
      <c r="T626" s="103">
        <v>0</v>
      </c>
      <c r="V626" s="27">
        <v>0</v>
      </c>
      <c r="W626" s="20">
        <f t="shared" si="30"/>
        <v>10.91</v>
      </c>
      <c r="X626" s="103">
        <v>6</v>
      </c>
      <c r="Y626" s="28">
        <f t="shared" si="31"/>
        <v>110.17</v>
      </c>
    </row>
    <row r="627" spans="1:25" x14ac:dyDescent="0.25">
      <c r="A627" s="119" t="str">
        <f>'Door Comparison'!A627</f>
        <v>T07.01.M1D</v>
      </c>
      <c r="B627" s="24" t="str">
        <f>'Door Comparison'!B627</f>
        <v>DRS-402</v>
      </c>
      <c r="C627" s="24">
        <f>'Door Comparison'!C627</f>
        <v>0</v>
      </c>
      <c r="D627" s="24">
        <f>'Door Comparison'!D627</f>
        <v>858</v>
      </c>
      <c r="E627" s="24">
        <f>'Door Comparison'!E627</f>
        <v>2193</v>
      </c>
      <c r="F627" s="24">
        <f>'Door Comparison'!F627</f>
        <v>0</v>
      </c>
      <c r="G627" s="24">
        <f>'Door Comparison'!G627</f>
        <v>0</v>
      </c>
      <c r="H627" s="24">
        <f>'Door Comparison'!H627</f>
        <v>1</v>
      </c>
      <c r="I627" s="24">
        <f>'Door Comparison'!I627</f>
        <v>0</v>
      </c>
      <c r="J627" s="24">
        <f>'Door Comparison'!J627</f>
        <v>0</v>
      </c>
      <c r="K627" s="24">
        <f>'Door Comparison'!K627</f>
        <v>1</v>
      </c>
      <c r="L627" s="24">
        <f>'Door Comparison'!L627</f>
        <v>1</v>
      </c>
      <c r="N627" s="104">
        <v>77</v>
      </c>
      <c r="O627" s="91"/>
      <c r="P627" s="20">
        <f t="shared" si="29"/>
        <v>16.260000000000002</v>
      </c>
      <c r="Q627" s="148">
        <v>0</v>
      </c>
      <c r="R627" s="103"/>
      <c r="S627" s="90"/>
      <c r="T627" s="103">
        <v>0</v>
      </c>
      <c r="V627" s="27">
        <v>0</v>
      </c>
      <c r="W627" s="20">
        <f t="shared" si="30"/>
        <v>10.91</v>
      </c>
      <c r="X627" s="103">
        <v>6</v>
      </c>
      <c r="Y627" s="28">
        <f t="shared" si="31"/>
        <v>110.17</v>
      </c>
    </row>
    <row r="628" spans="1:25" x14ac:dyDescent="0.25">
      <c r="A628" s="119" t="str">
        <f>'Door Comparison'!A628</f>
        <v>T07.01.M2A</v>
      </c>
      <c r="B628" s="24" t="str">
        <f>'Door Comparison'!B628</f>
        <v>DRS-402</v>
      </c>
      <c r="C628" s="24">
        <f>'Door Comparison'!C628</f>
        <v>0</v>
      </c>
      <c r="D628" s="24">
        <f>'Door Comparison'!D628</f>
        <v>458</v>
      </c>
      <c r="E628" s="24">
        <f>'Door Comparison'!E628</f>
        <v>2193</v>
      </c>
      <c r="F628" s="24">
        <f>'Door Comparison'!F628</f>
        <v>0</v>
      </c>
      <c r="G628" s="24">
        <f>'Door Comparison'!G628</f>
        <v>0</v>
      </c>
      <c r="H628" s="24">
        <f>'Door Comparison'!H628</f>
        <v>1</v>
      </c>
      <c r="I628" s="24">
        <f>'Door Comparison'!I628</f>
        <v>0</v>
      </c>
      <c r="J628" s="24">
        <f>'Door Comparison'!J628</f>
        <v>0</v>
      </c>
      <c r="K628" s="24">
        <f>'Door Comparison'!K628</f>
        <v>1</v>
      </c>
      <c r="L628" s="24">
        <f>'Door Comparison'!L628</f>
        <v>1</v>
      </c>
      <c r="N628" s="104">
        <v>77</v>
      </c>
      <c r="O628" s="91"/>
      <c r="P628" s="20">
        <f t="shared" si="29"/>
        <v>15.02</v>
      </c>
      <c r="Q628" s="148">
        <v>0</v>
      </c>
      <c r="R628" s="103"/>
      <c r="S628" s="90"/>
      <c r="T628" s="103">
        <v>0</v>
      </c>
      <c r="V628" s="27">
        <v>0</v>
      </c>
      <c r="W628" s="20">
        <f t="shared" si="30"/>
        <v>10.08</v>
      </c>
      <c r="X628" s="103">
        <v>6</v>
      </c>
      <c r="Y628" s="28">
        <f t="shared" si="31"/>
        <v>108.1</v>
      </c>
    </row>
    <row r="629" spans="1:25" x14ac:dyDescent="0.25">
      <c r="A629" s="119" t="str">
        <f>'Door Comparison'!A629</f>
        <v>T07.01.M3A</v>
      </c>
      <c r="B629" s="24" t="str">
        <f>'Door Comparison'!B629</f>
        <v>DRS-402</v>
      </c>
      <c r="C629" s="24">
        <f>'Door Comparison'!C629</f>
        <v>0</v>
      </c>
      <c r="D629" s="24">
        <f>'Door Comparison'!D629</f>
        <v>1338</v>
      </c>
      <c r="E629" s="24">
        <f>'Door Comparison'!E629</f>
        <v>2193</v>
      </c>
      <c r="F629" s="24">
        <f>'Door Comparison'!F629</f>
        <v>0</v>
      </c>
      <c r="G629" s="24">
        <f>'Door Comparison'!G629</f>
        <v>0</v>
      </c>
      <c r="H629" s="24">
        <f>'Door Comparison'!H629</f>
        <v>1</v>
      </c>
      <c r="I629" s="24">
        <f>'Door Comparison'!I629</f>
        <v>0</v>
      </c>
      <c r="J629" s="24">
        <f>'Door Comparison'!J629</f>
        <v>0</v>
      </c>
      <c r="K629" s="24">
        <f>'Door Comparison'!K629</f>
        <v>1</v>
      </c>
      <c r="L629" s="24">
        <f>'Door Comparison'!L629</f>
        <v>1</v>
      </c>
      <c r="N629" s="104">
        <v>77</v>
      </c>
      <c r="O629" s="91"/>
      <c r="P629" s="20">
        <f t="shared" si="29"/>
        <v>17.739999999999998</v>
      </c>
      <c r="Q629" s="148">
        <v>0</v>
      </c>
      <c r="R629" s="103"/>
      <c r="S629" s="90"/>
      <c r="T629" s="103">
        <v>0</v>
      </c>
      <c r="V629" s="27">
        <v>0</v>
      </c>
      <c r="W629" s="20">
        <f t="shared" si="30"/>
        <v>11.91</v>
      </c>
      <c r="X629" s="103">
        <v>9</v>
      </c>
      <c r="Y629" s="28">
        <f t="shared" si="31"/>
        <v>115.65</v>
      </c>
    </row>
    <row r="630" spans="1:25" x14ac:dyDescent="0.25">
      <c r="A630" s="119" t="str">
        <f>'Door Comparison'!A630</f>
        <v>T07.01.M3B</v>
      </c>
      <c r="B630" s="24" t="str">
        <f>'Door Comparison'!B630</f>
        <v>DRS-402</v>
      </c>
      <c r="C630" s="24">
        <f>'Door Comparison'!C630</f>
        <v>0</v>
      </c>
      <c r="D630" s="24">
        <f>'Door Comparison'!D630</f>
        <v>1338</v>
      </c>
      <c r="E630" s="24">
        <f>'Door Comparison'!E630</f>
        <v>2193</v>
      </c>
      <c r="F630" s="24">
        <f>'Door Comparison'!F630</f>
        <v>0</v>
      </c>
      <c r="G630" s="24">
        <f>'Door Comparison'!G630</f>
        <v>0</v>
      </c>
      <c r="H630" s="24">
        <f>'Door Comparison'!H630</f>
        <v>1</v>
      </c>
      <c r="I630" s="24">
        <f>'Door Comparison'!I630</f>
        <v>0</v>
      </c>
      <c r="J630" s="24">
        <f>'Door Comparison'!J630</f>
        <v>0</v>
      </c>
      <c r="K630" s="24">
        <f>'Door Comparison'!K630</f>
        <v>1</v>
      </c>
      <c r="L630" s="24">
        <f>'Door Comparison'!L630</f>
        <v>1</v>
      </c>
      <c r="N630" s="104">
        <v>77</v>
      </c>
      <c r="O630" s="91"/>
      <c r="P630" s="20">
        <f t="shared" si="29"/>
        <v>17.739999999999998</v>
      </c>
      <c r="Q630" s="148">
        <v>0</v>
      </c>
      <c r="R630" s="103"/>
      <c r="S630" s="90"/>
      <c r="T630" s="103">
        <v>0</v>
      </c>
      <c r="V630" s="27">
        <v>0</v>
      </c>
      <c r="W630" s="20">
        <f t="shared" si="30"/>
        <v>11.91</v>
      </c>
      <c r="X630" s="103">
        <v>9</v>
      </c>
      <c r="Y630" s="28">
        <f t="shared" si="31"/>
        <v>115.65</v>
      </c>
    </row>
    <row r="631" spans="1:25" x14ac:dyDescent="0.25">
      <c r="A631" s="119" t="str">
        <f>'Door Comparison'!A631</f>
        <v>T07.01.M5A</v>
      </c>
      <c r="B631" s="24" t="str">
        <f>'Door Comparison'!B631</f>
        <v>DRS-402</v>
      </c>
      <c r="C631" s="24">
        <f>'Door Comparison'!C631</f>
        <v>0</v>
      </c>
      <c r="D631" s="24">
        <f>'Door Comparison'!D631</f>
        <v>658</v>
      </c>
      <c r="E631" s="24">
        <f>'Door Comparison'!E631</f>
        <v>2193</v>
      </c>
      <c r="F631" s="24">
        <f>'Door Comparison'!F631</f>
        <v>0</v>
      </c>
      <c r="G631" s="24">
        <f>'Door Comparison'!G631</f>
        <v>0</v>
      </c>
      <c r="H631" s="24">
        <f>'Door Comparison'!H631</f>
        <v>1</v>
      </c>
      <c r="I631" s="24">
        <f>'Door Comparison'!I631</f>
        <v>0</v>
      </c>
      <c r="J631" s="24">
        <f>'Door Comparison'!J631</f>
        <v>0</v>
      </c>
      <c r="K631" s="24">
        <f>'Door Comparison'!K631</f>
        <v>1</v>
      </c>
      <c r="L631" s="24">
        <f>'Door Comparison'!L631</f>
        <v>1</v>
      </c>
      <c r="N631" s="104">
        <v>77</v>
      </c>
      <c r="O631" s="91"/>
      <c r="P631" s="20">
        <f t="shared" si="29"/>
        <v>15.64</v>
      </c>
      <c r="Q631" s="148">
        <v>0</v>
      </c>
      <c r="R631" s="103"/>
      <c r="S631" s="90"/>
      <c r="T631" s="103">
        <v>0</v>
      </c>
      <c r="V631" s="27">
        <v>0</v>
      </c>
      <c r="W631" s="20">
        <f t="shared" si="30"/>
        <v>10.49</v>
      </c>
      <c r="X631" s="103">
        <v>6</v>
      </c>
      <c r="Y631" s="28">
        <f t="shared" si="31"/>
        <v>109.13</v>
      </c>
    </row>
    <row r="632" spans="1:25" x14ac:dyDescent="0.25">
      <c r="A632" s="119" t="str">
        <f>'Door Comparison'!A632</f>
        <v>T07.01.M5B</v>
      </c>
      <c r="B632" s="24" t="str">
        <f>'Door Comparison'!B632</f>
        <v>DRS-402</v>
      </c>
      <c r="C632" s="24">
        <f>'Door Comparison'!C632</f>
        <v>0</v>
      </c>
      <c r="D632" s="24">
        <f>'Door Comparison'!D632</f>
        <v>658</v>
      </c>
      <c r="E632" s="24">
        <f>'Door Comparison'!E632</f>
        <v>2193</v>
      </c>
      <c r="F632" s="24">
        <f>'Door Comparison'!F632</f>
        <v>0</v>
      </c>
      <c r="G632" s="24">
        <f>'Door Comparison'!G632</f>
        <v>0</v>
      </c>
      <c r="H632" s="24">
        <f>'Door Comparison'!H632</f>
        <v>1</v>
      </c>
      <c r="I632" s="24">
        <f>'Door Comparison'!I632</f>
        <v>0</v>
      </c>
      <c r="J632" s="24">
        <f>'Door Comparison'!J632</f>
        <v>0</v>
      </c>
      <c r="K632" s="24">
        <f>'Door Comparison'!K632</f>
        <v>1</v>
      </c>
      <c r="L632" s="24">
        <f>'Door Comparison'!L632</f>
        <v>1</v>
      </c>
      <c r="N632" s="104">
        <v>77</v>
      </c>
      <c r="O632" s="91"/>
      <c r="P632" s="20">
        <f t="shared" si="29"/>
        <v>15.64</v>
      </c>
      <c r="Q632" s="148">
        <v>0</v>
      </c>
      <c r="R632" s="103"/>
      <c r="S632" s="90"/>
      <c r="T632" s="103">
        <v>0</v>
      </c>
      <c r="V632" s="27">
        <v>0</v>
      </c>
      <c r="W632" s="20">
        <f t="shared" si="30"/>
        <v>10.49</v>
      </c>
      <c r="X632" s="103">
        <v>6</v>
      </c>
      <c r="Y632" s="28">
        <f t="shared" si="31"/>
        <v>109.13</v>
      </c>
    </row>
    <row r="633" spans="1:25" x14ac:dyDescent="0.25">
      <c r="A633" s="119" t="str">
        <f>'Door Comparison'!A633</f>
        <v>T07.01.WRA</v>
      </c>
      <c r="B633" s="24" t="str">
        <f>'Door Comparison'!B633</f>
        <v>DRS-402</v>
      </c>
      <c r="C633" s="24">
        <f>'Door Comparison'!C633</f>
        <v>0</v>
      </c>
      <c r="D633" s="24">
        <f>'Door Comparison'!D633</f>
        <v>758</v>
      </c>
      <c r="E633" s="24">
        <f>'Door Comparison'!E633</f>
        <v>2158</v>
      </c>
      <c r="F633" s="24">
        <f>'Door Comparison'!F633</f>
        <v>0</v>
      </c>
      <c r="G633" s="24">
        <f>'Door Comparison'!G633</f>
        <v>0</v>
      </c>
      <c r="H633" s="24">
        <f>'Door Comparison'!H633</f>
        <v>1</v>
      </c>
      <c r="I633" s="24">
        <f>'Door Comparison'!I633</f>
        <v>0</v>
      </c>
      <c r="J633" s="24">
        <f>'Door Comparison'!J633</f>
        <v>0</v>
      </c>
      <c r="K633" s="24">
        <f>'Door Comparison'!K633</f>
        <v>1</v>
      </c>
      <c r="L633" s="24">
        <f>'Door Comparison'!L633</f>
        <v>1</v>
      </c>
      <c r="N633" s="104">
        <v>77</v>
      </c>
      <c r="O633" s="91"/>
      <c r="P633" s="20">
        <f t="shared" si="29"/>
        <v>15.73</v>
      </c>
      <c r="Q633" s="148">
        <v>0</v>
      </c>
      <c r="R633" s="103"/>
      <c r="S633" s="90"/>
      <c r="T633" s="103">
        <v>0</v>
      </c>
      <c r="V633" s="27">
        <v>0</v>
      </c>
      <c r="W633" s="20">
        <f t="shared" si="30"/>
        <v>10.55</v>
      </c>
      <c r="X633" s="103">
        <v>6</v>
      </c>
      <c r="Y633" s="28">
        <f t="shared" si="31"/>
        <v>109.28</v>
      </c>
    </row>
    <row r="634" spans="1:25" x14ac:dyDescent="0.25">
      <c r="A634" s="119" t="str">
        <f>'Door Comparison'!A634</f>
        <v>T07.02.E2A</v>
      </c>
      <c r="B634" s="24" t="str">
        <f>'Door Comparison'!B634</f>
        <v>DRS-402</v>
      </c>
      <c r="C634" s="24">
        <f>'Door Comparison'!C634</f>
        <v>0</v>
      </c>
      <c r="D634" s="24">
        <f>'Door Comparison'!D634</f>
        <v>1338</v>
      </c>
      <c r="E634" s="24">
        <f>'Door Comparison'!E634</f>
        <v>2193</v>
      </c>
      <c r="F634" s="24">
        <f>'Door Comparison'!F634</f>
        <v>0</v>
      </c>
      <c r="G634" s="24">
        <f>'Door Comparison'!G634</f>
        <v>0</v>
      </c>
      <c r="H634" s="24">
        <f>'Door Comparison'!H634</f>
        <v>1</v>
      </c>
      <c r="I634" s="24">
        <f>'Door Comparison'!I634</f>
        <v>0</v>
      </c>
      <c r="J634" s="24">
        <f>'Door Comparison'!J634</f>
        <v>0</v>
      </c>
      <c r="K634" s="24">
        <f>'Door Comparison'!K634</f>
        <v>1</v>
      </c>
      <c r="L634" s="24">
        <f>'Door Comparison'!L634</f>
        <v>1</v>
      </c>
      <c r="N634" s="104">
        <v>77</v>
      </c>
      <c r="O634" s="91"/>
      <c r="P634" s="20">
        <f t="shared" si="29"/>
        <v>17.739999999999998</v>
      </c>
      <c r="Q634" s="148">
        <v>0</v>
      </c>
      <c r="R634" s="103"/>
      <c r="S634" s="90"/>
      <c r="T634" s="103">
        <v>0</v>
      </c>
      <c r="V634" s="27">
        <v>0</v>
      </c>
      <c r="W634" s="20">
        <f t="shared" si="30"/>
        <v>11.91</v>
      </c>
      <c r="X634" s="103">
        <v>9</v>
      </c>
      <c r="Y634" s="28">
        <f t="shared" si="31"/>
        <v>115.65</v>
      </c>
    </row>
    <row r="635" spans="1:25" x14ac:dyDescent="0.25">
      <c r="A635" s="119" t="str">
        <f>'Door Comparison'!A635</f>
        <v>T07.02.E2B</v>
      </c>
      <c r="B635" s="24" t="str">
        <f>'Door Comparison'!B635</f>
        <v>DRS-402</v>
      </c>
      <c r="C635" s="24">
        <f>'Door Comparison'!C635</f>
        <v>0</v>
      </c>
      <c r="D635" s="24">
        <f>'Door Comparison'!D635</f>
        <v>1338</v>
      </c>
      <c r="E635" s="24">
        <f>'Door Comparison'!E635</f>
        <v>2193</v>
      </c>
      <c r="F635" s="24">
        <f>'Door Comparison'!F635</f>
        <v>0</v>
      </c>
      <c r="G635" s="24">
        <f>'Door Comparison'!G635</f>
        <v>0</v>
      </c>
      <c r="H635" s="24">
        <f>'Door Comparison'!H635</f>
        <v>1</v>
      </c>
      <c r="I635" s="24">
        <f>'Door Comparison'!I635</f>
        <v>0</v>
      </c>
      <c r="J635" s="24">
        <f>'Door Comparison'!J635</f>
        <v>0</v>
      </c>
      <c r="K635" s="24">
        <f>'Door Comparison'!K635</f>
        <v>1</v>
      </c>
      <c r="L635" s="24">
        <f>'Door Comparison'!L635</f>
        <v>1</v>
      </c>
      <c r="N635" s="104">
        <v>77</v>
      </c>
      <c r="O635" s="91"/>
      <c r="P635" s="20">
        <f t="shared" si="29"/>
        <v>17.739999999999998</v>
      </c>
      <c r="Q635" s="148">
        <v>0</v>
      </c>
      <c r="R635" s="103"/>
      <c r="S635" s="90"/>
      <c r="T635" s="103">
        <v>0</v>
      </c>
      <c r="V635" s="27">
        <v>0</v>
      </c>
      <c r="W635" s="20">
        <f t="shared" si="30"/>
        <v>11.91</v>
      </c>
      <c r="X635" s="103">
        <v>9</v>
      </c>
      <c r="Y635" s="28">
        <f t="shared" si="31"/>
        <v>115.65</v>
      </c>
    </row>
    <row r="636" spans="1:25" x14ac:dyDescent="0.25">
      <c r="A636" s="119" t="str">
        <f>'Door Comparison'!A636</f>
        <v>T07.02.E3A</v>
      </c>
      <c r="B636" s="24" t="str">
        <f>'Door Comparison'!B636</f>
        <v>DRS-402</v>
      </c>
      <c r="C636" s="24">
        <f>'Door Comparison'!C636</f>
        <v>0</v>
      </c>
      <c r="D636" s="24">
        <f>'Door Comparison'!D636</f>
        <v>1208</v>
      </c>
      <c r="E636" s="24">
        <f>'Door Comparison'!E636</f>
        <v>2193</v>
      </c>
      <c r="F636" s="24">
        <f>'Door Comparison'!F636</f>
        <v>0</v>
      </c>
      <c r="G636" s="24">
        <f>'Door Comparison'!G636</f>
        <v>0</v>
      </c>
      <c r="H636" s="24">
        <f>'Door Comparison'!H636</f>
        <v>1</v>
      </c>
      <c r="I636" s="24">
        <f>'Door Comparison'!I636</f>
        <v>0</v>
      </c>
      <c r="J636" s="24">
        <f>'Door Comparison'!J636</f>
        <v>0</v>
      </c>
      <c r="K636" s="24">
        <f>'Door Comparison'!K636</f>
        <v>1</v>
      </c>
      <c r="L636" s="24">
        <f>'Door Comparison'!L636</f>
        <v>1</v>
      </c>
      <c r="N636" s="104">
        <v>77</v>
      </c>
      <c r="O636" s="91"/>
      <c r="P636" s="20">
        <f t="shared" si="29"/>
        <v>17.34</v>
      </c>
      <c r="Q636" s="148">
        <v>0</v>
      </c>
      <c r="R636" s="103"/>
      <c r="S636" s="90"/>
      <c r="T636" s="103">
        <v>0</v>
      </c>
      <c r="V636" s="27">
        <v>0</v>
      </c>
      <c r="W636" s="20">
        <f t="shared" si="30"/>
        <v>11.64</v>
      </c>
      <c r="X636" s="103">
        <v>9</v>
      </c>
      <c r="Y636" s="28">
        <f t="shared" si="31"/>
        <v>114.98</v>
      </c>
    </row>
    <row r="637" spans="1:25" x14ac:dyDescent="0.25">
      <c r="A637" s="119" t="str">
        <f>'Door Comparison'!A637</f>
        <v>T07.02.E3B</v>
      </c>
      <c r="B637" s="24" t="str">
        <f>'Door Comparison'!B637</f>
        <v>DRS-402</v>
      </c>
      <c r="C637" s="24">
        <f>'Door Comparison'!C637</f>
        <v>0</v>
      </c>
      <c r="D637" s="24">
        <f>'Door Comparison'!D637</f>
        <v>1208</v>
      </c>
      <c r="E637" s="24">
        <f>'Door Comparison'!E637</f>
        <v>2193</v>
      </c>
      <c r="F637" s="24">
        <f>'Door Comparison'!F637</f>
        <v>0</v>
      </c>
      <c r="G637" s="24">
        <f>'Door Comparison'!G637</f>
        <v>0</v>
      </c>
      <c r="H637" s="24">
        <f>'Door Comparison'!H637</f>
        <v>1</v>
      </c>
      <c r="I637" s="24">
        <f>'Door Comparison'!I637</f>
        <v>0</v>
      </c>
      <c r="J637" s="24">
        <f>'Door Comparison'!J637</f>
        <v>0</v>
      </c>
      <c r="K637" s="24">
        <f>'Door Comparison'!K637</f>
        <v>1</v>
      </c>
      <c r="L637" s="24">
        <f>'Door Comparison'!L637</f>
        <v>1</v>
      </c>
      <c r="N637" s="104">
        <v>77</v>
      </c>
      <c r="O637" s="91"/>
      <c r="P637" s="20">
        <f t="shared" si="29"/>
        <v>17.34</v>
      </c>
      <c r="Q637" s="148">
        <v>0</v>
      </c>
      <c r="R637" s="103"/>
      <c r="S637" s="90"/>
      <c r="T637" s="103">
        <v>0</v>
      </c>
      <c r="V637" s="27">
        <v>0</v>
      </c>
      <c r="W637" s="20">
        <f t="shared" si="30"/>
        <v>11.64</v>
      </c>
      <c r="X637" s="103">
        <v>9</v>
      </c>
      <c r="Y637" s="28">
        <f t="shared" si="31"/>
        <v>114.98</v>
      </c>
    </row>
    <row r="638" spans="1:25" x14ac:dyDescent="0.25">
      <c r="A638" s="119" t="str">
        <f>'Door Comparison'!A638</f>
        <v>T07.02.E4</v>
      </c>
      <c r="B638" s="24" t="str">
        <f>'Door Comparison'!B638</f>
        <v>DRS-402</v>
      </c>
      <c r="C638" s="24">
        <f>'Door Comparison'!C638</f>
        <v>0</v>
      </c>
      <c r="D638" s="24">
        <f>'Door Comparison'!D638</f>
        <v>1338</v>
      </c>
      <c r="E638" s="24">
        <f>'Door Comparison'!E638</f>
        <v>2193</v>
      </c>
      <c r="F638" s="24">
        <f>'Door Comparison'!F638</f>
        <v>0</v>
      </c>
      <c r="G638" s="24">
        <f>'Door Comparison'!G638</f>
        <v>0</v>
      </c>
      <c r="H638" s="24">
        <f>'Door Comparison'!H638</f>
        <v>1</v>
      </c>
      <c r="I638" s="24">
        <f>'Door Comparison'!I638</f>
        <v>0</v>
      </c>
      <c r="J638" s="24">
        <f>'Door Comparison'!J638</f>
        <v>0</v>
      </c>
      <c r="K638" s="24">
        <f>'Door Comparison'!K638</f>
        <v>1</v>
      </c>
      <c r="L638" s="24">
        <f>'Door Comparison'!L638</f>
        <v>1</v>
      </c>
      <c r="N638" s="104">
        <v>77</v>
      </c>
      <c r="O638" s="91"/>
      <c r="P638" s="20">
        <f t="shared" si="29"/>
        <v>17.739999999999998</v>
      </c>
      <c r="Q638" s="148">
        <v>0</v>
      </c>
      <c r="R638" s="103"/>
      <c r="S638" s="90"/>
      <c r="T638" s="103">
        <v>0</v>
      </c>
      <c r="V638" s="27">
        <v>0</v>
      </c>
      <c r="W638" s="20">
        <f t="shared" si="30"/>
        <v>11.91</v>
      </c>
      <c r="X638" s="103">
        <v>9</v>
      </c>
      <c r="Y638" s="28">
        <f t="shared" si="31"/>
        <v>115.65</v>
      </c>
    </row>
    <row r="639" spans="1:25" x14ac:dyDescent="0.25">
      <c r="A639" s="119" t="str">
        <f>'Door Comparison'!A639</f>
        <v>T07.02.E5A</v>
      </c>
      <c r="B639" s="24" t="str">
        <f>'Door Comparison'!B639</f>
        <v>DRS-402</v>
      </c>
      <c r="C639" s="24">
        <f>'Door Comparison'!C639</f>
        <v>0</v>
      </c>
      <c r="D639" s="24">
        <f>'Door Comparison'!D639</f>
        <v>1338</v>
      </c>
      <c r="E639" s="24">
        <f>'Door Comparison'!E639</f>
        <v>2193</v>
      </c>
      <c r="F639" s="24">
        <f>'Door Comparison'!F639</f>
        <v>0</v>
      </c>
      <c r="G639" s="24">
        <f>'Door Comparison'!G639</f>
        <v>0</v>
      </c>
      <c r="H639" s="24">
        <f>'Door Comparison'!H639</f>
        <v>1</v>
      </c>
      <c r="I639" s="24">
        <f>'Door Comparison'!I639</f>
        <v>0</v>
      </c>
      <c r="J639" s="24">
        <f>'Door Comparison'!J639</f>
        <v>0</v>
      </c>
      <c r="K639" s="24">
        <f>'Door Comparison'!K639</f>
        <v>1</v>
      </c>
      <c r="L639" s="24">
        <f>'Door Comparison'!L639</f>
        <v>1</v>
      </c>
      <c r="N639" s="104">
        <v>77</v>
      </c>
      <c r="O639" s="91"/>
      <c r="P639" s="20">
        <f t="shared" si="29"/>
        <v>17.739999999999998</v>
      </c>
      <c r="Q639" s="148">
        <v>0</v>
      </c>
      <c r="R639" s="103"/>
      <c r="S639" s="90"/>
      <c r="T639" s="103">
        <v>0</v>
      </c>
      <c r="V639" s="27">
        <v>0</v>
      </c>
      <c r="W639" s="20">
        <f t="shared" si="30"/>
        <v>11.91</v>
      </c>
      <c r="X639" s="103">
        <v>9</v>
      </c>
      <c r="Y639" s="28">
        <f t="shared" si="31"/>
        <v>115.65</v>
      </c>
    </row>
    <row r="640" spans="1:25" x14ac:dyDescent="0.25">
      <c r="A640" s="119" t="str">
        <f>'Door Comparison'!A640</f>
        <v>T07.02.E6A</v>
      </c>
      <c r="B640" s="24" t="str">
        <f>'Door Comparison'!B640</f>
        <v>DRS-402</v>
      </c>
      <c r="C640" s="24">
        <f>'Door Comparison'!C640</f>
        <v>0</v>
      </c>
      <c r="D640" s="24">
        <f>'Door Comparison'!D640</f>
        <v>1338</v>
      </c>
      <c r="E640" s="24">
        <f>'Door Comparison'!E640</f>
        <v>2193</v>
      </c>
      <c r="F640" s="24">
        <f>'Door Comparison'!F640</f>
        <v>0</v>
      </c>
      <c r="G640" s="24">
        <f>'Door Comparison'!G640</f>
        <v>0</v>
      </c>
      <c r="H640" s="24">
        <f>'Door Comparison'!H640</f>
        <v>1</v>
      </c>
      <c r="I640" s="24">
        <f>'Door Comparison'!I640</f>
        <v>0</v>
      </c>
      <c r="J640" s="24">
        <f>'Door Comparison'!J640</f>
        <v>0</v>
      </c>
      <c r="K640" s="24">
        <f>'Door Comparison'!K640</f>
        <v>1</v>
      </c>
      <c r="L640" s="24">
        <f>'Door Comparison'!L640</f>
        <v>1</v>
      </c>
      <c r="N640" s="104">
        <v>77</v>
      </c>
      <c r="O640" s="91"/>
      <c r="P640" s="20">
        <f t="shared" si="29"/>
        <v>17.739999999999998</v>
      </c>
      <c r="Q640" s="148">
        <v>0</v>
      </c>
      <c r="R640" s="103"/>
      <c r="S640" s="90"/>
      <c r="T640" s="103">
        <v>0</v>
      </c>
      <c r="V640" s="27">
        <v>0</v>
      </c>
      <c r="W640" s="20">
        <f t="shared" si="30"/>
        <v>11.91</v>
      </c>
      <c r="X640" s="103">
        <v>9</v>
      </c>
      <c r="Y640" s="28">
        <f t="shared" si="31"/>
        <v>115.65</v>
      </c>
    </row>
    <row r="641" spans="1:25" x14ac:dyDescent="0.25">
      <c r="A641" s="119" t="str">
        <f>'Door Comparison'!A641</f>
        <v>T07.02.E6B</v>
      </c>
      <c r="B641" s="24" t="str">
        <f>'Door Comparison'!B641</f>
        <v>DRS-402</v>
      </c>
      <c r="C641" s="24">
        <f>'Door Comparison'!C641</f>
        <v>0</v>
      </c>
      <c r="D641" s="24">
        <f>'Door Comparison'!D641</f>
        <v>658</v>
      </c>
      <c r="E641" s="24">
        <f>'Door Comparison'!E641</f>
        <v>2193</v>
      </c>
      <c r="F641" s="24">
        <f>'Door Comparison'!F641</f>
        <v>0</v>
      </c>
      <c r="G641" s="24">
        <f>'Door Comparison'!G641</f>
        <v>0</v>
      </c>
      <c r="H641" s="24">
        <f>'Door Comparison'!H641</f>
        <v>1</v>
      </c>
      <c r="I641" s="24">
        <f>'Door Comparison'!I641</f>
        <v>0</v>
      </c>
      <c r="J641" s="24">
        <f>'Door Comparison'!J641</f>
        <v>0</v>
      </c>
      <c r="K641" s="24">
        <f>'Door Comparison'!K641</f>
        <v>1</v>
      </c>
      <c r="L641" s="24">
        <f>'Door Comparison'!L641</f>
        <v>1</v>
      </c>
      <c r="N641" s="104">
        <v>77</v>
      </c>
      <c r="O641" s="91"/>
      <c r="P641" s="20">
        <f t="shared" si="29"/>
        <v>15.64</v>
      </c>
      <c r="Q641" s="148">
        <v>0</v>
      </c>
      <c r="R641" s="103"/>
      <c r="S641" s="90"/>
      <c r="T641" s="103">
        <v>0</v>
      </c>
      <c r="V641" s="27">
        <v>0</v>
      </c>
      <c r="W641" s="20">
        <f t="shared" si="30"/>
        <v>10.49</v>
      </c>
      <c r="X641" s="103">
        <v>6</v>
      </c>
      <c r="Y641" s="28">
        <f t="shared" si="31"/>
        <v>109.13</v>
      </c>
    </row>
    <row r="642" spans="1:25" x14ac:dyDescent="0.25">
      <c r="A642" s="119" t="str">
        <f>'Door Comparison'!A642</f>
        <v>T07.02.E8A</v>
      </c>
      <c r="B642" s="24" t="str">
        <f>'Door Comparison'!B642</f>
        <v>DRS-402</v>
      </c>
      <c r="C642" s="24">
        <f>'Door Comparison'!C642</f>
        <v>0</v>
      </c>
      <c r="D642" s="24">
        <f>'Door Comparison'!D642</f>
        <v>1778</v>
      </c>
      <c r="E642" s="24">
        <f>'Door Comparison'!E642</f>
        <v>2193</v>
      </c>
      <c r="F642" s="24">
        <f>'Door Comparison'!F642</f>
        <v>0</v>
      </c>
      <c r="G642" s="24">
        <f>'Door Comparison'!G642</f>
        <v>0</v>
      </c>
      <c r="H642" s="24">
        <f>'Door Comparison'!H642</f>
        <v>1</v>
      </c>
      <c r="I642" s="24">
        <f>'Door Comparison'!I642</f>
        <v>0</v>
      </c>
      <c r="J642" s="24">
        <f>'Door Comparison'!J642</f>
        <v>0</v>
      </c>
      <c r="K642" s="24">
        <f>'Door Comparison'!K642</f>
        <v>1</v>
      </c>
      <c r="L642" s="24">
        <f>'Door Comparison'!L642</f>
        <v>1</v>
      </c>
      <c r="N642" s="104">
        <v>77</v>
      </c>
      <c r="O642" s="91"/>
      <c r="P642" s="20">
        <f t="shared" si="29"/>
        <v>19.11</v>
      </c>
      <c r="Q642" s="148">
        <v>0</v>
      </c>
      <c r="R642" s="103"/>
      <c r="S642" s="90"/>
      <c r="T642" s="103">
        <v>0</v>
      </c>
      <c r="V642" s="27">
        <v>0</v>
      </c>
      <c r="W642" s="20">
        <f t="shared" si="30"/>
        <v>12.82</v>
      </c>
      <c r="X642" s="103">
        <v>9</v>
      </c>
      <c r="Y642" s="28">
        <f t="shared" si="31"/>
        <v>117.93</v>
      </c>
    </row>
    <row r="643" spans="1:25" x14ac:dyDescent="0.25">
      <c r="A643" s="119" t="str">
        <f>'Door Comparison'!A643</f>
        <v>T07.02.E9A</v>
      </c>
      <c r="B643" s="24" t="str">
        <f>'Door Comparison'!B643</f>
        <v>DRS-402</v>
      </c>
      <c r="C643" s="24">
        <f>'Door Comparison'!C643</f>
        <v>0</v>
      </c>
      <c r="D643" s="24">
        <f>'Door Comparison'!D643</f>
        <v>1338</v>
      </c>
      <c r="E643" s="24">
        <f>'Door Comparison'!E643</f>
        <v>2193</v>
      </c>
      <c r="F643" s="24">
        <f>'Door Comparison'!F643</f>
        <v>0</v>
      </c>
      <c r="G643" s="24">
        <f>'Door Comparison'!G643</f>
        <v>0</v>
      </c>
      <c r="H643" s="24">
        <f>'Door Comparison'!H643</f>
        <v>1</v>
      </c>
      <c r="I643" s="24">
        <f>'Door Comparison'!I643</f>
        <v>0</v>
      </c>
      <c r="J643" s="24">
        <f>'Door Comparison'!J643</f>
        <v>0</v>
      </c>
      <c r="K643" s="24">
        <f>'Door Comparison'!K643</f>
        <v>1</v>
      </c>
      <c r="L643" s="24">
        <f>'Door Comparison'!L643</f>
        <v>1</v>
      </c>
      <c r="N643" s="104">
        <v>77</v>
      </c>
      <c r="O643" s="91"/>
      <c r="P643" s="20">
        <f t="shared" si="29"/>
        <v>17.739999999999998</v>
      </c>
      <c r="Q643" s="148">
        <v>0</v>
      </c>
      <c r="R643" s="103"/>
      <c r="S643" s="90"/>
      <c r="T643" s="103">
        <v>0</v>
      </c>
      <c r="V643" s="27">
        <v>0</v>
      </c>
      <c r="W643" s="20">
        <f t="shared" si="30"/>
        <v>11.91</v>
      </c>
      <c r="X643" s="103">
        <v>9</v>
      </c>
      <c r="Y643" s="28">
        <f t="shared" si="31"/>
        <v>115.65</v>
      </c>
    </row>
    <row r="644" spans="1:25" x14ac:dyDescent="0.25">
      <c r="A644" s="119" t="str">
        <f>'Door Comparison'!A644</f>
        <v>T07.02.E11A</v>
      </c>
      <c r="B644" s="24" t="str">
        <f>'Door Comparison'!B644</f>
        <v>DRS-402</v>
      </c>
      <c r="C644" s="24">
        <f>'Door Comparison'!C644</f>
        <v>0</v>
      </c>
      <c r="D644" s="24">
        <f>'Door Comparison'!D644</f>
        <v>858</v>
      </c>
      <c r="E644" s="24">
        <f>'Door Comparison'!E644</f>
        <v>2193</v>
      </c>
      <c r="F644" s="24">
        <f>'Door Comparison'!F644</f>
        <v>0</v>
      </c>
      <c r="G644" s="24">
        <f>'Door Comparison'!G644</f>
        <v>0</v>
      </c>
      <c r="H644" s="24">
        <f>'Door Comparison'!H644</f>
        <v>1</v>
      </c>
      <c r="I644" s="24">
        <f>'Door Comparison'!I644</f>
        <v>0</v>
      </c>
      <c r="J644" s="24">
        <f>'Door Comparison'!J644</f>
        <v>0</v>
      </c>
      <c r="K644" s="24">
        <f>'Door Comparison'!K644</f>
        <v>1</v>
      </c>
      <c r="L644" s="24">
        <f>'Door Comparison'!L644</f>
        <v>1</v>
      </c>
      <c r="N644" s="104">
        <v>77</v>
      </c>
      <c r="O644" s="91"/>
      <c r="P644" s="20">
        <f t="shared" si="29"/>
        <v>16.260000000000002</v>
      </c>
      <c r="Q644" s="148">
        <v>0</v>
      </c>
      <c r="R644" s="103"/>
      <c r="S644" s="90"/>
      <c r="T644" s="103">
        <v>0</v>
      </c>
      <c r="V644" s="27">
        <v>0</v>
      </c>
      <c r="W644" s="20">
        <f t="shared" si="30"/>
        <v>10.91</v>
      </c>
      <c r="X644" s="103">
        <v>6</v>
      </c>
      <c r="Y644" s="28">
        <f t="shared" si="31"/>
        <v>110.17</v>
      </c>
    </row>
    <row r="645" spans="1:25" x14ac:dyDescent="0.25">
      <c r="A645" s="119" t="str">
        <f>'Door Comparison'!A645</f>
        <v>T07.02.FTA</v>
      </c>
      <c r="B645" s="24" t="str">
        <f>'Door Comparison'!B645</f>
        <v>DRS-402</v>
      </c>
      <c r="C645" s="24">
        <f>'Door Comparison'!C645</f>
        <v>0</v>
      </c>
      <c r="D645" s="24">
        <f>'Door Comparison'!D645</f>
        <v>858</v>
      </c>
      <c r="E645" s="24">
        <f>'Door Comparison'!E645</f>
        <v>2193</v>
      </c>
      <c r="F645" s="24">
        <f>'Door Comparison'!F645</f>
        <v>0</v>
      </c>
      <c r="G645" s="24">
        <f>'Door Comparison'!G645</f>
        <v>0</v>
      </c>
      <c r="H645" s="24">
        <f>'Door Comparison'!H645</f>
        <v>1</v>
      </c>
      <c r="I645" s="24">
        <f>'Door Comparison'!I645</f>
        <v>0</v>
      </c>
      <c r="J645" s="24">
        <f>'Door Comparison'!J645</f>
        <v>0</v>
      </c>
      <c r="K645" s="24">
        <f>'Door Comparison'!K645</f>
        <v>1</v>
      </c>
      <c r="L645" s="24">
        <f>'Door Comparison'!L645</f>
        <v>1</v>
      </c>
      <c r="N645" s="104">
        <v>77</v>
      </c>
      <c r="O645" s="91"/>
      <c r="P645" s="20">
        <f t="shared" si="29"/>
        <v>16.260000000000002</v>
      </c>
      <c r="Q645" s="148">
        <v>0</v>
      </c>
      <c r="R645" s="103"/>
      <c r="S645" s="90"/>
      <c r="T645" s="103">
        <v>0</v>
      </c>
      <c r="V645" s="27">
        <v>0</v>
      </c>
      <c r="W645" s="20">
        <f t="shared" si="30"/>
        <v>10.91</v>
      </c>
      <c r="X645" s="103">
        <v>6</v>
      </c>
      <c r="Y645" s="28">
        <f t="shared" si="31"/>
        <v>110.17</v>
      </c>
    </row>
    <row r="646" spans="1:25" x14ac:dyDescent="0.25">
      <c r="A646" s="119" t="str">
        <f>'Door Comparison'!A646</f>
        <v>T07.02.HW2A</v>
      </c>
      <c r="B646" s="24" t="str">
        <f>'Door Comparison'!B646</f>
        <v>DRS-402</v>
      </c>
      <c r="C646" s="24">
        <f>'Door Comparison'!C646</f>
        <v>0</v>
      </c>
      <c r="D646" s="24">
        <f>'Door Comparison'!D646</f>
        <v>458</v>
      </c>
      <c r="E646" s="24">
        <f>'Door Comparison'!E646</f>
        <v>2193</v>
      </c>
      <c r="F646" s="24">
        <f>'Door Comparison'!F646</f>
        <v>0</v>
      </c>
      <c r="G646" s="24">
        <f>'Door Comparison'!G646</f>
        <v>0</v>
      </c>
      <c r="H646" s="24">
        <f>'Door Comparison'!H646</f>
        <v>1</v>
      </c>
      <c r="I646" s="24">
        <f>'Door Comparison'!I646</f>
        <v>0</v>
      </c>
      <c r="J646" s="24">
        <f>'Door Comparison'!J646</f>
        <v>0</v>
      </c>
      <c r="K646" s="24">
        <f>'Door Comparison'!K646</f>
        <v>1</v>
      </c>
      <c r="L646" s="24">
        <f>'Door Comparison'!L646</f>
        <v>1</v>
      </c>
      <c r="N646" s="104">
        <v>77</v>
      </c>
      <c r="O646" s="91"/>
      <c r="P646" s="20">
        <f t="shared" si="29"/>
        <v>15.02</v>
      </c>
      <c r="Q646" s="148">
        <v>0</v>
      </c>
      <c r="R646" s="103"/>
      <c r="S646" s="90"/>
      <c r="T646" s="103">
        <v>0</v>
      </c>
      <c r="V646" s="27">
        <v>0</v>
      </c>
      <c r="W646" s="20">
        <f t="shared" si="30"/>
        <v>10.08</v>
      </c>
      <c r="X646" s="103">
        <v>6</v>
      </c>
      <c r="Y646" s="28">
        <f t="shared" si="31"/>
        <v>108.1</v>
      </c>
    </row>
    <row r="647" spans="1:25" x14ac:dyDescent="0.25">
      <c r="A647" s="119" t="str">
        <f>'Door Comparison'!A647</f>
        <v>T07.02.M2A</v>
      </c>
      <c r="B647" s="24" t="str">
        <f>'Door Comparison'!B647</f>
        <v>DRS-402</v>
      </c>
      <c r="C647" s="24">
        <f>'Door Comparison'!C647</f>
        <v>0</v>
      </c>
      <c r="D647" s="24">
        <f>'Door Comparison'!D647</f>
        <v>1338</v>
      </c>
      <c r="E647" s="24">
        <f>'Door Comparison'!E647</f>
        <v>2193</v>
      </c>
      <c r="F647" s="24">
        <f>'Door Comparison'!F647</f>
        <v>0</v>
      </c>
      <c r="G647" s="24">
        <f>'Door Comparison'!G647</f>
        <v>0</v>
      </c>
      <c r="H647" s="24">
        <f>'Door Comparison'!H647</f>
        <v>1</v>
      </c>
      <c r="I647" s="24">
        <f>'Door Comparison'!I647</f>
        <v>0</v>
      </c>
      <c r="J647" s="24">
        <f>'Door Comparison'!J647</f>
        <v>0</v>
      </c>
      <c r="K647" s="24">
        <f>'Door Comparison'!K647</f>
        <v>1</v>
      </c>
      <c r="L647" s="24">
        <f>'Door Comparison'!L647</f>
        <v>1</v>
      </c>
      <c r="N647" s="104">
        <v>77</v>
      </c>
      <c r="O647" s="91"/>
      <c r="P647" s="20">
        <f t="shared" si="29"/>
        <v>17.739999999999998</v>
      </c>
      <c r="Q647" s="148">
        <v>0</v>
      </c>
      <c r="R647" s="103"/>
      <c r="S647" s="90"/>
      <c r="T647" s="103">
        <v>0</v>
      </c>
      <c r="V647" s="27">
        <v>0</v>
      </c>
      <c r="W647" s="20">
        <f t="shared" si="30"/>
        <v>11.91</v>
      </c>
      <c r="X647" s="103">
        <v>9</v>
      </c>
      <c r="Y647" s="28">
        <f t="shared" si="31"/>
        <v>115.65</v>
      </c>
    </row>
    <row r="648" spans="1:25" x14ac:dyDescent="0.25">
      <c r="A648" s="119" t="str">
        <f>'Door Comparison'!A648</f>
        <v>T07.02.M3A</v>
      </c>
      <c r="B648" s="24" t="str">
        <f>'Door Comparison'!B648</f>
        <v>DRS-402</v>
      </c>
      <c r="C648" s="24">
        <f>'Door Comparison'!C648</f>
        <v>0</v>
      </c>
      <c r="D648" s="24">
        <f>'Door Comparison'!D648</f>
        <v>758</v>
      </c>
      <c r="E648" s="24">
        <f>'Door Comparison'!E648</f>
        <v>2193</v>
      </c>
      <c r="F648" s="24">
        <f>'Door Comparison'!F648</f>
        <v>0</v>
      </c>
      <c r="G648" s="24">
        <f>'Door Comparison'!G648</f>
        <v>0</v>
      </c>
      <c r="H648" s="24">
        <f>'Door Comparison'!H648</f>
        <v>1</v>
      </c>
      <c r="I648" s="24">
        <f>'Door Comparison'!I648</f>
        <v>0</v>
      </c>
      <c r="J648" s="24">
        <f>'Door Comparison'!J648</f>
        <v>0</v>
      </c>
      <c r="K648" s="24">
        <f>'Door Comparison'!K648</f>
        <v>1</v>
      </c>
      <c r="L648" s="24">
        <f>'Door Comparison'!L648</f>
        <v>1</v>
      </c>
      <c r="N648" s="104">
        <v>77</v>
      </c>
      <c r="O648" s="91"/>
      <c r="P648" s="20">
        <f t="shared" si="29"/>
        <v>15.95</v>
      </c>
      <c r="Q648" s="148">
        <v>0</v>
      </c>
      <c r="R648" s="103"/>
      <c r="S648" s="90"/>
      <c r="T648" s="103">
        <v>0</v>
      </c>
      <c r="V648" s="27">
        <v>0</v>
      </c>
      <c r="W648" s="20">
        <f t="shared" si="30"/>
        <v>10.7</v>
      </c>
      <c r="X648" s="103">
        <v>6</v>
      </c>
      <c r="Y648" s="28">
        <f t="shared" si="31"/>
        <v>109.65</v>
      </c>
    </row>
    <row r="649" spans="1:25" x14ac:dyDescent="0.25">
      <c r="A649" s="119" t="str">
        <f>'Door Comparison'!A649</f>
        <v>T07.02.M3B</v>
      </c>
      <c r="B649" s="24" t="str">
        <f>'Door Comparison'!B649</f>
        <v>DRS-402</v>
      </c>
      <c r="C649" s="24">
        <f>'Door Comparison'!C649</f>
        <v>0</v>
      </c>
      <c r="D649" s="24">
        <f>'Door Comparison'!D649</f>
        <v>758</v>
      </c>
      <c r="E649" s="24">
        <f>'Door Comparison'!E649</f>
        <v>2193</v>
      </c>
      <c r="F649" s="24">
        <f>'Door Comparison'!F649</f>
        <v>0</v>
      </c>
      <c r="G649" s="24">
        <f>'Door Comparison'!G649</f>
        <v>0</v>
      </c>
      <c r="H649" s="24">
        <f>'Door Comparison'!H649</f>
        <v>1</v>
      </c>
      <c r="I649" s="24">
        <f>'Door Comparison'!I649</f>
        <v>0</v>
      </c>
      <c r="J649" s="24">
        <f>'Door Comparison'!J649</f>
        <v>0</v>
      </c>
      <c r="K649" s="24">
        <f>'Door Comparison'!K649</f>
        <v>1</v>
      </c>
      <c r="L649" s="24">
        <f>'Door Comparison'!L649</f>
        <v>1</v>
      </c>
      <c r="N649" s="104">
        <v>77</v>
      </c>
      <c r="O649" s="91"/>
      <c r="P649" s="20">
        <f t="shared" si="29"/>
        <v>15.95</v>
      </c>
      <c r="Q649" s="148">
        <v>0</v>
      </c>
      <c r="R649" s="103"/>
      <c r="S649" s="90"/>
      <c r="T649" s="103">
        <v>0</v>
      </c>
      <c r="V649" s="27">
        <v>0</v>
      </c>
      <c r="W649" s="20">
        <f t="shared" si="30"/>
        <v>10.7</v>
      </c>
      <c r="X649" s="103">
        <v>6</v>
      </c>
      <c r="Y649" s="28">
        <f t="shared" si="31"/>
        <v>109.65</v>
      </c>
    </row>
    <row r="650" spans="1:25" x14ac:dyDescent="0.25">
      <c r="A650" s="119" t="str">
        <f>'Door Comparison'!A650</f>
        <v>T07.02.M4A</v>
      </c>
      <c r="B650" s="24" t="str">
        <f>'Door Comparison'!B650</f>
        <v>DRS-402</v>
      </c>
      <c r="C650" s="24">
        <f>'Door Comparison'!C650</f>
        <v>0</v>
      </c>
      <c r="D650" s="24">
        <f>'Door Comparison'!D650</f>
        <v>1578</v>
      </c>
      <c r="E650" s="24">
        <f>'Door Comparison'!E650</f>
        <v>2193</v>
      </c>
      <c r="F650" s="24">
        <f>'Door Comparison'!F650</f>
        <v>0</v>
      </c>
      <c r="G650" s="24">
        <f>'Door Comparison'!G650</f>
        <v>0</v>
      </c>
      <c r="H650" s="24">
        <f>'Door Comparison'!H650</f>
        <v>1</v>
      </c>
      <c r="I650" s="24">
        <f>'Door Comparison'!I650</f>
        <v>0</v>
      </c>
      <c r="J650" s="24">
        <f>'Door Comparison'!J650</f>
        <v>0</v>
      </c>
      <c r="K650" s="24">
        <f>'Door Comparison'!K650</f>
        <v>1</v>
      </c>
      <c r="L650" s="24">
        <f>'Door Comparison'!L650</f>
        <v>1</v>
      </c>
      <c r="N650" s="104">
        <v>77</v>
      </c>
      <c r="O650" s="91"/>
      <c r="P650" s="20">
        <f t="shared" ref="P650:P713" si="32">(D650+2*E650)*3.1/1000</f>
        <v>18.489999999999998</v>
      </c>
      <c r="Q650" s="148">
        <v>0</v>
      </c>
      <c r="R650" s="103"/>
      <c r="S650" s="90"/>
      <c r="T650" s="103">
        <v>0</v>
      </c>
      <c r="V650" s="27">
        <v>0</v>
      </c>
      <c r="W650" s="20">
        <f t="shared" ref="W650:W713" si="33">(J650+K650+L650)*((D650+2*E650)*1.04/1000)</f>
        <v>12.41</v>
      </c>
      <c r="X650" s="103">
        <v>9</v>
      </c>
      <c r="Y650" s="28">
        <f t="shared" ref="Y650:Y713" si="34">SUM(N650:X650)</f>
        <v>116.9</v>
      </c>
    </row>
    <row r="651" spans="1:25" x14ac:dyDescent="0.25">
      <c r="A651" s="119" t="str">
        <f>'Door Comparison'!A651</f>
        <v>T07.02.M5A</v>
      </c>
      <c r="B651" s="24" t="str">
        <f>'Door Comparison'!B651</f>
        <v>DRS-402</v>
      </c>
      <c r="C651" s="24">
        <f>'Door Comparison'!C651</f>
        <v>0</v>
      </c>
      <c r="D651" s="24">
        <f>'Door Comparison'!D651</f>
        <v>1578</v>
      </c>
      <c r="E651" s="24">
        <f>'Door Comparison'!E651</f>
        <v>2193</v>
      </c>
      <c r="F651" s="24">
        <f>'Door Comparison'!F651</f>
        <v>0</v>
      </c>
      <c r="G651" s="24">
        <f>'Door Comparison'!G651</f>
        <v>0</v>
      </c>
      <c r="H651" s="24">
        <f>'Door Comparison'!H651</f>
        <v>1</v>
      </c>
      <c r="I651" s="24">
        <f>'Door Comparison'!I651</f>
        <v>0</v>
      </c>
      <c r="J651" s="24">
        <f>'Door Comparison'!J651</f>
        <v>0</v>
      </c>
      <c r="K651" s="24">
        <f>'Door Comparison'!K651</f>
        <v>1</v>
      </c>
      <c r="L651" s="24">
        <f>'Door Comparison'!L651</f>
        <v>1</v>
      </c>
      <c r="N651" s="104">
        <v>77</v>
      </c>
      <c r="O651" s="91"/>
      <c r="P651" s="20">
        <f t="shared" si="32"/>
        <v>18.489999999999998</v>
      </c>
      <c r="Q651" s="148">
        <v>0</v>
      </c>
      <c r="R651" s="103"/>
      <c r="S651" s="90"/>
      <c r="T651" s="103">
        <v>0</v>
      </c>
      <c r="V651" s="27">
        <v>0</v>
      </c>
      <c r="W651" s="20">
        <f t="shared" si="33"/>
        <v>12.41</v>
      </c>
      <c r="X651" s="103">
        <v>9</v>
      </c>
      <c r="Y651" s="28">
        <f t="shared" si="34"/>
        <v>116.9</v>
      </c>
    </row>
    <row r="652" spans="1:25" x14ac:dyDescent="0.25">
      <c r="A652" s="119" t="str">
        <f>'Door Comparison'!A652</f>
        <v>T07.02.M5B</v>
      </c>
      <c r="B652" s="24" t="str">
        <f>'Door Comparison'!B652</f>
        <v>DRS-402</v>
      </c>
      <c r="C652" s="24">
        <f>'Door Comparison'!C652</f>
        <v>0</v>
      </c>
      <c r="D652" s="24">
        <f>'Door Comparison'!D652</f>
        <v>1338</v>
      </c>
      <c r="E652" s="24">
        <f>'Door Comparison'!E652</f>
        <v>2193</v>
      </c>
      <c r="F652" s="24">
        <f>'Door Comparison'!F652</f>
        <v>0</v>
      </c>
      <c r="G652" s="24">
        <f>'Door Comparison'!G652</f>
        <v>0</v>
      </c>
      <c r="H652" s="24">
        <f>'Door Comparison'!H652</f>
        <v>1</v>
      </c>
      <c r="I652" s="24">
        <f>'Door Comparison'!I652</f>
        <v>0</v>
      </c>
      <c r="J652" s="24">
        <f>'Door Comparison'!J652</f>
        <v>0</v>
      </c>
      <c r="K652" s="24">
        <f>'Door Comparison'!K652</f>
        <v>1</v>
      </c>
      <c r="L652" s="24">
        <f>'Door Comparison'!L652</f>
        <v>1</v>
      </c>
      <c r="N652" s="104">
        <v>77</v>
      </c>
      <c r="O652" s="91"/>
      <c r="P652" s="20">
        <f t="shared" si="32"/>
        <v>17.739999999999998</v>
      </c>
      <c r="Q652" s="148">
        <v>0</v>
      </c>
      <c r="R652" s="103"/>
      <c r="S652" s="90"/>
      <c r="T652" s="103">
        <v>0</v>
      </c>
      <c r="V652" s="27">
        <v>0</v>
      </c>
      <c r="W652" s="20">
        <f t="shared" si="33"/>
        <v>11.91</v>
      </c>
      <c r="X652" s="103">
        <v>9</v>
      </c>
      <c r="Y652" s="28">
        <f t="shared" si="34"/>
        <v>115.65</v>
      </c>
    </row>
    <row r="653" spans="1:25" x14ac:dyDescent="0.25">
      <c r="A653" s="119" t="str">
        <f>'Door Comparison'!A653</f>
        <v>T07.02.M6A</v>
      </c>
      <c r="B653" s="24" t="str">
        <f>'Door Comparison'!B653</f>
        <v>DRS-402</v>
      </c>
      <c r="C653" s="24">
        <f>'Door Comparison'!C653</f>
        <v>0</v>
      </c>
      <c r="D653" s="24">
        <f>'Door Comparison'!D653</f>
        <v>1338</v>
      </c>
      <c r="E653" s="24">
        <f>'Door Comparison'!E653</f>
        <v>2193</v>
      </c>
      <c r="F653" s="24">
        <f>'Door Comparison'!F653</f>
        <v>0</v>
      </c>
      <c r="G653" s="24">
        <f>'Door Comparison'!G653</f>
        <v>0</v>
      </c>
      <c r="H653" s="24">
        <f>'Door Comparison'!H653</f>
        <v>1</v>
      </c>
      <c r="I653" s="24">
        <f>'Door Comparison'!I653</f>
        <v>0</v>
      </c>
      <c r="J653" s="24">
        <f>'Door Comparison'!J653</f>
        <v>0</v>
      </c>
      <c r="K653" s="24">
        <f>'Door Comparison'!K653</f>
        <v>1</v>
      </c>
      <c r="L653" s="24">
        <f>'Door Comparison'!L653</f>
        <v>1</v>
      </c>
      <c r="N653" s="104">
        <v>77</v>
      </c>
      <c r="O653" s="91"/>
      <c r="P653" s="20">
        <f t="shared" si="32"/>
        <v>17.739999999999998</v>
      </c>
      <c r="Q653" s="148">
        <v>0</v>
      </c>
      <c r="R653" s="103"/>
      <c r="S653" s="90"/>
      <c r="T653" s="103">
        <v>0</v>
      </c>
      <c r="V653" s="27">
        <v>0</v>
      </c>
      <c r="W653" s="20">
        <f t="shared" si="33"/>
        <v>11.91</v>
      </c>
      <c r="X653" s="103">
        <v>9</v>
      </c>
      <c r="Y653" s="28">
        <f t="shared" si="34"/>
        <v>115.65</v>
      </c>
    </row>
    <row r="654" spans="1:25" x14ac:dyDescent="0.25">
      <c r="A654" s="119" t="str">
        <f>'Door Comparison'!A654</f>
        <v>T07.02.M6B</v>
      </c>
      <c r="B654" s="24" t="str">
        <f>'Door Comparison'!B654</f>
        <v>AHP-201</v>
      </c>
      <c r="C654" s="24">
        <f>'Door Comparison'!C654</f>
        <v>0</v>
      </c>
      <c r="D654" s="24">
        <f>'Door Comparison'!D654</f>
        <v>300</v>
      </c>
      <c r="E654" s="24">
        <f>'Door Comparison'!E654</f>
        <v>800</v>
      </c>
      <c r="F654" s="24">
        <f>'Door Comparison'!F654</f>
        <v>0</v>
      </c>
      <c r="G654" s="24">
        <f>'Door Comparison'!G654</f>
        <v>0</v>
      </c>
      <c r="H654" s="24">
        <f>'Door Comparison'!H654</f>
        <v>1</v>
      </c>
      <c r="I654" s="24">
        <f>'Door Comparison'!I654</f>
        <v>0</v>
      </c>
      <c r="J654" s="24">
        <f>'Door Comparison'!J654</f>
        <v>0</v>
      </c>
      <c r="K654" s="24">
        <f>'Door Comparison'!K654</f>
        <v>1</v>
      </c>
      <c r="L654" s="24">
        <f>'Door Comparison'!L654</f>
        <v>1</v>
      </c>
      <c r="N654" s="104">
        <v>77</v>
      </c>
      <c r="O654" s="91"/>
      <c r="P654" s="20">
        <f t="shared" si="32"/>
        <v>5.89</v>
      </c>
      <c r="Q654" s="148">
        <v>0</v>
      </c>
      <c r="R654" s="103"/>
      <c r="S654" s="90"/>
      <c r="T654" s="103">
        <v>0</v>
      </c>
      <c r="V654" s="27">
        <v>0</v>
      </c>
      <c r="W654" s="20">
        <f t="shared" si="33"/>
        <v>3.95</v>
      </c>
      <c r="X654" s="103">
        <v>3</v>
      </c>
      <c r="Y654" s="28">
        <f t="shared" si="34"/>
        <v>89.84</v>
      </c>
    </row>
    <row r="655" spans="1:25" x14ac:dyDescent="0.25">
      <c r="A655" s="119" t="str">
        <f>'Door Comparison'!A655</f>
        <v>T07.02.M9A</v>
      </c>
      <c r="B655" s="24" t="str">
        <f>'Door Comparison'!B655</f>
        <v>DRS-402</v>
      </c>
      <c r="C655" s="24">
        <f>'Door Comparison'!C655</f>
        <v>0</v>
      </c>
      <c r="D655" s="24">
        <f>'Door Comparison'!D655</f>
        <v>858</v>
      </c>
      <c r="E655" s="24">
        <f>'Door Comparison'!E655</f>
        <v>2193</v>
      </c>
      <c r="F655" s="24">
        <f>'Door Comparison'!F655</f>
        <v>0</v>
      </c>
      <c r="G655" s="24">
        <f>'Door Comparison'!G655</f>
        <v>0</v>
      </c>
      <c r="H655" s="24">
        <f>'Door Comparison'!H655</f>
        <v>1</v>
      </c>
      <c r="I655" s="24">
        <f>'Door Comparison'!I655</f>
        <v>0</v>
      </c>
      <c r="J655" s="24">
        <f>'Door Comparison'!J655</f>
        <v>0</v>
      </c>
      <c r="K655" s="24">
        <f>'Door Comparison'!K655</f>
        <v>1</v>
      </c>
      <c r="L655" s="24">
        <f>'Door Comparison'!L655</f>
        <v>1</v>
      </c>
      <c r="N655" s="104">
        <v>77</v>
      </c>
      <c r="O655" s="91"/>
      <c r="P655" s="20">
        <f t="shared" si="32"/>
        <v>16.260000000000002</v>
      </c>
      <c r="Q655" s="148">
        <v>0</v>
      </c>
      <c r="R655" s="103"/>
      <c r="S655" s="90"/>
      <c r="T655" s="103">
        <v>0</v>
      </c>
      <c r="V655" s="27">
        <v>0</v>
      </c>
      <c r="W655" s="20">
        <f t="shared" si="33"/>
        <v>10.91</v>
      </c>
      <c r="X655" s="103">
        <v>6</v>
      </c>
      <c r="Y655" s="28">
        <f t="shared" si="34"/>
        <v>110.17</v>
      </c>
    </row>
    <row r="656" spans="1:25" x14ac:dyDescent="0.25">
      <c r="A656" s="119" t="str">
        <f>'Door Comparison'!A656</f>
        <v>T07.02.M9B</v>
      </c>
      <c r="B656" s="24" t="str">
        <f>'Door Comparison'!B656</f>
        <v>DRS-402</v>
      </c>
      <c r="C656" s="24">
        <f>'Door Comparison'!C656</f>
        <v>0</v>
      </c>
      <c r="D656" s="24">
        <f>'Door Comparison'!D656</f>
        <v>1338</v>
      </c>
      <c r="E656" s="24">
        <f>'Door Comparison'!E656</f>
        <v>2193</v>
      </c>
      <c r="F656" s="24">
        <f>'Door Comparison'!F656</f>
        <v>0</v>
      </c>
      <c r="G656" s="24">
        <f>'Door Comparison'!G656</f>
        <v>0</v>
      </c>
      <c r="H656" s="24">
        <f>'Door Comparison'!H656</f>
        <v>1</v>
      </c>
      <c r="I656" s="24">
        <f>'Door Comparison'!I656</f>
        <v>0</v>
      </c>
      <c r="J656" s="24">
        <f>'Door Comparison'!J656</f>
        <v>0</v>
      </c>
      <c r="K656" s="24">
        <f>'Door Comparison'!K656</f>
        <v>1</v>
      </c>
      <c r="L656" s="24">
        <f>'Door Comparison'!L656</f>
        <v>1</v>
      </c>
      <c r="N656" s="104">
        <v>77</v>
      </c>
      <c r="O656" s="91"/>
      <c r="P656" s="20">
        <f t="shared" si="32"/>
        <v>17.739999999999998</v>
      </c>
      <c r="Q656" s="148">
        <v>0</v>
      </c>
      <c r="R656" s="103"/>
      <c r="S656" s="90"/>
      <c r="T656" s="103">
        <v>0</v>
      </c>
      <c r="V656" s="27">
        <v>0</v>
      </c>
      <c r="W656" s="20">
        <f t="shared" si="33"/>
        <v>11.91</v>
      </c>
      <c r="X656" s="103">
        <v>9</v>
      </c>
      <c r="Y656" s="28">
        <f t="shared" si="34"/>
        <v>115.65</v>
      </c>
    </row>
    <row r="657" spans="1:25" x14ac:dyDescent="0.25">
      <c r="A657" s="119" t="str">
        <f>'Door Comparison'!A657</f>
        <v>T07.02.M9C T07.02.M10A</v>
      </c>
      <c r="B657" s="24" t="str">
        <f>'Door Comparison'!B657</f>
        <v>DRS-402</v>
      </c>
      <c r="C657" s="24">
        <f>'Door Comparison'!C657</f>
        <v>0</v>
      </c>
      <c r="D657" s="24">
        <f>'Door Comparison'!D657</f>
        <v>858</v>
      </c>
      <c r="E657" s="24">
        <f>'Door Comparison'!E657</f>
        <v>2193</v>
      </c>
      <c r="F657" s="24">
        <f>'Door Comparison'!F657</f>
        <v>0</v>
      </c>
      <c r="G657" s="24">
        <f>'Door Comparison'!G657</f>
        <v>0</v>
      </c>
      <c r="H657" s="24">
        <f>'Door Comparison'!H657</f>
        <v>1</v>
      </c>
      <c r="I657" s="24">
        <f>'Door Comparison'!I657</f>
        <v>0</v>
      </c>
      <c r="J657" s="24">
        <f>'Door Comparison'!J657</f>
        <v>0</v>
      </c>
      <c r="K657" s="24">
        <f>'Door Comparison'!K657</f>
        <v>1</v>
      </c>
      <c r="L657" s="24">
        <f>'Door Comparison'!L657</f>
        <v>1</v>
      </c>
      <c r="N657" s="104">
        <v>77</v>
      </c>
      <c r="O657" s="91"/>
      <c r="P657" s="20">
        <f t="shared" si="32"/>
        <v>16.260000000000002</v>
      </c>
      <c r="Q657" s="148">
        <v>0</v>
      </c>
      <c r="R657" s="103"/>
      <c r="S657" s="90"/>
      <c r="T657" s="103">
        <v>0</v>
      </c>
      <c r="V657" s="27">
        <v>0</v>
      </c>
      <c r="W657" s="20">
        <f t="shared" si="33"/>
        <v>10.91</v>
      </c>
      <c r="X657" s="103">
        <v>6</v>
      </c>
      <c r="Y657" s="28">
        <f t="shared" si="34"/>
        <v>110.17</v>
      </c>
    </row>
    <row r="658" spans="1:25" x14ac:dyDescent="0.25">
      <c r="A658" s="119" t="str">
        <f>'Door Comparison'!A658</f>
        <v>T07.02.M9D T07.02.M10B</v>
      </c>
      <c r="B658" s="24" t="str">
        <f>'Door Comparison'!B658</f>
        <v>DRS-402</v>
      </c>
      <c r="C658" s="24">
        <f>'Door Comparison'!C658</f>
        <v>0</v>
      </c>
      <c r="D658" s="24">
        <f>'Door Comparison'!D658</f>
        <v>858</v>
      </c>
      <c r="E658" s="24">
        <f>'Door Comparison'!E658</f>
        <v>2193</v>
      </c>
      <c r="F658" s="24">
        <f>'Door Comparison'!F658</f>
        <v>0</v>
      </c>
      <c r="G658" s="24">
        <f>'Door Comparison'!G658</f>
        <v>0</v>
      </c>
      <c r="H658" s="24">
        <f>'Door Comparison'!H658</f>
        <v>1</v>
      </c>
      <c r="I658" s="24">
        <f>'Door Comparison'!I658</f>
        <v>0</v>
      </c>
      <c r="J658" s="24">
        <f>'Door Comparison'!J658</f>
        <v>0</v>
      </c>
      <c r="K658" s="24">
        <f>'Door Comparison'!K658</f>
        <v>1</v>
      </c>
      <c r="L658" s="24">
        <f>'Door Comparison'!L658</f>
        <v>1</v>
      </c>
      <c r="N658" s="104">
        <v>77</v>
      </c>
      <c r="O658" s="91"/>
      <c r="P658" s="20">
        <f t="shared" si="32"/>
        <v>16.260000000000002</v>
      </c>
      <c r="Q658" s="148">
        <v>0</v>
      </c>
      <c r="R658" s="103"/>
      <c r="S658" s="90"/>
      <c r="T658" s="103">
        <v>0</v>
      </c>
      <c r="V658" s="27">
        <v>0</v>
      </c>
      <c r="W658" s="20">
        <f t="shared" si="33"/>
        <v>10.91</v>
      </c>
      <c r="X658" s="103">
        <v>6</v>
      </c>
      <c r="Y658" s="28">
        <f t="shared" si="34"/>
        <v>110.17</v>
      </c>
    </row>
    <row r="659" spans="1:25" x14ac:dyDescent="0.25">
      <c r="A659" s="119" t="str">
        <f>'Door Comparison'!A659</f>
        <v>T07.02.M11A</v>
      </c>
      <c r="B659" s="24" t="str">
        <f>'Door Comparison'!B659</f>
        <v>DRS-402</v>
      </c>
      <c r="C659" s="24">
        <f>'Door Comparison'!C659</f>
        <v>0</v>
      </c>
      <c r="D659" s="24">
        <f>'Door Comparison'!D659</f>
        <v>1338</v>
      </c>
      <c r="E659" s="24">
        <f>'Door Comparison'!E659</f>
        <v>2193</v>
      </c>
      <c r="F659" s="24">
        <f>'Door Comparison'!F659</f>
        <v>0</v>
      </c>
      <c r="G659" s="24">
        <f>'Door Comparison'!G659</f>
        <v>0</v>
      </c>
      <c r="H659" s="24">
        <f>'Door Comparison'!H659</f>
        <v>1</v>
      </c>
      <c r="I659" s="24">
        <f>'Door Comparison'!I659</f>
        <v>0</v>
      </c>
      <c r="J659" s="24">
        <f>'Door Comparison'!J659</f>
        <v>0</v>
      </c>
      <c r="K659" s="24">
        <f>'Door Comparison'!K659</f>
        <v>1</v>
      </c>
      <c r="L659" s="24">
        <f>'Door Comparison'!L659</f>
        <v>1</v>
      </c>
      <c r="N659" s="104">
        <v>77</v>
      </c>
      <c r="O659" s="91"/>
      <c r="P659" s="20">
        <f t="shared" si="32"/>
        <v>17.739999999999998</v>
      </c>
      <c r="Q659" s="148">
        <v>0</v>
      </c>
      <c r="R659" s="103"/>
      <c r="S659" s="90"/>
      <c r="T659" s="103">
        <v>0</v>
      </c>
      <c r="V659" s="27">
        <v>0</v>
      </c>
      <c r="W659" s="20">
        <f t="shared" si="33"/>
        <v>11.91</v>
      </c>
      <c r="X659" s="103">
        <v>9</v>
      </c>
      <c r="Y659" s="28">
        <f t="shared" si="34"/>
        <v>115.65</v>
      </c>
    </row>
    <row r="660" spans="1:25" x14ac:dyDescent="0.25">
      <c r="A660" s="119" t="str">
        <f>'Door Comparison'!A660</f>
        <v>T07.02.M11B</v>
      </c>
      <c r="B660" s="24" t="str">
        <f>'Door Comparison'!B660</f>
        <v>DRS-402</v>
      </c>
      <c r="C660" s="24">
        <f>'Door Comparison'!C660</f>
        <v>0</v>
      </c>
      <c r="D660" s="24">
        <f>'Door Comparison'!D660</f>
        <v>1338</v>
      </c>
      <c r="E660" s="24">
        <f>'Door Comparison'!E660</f>
        <v>2193</v>
      </c>
      <c r="F660" s="24">
        <f>'Door Comparison'!F660</f>
        <v>0</v>
      </c>
      <c r="G660" s="24">
        <f>'Door Comparison'!G660</f>
        <v>0</v>
      </c>
      <c r="H660" s="24">
        <f>'Door Comparison'!H660</f>
        <v>1</v>
      </c>
      <c r="I660" s="24">
        <f>'Door Comparison'!I660</f>
        <v>0</v>
      </c>
      <c r="J660" s="24">
        <f>'Door Comparison'!J660</f>
        <v>0</v>
      </c>
      <c r="K660" s="24">
        <f>'Door Comparison'!K660</f>
        <v>1</v>
      </c>
      <c r="L660" s="24">
        <f>'Door Comparison'!L660</f>
        <v>1</v>
      </c>
      <c r="N660" s="104">
        <v>77</v>
      </c>
      <c r="O660" s="91"/>
      <c r="P660" s="20">
        <f t="shared" si="32"/>
        <v>17.739999999999998</v>
      </c>
      <c r="Q660" s="148">
        <v>0</v>
      </c>
      <c r="R660" s="103"/>
      <c r="S660" s="90"/>
      <c r="T660" s="103">
        <v>0</v>
      </c>
      <c r="V660" s="27">
        <v>0</v>
      </c>
      <c r="W660" s="20">
        <f t="shared" si="33"/>
        <v>11.91</v>
      </c>
      <c r="X660" s="103">
        <v>9</v>
      </c>
      <c r="Y660" s="28">
        <f t="shared" si="34"/>
        <v>115.65</v>
      </c>
    </row>
    <row r="661" spans="1:25" x14ac:dyDescent="0.25">
      <c r="A661" s="119" t="str">
        <f>'Door Comparison'!A661</f>
        <v>T07.02.M13A</v>
      </c>
      <c r="B661" s="24" t="str">
        <f>'Door Comparison'!B661</f>
        <v>DRS-402</v>
      </c>
      <c r="C661" s="24">
        <f>'Door Comparison'!C661</f>
        <v>0</v>
      </c>
      <c r="D661" s="24">
        <f>'Door Comparison'!D661</f>
        <v>1208</v>
      </c>
      <c r="E661" s="24">
        <f>'Door Comparison'!E661</f>
        <v>2193</v>
      </c>
      <c r="F661" s="24">
        <f>'Door Comparison'!F661</f>
        <v>0</v>
      </c>
      <c r="G661" s="24">
        <f>'Door Comparison'!G661</f>
        <v>0</v>
      </c>
      <c r="H661" s="24">
        <f>'Door Comparison'!H661</f>
        <v>1</v>
      </c>
      <c r="I661" s="24">
        <f>'Door Comparison'!I661</f>
        <v>0</v>
      </c>
      <c r="J661" s="24">
        <f>'Door Comparison'!J661</f>
        <v>0</v>
      </c>
      <c r="K661" s="24">
        <f>'Door Comparison'!K661</f>
        <v>1</v>
      </c>
      <c r="L661" s="24">
        <f>'Door Comparison'!L661</f>
        <v>1</v>
      </c>
      <c r="N661" s="104">
        <v>77</v>
      </c>
      <c r="O661" s="91"/>
      <c r="P661" s="20">
        <f t="shared" si="32"/>
        <v>17.34</v>
      </c>
      <c r="Q661" s="148">
        <v>0</v>
      </c>
      <c r="R661" s="103"/>
      <c r="S661" s="90"/>
      <c r="T661" s="103">
        <v>0</v>
      </c>
      <c r="V661" s="27">
        <v>0</v>
      </c>
      <c r="W661" s="20">
        <f t="shared" si="33"/>
        <v>11.64</v>
      </c>
      <c r="X661" s="103">
        <v>9</v>
      </c>
      <c r="Y661" s="28">
        <f t="shared" si="34"/>
        <v>114.98</v>
      </c>
    </row>
    <row r="662" spans="1:25" x14ac:dyDescent="0.25">
      <c r="A662" s="119" t="str">
        <f>'Door Comparison'!A662</f>
        <v>T07.01.M17A T07.02.P1A</v>
      </c>
      <c r="B662" s="24" t="str">
        <f>'Door Comparison'!B662</f>
        <v>DRS-402</v>
      </c>
      <c r="C662" s="24">
        <f>'Door Comparison'!C662</f>
        <v>0</v>
      </c>
      <c r="D662" s="24">
        <f>'Door Comparison'!D662</f>
        <v>758</v>
      </c>
      <c r="E662" s="24">
        <f>'Door Comparison'!E662</f>
        <v>2193</v>
      </c>
      <c r="F662" s="24">
        <f>'Door Comparison'!F662</f>
        <v>0</v>
      </c>
      <c r="G662" s="24">
        <f>'Door Comparison'!G662</f>
        <v>0</v>
      </c>
      <c r="H662" s="24">
        <f>'Door Comparison'!H662</f>
        <v>1</v>
      </c>
      <c r="I662" s="24">
        <f>'Door Comparison'!I662</f>
        <v>0</v>
      </c>
      <c r="J662" s="24">
        <f>'Door Comparison'!J662</f>
        <v>0</v>
      </c>
      <c r="K662" s="24">
        <f>'Door Comparison'!K662</f>
        <v>1</v>
      </c>
      <c r="L662" s="24">
        <f>'Door Comparison'!L662</f>
        <v>1</v>
      </c>
      <c r="N662" s="104">
        <v>77</v>
      </c>
      <c r="O662" s="91"/>
      <c r="P662" s="20">
        <f t="shared" si="32"/>
        <v>15.95</v>
      </c>
      <c r="Q662" s="148">
        <v>0</v>
      </c>
      <c r="R662" s="103"/>
      <c r="S662" s="90"/>
      <c r="T662" s="103">
        <v>0</v>
      </c>
      <c r="V662" s="27">
        <v>0</v>
      </c>
      <c r="W662" s="20">
        <f t="shared" si="33"/>
        <v>10.7</v>
      </c>
      <c r="X662" s="103">
        <v>6</v>
      </c>
      <c r="Y662" s="28">
        <f t="shared" si="34"/>
        <v>109.65</v>
      </c>
    </row>
    <row r="663" spans="1:25" x14ac:dyDescent="0.25">
      <c r="A663" s="119" t="str">
        <f>'Door Comparison'!A663</f>
        <v>T07.02.M15A T07.02.SPA</v>
      </c>
      <c r="B663" s="24" t="str">
        <f>'Door Comparison'!B663</f>
        <v>DRS-402</v>
      </c>
      <c r="C663" s="24">
        <f>'Door Comparison'!C663</f>
        <v>0</v>
      </c>
      <c r="D663" s="24">
        <f>'Door Comparison'!D663</f>
        <v>1578</v>
      </c>
      <c r="E663" s="24">
        <f>'Door Comparison'!E663</f>
        <v>2193</v>
      </c>
      <c r="F663" s="24">
        <f>'Door Comparison'!F663</f>
        <v>0</v>
      </c>
      <c r="G663" s="24">
        <f>'Door Comparison'!G663</f>
        <v>0</v>
      </c>
      <c r="H663" s="24">
        <f>'Door Comparison'!H663</f>
        <v>1</v>
      </c>
      <c r="I663" s="24">
        <f>'Door Comparison'!I663</f>
        <v>0</v>
      </c>
      <c r="J663" s="24">
        <f>'Door Comparison'!J663</f>
        <v>0</v>
      </c>
      <c r="K663" s="24">
        <f>'Door Comparison'!K663</f>
        <v>1</v>
      </c>
      <c r="L663" s="24">
        <f>'Door Comparison'!L663</f>
        <v>1</v>
      </c>
      <c r="N663" s="104">
        <v>77</v>
      </c>
      <c r="O663" s="91"/>
      <c r="P663" s="20">
        <f t="shared" si="32"/>
        <v>18.489999999999998</v>
      </c>
      <c r="Q663" s="148">
        <v>0</v>
      </c>
      <c r="R663" s="103"/>
      <c r="S663" s="90"/>
      <c r="T663" s="103">
        <v>0</v>
      </c>
      <c r="V663" s="27">
        <v>0</v>
      </c>
      <c r="W663" s="20">
        <f t="shared" si="33"/>
        <v>12.41</v>
      </c>
      <c r="X663" s="103">
        <v>9</v>
      </c>
      <c r="Y663" s="28">
        <f t="shared" si="34"/>
        <v>116.9</v>
      </c>
    </row>
    <row r="664" spans="1:25" x14ac:dyDescent="0.25">
      <c r="A664" s="119" t="str">
        <f>'Door Comparison'!A664</f>
        <v>T07.02.M14A T07.02.WRA</v>
      </c>
      <c r="B664" s="24" t="str">
        <f>'Door Comparison'!B664</f>
        <v>DRS-402</v>
      </c>
      <c r="C664" s="24">
        <f>'Door Comparison'!C664</f>
        <v>0</v>
      </c>
      <c r="D664" s="24">
        <f>'Door Comparison'!D664</f>
        <v>758</v>
      </c>
      <c r="E664" s="24">
        <f>'Door Comparison'!E664</f>
        <v>2158</v>
      </c>
      <c r="F664" s="24">
        <f>'Door Comparison'!F664</f>
        <v>0</v>
      </c>
      <c r="G664" s="24">
        <f>'Door Comparison'!G664</f>
        <v>0</v>
      </c>
      <c r="H664" s="24">
        <f>'Door Comparison'!H664</f>
        <v>1</v>
      </c>
      <c r="I664" s="24">
        <f>'Door Comparison'!I664</f>
        <v>0</v>
      </c>
      <c r="J664" s="24">
        <f>'Door Comparison'!J664</f>
        <v>0</v>
      </c>
      <c r="K664" s="24">
        <f>'Door Comparison'!K664</f>
        <v>1</v>
      </c>
      <c r="L664" s="24">
        <f>'Door Comparison'!L664</f>
        <v>1</v>
      </c>
      <c r="N664" s="104">
        <v>77</v>
      </c>
      <c r="O664" s="91"/>
      <c r="P664" s="20">
        <f t="shared" si="32"/>
        <v>15.73</v>
      </c>
      <c r="Q664" s="148">
        <v>0</v>
      </c>
      <c r="R664" s="103"/>
      <c r="S664" s="90"/>
      <c r="T664" s="103">
        <v>0</v>
      </c>
      <c r="V664" s="27">
        <v>0</v>
      </c>
      <c r="W664" s="20">
        <f t="shared" si="33"/>
        <v>10.55</v>
      </c>
      <c r="X664" s="103">
        <v>6</v>
      </c>
      <c r="Y664" s="28">
        <f t="shared" si="34"/>
        <v>109.28</v>
      </c>
    </row>
    <row r="665" spans="1:25" x14ac:dyDescent="0.25">
      <c r="A665" s="119" t="str">
        <f>'Door Comparison'!A665</f>
        <v>T07.04.E7A T07.04.E1A</v>
      </c>
      <c r="B665" s="24" t="str">
        <f>'Door Comparison'!B665</f>
        <v>DRS-402</v>
      </c>
      <c r="C665" s="24">
        <f>'Door Comparison'!C665</f>
        <v>0</v>
      </c>
      <c r="D665" s="24">
        <f>'Door Comparison'!D665</f>
        <v>758</v>
      </c>
      <c r="E665" s="24">
        <f>'Door Comparison'!E665</f>
        <v>2193</v>
      </c>
      <c r="F665" s="24">
        <f>'Door Comparison'!F665</f>
        <v>0</v>
      </c>
      <c r="G665" s="24">
        <f>'Door Comparison'!G665</f>
        <v>0</v>
      </c>
      <c r="H665" s="24">
        <f>'Door Comparison'!H665</f>
        <v>1</v>
      </c>
      <c r="I665" s="24">
        <f>'Door Comparison'!I665</f>
        <v>0</v>
      </c>
      <c r="J665" s="24">
        <f>'Door Comparison'!J665</f>
        <v>0</v>
      </c>
      <c r="K665" s="24">
        <f>'Door Comparison'!K665</f>
        <v>1</v>
      </c>
      <c r="L665" s="24">
        <f>'Door Comparison'!L665</f>
        <v>1</v>
      </c>
      <c r="N665" s="104">
        <v>77</v>
      </c>
      <c r="O665" s="91"/>
      <c r="P665" s="20">
        <f t="shared" si="32"/>
        <v>15.95</v>
      </c>
      <c r="Q665" s="148">
        <v>0</v>
      </c>
      <c r="R665" s="103"/>
      <c r="S665" s="90"/>
      <c r="T665" s="103">
        <v>0</v>
      </c>
      <c r="V665" s="27">
        <v>0</v>
      </c>
      <c r="W665" s="20">
        <f t="shared" si="33"/>
        <v>10.7</v>
      </c>
      <c r="X665" s="103">
        <v>6</v>
      </c>
      <c r="Y665" s="28">
        <f t="shared" si="34"/>
        <v>109.65</v>
      </c>
    </row>
    <row r="666" spans="1:25" x14ac:dyDescent="0.25">
      <c r="A666" s="119" t="str">
        <f>'Door Comparison'!A666</f>
        <v>T07.04.E2A</v>
      </c>
      <c r="B666" s="24" t="str">
        <f>'Door Comparison'!B666</f>
        <v>DRS-402</v>
      </c>
      <c r="C666" s="24">
        <f>'Door Comparison'!C666</f>
        <v>0</v>
      </c>
      <c r="D666" s="24">
        <f>'Door Comparison'!D666</f>
        <v>758</v>
      </c>
      <c r="E666" s="24">
        <f>'Door Comparison'!E666</f>
        <v>2193</v>
      </c>
      <c r="F666" s="24">
        <f>'Door Comparison'!F666</f>
        <v>0</v>
      </c>
      <c r="G666" s="24">
        <f>'Door Comparison'!G666</f>
        <v>0</v>
      </c>
      <c r="H666" s="24">
        <f>'Door Comparison'!H666</f>
        <v>1</v>
      </c>
      <c r="I666" s="24">
        <f>'Door Comparison'!I666</f>
        <v>0</v>
      </c>
      <c r="J666" s="24">
        <f>'Door Comparison'!J666</f>
        <v>0</v>
      </c>
      <c r="K666" s="24">
        <f>'Door Comparison'!K666</f>
        <v>1</v>
      </c>
      <c r="L666" s="24">
        <f>'Door Comparison'!L666</f>
        <v>1</v>
      </c>
      <c r="N666" s="104">
        <v>77</v>
      </c>
      <c r="O666" s="91"/>
      <c r="P666" s="20">
        <f t="shared" si="32"/>
        <v>15.95</v>
      </c>
      <c r="Q666" s="148">
        <v>0</v>
      </c>
      <c r="R666" s="103"/>
      <c r="S666" s="90"/>
      <c r="T666" s="103">
        <v>0</v>
      </c>
      <c r="V666" s="27">
        <v>0</v>
      </c>
      <c r="W666" s="20">
        <f t="shared" si="33"/>
        <v>10.7</v>
      </c>
      <c r="X666" s="103">
        <v>6</v>
      </c>
      <c r="Y666" s="28">
        <f t="shared" si="34"/>
        <v>109.65</v>
      </c>
    </row>
    <row r="667" spans="1:25" x14ac:dyDescent="0.25">
      <c r="A667" s="119" t="str">
        <f>'Door Comparison'!A667</f>
        <v>T07.04.E3A</v>
      </c>
      <c r="B667" s="24" t="str">
        <f>'Door Comparison'!B667</f>
        <v>DRS-402</v>
      </c>
      <c r="C667" s="24">
        <f>'Door Comparison'!C667</f>
        <v>0</v>
      </c>
      <c r="D667" s="24">
        <f>'Door Comparison'!D667</f>
        <v>858</v>
      </c>
      <c r="E667" s="24">
        <f>'Door Comparison'!E667</f>
        <v>2193</v>
      </c>
      <c r="F667" s="24">
        <f>'Door Comparison'!F667</f>
        <v>0</v>
      </c>
      <c r="G667" s="24">
        <f>'Door Comparison'!G667</f>
        <v>0</v>
      </c>
      <c r="H667" s="24">
        <f>'Door Comparison'!H667</f>
        <v>1</v>
      </c>
      <c r="I667" s="24">
        <f>'Door Comparison'!I667</f>
        <v>0</v>
      </c>
      <c r="J667" s="24">
        <f>'Door Comparison'!J667</f>
        <v>0</v>
      </c>
      <c r="K667" s="24">
        <f>'Door Comparison'!K667</f>
        <v>1</v>
      </c>
      <c r="L667" s="24">
        <f>'Door Comparison'!L667</f>
        <v>1</v>
      </c>
      <c r="N667" s="104">
        <v>77</v>
      </c>
      <c r="O667" s="91"/>
      <c r="P667" s="20">
        <f t="shared" si="32"/>
        <v>16.260000000000002</v>
      </c>
      <c r="Q667" s="148">
        <v>0</v>
      </c>
      <c r="R667" s="103"/>
      <c r="S667" s="90"/>
      <c r="T667" s="103">
        <v>0</v>
      </c>
      <c r="V667" s="27">
        <v>0</v>
      </c>
      <c r="W667" s="20">
        <f t="shared" si="33"/>
        <v>10.91</v>
      </c>
      <c r="X667" s="103">
        <v>6</v>
      </c>
      <c r="Y667" s="28">
        <f t="shared" si="34"/>
        <v>110.17</v>
      </c>
    </row>
    <row r="668" spans="1:25" x14ac:dyDescent="0.25">
      <c r="A668" s="119" t="str">
        <f>'Door Comparison'!A668</f>
        <v>T07.04.E1A T07.04.E4A</v>
      </c>
      <c r="B668" s="24" t="str">
        <f>'Door Comparison'!B668</f>
        <v>DRS-402</v>
      </c>
      <c r="C668" s="24">
        <f>'Door Comparison'!C668</f>
        <v>0</v>
      </c>
      <c r="D668" s="24">
        <f>'Door Comparison'!D668</f>
        <v>1578</v>
      </c>
      <c r="E668" s="24">
        <f>'Door Comparison'!E668</f>
        <v>2193</v>
      </c>
      <c r="F668" s="24">
        <f>'Door Comparison'!F668</f>
        <v>0</v>
      </c>
      <c r="G668" s="24">
        <f>'Door Comparison'!G668</f>
        <v>0</v>
      </c>
      <c r="H668" s="24">
        <f>'Door Comparison'!H668</f>
        <v>1</v>
      </c>
      <c r="I668" s="24">
        <f>'Door Comparison'!I668</f>
        <v>0</v>
      </c>
      <c r="J668" s="24">
        <f>'Door Comparison'!J668</f>
        <v>0</v>
      </c>
      <c r="K668" s="24">
        <f>'Door Comparison'!K668</f>
        <v>1</v>
      </c>
      <c r="L668" s="24">
        <f>'Door Comparison'!L668</f>
        <v>1</v>
      </c>
      <c r="N668" s="104">
        <v>77</v>
      </c>
      <c r="O668" s="91"/>
      <c r="P668" s="20">
        <f t="shared" si="32"/>
        <v>18.489999999999998</v>
      </c>
      <c r="Q668" s="148">
        <v>0</v>
      </c>
      <c r="R668" s="103"/>
      <c r="S668" s="90"/>
      <c r="T668" s="103">
        <v>0</v>
      </c>
      <c r="V668" s="27">
        <v>0</v>
      </c>
      <c r="W668" s="20">
        <f t="shared" si="33"/>
        <v>12.41</v>
      </c>
      <c r="X668" s="103">
        <v>9</v>
      </c>
      <c r="Y668" s="28">
        <f t="shared" si="34"/>
        <v>116.9</v>
      </c>
    </row>
    <row r="669" spans="1:25" x14ac:dyDescent="0.25">
      <c r="A669" s="119" t="str">
        <f>'Door Comparison'!A669</f>
        <v>T07.04.E5A</v>
      </c>
      <c r="B669" s="24" t="str">
        <f>'Door Comparison'!B669</f>
        <v>DRS-402</v>
      </c>
      <c r="C669" s="24">
        <f>'Door Comparison'!C669</f>
        <v>0</v>
      </c>
      <c r="D669" s="24">
        <f>'Door Comparison'!D669</f>
        <v>858</v>
      </c>
      <c r="E669" s="24">
        <f>'Door Comparison'!E669</f>
        <v>2193</v>
      </c>
      <c r="F669" s="24">
        <f>'Door Comparison'!F669</f>
        <v>0</v>
      </c>
      <c r="G669" s="24">
        <f>'Door Comparison'!G669</f>
        <v>0</v>
      </c>
      <c r="H669" s="24">
        <f>'Door Comparison'!H669</f>
        <v>1</v>
      </c>
      <c r="I669" s="24">
        <f>'Door Comparison'!I669</f>
        <v>0</v>
      </c>
      <c r="J669" s="24">
        <f>'Door Comparison'!J669</f>
        <v>0</v>
      </c>
      <c r="K669" s="24">
        <f>'Door Comparison'!K669</f>
        <v>1</v>
      </c>
      <c r="L669" s="24">
        <f>'Door Comparison'!L669</f>
        <v>1</v>
      </c>
      <c r="N669" s="104">
        <v>77</v>
      </c>
      <c r="O669" s="91"/>
      <c r="P669" s="20">
        <f t="shared" si="32"/>
        <v>16.260000000000002</v>
      </c>
      <c r="Q669" s="148">
        <v>0</v>
      </c>
      <c r="R669" s="103"/>
      <c r="S669" s="90"/>
      <c r="T669" s="103">
        <v>0</v>
      </c>
      <c r="V669" s="27">
        <v>0</v>
      </c>
      <c r="W669" s="20">
        <f t="shared" si="33"/>
        <v>10.91</v>
      </c>
      <c r="X669" s="103">
        <v>6</v>
      </c>
      <c r="Y669" s="28">
        <f t="shared" si="34"/>
        <v>110.17</v>
      </c>
    </row>
    <row r="670" spans="1:25" x14ac:dyDescent="0.25">
      <c r="A670" s="119" t="str">
        <f>'Door Comparison'!A670</f>
        <v>T07.04.E6A</v>
      </c>
      <c r="B670" s="24" t="str">
        <f>'Door Comparison'!B670</f>
        <v>DRS-402</v>
      </c>
      <c r="C670" s="24">
        <f>'Door Comparison'!C670</f>
        <v>0</v>
      </c>
      <c r="D670" s="24">
        <f>'Door Comparison'!D670</f>
        <v>1058</v>
      </c>
      <c r="E670" s="24">
        <f>'Door Comparison'!E670</f>
        <v>2193</v>
      </c>
      <c r="F670" s="24">
        <f>'Door Comparison'!F670</f>
        <v>0</v>
      </c>
      <c r="G670" s="24">
        <f>'Door Comparison'!G670</f>
        <v>0</v>
      </c>
      <c r="H670" s="24">
        <f>'Door Comparison'!H670</f>
        <v>1</v>
      </c>
      <c r="I670" s="24">
        <f>'Door Comparison'!I670</f>
        <v>0</v>
      </c>
      <c r="J670" s="24">
        <f>'Door Comparison'!J670</f>
        <v>0</v>
      </c>
      <c r="K670" s="24">
        <f>'Door Comparison'!K670</f>
        <v>1</v>
      </c>
      <c r="L670" s="24">
        <f>'Door Comparison'!L670</f>
        <v>1</v>
      </c>
      <c r="N670" s="104">
        <v>77</v>
      </c>
      <c r="O670" s="91"/>
      <c r="P670" s="20">
        <f t="shared" si="32"/>
        <v>16.88</v>
      </c>
      <c r="Q670" s="148">
        <v>0</v>
      </c>
      <c r="R670" s="103"/>
      <c r="S670" s="90"/>
      <c r="T670" s="103">
        <v>0</v>
      </c>
      <c r="V670" s="27">
        <v>0</v>
      </c>
      <c r="W670" s="20">
        <f t="shared" si="33"/>
        <v>11.32</v>
      </c>
      <c r="X670" s="103">
        <v>9</v>
      </c>
      <c r="Y670" s="28">
        <f t="shared" si="34"/>
        <v>114.2</v>
      </c>
    </row>
    <row r="671" spans="1:25" x14ac:dyDescent="0.25">
      <c r="A671" s="119" t="str">
        <f>'Door Comparison'!A671</f>
        <v>T07.04.P1A T07.04.HW2A</v>
      </c>
      <c r="B671" s="24" t="str">
        <f>'Door Comparison'!B671</f>
        <v>DRS-402</v>
      </c>
      <c r="C671" s="24">
        <f>'Door Comparison'!C671</f>
        <v>0</v>
      </c>
      <c r="D671" s="24">
        <f>'Door Comparison'!D671</f>
        <v>758</v>
      </c>
      <c r="E671" s="24">
        <f>'Door Comparison'!E671</f>
        <v>2193</v>
      </c>
      <c r="F671" s="24">
        <f>'Door Comparison'!F671</f>
        <v>0</v>
      </c>
      <c r="G671" s="24">
        <f>'Door Comparison'!G671</f>
        <v>0</v>
      </c>
      <c r="H671" s="24">
        <f>'Door Comparison'!H671</f>
        <v>1</v>
      </c>
      <c r="I671" s="24">
        <f>'Door Comparison'!I671</f>
        <v>0</v>
      </c>
      <c r="J671" s="24">
        <f>'Door Comparison'!J671</f>
        <v>0</v>
      </c>
      <c r="K671" s="24">
        <f>'Door Comparison'!K671</f>
        <v>1</v>
      </c>
      <c r="L671" s="24">
        <f>'Door Comparison'!L671</f>
        <v>1</v>
      </c>
      <c r="N671" s="104">
        <v>77</v>
      </c>
      <c r="O671" s="91"/>
      <c r="P671" s="20">
        <f t="shared" si="32"/>
        <v>15.95</v>
      </c>
      <c r="Q671" s="148">
        <v>0</v>
      </c>
      <c r="R671" s="103"/>
      <c r="S671" s="90"/>
      <c r="T671" s="103">
        <v>0</v>
      </c>
      <c r="V671" s="27">
        <v>0</v>
      </c>
      <c r="W671" s="20">
        <f t="shared" si="33"/>
        <v>10.7</v>
      </c>
      <c r="X671" s="103">
        <v>6</v>
      </c>
      <c r="Y671" s="28">
        <f t="shared" si="34"/>
        <v>109.65</v>
      </c>
    </row>
    <row r="672" spans="1:25" x14ac:dyDescent="0.25">
      <c r="A672" s="119" t="str">
        <f>'Door Comparison'!A672</f>
        <v>T07.04.HWA</v>
      </c>
      <c r="B672" s="24" t="str">
        <f>'Door Comparison'!B672</f>
        <v>AHP-201</v>
      </c>
      <c r="C672" s="24">
        <f>'Door Comparison'!C672</f>
        <v>0</v>
      </c>
      <c r="D672" s="24">
        <f>'Door Comparison'!D672</f>
        <v>500</v>
      </c>
      <c r="E672" s="24">
        <f>'Door Comparison'!E672</f>
        <v>800</v>
      </c>
      <c r="F672" s="24">
        <f>'Door Comparison'!F672</f>
        <v>0</v>
      </c>
      <c r="G672" s="24">
        <f>'Door Comparison'!G672</f>
        <v>0</v>
      </c>
      <c r="H672" s="24">
        <f>'Door Comparison'!H672</f>
        <v>1</v>
      </c>
      <c r="I672" s="24">
        <f>'Door Comparison'!I672</f>
        <v>0</v>
      </c>
      <c r="J672" s="24">
        <f>'Door Comparison'!J672</f>
        <v>0</v>
      </c>
      <c r="K672" s="24">
        <f>'Door Comparison'!K672</f>
        <v>1</v>
      </c>
      <c r="L672" s="24">
        <f>'Door Comparison'!L672</f>
        <v>1</v>
      </c>
      <c r="N672" s="104">
        <v>77</v>
      </c>
      <c r="O672" s="91"/>
      <c r="P672" s="20">
        <f t="shared" si="32"/>
        <v>6.51</v>
      </c>
      <c r="Q672" s="148">
        <v>0</v>
      </c>
      <c r="R672" s="103"/>
      <c r="S672" s="90"/>
      <c r="T672" s="103">
        <v>0</v>
      </c>
      <c r="V672" s="27">
        <v>0</v>
      </c>
      <c r="W672" s="20">
        <f t="shared" si="33"/>
        <v>4.37</v>
      </c>
      <c r="X672" s="103">
        <v>3</v>
      </c>
      <c r="Y672" s="28">
        <f t="shared" si="34"/>
        <v>90.88</v>
      </c>
    </row>
    <row r="673" spans="1:25" x14ac:dyDescent="0.25">
      <c r="A673" s="119" t="str">
        <f>'Door Comparison'!A673</f>
        <v>T07.04.M1A</v>
      </c>
      <c r="B673" s="24" t="str">
        <f>'Door Comparison'!B673</f>
        <v>DRS-402</v>
      </c>
      <c r="C673" s="24">
        <f>'Door Comparison'!C673</f>
        <v>0</v>
      </c>
      <c r="D673" s="24">
        <f>'Door Comparison'!D673</f>
        <v>658</v>
      </c>
      <c r="E673" s="24">
        <f>'Door Comparison'!E673</f>
        <v>2193</v>
      </c>
      <c r="F673" s="24">
        <f>'Door Comparison'!F673</f>
        <v>0</v>
      </c>
      <c r="G673" s="24">
        <f>'Door Comparison'!G673</f>
        <v>0</v>
      </c>
      <c r="H673" s="24">
        <f>'Door Comparison'!H673</f>
        <v>1</v>
      </c>
      <c r="I673" s="24">
        <f>'Door Comparison'!I673</f>
        <v>0</v>
      </c>
      <c r="J673" s="24">
        <f>'Door Comparison'!J673</f>
        <v>0</v>
      </c>
      <c r="K673" s="24">
        <f>'Door Comparison'!K673</f>
        <v>1</v>
      </c>
      <c r="L673" s="24">
        <f>'Door Comparison'!L673</f>
        <v>1</v>
      </c>
      <c r="N673" s="104">
        <v>77</v>
      </c>
      <c r="O673" s="91"/>
      <c r="P673" s="20">
        <f t="shared" si="32"/>
        <v>15.64</v>
      </c>
      <c r="Q673" s="148">
        <v>0</v>
      </c>
      <c r="R673" s="103"/>
      <c r="S673" s="90"/>
      <c r="T673" s="103">
        <v>0</v>
      </c>
      <c r="V673" s="27">
        <v>0</v>
      </c>
      <c r="W673" s="20">
        <f t="shared" si="33"/>
        <v>10.49</v>
      </c>
      <c r="X673" s="103">
        <v>6</v>
      </c>
      <c r="Y673" s="28">
        <f t="shared" si="34"/>
        <v>109.13</v>
      </c>
    </row>
    <row r="674" spans="1:25" x14ac:dyDescent="0.25">
      <c r="A674" s="119" t="str">
        <f>'Door Comparison'!A674</f>
        <v>T07.04.M2A</v>
      </c>
      <c r="B674" s="24" t="str">
        <f>'Door Comparison'!B674</f>
        <v>DRS-402</v>
      </c>
      <c r="C674" s="24">
        <f>'Door Comparison'!C674</f>
        <v>0</v>
      </c>
      <c r="D674" s="24">
        <f>'Door Comparison'!D674</f>
        <v>1338</v>
      </c>
      <c r="E674" s="24">
        <f>'Door Comparison'!E674</f>
        <v>2193</v>
      </c>
      <c r="F674" s="24">
        <f>'Door Comparison'!F674</f>
        <v>0</v>
      </c>
      <c r="G674" s="24">
        <f>'Door Comparison'!G674</f>
        <v>0</v>
      </c>
      <c r="H674" s="24">
        <f>'Door Comparison'!H674</f>
        <v>1</v>
      </c>
      <c r="I674" s="24">
        <f>'Door Comparison'!I674</f>
        <v>0</v>
      </c>
      <c r="J674" s="24">
        <f>'Door Comparison'!J674</f>
        <v>0</v>
      </c>
      <c r="K674" s="24">
        <f>'Door Comparison'!K674</f>
        <v>1</v>
      </c>
      <c r="L674" s="24">
        <f>'Door Comparison'!L674</f>
        <v>1</v>
      </c>
      <c r="N674" s="104">
        <v>77</v>
      </c>
      <c r="O674" s="91"/>
      <c r="P674" s="20">
        <f t="shared" si="32"/>
        <v>17.739999999999998</v>
      </c>
      <c r="Q674" s="148">
        <v>0</v>
      </c>
      <c r="R674" s="103"/>
      <c r="S674" s="90"/>
      <c r="T674" s="103">
        <v>0</v>
      </c>
      <c r="V674" s="27">
        <v>0</v>
      </c>
      <c r="W674" s="20">
        <f t="shared" si="33"/>
        <v>11.91</v>
      </c>
      <c r="X674" s="103">
        <v>9</v>
      </c>
      <c r="Y674" s="28">
        <f t="shared" si="34"/>
        <v>115.65</v>
      </c>
    </row>
    <row r="675" spans="1:25" x14ac:dyDescent="0.25">
      <c r="A675" s="119" t="str">
        <f>'Door Comparison'!A675</f>
        <v>T07.04.M2B</v>
      </c>
      <c r="B675" s="24" t="str">
        <f>'Door Comparison'!B675</f>
        <v>DRS-402</v>
      </c>
      <c r="C675" s="24">
        <f>'Door Comparison'!C675</f>
        <v>0</v>
      </c>
      <c r="D675" s="24">
        <f>'Door Comparison'!D675</f>
        <v>858</v>
      </c>
      <c r="E675" s="24">
        <f>'Door Comparison'!E675</f>
        <v>2193</v>
      </c>
      <c r="F675" s="24">
        <f>'Door Comparison'!F675</f>
        <v>0</v>
      </c>
      <c r="G675" s="24">
        <f>'Door Comparison'!G675</f>
        <v>0</v>
      </c>
      <c r="H675" s="24">
        <f>'Door Comparison'!H675</f>
        <v>1</v>
      </c>
      <c r="I675" s="24">
        <f>'Door Comparison'!I675</f>
        <v>0</v>
      </c>
      <c r="J675" s="24">
        <f>'Door Comparison'!J675</f>
        <v>0</v>
      </c>
      <c r="K675" s="24">
        <f>'Door Comparison'!K675</f>
        <v>1</v>
      </c>
      <c r="L675" s="24">
        <f>'Door Comparison'!L675</f>
        <v>1</v>
      </c>
      <c r="N675" s="104">
        <v>77</v>
      </c>
      <c r="O675" s="91"/>
      <c r="P675" s="20">
        <f t="shared" si="32"/>
        <v>16.260000000000002</v>
      </c>
      <c r="Q675" s="148">
        <v>0</v>
      </c>
      <c r="R675" s="103"/>
      <c r="S675" s="90"/>
      <c r="T675" s="103">
        <v>0</v>
      </c>
      <c r="V675" s="27">
        <v>0</v>
      </c>
      <c r="W675" s="20">
        <f t="shared" si="33"/>
        <v>10.91</v>
      </c>
      <c r="X675" s="103">
        <v>6</v>
      </c>
      <c r="Y675" s="28">
        <f t="shared" si="34"/>
        <v>110.17</v>
      </c>
    </row>
    <row r="676" spans="1:25" x14ac:dyDescent="0.25">
      <c r="A676" s="119" t="str">
        <f>'Door Comparison'!A676</f>
        <v>T07.04.M4A</v>
      </c>
      <c r="B676" s="24" t="str">
        <f>'Door Comparison'!B676</f>
        <v>DRS-402</v>
      </c>
      <c r="C676" s="24">
        <f>'Door Comparison'!C676</f>
        <v>0</v>
      </c>
      <c r="D676" s="24">
        <f>'Door Comparison'!D676</f>
        <v>558</v>
      </c>
      <c r="E676" s="24">
        <f>'Door Comparison'!E676</f>
        <v>2193</v>
      </c>
      <c r="F676" s="24">
        <f>'Door Comparison'!F676</f>
        <v>0</v>
      </c>
      <c r="G676" s="24">
        <f>'Door Comparison'!G676</f>
        <v>0</v>
      </c>
      <c r="H676" s="24">
        <f>'Door Comparison'!H676</f>
        <v>1</v>
      </c>
      <c r="I676" s="24">
        <f>'Door Comparison'!I676</f>
        <v>0</v>
      </c>
      <c r="J676" s="24">
        <f>'Door Comparison'!J676</f>
        <v>0</v>
      </c>
      <c r="K676" s="24">
        <f>'Door Comparison'!K676</f>
        <v>1</v>
      </c>
      <c r="L676" s="24">
        <f>'Door Comparison'!L676</f>
        <v>1</v>
      </c>
      <c r="N676" s="104">
        <v>77</v>
      </c>
      <c r="O676" s="91"/>
      <c r="P676" s="20">
        <f t="shared" si="32"/>
        <v>15.33</v>
      </c>
      <c r="Q676" s="148">
        <v>0</v>
      </c>
      <c r="R676" s="103"/>
      <c r="S676" s="90"/>
      <c r="T676" s="103">
        <v>0</v>
      </c>
      <c r="V676" s="27">
        <v>0</v>
      </c>
      <c r="W676" s="20">
        <f t="shared" si="33"/>
        <v>10.28</v>
      </c>
      <c r="X676" s="103">
        <v>6</v>
      </c>
      <c r="Y676" s="28">
        <f t="shared" si="34"/>
        <v>108.61</v>
      </c>
    </row>
    <row r="677" spans="1:25" x14ac:dyDescent="0.25">
      <c r="A677" s="119" t="str">
        <f>'Door Comparison'!A677</f>
        <v>T07.04.M5A</v>
      </c>
      <c r="B677" s="24" t="str">
        <f>'Door Comparison'!B677</f>
        <v>DRS-402</v>
      </c>
      <c r="C677" s="24">
        <f>'Door Comparison'!C677</f>
        <v>0</v>
      </c>
      <c r="D677" s="24">
        <f>'Door Comparison'!D677</f>
        <v>1208</v>
      </c>
      <c r="E677" s="24">
        <f>'Door Comparison'!E677</f>
        <v>2193</v>
      </c>
      <c r="F677" s="24">
        <f>'Door Comparison'!F677</f>
        <v>0</v>
      </c>
      <c r="G677" s="24">
        <f>'Door Comparison'!G677</f>
        <v>0</v>
      </c>
      <c r="H677" s="24">
        <f>'Door Comparison'!H677</f>
        <v>1</v>
      </c>
      <c r="I677" s="24">
        <f>'Door Comparison'!I677</f>
        <v>0</v>
      </c>
      <c r="J677" s="24">
        <f>'Door Comparison'!J677</f>
        <v>0</v>
      </c>
      <c r="K677" s="24">
        <f>'Door Comparison'!K677</f>
        <v>1</v>
      </c>
      <c r="L677" s="24">
        <f>'Door Comparison'!L677</f>
        <v>1</v>
      </c>
      <c r="N677" s="104">
        <v>77</v>
      </c>
      <c r="O677" s="91"/>
      <c r="P677" s="20">
        <f t="shared" si="32"/>
        <v>17.34</v>
      </c>
      <c r="Q677" s="148">
        <v>0</v>
      </c>
      <c r="R677" s="103"/>
      <c r="S677" s="90"/>
      <c r="T677" s="103">
        <v>0</v>
      </c>
      <c r="V677" s="27">
        <v>0</v>
      </c>
      <c r="W677" s="20">
        <f t="shared" si="33"/>
        <v>11.64</v>
      </c>
      <c r="X677" s="103">
        <v>9</v>
      </c>
      <c r="Y677" s="28">
        <f t="shared" si="34"/>
        <v>114.98</v>
      </c>
    </row>
    <row r="678" spans="1:25" x14ac:dyDescent="0.25">
      <c r="A678" s="119" t="str">
        <f>'Door Comparison'!A678</f>
        <v>T07.04.M6A</v>
      </c>
      <c r="B678" s="24" t="str">
        <f>'Door Comparison'!B678</f>
        <v>DRS-402</v>
      </c>
      <c r="C678" s="24">
        <f>'Door Comparison'!C678</f>
        <v>0</v>
      </c>
      <c r="D678" s="24">
        <f>'Door Comparison'!D678</f>
        <v>858</v>
      </c>
      <c r="E678" s="24">
        <f>'Door Comparison'!E678</f>
        <v>2193</v>
      </c>
      <c r="F678" s="24">
        <f>'Door Comparison'!F678</f>
        <v>0</v>
      </c>
      <c r="G678" s="24">
        <f>'Door Comparison'!G678</f>
        <v>0</v>
      </c>
      <c r="H678" s="24">
        <f>'Door Comparison'!H678</f>
        <v>1</v>
      </c>
      <c r="I678" s="24">
        <f>'Door Comparison'!I678</f>
        <v>0</v>
      </c>
      <c r="J678" s="24">
        <f>'Door Comparison'!J678</f>
        <v>0</v>
      </c>
      <c r="K678" s="24">
        <f>'Door Comparison'!K678</f>
        <v>1</v>
      </c>
      <c r="L678" s="24">
        <f>'Door Comparison'!L678</f>
        <v>1</v>
      </c>
      <c r="N678" s="104">
        <v>77</v>
      </c>
      <c r="O678" s="91"/>
      <c r="P678" s="20">
        <f t="shared" si="32"/>
        <v>16.260000000000002</v>
      </c>
      <c r="Q678" s="148">
        <v>0</v>
      </c>
      <c r="R678" s="103"/>
      <c r="S678" s="90"/>
      <c r="T678" s="103">
        <v>0</v>
      </c>
      <c r="V678" s="27">
        <v>0</v>
      </c>
      <c r="W678" s="20">
        <f t="shared" si="33"/>
        <v>10.91</v>
      </c>
      <c r="X678" s="103">
        <v>6</v>
      </c>
      <c r="Y678" s="28">
        <f t="shared" si="34"/>
        <v>110.17</v>
      </c>
    </row>
    <row r="679" spans="1:25" x14ac:dyDescent="0.25">
      <c r="A679" s="119" t="str">
        <f>'Door Comparison'!A679</f>
        <v>T07.04.M8A</v>
      </c>
      <c r="B679" s="24" t="str">
        <f>'Door Comparison'!B679</f>
        <v>DRS-402</v>
      </c>
      <c r="C679" s="24">
        <f>'Door Comparison'!C679</f>
        <v>0</v>
      </c>
      <c r="D679" s="24">
        <f>'Door Comparison'!D679</f>
        <v>758</v>
      </c>
      <c r="E679" s="24">
        <f>'Door Comparison'!E679</f>
        <v>2193</v>
      </c>
      <c r="F679" s="24">
        <f>'Door Comparison'!F679</f>
        <v>0</v>
      </c>
      <c r="G679" s="24">
        <f>'Door Comparison'!G679</f>
        <v>0</v>
      </c>
      <c r="H679" s="24">
        <f>'Door Comparison'!H679</f>
        <v>1</v>
      </c>
      <c r="I679" s="24">
        <f>'Door Comparison'!I679</f>
        <v>0</v>
      </c>
      <c r="J679" s="24">
        <f>'Door Comparison'!J679</f>
        <v>0</v>
      </c>
      <c r="K679" s="24">
        <f>'Door Comparison'!K679</f>
        <v>1</v>
      </c>
      <c r="L679" s="24">
        <f>'Door Comparison'!L679</f>
        <v>1</v>
      </c>
      <c r="N679" s="104">
        <v>77</v>
      </c>
      <c r="O679" s="91"/>
      <c r="P679" s="20">
        <f t="shared" si="32"/>
        <v>15.95</v>
      </c>
      <c r="Q679" s="148">
        <v>0</v>
      </c>
      <c r="R679" s="103"/>
      <c r="S679" s="90"/>
      <c r="T679" s="103">
        <v>0</v>
      </c>
      <c r="V679" s="27">
        <v>0</v>
      </c>
      <c r="W679" s="20">
        <f t="shared" si="33"/>
        <v>10.7</v>
      </c>
      <c r="X679" s="103">
        <v>6</v>
      </c>
      <c r="Y679" s="28">
        <f t="shared" si="34"/>
        <v>109.65</v>
      </c>
    </row>
    <row r="680" spans="1:25" x14ac:dyDescent="0.25">
      <c r="A680" s="119" t="str">
        <f>'Door Comparison'!A680</f>
        <v>T07.04.M10A</v>
      </c>
      <c r="B680" s="24" t="str">
        <f>'Door Comparison'!B680</f>
        <v>DRS-402</v>
      </c>
      <c r="C680" s="24">
        <f>'Door Comparison'!C680</f>
        <v>0</v>
      </c>
      <c r="D680" s="24">
        <f>'Door Comparison'!D680</f>
        <v>558</v>
      </c>
      <c r="E680" s="24">
        <f>'Door Comparison'!E680</f>
        <v>2193</v>
      </c>
      <c r="F680" s="24">
        <f>'Door Comparison'!F680</f>
        <v>0</v>
      </c>
      <c r="G680" s="24">
        <f>'Door Comparison'!G680</f>
        <v>0</v>
      </c>
      <c r="H680" s="24">
        <f>'Door Comparison'!H680</f>
        <v>1</v>
      </c>
      <c r="I680" s="24">
        <f>'Door Comparison'!I680</f>
        <v>0</v>
      </c>
      <c r="J680" s="24">
        <f>'Door Comparison'!J680</f>
        <v>0</v>
      </c>
      <c r="K680" s="24">
        <f>'Door Comparison'!K680</f>
        <v>1</v>
      </c>
      <c r="L680" s="24">
        <f>'Door Comparison'!L680</f>
        <v>1</v>
      </c>
      <c r="N680" s="104">
        <v>77</v>
      </c>
      <c r="O680" s="91"/>
      <c r="P680" s="20">
        <f t="shared" si="32"/>
        <v>15.33</v>
      </c>
      <c r="Q680" s="148">
        <v>0</v>
      </c>
      <c r="R680" s="103"/>
      <c r="S680" s="90"/>
      <c r="T680" s="103">
        <v>0</v>
      </c>
      <c r="V680" s="27">
        <v>0</v>
      </c>
      <c r="W680" s="20">
        <f t="shared" si="33"/>
        <v>10.28</v>
      </c>
      <c r="X680" s="103">
        <v>6</v>
      </c>
      <c r="Y680" s="28">
        <f t="shared" si="34"/>
        <v>108.61</v>
      </c>
    </row>
    <row r="681" spans="1:25" x14ac:dyDescent="0.25">
      <c r="A681" s="119" t="str">
        <f>'Door Comparison'!A681</f>
        <v>T07.04.M11A</v>
      </c>
      <c r="B681" s="24" t="str">
        <f>'Door Comparison'!B681</f>
        <v>DRS-402</v>
      </c>
      <c r="C681" s="24">
        <f>'Door Comparison'!C681</f>
        <v>0</v>
      </c>
      <c r="D681" s="24">
        <f>'Door Comparison'!D681</f>
        <v>458</v>
      </c>
      <c r="E681" s="24">
        <f>'Door Comparison'!E681</f>
        <v>2193</v>
      </c>
      <c r="F681" s="24">
        <f>'Door Comparison'!F681</f>
        <v>0</v>
      </c>
      <c r="G681" s="24">
        <f>'Door Comparison'!G681</f>
        <v>0</v>
      </c>
      <c r="H681" s="24">
        <f>'Door Comparison'!H681</f>
        <v>1</v>
      </c>
      <c r="I681" s="24">
        <f>'Door Comparison'!I681</f>
        <v>0</v>
      </c>
      <c r="J681" s="24">
        <f>'Door Comparison'!J681</f>
        <v>0</v>
      </c>
      <c r="K681" s="24">
        <f>'Door Comparison'!K681</f>
        <v>1</v>
      </c>
      <c r="L681" s="24">
        <f>'Door Comparison'!L681</f>
        <v>1</v>
      </c>
      <c r="N681" s="104">
        <v>77</v>
      </c>
      <c r="O681" s="91"/>
      <c r="P681" s="20">
        <f t="shared" si="32"/>
        <v>15.02</v>
      </c>
      <c r="Q681" s="148">
        <v>0</v>
      </c>
      <c r="R681" s="103"/>
      <c r="S681" s="90"/>
      <c r="T681" s="103">
        <v>0</v>
      </c>
      <c r="V681" s="27">
        <v>0</v>
      </c>
      <c r="W681" s="20">
        <f t="shared" si="33"/>
        <v>10.08</v>
      </c>
      <c r="X681" s="103">
        <v>6</v>
      </c>
      <c r="Y681" s="28">
        <f t="shared" si="34"/>
        <v>108.1</v>
      </c>
    </row>
    <row r="682" spans="1:25" x14ac:dyDescent="0.25">
      <c r="A682" s="119" t="str">
        <f>'Door Comparison'!A682</f>
        <v>T07.04.SPA</v>
      </c>
      <c r="B682" s="24" t="str">
        <f>'Door Comparison'!B682</f>
        <v>DRS-402</v>
      </c>
      <c r="C682" s="24">
        <f>'Door Comparison'!C682</f>
        <v>0</v>
      </c>
      <c r="D682" s="24">
        <f>'Door Comparison'!D682</f>
        <v>458</v>
      </c>
      <c r="E682" s="24">
        <f>'Door Comparison'!E682</f>
        <v>2193</v>
      </c>
      <c r="F682" s="24">
        <f>'Door Comparison'!F682</f>
        <v>0</v>
      </c>
      <c r="G682" s="24">
        <f>'Door Comparison'!G682</f>
        <v>0</v>
      </c>
      <c r="H682" s="24">
        <f>'Door Comparison'!H682</f>
        <v>1</v>
      </c>
      <c r="I682" s="24">
        <f>'Door Comparison'!I682</f>
        <v>0</v>
      </c>
      <c r="J682" s="24">
        <f>'Door Comparison'!J682</f>
        <v>0</v>
      </c>
      <c r="K682" s="24">
        <f>'Door Comparison'!K682</f>
        <v>1</v>
      </c>
      <c r="L682" s="24">
        <f>'Door Comparison'!L682</f>
        <v>1</v>
      </c>
      <c r="N682" s="104">
        <v>77</v>
      </c>
      <c r="O682" s="91"/>
      <c r="P682" s="20">
        <f t="shared" si="32"/>
        <v>15.02</v>
      </c>
      <c r="Q682" s="148">
        <v>0</v>
      </c>
      <c r="R682" s="103"/>
      <c r="S682" s="90"/>
      <c r="T682" s="103">
        <v>0</v>
      </c>
      <c r="V682" s="27">
        <v>0</v>
      </c>
      <c r="W682" s="20">
        <f t="shared" si="33"/>
        <v>10.08</v>
      </c>
      <c r="X682" s="103">
        <v>6</v>
      </c>
      <c r="Y682" s="28">
        <f t="shared" si="34"/>
        <v>108.1</v>
      </c>
    </row>
    <row r="683" spans="1:25" x14ac:dyDescent="0.25">
      <c r="A683" s="119" t="str">
        <f>'Door Comparison'!A683</f>
        <v>T07.04.WRA</v>
      </c>
      <c r="B683" s="24" t="str">
        <f>'Door Comparison'!B683</f>
        <v>DRS-402</v>
      </c>
      <c r="C683" s="24">
        <f>'Door Comparison'!C683</f>
        <v>0</v>
      </c>
      <c r="D683" s="24">
        <f>'Door Comparison'!D683</f>
        <v>458</v>
      </c>
      <c r="E683" s="24">
        <f>'Door Comparison'!E683</f>
        <v>2158</v>
      </c>
      <c r="F683" s="24">
        <f>'Door Comparison'!F683</f>
        <v>0</v>
      </c>
      <c r="G683" s="24">
        <f>'Door Comparison'!G683</f>
        <v>0</v>
      </c>
      <c r="H683" s="24">
        <f>'Door Comparison'!H683</f>
        <v>1</v>
      </c>
      <c r="I683" s="24">
        <f>'Door Comparison'!I683</f>
        <v>0</v>
      </c>
      <c r="J683" s="24">
        <f>'Door Comparison'!J683</f>
        <v>0</v>
      </c>
      <c r="K683" s="24">
        <f>'Door Comparison'!K683</f>
        <v>1</v>
      </c>
      <c r="L683" s="24">
        <f>'Door Comparison'!L683</f>
        <v>1</v>
      </c>
      <c r="N683" s="104">
        <v>77</v>
      </c>
      <c r="O683" s="91"/>
      <c r="P683" s="20">
        <f t="shared" si="32"/>
        <v>14.8</v>
      </c>
      <c r="Q683" s="148">
        <v>0</v>
      </c>
      <c r="R683" s="103"/>
      <c r="S683" s="90"/>
      <c r="T683" s="103">
        <v>0</v>
      </c>
      <c r="V683" s="27">
        <v>0</v>
      </c>
      <c r="W683" s="20">
        <f t="shared" si="33"/>
        <v>9.93</v>
      </c>
      <c r="X683" s="103">
        <v>6</v>
      </c>
      <c r="Y683" s="28">
        <f t="shared" si="34"/>
        <v>107.73</v>
      </c>
    </row>
    <row r="684" spans="1:25" x14ac:dyDescent="0.25">
      <c r="A684" s="119" t="str">
        <f>'Door Comparison'!A684</f>
        <v>T07.05.E1A</v>
      </c>
      <c r="B684" s="24" t="str">
        <f>'Door Comparison'!B684</f>
        <v>DRS-402</v>
      </c>
      <c r="C684" s="24">
        <f>'Door Comparison'!C684</f>
        <v>0</v>
      </c>
      <c r="D684" s="24">
        <f>'Door Comparison'!D684</f>
        <v>758</v>
      </c>
      <c r="E684" s="24">
        <f>'Door Comparison'!E684</f>
        <v>2193</v>
      </c>
      <c r="F684" s="24">
        <f>'Door Comparison'!F684</f>
        <v>0</v>
      </c>
      <c r="G684" s="24">
        <f>'Door Comparison'!G684</f>
        <v>0</v>
      </c>
      <c r="H684" s="24">
        <f>'Door Comparison'!H684</f>
        <v>1</v>
      </c>
      <c r="I684" s="24">
        <f>'Door Comparison'!I684</f>
        <v>0</v>
      </c>
      <c r="J684" s="24">
        <f>'Door Comparison'!J684</f>
        <v>0</v>
      </c>
      <c r="K684" s="24">
        <f>'Door Comparison'!K684</f>
        <v>1</v>
      </c>
      <c r="L684" s="24">
        <f>'Door Comparison'!L684</f>
        <v>1</v>
      </c>
      <c r="N684" s="104">
        <v>77</v>
      </c>
      <c r="O684" s="91"/>
      <c r="P684" s="20">
        <f t="shared" si="32"/>
        <v>15.95</v>
      </c>
      <c r="Q684" s="148">
        <v>0</v>
      </c>
      <c r="R684" s="103"/>
      <c r="S684" s="90"/>
      <c r="T684" s="103">
        <v>0</v>
      </c>
      <c r="V684" s="27">
        <v>0</v>
      </c>
      <c r="W684" s="20">
        <f t="shared" si="33"/>
        <v>10.7</v>
      </c>
      <c r="X684" s="103">
        <v>6</v>
      </c>
      <c r="Y684" s="28">
        <f t="shared" si="34"/>
        <v>109.65</v>
      </c>
    </row>
    <row r="685" spans="1:25" x14ac:dyDescent="0.25">
      <c r="A685" s="119" t="str">
        <f>'Door Comparison'!A685</f>
        <v>T07.05.E1B</v>
      </c>
      <c r="B685" s="24" t="str">
        <f>'Door Comparison'!B685</f>
        <v>DRS-402</v>
      </c>
      <c r="C685" s="24">
        <f>'Door Comparison'!C685</f>
        <v>0</v>
      </c>
      <c r="D685" s="24">
        <f>'Door Comparison'!D685</f>
        <v>758</v>
      </c>
      <c r="E685" s="24">
        <f>'Door Comparison'!E685</f>
        <v>2193</v>
      </c>
      <c r="F685" s="24">
        <f>'Door Comparison'!F685</f>
        <v>0</v>
      </c>
      <c r="G685" s="24">
        <f>'Door Comparison'!G685</f>
        <v>0</v>
      </c>
      <c r="H685" s="24">
        <f>'Door Comparison'!H685</f>
        <v>1</v>
      </c>
      <c r="I685" s="24">
        <f>'Door Comparison'!I685</f>
        <v>0</v>
      </c>
      <c r="J685" s="24">
        <f>'Door Comparison'!J685</f>
        <v>0</v>
      </c>
      <c r="K685" s="24">
        <f>'Door Comparison'!K685</f>
        <v>1</v>
      </c>
      <c r="L685" s="24">
        <f>'Door Comparison'!L685</f>
        <v>1</v>
      </c>
      <c r="N685" s="104">
        <v>77</v>
      </c>
      <c r="O685" s="91"/>
      <c r="P685" s="20">
        <f t="shared" si="32"/>
        <v>15.95</v>
      </c>
      <c r="Q685" s="148">
        <v>0</v>
      </c>
      <c r="R685" s="103"/>
      <c r="S685" s="90"/>
      <c r="T685" s="103">
        <v>0</v>
      </c>
      <c r="V685" s="27">
        <v>0</v>
      </c>
      <c r="W685" s="20">
        <f t="shared" si="33"/>
        <v>10.7</v>
      </c>
      <c r="X685" s="103">
        <v>6</v>
      </c>
      <c r="Y685" s="28">
        <f t="shared" si="34"/>
        <v>109.65</v>
      </c>
    </row>
    <row r="686" spans="1:25" x14ac:dyDescent="0.25">
      <c r="A686" s="119" t="str">
        <f>'Door Comparison'!A686</f>
        <v>T07.05.E2A</v>
      </c>
      <c r="B686" s="24" t="str">
        <f>'Door Comparison'!B686</f>
        <v>DRS-402</v>
      </c>
      <c r="C686" s="24">
        <f>'Door Comparison'!C686</f>
        <v>0</v>
      </c>
      <c r="D686" s="24">
        <f>'Door Comparison'!D686</f>
        <v>1058</v>
      </c>
      <c r="E686" s="24">
        <f>'Door Comparison'!E686</f>
        <v>2193</v>
      </c>
      <c r="F686" s="24">
        <f>'Door Comparison'!F686</f>
        <v>0</v>
      </c>
      <c r="G686" s="24">
        <f>'Door Comparison'!G686</f>
        <v>0</v>
      </c>
      <c r="H686" s="24">
        <f>'Door Comparison'!H686</f>
        <v>1</v>
      </c>
      <c r="I686" s="24">
        <f>'Door Comparison'!I686</f>
        <v>0</v>
      </c>
      <c r="J686" s="24">
        <f>'Door Comparison'!J686</f>
        <v>0</v>
      </c>
      <c r="K686" s="24">
        <f>'Door Comparison'!K686</f>
        <v>1</v>
      </c>
      <c r="L686" s="24">
        <f>'Door Comparison'!L686</f>
        <v>1</v>
      </c>
      <c r="N686" s="104">
        <v>77</v>
      </c>
      <c r="O686" s="91"/>
      <c r="P686" s="20">
        <f t="shared" si="32"/>
        <v>16.88</v>
      </c>
      <c r="Q686" s="148">
        <v>0</v>
      </c>
      <c r="R686" s="103"/>
      <c r="S686" s="90"/>
      <c r="T686" s="103">
        <v>0</v>
      </c>
      <c r="V686" s="27">
        <v>0</v>
      </c>
      <c r="W686" s="20">
        <f t="shared" si="33"/>
        <v>11.32</v>
      </c>
      <c r="X686" s="103">
        <v>9</v>
      </c>
      <c r="Y686" s="28">
        <f t="shared" si="34"/>
        <v>114.2</v>
      </c>
    </row>
    <row r="687" spans="1:25" x14ac:dyDescent="0.25">
      <c r="A687" s="119" t="str">
        <f>'Door Comparison'!A687</f>
        <v>T07.05.E2B</v>
      </c>
      <c r="B687" s="24" t="str">
        <f>'Door Comparison'!B687</f>
        <v>DRS-402</v>
      </c>
      <c r="C687" s="24">
        <f>'Door Comparison'!C687</f>
        <v>0</v>
      </c>
      <c r="D687" s="24">
        <f>'Door Comparison'!D687</f>
        <v>1338</v>
      </c>
      <c r="E687" s="24">
        <f>'Door Comparison'!E687</f>
        <v>2193</v>
      </c>
      <c r="F687" s="24">
        <f>'Door Comparison'!F687</f>
        <v>0</v>
      </c>
      <c r="G687" s="24">
        <f>'Door Comparison'!G687</f>
        <v>0</v>
      </c>
      <c r="H687" s="24">
        <f>'Door Comparison'!H687</f>
        <v>1</v>
      </c>
      <c r="I687" s="24">
        <f>'Door Comparison'!I687</f>
        <v>0</v>
      </c>
      <c r="J687" s="24">
        <f>'Door Comparison'!J687</f>
        <v>0</v>
      </c>
      <c r="K687" s="24">
        <f>'Door Comparison'!K687</f>
        <v>1</v>
      </c>
      <c r="L687" s="24">
        <f>'Door Comparison'!L687</f>
        <v>1</v>
      </c>
      <c r="N687" s="104">
        <v>77</v>
      </c>
      <c r="O687" s="91"/>
      <c r="P687" s="20">
        <f t="shared" si="32"/>
        <v>17.739999999999998</v>
      </c>
      <c r="Q687" s="148">
        <v>0</v>
      </c>
      <c r="R687" s="103"/>
      <c r="S687" s="90"/>
      <c r="T687" s="103">
        <v>0</v>
      </c>
      <c r="V687" s="27">
        <v>0</v>
      </c>
      <c r="W687" s="20">
        <f t="shared" si="33"/>
        <v>11.91</v>
      </c>
      <c r="X687" s="103">
        <v>9</v>
      </c>
      <c r="Y687" s="28">
        <f t="shared" si="34"/>
        <v>115.65</v>
      </c>
    </row>
    <row r="688" spans="1:25" x14ac:dyDescent="0.25">
      <c r="A688" s="119" t="str">
        <f>'Door Comparison'!A688</f>
        <v>T07.05.M1A</v>
      </c>
      <c r="B688" s="24" t="str">
        <f>'Door Comparison'!B688</f>
        <v>DRS-402</v>
      </c>
      <c r="C688" s="24">
        <f>'Door Comparison'!C688</f>
        <v>0</v>
      </c>
      <c r="D688" s="24">
        <f>'Door Comparison'!D688</f>
        <v>858</v>
      </c>
      <c r="E688" s="24">
        <f>'Door Comparison'!E688</f>
        <v>2193</v>
      </c>
      <c r="F688" s="24">
        <f>'Door Comparison'!F688</f>
        <v>0</v>
      </c>
      <c r="G688" s="24">
        <f>'Door Comparison'!G688</f>
        <v>0</v>
      </c>
      <c r="H688" s="24">
        <f>'Door Comparison'!H688</f>
        <v>1</v>
      </c>
      <c r="I688" s="24">
        <f>'Door Comparison'!I688</f>
        <v>0</v>
      </c>
      <c r="J688" s="24">
        <f>'Door Comparison'!J688</f>
        <v>0</v>
      </c>
      <c r="K688" s="24">
        <f>'Door Comparison'!K688</f>
        <v>1</v>
      </c>
      <c r="L688" s="24">
        <f>'Door Comparison'!L688</f>
        <v>1</v>
      </c>
      <c r="N688" s="104">
        <v>77</v>
      </c>
      <c r="O688" s="91"/>
      <c r="P688" s="20">
        <f t="shared" si="32"/>
        <v>16.260000000000002</v>
      </c>
      <c r="Q688" s="148">
        <v>0</v>
      </c>
      <c r="R688" s="103"/>
      <c r="S688" s="90"/>
      <c r="T688" s="103">
        <v>0</v>
      </c>
      <c r="V688" s="27">
        <v>0</v>
      </c>
      <c r="W688" s="20">
        <f t="shared" si="33"/>
        <v>10.91</v>
      </c>
      <c r="X688" s="103">
        <v>6</v>
      </c>
      <c r="Y688" s="28">
        <f t="shared" si="34"/>
        <v>110.17</v>
      </c>
    </row>
    <row r="689" spans="1:25" x14ac:dyDescent="0.25">
      <c r="A689" s="119" t="str">
        <f>'Door Comparison'!A689</f>
        <v>T07.05.M1B</v>
      </c>
      <c r="B689" s="24" t="str">
        <f>'Door Comparison'!B689</f>
        <v>DRS-402</v>
      </c>
      <c r="C689" s="24">
        <f>'Door Comparison'!C689</f>
        <v>0</v>
      </c>
      <c r="D689" s="24">
        <f>'Door Comparison'!D689</f>
        <v>1338</v>
      </c>
      <c r="E689" s="24">
        <f>'Door Comparison'!E689</f>
        <v>2193</v>
      </c>
      <c r="F689" s="24">
        <f>'Door Comparison'!F689</f>
        <v>0</v>
      </c>
      <c r="G689" s="24">
        <f>'Door Comparison'!G689</f>
        <v>0</v>
      </c>
      <c r="H689" s="24">
        <f>'Door Comparison'!H689</f>
        <v>1</v>
      </c>
      <c r="I689" s="24">
        <f>'Door Comparison'!I689</f>
        <v>0</v>
      </c>
      <c r="J689" s="24">
        <f>'Door Comparison'!J689</f>
        <v>0</v>
      </c>
      <c r="K689" s="24">
        <f>'Door Comparison'!K689</f>
        <v>1</v>
      </c>
      <c r="L689" s="24">
        <f>'Door Comparison'!L689</f>
        <v>1</v>
      </c>
      <c r="N689" s="104">
        <v>77</v>
      </c>
      <c r="O689" s="91"/>
      <c r="P689" s="20">
        <f t="shared" si="32"/>
        <v>17.739999999999998</v>
      </c>
      <c r="Q689" s="148">
        <v>0</v>
      </c>
      <c r="R689" s="103"/>
      <c r="S689" s="90"/>
      <c r="T689" s="103">
        <v>0</v>
      </c>
      <c r="V689" s="27">
        <v>0</v>
      </c>
      <c r="W689" s="20">
        <f t="shared" si="33"/>
        <v>11.91</v>
      </c>
      <c r="X689" s="103">
        <v>9</v>
      </c>
      <c r="Y689" s="28">
        <f t="shared" si="34"/>
        <v>115.65</v>
      </c>
    </row>
    <row r="690" spans="1:25" x14ac:dyDescent="0.25">
      <c r="A690" s="119" t="str">
        <f>'Door Comparison'!A690</f>
        <v>T07.05.M2A</v>
      </c>
      <c r="B690" s="24" t="str">
        <f>'Door Comparison'!B690</f>
        <v>DRS-402</v>
      </c>
      <c r="C690" s="24">
        <f>'Door Comparison'!C690</f>
        <v>0</v>
      </c>
      <c r="D690" s="24">
        <f>'Door Comparison'!D690</f>
        <v>758</v>
      </c>
      <c r="E690" s="24">
        <f>'Door Comparison'!E690</f>
        <v>2193</v>
      </c>
      <c r="F690" s="24">
        <f>'Door Comparison'!F690</f>
        <v>0</v>
      </c>
      <c r="G690" s="24">
        <f>'Door Comparison'!G690</f>
        <v>0</v>
      </c>
      <c r="H690" s="24">
        <f>'Door Comparison'!H690</f>
        <v>1</v>
      </c>
      <c r="I690" s="24">
        <f>'Door Comparison'!I690</f>
        <v>0</v>
      </c>
      <c r="J690" s="24">
        <f>'Door Comparison'!J690</f>
        <v>0</v>
      </c>
      <c r="K690" s="24">
        <f>'Door Comparison'!K690</f>
        <v>1</v>
      </c>
      <c r="L690" s="24">
        <f>'Door Comparison'!L690</f>
        <v>1</v>
      </c>
      <c r="N690" s="104">
        <v>77</v>
      </c>
      <c r="O690" s="91"/>
      <c r="P690" s="20">
        <f t="shared" si="32"/>
        <v>15.95</v>
      </c>
      <c r="Q690" s="148">
        <v>0</v>
      </c>
      <c r="R690" s="103"/>
      <c r="S690" s="90"/>
      <c r="T690" s="103">
        <v>0</v>
      </c>
      <c r="V690" s="27">
        <v>0</v>
      </c>
      <c r="W690" s="20">
        <f t="shared" si="33"/>
        <v>10.7</v>
      </c>
      <c r="X690" s="103">
        <v>6</v>
      </c>
      <c r="Y690" s="28">
        <f t="shared" si="34"/>
        <v>109.65</v>
      </c>
    </row>
    <row r="691" spans="1:25" x14ac:dyDescent="0.25">
      <c r="A691" s="119" t="str">
        <f>'Door Comparison'!A691</f>
        <v>T07.05.M2B</v>
      </c>
      <c r="B691" s="24" t="str">
        <f>'Door Comparison'!B691</f>
        <v>DRS-402</v>
      </c>
      <c r="C691" s="24">
        <f>'Door Comparison'!C691</f>
        <v>0</v>
      </c>
      <c r="D691" s="24">
        <f>'Door Comparison'!D691</f>
        <v>758</v>
      </c>
      <c r="E691" s="24">
        <f>'Door Comparison'!E691</f>
        <v>2193</v>
      </c>
      <c r="F691" s="24">
        <f>'Door Comparison'!F691</f>
        <v>0</v>
      </c>
      <c r="G691" s="24">
        <f>'Door Comparison'!G691</f>
        <v>0</v>
      </c>
      <c r="H691" s="24">
        <f>'Door Comparison'!H691</f>
        <v>1</v>
      </c>
      <c r="I691" s="24">
        <f>'Door Comparison'!I691</f>
        <v>0</v>
      </c>
      <c r="J691" s="24">
        <f>'Door Comparison'!J691</f>
        <v>0</v>
      </c>
      <c r="K691" s="24">
        <f>'Door Comparison'!K691</f>
        <v>1</v>
      </c>
      <c r="L691" s="24">
        <f>'Door Comparison'!L691</f>
        <v>1</v>
      </c>
      <c r="N691" s="104">
        <v>77</v>
      </c>
      <c r="O691" s="91"/>
      <c r="P691" s="20">
        <f t="shared" si="32"/>
        <v>15.95</v>
      </c>
      <c r="Q691" s="148">
        <v>0</v>
      </c>
      <c r="R691" s="103"/>
      <c r="S691" s="90"/>
      <c r="T691" s="103">
        <v>0</v>
      </c>
      <c r="V691" s="27">
        <v>0</v>
      </c>
      <c r="W691" s="20">
        <f t="shared" si="33"/>
        <v>10.7</v>
      </c>
      <c r="X691" s="103">
        <v>6</v>
      </c>
      <c r="Y691" s="28">
        <f t="shared" si="34"/>
        <v>109.65</v>
      </c>
    </row>
    <row r="692" spans="1:25" x14ac:dyDescent="0.25">
      <c r="A692" s="119" t="str">
        <f>'Door Comparison'!A692</f>
        <v>T07.06.E1A</v>
      </c>
      <c r="B692" s="24" t="str">
        <f>'Door Comparison'!B692</f>
        <v>DRS-402</v>
      </c>
      <c r="C692" s="24">
        <f>'Door Comparison'!C692</f>
        <v>0</v>
      </c>
      <c r="D692" s="24">
        <f>'Door Comparison'!D692</f>
        <v>758</v>
      </c>
      <c r="E692" s="24">
        <f>'Door Comparison'!E692</f>
        <v>2193</v>
      </c>
      <c r="F692" s="24">
        <f>'Door Comparison'!F692</f>
        <v>0</v>
      </c>
      <c r="G692" s="24">
        <f>'Door Comparison'!G692</f>
        <v>0</v>
      </c>
      <c r="H692" s="24">
        <f>'Door Comparison'!H692</f>
        <v>1</v>
      </c>
      <c r="I692" s="24">
        <f>'Door Comparison'!I692</f>
        <v>0</v>
      </c>
      <c r="J692" s="24">
        <f>'Door Comparison'!J692</f>
        <v>0</v>
      </c>
      <c r="K692" s="24">
        <f>'Door Comparison'!K692</f>
        <v>1</v>
      </c>
      <c r="L692" s="24">
        <f>'Door Comparison'!L692</f>
        <v>1</v>
      </c>
      <c r="N692" s="104">
        <v>77</v>
      </c>
      <c r="O692" s="91"/>
      <c r="P692" s="20">
        <f t="shared" si="32"/>
        <v>15.95</v>
      </c>
      <c r="Q692" s="148">
        <v>0</v>
      </c>
      <c r="R692" s="103"/>
      <c r="S692" s="90"/>
      <c r="T692" s="103">
        <v>0</v>
      </c>
      <c r="V692" s="27">
        <v>0</v>
      </c>
      <c r="W692" s="20">
        <f t="shared" si="33"/>
        <v>10.7</v>
      </c>
      <c r="X692" s="103">
        <v>6</v>
      </c>
      <c r="Y692" s="28">
        <f t="shared" si="34"/>
        <v>109.65</v>
      </c>
    </row>
    <row r="693" spans="1:25" x14ac:dyDescent="0.25">
      <c r="A693" s="119" t="str">
        <f>'Door Comparison'!A693</f>
        <v>T07.06.E1B</v>
      </c>
      <c r="B693" s="24" t="str">
        <f>'Door Comparison'!B693</f>
        <v>DRS-402</v>
      </c>
      <c r="C693" s="24">
        <f>'Door Comparison'!C693</f>
        <v>0</v>
      </c>
      <c r="D693" s="24">
        <f>'Door Comparison'!D693</f>
        <v>1338</v>
      </c>
      <c r="E693" s="24">
        <f>'Door Comparison'!E693</f>
        <v>2193</v>
      </c>
      <c r="F693" s="24">
        <f>'Door Comparison'!F693</f>
        <v>0</v>
      </c>
      <c r="G693" s="24">
        <f>'Door Comparison'!G693</f>
        <v>0</v>
      </c>
      <c r="H693" s="24">
        <f>'Door Comparison'!H693</f>
        <v>1</v>
      </c>
      <c r="I693" s="24">
        <f>'Door Comparison'!I693</f>
        <v>0</v>
      </c>
      <c r="J693" s="24">
        <f>'Door Comparison'!J693</f>
        <v>0</v>
      </c>
      <c r="K693" s="24">
        <f>'Door Comparison'!K693</f>
        <v>1</v>
      </c>
      <c r="L693" s="24">
        <f>'Door Comparison'!L693</f>
        <v>1</v>
      </c>
      <c r="N693" s="104">
        <v>77</v>
      </c>
      <c r="O693" s="91"/>
      <c r="P693" s="20">
        <f t="shared" si="32"/>
        <v>17.739999999999998</v>
      </c>
      <c r="Q693" s="148">
        <v>0</v>
      </c>
      <c r="R693" s="103"/>
      <c r="S693" s="90"/>
      <c r="T693" s="103">
        <v>0</v>
      </c>
      <c r="V693" s="27">
        <v>0</v>
      </c>
      <c r="W693" s="20">
        <f t="shared" si="33"/>
        <v>11.91</v>
      </c>
      <c r="X693" s="103">
        <v>9</v>
      </c>
      <c r="Y693" s="28">
        <f t="shared" si="34"/>
        <v>115.65</v>
      </c>
    </row>
    <row r="694" spans="1:25" x14ac:dyDescent="0.25">
      <c r="A694" s="119" t="str">
        <f>'Door Comparison'!A694</f>
        <v>T07.06.E1C</v>
      </c>
      <c r="B694" s="24" t="str">
        <f>'Door Comparison'!B694</f>
        <v>DRS-402</v>
      </c>
      <c r="C694" s="24">
        <f>'Door Comparison'!C694</f>
        <v>0</v>
      </c>
      <c r="D694" s="24">
        <f>'Door Comparison'!D694</f>
        <v>358</v>
      </c>
      <c r="E694" s="24">
        <f>'Door Comparison'!E694</f>
        <v>2193</v>
      </c>
      <c r="F694" s="24">
        <f>'Door Comparison'!F694</f>
        <v>0</v>
      </c>
      <c r="G694" s="24">
        <f>'Door Comparison'!G694</f>
        <v>0</v>
      </c>
      <c r="H694" s="24">
        <f>'Door Comparison'!H694</f>
        <v>1</v>
      </c>
      <c r="I694" s="24">
        <f>'Door Comparison'!I694</f>
        <v>0</v>
      </c>
      <c r="J694" s="24">
        <f>'Door Comparison'!J694</f>
        <v>0</v>
      </c>
      <c r="K694" s="24">
        <f>'Door Comparison'!K694</f>
        <v>1</v>
      </c>
      <c r="L694" s="24">
        <f>'Door Comparison'!L694</f>
        <v>1</v>
      </c>
      <c r="N694" s="104">
        <v>77</v>
      </c>
      <c r="O694" s="91"/>
      <c r="P694" s="20">
        <f t="shared" si="32"/>
        <v>14.71</v>
      </c>
      <c r="Q694" s="148">
        <v>0</v>
      </c>
      <c r="R694" s="103"/>
      <c r="S694" s="90"/>
      <c r="T694" s="103">
        <v>0</v>
      </c>
      <c r="V694" s="27">
        <v>0</v>
      </c>
      <c r="W694" s="20">
        <f t="shared" si="33"/>
        <v>9.8699999999999992</v>
      </c>
      <c r="X694" s="103">
        <v>6</v>
      </c>
      <c r="Y694" s="28">
        <f t="shared" si="34"/>
        <v>107.58</v>
      </c>
    </row>
    <row r="695" spans="1:25" x14ac:dyDescent="0.25">
      <c r="A695" s="119" t="str">
        <f>'Door Comparison'!A695</f>
        <v>T07.06.E2A</v>
      </c>
      <c r="B695" s="24" t="str">
        <f>'Door Comparison'!B695</f>
        <v>DRS-402</v>
      </c>
      <c r="C695" s="24">
        <f>'Door Comparison'!C695</f>
        <v>0</v>
      </c>
      <c r="D695" s="24">
        <f>'Door Comparison'!D695</f>
        <v>1208</v>
      </c>
      <c r="E695" s="24">
        <f>'Door Comparison'!E695</f>
        <v>2193</v>
      </c>
      <c r="F695" s="24">
        <f>'Door Comparison'!F695</f>
        <v>0</v>
      </c>
      <c r="G695" s="24">
        <f>'Door Comparison'!G695</f>
        <v>0</v>
      </c>
      <c r="H695" s="24">
        <f>'Door Comparison'!H695</f>
        <v>1</v>
      </c>
      <c r="I695" s="24">
        <f>'Door Comparison'!I695</f>
        <v>0</v>
      </c>
      <c r="J695" s="24">
        <f>'Door Comparison'!J695</f>
        <v>0</v>
      </c>
      <c r="K695" s="24">
        <f>'Door Comparison'!K695</f>
        <v>1</v>
      </c>
      <c r="L695" s="24">
        <f>'Door Comparison'!L695</f>
        <v>1</v>
      </c>
      <c r="N695" s="104">
        <v>77</v>
      </c>
      <c r="O695" s="91"/>
      <c r="P695" s="20">
        <f t="shared" si="32"/>
        <v>17.34</v>
      </c>
      <c r="Q695" s="148">
        <v>0</v>
      </c>
      <c r="R695" s="103"/>
      <c r="S695" s="90"/>
      <c r="T695" s="103">
        <v>0</v>
      </c>
      <c r="V695" s="27">
        <v>0</v>
      </c>
      <c r="W695" s="20">
        <f t="shared" si="33"/>
        <v>11.64</v>
      </c>
      <c r="X695" s="103">
        <v>9</v>
      </c>
      <c r="Y695" s="28">
        <f t="shared" si="34"/>
        <v>114.98</v>
      </c>
    </row>
    <row r="696" spans="1:25" x14ac:dyDescent="0.25">
      <c r="A696" s="119" t="str">
        <f>'Door Comparison'!A696</f>
        <v>T07.06.E2B</v>
      </c>
      <c r="B696" s="24" t="str">
        <f>'Door Comparison'!B696</f>
        <v>DRS-402</v>
      </c>
      <c r="C696" s="24">
        <f>'Door Comparison'!C696</f>
        <v>0</v>
      </c>
      <c r="D696" s="24">
        <f>'Door Comparison'!D696</f>
        <v>658</v>
      </c>
      <c r="E696" s="24">
        <f>'Door Comparison'!E696</f>
        <v>2193</v>
      </c>
      <c r="F696" s="24">
        <f>'Door Comparison'!F696</f>
        <v>0</v>
      </c>
      <c r="G696" s="24">
        <f>'Door Comparison'!G696</f>
        <v>0</v>
      </c>
      <c r="H696" s="24">
        <f>'Door Comparison'!H696</f>
        <v>1</v>
      </c>
      <c r="I696" s="24">
        <f>'Door Comparison'!I696</f>
        <v>0</v>
      </c>
      <c r="J696" s="24">
        <f>'Door Comparison'!J696</f>
        <v>0</v>
      </c>
      <c r="K696" s="24">
        <f>'Door Comparison'!K696</f>
        <v>1</v>
      </c>
      <c r="L696" s="24">
        <f>'Door Comparison'!L696</f>
        <v>1</v>
      </c>
      <c r="N696" s="104">
        <v>77</v>
      </c>
      <c r="O696" s="91"/>
      <c r="P696" s="20">
        <f t="shared" si="32"/>
        <v>15.64</v>
      </c>
      <c r="Q696" s="148">
        <v>0</v>
      </c>
      <c r="R696" s="103"/>
      <c r="S696" s="90"/>
      <c r="T696" s="103">
        <v>0</v>
      </c>
      <c r="V696" s="27">
        <v>0</v>
      </c>
      <c r="W696" s="20">
        <f t="shared" si="33"/>
        <v>10.49</v>
      </c>
      <c r="X696" s="103">
        <v>6</v>
      </c>
      <c r="Y696" s="28">
        <f t="shared" si="34"/>
        <v>109.13</v>
      </c>
    </row>
    <row r="697" spans="1:25" x14ac:dyDescent="0.25">
      <c r="A697" s="119" t="str">
        <f>'Door Comparison'!A697</f>
        <v>T07.06.E3A</v>
      </c>
      <c r="B697" s="24" t="str">
        <f>'Door Comparison'!B697</f>
        <v>DRS-402</v>
      </c>
      <c r="C697" s="24">
        <f>'Door Comparison'!C697</f>
        <v>0</v>
      </c>
      <c r="D697" s="24">
        <f>'Door Comparison'!D697</f>
        <v>1338</v>
      </c>
      <c r="E697" s="24">
        <f>'Door Comparison'!E697</f>
        <v>2193</v>
      </c>
      <c r="F697" s="24">
        <f>'Door Comparison'!F697</f>
        <v>0</v>
      </c>
      <c r="G697" s="24">
        <f>'Door Comparison'!G697</f>
        <v>0</v>
      </c>
      <c r="H697" s="24">
        <f>'Door Comparison'!H697</f>
        <v>1</v>
      </c>
      <c r="I697" s="24">
        <f>'Door Comparison'!I697</f>
        <v>0</v>
      </c>
      <c r="J697" s="24">
        <f>'Door Comparison'!J697</f>
        <v>0</v>
      </c>
      <c r="K697" s="24">
        <f>'Door Comparison'!K697</f>
        <v>1</v>
      </c>
      <c r="L697" s="24">
        <f>'Door Comparison'!L697</f>
        <v>1</v>
      </c>
      <c r="N697" s="104">
        <v>77</v>
      </c>
      <c r="O697" s="91"/>
      <c r="P697" s="20">
        <f t="shared" si="32"/>
        <v>17.739999999999998</v>
      </c>
      <c r="Q697" s="148">
        <v>0</v>
      </c>
      <c r="R697" s="103"/>
      <c r="S697" s="90"/>
      <c r="T697" s="103">
        <v>0</v>
      </c>
      <c r="V697" s="27">
        <v>0</v>
      </c>
      <c r="W697" s="20">
        <f t="shared" si="33"/>
        <v>11.91</v>
      </c>
      <c r="X697" s="103">
        <v>9</v>
      </c>
      <c r="Y697" s="28">
        <f t="shared" si="34"/>
        <v>115.65</v>
      </c>
    </row>
    <row r="698" spans="1:25" x14ac:dyDescent="0.25">
      <c r="A698" s="119" t="str">
        <f>'Door Comparison'!A698</f>
        <v>T07.06.E3B</v>
      </c>
      <c r="B698" s="24" t="str">
        <f>'Door Comparison'!B698</f>
        <v>DRS-402</v>
      </c>
      <c r="C698" s="24">
        <f>'Door Comparison'!C698</f>
        <v>0</v>
      </c>
      <c r="D698" s="24">
        <f>'Door Comparison'!D698</f>
        <v>1338</v>
      </c>
      <c r="E698" s="24">
        <f>'Door Comparison'!E698</f>
        <v>2193</v>
      </c>
      <c r="F698" s="24">
        <f>'Door Comparison'!F698</f>
        <v>0</v>
      </c>
      <c r="G698" s="24">
        <f>'Door Comparison'!G698</f>
        <v>0</v>
      </c>
      <c r="H698" s="24">
        <f>'Door Comparison'!H698</f>
        <v>1</v>
      </c>
      <c r="I698" s="24">
        <f>'Door Comparison'!I698</f>
        <v>0</v>
      </c>
      <c r="J698" s="24">
        <f>'Door Comparison'!J698</f>
        <v>0</v>
      </c>
      <c r="K698" s="24">
        <f>'Door Comparison'!K698</f>
        <v>1</v>
      </c>
      <c r="L698" s="24">
        <f>'Door Comparison'!L698</f>
        <v>1</v>
      </c>
      <c r="N698" s="104">
        <v>77</v>
      </c>
      <c r="O698" s="91"/>
      <c r="P698" s="20">
        <f t="shared" si="32"/>
        <v>17.739999999999998</v>
      </c>
      <c r="Q698" s="148">
        <v>0</v>
      </c>
      <c r="R698" s="103"/>
      <c r="S698" s="90"/>
      <c r="T698" s="103">
        <v>0</v>
      </c>
      <c r="V698" s="27">
        <v>0</v>
      </c>
      <c r="W698" s="20">
        <f t="shared" si="33"/>
        <v>11.91</v>
      </c>
      <c r="X698" s="103">
        <v>9</v>
      </c>
      <c r="Y698" s="28">
        <f t="shared" si="34"/>
        <v>115.65</v>
      </c>
    </row>
    <row r="699" spans="1:25" x14ac:dyDescent="0.25">
      <c r="A699" s="119" t="str">
        <f>'Door Comparison'!A699</f>
        <v>T07.06.E3C</v>
      </c>
      <c r="B699" s="24" t="str">
        <f>'Door Comparison'!B699</f>
        <v>DRS-402</v>
      </c>
      <c r="C699" s="24">
        <f>'Door Comparison'!C699</f>
        <v>0</v>
      </c>
      <c r="D699" s="24">
        <f>'Door Comparison'!D699</f>
        <v>758</v>
      </c>
      <c r="E699" s="24">
        <f>'Door Comparison'!E699</f>
        <v>2193</v>
      </c>
      <c r="F699" s="24">
        <f>'Door Comparison'!F699</f>
        <v>0</v>
      </c>
      <c r="G699" s="24">
        <f>'Door Comparison'!G699</f>
        <v>0</v>
      </c>
      <c r="H699" s="24">
        <f>'Door Comparison'!H699</f>
        <v>1</v>
      </c>
      <c r="I699" s="24">
        <f>'Door Comparison'!I699</f>
        <v>0</v>
      </c>
      <c r="J699" s="24">
        <f>'Door Comparison'!J699</f>
        <v>0</v>
      </c>
      <c r="K699" s="24">
        <f>'Door Comparison'!K699</f>
        <v>1</v>
      </c>
      <c r="L699" s="24">
        <f>'Door Comparison'!L699</f>
        <v>1</v>
      </c>
      <c r="N699" s="104">
        <v>77</v>
      </c>
      <c r="O699" s="91"/>
      <c r="P699" s="20">
        <f t="shared" si="32"/>
        <v>15.95</v>
      </c>
      <c r="Q699" s="148">
        <v>0</v>
      </c>
      <c r="R699" s="103"/>
      <c r="S699" s="90"/>
      <c r="T699" s="103">
        <v>0</v>
      </c>
      <c r="V699" s="27">
        <v>0</v>
      </c>
      <c r="W699" s="20">
        <f t="shared" si="33"/>
        <v>10.7</v>
      </c>
      <c r="X699" s="103">
        <v>6</v>
      </c>
      <c r="Y699" s="28">
        <f t="shared" si="34"/>
        <v>109.65</v>
      </c>
    </row>
    <row r="700" spans="1:25" x14ac:dyDescent="0.25">
      <c r="A700" s="119" t="str">
        <f>'Door Comparison'!A700</f>
        <v>T07.06.E4A</v>
      </c>
      <c r="B700" s="24" t="str">
        <f>'Door Comparison'!B700</f>
        <v>DRS-402</v>
      </c>
      <c r="C700" s="24">
        <f>'Door Comparison'!C700</f>
        <v>0</v>
      </c>
      <c r="D700" s="24">
        <f>'Door Comparison'!D700</f>
        <v>1338</v>
      </c>
      <c r="E700" s="24">
        <f>'Door Comparison'!E700</f>
        <v>2193</v>
      </c>
      <c r="F700" s="24">
        <f>'Door Comparison'!F700</f>
        <v>0</v>
      </c>
      <c r="G700" s="24">
        <f>'Door Comparison'!G700</f>
        <v>0</v>
      </c>
      <c r="H700" s="24">
        <f>'Door Comparison'!H700</f>
        <v>1</v>
      </c>
      <c r="I700" s="24">
        <f>'Door Comparison'!I700</f>
        <v>0</v>
      </c>
      <c r="J700" s="24">
        <f>'Door Comparison'!J700</f>
        <v>0</v>
      </c>
      <c r="K700" s="24">
        <f>'Door Comparison'!K700</f>
        <v>1</v>
      </c>
      <c r="L700" s="24">
        <f>'Door Comparison'!L700</f>
        <v>1</v>
      </c>
      <c r="N700" s="104">
        <v>77</v>
      </c>
      <c r="O700" s="91"/>
      <c r="P700" s="20">
        <f t="shared" si="32"/>
        <v>17.739999999999998</v>
      </c>
      <c r="Q700" s="148">
        <v>0</v>
      </c>
      <c r="R700" s="103"/>
      <c r="S700" s="90"/>
      <c r="T700" s="103">
        <v>0</v>
      </c>
      <c r="V700" s="27">
        <v>0</v>
      </c>
      <c r="W700" s="20">
        <f t="shared" si="33"/>
        <v>11.91</v>
      </c>
      <c r="X700" s="103">
        <v>9</v>
      </c>
      <c r="Y700" s="28">
        <f t="shared" si="34"/>
        <v>115.65</v>
      </c>
    </row>
    <row r="701" spans="1:25" x14ac:dyDescent="0.25">
      <c r="A701" s="119" t="str">
        <f>'Door Comparison'!A701</f>
        <v>T07.06.E5A</v>
      </c>
      <c r="B701" s="24" t="str">
        <f>'Door Comparison'!B701</f>
        <v>DRS-402</v>
      </c>
      <c r="C701" s="24">
        <f>'Door Comparison'!C701</f>
        <v>0</v>
      </c>
      <c r="D701" s="24">
        <f>'Door Comparison'!D701</f>
        <v>1578</v>
      </c>
      <c r="E701" s="24">
        <f>'Door Comparison'!E701</f>
        <v>2193</v>
      </c>
      <c r="F701" s="24">
        <f>'Door Comparison'!F701</f>
        <v>0</v>
      </c>
      <c r="G701" s="24">
        <f>'Door Comparison'!G701</f>
        <v>0</v>
      </c>
      <c r="H701" s="24">
        <f>'Door Comparison'!H701</f>
        <v>1</v>
      </c>
      <c r="I701" s="24">
        <f>'Door Comparison'!I701</f>
        <v>0</v>
      </c>
      <c r="J701" s="24">
        <f>'Door Comparison'!J701</f>
        <v>0</v>
      </c>
      <c r="K701" s="24">
        <f>'Door Comparison'!K701</f>
        <v>1</v>
      </c>
      <c r="L701" s="24">
        <f>'Door Comparison'!L701</f>
        <v>1</v>
      </c>
      <c r="N701" s="104">
        <v>77</v>
      </c>
      <c r="O701" s="91"/>
      <c r="P701" s="20">
        <f t="shared" si="32"/>
        <v>18.489999999999998</v>
      </c>
      <c r="Q701" s="148">
        <v>0</v>
      </c>
      <c r="R701" s="103"/>
      <c r="S701" s="90"/>
      <c r="T701" s="103">
        <v>0</v>
      </c>
      <c r="V701" s="27">
        <v>0</v>
      </c>
      <c r="W701" s="20">
        <f t="shared" si="33"/>
        <v>12.41</v>
      </c>
      <c r="X701" s="103">
        <v>9</v>
      </c>
      <c r="Y701" s="28">
        <f t="shared" si="34"/>
        <v>116.9</v>
      </c>
    </row>
    <row r="702" spans="1:25" x14ac:dyDescent="0.25">
      <c r="A702" s="119" t="str">
        <f>'Door Comparison'!A702</f>
        <v>T07.06.HW2A</v>
      </c>
      <c r="B702" s="24" t="str">
        <f>'Door Comparison'!B702</f>
        <v>DRS-402</v>
      </c>
      <c r="C702" s="24">
        <f>'Door Comparison'!C702</f>
        <v>0</v>
      </c>
      <c r="D702" s="24">
        <f>'Door Comparison'!D702</f>
        <v>458</v>
      </c>
      <c r="E702" s="24">
        <f>'Door Comparison'!E702</f>
        <v>2193</v>
      </c>
      <c r="F702" s="24">
        <f>'Door Comparison'!F702</f>
        <v>0</v>
      </c>
      <c r="G702" s="24">
        <f>'Door Comparison'!G702</f>
        <v>0</v>
      </c>
      <c r="H702" s="24">
        <f>'Door Comparison'!H702</f>
        <v>1</v>
      </c>
      <c r="I702" s="24">
        <f>'Door Comparison'!I702</f>
        <v>0</v>
      </c>
      <c r="J702" s="24">
        <f>'Door Comparison'!J702</f>
        <v>0</v>
      </c>
      <c r="K702" s="24">
        <f>'Door Comparison'!K702</f>
        <v>1</v>
      </c>
      <c r="L702" s="24">
        <f>'Door Comparison'!L702</f>
        <v>1</v>
      </c>
      <c r="N702" s="104">
        <v>77</v>
      </c>
      <c r="O702" s="91"/>
      <c r="P702" s="20">
        <f t="shared" si="32"/>
        <v>15.02</v>
      </c>
      <c r="Q702" s="148">
        <v>0</v>
      </c>
      <c r="R702" s="103"/>
      <c r="S702" s="90"/>
      <c r="T702" s="103">
        <v>0</v>
      </c>
      <c r="V702" s="27">
        <v>0</v>
      </c>
      <c r="W702" s="20">
        <f t="shared" si="33"/>
        <v>10.08</v>
      </c>
      <c r="X702" s="103">
        <v>6</v>
      </c>
      <c r="Y702" s="28">
        <f t="shared" si="34"/>
        <v>108.1</v>
      </c>
    </row>
    <row r="703" spans="1:25" x14ac:dyDescent="0.25">
      <c r="A703" s="119" t="str">
        <f>'Door Comparison'!A703</f>
        <v>T07.06.HWA</v>
      </c>
      <c r="B703" s="24" t="str">
        <f>'Door Comparison'!B703</f>
        <v>DRS-402</v>
      </c>
      <c r="C703" s="24">
        <f>'Door Comparison'!C703</f>
        <v>0</v>
      </c>
      <c r="D703" s="24">
        <f>'Door Comparison'!D703</f>
        <v>608</v>
      </c>
      <c r="E703" s="24">
        <f>'Door Comparison'!E703</f>
        <v>2193</v>
      </c>
      <c r="F703" s="24">
        <f>'Door Comparison'!F703</f>
        <v>0</v>
      </c>
      <c r="G703" s="24">
        <f>'Door Comparison'!G703</f>
        <v>0</v>
      </c>
      <c r="H703" s="24">
        <f>'Door Comparison'!H703</f>
        <v>1</v>
      </c>
      <c r="I703" s="24">
        <f>'Door Comparison'!I703</f>
        <v>0</v>
      </c>
      <c r="J703" s="24">
        <f>'Door Comparison'!J703</f>
        <v>0</v>
      </c>
      <c r="K703" s="24">
        <f>'Door Comparison'!K703</f>
        <v>1</v>
      </c>
      <c r="L703" s="24">
        <f>'Door Comparison'!L703</f>
        <v>1</v>
      </c>
      <c r="N703" s="104">
        <v>77</v>
      </c>
      <c r="O703" s="91"/>
      <c r="P703" s="20">
        <f t="shared" si="32"/>
        <v>15.48</v>
      </c>
      <c r="Q703" s="148">
        <v>0</v>
      </c>
      <c r="R703" s="103"/>
      <c r="S703" s="90"/>
      <c r="T703" s="103">
        <v>0</v>
      </c>
      <c r="V703" s="27">
        <v>0</v>
      </c>
      <c r="W703" s="20">
        <f t="shared" si="33"/>
        <v>10.39</v>
      </c>
      <c r="X703" s="103">
        <v>6</v>
      </c>
      <c r="Y703" s="28">
        <f t="shared" si="34"/>
        <v>108.87</v>
      </c>
    </row>
    <row r="704" spans="1:25" x14ac:dyDescent="0.25">
      <c r="A704" s="119" t="str">
        <f>'Door Comparison'!A704</f>
        <v>T07.06.M1A</v>
      </c>
      <c r="B704" s="24" t="str">
        <f>'Door Comparison'!B704</f>
        <v>DRS-402</v>
      </c>
      <c r="C704" s="24">
        <f>'Door Comparison'!C704</f>
        <v>0</v>
      </c>
      <c r="D704" s="24">
        <f>'Door Comparison'!D704</f>
        <v>1338</v>
      </c>
      <c r="E704" s="24">
        <f>'Door Comparison'!E704</f>
        <v>2193</v>
      </c>
      <c r="F704" s="24">
        <f>'Door Comparison'!F704</f>
        <v>0</v>
      </c>
      <c r="G704" s="24">
        <f>'Door Comparison'!G704</f>
        <v>0</v>
      </c>
      <c r="H704" s="24">
        <f>'Door Comparison'!H704</f>
        <v>1</v>
      </c>
      <c r="I704" s="24">
        <f>'Door Comparison'!I704</f>
        <v>0</v>
      </c>
      <c r="J704" s="24">
        <f>'Door Comparison'!J704</f>
        <v>0</v>
      </c>
      <c r="K704" s="24">
        <f>'Door Comparison'!K704</f>
        <v>1</v>
      </c>
      <c r="L704" s="24">
        <f>'Door Comparison'!L704</f>
        <v>1</v>
      </c>
      <c r="N704" s="104">
        <v>77</v>
      </c>
      <c r="O704" s="91"/>
      <c r="P704" s="20">
        <f t="shared" si="32"/>
        <v>17.739999999999998</v>
      </c>
      <c r="Q704" s="148">
        <v>0</v>
      </c>
      <c r="R704" s="103"/>
      <c r="S704" s="90"/>
      <c r="T704" s="103">
        <v>0</v>
      </c>
      <c r="V704" s="27">
        <v>0</v>
      </c>
      <c r="W704" s="20">
        <f t="shared" si="33"/>
        <v>11.91</v>
      </c>
      <c r="X704" s="103">
        <v>9</v>
      </c>
      <c r="Y704" s="28">
        <f t="shared" si="34"/>
        <v>115.65</v>
      </c>
    </row>
    <row r="705" spans="1:25" x14ac:dyDescent="0.25">
      <c r="A705" s="119" t="str">
        <f>'Door Comparison'!A705</f>
        <v>T07.06.M1B</v>
      </c>
      <c r="B705" s="24" t="str">
        <f>'Door Comparison'!B705</f>
        <v>DRS-402</v>
      </c>
      <c r="C705" s="24">
        <f>'Door Comparison'!C705</f>
        <v>0</v>
      </c>
      <c r="D705" s="24">
        <f>'Door Comparison'!D705</f>
        <v>1338</v>
      </c>
      <c r="E705" s="24">
        <f>'Door Comparison'!E705</f>
        <v>2193</v>
      </c>
      <c r="F705" s="24">
        <f>'Door Comparison'!F705</f>
        <v>0</v>
      </c>
      <c r="G705" s="24">
        <f>'Door Comparison'!G705</f>
        <v>0</v>
      </c>
      <c r="H705" s="24">
        <f>'Door Comparison'!H705</f>
        <v>1</v>
      </c>
      <c r="I705" s="24">
        <f>'Door Comparison'!I705</f>
        <v>0</v>
      </c>
      <c r="J705" s="24">
        <f>'Door Comparison'!J705</f>
        <v>0</v>
      </c>
      <c r="K705" s="24">
        <f>'Door Comparison'!K705</f>
        <v>1</v>
      </c>
      <c r="L705" s="24">
        <f>'Door Comparison'!L705</f>
        <v>1</v>
      </c>
      <c r="N705" s="104">
        <v>77</v>
      </c>
      <c r="O705" s="91"/>
      <c r="P705" s="20">
        <f t="shared" si="32"/>
        <v>17.739999999999998</v>
      </c>
      <c r="Q705" s="148">
        <v>0</v>
      </c>
      <c r="R705" s="103"/>
      <c r="S705" s="90"/>
      <c r="T705" s="103">
        <v>0</v>
      </c>
      <c r="V705" s="27">
        <v>0</v>
      </c>
      <c r="W705" s="20">
        <f t="shared" si="33"/>
        <v>11.91</v>
      </c>
      <c r="X705" s="103">
        <v>9</v>
      </c>
      <c r="Y705" s="28">
        <f t="shared" si="34"/>
        <v>115.65</v>
      </c>
    </row>
    <row r="706" spans="1:25" x14ac:dyDescent="0.25">
      <c r="A706" s="119" t="str">
        <f>'Door Comparison'!A706</f>
        <v>T07.06.M1C</v>
      </c>
      <c r="B706" s="24" t="str">
        <f>'Door Comparison'!B706</f>
        <v>DRS-402</v>
      </c>
      <c r="C706" s="24">
        <f>'Door Comparison'!C706</f>
        <v>0</v>
      </c>
      <c r="D706" s="24">
        <f>'Door Comparison'!D706</f>
        <v>1338</v>
      </c>
      <c r="E706" s="24">
        <f>'Door Comparison'!E706</f>
        <v>2193</v>
      </c>
      <c r="F706" s="24">
        <f>'Door Comparison'!F706</f>
        <v>0</v>
      </c>
      <c r="G706" s="24">
        <f>'Door Comparison'!G706</f>
        <v>0</v>
      </c>
      <c r="H706" s="24">
        <f>'Door Comparison'!H706</f>
        <v>1</v>
      </c>
      <c r="I706" s="24">
        <f>'Door Comparison'!I706</f>
        <v>0</v>
      </c>
      <c r="J706" s="24">
        <f>'Door Comparison'!J706</f>
        <v>0</v>
      </c>
      <c r="K706" s="24">
        <f>'Door Comparison'!K706</f>
        <v>1</v>
      </c>
      <c r="L706" s="24">
        <f>'Door Comparison'!L706</f>
        <v>1</v>
      </c>
      <c r="N706" s="104">
        <v>77</v>
      </c>
      <c r="O706" s="91"/>
      <c r="P706" s="20">
        <f t="shared" si="32"/>
        <v>17.739999999999998</v>
      </c>
      <c r="Q706" s="148">
        <v>0</v>
      </c>
      <c r="R706" s="103"/>
      <c r="S706" s="90"/>
      <c r="T706" s="103">
        <v>0</v>
      </c>
      <c r="V706" s="27">
        <v>0</v>
      </c>
      <c r="W706" s="20">
        <f t="shared" si="33"/>
        <v>11.91</v>
      </c>
      <c r="X706" s="103">
        <v>9</v>
      </c>
      <c r="Y706" s="28">
        <f t="shared" si="34"/>
        <v>115.65</v>
      </c>
    </row>
    <row r="707" spans="1:25" x14ac:dyDescent="0.25">
      <c r="A707" s="119" t="str">
        <f>'Door Comparison'!A707</f>
        <v>T07.06.M2A</v>
      </c>
      <c r="B707" s="24" t="str">
        <f>'Door Comparison'!B707</f>
        <v>DRS-402</v>
      </c>
      <c r="C707" s="24">
        <f>'Door Comparison'!C707</f>
        <v>0</v>
      </c>
      <c r="D707" s="24">
        <f>'Door Comparison'!D707</f>
        <v>1338</v>
      </c>
      <c r="E707" s="24">
        <f>'Door Comparison'!E707</f>
        <v>2193</v>
      </c>
      <c r="F707" s="24">
        <f>'Door Comparison'!F707</f>
        <v>0</v>
      </c>
      <c r="G707" s="24">
        <f>'Door Comparison'!G707</f>
        <v>0</v>
      </c>
      <c r="H707" s="24">
        <f>'Door Comparison'!H707</f>
        <v>1</v>
      </c>
      <c r="I707" s="24">
        <f>'Door Comparison'!I707</f>
        <v>0</v>
      </c>
      <c r="J707" s="24">
        <f>'Door Comparison'!J707</f>
        <v>0</v>
      </c>
      <c r="K707" s="24">
        <f>'Door Comparison'!K707</f>
        <v>1</v>
      </c>
      <c r="L707" s="24">
        <f>'Door Comparison'!L707</f>
        <v>1</v>
      </c>
      <c r="N707" s="104">
        <v>77</v>
      </c>
      <c r="O707" s="91"/>
      <c r="P707" s="20">
        <f t="shared" si="32"/>
        <v>17.739999999999998</v>
      </c>
      <c r="Q707" s="148">
        <v>0</v>
      </c>
      <c r="R707" s="103"/>
      <c r="S707" s="90"/>
      <c r="T707" s="103">
        <v>0</v>
      </c>
      <c r="V707" s="27">
        <v>0</v>
      </c>
      <c r="W707" s="20">
        <f t="shared" si="33"/>
        <v>11.91</v>
      </c>
      <c r="X707" s="103">
        <v>9</v>
      </c>
      <c r="Y707" s="28">
        <f t="shared" si="34"/>
        <v>115.65</v>
      </c>
    </row>
    <row r="708" spans="1:25" x14ac:dyDescent="0.25">
      <c r="A708" s="119" t="str">
        <f>'Door Comparison'!A708</f>
        <v>T07.06.M2B</v>
      </c>
      <c r="B708" s="24" t="str">
        <f>'Door Comparison'!B708</f>
        <v>DRS-402</v>
      </c>
      <c r="C708" s="24">
        <f>'Door Comparison'!C708</f>
        <v>0</v>
      </c>
      <c r="D708" s="24">
        <f>'Door Comparison'!D708</f>
        <v>1338</v>
      </c>
      <c r="E708" s="24">
        <f>'Door Comparison'!E708</f>
        <v>1993</v>
      </c>
      <c r="F708" s="24">
        <f>'Door Comparison'!F708</f>
        <v>0</v>
      </c>
      <c r="G708" s="24">
        <f>'Door Comparison'!G708</f>
        <v>0</v>
      </c>
      <c r="H708" s="24">
        <f>'Door Comparison'!H708</f>
        <v>1</v>
      </c>
      <c r="I708" s="24">
        <f>'Door Comparison'!I708</f>
        <v>0</v>
      </c>
      <c r="J708" s="24">
        <f>'Door Comparison'!J708</f>
        <v>0</v>
      </c>
      <c r="K708" s="24">
        <f>'Door Comparison'!K708</f>
        <v>1</v>
      </c>
      <c r="L708" s="24">
        <f>'Door Comparison'!L708</f>
        <v>1</v>
      </c>
      <c r="N708" s="104">
        <v>77</v>
      </c>
      <c r="O708" s="91"/>
      <c r="P708" s="20">
        <f t="shared" si="32"/>
        <v>16.5</v>
      </c>
      <c r="Q708" s="148">
        <v>0</v>
      </c>
      <c r="R708" s="103"/>
      <c r="S708" s="90"/>
      <c r="T708" s="103">
        <v>0</v>
      </c>
      <c r="V708" s="27">
        <v>0</v>
      </c>
      <c r="W708" s="20">
        <f t="shared" si="33"/>
        <v>11.07</v>
      </c>
      <c r="X708" s="103">
        <v>9</v>
      </c>
      <c r="Y708" s="28">
        <f t="shared" si="34"/>
        <v>113.57</v>
      </c>
    </row>
    <row r="709" spans="1:25" x14ac:dyDescent="0.25">
      <c r="A709" s="119" t="str">
        <f>'Door Comparison'!A709</f>
        <v>T07.06.M2C</v>
      </c>
      <c r="B709" s="24" t="str">
        <f>'Door Comparison'!B709</f>
        <v>DRS-402</v>
      </c>
      <c r="C709" s="24">
        <f>'Door Comparison'!C709</f>
        <v>0</v>
      </c>
      <c r="D709" s="24">
        <f>'Door Comparison'!D709</f>
        <v>858</v>
      </c>
      <c r="E709" s="24">
        <f>'Door Comparison'!E709</f>
        <v>2193</v>
      </c>
      <c r="F709" s="24">
        <f>'Door Comparison'!F709</f>
        <v>0</v>
      </c>
      <c r="G709" s="24">
        <f>'Door Comparison'!G709</f>
        <v>0</v>
      </c>
      <c r="H709" s="24">
        <f>'Door Comparison'!H709</f>
        <v>1</v>
      </c>
      <c r="I709" s="24">
        <f>'Door Comparison'!I709</f>
        <v>0</v>
      </c>
      <c r="J709" s="24">
        <f>'Door Comparison'!J709</f>
        <v>0</v>
      </c>
      <c r="K709" s="24">
        <f>'Door Comparison'!K709</f>
        <v>1</v>
      </c>
      <c r="L709" s="24">
        <f>'Door Comparison'!L709</f>
        <v>1</v>
      </c>
      <c r="N709" s="104">
        <v>77</v>
      </c>
      <c r="O709" s="91"/>
      <c r="P709" s="20">
        <f t="shared" si="32"/>
        <v>16.260000000000002</v>
      </c>
      <c r="Q709" s="148">
        <v>0</v>
      </c>
      <c r="R709" s="103"/>
      <c r="S709" s="90"/>
      <c r="T709" s="103">
        <v>0</v>
      </c>
      <c r="V709" s="27">
        <v>0</v>
      </c>
      <c r="W709" s="20">
        <f t="shared" si="33"/>
        <v>10.91</v>
      </c>
      <c r="X709" s="103">
        <v>6</v>
      </c>
      <c r="Y709" s="28">
        <f t="shared" si="34"/>
        <v>110.17</v>
      </c>
    </row>
    <row r="710" spans="1:25" x14ac:dyDescent="0.25">
      <c r="A710" s="119" t="str">
        <f>'Door Comparison'!A710</f>
        <v>T07.06.M3A</v>
      </c>
      <c r="B710" s="24" t="str">
        <f>'Door Comparison'!B710</f>
        <v>AHP-201</v>
      </c>
      <c r="C710" s="24">
        <f>'Door Comparison'!C710</f>
        <v>0</v>
      </c>
      <c r="D710" s="24">
        <f>'Door Comparison'!D710</f>
        <v>500</v>
      </c>
      <c r="E710" s="24">
        <f>'Door Comparison'!E710</f>
        <v>2135</v>
      </c>
      <c r="F710" s="24">
        <f>'Door Comparison'!F710</f>
        <v>0</v>
      </c>
      <c r="G710" s="24">
        <f>'Door Comparison'!G710</f>
        <v>0</v>
      </c>
      <c r="H710" s="24">
        <f>'Door Comparison'!H710</f>
        <v>1</v>
      </c>
      <c r="I710" s="24">
        <f>'Door Comparison'!I710</f>
        <v>0</v>
      </c>
      <c r="J710" s="24">
        <f>'Door Comparison'!J710</f>
        <v>0</v>
      </c>
      <c r="K710" s="24">
        <f>'Door Comparison'!K710</f>
        <v>1</v>
      </c>
      <c r="L710" s="24">
        <f>'Door Comparison'!L710</f>
        <v>1</v>
      </c>
      <c r="N710" s="104">
        <v>77</v>
      </c>
      <c r="O710" s="91"/>
      <c r="P710" s="20">
        <f t="shared" si="32"/>
        <v>14.79</v>
      </c>
      <c r="Q710" s="148">
        <v>0</v>
      </c>
      <c r="R710" s="103"/>
      <c r="S710" s="90"/>
      <c r="T710" s="103">
        <v>0</v>
      </c>
      <c r="V710" s="27">
        <v>0</v>
      </c>
      <c r="W710" s="20">
        <f t="shared" si="33"/>
        <v>9.92</v>
      </c>
      <c r="X710" s="103">
        <v>3</v>
      </c>
      <c r="Y710" s="28">
        <f t="shared" si="34"/>
        <v>104.71</v>
      </c>
    </row>
    <row r="711" spans="1:25" x14ac:dyDescent="0.25">
      <c r="A711" s="119" t="str">
        <f>'Door Comparison'!A711</f>
        <v>T07.06.M5A</v>
      </c>
      <c r="B711" s="24" t="str">
        <f>'Door Comparison'!B711</f>
        <v>DRS-402</v>
      </c>
      <c r="C711" s="24">
        <f>'Door Comparison'!C711</f>
        <v>0</v>
      </c>
      <c r="D711" s="24">
        <f>'Door Comparison'!D711</f>
        <v>858</v>
      </c>
      <c r="E711" s="24">
        <f>'Door Comparison'!E711</f>
        <v>2193</v>
      </c>
      <c r="F711" s="24">
        <f>'Door Comparison'!F711</f>
        <v>0</v>
      </c>
      <c r="G711" s="24">
        <f>'Door Comparison'!G711</f>
        <v>0</v>
      </c>
      <c r="H711" s="24">
        <f>'Door Comparison'!H711</f>
        <v>1</v>
      </c>
      <c r="I711" s="24">
        <f>'Door Comparison'!I711</f>
        <v>0</v>
      </c>
      <c r="J711" s="24">
        <f>'Door Comparison'!J711</f>
        <v>0</v>
      </c>
      <c r="K711" s="24">
        <f>'Door Comparison'!K711</f>
        <v>1</v>
      </c>
      <c r="L711" s="24">
        <f>'Door Comparison'!L711</f>
        <v>1</v>
      </c>
      <c r="N711" s="104">
        <v>77</v>
      </c>
      <c r="O711" s="91"/>
      <c r="P711" s="20">
        <f t="shared" si="32"/>
        <v>16.260000000000002</v>
      </c>
      <c r="Q711" s="148">
        <v>0</v>
      </c>
      <c r="R711" s="103"/>
      <c r="S711" s="90"/>
      <c r="T711" s="103">
        <v>0</v>
      </c>
      <c r="V711" s="27">
        <v>0</v>
      </c>
      <c r="W711" s="20">
        <f t="shared" si="33"/>
        <v>10.91</v>
      </c>
      <c r="X711" s="103">
        <v>6</v>
      </c>
      <c r="Y711" s="28">
        <f t="shared" si="34"/>
        <v>110.17</v>
      </c>
    </row>
    <row r="712" spans="1:25" x14ac:dyDescent="0.25">
      <c r="A712" s="119" t="str">
        <f>'Door Comparison'!A712</f>
        <v>T07.06.M5B</v>
      </c>
      <c r="B712" s="24" t="str">
        <f>'Door Comparison'!B712</f>
        <v>DRS-402</v>
      </c>
      <c r="C712" s="24">
        <f>'Door Comparison'!C712</f>
        <v>0</v>
      </c>
      <c r="D712" s="24">
        <f>'Door Comparison'!D712</f>
        <v>1338</v>
      </c>
      <c r="E712" s="24">
        <f>'Door Comparison'!E712</f>
        <v>2193</v>
      </c>
      <c r="F712" s="24">
        <f>'Door Comparison'!F712</f>
        <v>0</v>
      </c>
      <c r="G712" s="24">
        <f>'Door Comparison'!G712</f>
        <v>0</v>
      </c>
      <c r="H712" s="24">
        <f>'Door Comparison'!H712</f>
        <v>1</v>
      </c>
      <c r="I712" s="24">
        <f>'Door Comparison'!I712</f>
        <v>0</v>
      </c>
      <c r="J712" s="24">
        <f>'Door Comparison'!J712</f>
        <v>0</v>
      </c>
      <c r="K712" s="24">
        <f>'Door Comparison'!K712</f>
        <v>1</v>
      </c>
      <c r="L712" s="24">
        <f>'Door Comparison'!L712</f>
        <v>1</v>
      </c>
      <c r="N712" s="104">
        <v>77</v>
      </c>
      <c r="O712" s="91"/>
      <c r="P712" s="20">
        <f t="shared" si="32"/>
        <v>17.739999999999998</v>
      </c>
      <c r="Q712" s="148">
        <v>0</v>
      </c>
      <c r="R712" s="103"/>
      <c r="S712" s="90"/>
      <c r="T712" s="103">
        <v>0</v>
      </c>
      <c r="V712" s="27">
        <v>0</v>
      </c>
      <c r="W712" s="20">
        <f t="shared" si="33"/>
        <v>11.91</v>
      </c>
      <c r="X712" s="103">
        <v>9</v>
      </c>
      <c r="Y712" s="28">
        <f t="shared" si="34"/>
        <v>115.65</v>
      </c>
    </row>
    <row r="713" spans="1:25" x14ac:dyDescent="0.25">
      <c r="A713" s="119" t="str">
        <f>'Door Comparison'!A713</f>
        <v>T07.06.M5C</v>
      </c>
      <c r="B713" s="24" t="str">
        <f>'Door Comparison'!B713</f>
        <v>DRS-402</v>
      </c>
      <c r="C713" s="24">
        <f>'Door Comparison'!C713</f>
        <v>0</v>
      </c>
      <c r="D713" s="24">
        <f>'Door Comparison'!D713</f>
        <v>858</v>
      </c>
      <c r="E713" s="24">
        <f>'Door Comparison'!E713</f>
        <v>2193</v>
      </c>
      <c r="F713" s="24">
        <f>'Door Comparison'!F713</f>
        <v>0</v>
      </c>
      <c r="G713" s="24">
        <f>'Door Comparison'!G713</f>
        <v>0</v>
      </c>
      <c r="H713" s="24">
        <f>'Door Comparison'!H713</f>
        <v>1</v>
      </c>
      <c r="I713" s="24">
        <f>'Door Comparison'!I713</f>
        <v>0</v>
      </c>
      <c r="J713" s="24">
        <f>'Door Comparison'!J713</f>
        <v>0</v>
      </c>
      <c r="K713" s="24">
        <f>'Door Comparison'!K713</f>
        <v>1</v>
      </c>
      <c r="L713" s="24">
        <f>'Door Comparison'!L713</f>
        <v>1</v>
      </c>
      <c r="N713" s="104">
        <v>77</v>
      </c>
      <c r="O713" s="91"/>
      <c r="P713" s="20">
        <f t="shared" si="32"/>
        <v>16.260000000000002</v>
      </c>
      <c r="Q713" s="148">
        <v>0</v>
      </c>
      <c r="R713" s="103"/>
      <c r="S713" s="90"/>
      <c r="T713" s="103">
        <v>0</v>
      </c>
      <c r="V713" s="27">
        <v>0</v>
      </c>
      <c r="W713" s="20">
        <f t="shared" si="33"/>
        <v>10.91</v>
      </c>
      <c r="X713" s="103">
        <v>6</v>
      </c>
      <c r="Y713" s="28">
        <f t="shared" si="34"/>
        <v>110.17</v>
      </c>
    </row>
    <row r="714" spans="1:25" x14ac:dyDescent="0.25">
      <c r="A714" s="119" t="str">
        <f>'Door Comparison'!A714</f>
        <v>T07.06.M5D</v>
      </c>
      <c r="B714" s="24" t="str">
        <f>'Door Comparison'!B714</f>
        <v>DRS-402</v>
      </c>
      <c r="C714" s="24">
        <f>'Door Comparison'!C714</f>
        <v>0</v>
      </c>
      <c r="D714" s="24">
        <f>'Door Comparison'!D714</f>
        <v>1338</v>
      </c>
      <c r="E714" s="24">
        <f>'Door Comparison'!E714</f>
        <v>2193</v>
      </c>
      <c r="F714" s="24">
        <f>'Door Comparison'!F714</f>
        <v>0</v>
      </c>
      <c r="G714" s="24">
        <f>'Door Comparison'!G714</f>
        <v>0</v>
      </c>
      <c r="H714" s="24">
        <f>'Door Comparison'!H714</f>
        <v>1</v>
      </c>
      <c r="I714" s="24">
        <f>'Door Comparison'!I714</f>
        <v>0</v>
      </c>
      <c r="J714" s="24">
        <f>'Door Comparison'!J714</f>
        <v>0</v>
      </c>
      <c r="K714" s="24">
        <f>'Door Comparison'!K714</f>
        <v>1</v>
      </c>
      <c r="L714" s="24">
        <f>'Door Comparison'!L714</f>
        <v>1</v>
      </c>
      <c r="N714" s="104">
        <v>77</v>
      </c>
      <c r="O714" s="91"/>
      <c r="P714" s="20">
        <f t="shared" ref="P714:P777" si="35">(D714+2*E714)*3.1/1000</f>
        <v>17.739999999999998</v>
      </c>
      <c r="Q714" s="148">
        <v>0</v>
      </c>
      <c r="R714" s="103"/>
      <c r="S714" s="90"/>
      <c r="T714" s="103">
        <v>0</v>
      </c>
      <c r="V714" s="27">
        <v>0</v>
      </c>
      <c r="W714" s="20">
        <f t="shared" ref="W714:W777" si="36">(J714+K714+L714)*((D714+2*E714)*1.04/1000)</f>
        <v>11.91</v>
      </c>
      <c r="X714" s="103">
        <v>9</v>
      </c>
      <c r="Y714" s="28">
        <f t="shared" ref="Y714:Y777" si="37">SUM(N714:X714)</f>
        <v>115.65</v>
      </c>
    </row>
    <row r="715" spans="1:25" x14ac:dyDescent="0.25">
      <c r="A715" s="119" t="str">
        <f>'Door Comparison'!A715</f>
        <v>T07.06.M5E</v>
      </c>
      <c r="B715" s="24" t="str">
        <f>'Door Comparison'!B715</f>
        <v>DRS-402</v>
      </c>
      <c r="C715" s="24">
        <f>'Door Comparison'!C715</f>
        <v>0</v>
      </c>
      <c r="D715" s="24">
        <f>'Door Comparison'!D715</f>
        <v>1338</v>
      </c>
      <c r="E715" s="24">
        <f>'Door Comparison'!E715</f>
        <v>2193</v>
      </c>
      <c r="F715" s="24">
        <f>'Door Comparison'!F715</f>
        <v>0</v>
      </c>
      <c r="G715" s="24">
        <f>'Door Comparison'!G715</f>
        <v>0</v>
      </c>
      <c r="H715" s="24">
        <f>'Door Comparison'!H715</f>
        <v>1</v>
      </c>
      <c r="I715" s="24">
        <f>'Door Comparison'!I715</f>
        <v>0</v>
      </c>
      <c r="J715" s="24">
        <f>'Door Comparison'!J715</f>
        <v>0</v>
      </c>
      <c r="K715" s="24">
        <f>'Door Comparison'!K715</f>
        <v>1</v>
      </c>
      <c r="L715" s="24">
        <f>'Door Comparison'!L715</f>
        <v>1</v>
      </c>
      <c r="N715" s="104">
        <v>77</v>
      </c>
      <c r="O715" s="91"/>
      <c r="P715" s="20">
        <f t="shared" si="35"/>
        <v>17.739999999999998</v>
      </c>
      <c r="Q715" s="148">
        <v>0</v>
      </c>
      <c r="R715" s="103"/>
      <c r="S715" s="90"/>
      <c r="T715" s="103">
        <v>0</v>
      </c>
      <c r="V715" s="27">
        <v>0</v>
      </c>
      <c r="W715" s="20">
        <f t="shared" si="36"/>
        <v>11.91</v>
      </c>
      <c r="X715" s="103">
        <v>9</v>
      </c>
      <c r="Y715" s="28">
        <f t="shared" si="37"/>
        <v>115.65</v>
      </c>
    </row>
    <row r="716" spans="1:25" x14ac:dyDescent="0.25">
      <c r="A716" s="119" t="str">
        <f>'Door Comparison'!A716</f>
        <v>T07.06.P1A</v>
      </c>
      <c r="B716" s="24" t="str">
        <f>'Door Comparison'!B716</f>
        <v>DRS-402</v>
      </c>
      <c r="C716" s="24">
        <f>'Door Comparison'!C716</f>
        <v>0</v>
      </c>
      <c r="D716" s="24">
        <f>'Door Comparison'!D716</f>
        <v>458</v>
      </c>
      <c r="E716" s="24">
        <f>'Door Comparison'!E716</f>
        <v>2193</v>
      </c>
      <c r="F716" s="24">
        <f>'Door Comparison'!F716</f>
        <v>0</v>
      </c>
      <c r="G716" s="24">
        <f>'Door Comparison'!G716</f>
        <v>0</v>
      </c>
      <c r="H716" s="24">
        <f>'Door Comparison'!H716</f>
        <v>1</v>
      </c>
      <c r="I716" s="24">
        <f>'Door Comparison'!I716</f>
        <v>0</v>
      </c>
      <c r="J716" s="24">
        <f>'Door Comparison'!J716</f>
        <v>0</v>
      </c>
      <c r="K716" s="24">
        <f>'Door Comparison'!K716</f>
        <v>1</v>
      </c>
      <c r="L716" s="24">
        <f>'Door Comparison'!L716</f>
        <v>1</v>
      </c>
      <c r="N716" s="104">
        <v>77</v>
      </c>
      <c r="O716" s="91"/>
      <c r="P716" s="20">
        <f t="shared" si="35"/>
        <v>15.02</v>
      </c>
      <c r="Q716" s="148">
        <v>0</v>
      </c>
      <c r="R716" s="103"/>
      <c r="S716" s="90"/>
      <c r="T716" s="103">
        <v>0</v>
      </c>
      <c r="V716" s="27">
        <v>0</v>
      </c>
      <c r="W716" s="20">
        <f t="shared" si="36"/>
        <v>10.08</v>
      </c>
      <c r="X716" s="103">
        <v>6</v>
      </c>
      <c r="Y716" s="28">
        <f t="shared" si="37"/>
        <v>108.1</v>
      </c>
    </row>
    <row r="717" spans="1:25" x14ac:dyDescent="0.25">
      <c r="A717" s="119" t="str">
        <f>'Door Comparison'!A717</f>
        <v>T07.06.P2A</v>
      </c>
      <c r="B717" s="24" t="str">
        <f>'Door Comparison'!B717</f>
        <v>DRS-402</v>
      </c>
      <c r="C717" s="24">
        <f>'Door Comparison'!C717</f>
        <v>0</v>
      </c>
      <c r="D717" s="24">
        <f>'Door Comparison'!D717</f>
        <v>608</v>
      </c>
      <c r="E717" s="24">
        <f>'Door Comparison'!E717</f>
        <v>2193</v>
      </c>
      <c r="F717" s="24">
        <f>'Door Comparison'!F717</f>
        <v>0</v>
      </c>
      <c r="G717" s="24">
        <f>'Door Comparison'!G717</f>
        <v>0</v>
      </c>
      <c r="H717" s="24">
        <f>'Door Comparison'!H717</f>
        <v>1</v>
      </c>
      <c r="I717" s="24">
        <f>'Door Comparison'!I717</f>
        <v>0</v>
      </c>
      <c r="J717" s="24">
        <f>'Door Comparison'!J717</f>
        <v>0</v>
      </c>
      <c r="K717" s="24">
        <f>'Door Comparison'!K717</f>
        <v>1</v>
      </c>
      <c r="L717" s="24">
        <f>'Door Comparison'!L717</f>
        <v>1</v>
      </c>
      <c r="N717" s="104">
        <v>77</v>
      </c>
      <c r="O717" s="91"/>
      <c r="P717" s="20">
        <f t="shared" si="35"/>
        <v>15.48</v>
      </c>
      <c r="Q717" s="148">
        <v>0</v>
      </c>
      <c r="R717" s="103"/>
      <c r="S717" s="90"/>
      <c r="T717" s="103">
        <v>0</v>
      </c>
      <c r="V717" s="27">
        <v>0</v>
      </c>
      <c r="W717" s="20">
        <f t="shared" si="36"/>
        <v>10.39</v>
      </c>
      <c r="X717" s="103">
        <v>6</v>
      </c>
      <c r="Y717" s="28">
        <f t="shared" si="37"/>
        <v>108.87</v>
      </c>
    </row>
    <row r="718" spans="1:25" x14ac:dyDescent="0.25">
      <c r="A718" s="119" t="str">
        <f>'Door Comparison'!A718</f>
        <v>T07.06.M6A T07.06.SPA</v>
      </c>
      <c r="B718" s="24" t="str">
        <f>'Door Comparison'!B718</f>
        <v>DRS-402</v>
      </c>
      <c r="C718" s="24">
        <f>'Door Comparison'!C718</f>
        <v>0</v>
      </c>
      <c r="D718" s="24">
        <f>'Door Comparison'!D718</f>
        <v>558</v>
      </c>
      <c r="E718" s="24">
        <f>'Door Comparison'!E718</f>
        <v>2193</v>
      </c>
      <c r="F718" s="24">
        <f>'Door Comparison'!F718</f>
        <v>0</v>
      </c>
      <c r="G718" s="24">
        <f>'Door Comparison'!G718</f>
        <v>0</v>
      </c>
      <c r="H718" s="24">
        <f>'Door Comparison'!H718</f>
        <v>1</v>
      </c>
      <c r="I718" s="24">
        <f>'Door Comparison'!I718</f>
        <v>0</v>
      </c>
      <c r="J718" s="24">
        <f>'Door Comparison'!J718</f>
        <v>0</v>
      </c>
      <c r="K718" s="24">
        <f>'Door Comparison'!K718</f>
        <v>1</v>
      </c>
      <c r="L718" s="24">
        <f>'Door Comparison'!L718</f>
        <v>1</v>
      </c>
      <c r="N718" s="104">
        <v>77</v>
      </c>
      <c r="O718" s="91"/>
      <c r="P718" s="20">
        <f t="shared" si="35"/>
        <v>15.33</v>
      </c>
      <c r="Q718" s="148">
        <v>0</v>
      </c>
      <c r="R718" s="103"/>
      <c r="S718" s="90"/>
      <c r="T718" s="103">
        <v>0</v>
      </c>
      <c r="V718" s="27">
        <v>0</v>
      </c>
      <c r="W718" s="20">
        <f t="shared" si="36"/>
        <v>10.28</v>
      </c>
      <c r="X718" s="103">
        <v>6</v>
      </c>
      <c r="Y718" s="28">
        <f t="shared" si="37"/>
        <v>108.61</v>
      </c>
    </row>
    <row r="719" spans="1:25" x14ac:dyDescent="0.25">
      <c r="A719" s="119" t="str">
        <f>'Door Comparison'!A719</f>
        <v>T07.06.SPB</v>
      </c>
      <c r="B719" s="24" t="str">
        <f>'Door Comparison'!B719</f>
        <v>DRS-402</v>
      </c>
      <c r="C719" s="24">
        <f>'Door Comparison'!C719</f>
        <v>0</v>
      </c>
      <c r="D719" s="24">
        <f>'Door Comparison'!D719</f>
        <v>1578</v>
      </c>
      <c r="E719" s="24">
        <f>'Door Comparison'!E719</f>
        <v>2193</v>
      </c>
      <c r="F719" s="24">
        <f>'Door Comparison'!F719</f>
        <v>0</v>
      </c>
      <c r="G719" s="24">
        <f>'Door Comparison'!G719</f>
        <v>0</v>
      </c>
      <c r="H719" s="24">
        <f>'Door Comparison'!H719</f>
        <v>1</v>
      </c>
      <c r="I719" s="24">
        <f>'Door Comparison'!I719</f>
        <v>0</v>
      </c>
      <c r="J719" s="24">
        <f>'Door Comparison'!J719</f>
        <v>0</v>
      </c>
      <c r="K719" s="24">
        <f>'Door Comparison'!K719</f>
        <v>1</v>
      </c>
      <c r="L719" s="24">
        <f>'Door Comparison'!L719</f>
        <v>1</v>
      </c>
      <c r="N719" s="104">
        <v>77</v>
      </c>
      <c r="O719" s="91"/>
      <c r="P719" s="20">
        <f t="shared" si="35"/>
        <v>18.489999999999998</v>
      </c>
      <c r="Q719" s="148">
        <v>0</v>
      </c>
      <c r="R719" s="103"/>
      <c r="S719" s="90"/>
      <c r="T719" s="103">
        <v>0</v>
      </c>
      <c r="V719" s="27">
        <v>0</v>
      </c>
      <c r="W719" s="20">
        <f t="shared" si="36"/>
        <v>12.41</v>
      </c>
      <c r="X719" s="103">
        <v>9</v>
      </c>
      <c r="Y719" s="28">
        <f t="shared" si="37"/>
        <v>116.9</v>
      </c>
    </row>
    <row r="720" spans="1:25" x14ac:dyDescent="0.25">
      <c r="A720" s="119" t="str">
        <f>'Door Comparison'!A720</f>
        <v>T08.01.E1A</v>
      </c>
      <c r="B720" s="24" t="str">
        <f>'Door Comparison'!B720</f>
        <v>DRS-402</v>
      </c>
      <c r="C720" s="24">
        <f>'Door Comparison'!C720</f>
        <v>0</v>
      </c>
      <c r="D720" s="24">
        <f>'Door Comparison'!D720</f>
        <v>858</v>
      </c>
      <c r="E720" s="24">
        <f>'Door Comparison'!E720</f>
        <v>2193</v>
      </c>
      <c r="F720" s="24">
        <f>'Door Comparison'!F720</f>
        <v>0</v>
      </c>
      <c r="G720" s="24">
        <f>'Door Comparison'!G720</f>
        <v>0</v>
      </c>
      <c r="H720" s="24">
        <f>'Door Comparison'!H720</f>
        <v>1</v>
      </c>
      <c r="I720" s="24">
        <f>'Door Comparison'!I720</f>
        <v>0</v>
      </c>
      <c r="J720" s="24">
        <f>'Door Comparison'!J720</f>
        <v>0</v>
      </c>
      <c r="K720" s="24">
        <f>'Door Comparison'!K720</f>
        <v>1</v>
      </c>
      <c r="L720" s="24">
        <f>'Door Comparison'!L720</f>
        <v>1</v>
      </c>
      <c r="N720" s="104">
        <v>77</v>
      </c>
      <c r="O720" s="91"/>
      <c r="P720" s="20">
        <f t="shared" si="35"/>
        <v>16.260000000000002</v>
      </c>
      <c r="Q720" s="148">
        <v>0</v>
      </c>
      <c r="R720" s="103"/>
      <c r="S720" s="90"/>
      <c r="T720" s="103">
        <v>0</v>
      </c>
      <c r="V720" s="27">
        <v>0</v>
      </c>
      <c r="W720" s="20">
        <f t="shared" si="36"/>
        <v>10.91</v>
      </c>
      <c r="X720" s="103">
        <v>6</v>
      </c>
      <c r="Y720" s="28">
        <f t="shared" si="37"/>
        <v>110.17</v>
      </c>
    </row>
    <row r="721" spans="1:25" x14ac:dyDescent="0.25">
      <c r="A721" s="119" t="str">
        <f>'Door Comparison'!A721</f>
        <v>T08.01.E2A</v>
      </c>
      <c r="B721" s="24" t="str">
        <f>'Door Comparison'!B721</f>
        <v>DRS-402</v>
      </c>
      <c r="C721" s="24">
        <f>'Door Comparison'!C721</f>
        <v>0</v>
      </c>
      <c r="D721" s="24">
        <f>'Door Comparison'!D721</f>
        <v>858</v>
      </c>
      <c r="E721" s="24">
        <f>'Door Comparison'!E721</f>
        <v>2193</v>
      </c>
      <c r="F721" s="24">
        <f>'Door Comparison'!F721</f>
        <v>0</v>
      </c>
      <c r="G721" s="24">
        <f>'Door Comparison'!G721</f>
        <v>0</v>
      </c>
      <c r="H721" s="24">
        <f>'Door Comparison'!H721</f>
        <v>1</v>
      </c>
      <c r="I721" s="24">
        <f>'Door Comparison'!I721</f>
        <v>0</v>
      </c>
      <c r="J721" s="24">
        <f>'Door Comparison'!J721</f>
        <v>0</v>
      </c>
      <c r="K721" s="24">
        <f>'Door Comparison'!K721</f>
        <v>1</v>
      </c>
      <c r="L721" s="24">
        <f>'Door Comparison'!L721</f>
        <v>1</v>
      </c>
      <c r="N721" s="104">
        <v>77</v>
      </c>
      <c r="O721" s="91"/>
      <c r="P721" s="20">
        <f t="shared" si="35"/>
        <v>16.260000000000002</v>
      </c>
      <c r="Q721" s="148">
        <v>0</v>
      </c>
      <c r="R721" s="103"/>
      <c r="S721" s="90"/>
      <c r="T721" s="103">
        <v>0</v>
      </c>
      <c r="V721" s="27">
        <v>0</v>
      </c>
      <c r="W721" s="20">
        <f t="shared" si="36"/>
        <v>10.91</v>
      </c>
      <c r="X721" s="103">
        <v>6</v>
      </c>
      <c r="Y721" s="28">
        <f t="shared" si="37"/>
        <v>110.17</v>
      </c>
    </row>
    <row r="722" spans="1:25" x14ac:dyDescent="0.25">
      <c r="A722" s="119" t="str">
        <f>'Door Comparison'!A722</f>
        <v>T08.01.E2B</v>
      </c>
      <c r="B722" s="24" t="str">
        <f>'Door Comparison'!B722</f>
        <v>DRS-402</v>
      </c>
      <c r="C722" s="24">
        <f>'Door Comparison'!C722</f>
        <v>0</v>
      </c>
      <c r="D722" s="24">
        <f>'Door Comparison'!D722</f>
        <v>858</v>
      </c>
      <c r="E722" s="24">
        <f>'Door Comparison'!E722</f>
        <v>2193</v>
      </c>
      <c r="F722" s="24">
        <f>'Door Comparison'!F722</f>
        <v>0</v>
      </c>
      <c r="G722" s="24">
        <f>'Door Comparison'!G722</f>
        <v>0</v>
      </c>
      <c r="H722" s="24">
        <f>'Door Comparison'!H722</f>
        <v>1</v>
      </c>
      <c r="I722" s="24">
        <f>'Door Comparison'!I722</f>
        <v>0</v>
      </c>
      <c r="J722" s="24">
        <f>'Door Comparison'!J722</f>
        <v>0</v>
      </c>
      <c r="K722" s="24">
        <f>'Door Comparison'!K722</f>
        <v>1</v>
      </c>
      <c r="L722" s="24">
        <f>'Door Comparison'!L722</f>
        <v>1</v>
      </c>
      <c r="N722" s="104">
        <v>77</v>
      </c>
      <c r="O722" s="91"/>
      <c r="P722" s="20">
        <f t="shared" si="35"/>
        <v>16.260000000000002</v>
      </c>
      <c r="Q722" s="148">
        <v>0</v>
      </c>
      <c r="R722" s="103"/>
      <c r="S722" s="90"/>
      <c r="T722" s="103">
        <v>0</v>
      </c>
      <c r="V722" s="27">
        <v>0</v>
      </c>
      <c r="W722" s="20">
        <f t="shared" si="36"/>
        <v>10.91</v>
      </c>
      <c r="X722" s="103">
        <v>6</v>
      </c>
      <c r="Y722" s="28">
        <f t="shared" si="37"/>
        <v>110.17</v>
      </c>
    </row>
    <row r="723" spans="1:25" x14ac:dyDescent="0.25">
      <c r="A723" s="119" t="str">
        <f>'Door Comparison'!A723</f>
        <v>T08.01.E3A</v>
      </c>
      <c r="B723" s="24" t="str">
        <f>'Door Comparison'!B723</f>
        <v>DRS-402</v>
      </c>
      <c r="C723" s="24">
        <f>'Door Comparison'!C723</f>
        <v>0</v>
      </c>
      <c r="D723" s="24">
        <f>'Door Comparison'!D723</f>
        <v>1338</v>
      </c>
      <c r="E723" s="24">
        <f>'Door Comparison'!E723</f>
        <v>2193</v>
      </c>
      <c r="F723" s="24">
        <f>'Door Comparison'!F723</f>
        <v>0</v>
      </c>
      <c r="G723" s="24">
        <f>'Door Comparison'!G723</f>
        <v>0</v>
      </c>
      <c r="H723" s="24">
        <f>'Door Comparison'!H723</f>
        <v>1</v>
      </c>
      <c r="I723" s="24">
        <f>'Door Comparison'!I723</f>
        <v>0</v>
      </c>
      <c r="J723" s="24">
        <f>'Door Comparison'!J723</f>
        <v>0</v>
      </c>
      <c r="K723" s="24">
        <f>'Door Comparison'!K723</f>
        <v>1</v>
      </c>
      <c r="L723" s="24">
        <f>'Door Comparison'!L723</f>
        <v>1</v>
      </c>
      <c r="N723" s="104">
        <v>77</v>
      </c>
      <c r="O723" s="91"/>
      <c r="P723" s="20">
        <f t="shared" si="35"/>
        <v>17.739999999999998</v>
      </c>
      <c r="Q723" s="148">
        <v>0</v>
      </c>
      <c r="R723" s="103"/>
      <c r="S723" s="90"/>
      <c r="T723" s="103">
        <v>0</v>
      </c>
      <c r="V723" s="27">
        <v>0</v>
      </c>
      <c r="W723" s="20">
        <f t="shared" si="36"/>
        <v>11.91</v>
      </c>
      <c r="X723" s="103">
        <v>9</v>
      </c>
      <c r="Y723" s="28">
        <f t="shared" si="37"/>
        <v>115.65</v>
      </c>
    </row>
    <row r="724" spans="1:25" x14ac:dyDescent="0.25">
      <c r="A724" s="119" t="str">
        <f>'Door Comparison'!A724</f>
        <v>T08.01.E4A</v>
      </c>
      <c r="B724" s="24" t="str">
        <f>'Door Comparison'!B724</f>
        <v>DRS-402</v>
      </c>
      <c r="C724" s="24">
        <f>'Door Comparison'!C724</f>
        <v>0</v>
      </c>
      <c r="D724" s="24">
        <f>'Door Comparison'!D724</f>
        <v>1208</v>
      </c>
      <c r="E724" s="24">
        <f>'Door Comparison'!E724</f>
        <v>2193</v>
      </c>
      <c r="F724" s="24">
        <f>'Door Comparison'!F724</f>
        <v>0</v>
      </c>
      <c r="G724" s="24">
        <f>'Door Comparison'!G724</f>
        <v>0</v>
      </c>
      <c r="H724" s="24">
        <f>'Door Comparison'!H724</f>
        <v>1</v>
      </c>
      <c r="I724" s="24">
        <f>'Door Comparison'!I724</f>
        <v>0</v>
      </c>
      <c r="J724" s="24">
        <f>'Door Comparison'!J724</f>
        <v>0</v>
      </c>
      <c r="K724" s="24">
        <f>'Door Comparison'!K724</f>
        <v>1</v>
      </c>
      <c r="L724" s="24">
        <f>'Door Comparison'!L724</f>
        <v>1</v>
      </c>
      <c r="N724" s="104">
        <v>77</v>
      </c>
      <c r="O724" s="91"/>
      <c r="P724" s="20">
        <f t="shared" si="35"/>
        <v>17.34</v>
      </c>
      <c r="Q724" s="148">
        <v>0</v>
      </c>
      <c r="R724" s="103"/>
      <c r="S724" s="90"/>
      <c r="T724" s="103">
        <v>0</v>
      </c>
      <c r="V724" s="27">
        <v>0</v>
      </c>
      <c r="W724" s="20">
        <f t="shared" si="36"/>
        <v>11.64</v>
      </c>
      <c r="X724" s="103">
        <v>9</v>
      </c>
      <c r="Y724" s="28">
        <f t="shared" si="37"/>
        <v>114.98</v>
      </c>
    </row>
    <row r="725" spans="1:25" x14ac:dyDescent="0.25">
      <c r="A725" s="119" t="str">
        <f>'Door Comparison'!A725</f>
        <v>T08.01.E5A</v>
      </c>
      <c r="B725" s="24" t="str">
        <f>'Door Comparison'!B725</f>
        <v>DRS-402</v>
      </c>
      <c r="C725" s="24">
        <f>'Door Comparison'!C725</f>
        <v>0</v>
      </c>
      <c r="D725" s="24">
        <f>'Door Comparison'!D725</f>
        <v>1058</v>
      </c>
      <c r="E725" s="24">
        <f>'Door Comparison'!E725</f>
        <v>2193</v>
      </c>
      <c r="F725" s="24">
        <f>'Door Comparison'!F725</f>
        <v>0</v>
      </c>
      <c r="G725" s="24">
        <f>'Door Comparison'!G725</f>
        <v>0</v>
      </c>
      <c r="H725" s="24">
        <f>'Door Comparison'!H725</f>
        <v>1</v>
      </c>
      <c r="I725" s="24">
        <f>'Door Comparison'!I725</f>
        <v>0</v>
      </c>
      <c r="J725" s="24">
        <f>'Door Comparison'!J725</f>
        <v>0</v>
      </c>
      <c r="K725" s="24">
        <f>'Door Comparison'!K725</f>
        <v>1</v>
      </c>
      <c r="L725" s="24">
        <f>'Door Comparison'!L725</f>
        <v>1</v>
      </c>
      <c r="N725" s="104">
        <v>77</v>
      </c>
      <c r="O725" s="91"/>
      <c r="P725" s="20">
        <f t="shared" si="35"/>
        <v>16.88</v>
      </c>
      <c r="Q725" s="148">
        <v>0</v>
      </c>
      <c r="R725" s="103"/>
      <c r="S725" s="90"/>
      <c r="T725" s="103">
        <v>0</v>
      </c>
      <c r="V725" s="27">
        <v>0</v>
      </c>
      <c r="W725" s="20">
        <f t="shared" si="36"/>
        <v>11.32</v>
      </c>
      <c r="X725" s="103">
        <v>9</v>
      </c>
      <c r="Y725" s="28">
        <f t="shared" si="37"/>
        <v>114.2</v>
      </c>
    </row>
    <row r="726" spans="1:25" x14ac:dyDescent="0.25">
      <c r="A726" s="119" t="str">
        <f>'Door Comparison'!A726</f>
        <v>T08.01.E6A</v>
      </c>
      <c r="B726" s="24" t="str">
        <f>'Door Comparison'!B726</f>
        <v>DRS-402</v>
      </c>
      <c r="C726" s="24">
        <f>'Door Comparison'!C726</f>
        <v>0</v>
      </c>
      <c r="D726" s="24">
        <f>'Door Comparison'!D726</f>
        <v>758</v>
      </c>
      <c r="E726" s="24">
        <f>'Door Comparison'!E726</f>
        <v>2193</v>
      </c>
      <c r="F726" s="24">
        <f>'Door Comparison'!F726</f>
        <v>0</v>
      </c>
      <c r="G726" s="24">
        <f>'Door Comparison'!G726</f>
        <v>0</v>
      </c>
      <c r="H726" s="24">
        <f>'Door Comparison'!H726</f>
        <v>1</v>
      </c>
      <c r="I726" s="24">
        <f>'Door Comparison'!I726</f>
        <v>0</v>
      </c>
      <c r="J726" s="24">
        <f>'Door Comparison'!J726</f>
        <v>0</v>
      </c>
      <c r="K726" s="24">
        <f>'Door Comparison'!K726</f>
        <v>1</v>
      </c>
      <c r="L726" s="24">
        <f>'Door Comparison'!L726</f>
        <v>1</v>
      </c>
      <c r="N726" s="104">
        <v>77</v>
      </c>
      <c r="O726" s="91"/>
      <c r="P726" s="20">
        <f t="shared" si="35"/>
        <v>15.95</v>
      </c>
      <c r="Q726" s="148">
        <v>0</v>
      </c>
      <c r="R726" s="103"/>
      <c r="S726" s="90"/>
      <c r="T726" s="103">
        <v>0</v>
      </c>
      <c r="V726" s="27">
        <v>0</v>
      </c>
      <c r="W726" s="20">
        <f t="shared" si="36"/>
        <v>10.7</v>
      </c>
      <c r="X726" s="103">
        <v>6</v>
      </c>
      <c r="Y726" s="28">
        <f t="shared" si="37"/>
        <v>109.65</v>
      </c>
    </row>
    <row r="727" spans="1:25" x14ac:dyDescent="0.25">
      <c r="A727" s="119" t="str">
        <f>'Door Comparison'!A727</f>
        <v>T08.01.E6B</v>
      </c>
      <c r="B727" s="24" t="str">
        <f>'Door Comparison'!B727</f>
        <v>DRS-402</v>
      </c>
      <c r="C727" s="24">
        <f>'Door Comparison'!C727</f>
        <v>0</v>
      </c>
      <c r="D727" s="24">
        <f>'Door Comparison'!D727</f>
        <v>1338</v>
      </c>
      <c r="E727" s="24">
        <f>'Door Comparison'!E727</f>
        <v>2193</v>
      </c>
      <c r="F727" s="24">
        <f>'Door Comparison'!F727</f>
        <v>0</v>
      </c>
      <c r="G727" s="24">
        <f>'Door Comparison'!G727</f>
        <v>0</v>
      </c>
      <c r="H727" s="24">
        <f>'Door Comparison'!H727</f>
        <v>1</v>
      </c>
      <c r="I727" s="24">
        <f>'Door Comparison'!I727</f>
        <v>0</v>
      </c>
      <c r="J727" s="24">
        <f>'Door Comparison'!J727</f>
        <v>0</v>
      </c>
      <c r="K727" s="24">
        <f>'Door Comparison'!K727</f>
        <v>1</v>
      </c>
      <c r="L727" s="24">
        <f>'Door Comparison'!L727</f>
        <v>1</v>
      </c>
      <c r="N727" s="104">
        <v>77</v>
      </c>
      <c r="O727" s="91"/>
      <c r="P727" s="20">
        <f t="shared" si="35"/>
        <v>17.739999999999998</v>
      </c>
      <c r="Q727" s="148">
        <v>0</v>
      </c>
      <c r="R727" s="103"/>
      <c r="S727" s="90"/>
      <c r="T727" s="103">
        <v>0</v>
      </c>
      <c r="V727" s="27">
        <v>0</v>
      </c>
      <c r="W727" s="20">
        <f t="shared" si="36"/>
        <v>11.91</v>
      </c>
      <c r="X727" s="103">
        <v>9</v>
      </c>
      <c r="Y727" s="28">
        <f t="shared" si="37"/>
        <v>115.65</v>
      </c>
    </row>
    <row r="728" spans="1:25" x14ac:dyDescent="0.25">
      <c r="A728" s="119" t="str">
        <f>'Door Comparison'!A728</f>
        <v>T08.01.HWA</v>
      </c>
      <c r="B728" s="24" t="str">
        <f>'Door Comparison'!B728</f>
        <v>DRS-402</v>
      </c>
      <c r="C728" s="24">
        <f>'Door Comparison'!C728</f>
        <v>0</v>
      </c>
      <c r="D728" s="24">
        <f>'Door Comparison'!D728</f>
        <v>458</v>
      </c>
      <c r="E728" s="24">
        <f>'Door Comparison'!E728</f>
        <v>2193</v>
      </c>
      <c r="F728" s="24">
        <f>'Door Comparison'!F728</f>
        <v>0</v>
      </c>
      <c r="G728" s="24">
        <f>'Door Comparison'!G728</f>
        <v>0</v>
      </c>
      <c r="H728" s="24">
        <f>'Door Comparison'!H728</f>
        <v>1</v>
      </c>
      <c r="I728" s="24">
        <f>'Door Comparison'!I728</f>
        <v>0</v>
      </c>
      <c r="J728" s="24">
        <f>'Door Comparison'!J728</f>
        <v>0</v>
      </c>
      <c r="K728" s="24">
        <f>'Door Comparison'!K728</f>
        <v>1</v>
      </c>
      <c r="L728" s="24">
        <f>'Door Comparison'!L728</f>
        <v>1</v>
      </c>
      <c r="N728" s="104">
        <v>77</v>
      </c>
      <c r="O728" s="91"/>
      <c r="P728" s="20">
        <f t="shared" si="35"/>
        <v>15.02</v>
      </c>
      <c r="Q728" s="148">
        <v>0</v>
      </c>
      <c r="R728" s="103"/>
      <c r="S728" s="90"/>
      <c r="T728" s="103">
        <v>0</v>
      </c>
      <c r="V728" s="27">
        <v>0</v>
      </c>
      <c r="W728" s="20">
        <f t="shared" si="36"/>
        <v>10.08</v>
      </c>
      <c r="X728" s="103">
        <v>6</v>
      </c>
      <c r="Y728" s="28">
        <f t="shared" si="37"/>
        <v>108.1</v>
      </c>
    </row>
    <row r="729" spans="1:25" x14ac:dyDescent="0.25">
      <c r="A729" s="119" t="str">
        <f>'Door Comparison'!A729</f>
        <v>T08.01.M1A</v>
      </c>
      <c r="B729" s="24" t="str">
        <f>'Door Comparison'!B729</f>
        <v>DRS-402</v>
      </c>
      <c r="C729" s="24">
        <f>'Door Comparison'!C729</f>
        <v>0</v>
      </c>
      <c r="D729" s="24">
        <f>'Door Comparison'!D729</f>
        <v>858</v>
      </c>
      <c r="E729" s="24">
        <f>'Door Comparison'!E729</f>
        <v>2193</v>
      </c>
      <c r="F729" s="24">
        <f>'Door Comparison'!F729</f>
        <v>0</v>
      </c>
      <c r="G729" s="24">
        <f>'Door Comparison'!G729</f>
        <v>0</v>
      </c>
      <c r="H729" s="24">
        <f>'Door Comparison'!H729</f>
        <v>1</v>
      </c>
      <c r="I729" s="24">
        <f>'Door Comparison'!I729</f>
        <v>0</v>
      </c>
      <c r="J729" s="24">
        <f>'Door Comparison'!J729</f>
        <v>0</v>
      </c>
      <c r="K729" s="24">
        <f>'Door Comparison'!K729</f>
        <v>1</v>
      </c>
      <c r="L729" s="24">
        <f>'Door Comparison'!L729</f>
        <v>1</v>
      </c>
      <c r="N729" s="104">
        <v>77</v>
      </c>
      <c r="O729" s="91"/>
      <c r="P729" s="20">
        <f t="shared" si="35"/>
        <v>16.260000000000002</v>
      </c>
      <c r="Q729" s="148">
        <v>0</v>
      </c>
      <c r="R729" s="103"/>
      <c r="S729" s="90"/>
      <c r="T729" s="103">
        <v>0</v>
      </c>
      <c r="V729" s="27">
        <v>0</v>
      </c>
      <c r="W729" s="20">
        <f t="shared" si="36"/>
        <v>10.91</v>
      </c>
      <c r="X729" s="103">
        <v>6</v>
      </c>
      <c r="Y729" s="28">
        <f t="shared" si="37"/>
        <v>110.17</v>
      </c>
    </row>
    <row r="730" spans="1:25" x14ac:dyDescent="0.25">
      <c r="A730" s="119" t="str">
        <f>'Door Comparison'!A730</f>
        <v>T08.01.M1B</v>
      </c>
      <c r="B730" s="24" t="str">
        <f>'Door Comparison'!B730</f>
        <v>DRS-402</v>
      </c>
      <c r="C730" s="24">
        <f>'Door Comparison'!C730</f>
        <v>0</v>
      </c>
      <c r="D730" s="24">
        <f>'Door Comparison'!D730</f>
        <v>858</v>
      </c>
      <c r="E730" s="24">
        <f>'Door Comparison'!E730</f>
        <v>2193</v>
      </c>
      <c r="F730" s="24">
        <f>'Door Comparison'!F730</f>
        <v>0</v>
      </c>
      <c r="G730" s="24">
        <f>'Door Comparison'!G730</f>
        <v>0</v>
      </c>
      <c r="H730" s="24">
        <f>'Door Comparison'!H730</f>
        <v>1</v>
      </c>
      <c r="I730" s="24">
        <f>'Door Comparison'!I730</f>
        <v>0</v>
      </c>
      <c r="J730" s="24">
        <f>'Door Comparison'!J730</f>
        <v>0</v>
      </c>
      <c r="K730" s="24">
        <f>'Door Comparison'!K730</f>
        <v>1</v>
      </c>
      <c r="L730" s="24">
        <f>'Door Comparison'!L730</f>
        <v>1</v>
      </c>
      <c r="N730" s="104">
        <v>77</v>
      </c>
      <c r="O730" s="91"/>
      <c r="P730" s="20">
        <f t="shared" si="35"/>
        <v>16.260000000000002</v>
      </c>
      <c r="Q730" s="148">
        <v>0</v>
      </c>
      <c r="R730" s="103"/>
      <c r="S730" s="90"/>
      <c r="T730" s="103">
        <v>0</v>
      </c>
      <c r="V730" s="27">
        <v>0</v>
      </c>
      <c r="W730" s="20">
        <f t="shared" si="36"/>
        <v>10.91</v>
      </c>
      <c r="X730" s="103">
        <v>6</v>
      </c>
      <c r="Y730" s="28">
        <f t="shared" si="37"/>
        <v>110.17</v>
      </c>
    </row>
    <row r="731" spans="1:25" x14ac:dyDescent="0.25">
      <c r="A731" s="119" t="str">
        <f>'Door Comparison'!A731</f>
        <v>T08.01.M1C</v>
      </c>
      <c r="B731" s="24" t="str">
        <f>'Door Comparison'!B731</f>
        <v>DRS-402</v>
      </c>
      <c r="C731" s="24">
        <f>'Door Comparison'!C731</f>
        <v>0</v>
      </c>
      <c r="D731" s="24">
        <f>'Door Comparison'!D731</f>
        <v>858</v>
      </c>
      <c r="E731" s="24">
        <f>'Door Comparison'!E731</f>
        <v>2193</v>
      </c>
      <c r="F731" s="24">
        <f>'Door Comparison'!F731</f>
        <v>0</v>
      </c>
      <c r="G731" s="24">
        <f>'Door Comparison'!G731</f>
        <v>0</v>
      </c>
      <c r="H731" s="24">
        <f>'Door Comparison'!H731</f>
        <v>1</v>
      </c>
      <c r="I731" s="24">
        <f>'Door Comparison'!I731</f>
        <v>0</v>
      </c>
      <c r="J731" s="24">
        <f>'Door Comparison'!J731</f>
        <v>0</v>
      </c>
      <c r="K731" s="24">
        <f>'Door Comparison'!K731</f>
        <v>1</v>
      </c>
      <c r="L731" s="24">
        <f>'Door Comparison'!L731</f>
        <v>1</v>
      </c>
      <c r="N731" s="104">
        <v>77</v>
      </c>
      <c r="O731" s="91"/>
      <c r="P731" s="20">
        <f t="shared" si="35"/>
        <v>16.260000000000002</v>
      </c>
      <c r="Q731" s="148">
        <v>0</v>
      </c>
      <c r="R731" s="103"/>
      <c r="S731" s="90"/>
      <c r="T731" s="103">
        <v>0</v>
      </c>
      <c r="V731" s="27">
        <v>0</v>
      </c>
      <c r="W731" s="20">
        <f t="shared" si="36"/>
        <v>10.91</v>
      </c>
      <c r="X731" s="103">
        <v>6</v>
      </c>
      <c r="Y731" s="28">
        <f t="shared" si="37"/>
        <v>110.17</v>
      </c>
    </row>
    <row r="732" spans="1:25" x14ac:dyDescent="0.25">
      <c r="A732" s="119" t="str">
        <f>'Door Comparison'!A732</f>
        <v>T08.01.M1D</v>
      </c>
      <c r="B732" s="24" t="str">
        <f>'Door Comparison'!B732</f>
        <v>DRS-402</v>
      </c>
      <c r="C732" s="24">
        <f>'Door Comparison'!C732</f>
        <v>0</v>
      </c>
      <c r="D732" s="24">
        <f>'Door Comparison'!D732</f>
        <v>858</v>
      </c>
      <c r="E732" s="24">
        <f>'Door Comparison'!E732</f>
        <v>2193</v>
      </c>
      <c r="F732" s="24">
        <f>'Door Comparison'!F732</f>
        <v>0</v>
      </c>
      <c r="G732" s="24">
        <f>'Door Comparison'!G732</f>
        <v>0</v>
      </c>
      <c r="H732" s="24">
        <f>'Door Comparison'!H732</f>
        <v>1</v>
      </c>
      <c r="I732" s="24">
        <f>'Door Comparison'!I732</f>
        <v>0</v>
      </c>
      <c r="J732" s="24">
        <f>'Door Comparison'!J732</f>
        <v>0</v>
      </c>
      <c r="K732" s="24">
        <f>'Door Comparison'!K732</f>
        <v>1</v>
      </c>
      <c r="L732" s="24">
        <f>'Door Comparison'!L732</f>
        <v>1</v>
      </c>
      <c r="N732" s="104">
        <v>77</v>
      </c>
      <c r="O732" s="91"/>
      <c r="P732" s="20">
        <f t="shared" si="35"/>
        <v>16.260000000000002</v>
      </c>
      <c r="Q732" s="148">
        <v>0</v>
      </c>
      <c r="R732" s="103"/>
      <c r="S732" s="90"/>
      <c r="T732" s="103">
        <v>0</v>
      </c>
      <c r="V732" s="27">
        <v>0</v>
      </c>
      <c r="W732" s="20">
        <f t="shared" si="36"/>
        <v>10.91</v>
      </c>
      <c r="X732" s="103">
        <v>6</v>
      </c>
      <c r="Y732" s="28">
        <f t="shared" si="37"/>
        <v>110.17</v>
      </c>
    </row>
    <row r="733" spans="1:25" x14ac:dyDescent="0.25">
      <c r="A733" s="119" t="str">
        <f>'Door Comparison'!A733</f>
        <v>T08.01.M2A</v>
      </c>
      <c r="B733" s="24" t="str">
        <f>'Door Comparison'!B733</f>
        <v>DRS-402</v>
      </c>
      <c r="C733" s="24">
        <f>'Door Comparison'!C733</f>
        <v>0</v>
      </c>
      <c r="D733" s="24">
        <f>'Door Comparison'!D733</f>
        <v>358</v>
      </c>
      <c r="E733" s="24">
        <f>'Door Comparison'!E733</f>
        <v>2193</v>
      </c>
      <c r="F733" s="24">
        <f>'Door Comparison'!F733</f>
        <v>0</v>
      </c>
      <c r="G733" s="24">
        <f>'Door Comparison'!G733</f>
        <v>0</v>
      </c>
      <c r="H733" s="24">
        <f>'Door Comparison'!H733</f>
        <v>1</v>
      </c>
      <c r="I733" s="24">
        <f>'Door Comparison'!I733</f>
        <v>0</v>
      </c>
      <c r="J733" s="24">
        <f>'Door Comparison'!J733</f>
        <v>0</v>
      </c>
      <c r="K733" s="24">
        <f>'Door Comparison'!K733</f>
        <v>1</v>
      </c>
      <c r="L733" s="24">
        <f>'Door Comparison'!L733</f>
        <v>1</v>
      </c>
      <c r="N733" s="104">
        <v>77</v>
      </c>
      <c r="O733" s="91"/>
      <c r="P733" s="20">
        <f t="shared" si="35"/>
        <v>14.71</v>
      </c>
      <c r="Q733" s="148">
        <v>0</v>
      </c>
      <c r="R733" s="103"/>
      <c r="S733" s="90"/>
      <c r="T733" s="103">
        <v>0</v>
      </c>
      <c r="V733" s="27">
        <v>0</v>
      </c>
      <c r="W733" s="20">
        <f t="shared" si="36"/>
        <v>9.8699999999999992</v>
      </c>
      <c r="X733" s="103">
        <v>6</v>
      </c>
      <c r="Y733" s="28">
        <f t="shared" si="37"/>
        <v>107.58</v>
      </c>
    </row>
    <row r="734" spans="1:25" x14ac:dyDescent="0.25">
      <c r="A734" s="119" t="str">
        <f>'Door Comparison'!A734</f>
        <v>T08.01.M3A</v>
      </c>
      <c r="B734" s="24" t="str">
        <f>'Door Comparison'!B734</f>
        <v>DRS-402</v>
      </c>
      <c r="C734" s="24">
        <f>'Door Comparison'!C734</f>
        <v>0</v>
      </c>
      <c r="D734" s="24">
        <f>'Door Comparison'!D734</f>
        <v>1338</v>
      </c>
      <c r="E734" s="24">
        <f>'Door Comparison'!E734</f>
        <v>2193</v>
      </c>
      <c r="F734" s="24">
        <f>'Door Comparison'!F734</f>
        <v>0</v>
      </c>
      <c r="G734" s="24">
        <f>'Door Comparison'!G734</f>
        <v>0</v>
      </c>
      <c r="H734" s="24">
        <f>'Door Comparison'!H734</f>
        <v>1</v>
      </c>
      <c r="I734" s="24">
        <f>'Door Comparison'!I734</f>
        <v>0</v>
      </c>
      <c r="J734" s="24">
        <f>'Door Comparison'!J734</f>
        <v>0</v>
      </c>
      <c r="K734" s="24">
        <f>'Door Comparison'!K734</f>
        <v>1</v>
      </c>
      <c r="L734" s="24">
        <f>'Door Comparison'!L734</f>
        <v>1</v>
      </c>
      <c r="N734" s="104">
        <v>77</v>
      </c>
      <c r="O734" s="91"/>
      <c r="P734" s="20">
        <f t="shared" si="35"/>
        <v>17.739999999999998</v>
      </c>
      <c r="Q734" s="148">
        <v>0</v>
      </c>
      <c r="R734" s="103"/>
      <c r="S734" s="90"/>
      <c r="T734" s="103">
        <v>0</v>
      </c>
      <c r="V734" s="27">
        <v>0</v>
      </c>
      <c r="W734" s="20">
        <f t="shared" si="36"/>
        <v>11.91</v>
      </c>
      <c r="X734" s="103">
        <v>9</v>
      </c>
      <c r="Y734" s="28">
        <f t="shared" si="37"/>
        <v>115.65</v>
      </c>
    </row>
    <row r="735" spans="1:25" x14ac:dyDescent="0.25">
      <c r="A735" s="119" t="str">
        <f>'Door Comparison'!A735</f>
        <v>T08.01.M3B</v>
      </c>
      <c r="B735" s="24" t="str">
        <f>'Door Comparison'!B735</f>
        <v>DRS-402</v>
      </c>
      <c r="C735" s="24">
        <f>'Door Comparison'!C735</f>
        <v>0</v>
      </c>
      <c r="D735" s="24">
        <f>'Door Comparison'!D735</f>
        <v>1338</v>
      </c>
      <c r="E735" s="24">
        <f>'Door Comparison'!E735</f>
        <v>2193</v>
      </c>
      <c r="F735" s="24">
        <f>'Door Comparison'!F735</f>
        <v>0</v>
      </c>
      <c r="G735" s="24">
        <f>'Door Comparison'!G735</f>
        <v>0</v>
      </c>
      <c r="H735" s="24">
        <f>'Door Comparison'!H735</f>
        <v>1</v>
      </c>
      <c r="I735" s="24">
        <f>'Door Comparison'!I735</f>
        <v>0</v>
      </c>
      <c r="J735" s="24">
        <f>'Door Comparison'!J735</f>
        <v>0</v>
      </c>
      <c r="K735" s="24">
        <f>'Door Comparison'!K735</f>
        <v>1</v>
      </c>
      <c r="L735" s="24">
        <f>'Door Comparison'!L735</f>
        <v>1</v>
      </c>
      <c r="N735" s="104">
        <v>77</v>
      </c>
      <c r="O735" s="91"/>
      <c r="P735" s="20">
        <f t="shared" si="35"/>
        <v>17.739999999999998</v>
      </c>
      <c r="Q735" s="148">
        <v>0</v>
      </c>
      <c r="R735" s="103"/>
      <c r="S735" s="90"/>
      <c r="T735" s="103">
        <v>0</v>
      </c>
      <c r="V735" s="27">
        <v>0</v>
      </c>
      <c r="W735" s="20">
        <f t="shared" si="36"/>
        <v>11.91</v>
      </c>
      <c r="X735" s="103">
        <v>9</v>
      </c>
      <c r="Y735" s="28">
        <f t="shared" si="37"/>
        <v>115.65</v>
      </c>
    </row>
    <row r="736" spans="1:25" x14ac:dyDescent="0.25">
      <c r="A736" s="119" t="str">
        <f>'Door Comparison'!A736</f>
        <v>T08.01.M5A</v>
      </c>
      <c r="B736" s="24" t="str">
        <f>'Door Comparison'!B736</f>
        <v>DRS-402</v>
      </c>
      <c r="C736" s="24">
        <f>'Door Comparison'!C736</f>
        <v>0</v>
      </c>
      <c r="D736" s="24">
        <f>'Door Comparison'!D736</f>
        <v>658</v>
      </c>
      <c r="E736" s="24">
        <f>'Door Comparison'!E736</f>
        <v>2193</v>
      </c>
      <c r="F736" s="24">
        <f>'Door Comparison'!F736</f>
        <v>0</v>
      </c>
      <c r="G736" s="24">
        <f>'Door Comparison'!G736</f>
        <v>0</v>
      </c>
      <c r="H736" s="24">
        <f>'Door Comparison'!H736</f>
        <v>1</v>
      </c>
      <c r="I736" s="24">
        <f>'Door Comparison'!I736</f>
        <v>0</v>
      </c>
      <c r="J736" s="24">
        <f>'Door Comparison'!J736</f>
        <v>0</v>
      </c>
      <c r="K736" s="24">
        <f>'Door Comparison'!K736</f>
        <v>1</v>
      </c>
      <c r="L736" s="24">
        <f>'Door Comparison'!L736</f>
        <v>1</v>
      </c>
      <c r="N736" s="104">
        <v>77</v>
      </c>
      <c r="O736" s="91"/>
      <c r="P736" s="20">
        <f t="shared" si="35"/>
        <v>15.64</v>
      </c>
      <c r="Q736" s="148">
        <v>0</v>
      </c>
      <c r="R736" s="103"/>
      <c r="S736" s="90"/>
      <c r="T736" s="103">
        <v>0</v>
      </c>
      <c r="V736" s="27">
        <v>0</v>
      </c>
      <c r="W736" s="20">
        <f t="shared" si="36"/>
        <v>10.49</v>
      </c>
      <c r="X736" s="103">
        <v>6</v>
      </c>
      <c r="Y736" s="28">
        <f t="shared" si="37"/>
        <v>109.13</v>
      </c>
    </row>
    <row r="737" spans="1:25" x14ac:dyDescent="0.25">
      <c r="A737" s="119" t="str">
        <f>'Door Comparison'!A737</f>
        <v>T08.01.M5B</v>
      </c>
      <c r="B737" s="24" t="str">
        <f>'Door Comparison'!B737</f>
        <v>DRS-402</v>
      </c>
      <c r="C737" s="24">
        <f>'Door Comparison'!C737</f>
        <v>0</v>
      </c>
      <c r="D737" s="24">
        <f>'Door Comparison'!D737</f>
        <v>658</v>
      </c>
      <c r="E737" s="24">
        <f>'Door Comparison'!E737</f>
        <v>2193</v>
      </c>
      <c r="F737" s="24">
        <f>'Door Comparison'!F737</f>
        <v>0</v>
      </c>
      <c r="G737" s="24">
        <f>'Door Comparison'!G737</f>
        <v>0</v>
      </c>
      <c r="H737" s="24">
        <f>'Door Comparison'!H737</f>
        <v>1</v>
      </c>
      <c r="I737" s="24">
        <f>'Door Comparison'!I737</f>
        <v>0</v>
      </c>
      <c r="J737" s="24">
        <f>'Door Comparison'!J737</f>
        <v>0</v>
      </c>
      <c r="K737" s="24">
        <f>'Door Comparison'!K737</f>
        <v>1</v>
      </c>
      <c r="L737" s="24">
        <f>'Door Comparison'!L737</f>
        <v>1</v>
      </c>
      <c r="N737" s="104">
        <v>77</v>
      </c>
      <c r="O737" s="91"/>
      <c r="P737" s="20">
        <f t="shared" si="35"/>
        <v>15.64</v>
      </c>
      <c r="Q737" s="148">
        <v>0</v>
      </c>
      <c r="R737" s="103"/>
      <c r="S737" s="90"/>
      <c r="T737" s="103">
        <v>0</v>
      </c>
      <c r="V737" s="27">
        <v>0</v>
      </c>
      <c r="W737" s="20">
        <f t="shared" si="36"/>
        <v>10.49</v>
      </c>
      <c r="X737" s="103">
        <v>6</v>
      </c>
      <c r="Y737" s="28">
        <f t="shared" si="37"/>
        <v>109.13</v>
      </c>
    </row>
    <row r="738" spans="1:25" x14ac:dyDescent="0.25">
      <c r="A738" s="119" t="str">
        <f>'Door Comparison'!A738</f>
        <v>T08.01.WRA</v>
      </c>
      <c r="B738" s="24" t="str">
        <f>'Door Comparison'!B738</f>
        <v>DRS-402</v>
      </c>
      <c r="C738" s="24">
        <f>'Door Comparison'!C738</f>
        <v>0</v>
      </c>
      <c r="D738" s="24">
        <f>'Door Comparison'!D738</f>
        <v>758</v>
      </c>
      <c r="E738" s="24">
        <f>'Door Comparison'!E738</f>
        <v>2158</v>
      </c>
      <c r="F738" s="24">
        <f>'Door Comparison'!F738</f>
        <v>0</v>
      </c>
      <c r="G738" s="24">
        <f>'Door Comparison'!G738</f>
        <v>0</v>
      </c>
      <c r="H738" s="24">
        <f>'Door Comparison'!H738</f>
        <v>1</v>
      </c>
      <c r="I738" s="24">
        <f>'Door Comparison'!I738</f>
        <v>0</v>
      </c>
      <c r="J738" s="24">
        <f>'Door Comparison'!J738</f>
        <v>0</v>
      </c>
      <c r="K738" s="24">
        <f>'Door Comparison'!K738</f>
        <v>1</v>
      </c>
      <c r="L738" s="24">
        <f>'Door Comparison'!L738</f>
        <v>1</v>
      </c>
      <c r="N738" s="104">
        <v>77</v>
      </c>
      <c r="O738" s="91"/>
      <c r="P738" s="20">
        <f t="shared" si="35"/>
        <v>15.73</v>
      </c>
      <c r="Q738" s="148">
        <v>0</v>
      </c>
      <c r="R738" s="103"/>
      <c r="S738" s="90"/>
      <c r="T738" s="103">
        <v>0</v>
      </c>
      <c r="V738" s="27">
        <v>0</v>
      </c>
      <c r="W738" s="20">
        <f t="shared" si="36"/>
        <v>10.55</v>
      </c>
      <c r="X738" s="103">
        <v>6</v>
      </c>
      <c r="Y738" s="28">
        <f t="shared" si="37"/>
        <v>109.28</v>
      </c>
    </row>
    <row r="739" spans="1:25" x14ac:dyDescent="0.25">
      <c r="A739" s="119" t="str">
        <f>'Door Comparison'!A739</f>
        <v>T08.02.E2A</v>
      </c>
      <c r="B739" s="24" t="str">
        <f>'Door Comparison'!B739</f>
        <v>DRS-402</v>
      </c>
      <c r="C739" s="24">
        <f>'Door Comparison'!C739</f>
        <v>0</v>
      </c>
      <c r="D739" s="24">
        <f>'Door Comparison'!D739</f>
        <v>1338</v>
      </c>
      <c r="E739" s="24">
        <f>'Door Comparison'!E739</f>
        <v>2193</v>
      </c>
      <c r="F739" s="24">
        <f>'Door Comparison'!F739</f>
        <v>0</v>
      </c>
      <c r="G739" s="24">
        <f>'Door Comparison'!G739</f>
        <v>0</v>
      </c>
      <c r="H739" s="24">
        <f>'Door Comparison'!H739</f>
        <v>1</v>
      </c>
      <c r="I739" s="24">
        <f>'Door Comparison'!I739</f>
        <v>0</v>
      </c>
      <c r="J739" s="24">
        <f>'Door Comparison'!J739</f>
        <v>0</v>
      </c>
      <c r="K739" s="24">
        <f>'Door Comparison'!K739</f>
        <v>1</v>
      </c>
      <c r="L739" s="24">
        <f>'Door Comparison'!L739</f>
        <v>1</v>
      </c>
      <c r="N739" s="104">
        <v>77</v>
      </c>
      <c r="O739" s="91"/>
      <c r="P739" s="20">
        <f t="shared" si="35"/>
        <v>17.739999999999998</v>
      </c>
      <c r="Q739" s="148">
        <v>0</v>
      </c>
      <c r="R739" s="103"/>
      <c r="S739" s="90"/>
      <c r="T739" s="103">
        <v>0</v>
      </c>
      <c r="V739" s="27">
        <v>0</v>
      </c>
      <c r="W739" s="20">
        <f t="shared" si="36"/>
        <v>11.91</v>
      </c>
      <c r="X739" s="103">
        <v>9</v>
      </c>
      <c r="Y739" s="28">
        <f t="shared" si="37"/>
        <v>115.65</v>
      </c>
    </row>
    <row r="740" spans="1:25" x14ac:dyDescent="0.25">
      <c r="A740" s="119" t="str">
        <f>'Door Comparison'!A740</f>
        <v>T08.02.E2B</v>
      </c>
      <c r="B740" s="24" t="str">
        <f>'Door Comparison'!B740</f>
        <v>DRS-402</v>
      </c>
      <c r="C740" s="24">
        <f>'Door Comparison'!C740</f>
        <v>0</v>
      </c>
      <c r="D740" s="24">
        <f>'Door Comparison'!D740</f>
        <v>1338</v>
      </c>
      <c r="E740" s="24">
        <f>'Door Comparison'!E740</f>
        <v>2193</v>
      </c>
      <c r="F740" s="24">
        <f>'Door Comparison'!F740</f>
        <v>0</v>
      </c>
      <c r="G740" s="24">
        <f>'Door Comparison'!G740</f>
        <v>0</v>
      </c>
      <c r="H740" s="24">
        <f>'Door Comparison'!H740</f>
        <v>1</v>
      </c>
      <c r="I740" s="24">
        <f>'Door Comparison'!I740</f>
        <v>0</v>
      </c>
      <c r="J740" s="24">
        <f>'Door Comparison'!J740</f>
        <v>0</v>
      </c>
      <c r="K740" s="24">
        <f>'Door Comparison'!K740</f>
        <v>1</v>
      </c>
      <c r="L740" s="24">
        <f>'Door Comparison'!L740</f>
        <v>1</v>
      </c>
      <c r="N740" s="104">
        <v>77</v>
      </c>
      <c r="O740" s="91"/>
      <c r="P740" s="20">
        <f t="shared" si="35"/>
        <v>17.739999999999998</v>
      </c>
      <c r="Q740" s="148">
        <v>0</v>
      </c>
      <c r="R740" s="103"/>
      <c r="S740" s="90"/>
      <c r="T740" s="103">
        <v>0</v>
      </c>
      <c r="V740" s="27">
        <v>0</v>
      </c>
      <c r="W740" s="20">
        <f t="shared" si="36"/>
        <v>11.91</v>
      </c>
      <c r="X740" s="103">
        <v>9</v>
      </c>
      <c r="Y740" s="28">
        <f t="shared" si="37"/>
        <v>115.65</v>
      </c>
    </row>
    <row r="741" spans="1:25" x14ac:dyDescent="0.25">
      <c r="A741" s="119" t="str">
        <f>'Door Comparison'!A741</f>
        <v>T08.02.E3A</v>
      </c>
      <c r="B741" s="24" t="str">
        <f>'Door Comparison'!B741</f>
        <v>DRS-402</v>
      </c>
      <c r="C741" s="24">
        <f>'Door Comparison'!C741</f>
        <v>0</v>
      </c>
      <c r="D741" s="24">
        <f>'Door Comparison'!D741</f>
        <v>1208</v>
      </c>
      <c r="E741" s="24">
        <f>'Door Comparison'!E741</f>
        <v>2193</v>
      </c>
      <c r="F741" s="24">
        <f>'Door Comparison'!F741</f>
        <v>0</v>
      </c>
      <c r="G741" s="24">
        <f>'Door Comparison'!G741</f>
        <v>0</v>
      </c>
      <c r="H741" s="24">
        <f>'Door Comparison'!H741</f>
        <v>1</v>
      </c>
      <c r="I741" s="24">
        <f>'Door Comparison'!I741</f>
        <v>0</v>
      </c>
      <c r="J741" s="24">
        <f>'Door Comparison'!J741</f>
        <v>0</v>
      </c>
      <c r="K741" s="24">
        <f>'Door Comparison'!K741</f>
        <v>1</v>
      </c>
      <c r="L741" s="24">
        <f>'Door Comparison'!L741</f>
        <v>1</v>
      </c>
      <c r="N741" s="104">
        <v>77</v>
      </c>
      <c r="O741" s="91"/>
      <c r="P741" s="20">
        <f t="shared" si="35"/>
        <v>17.34</v>
      </c>
      <c r="Q741" s="148">
        <v>0</v>
      </c>
      <c r="R741" s="103"/>
      <c r="S741" s="90"/>
      <c r="T741" s="103">
        <v>0</v>
      </c>
      <c r="V741" s="27">
        <v>0</v>
      </c>
      <c r="W741" s="20">
        <f t="shared" si="36"/>
        <v>11.64</v>
      </c>
      <c r="X741" s="103">
        <v>9</v>
      </c>
      <c r="Y741" s="28">
        <f t="shared" si="37"/>
        <v>114.98</v>
      </c>
    </row>
    <row r="742" spans="1:25" x14ac:dyDescent="0.25">
      <c r="A742" s="119" t="str">
        <f>'Door Comparison'!A742</f>
        <v>T08.02.E3B</v>
      </c>
      <c r="B742" s="24" t="str">
        <f>'Door Comparison'!B742</f>
        <v>DRS-402</v>
      </c>
      <c r="C742" s="24">
        <f>'Door Comparison'!C742</f>
        <v>0</v>
      </c>
      <c r="D742" s="24">
        <f>'Door Comparison'!D742</f>
        <v>1208</v>
      </c>
      <c r="E742" s="24">
        <f>'Door Comparison'!E742</f>
        <v>2193</v>
      </c>
      <c r="F742" s="24">
        <f>'Door Comparison'!F742</f>
        <v>0</v>
      </c>
      <c r="G742" s="24">
        <f>'Door Comparison'!G742</f>
        <v>0</v>
      </c>
      <c r="H742" s="24">
        <f>'Door Comparison'!H742</f>
        <v>1</v>
      </c>
      <c r="I742" s="24">
        <f>'Door Comparison'!I742</f>
        <v>0</v>
      </c>
      <c r="J742" s="24">
        <f>'Door Comparison'!J742</f>
        <v>0</v>
      </c>
      <c r="K742" s="24">
        <f>'Door Comparison'!K742</f>
        <v>1</v>
      </c>
      <c r="L742" s="24">
        <f>'Door Comparison'!L742</f>
        <v>1</v>
      </c>
      <c r="N742" s="104">
        <v>77</v>
      </c>
      <c r="O742" s="91"/>
      <c r="P742" s="20">
        <f t="shared" si="35"/>
        <v>17.34</v>
      </c>
      <c r="Q742" s="148">
        <v>0</v>
      </c>
      <c r="R742" s="103"/>
      <c r="S742" s="90"/>
      <c r="T742" s="103">
        <v>0</v>
      </c>
      <c r="V742" s="27">
        <v>0</v>
      </c>
      <c r="W742" s="20">
        <f t="shared" si="36"/>
        <v>11.64</v>
      </c>
      <c r="X742" s="103">
        <v>9</v>
      </c>
      <c r="Y742" s="28">
        <f t="shared" si="37"/>
        <v>114.98</v>
      </c>
    </row>
    <row r="743" spans="1:25" x14ac:dyDescent="0.25">
      <c r="A743" s="119" t="str">
        <f>'Door Comparison'!A743</f>
        <v>T08.02.E4A</v>
      </c>
      <c r="B743" s="24" t="str">
        <f>'Door Comparison'!B743</f>
        <v>DRS-402</v>
      </c>
      <c r="C743" s="24">
        <f>'Door Comparison'!C743</f>
        <v>0</v>
      </c>
      <c r="D743" s="24">
        <f>'Door Comparison'!D743</f>
        <v>1338</v>
      </c>
      <c r="E743" s="24">
        <f>'Door Comparison'!E743</f>
        <v>2193</v>
      </c>
      <c r="F743" s="24">
        <f>'Door Comparison'!F743</f>
        <v>0</v>
      </c>
      <c r="G743" s="24">
        <f>'Door Comparison'!G743</f>
        <v>0</v>
      </c>
      <c r="H743" s="24">
        <f>'Door Comparison'!H743</f>
        <v>1</v>
      </c>
      <c r="I743" s="24">
        <f>'Door Comparison'!I743</f>
        <v>0</v>
      </c>
      <c r="J743" s="24">
        <f>'Door Comparison'!J743</f>
        <v>0</v>
      </c>
      <c r="K743" s="24">
        <f>'Door Comparison'!K743</f>
        <v>1</v>
      </c>
      <c r="L743" s="24">
        <f>'Door Comparison'!L743</f>
        <v>1</v>
      </c>
      <c r="N743" s="104">
        <v>77</v>
      </c>
      <c r="O743" s="91"/>
      <c r="P743" s="20">
        <f t="shared" si="35"/>
        <v>17.739999999999998</v>
      </c>
      <c r="Q743" s="148">
        <v>0</v>
      </c>
      <c r="R743" s="103"/>
      <c r="S743" s="90"/>
      <c r="T743" s="103">
        <v>0</v>
      </c>
      <c r="V743" s="27">
        <v>0</v>
      </c>
      <c r="W743" s="20">
        <f t="shared" si="36"/>
        <v>11.91</v>
      </c>
      <c r="X743" s="103">
        <v>9</v>
      </c>
      <c r="Y743" s="28">
        <f t="shared" si="37"/>
        <v>115.65</v>
      </c>
    </row>
    <row r="744" spans="1:25" x14ac:dyDescent="0.25">
      <c r="A744" s="119" t="str">
        <f>'Door Comparison'!A744</f>
        <v>T08.02.E5A</v>
      </c>
      <c r="B744" s="24" t="str">
        <f>'Door Comparison'!B744</f>
        <v>DRS-402</v>
      </c>
      <c r="C744" s="24">
        <f>'Door Comparison'!C744</f>
        <v>0</v>
      </c>
      <c r="D744" s="24">
        <f>'Door Comparison'!D744</f>
        <v>1338</v>
      </c>
      <c r="E744" s="24">
        <f>'Door Comparison'!E744</f>
        <v>2193</v>
      </c>
      <c r="F744" s="24">
        <f>'Door Comparison'!F744</f>
        <v>0</v>
      </c>
      <c r="G744" s="24">
        <f>'Door Comparison'!G744</f>
        <v>0</v>
      </c>
      <c r="H744" s="24">
        <f>'Door Comparison'!H744</f>
        <v>1</v>
      </c>
      <c r="I744" s="24">
        <f>'Door Comparison'!I744</f>
        <v>0</v>
      </c>
      <c r="J744" s="24">
        <f>'Door Comparison'!J744</f>
        <v>0</v>
      </c>
      <c r="K744" s="24">
        <f>'Door Comparison'!K744</f>
        <v>1</v>
      </c>
      <c r="L744" s="24">
        <f>'Door Comparison'!L744</f>
        <v>1</v>
      </c>
      <c r="N744" s="104">
        <v>77</v>
      </c>
      <c r="O744" s="91"/>
      <c r="P744" s="20">
        <f t="shared" si="35"/>
        <v>17.739999999999998</v>
      </c>
      <c r="Q744" s="148">
        <v>0</v>
      </c>
      <c r="R744" s="103"/>
      <c r="S744" s="90"/>
      <c r="T744" s="103">
        <v>0</v>
      </c>
      <c r="V744" s="27">
        <v>0</v>
      </c>
      <c r="W744" s="20">
        <f t="shared" si="36"/>
        <v>11.91</v>
      </c>
      <c r="X744" s="103">
        <v>9</v>
      </c>
      <c r="Y744" s="28">
        <f t="shared" si="37"/>
        <v>115.65</v>
      </c>
    </row>
    <row r="745" spans="1:25" x14ac:dyDescent="0.25">
      <c r="A745" s="119" t="str">
        <f>'Door Comparison'!A745</f>
        <v>T08.02.E6A</v>
      </c>
      <c r="B745" s="24" t="str">
        <f>'Door Comparison'!B745</f>
        <v>DRS-402</v>
      </c>
      <c r="C745" s="24">
        <f>'Door Comparison'!C745</f>
        <v>0</v>
      </c>
      <c r="D745" s="24">
        <f>'Door Comparison'!D745</f>
        <v>1338</v>
      </c>
      <c r="E745" s="24">
        <f>'Door Comparison'!E745</f>
        <v>2193</v>
      </c>
      <c r="F745" s="24">
        <f>'Door Comparison'!F745</f>
        <v>0</v>
      </c>
      <c r="G745" s="24">
        <f>'Door Comparison'!G745</f>
        <v>0</v>
      </c>
      <c r="H745" s="24">
        <f>'Door Comparison'!H745</f>
        <v>1</v>
      </c>
      <c r="I745" s="24">
        <f>'Door Comparison'!I745</f>
        <v>0</v>
      </c>
      <c r="J745" s="24">
        <f>'Door Comparison'!J745</f>
        <v>0</v>
      </c>
      <c r="K745" s="24">
        <f>'Door Comparison'!K745</f>
        <v>1</v>
      </c>
      <c r="L745" s="24">
        <f>'Door Comparison'!L745</f>
        <v>1</v>
      </c>
      <c r="N745" s="104">
        <v>77</v>
      </c>
      <c r="O745" s="91"/>
      <c r="P745" s="20">
        <f t="shared" si="35"/>
        <v>17.739999999999998</v>
      </c>
      <c r="Q745" s="148">
        <v>0</v>
      </c>
      <c r="R745" s="103"/>
      <c r="S745" s="90"/>
      <c r="T745" s="103">
        <v>0</v>
      </c>
      <c r="V745" s="27">
        <v>0</v>
      </c>
      <c r="W745" s="20">
        <f t="shared" si="36"/>
        <v>11.91</v>
      </c>
      <c r="X745" s="103">
        <v>9</v>
      </c>
      <c r="Y745" s="28">
        <f t="shared" si="37"/>
        <v>115.65</v>
      </c>
    </row>
    <row r="746" spans="1:25" x14ac:dyDescent="0.25">
      <c r="A746" s="119" t="str">
        <f>'Door Comparison'!A746</f>
        <v>T08.02.E6B</v>
      </c>
      <c r="B746" s="24" t="str">
        <f>'Door Comparison'!B746</f>
        <v>DRS-402</v>
      </c>
      <c r="C746" s="24">
        <f>'Door Comparison'!C746</f>
        <v>0</v>
      </c>
      <c r="D746" s="24">
        <f>'Door Comparison'!D746</f>
        <v>658</v>
      </c>
      <c r="E746" s="24">
        <f>'Door Comparison'!E746</f>
        <v>2193</v>
      </c>
      <c r="F746" s="24">
        <f>'Door Comparison'!F746</f>
        <v>0</v>
      </c>
      <c r="G746" s="24">
        <f>'Door Comparison'!G746</f>
        <v>0</v>
      </c>
      <c r="H746" s="24">
        <f>'Door Comparison'!H746</f>
        <v>1</v>
      </c>
      <c r="I746" s="24">
        <f>'Door Comparison'!I746</f>
        <v>0</v>
      </c>
      <c r="J746" s="24">
        <f>'Door Comparison'!J746</f>
        <v>0</v>
      </c>
      <c r="K746" s="24">
        <f>'Door Comparison'!K746</f>
        <v>1</v>
      </c>
      <c r="L746" s="24">
        <f>'Door Comparison'!L746</f>
        <v>1</v>
      </c>
      <c r="N746" s="104">
        <v>77</v>
      </c>
      <c r="O746" s="91"/>
      <c r="P746" s="20">
        <f t="shared" si="35"/>
        <v>15.64</v>
      </c>
      <c r="Q746" s="148">
        <v>0</v>
      </c>
      <c r="R746" s="103"/>
      <c r="S746" s="90"/>
      <c r="T746" s="103">
        <v>0</v>
      </c>
      <c r="V746" s="27">
        <v>0</v>
      </c>
      <c r="W746" s="20">
        <f t="shared" si="36"/>
        <v>10.49</v>
      </c>
      <c r="X746" s="103">
        <v>6</v>
      </c>
      <c r="Y746" s="28">
        <f t="shared" si="37"/>
        <v>109.13</v>
      </c>
    </row>
    <row r="747" spans="1:25" x14ac:dyDescent="0.25">
      <c r="A747" s="119" t="str">
        <f>'Door Comparison'!A747</f>
        <v>T08.02.E8A</v>
      </c>
      <c r="B747" s="24" t="str">
        <f>'Door Comparison'!B747</f>
        <v>DRS-402</v>
      </c>
      <c r="C747" s="24">
        <f>'Door Comparison'!C747</f>
        <v>0</v>
      </c>
      <c r="D747" s="24">
        <f>'Door Comparison'!D747</f>
        <v>1778</v>
      </c>
      <c r="E747" s="24">
        <f>'Door Comparison'!E747</f>
        <v>2193</v>
      </c>
      <c r="F747" s="24">
        <f>'Door Comparison'!F747</f>
        <v>0</v>
      </c>
      <c r="G747" s="24">
        <f>'Door Comparison'!G747</f>
        <v>0</v>
      </c>
      <c r="H747" s="24">
        <f>'Door Comparison'!H747</f>
        <v>1</v>
      </c>
      <c r="I747" s="24">
        <f>'Door Comparison'!I747</f>
        <v>0</v>
      </c>
      <c r="J747" s="24">
        <f>'Door Comparison'!J747</f>
        <v>0</v>
      </c>
      <c r="K747" s="24">
        <f>'Door Comparison'!K747</f>
        <v>1</v>
      </c>
      <c r="L747" s="24">
        <f>'Door Comparison'!L747</f>
        <v>1</v>
      </c>
      <c r="N747" s="104">
        <v>77</v>
      </c>
      <c r="O747" s="91"/>
      <c r="P747" s="20">
        <f t="shared" si="35"/>
        <v>19.11</v>
      </c>
      <c r="Q747" s="148">
        <v>0</v>
      </c>
      <c r="R747" s="103"/>
      <c r="S747" s="90"/>
      <c r="T747" s="103">
        <v>0</v>
      </c>
      <c r="V747" s="27">
        <v>0</v>
      </c>
      <c r="W747" s="20">
        <f t="shared" si="36"/>
        <v>12.82</v>
      </c>
      <c r="X747" s="103">
        <v>9</v>
      </c>
      <c r="Y747" s="28">
        <f t="shared" si="37"/>
        <v>117.93</v>
      </c>
    </row>
    <row r="748" spans="1:25" x14ac:dyDescent="0.25">
      <c r="A748" s="119" t="str">
        <f>'Door Comparison'!A748</f>
        <v>T08.02.E9A</v>
      </c>
      <c r="B748" s="24" t="str">
        <f>'Door Comparison'!B748</f>
        <v>DRS-402</v>
      </c>
      <c r="C748" s="24">
        <f>'Door Comparison'!C748</f>
        <v>0</v>
      </c>
      <c r="D748" s="24">
        <f>'Door Comparison'!D748</f>
        <v>1338</v>
      </c>
      <c r="E748" s="24">
        <f>'Door Comparison'!E748</f>
        <v>2193</v>
      </c>
      <c r="F748" s="24">
        <f>'Door Comparison'!F748</f>
        <v>0</v>
      </c>
      <c r="G748" s="24">
        <f>'Door Comparison'!G748</f>
        <v>0</v>
      </c>
      <c r="H748" s="24">
        <f>'Door Comparison'!H748</f>
        <v>1</v>
      </c>
      <c r="I748" s="24">
        <f>'Door Comparison'!I748</f>
        <v>0</v>
      </c>
      <c r="J748" s="24">
        <f>'Door Comparison'!J748</f>
        <v>0</v>
      </c>
      <c r="K748" s="24">
        <f>'Door Comparison'!K748</f>
        <v>1</v>
      </c>
      <c r="L748" s="24">
        <f>'Door Comparison'!L748</f>
        <v>1</v>
      </c>
      <c r="N748" s="104">
        <v>77</v>
      </c>
      <c r="O748" s="91"/>
      <c r="P748" s="20">
        <f t="shared" si="35"/>
        <v>17.739999999999998</v>
      </c>
      <c r="Q748" s="148">
        <v>0</v>
      </c>
      <c r="R748" s="103"/>
      <c r="S748" s="90"/>
      <c r="T748" s="103">
        <v>0</v>
      </c>
      <c r="V748" s="27">
        <v>0</v>
      </c>
      <c r="W748" s="20">
        <f t="shared" si="36"/>
        <v>11.91</v>
      </c>
      <c r="X748" s="103">
        <v>9</v>
      </c>
      <c r="Y748" s="28">
        <f t="shared" si="37"/>
        <v>115.65</v>
      </c>
    </row>
    <row r="749" spans="1:25" x14ac:dyDescent="0.25">
      <c r="A749" s="119" t="str">
        <f>'Door Comparison'!A749</f>
        <v>T08.02.E11A</v>
      </c>
      <c r="B749" s="24" t="str">
        <f>'Door Comparison'!B749</f>
        <v>DRS-402</v>
      </c>
      <c r="C749" s="24">
        <f>'Door Comparison'!C749</f>
        <v>0</v>
      </c>
      <c r="D749" s="24">
        <f>'Door Comparison'!D749</f>
        <v>858</v>
      </c>
      <c r="E749" s="24">
        <f>'Door Comparison'!E749</f>
        <v>2193</v>
      </c>
      <c r="F749" s="24">
        <f>'Door Comparison'!F749</f>
        <v>0</v>
      </c>
      <c r="G749" s="24">
        <f>'Door Comparison'!G749</f>
        <v>0</v>
      </c>
      <c r="H749" s="24">
        <f>'Door Comparison'!H749</f>
        <v>1</v>
      </c>
      <c r="I749" s="24">
        <f>'Door Comparison'!I749</f>
        <v>0</v>
      </c>
      <c r="J749" s="24">
        <f>'Door Comparison'!J749</f>
        <v>0</v>
      </c>
      <c r="K749" s="24">
        <f>'Door Comparison'!K749</f>
        <v>1</v>
      </c>
      <c r="L749" s="24">
        <f>'Door Comparison'!L749</f>
        <v>1</v>
      </c>
      <c r="N749" s="104">
        <v>77</v>
      </c>
      <c r="O749" s="91"/>
      <c r="P749" s="20">
        <f t="shared" si="35"/>
        <v>16.260000000000002</v>
      </c>
      <c r="Q749" s="148">
        <v>0</v>
      </c>
      <c r="R749" s="103"/>
      <c r="S749" s="90"/>
      <c r="T749" s="103">
        <v>0</v>
      </c>
      <c r="V749" s="27">
        <v>0</v>
      </c>
      <c r="W749" s="20">
        <f t="shared" si="36"/>
        <v>10.91</v>
      </c>
      <c r="X749" s="103">
        <v>6</v>
      </c>
      <c r="Y749" s="28">
        <f t="shared" si="37"/>
        <v>110.17</v>
      </c>
    </row>
    <row r="750" spans="1:25" x14ac:dyDescent="0.25">
      <c r="A750" s="119" t="str">
        <f>'Door Comparison'!A750</f>
        <v>T08.02.FTA</v>
      </c>
      <c r="B750" s="24" t="str">
        <f>'Door Comparison'!B750</f>
        <v>DRS-402</v>
      </c>
      <c r="C750" s="24">
        <f>'Door Comparison'!C750</f>
        <v>0</v>
      </c>
      <c r="D750" s="24">
        <f>'Door Comparison'!D750</f>
        <v>758</v>
      </c>
      <c r="E750" s="24">
        <f>'Door Comparison'!E750</f>
        <v>2193</v>
      </c>
      <c r="F750" s="24">
        <f>'Door Comparison'!F750</f>
        <v>0</v>
      </c>
      <c r="G750" s="24">
        <f>'Door Comparison'!G750</f>
        <v>0</v>
      </c>
      <c r="H750" s="24">
        <f>'Door Comparison'!H750</f>
        <v>1</v>
      </c>
      <c r="I750" s="24">
        <f>'Door Comparison'!I750</f>
        <v>0</v>
      </c>
      <c r="J750" s="24">
        <f>'Door Comparison'!J750</f>
        <v>0</v>
      </c>
      <c r="K750" s="24">
        <f>'Door Comparison'!K750</f>
        <v>1</v>
      </c>
      <c r="L750" s="24">
        <f>'Door Comparison'!L750</f>
        <v>1</v>
      </c>
      <c r="N750" s="104">
        <v>77</v>
      </c>
      <c r="O750" s="91"/>
      <c r="P750" s="20">
        <f t="shared" si="35"/>
        <v>15.95</v>
      </c>
      <c r="Q750" s="148">
        <v>0</v>
      </c>
      <c r="R750" s="103"/>
      <c r="S750" s="90"/>
      <c r="T750" s="103">
        <v>0</v>
      </c>
      <c r="V750" s="27">
        <v>0</v>
      </c>
      <c r="W750" s="20">
        <f t="shared" si="36"/>
        <v>10.7</v>
      </c>
      <c r="X750" s="103">
        <v>6</v>
      </c>
      <c r="Y750" s="28">
        <f t="shared" si="37"/>
        <v>109.65</v>
      </c>
    </row>
    <row r="751" spans="1:25" x14ac:dyDescent="0.25">
      <c r="A751" s="119" t="str">
        <f>'Door Comparison'!A751</f>
        <v>T08.02.HW2A</v>
      </c>
      <c r="B751" s="24" t="str">
        <f>'Door Comparison'!B751</f>
        <v>DRS-402</v>
      </c>
      <c r="C751" s="24">
        <f>'Door Comparison'!C751</f>
        <v>0</v>
      </c>
      <c r="D751" s="24">
        <f>'Door Comparison'!D751</f>
        <v>458</v>
      </c>
      <c r="E751" s="24">
        <f>'Door Comparison'!E751</f>
        <v>1993</v>
      </c>
      <c r="F751" s="24">
        <f>'Door Comparison'!F751</f>
        <v>0</v>
      </c>
      <c r="G751" s="24">
        <f>'Door Comparison'!G751</f>
        <v>0</v>
      </c>
      <c r="H751" s="24">
        <f>'Door Comparison'!H751</f>
        <v>1</v>
      </c>
      <c r="I751" s="24">
        <f>'Door Comparison'!I751</f>
        <v>0</v>
      </c>
      <c r="J751" s="24">
        <f>'Door Comparison'!J751</f>
        <v>0</v>
      </c>
      <c r="K751" s="24">
        <f>'Door Comparison'!K751</f>
        <v>1</v>
      </c>
      <c r="L751" s="24">
        <f>'Door Comparison'!L751</f>
        <v>1</v>
      </c>
      <c r="N751" s="104">
        <v>77</v>
      </c>
      <c r="O751" s="91"/>
      <c r="P751" s="20">
        <f t="shared" si="35"/>
        <v>13.78</v>
      </c>
      <c r="Q751" s="148">
        <v>0</v>
      </c>
      <c r="R751" s="103"/>
      <c r="S751" s="90"/>
      <c r="T751" s="103">
        <v>0</v>
      </c>
      <c r="V751" s="27">
        <v>0</v>
      </c>
      <c r="W751" s="20">
        <f t="shared" si="36"/>
        <v>9.24</v>
      </c>
      <c r="X751" s="103">
        <v>6</v>
      </c>
      <c r="Y751" s="28">
        <f t="shared" si="37"/>
        <v>106.02</v>
      </c>
    </row>
    <row r="752" spans="1:25" x14ac:dyDescent="0.25">
      <c r="A752" s="119" t="str">
        <f>'Door Comparison'!A752</f>
        <v>T08.02.HWA</v>
      </c>
      <c r="B752" s="24" t="str">
        <f>'Door Comparison'!B752</f>
        <v>DRS-402</v>
      </c>
      <c r="C752" s="24">
        <f>'Door Comparison'!C752</f>
        <v>0</v>
      </c>
      <c r="D752" s="24">
        <f>'Door Comparison'!D752</f>
        <v>458</v>
      </c>
      <c r="E752" s="24">
        <f>'Door Comparison'!E752</f>
        <v>2193</v>
      </c>
      <c r="F752" s="24">
        <f>'Door Comparison'!F752</f>
        <v>0</v>
      </c>
      <c r="G752" s="24">
        <f>'Door Comparison'!G752</f>
        <v>0</v>
      </c>
      <c r="H752" s="24">
        <f>'Door Comparison'!H752</f>
        <v>1</v>
      </c>
      <c r="I752" s="24">
        <f>'Door Comparison'!I752</f>
        <v>0</v>
      </c>
      <c r="J752" s="24">
        <f>'Door Comparison'!J752</f>
        <v>0</v>
      </c>
      <c r="K752" s="24">
        <f>'Door Comparison'!K752</f>
        <v>1</v>
      </c>
      <c r="L752" s="24">
        <f>'Door Comparison'!L752</f>
        <v>1</v>
      </c>
      <c r="N752" s="104">
        <v>77</v>
      </c>
      <c r="O752" s="91"/>
      <c r="P752" s="20">
        <f t="shared" si="35"/>
        <v>15.02</v>
      </c>
      <c r="Q752" s="148">
        <v>0</v>
      </c>
      <c r="R752" s="103"/>
      <c r="S752" s="90"/>
      <c r="T752" s="103">
        <v>0</v>
      </c>
      <c r="V752" s="27">
        <v>0</v>
      </c>
      <c r="W752" s="20">
        <f t="shared" si="36"/>
        <v>10.08</v>
      </c>
      <c r="X752" s="103">
        <v>6</v>
      </c>
      <c r="Y752" s="28">
        <f t="shared" si="37"/>
        <v>108.1</v>
      </c>
    </row>
    <row r="753" spans="1:25" x14ac:dyDescent="0.25">
      <c r="A753" s="119" t="str">
        <f>'Door Comparison'!A753</f>
        <v>T08.02.M2A</v>
      </c>
      <c r="B753" s="24" t="str">
        <f>'Door Comparison'!B753</f>
        <v>DRS-402</v>
      </c>
      <c r="C753" s="24">
        <f>'Door Comparison'!C753</f>
        <v>0</v>
      </c>
      <c r="D753" s="24">
        <f>'Door Comparison'!D753</f>
        <v>1338</v>
      </c>
      <c r="E753" s="24">
        <f>'Door Comparison'!E753</f>
        <v>2193</v>
      </c>
      <c r="F753" s="24">
        <f>'Door Comparison'!F753</f>
        <v>0</v>
      </c>
      <c r="G753" s="24">
        <f>'Door Comparison'!G753</f>
        <v>0</v>
      </c>
      <c r="H753" s="24">
        <f>'Door Comparison'!H753</f>
        <v>1</v>
      </c>
      <c r="I753" s="24">
        <f>'Door Comparison'!I753</f>
        <v>0</v>
      </c>
      <c r="J753" s="24">
        <f>'Door Comparison'!J753</f>
        <v>0</v>
      </c>
      <c r="K753" s="24">
        <f>'Door Comparison'!K753</f>
        <v>1</v>
      </c>
      <c r="L753" s="24">
        <f>'Door Comparison'!L753</f>
        <v>1</v>
      </c>
      <c r="N753" s="104">
        <v>77</v>
      </c>
      <c r="O753" s="91"/>
      <c r="P753" s="20">
        <f t="shared" si="35"/>
        <v>17.739999999999998</v>
      </c>
      <c r="Q753" s="148">
        <v>0</v>
      </c>
      <c r="R753" s="103"/>
      <c r="S753" s="90"/>
      <c r="T753" s="103">
        <v>0</v>
      </c>
      <c r="V753" s="27">
        <v>0</v>
      </c>
      <c r="W753" s="20">
        <f t="shared" si="36"/>
        <v>11.91</v>
      </c>
      <c r="X753" s="103">
        <v>9</v>
      </c>
      <c r="Y753" s="28">
        <f t="shared" si="37"/>
        <v>115.65</v>
      </c>
    </row>
    <row r="754" spans="1:25" x14ac:dyDescent="0.25">
      <c r="A754" s="119" t="str">
        <f>'Door Comparison'!A754</f>
        <v>T08.02.M3A</v>
      </c>
      <c r="B754" s="24" t="str">
        <f>'Door Comparison'!B754</f>
        <v>DRS-402</v>
      </c>
      <c r="C754" s="24">
        <f>'Door Comparison'!C754</f>
        <v>0</v>
      </c>
      <c r="D754" s="24">
        <f>'Door Comparison'!D754</f>
        <v>758</v>
      </c>
      <c r="E754" s="24">
        <f>'Door Comparison'!E754</f>
        <v>2193</v>
      </c>
      <c r="F754" s="24">
        <f>'Door Comparison'!F754</f>
        <v>0</v>
      </c>
      <c r="G754" s="24">
        <f>'Door Comparison'!G754</f>
        <v>0</v>
      </c>
      <c r="H754" s="24">
        <f>'Door Comparison'!H754</f>
        <v>1</v>
      </c>
      <c r="I754" s="24">
        <f>'Door Comparison'!I754</f>
        <v>0</v>
      </c>
      <c r="J754" s="24">
        <f>'Door Comparison'!J754</f>
        <v>0</v>
      </c>
      <c r="K754" s="24">
        <f>'Door Comparison'!K754</f>
        <v>1</v>
      </c>
      <c r="L754" s="24">
        <f>'Door Comparison'!L754</f>
        <v>1</v>
      </c>
      <c r="N754" s="104">
        <v>77</v>
      </c>
      <c r="O754" s="91"/>
      <c r="P754" s="20">
        <f t="shared" si="35"/>
        <v>15.95</v>
      </c>
      <c r="Q754" s="148">
        <v>0</v>
      </c>
      <c r="R754" s="103"/>
      <c r="S754" s="90"/>
      <c r="T754" s="103">
        <v>0</v>
      </c>
      <c r="V754" s="27">
        <v>0</v>
      </c>
      <c r="W754" s="20">
        <f t="shared" si="36"/>
        <v>10.7</v>
      </c>
      <c r="X754" s="103">
        <v>6</v>
      </c>
      <c r="Y754" s="28">
        <f t="shared" si="37"/>
        <v>109.65</v>
      </c>
    </row>
    <row r="755" spans="1:25" x14ac:dyDescent="0.25">
      <c r="A755" s="119" t="str">
        <f>'Door Comparison'!A755</f>
        <v>T08.02.M3B</v>
      </c>
      <c r="B755" s="24" t="str">
        <f>'Door Comparison'!B755</f>
        <v>DRS-402</v>
      </c>
      <c r="C755" s="24">
        <f>'Door Comparison'!C755</f>
        <v>0</v>
      </c>
      <c r="D755" s="24">
        <f>'Door Comparison'!D755</f>
        <v>758</v>
      </c>
      <c r="E755" s="24">
        <f>'Door Comparison'!E755</f>
        <v>2193</v>
      </c>
      <c r="F755" s="24">
        <f>'Door Comparison'!F755</f>
        <v>0</v>
      </c>
      <c r="G755" s="24">
        <f>'Door Comparison'!G755</f>
        <v>0</v>
      </c>
      <c r="H755" s="24">
        <f>'Door Comparison'!H755</f>
        <v>1</v>
      </c>
      <c r="I755" s="24">
        <f>'Door Comparison'!I755</f>
        <v>0</v>
      </c>
      <c r="J755" s="24">
        <f>'Door Comparison'!J755</f>
        <v>0</v>
      </c>
      <c r="K755" s="24">
        <f>'Door Comparison'!K755</f>
        <v>1</v>
      </c>
      <c r="L755" s="24">
        <f>'Door Comparison'!L755</f>
        <v>1</v>
      </c>
      <c r="N755" s="104">
        <v>77</v>
      </c>
      <c r="O755" s="91"/>
      <c r="P755" s="20">
        <f t="shared" si="35"/>
        <v>15.95</v>
      </c>
      <c r="Q755" s="148">
        <v>0</v>
      </c>
      <c r="R755" s="103"/>
      <c r="S755" s="90"/>
      <c r="T755" s="103">
        <v>0</v>
      </c>
      <c r="V755" s="27">
        <v>0</v>
      </c>
      <c r="W755" s="20">
        <f t="shared" si="36"/>
        <v>10.7</v>
      </c>
      <c r="X755" s="103">
        <v>6</v>
      </c>
      <c r="Y755" s="28">
        <f t="shared" si="37"/>
        <v>109.65</v>
      </c>
    </row>
    <row r="756" spans="1:25" x14ac:dyDescent="0.25">
      <c r="A756" s="119" t="str">
        <f>'Door Comparison'!A756</f>
        <v>T08.02.M4A</v>
      </c>
      <c r="B756" s="24" t="str">
        <f>'Door Comparison'!B756</f>
        <v>DRS-402</v>
      </c>
      <c r="C756" s="24">
        <f>'Door Comparison'!C756</f>
        <v>0</v>
      </c>
      <c r="D756" s="24">
        <f>'Door Comparison'!D756</f>
        <v>1578</v>
      </c>
      <c r="E756" s="24">
        <f>'Door Comparison'!E756</f>
        <v>2193</v>
      </c>
      <c r="F756" s="24">
        <f>'Door Comparison'!F756</f>
        <v>0</v>
      </c>
      <c r="G756" s="24">
        <f>'Door Comparison'!G756</f>
        <v>0</v>
      </c>
      <c r="H756" s="24">
        <f>'Door Comparison'!H756</f>
        <v>1</v>
      </c>
      <c r="I756" s="24">
        <f>'Door Comparison'!I756</f>
        <v>0</v>
      </c>
      <c r="J756" s="24">
        <f>'Door Comparison'!J756</f>
        <v>0</v>
      </c>
      <c r="K756" s="24">
        <f>'Door Comparison'!K756</f>
        <v>1</v>
      </c>
      <c r="L756" s="24">
        <f>'Door Comparison'!L756</f>
        <v>1</v>
      </c>
      <c r="N756" s="104">
        <v>77</v>
      </c>
      <c r="O756" s="91"/>
      <c r="P756" s="20">
        <f t="shared" si="35"/>
        <v>18.489999999999998</v>
      </c>
      <c r="Q756" s="148">
        <v>0</v>
      </c>
      <c r="R756" s="103"/>
      <c r="S756" s="90"/>
      <c r="T756" s="103">
        <v>0</v>
      </c>
      <c r="V756" s="27">
        <v>0</v>
      </c>
      <c r="W756" s="20">
        <f t="shared" si="36"/>
        <v>12.41</v>
      </c>
      <c r="X756" s="103">
        <v>9</v>
      </c>
      <c r="Y756" s="28">
        <f t="shared" si="37"/>
        <v>116.9</v>
      </c>
    </row>
    <row r="757" spans="1:25" x14ac:dyDescent="0.25">
      <c r="A757" s="119" t="str">
        <f>'Door Comparison'!A757</f>
        <v>T08.02.M5A</v>
      </c>
      <c r="B757" s="24" t="str">
        <f>'Door Comparison'!B757</f>
        <v>DRS-402</v>
      </c>
      <c r="C757" s="24">
        <f>'Door Comparison'!C757</f>
        <v>0</v>
      </c>
      <c r="D757" s="24">
        <f>'Door Comparison'!D757</f>
        <v>1578</v>
      </c>
      <c r="E757" s="24">
        <f>'Door Comparison'!E757</f>
        <v>2193</v>
      </c>
      <c r="F757" s="24">
        <f>'Door Comparison'!F757</f>
        <v>0</v>
      </c>
      <c r="G757" s="24">
        <f>'Door Comparison'!G757</f>
        <v>0</v>
      </c>
      <c r="H757" s="24">
        <f>'Door Comparison'!H757</f>
        <v>1</v>
      </c>
      <c r="I757" s="24">
        <f>'Door Comparison'!I757</f>
        <v>0</v>
      </c>
      <c r="J757" s="24">
        <f>'Door Comparison'!J757</f>
        <v>0</v>
      </c>
      <c r="K757" s="24">
        <f>'Door Comparison'!K757</f>
        <v>1</v>
      </c>
      <c r="L757" s="24">
        <f>'Door Comparison'!L757</f>
        <v>1</v>
      </c>
      <c r="N757" s="104">
        <v>77</v>
      </c>
      <c r="O757" s="91"/>
      <c r="P757" s="20">
        <f t="shared" si="35"/>
        <v>18.489999999999998</v>
      </c>
      <c r="Q757" s="148">
        <v>0</v>
      </c>
      <c r="R757" s="103"/>
      <c r="S757" s="90"/>
      <c r="T757" s="103">
        <v>0</v>
      </c>
      <c r="V757" s="27">
        <v>0</v>
      </c>
      <c r="W757" s="20">
        <f t="shared" si="36"/>
        <v>12.41</v>
      </c>
      <c r="X757" s="103">
        <v>9</v>
      </c>
      <c r="Y757" s="28">
        <f t="shared" si="37"/>
        <v>116.9</v>
      </c>
    </row>
    <row r="758" spans="1:25" x14ac:dyDescent="0.25">
      <c r="A758" s="119" t="str">
        <f>'Door Comparison'!A758</f>
        <v>T08.02.M5B</v>
      </c>
      <c r="B758" s="24" t="str">
        <f>'Door Comparison'!B758</f>
        <v>DRS-402</v>
      </c>
      <c r="C758" s="24">
        <f>'Door Comparison'!C758</f>
        <v>0</v>
      </c>
      <c r="D758" s="24">
        <f>'Door Comparison'!D758</f>
        <v>1338</v>
      </c>
      <c r="E758" s="24">
        <f>'Door Comparison'!E758</f>
        <v>2193</v>
      </c>
      <c r="F758" s="24">
        <f>'Door Comparison'!F758</f>
        <v>0</v>
      </c>
      <c r="G758" s="24">
        <f>'Door Comparison'!G758</f>
        <v>0</v>
      </c>
      <c r="H758" s="24">
        <f>'Door Comparison'!H758</f>
        <v>1</v>
      </c>
      <c r="I758" s="24">
        <f>'Door Comparison'!I758</f>
        <v>0</v>
      </c>
      <c r="J758" s="24">
        <f>'Door Comparison'!J758</f>
        <v>0</v>
      </c>
      <c r="K758" s="24">
        <f>'Door Comparison'!K758</f>
        <v>1</v>
      </c>
      <c r="L758" s="24">
        <f>'Door Comparison'!L758</f>
        <v>1</v>
      </c>
      <c r="N758" s="104">
        <v>77</v>
      </c>
      <c r="O758" s="91"/>
      <c r="P758" s="20">
        <f t="shared" si="35"/>
        <v>17.739999999999998</v>
      </c>
      <c r="Q758" s="148">
        <v>0</v>
      </c>
      <c r="R758" s="103"/>
      <c r="S758" s="90"/>
      <c r="T758" s="103">
        <v>0</v>
      </c>
      <c r="V758" s="27">
        <v>0</v>
      </c>
      <c r="W758" s="20">
        <f t="shared" si="36"/>
        <v>11.91</v>
      </c>
      <c r="X758" s="103">
        <v>9</v>
      </c>
      <c r="Y758" s="28">
        <f t="shared" si="37"/>
        <v>115.65</v>
      </c>
    </row>
    <row r="759" spans="1:25" x14ac:dyDescent="0.25">
      <c r="A759" s="119" t="str">
        <f>'Door Comparison'!A759</f>
        <v>T08.02.M6A</v>
      </c>
      <c r="B759" s="24" t="str">
        <f>'Door Comparison'!B759</f>
        <v>DRS-402</v>
      </c>
      <c r="C759" s="24">
        <f>'Door Comparison'!C759</f>
        <v>0</v>
      </c>
      <c r="D759" s="24">
        <f>'Door Comparison'!D759</f>
        <v>1338</v>
      </c>
      <c r="E759" s="24">
        <f>'Door Comparison'!E759</f>
        <v>2193</v>
      </c>
      <c r="F759" s="24">
        <f>'Door Comparison'!F759</f>
        <v>0</v>
      </c>
      <c r="G759" s="24">
        <f>'Door Comparison'!G759</f>
        <v>0</v>
      </c>
      <c r="H759" s="24">
        <f>'Door Comparison'!H759</f>
        <v>1</v>
      </c>
      <c r="I759" s="24">
        <f>'Door Comparison'!I759</f>
        <v>0</v>
      </c>
      <c r="J759" s="24">
        <f>'Door Comparison'!J759</f>
        <v>0</v>
      </c>
      <c r="K759" s="24">
        <f>'Door Comparison'!K759</f>
        <v>1</v>
      </c>
      <c r="L759" s="24">
        <f>'Door Comparison'!L759</f>
        <v>1</v>
      </c>
      <c r="N759" s="104">
        <v>77</v>
      </c>
      <c r="O759" s="91"/>
      <c r="P759" s="20">
        <f t="shared" si="35"/>
        <v>17.739999999999998</v>
      </c>
      <c r="Q759" s="148">
        <v>0</v>
      </c>
      <c r="R759" s="103"/>
      <c r="S759" s="90"/>
      <c r="T759" s="103">
        <v>0</v>
      </c>
      <c r="V759" s="27">
        <v>0</v>
      </c>
      <c r="W759" s="20">
        <f t="shared" si="36"/>
        <v>11.91</v>
      </c>
      <c r="X759" s="103">
        <v>9</v>
      </c>
      <c r="Y759" s="28">
        <f t="shared" si="37"/>
        <v>115.65</v>
      </c>
    </row>
    <row r="760" spans="1:25" x14ac:dyDescent="0.25">
      <c r="A760" s="119" t="str">
        <f>'Door Comparison'!A760</f>
        <v>T08.02.M6B</v>
      </c>
      <c r="B760" s="24" t="str">
        <f>'Door Comparison'!B760</f>
        <v>AHP-201</v>
      </c>
      <c r="C760" s="24">
        <f>'Door Comparison'!C760</f>
        <v>0</v>
      </c>
      <c r="D760" s="24">
        <f>'Door Comparison'!D760</f>
        <v>300</v>
      </c>
      <c r="E760" s="24">
        <f>'Door Comparison'!E760</f>
        <v>800</v>
      </c>
      <c r="F760" s="24">
        <f>'Door Comparison'!F760</f>
        <v>0</v>
      </c>
      <c r="G760" s="24">
        <f>'Door Comparison'!G760</f>
        <v>0</v>
      </c>
      <c r="H760" s="24">
        <f>'Door Comparison'!H760</f>
        <v>1</v>
      </c>
      <c r="I760" s="24">
        <f>'Door Comparison'!I760</f>
        <v>0</v>
      </c>
      <c r="J760" s="24">
        <f>'Door Comparison'!J760</f>
        <v>0</v>
      </c>
      <c r="K760" s="24">
        <f>'Door Comparison'!K760</f>
        <v>1</v>
      </c>
      <c r="L760" s="24">
        <f>'Door Comparison'!L760</f>
        <v>1</v>
      </c>
      <c r="N760" s="104">
        <v>77</v>
      </c>
      <c r="O760" s="91"/>
      <c r="P760" s="20">
        <f t="shared" si="35"/>
        <v>5.89</v>
      </c>
      <c r="Q760" s="148">
        <v>0</v>
      </c>
      <c r="R760" s="103"/>
      <c r="S760" s="90"/>
      <c r="T760" s="103">
        <v>0</v>
      </c>
      <c r="V760" s="27">
        <v>0</v>
      </c>
      <c r="W760" s="20">
        <f t="shared" si="36"/>
        <v>3.95</v>
      </c>
      <c r="X760" s="103">
        <v>3</v>
      </c>
      <c r="Y760" s="28">
        <f t="shared" si="37"/>
        <v>89.84</v>
      </c>
    </row>
    <row r="761" spans="1:25" x14ac:dyDescent="0.25">
      <c r="A761" s="119" t="str">
        <f>'Door Comparison'!A761</f>
        <v>T08.02.M9A</v>
      </c>
      <c r="B761" s="24" t="str">
        <f>'Door Comparison'!B761</f>
        <v>DRS-402</v>
      </c>
      <c r="C761" s="24">
        <f>'Door Comparison'!C761</f>
        <v>0</v>
      </c>
      <c r="D761" s="24">
        <f>'Door Comparison'!D761</f>
        <v>858</v>
      </c>
      <c r="E761" s="24">
        <f>'Door Comparison'!E761</f>
        <v>2193</v>
      </c>
      <c r="F761" s="24">
        <f>'Door Comparison'!F761</f>
        <v>0</v>
      </c>
      <c r="G761" s="24">
        <f>'Door Comparison'!G761</f>
        <v>0</v>
      </c>
      <c r="H761" s="24">
        <f>'Door Comparison'!H761</f>
        <v>1</v>
      </c>
      <c r="I761" s="24">
        <f>'Door Comparison'!I761</f>
        <v>0</v>
      </c>
      <c r="J761" s="24">
        <f>'Door Comparison'!J761</f>
        <v>0</v>
      </c>
      <c r="K761" s="24">
        <f>'Door Comparison'!K761</f>
        <v>1</v>
      </c>
      <c r="L761" s="24">
        <f>'Door Comparison'!L761</f>
        <v>1</v>
      </c>
      <c r="N761" s="104">
        <v>77</v>
      </c>
      <c r="O761" s="91"/>
      <c r="P761" s="20">
        <f t="shared" si="35"/>
        <v>16.260000000000002</v>
      </c>
      <c r="Q761" s="148">
        <v>0</v>
      </c>
      <c r="R761" s="103"/>
      <c r="S761" s="90"/>
      <c r="T761" s="103">
        <v>0</v>
      </c>
      <c r="V761" s="27">
        <v>0</v>
      </c>
      <c r="W761" s="20">
        <f t="shared" si="36"/>
        <v>10.91</v>
      </c>
      <c r="X761" s="103">
        <v>6</v>
      </c>
      <c r="Y761" s="28">
        <f t="shared" si="37"/>
        <v>110.17</v>
      </c>
    </row>
    <row r="762" spans="1:25" x14ac:dyDescent="0.25">
      <c r="A762" s="119" t="str">
        <f>'Door Comparison'!A762</f>
        <v>T08.02.M9B</v>
      </c>
      <c r="B762" s="24" t="str">
        <f>'Door Comparison'!B762</f>
        <v>DRS-402</v>
      </c>
      <c r="C762" s="24">
        <f>'Door Comparison'!C762</f>
        <v>0</v>
      </c>
      <c r="D762" s="24">
        <f>'Door Comparison'!D762</f>
        <v>1208</v>
      </c>
      <c r="E762" s="24">
        <f>'Door Comparison'!E762</f>
        <v>2193</v>
      </c>
      <c r="F762" s="24">
        <f>'Door Comparison'!F762</f>
        <v>0</v>
      </c>
      <c r="G762" s="24">
        <f>'Door Comparison'!G762</f>
        <v>0</v>
      </c>
      <c r="H762" s="24">
        <f>'Door Comparison'!H762</f>
        <v>1</v>
      </c>
      <c r="I762" s="24">
        <f>'Door Comparison'!I762</f>
        <v>0</v>
      </c>
      <c r="J762" s="24">
        <f>'Door Comparison'!J762</f>
        <v>0</v>
      </c>
      <c r="K762" s="24">
        <f>'Door Comparison'!K762</f>
        <v>1</v>
      </c>
      <c r="L762" s="24">
        <f>'Door Comparison'!L762</f>
        <v>1</v>
      </c>
      <c r="N762" s="104">
        <v>77</v>
      </c>
      <c r="O762" s="91"/>
      <c r="P762" s="20">
        <f t="shared" si="35"/>
        <v>17.34</v>
      </c>
      <c r="Q762" s="148">
        <v>0</v>
      </c>
      <c r="R762" s="103"/>
      <c r="S762" s="90"/>
      <c r="T762" s="103">
        <v>0</v>
      </c>
      <c r="V762" s="27">
        <v>0</v>
      </c>
      <c r="W762" s="20">
        <f t="shared" si="36"/>
        <v>11.64</v>
      </c>
      <c r="X762" s="103">
        <v>9</v>
      </c>
      <c r="Y762" s="28">
        <f t="shared" si="37"/>
        <v>114.98</v>
      </c>
    </row>
    <row r="763" spans="1:25" x14ac:dyDescent="0.25">
      <c r="A763" s="119" t="str">
        <f>'Door Comparison'!A763</f>
        <v>T08.02.M9C T08.02.M10A</v>
      </c>
      <c r="B763" s="24" t="str">
        <f>'Door Comparison'!B763</f>
        <v>DRS-402</v>
      </c>
      <c r="C763" s="24">
        <f>'Door Comparison'!C763</f>
        <v>0</v>
      </c>
      <c r="D763" s="24">
        <f>'Door Comparison'!D763</f>
        <v>858</v>
      </c>
      <c r="E763" s="24">
        <f>'Door Comparison'!E763</f>
        <v>2193</v>
      </c>
      <c r="F763" s="24">
        <f>'Door Comparison'!F763</f>
        <v>0</v>
      </c>
      <c r="G763" s="24">
        <f>'Door Comparison'!G763</f>
        <v>0</v>
      </c>
      <c r="H763" s="24">
        <f>'Door Comparison'!H763</f>
        <v>1</v>
      </c>
      <c r="I763" s="24">
        <f>'Door Comparison'!I763</f>
        <v>0</v>
      </c>
      <c r="J763" s="24">
        <f>'Door Comparison'!J763</f>
        <v>0</v>
      </c>
      <c r="K763" s="24">
        <f>'Door Comparison'!K763</f>
        <v>1</v>
      </c>
      <c r="L763" s="24">
        <f>'Door Comparison'!L763</f>
        <v>1</v>
      </c>
      <c r="N763" s="104">
        <v>77</v>
      </c>
      <c r="O763" s="91"/>
      <c r="P763" s="20">
        <f t="shared" si="35"/>
        <v>16.260000000000002</v>
      </c>
      <c r="Q763" s="148">
        <v>0</v>
      </c>
      <c r="R763" s="103"/>
      <c r="S763" s="90"/>
      <c r="T763" s="103">
        <v>0</v>
      </c>
      <c r="V763" s="27">
        <v>0</v>
      </c>
      <c r="W763" s="20">
        <f t="shared" si="36"/>
        <v>10.91</v>
      </c>
      <c r="X763" s="103">
        <v>6</v>
      </c>
      <c r="Y763" s="28">
        <f t="shared" si="37"/>
        <v>110.17</v>
      </c>
    </row>
    <row r="764" spans="1:25" x14ac:dyDescent="0.25">
      <c r="A764" s="119" t="str">
        <f>'Door Comparison'!A764</f>
        <v>T08.02.M9D T08.02.M10B</v>
      </c>
      <c r="B764" s="24" t="str">
        <f>'Door Comparison'!B764</f>
        <v>DRS-402</v>
      </c>
      <c r="C764" s="24">
        <f>'Door Comparison'!C764</f>
        <v>0</v>
      </c>
      <c r="D764" s="24">
        <f>'Door Comparison'!D764</f>
        <v>858</v>
      </c>
      <c r="E764" s="24">
        <f>'Door Comparison'!E764</f>
        <v>2193</v>
      </c>
      <c r="F764" s="24">
        <f>'Door Comparison'!F764</f>
        <v>0</v>
      </c>
      <c r="G764" s="24">
        <f>'Door Comparison'!G764</f>
        <v>0</v>
      </c>
      <c r="H764" s="24">
        <f>'Door Comparison'!H764</f>
        <v>1</v>
      </c>
      <c r="I764" s="24">
        <f>'Door Comparison'!I764</f>
        <v>0</v>
      </c>
      <c r="J764" s="24">
        <f>'Door Comparison'!J764</f>
        <v>0</v>
      </c>
      <c r="K764" s="24">
        <f>'Door Comparison'!K764</f>
        <v>1</v>
      </c>
      <c r="L764" s="24">
        <f>'Door Comparison'!L764</f>
        <v>1</v>
      </c>
      <c r="N764" s="104">
        <v>77</v>
      </c>
      <c r="O764" s="91"/>
      <c r="P764" s="20">
        <f t="shared" si="35"/>
        <v>16.260000000000002</v>
      </c>
      <c r="Q764" s="148">
        <v>0</v>
      </c>
      <c r="R764" s="103"/>
      <c r="S764" s="90"/>
      <c r="T764" s="103">
        <v>0</v>
      </c>
      <c r="V764" s="27">
        <v>0</v>
      </c>
      <c r="W764" s="20">
        <f t="shared" si="36"/>
        <v>10.91</v>
      </c>
      <c r="X764" s="103">
        <v>6</v>
      </c>
      <c r="Y764" s="28">
        <f t="shared" si="37"/>
        <v>110.17</v>
      </c>
    </row>
    <row r="765" spans="1:25" x14ac:dyDescent="0.25">
      <c r="A765" s="119" t="str">
        <f>'Door Comparison'!A765</f>
        <v>T08.02.M11A</v>
      </c>
      <c r="B765" s="24" t="str">
        <f>'Door Comparison'!B765</f>
        <v>DRS-402</v>
      </c>
      <c r="C765" s="24">
        <f>'Door Comparison'!C765</f>
        <v>0</v>
      </c>
      <c r="D765" s="24">
        <f>'Door Comparison'!D765</f>
        <v>1338</v>
      </c>
      <c r="E765" s="24">
        <f>'Door Comparison'!E765</f>
        <v>2193</v>
      </c>
      <c r="F765" s="24">
        <f>'Door Comparison'!F765</f>
        <v>0</v>
      </c>
      <c r="G765" s="24">
        <f>'Door Comparison'!G765</f>
        <v>0</v>
      </c>
      <c r="H765" s="24">
        <f>'Door Comparison'!H765</f>
        <v>1</v>
      </c>
      <c r="I765" s="24">
        <f>'Door Comparison'!I765</f>
        <v>0</v>
      </c>
      <c r="J765" s="24">
        <f>'Door Comparison'!J765</f>
        <v>0</v>
      </c>
      <c r="K765" s="24">
        <f>'Door Comparison'!K765</f>
        <v>1</v>
      </c>
      <c r="L765" s="24">
        <f>'Door Comparison'!L765</f>
        <v>1</v>
      </c>
      <c r="N765" s="104">
        <v>77</v>
      </c>
      <c r="O765" s="91"/>
      <c r="P765" s="20">
        <f t="shared" si="35"/>
        <v>17.739999999999998</v>
      </c>
      <c r="Q765" s="148">
        <v>0</v>
      </c>
      <c r="R765" s="103"/>
      <c r="S765" s="90"/>
      <c r="T765" s="103">
        <v>0</v>
      </c>
      <c r="V765" s="27">
        <v>0</v>
      </c>
      <c r="W765" s="20">
        <f t="shared" si="36"/>
        <v>11.91</v>
      </c>
      <c r="X765" s="103">
        <v>9</v>
      </c>
      <c r="Y765" s="28">
        <f t="shared" si="37"/>
        <v>115.65</v>
      </c>
    </row>
    <row r="766" spans="1:25" x14ac:dyDescent="0.25">
      <c r="A766" s="119" t="str">
        <f>'Door Comparison'!A766</f>
        <v>T08.02.M11B</v>
      </c>
      <c r="B766" s="24" t="str">
        <f>'Door Comparison'!B766</f>
        <v>DRS-402</v>
      </c>
      <c r="C766" s="24">
        <f>'Door Comparison'!C766</f>
        <v>0</v>
      </c>
      <c r="D766" s="24">
        <f>'Door Comparison'!D766</f>
        <v>1338</v>
      </c>
      <c r="E766" s="24">
        <f>'Door Comparison'!E766</f>
        <v>2193</v>
      </c>
      <c r="F766" s="24">
        <f>'Door Comparison'!F766</f>
        <v>0</v>
      </c>
      <c r="G766" s="24">
        <f>'Door Comparison'!G766</f>
        <v>0</v>
      </c>
      <c r="H766" s="24">
        <f>'Door Comparison'!H766</f>
        <v>1</v>
      </c>
      <c r="I766" s="24">
        <f>'Door Comparison'!I766</f>
        <v>0</v>
      </c>
      <c r="J766" s="24">
        <f>'Door Comparison'!J766</f>
        <v>0</v>
      </c>
      <c r="K766" s="24">
        <f>'Door Comparison'!K766</f>
        <v>1</v>
      </c>
      <c r="L766" s="24">
        <f>'Door Comparison'!L766</f>
        <v>1</v>
      </c>
      <c r="N766" s="104">
        <v>77</v>
      </c>
      <c r="O766" s="91"/>
      <c r="P766" s="20">
        <f t="shared" si="35"/>
        <v>17.739999999999998</v>
      </c>
      <c r="Q766" s="148">
        <v>0</v>
      </c>
      <c r="R766" s="103"/>
      <c r="S766" s="90"/>
      <c r="T766" s="103">
        <v>0</v>
      </c>
      <c r="V766" s="27">
        <v>0</v>
      </c>
      <c r="W766" s="20">
        <f t="shared" si="36"/>
        <v>11.91</v>
      </c>
      <c r="X766" s="103">
        <v>9</v>
      </c>
      <c r="Y766" s="28">
        <f t="shared" si="37"/>
        <v>115.65</v>
      </c>
    </row>
    <row r="767" spans="1:25" x14ac:dyDescent="0.25">
      <c r="A767" s="119" t="str">
        <f>'Door Comparison'!A767</f>
        <v>T08.02.M13A</v>
      </c>
      <c r="B767" s="24" t="str">
        <f>'Door Comparison'!B767</f>
        <v>DRS-402</v>
      </c>
      <c r="C767" s="24">
        <f>'Door Comparison'!C767</f>
        <v>0</v>
      </c>
      <c r="D767" s="24">
        <f>'Door Comparison'!D767</f>
        <v>1208</v>
      </c>
      <c r="E767" s="24">
        <f>'Door Comparison'!E767</f>
        <v>2193</v>
      </c>
      <c r="F767" s="24">
        <f>'Door Comparison'!F767</f>
        <v>0</v>
      </c>
      <c r="G767" s="24">
        <f>'Door Comparison'!G767</f>
        <v>0</v>
      </c>
      <c r="H767" s="24">
        <f>'Door Comparison'!H767</f>
        <v>1</v>
      </c>
      <c r="I767" s="24">
        <f>'Door Comparison'!I767</f>
        <v>0</v>
      </c>
      <c r="J767" s="24">
        <f>'Door Comparison'!J767</f>
        <v>0</v>
      </c>
      <c r="K767" s="24">
        <f>'Door Comparison'!K767</f>
        <v>1</v>
      </c>
      <c r="L767" s="24">
        <f>'Door Comparison'!L767</f>
        <v>1</v>
      </c>
      <c r="N767" s="104">
        <v>77</v>
      </c>
      <c r="O767" s="91"/>
      <c r="P767" s="20">
        <f t="shared" si="35"/>
        <v>17.34</v>
      </c>
      <c r="Q767" s="148">
        <v>0</v>
      </c>
      <c r="R767" s="103"/>
      <c r="S767" s="90"/>
      <c r="T767" s="103">
        <v>0</v>
      </c>
      <c r="V767" s="27">
        <v>0</v>
      </c>
      <c r="W767" s="20">
        <f t="shared" si="36"/>
        <v>11.64</v>
      </c>
      <c r="X767" s="103">
        <v>9</v>
      </c>
      <c r="Y767" s="28">
        <f t="shared" si="37"/>
        <v>114.98</v>
      </c>
    </row>
    <row r="768" spans="1:25" x14ac:dyDescent="0.25">
      <c r="A768" s="119" t="str">
        <f>'Door Comparison'!A768</f>
        <v>T08.02.M17A T08.02.P1A</v>
      </c>
      <c r="B768" s="24" t="str">
        <f>'Door Comparison'!B768</f>
        <v>DRS-402</v>
      </c>
      <c r="C768" s="24">
        <f>'Door Comparison'!C768</f>
        <v>0</v>
      </c>
      <c r="D768" s="24">
        <f>'Door Comparison'!D768</f>
        <v>758</v>
      </c>
      <c r="E768" s="24">
        <f>'Door Comparison'!E768</f>
        <v>2193</v>
      </c>
      <c r="F768" s="24">
        <f>'Door Comparison'!F768</f>
        <v>0</v>
      </c>
      <c r="G768" s="24">
        <f>'Door Comparison'!G768</f>
        <v>0</v>
      </c>
      <c r="H768" s="24">
        <f>'Door Comparison'!H768</f>
        <v>1</v>
      </c>
      <c r="I768" s="24">
        <f>'Door Comparison'!I768</f>
        <v>0</v>
      </c>
      <c r="J768" s="24">
        <f>'Door Comparison'!J768</f>
        <v>0</v>
      </c>
      <c r="K768" s="24">
        <f>'Door Comparison'!K768</f>
        <v>1</v>
      </c>
      <c r="L768" s="24">
        <f>'Door Comparison'!L768</f>
        <v>1</v>
      </c>
      <c r="N768" s="104">
        <v>77</v>
      </c>
      <c r="O768" s="91"/>
      <c r="P768" s="20">
        <f t="shared" si="35"/>
        <v>15.95</v>
      </c>
      <c r="Q768" s="148">
        <v>0</v>
      </c>
      <c r="R768" s="103"/>
      <c r="S768" s="90"/>
      <c r="T768" s="103">
        <v>0</v>
      </c>
      <c r="V768" s="27">
        <v>0</v>
      </c>
      <c r="W768" s="20">
        <f t="shared" si="36"/>
        <v>10.7</v>
      </c>
      <c r="X768" s="103">
        <v>6</v>
      </c>
      <c r="Y768" s="28">
        <f t="shared" si="37"/>
        <v>109.65</v>
      </c>
    </row>
    <row r="769" spans="1:25" x14ac:dyDescent="0.25">
      <c r="A769" s="119" t="str">
        <f>'Door Comparison'!A769</f>
        <v>T08.02.M15A T08.02.SPA</v>
      </c>
      <c r="B769" s="24" t="str">
        <f>'Door Comparison'!B769</f>
        <v>DRS-402</v>
      </c>
      <c r="C769" s="24">
        <f>'Door Comparison'!C769</f>
        <v>0</v>
      </c>
      <c r="D769" s="24">
        <f>'Door Comparison'!D769</f>
        <v>1578</v>
      </c>
      <c r="E769" s="24">
        <f>'Door Comparison'!E769</f>
        <v>2193</v>
      </c>
      <c r="F769" s="24">
        <f>'Door Comparison'!F769</f>
        <v>0</v>
      </c>
      <c r="G769" s="24">
        <f>'Door Comparison'!G769</f>
        <v>0</v>
      </c>
      <c r="H769" s="24">
        <f>'Door Comparison'!H769</f>
        <v>1</v>
      </c>
      <c r="I769" s="24">
        <f>'Door Comparison'!I769</f>
        <v>0</v>
      </c>
      <c r="J769" s="24">
        <f>'Door Comparison'!J769</f>
        <v>0</v>
      </c>
      <c r="K769" s="24">
        <f>'Door Comparison'!K769</f>
        <v>1</v>
      </c>
      <c r="L769" s="24">
        <f>'Door Comparison'!L769</f>
        <v>1</v>
      </c>
      <c r="N769" s="104">
        <v>77</v>
      </c>
      <c r="O769" s="91"/>
      <c r="P769" s="20">
        <f t="shared" si="35"/>
        <v>18.489999999999998</v>
      </c>
      <c r="Q769" s="148">
        <v>0</v>
      </c>
      <c r="R769" s="103"/>
      <c r="S769" s="90"/>
      <c r="T769" s="103">
        <v>0</v>
      </c>
      <c r="V769" s="27">
        <v>0</v>
      </c>
      <c r="W769" s="20">
        <f t="shared" si="36"/>
        <v>12.41</v>
      </c>
      <c r="X769" s="103">
        <v>9</v>
      </c>
      <c r="Y769" s="28">
        <f t="shared" si="37"/>
        <v>116.9</v>
      </c>
    </row>
    <row r="770" spans="1:25" x14ac:dyDescent="0.25">
      <c r="A770" s="119" t="str">
        <f>'Door Comparison'!A770</f>
        <v>T08.02.M14A T08.02.WRA</v>
      </c>
      <c r="B770" s="24" t="str">
        <f>'Door Comparison'!B770</f>
        <v>DRS-402</v>
      </c>
      <c r="C770" s="24">
        <f>'Door Comparison'!C770</f>
        <v>0</v>
      </c>
      <c r="D770" s="24">
        <f>'Door Comparison'!D770</f>
        <v>758</v>
      </c>
      <c r="E770" s="24">
        <f>'Door Comparison'!E770</f>
        <v>2158</v>
      </c>
      <c r="F770" s="24">
        <f>'Door Comparison'!F770</f>
        <v>0</v>
      </c>
      <c r="G770" s="24">
        <f>'Door Comparison'!G770</f>
        <v>0</v>
      </c>
      <c r="H770" s="24">
        <f>'Door Comparison'!H770</f>
        <v>1</v>
      </c>
      <c r="I770" s="24">
        <f>'Door Comparison'!I770</f>
        <v>0</v>
      </c>
      <c r="J770" s="24">
        <f>'Door Comparison'!J770</f>
        <v>0</v>
      </c>
      <c r="K770" s="24">
        <f>'Door Comparison'!K770</f>
        <v>1</v>
      </c>
      <c r="L770" s="24">
        <f>'Door Comparison'!L770</f>
        <v>1</v>
      </c>
      <c r="N770" s="104">
        <v>77</v>
      </c>
      <c r="O770" s="91"/>
      <c r="P770" s="20">
        <f t="shared" si="35"/>
        <v>15.73</v>
      </c>
      <c r="Q770" s="148">
        <v>0</v>
      </c>
      <c r="R770" s="103"/>
      <c r="S770" s="90"/>
      <c r="T770" s="103">
        <v>0</v>
      </c>
      <c r="V770" s="27">
        <v>0</v>
      </c>
      <c r="W770" s="20">
        <f t="shared" si="36"/>
        <v>10.55</v>
      </c>
      <c r="X770" s="103">
        <v>6</v>
      </c>
      <c r="Y770" s="28">
        <f t="shared" si="37"/>
        <v>109.28</v>
      </c>
    </row>
    <row r="771" spans="1:25" x14ac:dyDescent="0.25">
      <c r="A771" s="119" t="str">
        <f>'Door Comparison'!A771</f>
        <v>T08.04.E7A T08.04.E1A</v>
      </c>
      <c r="B771" s="24" t="str">
        <f>'Door Comparison'!B771</f>
        <v>DRS-402</v>
      </c>
      <c r="C771" s="24">
        <f>'Door Comparison'!C771</f>
        <v>0</v>
      </c>
      <c r="D771" s="24">
        <f>'Door Comparison'!D771</f>
        <v>758</v>
      </c>
      <c r="E771" s="24">
        <f>'Door Comparison'!E771</f>
        <v>2193</v>
      </c>
      <c r="F771" s="24">
        <f>'Door Comparison'!F771</f>
        <v>0</v>
      </c>
      <c r="G771" s="24">
        <f>'Door Comparison'!G771</f>
        <v>0</v>
      </c>
      <c r="H771" s="24">
        <f>'Door Comparison'!H771</f>
        <v>1</v>
      </c>
      <c r="I771" s="24">
        <f>'Door Comparison'!I771</f>
        <v>0</v>
      </c>
      <c r="J771" s="24">
        <f>'Door Comparison'!J771</f>
        <v>0</v>
      </c>
      <c r="K771" s="24">
        <f>'Door Comparison'!K771</f>
        <v>1</v>
      </c>
      <c r="L771" s="24">
        <f>'Door Comparison'!L771</f>
        <v>1</v>
      </c>
      <c r="N771" s="104">
        <v>77</v>
      </c>
      <c r="O771" s="91"/>
      <c r="P771" s="20">
        <f t="shared" si="35"/>
        <v>15.95</v>
      </c>
      <c r="Q771" s="148">
        <v>0</v>
      </c>
      <c r="R771" s="103"/>
      <c r="S771" s="90"/>
      <c r="T771" s="103">
        <v>0</v>
      </c>
      <c r="V771" s="27">
        <v>0</v>
      </c>
      <c r="W771" s="20">
        <f t="shared" si="36"/>
        <v>10.7</v>
      </c>
      <c r="X771" s="103">
        <v>6</v>
      </c>
      <c r="Y771" s="28">
        <f t="shared" si="37"/>
        <v>109.65</v>
      </c>
    </row>
    <row r="772" spans="1:25" x14ac:dyDescent="0.25">
      <c r="A772" s="119" t="str">
        <f>'Door Comparison'!A772</f>
        <v>T08.04.E2A</v>
      </c>
      <c r="B772" s="24" t="str">
        <f>'Door Comparison'!B772</f>
        <v>DRS-402</v>
      </c>
      <c r="C772" s="24">
        <f>'Door Comparison'!C772</f>
        <v>0</v>
      </c>
      <c r="D772" s="24">
        <f>'Door Comparison'!D772</f>
        <v>758</v>
      </c>
      <c r="E772" s="24">
        <f>'Door Comparison'!E772</f>
        <v>2193</v>
      </c>
      <c r="F772" s="24">
        <f>'Door Comparison'!F772</f>
        <v>0</v>
      </c>
      <c r="G772" s="24">
        <f>'Door Comparison'!G772</f>
        <v>0</v>
      </c>
      <c r="H772" s="24">
        <f>'Door Comparison'!H772</f>
        <v>1</v>
      </c>
      <c r="I772" s="24">
        <f>'Door Comparison'!I772</f>
        <v>0</v>
      </c>
      <c r="J772" s="24">
        <f>'Door Comparison'!J772</f>
        <v>0</v>
      </c>
      <c r="K772" s="24">
        <f>'Door Comparison'!K772</f>
        <v>1</v>
      </c>
      <c r="L772" s="24">
        <f>'Door Comparison'!L772</f>
        <v>1</v>
      </c>
      <c r="N772" s="104">
        <v>77</v>
      </c>
      <c r="O772" s="91"/>
      <c r="P772" s="20">
        <f t="shared" si="35"/>
        <v>15.95</v>
      </c>
      <c r="Q772" s="148">
        <v>0</v>
      </c>
      <c r="R772" s="103"/>
      <c r="S772" s="90"/>
      <c r="T772" s="103">
        <v>0</v>
      </c>
      <c r="V772" s="27">
        <v>0</v>
      </c>
      <c r="W772" s="20">
        <f t="shared" si="36"/>
        <v>10.7</v>
      </c>
      <c r="X772" s="103">
        <v>6</v>
      </c>
      <c r="Y772" s="28">
        <f t="shared" si="37"/>
        <v>109.65</v>
      </c>
    </row>
    <row r="773" spans="1:25" x14ac:dyDescent="0.25">
      <c r="A773" s="119" t="str">
        <f>'Door Comparison'!A773</f>
        <v>T08.04.E3A</v>
      </c>
      <c r="B773" s="24" t="str">
        <f>'Door Comparison'!B773</f>
        <v>DRS-402</v>
      </c>
      <c r="C773" s="24">
        <f>'Door Comparison'!C773</f>
        <v>0</v>
      </c>
      <c r="D773" s="24">
        <f>'Door Comparison'!D773</f>
        <v>858</v>
      </c>
      <c r="E773" s="24">
        <f>'Door Comparison'!E773</f>
        <v>2193</v>
      </c>
      <c r="F773" s="24">
        <f>'Door Comparison'!F773</f>
        <v>0</v>
      </c>
      <c r="G773" s="24">
        <f>'Door Comparison'!G773</f>
        <v>0</v>
      </c>
      <c r="H773" s="24">
        <f>'Door Comparison'!H773</f>
        <v>1</v>
      </c>
      <c r="I773" s="24">
        <f>'Door Comparison'!I773</f>
        <v>0</v>
      </c>
      <c r="J773" s="24">
        <f>'Door Comparison'!J773</f>
        <v>0</v>
      </c>
      <c r="K773" s="24">
        <f>'Door Comparison'!K773</f>
        <v>1</v>
      </c>
      <c r="L773" s="24">
        <f>'Door Comparison'!L773</f>
        <v>1</v>
      </c>
      <c r="N773" s="104">
        <v>77</v>
      </c>
      <c r="O773" s="91"/>
      <c r="P773" s="20">
        <f t="shared" si="35"/>
        <v>16.260000000000002</v>
      </c>
      <c r="Q773" s="148">
        <v>0</v>
      </c>
      <c r="R773" s="103"/>
      <c r="S773" s="90"/>
      <c r="T773" s="103">
        <v>0</v>
      </c>
      <c r="V773" s="27">
        <v>0</v>
      </c>
      <c r="W773" s="20">
        <f t="shared" si="36"/>
        <v>10.91</v>
      </c>
      <c r="X773" s="103">
        <v>6</v>
      </c>
      <c r="Y773" s="28">
        <f t="shared" si="37"/>
        <v>110.17</v>
      </c>
    </row>
    <row r="774" spans="1:25" x14ac:dyDescent="0.25">
      <c r="A774" s="119" t="str">
        <f>'Door Comparison'!A774</f>
        <v>T08.04.E1A T08.04.E4A</v>
      </c>
      <c r="B774" s="24" t="str">
        <f>'Door Comparison'!B774</f>
        <v>DRS-402</v>
      </c>
      <c r="C774" s="24">
        <f>'Door Comparison'!C774</f>
        <v>0</v>
      </c>
      <c r="D774" s="24">
        <f>'Door Comparison'!D774</f>
        <v>1578</v>
      </c>
      <c r="E774" s="24">
        <f>'Door Comparison'!E774</f>
        <v>2193</v>
      </c>
      <c r="F774" s="24">
        <f>'Door Comparison'!F774</f>
        <v>0</v>
      </c>
      <c r="G774" s="24">
        <f>'Door Comparison'!G774</f>
        <v>0</v>
      </c>
      <c r="H774" s="24">
        <f>'Door Comparison'!H774</f>
        <v>1</v>
      </c>
      <c r="I774" s="24">
        <f>'Door Comparison'!I774</f>
        <v>0</v>
      </c>
      <c r="J774" s="24">
        <f>'Door Comparison'!J774</f>
        <v>0</v>
      </c>
      <c r="K774" s="24">
        <f>'Door Comparison'!K774</f>
        <v>1</v>
      </c>
      <c r="L774" s="24">
        <f>'Door Comparison'!L774</f>
        <v>1</v>
      </c>
      <c r="N774" s="104">
        <v>77</v>
      </c>
      <c r="O774" s="91"/>
      <c r="P774" s="20">
        <f t="shared" si="35"/>
        <v>18.489999999999998</v>
      </c>
      <c r="Q774" s="148">
        <v>0</v>
      </c>
      <c r="R774" s="103"/>
      <c r="S774" s="90"/>
      <c r="T774" s="103">
        <v>0</v>
      </c>
      <c r="V774" s="27">
        <v>0</v>
      </c>
      <c r="W774" s="20">
        <f t="shared" si="36"/>
        <v>12.41</v>
      </c>
      <c r="X774" s="103">
        <v>9</v>
      </c>
      <c r="Y774" s="28">
        <f t="shared" si="37"/>
        <v>116.9</v>
      </c>
    </row>
    <row r="775" spans="1:25" x14ac:dyDescent="0.25">
      <c r="A775" s="119" t="str">
        <f>'Door Comparison'!A775</f>
        <v>T08.04.E5A</v>
      </c>
      <c r="B775" s="24" t="str">
        <f>'Door Comparison'!B775</f>
        <v>DRS-402</v>
      </c>
      <c r="C775" s="24">
        <f>'Door Comparison'!C775</f>
        <v>0</v>
      </c>
      <c r="D775" s="24">
        <f>'Door Comparison'!D775</f>
        <v>858</v>
      </c>
      <c r="E775" s="24">
        <f>'Door Comparison'!E775</f>
        <v>2193</v>
      </c>
      <c r="F775" s="24">
        <f>'Door Comparison'!F775</f>
        <v>0</v>
      </c>
      <c r="G775" s="24">
        <f>'Door Comparison'!G775</f>
        <v>0</v>
      </c>
      <c r="H775" s="24">
        <f>'Door Comparison'!H775</f>
        <v>1</v>
      </c>
      <c r="I775" s="24">
        <f>'Door Comparison'!I775</f>
        <v>0</v>
      </c>
      <c r="J775" s="24">
        <f>'Door Comparison'!J775</f>
        <v>0</v>
      </c>
      <c r="K775" s="24">
        <f>'Door Comparison'!K775</f>
        <v>1</v>
      </c>
      <c r="L775" s="24">
        <f>'Door Comparison'!L775</f>
        <v>1</v>
      </c>
      <c r="N775" s="104">
        <v>77</v>
      </c>
      <c r="O775" s="91"/>
      <c r="P775" s="20">
        <f t="shared" si="35"/>
        <v>16.260000000000002</v>
      </c>
      <c r="Q775" s="148">
        <v>0</v>
      </c>
      <c r="R775" s="103"/>
      <c r="S775" s="90"/>
      <c r="T775" s="103">
        <v>0</v>
      </c>
      <c r="V775" s="27">
        <v>0</v>
      </c>
      <c r="W775" s="20">
        <f t="shared" si="36"/>
        <v>10.91</v>
      </c>
      <c r="X775" s="103">
        <v>6</v>
      </c>
      <c r="Y775" s="28">
        <f t="shared" si="37"/>
        <v>110.17</v>
      </c>
    </row>
    <row r="776" spans="1:25" x14ac:dyDescent="0.25">
      <c r="A776" s="119" t="str">
        <f>'Door Comparison'!A776</f>
        <v>T08.04.E6A</v>
      </c>
      <c r="B776" s="24" t="str">
        <f>'Door Comparison'!B776</f>
        <v>DRS-402</v>
      </c>
      <c r="C776" s="24">
        <f>'Door Comparison'!C776</f>
        <v>0</v>
      </c>
      <c r="D776" s="24">
        <f>'Door Comparison'!D776</f>
        <v>1058</v>
      </c>
      <c r="E776" s="24">
        <f>'Door Comparison'!E776</f>
        <v>2193</v>
      </c>
      <c r="F776" s="24">
        <f>'Door Comparison'!F776</f>
        <v>0</v>
      </c>
      <c r="G776" s="24">
        <f>'Door Comparison'!G776</f>
        <v>0</v>
      </c>
      <c r="H776" s="24">
        <f>'Door Comparison'!H776</f>
        <v>1</v>
      </c>
      <c r="I776" s="24">
        <f>'Door Comparison'!I776</f>
        <v>0</v>
      </c>
      <c r="J776" s="24">
        <f>'Door Comparison'!J776</f>
        <v>0</v>
      </c>
      <c r="K776" s="24">
        <f>'Door Comparison'!K776</f>
        <v>1</v>
      </c>
      <c r="L776" s="24">
        <f>'Door Comparison'!L776</f>
        <v>1</v>
      </c>
      <c r="N776" s="104">
        <v>77</v>
      </c>
      <c r="O776" s="91"/>
      <c r="P776" s="20">
        <f t="shared" si="35"/>
        <v>16.88</v>
      </c>
      <c r="Q776" s="148">
        <v>0</v>
      </c>
      <c r="R776" s="103"/>
      <c r="S776" s="90"/>
      <c r="T776" s="103">
        <v>0</v>
      </c>
      <c r="V776" s="27">
        <v>0</v>
      </c>
      <c r="W776" s="20">
        <f t="shared" si="36"/>
        <v>11.32</v>
      </c>
      <c r="X776" s="103">
        <v>9</v>
      </c>
      <c r="Y776" s="28">
        <f t="shared" si="37"/>
        <v>114.2</v>
      </c>
    </row>
    <row r="777" spans="1:25" x14ac:dyDescent="0.25">
      <c r="A777" s="119" t="str">
        <f>'Door Comparison'!A777</f>
        <v>T08.04.M1A</v>
      </c>
      <c r="B777" s="24" t="str">
        <f>'Door Comparison'!B777</f>
        <v>DRS-402</v>
      </c>
      <c r="C777" s="24">
        <f>'Door Comparison'!C777</f>
        <v>0</v>
      </c>
      <c r="D777" s="24">
        <f>'Door Comparison'!D777</f>
        <v>658</v>
      </c>
      <c r="E777" s="24">
        <f>'Door Comparison'!E777</f>
        <v>2193</v>
      </c>
      <c r="F777" s="24">
        <f>'Door Comparison'!F777</f>
        <v>0</v>
      </c>
      <c r="G777" s="24">
        <f>'Door Comparison'!G777</f>
        <v>0</v>
      </c>
      <c r="H777" s="24">
        <f>'Door Comparison'!H777</f>
        <v>1</v>
      </c>
      <c r="I777" s="24">
        <f>'Door Comparison'!I777</f>
        <v>0</v>
      </c>
      <c r="J777" s="24">
        <f>'Door Comparison'!J777</f>
        <v>0</v>
      </c>
      <c r="K777" s="24">
        <f>'Door Comparison'!K777</f>
        <v>1</v>
      </c>
      <c r="L777" s="24">
        <f>'Door Comparison'!L777</f>
        <v>1</v>
      </c>
      <c r="N777" s="104">
        <v>77</v>
      </c>
      <c r="O777" s="91"/>
      <c r="P777" s="20">
        <f t="shared" si="35"/>
        <v>15.64</v>
      </c>
      <c r="Q777" s="148">
        <v>0</v>
      </c>
      <c r="R777" s="103"/>
      <c r="S777" s="90"/>
      <c r="T777" s="103">
        <v>0</v>
      </c>
      <c r="V777" s="27">
        <v>0</v>
      </c>
      <c r="W777" s="20">
        <f t="shared" si="36"/>
        <v>10.49</v>
      </c>
      <c r="X777" s="103">
        <v>6</v>
      </c>
      <c r="Y777" s="28">
        <f t="shared" si="37"/>
        <v>109.13</v>
      </c>
    </row>
    <row r="778" spans="1:25" x14ac:dyDescent="0.25">
      <c r="A778" s="119" t="str">
        <f>'Door Comparison'!A778</f>
        <v>T08.04.M2A</v>
      </c>
      <c r="B778" s="24" t="str">
        <f>'Door Comparison'!B778</f>
        <v>DRS-402</v>
      </c>
      <c r="C778" s="24">
        <f>'Door Comparison'!C778</f>
        <v>0</v>
      </c>
      <c r="D778" s="24">
        <f>'Door Comparison'!D778</f>
        <v>1338</v>
      </c>
      <c r="E778" s="24">
        <f>'Door Comparison'!E778</f>
        <v>2193</v>
      </c>
      <c r="F778" s="24">
        <f>'Door Comparison'!F778</f>
        <v>0</v>
      </c>
      <c r="G778" s="24">
        <f>'Door Comparison'!G778</f>
        <v>0</v>
      </c>
      <c r="H778" s="24">
        <f>'Door Comparison'!H778</f>
        <v>1</v>
      </c>
      <c r="I778" s="24">
        <f>'Door Comparison'!I778</f>
        <v>0</v>
      </c>
      <c r="J778" s="24">
        <f>'Door Comparison'!J778</f>
        <v>0</v>
      </c>
      <c r="K778" s="24">
        <f>'Door Comparison'!K778</f>
        <v>1</v>
      </c>
      <c r="L778" s="24">
        <f>'Door Comparison'!L778</f>
        <v>1</v>
      </c>
      <c r="N778" s="104">
        <v>77</v>
      </c>
      <c r="O778" s="91"/>
      <c r="P778" s="20">
        <f t="shared" ref="P778:P841" si="38">(D778+2*E778)*3.1/1000</f>
        <v>17.739999999999998</v>
      </c>
      <c r="Q778" s="148">
        <v>0</v>
      </c>
      <c r="R778" s="103"/>
      <c r="S778" s="90"/>
      <c r="T778" s="103">
        <v>0</v>
      </c>
      <c r="V778" s="27">
        <v>0</v>
      </c>
      <c r="W778" s="20">
        <f t="shared" ref="W778:W841" si="39">(J778+K778+L778)*((D778+2*E778)*1.04/1000)</f>
        <v>11.91</v>
      </c>
      <c r="X778" s="103">
        <v>9</v>
      </c>
      <c r="Y778" s="28">
        <f t="shared" ref="Y778:Y841" si="40">SUM(N778:X778)</f>
        <v>115.65</v>
      </c>
    </row>
    <row r="779" spans="1:25" x14ac:dyDescent="0.25">
      <c r="A779" s="119" t="str">
        <f>'Door Comparison'!A779</f>
        <v>T08.04.M2B</v>
      </c>
      <c r="B779" s="24" t="str">
        <f>'Door Comparison'!B779</f>
        <v>DRS-402</v>
      </c>
      <c r="C779" s="24">
        <f>'Door Comparison'!C779</f>
        <v>0</v>
      </c>
      <c r="D779" s="24">
        <f>'Door Comparison'!D779</f>
        <v>1058</v>
      </c>
      <c r="E779" s="24">
        <f>'Door Comparison'!E779</f>
        <v>2193</v>
      </c>
      <c r="F779" s="24">
        <f>'Door Comparison'!F779</f>
        <v>0</v>
      </c>
      <c r="G779" s="24">
        <f>'Door Comparison'!G779</f>
        <v>0</v>
      </c>
      <c r="H779" s="24">
        <f>'Door Comparison'!H779</f>
        <v>1</v>
      </c>
      <c r="I779" s="24">
        <f>'Door Comparison'!I779</f>
        <v>0</v>
      </c>
      <c r="J779" s="24">
        <f>'Door Comparison'!J779</f>
        <v>0</v>
      </c>
      <c r="K779" s="24">
        <f>'Door Comparison'!K779</f>
        <v>1</v>
      </c>
      <c r="L779" s="24">
        <f>'Door Comparison'!L779</f>
        <v>1</v>
      </c>
      <c r="N779" s="104">
        <v>77</v>
      </c>
      <c r="O779" s="91"/>
      <c r="P779" s="20">
        <f t="shared" si="38"/>
        <v>16.88</v>
      </c>
      <c r="Q779" s="148">
        <v>0</v>
      </c>
      <c r="R779" s="103"/>
      <c r="S779" s="90"/>
      <c r="T779" s="103">
        <v>0</v>
      </c>
      <c r="V779" s="27">
        <v>0</v>
      </c>
      <c r="W779" s="20">
        <f t="shared" si="39"/>
        <v>11.32</v>
      </c>
      <c r="X779" s="103">
        <v>9</v>
      </c>
      <c r="Y779" s="28">
        <f t="shared" si="40"/>
        <v>114.2</v>
      </c>
    </row>
    <row r="780" spans="1:25" x14ac:dyDescent="0.25">
      <c r="A780" s="119" t="str">
        <f>'Door Comparison'!A780</f>
        <v>T08.04.M4A</v>
      </c>
      <c r="B780" s="24" t="str">
        <f>'Door Comparison'!B780</f>
        <v>DRS-402</v>
      </c>
      <c r="C780" s="24">
        <f>'Door Comparison'!C780</f>
        <v>0</v>
      </c>
      <c r="D780" s="24">
        <f>'Door Comparison'!D780</f>
        <v>858</v>
      </c>
      <c r="E780" s="24">
        <f>'Door Comparison'!E780</f>
        <v>2193</v>
      </c>
      <c r="F780" s="24">
        <f>'Door Comparison'!F780</f>
        <v>0</v>
      </c>
      <c r="G780" s="24">
        <f>'Door Comparison'!G780</f>
        <v>0</v>
      </c>
      <c r="H780" s="24">
        <f>'Door Comparison'!H780</f>
        <v>1</v>
      </c>
      <c r="I780" s="24">
        <f>'Door Comparison'!I780</f>
        <v>0</v>
      </c>
      <c r="J780" s="24">
        <f>'Door Comparison'!J780</f>
        <v>0</v>
      </c>
      <c r="K780" s="24">
        <f>'Door Comparison'!K780</f>
        <v>1</v>
      </c>
      <c r="L780" s="24">
        <f>'Door Comparison'!L780</f>
        <v>1</v>
      </c>
      <c r="N780" s="104">
        <v>77</v>
      </c>
      <c r="O780" s="91"/>
      <c r="P780" s="20">
        <f t="shared" si="38"/>
        <v>16.260000000000002</v>
      </c>
      <c r="Q780" s="148">
        <v>0</v>
      </c>
      <c r="R780" s="103"/>
      <c r="S780" s="90"/>
      <c r="T780" s="103">
        <v>0</v>
      </c>
      <c r="V780" s="27">
        <v>0</v>
      </c>
      <c r="W780" s="20">
        <f t="shared" si="39"/>
        <v>10.91</v>
      </c>
      <c r="X780" s="103">
        <v>6</v>
      </c>
      <c r="Y780" s="28">
        <f t="shared" si="40"/>
        <v>110.17</v>
      </c>
    </row>
    <row r="781" spans="1:25" x14ac:dyDescent="0.25">
      <c r="A781" s="119" t="str">
        <f>'Door Comparison'!A781</f>
        <v>T08.04.M5A</v>
      </c>
      <c r="B781" s="24" t="str">
        <f>'Door Comparison'!B781</f>
        <v>DRS-402</v>
      </c>
      <c r="C781" s="24">
        <f>'Door Comparison'!C781</f>
        <v>0</v>
      </c>
      <c r="D781" s="24">
        <f>'Door Comparison'!D781</f>
        <v>1208</v>
      </c>
      <c r="E781" s="24">
        <f>'Door Comparison'!E781</f>
        <v>2193</v>
      </c>
      <c r="F781" s="24">
        <f>'Door Comparison'!F781</f>
        <v>0</v>
      </c>
      <c r="G781" s="24">
        <f>'Door Comparison'!G781</f>
        <v>0</v>
      </c>
      <c r="H781" s="24">
        <f>'Door Comparison'!H781</f>
        <v>1</v>
      </c>
      <c r="I781" s="24">
        <f>'Door Comparison'!I781</f>
        <v>0</v>
      </c>
      <c r="J781" s="24">
        <f>'Door Comparison'!J781</f>
        <v>0</v>
      </c>
      <c r="K781" s="24">
        <f>'Door Comparison'!K781</f>
        <v>1</v>
      </c>
      <c r="L781" s="24">
        <f>'Door Comparison'!L781</f>
        <v>1</v>
      </c>
      <c r="N781" s="104">
        <v>77</v>
      </c>
      <c r="O781" s="91"/>
      <c r="P781" s="20">
        <f t="shared" si="38"/>
        <v>17.34</v>
      </c>
      <c r="Q781" s="148">
        <v>0</v>
      </c>
      <c r="R781" s="103"/>
      <c r="S781" s="90"/>
      <c r="T781" s="103">
        <v>0</v>
      </c>
      <c r="V781" s="27">
        <v>0</v>
      </c>
      <c r="W781" s="20">
        <f t="shared" si="39"/>
        <v>11.64</v>
      </c>
      <c r="X781" s="103">
        <v>9</v>
      </c>
      <c r="Y781" s="28">
        <f t="shared" si="40"/>
        <v>114.98</v>
      </c>
    </row>
    <row r="782" spans="1:25" x14ac:dyDescent="0.25">
      <c r="A782" s="119" t="str">
        <f>'Door Comparison'!A782</f>
        <v>T08.04.M6A</v>
      </c>
      <c r="B782" s="24" t="str">
        <f>'Door Comparison'!B782</f>
        <v>DRS-402</v>
      </c>
      <c r="C782" s="24">
        <f>'Door Comparison'!C782</f>
        <v>0</v>
      </c>
      <c r="D782" s="24">
        <f>'Door Comparison'!D782</f>
        <v>858</v>
      </c>
      <c r="E782" s="24">
        <f>'Door Comparison'!E782</f>
        <v>2193</v>
      </c>
      <c r="F782" s="24">
        <f>'Door Comparison'!F782</f>
        <v>0</v>
      </c>
      <c r="G782" s="24">
        <f>'Door Comparison'!G782</f>
        <v>0</v>
      </c>
      <c r="H782" s="24">
        <f>'Door Comparison'!H782</f>
        <v>1</v>
      </c>
      <c r="I782" s="24">
        <f>'Door Comparison'!I782</f>
        <v>0</v>
      </c>
      <c r="J782" s="24">
        <f>'Door Comparison'!J782</f>
        <v>0</v>
      </c>
      <c r="K782" s="24">
        <f>'Door Comparison'!K782</f>
        <v>1</v>
      </c>
      <c r="L782" s="24">
        <f>'Door Comparison'!L782</f>
        <v>1</v>
      </c>
      <c r="N782" s="104">
        <v>77</v>
      </c>
      <c r="O782" s="91"/>
      <c r="P782" s="20">
        <f t="shared" si="38"/>
        <v>16.260000000000002</v>
      </c>
      <c r="Q782" s="148">
        <v>0</v>
      </c>
      <c r="R782" s="103"/>
      <c r="S782" s="90"/>
      <c r="T782" s="103">
        <v>0</v>
      </c>
      <c r="V782" s="27">
        <v>0</v>
      </c>
      <c r="W782" s="20">
        <f t="shared" si="39"/>
        <v>10.91</v>
      </c>
      <c r="X782" s="103">
        <v>6</v>
      </c>
      <c r="Y782" s="28">
        <f t="shared" si="40"/>
        <v>110.17</v>
      </c>
    </row>
    <row r="783" spans="1:25" x14ac:dyDescent="0.25">
      <c r="A783" s="119" t="str">
        <f>'Door Comparison'!A783</f>
        <v>T08.04.M8A</v>
      </c>
      <c r="B783" s="24" t="str">
        <f>'Door Comparison'!B783</f>
        <v>DRS-402</v>
      </c>
      <c r="C783" s="24">
        <f>'Door Comparison'!C783</f>
        <v>0</v>
      </c>
      <c r="D783" s="24">
        <f>'Door Comparison'!D783</f>
        <v>758</v>
      </c>
      <c r="E783" s="24">
        <f>'Door Comparison'!E783</f>
        <v>2193</v>
      </c>
      <c r="F783" s="24">
        <f>'Door Comparison'!F783</f>
        <v>0</v>
      </c>
      <c r="G783" s="24">
        <f>'Door Comparison'!G783</f>
        <v>0</v>
      </c>
      <c r="H783" s="24">
        <f>'Door Comparison'!H783</f>
        <v>1</v>
      </c>
      <c r="I783" s="24">
        <f>'Door Comparison'!I783</f>
        <v>0</v>
      </c>
      <c r="J783" s="24">
        <f>'Door Comparison'!J783</f>
        <v>0</v>
      </c>
      <c r="K783" s="24">
        <f>'Door Comparison'!K783</f>
        <v>1</v>
      </c>
      <c r="L783" s="24">
        <f>'Door Comparison'!L783</f>
        <v>1</v>
      </c>
      <c r="N783" s="104">
        <v>77</v>
      </c>
      <c r="O783" s="91"/>
      <c r="P783" s="20">
        <f t="shared" si="38"/>
        <v>15.95</v>
      </c>
      <c r="Q783" s="148">
        <v>0</v>
      </c>
      <c r="R783" s="103"/>
      <c r="S783" s="90"/>
      <c r="T783" s="103">
        <v>0</v>
      </c>
      <c r="V783" s="27">
        <v>0</v>
      </c>
      <c r="W783" s="20">
        <f t="shared" si="39"/>
        <v>10.7</v>
      </c>
      <c r="X783" s="103">
        <v>6</v>
      </c>
      <c r="Y783" s="28">
        <f t="shared" si="40"/>
        <v>109.65</v>
      </c>
    </row>
    <row r="784" spans="1:25" x14ac:dyDescent="0.25">
      <c r="A784" s="119" t="str">
        <f>'Door Comparison'!A784</f>
        <v>T08.04.M10A</v>
      </c>
      <c r="B784" s="24" t="str">
        <f>'Door Comparison'!B784</f>
        <v>DRS-402</v>
      </c>
      <c r="C784" s="24">
        <f>'Door Comparison'!C784</f>
        <v>0</v>
      </c>
      <c r="D784" s="24">
        <f>'Door Comparison'!D784</f>
        <v>558</v>
      </c>
      <c r="E784" s="24">
        <f>'Door Comparison'!E784</f>
        <v>2193</v>
      </c>
      <c r="F784" s="24">
        <f>'Door Comparison'!F784</f>
        <v>0</v>
      </c>
      <c r="G784" s="24">
        <f>'Door Comparison'!G784</f>
        <v>0</v>
      </c>
      <c r="H784" s="24">
        <f>'Door Comparison'!H784</f>
        <v>1</v>
      </c>
      <c r="I784" s="24">
        <f>'Door Comparison'!I784</f>
        <v>0</v>
      </c>
      <c r="J784" s="24">
        <f>'Door Comparison'!J784</f>
        <v>0</v>
      </c>
      <c r="K784" s="24">
        <f>'Door Comparison'!K784</f>
        <v>1</v>
      </c>
      <c r="L784" s="24">
        <f>'Door Comparison'!L784</f>
        <v>1</v>
      </c>
      <c r="N784" s="104">
        <v>77</v>
      </c>
      <c r="O784" s="91"/>
      <c r="P784" s="20">
        <f t="shared" si="38"/>
        <v>15.33</v>
      </c>
      <c r="Q784" s="148">
        <v>0</v>
      </c>
      <c r="R784" s="103"/>
      <c r="S784" s="90"/>
      <c r="T784" s="103">
        <v>0</v>
      </c>
      <c r="V784" s="27">
        <v>0</v>
      </c>
      <c r="W784" s="20">
        <f t="shared" si="39"/>
        <v>10.28</v>
      </c>
      <c r="X784" s="103">
        <v>6</v>
      </c>
      <c r="Y784" s="28">
        <f t="shared" si="40"/>
        <v>108.61</v>
      </c>
    </row>
    <row r="785" spans="1:25" x14ac:dyDescent="0.25">
      <c r="A785" s="119" t="str">
        <f>'Door Comparison'!A785</f>
        <v>T08.04.M11A</v>
      </c>
      <c r="B785" s="24" t="str">
        <f>'Door Comparison'!B785</f>
        <v>DRS-402</v>
      </c>
      <c r="C785" s="24">
        <f>'Door Comparison'!C785</f>
        <v>0</v>
      </c>
      <c r="D785" s="24">
        <f>'Door Comparison'!D785</f>
        <v>458</v>
      </c>
      <c r="E785" s="24">
        <f>'Door Comparison'!E785</f>
        <v>2193</v>
      </c>
      <c r="F785" s="24">
        <f>'Door Comparison'!F785</f>
        <v>0</v>
      </c>
      <c r="G785" s="24">
        <f>'Door Comparison'!G785</f>
        <v>0</v>
      </c>
      <c r="H785" s="24">
        <f>'Door Comparison'!H785</f>
        <v>1</v>
      </c>
      <c r="I785" s="24">
        <f>'Door Comparison'!I785</f>
        <v>0</v>
      </c>
      <c r="J785" s="24">
        <f>'Door Comparison'!J785</f>
        <v>0</v>
      </c>
      <c r="K785" s="24">
        <f>'Door Comparison'!K785</f>
        <v>1</v>
      </c>
      <c r="L785" s="24">
        <f>'Door Comparison'!L785</f>
        <v>1</v>
      </c>
      <c r="N785" s="104">
        <v>77</v>
      </c>
      <c r="O785" s="91"/>
      <c r="P785" s="20">
        <f t="shared" si="38"/>
        <v>15.02</v>
      </c>
      <c r="Q785" s="148">
        <v>0</v>
      </c>
      <c r="R785" s="103"/>
      <c r="S785" s="90"/>
      <c r="T785" s="103">
        <v>0</v>
      </c>
      <c r="V785" s="27">
        <v>0</v>
      </c>
      <c r="W785" s="20">
        <f t="shared" si="39"/>
        <v>10.08</v>
      </c>
      <c r="X785" s="103">
        <v>6</v>
      </c>
      <c r="Y785" s="28">
        <f t="shared" si="40"/>
        <v>108.1</v>
      </c>
    </row>
    <row r="786" spans="1:25" x14ac:dyDescent="0.25">
      <c r="A786" s="119" t="str">
        <f>'Door Comparison'!A786</f>
        <v>T08.04.P1A</v>
      </c>
      <c r="B786" s="24" t="str">
        <f>'Door Comparison'!B786</f>
        <v>AHP-201</v>
      </c>
      <c r="C786" s="24">
        <f>'Door Comparison'!C786</f>
        <v>0</v>
      </c>
      <c r="D786" s="24">
        <f>'Door Comparison'!D786</f>
        <v>500</v>
      </c>
      <c r="E786" s="24">
        <f>'Door Comparison'!E786</f>
        <v>800</v>
      </c>
      <c r="F786" s="24">
        <f>'Door Comparison'!F786</f>
        <v>0</v>
      </c>
      <c r="G786" s="24">
        <f>'Door Comparison'!G786</f>
        <v>0</v>
      </c>
      <c r="H786" s="24">
        <f>'Door Comparison'!H786</f>
        <v>1</v>
      </c>
      <c r="I786" s="24">
        <f>'Door Comparison'!I786</f>
        <v>0</v>
      </c>
      <c r="J786" s="24">
        <f>'Door Comparison'!J786</f>
        <v>0</v>
      </c>
      <c r="K786" s="24">
        <f>'Door Comparison'!K786</f>
        <v>1</v>
      </c>
      <c r="L786" s="24">
        <f>'Door Comparison'!L786</f>
        <v>1</v>
      </c>
      <c r="N786" s="104">
        <v>77</v>
      </c>
      <c r="O786" s="91"/>
      <c r="P786" s="20">
        <f t="shared" si="38"/>
        <v>6.51</v>
      </c>
      <c r="Q786" s="148">
        <v>0</v>
      </c>
      <c r="R786" s="103"/>
      <c r="S786" s="90"/>
      <c r="T786" s="103">
        <v>0</v>
      </c>
      <c r="V786" s="27">
        <v>0</v>
      </c>
      <c r="W786" s="20">
        <f t="shared" si="39"/>
        <v>4.37</v>
      </c>
      <c r="X786" s="103">
        <v>3</v>
      </c>
      <c r="Y786" s="28">
        <f t="shared" si="40"/>
        <v>90.88</v>
      </c>
    </row>
    <row r="787" spans="1:25" x14ac:dyDescent="0.25">
      <c r="A787" s="119" t="str">
        <f>'Door Comparison'!A787</f>
        <v>T08.04.SPA</v>
      </c>
      <c r="B787" s="24" t="str">
        <f>'Door Comparison'!B787</f>
        <v>DRS-402</v>
      </c>
      <c r="C787" s="24">
        <f>'Door Comparison'!C787</f>
        <v>0</v>
      </c>
      <c r="D787" s="24">
        <f>'Door Comparison'!D787</f>
        <v>458</v>
      </c>
      <c r="E787" s="24">
        <f>'Door Comparison'!E787</f>
        <v>2193</v>
      </c>
      <c r="F787" s="24">
        <f>'Door Comparison'!F787</f>
        <v>0</v>
      </c>
      <c r="G787" s="24">
        <f>'Door Comparison'!G787</f>
        <v>0</v>
      </c>
      <c r="H787" s="24">
        <f>'Door Comparison'!H787</f>
        <v>1</v>
      </c>
      <c r="I787" s="24">
        <f>'Door Comparison'!I787</f>
        <v>0</v>
      </c>
      <c r="J787" s="24">
        <f>'Door Comparison'!J787</f>
        <v>0</v>
      </c>
      <c r="K787" s="24">
        <f>'Door Comparison'!K787</f>
        <v>1</v>
      </c>
      <c r="L787" s="24">
        <f>'Door Comparison'!L787</f>
        <v>1</v>
      </c>
      <c r="N787" s="104">
        <v>77</v>
      </c>
      <c r="O787" s="91"/>
      <c r="P787" s="20">
        <f t="shared" si="38"/>
        <v>15.02</v>
      </c>
      <c r="Q787" s="148">
        <v>0</v>
      </c>
      <c r="R787" s="103"/>
      <c r="S787" s="90"/>
      <c r="T787" s="103">
        <v>0</v>
      </c>
      <c r="V787" s="27">
        <v>0</v>
      </c>
      <c r="W787" s="20">
        <f t="shared" si="39"/>
        <v>10.08</v>
      </c>
      <c r="X787" s="103">
        <v>6</v>
      </c>
      <c r="Y787" s="28">
        <f t="shared" si="40"/>
        <v>108.1</v>
      </c>
    </row>
    <row r="788" spans="1:25" x14ac:dyDescent="0.25">
      <c r="A788" s="119" t="str">
        <f>'Door Comparison'!A788</f>
        <v>T08.04.WRA</v>
      </c>
      <c r="B788" s="24" t="str">
        <f>'Door Comparison'!B788</f>
        <v>DRS-402</v>
      </c>
      <c r="C788" s="24">
        <f>'Door Comparison'!C788</f>
        <v>0</v>
      </c>
      <c r="D788" s="24">
        <f>'Door Comparison'!D788</f>
        <v>458</v>
      </c>
      <c r="E788" s="24">
        <f>'Door Comparison'!E788</f>
        <v>2158</v>
      </c>
      <c r="F788" s="24">
        <f>'Door Comparison'!F788</f>
        <v>0</v>
      </c>
      <c r="G788" s="24">
        <f>'Door Comparison'!G788</f>
        <v>0</v>
      </c>
      <c r="H788" s="24">
        <f>'Door Comparison'!H788</f>
        <v>1</v>
      </c>
      <c r="I788" s="24">
        <f>'Door Comparison'!I788</f>
        <v>0</v>
      </c>
      <c r="J788" s="24">
        <f>'Door Comparison'!J788</f>
        <v>0</v>
      </c>
      <c r="K788" s="24">
        <f>'Door Comparison'!K788</f>
        <v>1</v>
      </c>
      <c r="L788" s="24">
        <f>'Door Comparison'!L788</f>
        <v>1</v>
      </c>
      <c r="N788" s="104">
        <v>77</v>
      </c>
      <c r="O788" s="91"/>
      <c r="P788" s="20">
        <f t="shared" si="38"/>
        <v>14.8</v>
      </c>
      <c r="Q788" s="148">
        <v>0</v>
      </c>
      <c r="R788" s="103"/>
      <c r="S788" s="90"/>
      <c r="T788" s="103">
        <v>0</v>
      </c>
      <c r="V788" s="27">
        <v>0</v>
      </c>
      <c r="W788" s="20">
        <f t="shared" si="39"/>
        <v>9.93</v>
      </c>
      <c r="X788" s="103">
        <v>6</v>
      </c>
      <c r="Y788" s="28">
        <f t="shared" si="40"/>
        <v>107.73</v>
      </c>
    </row>
    <row r="789" spans="1:25" x14ac:dyDescent="0.25">
      <c r="A789" s="119" t="str">
        <f>'Door Comparison'!A789</f>
        <v>T08.05.E1A</v>
      </c>
      <c r="B789" s="24" t="str">
        <f>'Door Comparison'!B789</f>
        <v>DRS-402</v>
      </c>
      <c r="C789" s="24">
        <f>'Door Comparison'!C789</f>
        <v>0</v>
      </c>
      <c r="D789" s="24">
        <f>'Door Comparison'!D789</f>
        <v>758</v>
      </c>
      <c r="E789" s="24">
        <f>'Door Comparison'!E789</f>
        <v>2193</v>
      </c>
      <c r="F789" s="24">
        <f>'Door Comparison'!F789</f>
        <v>0</v>
      </c>
      <c r="G789" s="24">
        <f>'Door Comparison'!G789</f>
        <v>0</v>
      </c>
      <c r="H789" s="24">
        <f>'Door Comparison'!H789</f>
        <v>1</v>
      </c>
      <c r="I789" s="24">
        <f>'Door Comparison'!I789</f>
        <v>0</v>
      </c>
      <c r="J789" s="24">
        <f>'Door Comparison'!J789</f>
        <v>0</v>
      </c>
      <c r="K789" s="24">
        <f>'Door Comparison'!K789</f>
        <v>1</v>
      </c>
      <c r="L789" s="24">
        <f>'Door Comparison'!L789</f>
        <v>1</v>
      </c>
      <c r="N789" s="104">
        <v>77</v>
      </c>
      <c r="O789" s="91"/>
      <c r="P789" s="20">
        <f t="shared" si="38"/>
        <v>15.95</v>
      </c>
      <c r="Q789" s="148">
        <v>0</v>
      </c>
      <c r="R789" s="103"/>
      <c r="S789" s="90"/>
      <c r="T789" s="103">
        <v>0</v>
      </c>
      <c r="V789" s="27">
        <v>0</v>
      </c>
      <c r="W789" s="20">
        <f t="shared" si="39"/>
        <v>10.7</v>
      </c>
      <c r="X789" s="103">
        <v>6</v>
      </c>
      <c r="Y789" s="28">
        <f t="shared" si="40"/>
        <v>109.65</v>
      </c>
    </row>
    <row r="790" spans="1:25" x14ac:dyDescent="0.25">
      <c r="A790" s="119" t="str">
        <f>'Door Comparison'!A790</f>
        <v>T08.05.E1B</v>
      </c>
      <c r="B790" s="24" t="str">
        <f>'Door Comparison'!B790</f>
        <v>DRS-402</v>
      </c>
      <c r="C790" s="24">
        <f>'Door Comparison'!C790</f>
        <v>0</v>
      </c>
      <c r="D790" s="24">
        <f>'Door Comparison'!D790</f>
        <v>758</v>
      </c>
      <c r="E790" s="24">
        <f>'Door Comparison'!E790</f>
        <v>2193</v>
      </c>
      <c r="F790" s="24">
        <f>'Door Comparison'!F790</f>
        <v>0</v>
      </c>
      <c r="G790" s="24">
        <f>'Door Comparison'!G790</f>
        <v>0</v>
      </c>
      <c r="H790" s="24">
        <f>'Door Comparison'!H790</f>
        <v>1</v>
      </c>
      <c r="I790" s="24">
        <f>'Door Comparison'!I790</f>
        <v>0</v>
      </c>
      <c r="J790" s="24">
        <f>'Door Comparison'!J790</f>
        <v>0</v>
      </c>
      <c r="K790" s="24">
        <f>'Door Comparison'!K790</f>
        <v>1</v>
      </c>
      <c r="L790" s="24">
        <f>'Door Comparison'!L790</f>
        <v>1</v>
      </c>
      <c r="N790" s="104">
        <v>77</v>
      </c>
      <c r="O790" s="91"/>
      <c r="P790" s="20">
        <f t="shared" si="38"/>
        <v>15.95</v>
      </c>
      <c r="Q790" s="148">
        <v>0</v>
      </c>
      <c r="R790" s="103"/>
      <c r="S790" s="90"/>
      <c r="T790" s="103">
        <v>0</v>
      </c>
      <c r="V790" s="27">
        <v>0</v>
      </c>
      <c r="W790" s="20">
        <f t="shared" si="39"/>
        <v>10.7</v>
      </c>
      <c r="X790" s="103">
        <v>6</v>
      </c>
      <c r="Y790" s="28">
        <f t="shared" si="40"/>
        <v>109.65</v>
      </c>
    </row>
    <row r="791" spans="1:25" x14ac:dyDescent="0.25">
      <c r="A791" s="119" t="str">
        <f>'Door Comparison'!A791</f>
        <v>T08.05.E2A</v>
      </c>
      <c r="B791" s="24" t="str">
        <f>'Door Comparison'!B791</f>
        <v>DRS-402</v>
      </c>
      <c r="C791" s="24">
        <f>'Door Comparison'!C791</f>
        <v>0</v>
      </c>
      <c r="D791" s="24">
        <f>'Door Comparison'!D791</f>
        <v>1058</v>
      </c>
      <c r="E791" s="24">
        <f>'Door Comparison'!E791</f>
        <v>2193</v>
      </c>
      <c r="F791" s="24">
        <f>'Door Comparison'!F791</f>
        <v>0</v>
      </c>
      <c r="G791" s="24">
        <f>'Door Comparison'!G791</f>
        <v>0</v>
      </c>
      <c r="H791" s="24">
        <f>'Door Comparison'!H791</f>
        <v>1</v>
      </c>
      <c r="I791" s="24">
        <f>'Door Comparison'!I791</f>
        <v>0</v>
      </c>
      <c r="J791" s="24">
        <f>'Door Comparison'!J791</f>
        <v>0</v>
      </c>
      <c r="K791" s="24">
        <f>'Door Comparison'!K791</f>
        <v>1</v>
      </c>
      <c r="L791" s="24">
        <f>'Door Comparison'!L791</f>
        <v>1</v>
      </c>
      <c r="N791" s="104">
        <v>77</v>
      </c>
      <c r="O791" s="91"/>
      <c r="P791" s="20">
        <f t="shared" si="38"/>
        <v>16.88</v>
      </c>
      <c r="Q791" s="148">
        <v>0</v>
      </c>
      <c r="R791" s="103"/>
      <c r="S791" s="90"/>
      <c r="T791" s="103">
        <v>0</v>
      </c>
      <c r="V791" s="27">
        <v>0</v>
      </c>
      <c r="W791" s="20">
        <f t="shared" si="39"/>
        <v>11.32</v>
      </c>
      <c r="X791" s="103">
        <v>9</v>
      </c>
      <c r="Y791" s="28">
        <f t="shared" si="40"/>
        <v>114.2</v>
      </c>
    </row>
    <row r="792" spans="1:25" x14ac:dyDescent="0.25">
      <c r="A792" s="119" t="str">
        <f>'Door Comparison'!A792</f>
        <v>T08.05.E2B</v>
      </c>
      <c r="B792" s="24" t="str">
        <f>'Door Comparison'!B792</f>
        <v>DRS-402</v>
      </c>
      <c r="C792" s="24">
        <f>'Door Comparison'!C792</f>
        <v>0</v>
      </c>
      <c r="D792" s="24">
        <f>'Door Comparison'!D792</f>
        <v>1338</v>
      </c>
      <c r="E792" s="24">
        <f>'Door Comparison'!E792</f>
        <v>2193</v>
      </c>
      <c r="F792" s="24">
        <f>'Door Comparison'!F792</f>
        <v>0</v>
      </c>
      <c r="G792" s="24">
        <f>'Door Comparison'!G792</f>
        <v>0</v>
      </c>
      <c r="H792" s="24">
        <f>'Door Comparison'!H792</f>
        <v>1</v>
      </c>
      <c r="I792" s="24">
        <f>'Door Comparison'!I792</f>
        <v>0</v>
      </c>
      <c r="J792" s="24">
        <f>'Door Comparison'!J792</f>
        <v>0</v>
      </c>
      <c r="K792" s="24">
        <f>'Door Comparison'!K792</f>
        <v>1</v>
      </c>
      <c r="L792" s="24">
        <f>'Door Comparison'!L792</f>
        <v>1</v>
      </c>
      <c r="N792" s="104">
        <v>77</v>
      </c>
      <c r="O792" s="91"/>
      <c r="P792" s="20">
        <f t="shared" si="38"/>
        <v>17.739999999999998</v>
      </c>
      <c r="Q792" s="148">
        <v>0</v>
      </c>
      <c r="R792" s="103"/>
      <c r="S792" s="90"/>
      <c r="T792" s="103">
        <v>0</v>
      </c>
      <c r="V792" s="27">
        <v>0</v>
      </c>
      <c r="W792" s="20">
        <f t="shared" si="39"/>
        <v>11.91</v>
      </c>
      <c r="X792" s="103">
        <v>9</v>
      </c>
      <c r="Y792" s="28">
        <f t="shared" si="40"/>
        <v>115.65</v>
      </c>
    </row>
    <row r="793" spans="1:25" x14ac:dyDescent="0.25">
      <c r="A793" s="119" t="str">
        <f>'Door Comparison'!A793</f>
        <v>T08.05.M1A</v>
      </c>
      <c r="B793" s="24" t="str">
        <f>'Door Comparison'!B793</f>
        <v>DRS-402</v>
      </c>
      <c r="C793" s="24">
        <f>'Door Comparison'!C793</f>
        <v>0</v>
      </c>
      <c r="D793" s="24">
        <f>'Door Comparison'!D793</f>
        <v>1058</v>
      </c>
      <c r="E793" s="24">
        <f>'Door Comparison'!E793</f>
        <v>2193</v>
      </c>
      <c r="F793" s="24">
        <f>'Door Comparison'!F793</f>
        <v>0</v>
      </c>
      <c r="G793" s="24">
        <f>'Door Comparison'!G793</f>
        <v>0</v>
      </c>
      <c r="H793" s="24">
        <f>'Door Comparison'!H793</f>
        <v>1</v>
      </c>
      <c r="I793" s="24">
        <f>'Door Comparison'!I793</f>
        <v>0</v>
      </c>
      <c r="J793" s="24">
        <f>'Door Comparison'!J793</f>
        <v>0</v>
      </c>
      <c r="K793" s="24">
        <f>'Door Comparison'!K793</f>
        <v>1</v>
      </c>
      <c r="L793" s="24">
        <f>'Door Comparison'!L793</f>
        <v>1</v>
      </c>
      <c r="N793" s="104">
        <v>77</v>
      </c>
      <c r="O793" s="91"/>
      <c r="P793" s="20">
        <f t="shared" si="38"/>
        <v>16.88</v>
      </c>
      <c r="Q793" s="148">
        <v>0</v>
      </c>
      <c r="R793" s="103"/>
      <c r="S793" s="90"/>
      <c r="T793" s="103">
        <v>0</v>
      </c>
      <c r="V793" s="27">
        <v>0</v>
      </c>
      <c r="W793" s="20">
        <f t="shared" si="39"/>
        <v>11.32</v>
      </c>
      <c r="X793" s="103">
        <v>9</v>
      </c>
      <c r="Y793" s="28">
        <f t="shared" si="40"/>
        <v>114.2</v>
      </c>
    </row>
    <row r="794" spans="1:25" x14ac:dyDescent="0.25">
      <c r="A794" s="119" t="str">
        <f>'Door Comparison'!A794</f>
        <v>T08.05.M1B</v>
      </c>
      <c r="B794" s="24" t="str">
        <f>'Door Comparison'!B794</f>
        <v>DRS-402</v>
      </c>
      <c r="C794" s="24">
        <f>'Door Comparison'!C794</f>
        <v>0</v>
      </c>
      <c r="D794" s="24">
        <f>'Door Comparison'!D794</f>
        <v>1338</v>
      </c>
      <c r="E794" s="24">
        <f>'Door Comparison'!E794</f>
        <v>2193</v>
      </c>
      <c r="F794" s="24">
        <f>'Door Comparison'!F794</f>
        <v>0</v>
      </c>
      <c r="G794" s="24">
        <f>'Door Comparison'!G794</f>
        <v>0</v>
      </c>
      <c r="H794" s="24">
        <f>'Door Comparison'!H794</f>
        <v>1</v>
      </c>
      <c r="I794" s="24">
        <f>'Door Comparison'!I794</f>
        <v>0</v>
      </c>
      <c r="J794" s="24">
        <f>'Door Comparison'!J794</f>
        <v>0</v>
      </c>
      <c r="K794" s="24">
        <f>'Door Comparison'!K794</f>
        <v>1</v>
      </c>
      <c r="L794" s="24">
        <f>'Door Comparison'!L794</f>
        <v>1</v>
      </c>
      <c r="N794" s="104">
        <v>77</v>
      </c>
      <c r="O794" s="91"/>
      <c r="P794" s="20">
        <f t="shared" si="38"/>
        <v>17.739999999999998</v>
      </c>
      <c r="Q794" s="148">
        <v>0</v>
      </c>
      <c r="R794" s="103"/>
      <c r="S794" s="90"/>
      <c r="T794" s="103">
        <v>0</v>
      </c>
      <c r="V794" s="27">
        <v>0</v>
      </c>
      <c r="W794" s="20">
        <f t="shared" si="39"/>
        <v>11.91</v>
      </c>
      <c r="X794" s="103">
        <v>9</v>
      </c>
      <c r="Y794" s="28">
        <f t="shared" si="40"/>
        <v>115.65</v>
      </c>
    </row>
    <row r="795" spans="1:25" x14ac:dyDescent="0.25">
      <c r="A795" s="119" t="str">
        <f>'Door Comparison'!A795</f>
        <v>T08.05.M2A</v>
      </c>
      <c r="B795" s="24" t="str">
        <f>'Door Comparison'!B795</f>
        <v>DRS-402</v>
      </c>
      <c r="C795" s="24">
        <f>'Door Comparison'!C795</f>
        <v>0</v>
      </c>
      <c r="D795" s="24">
        <f>'Door Comparison'!D795</f>
        <v>758</v>
      </c>
      <c r="E795" s="24">
        <f>'Door Comparison'!E795</f>
        <v>2193</v>
      </c>
      <c r="F795" s="24">
        <f>'Door Comparison'!F795</f>
        <v>0</v>
      </c>
      <c r="G795" s="24">
        <f>'Door Comparison'!G795</f>
        <v>0</v>
      </c>
      <c r="H795" s="24">
        <f>'Door Comparison'!H795</f>
        <v>1</v>
      </c>
      <c r="I795" s="24">
        <f>'Door Comparison'!I795</f>
        <v>0</v>
      </c>
      <c r="J795" s="24">
        <f>'Door Comparison'!J795</f>
        <v>0</v>
      </c>
      <c r="K795" s="24">
        <f>'Door Comparison'!K795</f>
        <v>1</v>
      </c>
      <c r="L795" s="24">
        <f>'Door Comparison'!L795</f>
        <v>1</v>
      </c>
      <c r="N795" s="104">
        <v>77</v>
      </c>
      <c r="O795" s="91"/>
      <c r="P795" s="20">
        <f t="shared" si="38"/>
        <v>15.95</v>
      </c>
      <c r="Q795" s="148">
        <v>0</v>
      </c>
      <c r="R795" s="103"/>
      <c r="S795" s="90"/>
      <c r="T795" s="103">
        <v>0</v>
      </c>
      <c r="V795" s="27">
        <v>0</v>
      </c>
      <c r="W795" s="20">
        <f t="shared" si="39"/>
        <v>10.7</v>
      </c>
      <c r="X795" s="103">
        <v>6</v>
      </c>
      <c r="Y795" s="28">
        <f t="shared" si="40"/>
        <v>109.65</v>
      </c>
    </row>
    <row r="796" spans="1:25" x14ac:dyDescent="0.25">
      <c r="A796" s="119" t="str">
        <f>'Door Comparison'!A796</f>
        <v>T08.05.M2B</v>
      </c>
      <c r="B796" s="24" t="str">
        <f>'Door Comparison'!B796</f>
        <v>DRS-402</v>
      </c>
      <c r="C796" s="24">
        <f>'Door Comparison'!C796</f>
        <v>0</v>
      </c>
      <c r="D796" s="24">
        <f>'Door Comparison'!D796</f>
        <v>758</v>
      </c>
      <c r="E796" s="24">
        <f>'Door Comparison'!E796</f>
        <v>2193</v>
      </c>
      <c r="F796" s="24">
        <f>'Door Comparison'!F796</f>
        <v>0</v>
      </c>
      <c r="G796" s="24">
        <f>'Door Comparison'!G796</f>
        <v>0</v>
      </c>
      <c r="H796" s="24">
        <f>'Door Comparison'!H796</f>
        <v>1</v>
      </c>
      <c r="I796" s="24">
        <f>'Door Comparison'!I796</f>
        <v>0</v>
      </c>
      <c r="J796" s="24">
        <f>'Door Comparison'!J796</f>
        <v>0</v>
      </c>
      <c r="K796" s="24">
        <f>'Door Comparison'!K796</f>
        <v>1</v>
      </c>
      <c r="L796" s="24">
        <f>'Door Comparison'!L796</f>
        <v>1</v>
      </c>
      <c r="N796" s="104">
        <v>77</v>
      </c>
      <c r="O796" s="91"/>
      <c r="P796" s="20">
        <f t="shared" si="38"/>
        <v>15.95</v>
      </c>
      <c r="Q796" s="148">
        <v>0</v>
      </c>
      <c r="R796" s="103"/>
      <c r="S796" s="90"/>
      <c r="T796" s="103">
        <v>0</v>
      </c>
      <c r="V796" s="27">
        <v>0</v>
      </c>
      <c r="W796" s="20">
        <f t="shared" si="39"/>
        <v>10.7</v>
      </c>
      <c r="X796" s="103">
        <v>6</v>
      </c>
      <c r="Y796" s="28">
        <f t="shared" si="40"/>
        <v>109.65</v>
      </c>
    </row>
    <row r="797" spans="1:25" x14ac:dyDescent="0.25">
      <c r="A797" s="119" t="str">
        <f>'Door Comparison'!A797</f>
        <v>T08.06.E1A</v>
      </c>
      <c r="B797" s="24" t="str">
        <f>'Door Comparison'!B797</f>
        <v>DRS-402</v>
      </c>
      <c r="C797" s="24">
        <f>'Door Comparison'!C797</f>
        <v>0</v>
      </c>
      <c r="D797" s="24">
        <f>'Door Comparison'!D797</f>
        <v>758</v>
      </c>
      <c r="E797" s="24">
        <f>'Door Comparison'!E797</f>
        <v>2193</v>
      </c>
      <c r="F797" s="24">
        <f>'Door Comparison'!F797</f>
        <v>0</v>
      </c>
      <c r="G797" s="24">
        <f>'Door Comparison'!G797</f>
        <v>0</v>
      </c>
      <c r="H797" s="24">
        <f>'Door Comparison'!H797</f>
        <v>1</v>
      </c>
      <c r="I797" s="24">
        <f>'Door Comparison'!I797</f>
        <v>0</v>
      </c>
      <c r="J797" s="24">
        <f>'Door Comparison'!J797</f>
        <v>0</v>
      </c>
      <c r="K797" s="24">
        <f>'Door Comparison'!K797</f>
        <v>1</v>
      </c>
      <c r="L797" s="24">
        <f>'Door Comparison'!L797</f>
        <v>1</v>
      </c>
      <c r="N797" s="104">
        <v>77</v>
      </c>
      <c r="O797" s="91"/>
      <c r="P797" s="20">
        <f t="shared" si="38"/>
        <v>15.95</v>
      </c>
      <c r="Q797" s="148">
        <v>0</v>
      </c>
      <c r="R797" s="103"/>
      <c r="S797" s="90"/>
      <c r="T797" s="103">
        <v>0</v>
      </c>
      <c r="V797" s="27">
        <v>0</v>
      </c>
      <c r="W797" s="20">
        <f t="shared" si="39"/>
        <v>10.7</v>
      </c>
      <c r="X797" s="103">
        <v>6</v>
      </c>
      <c r="Y797" s="28">
        <f t="shared" si="40"/>
        <v>109.65</v>
      </c>
    </row>
    <row r="798" spans="1:25" x14ac:dyDescent="0.25">
      <c r="A798" s="119" t="str">
        <f>'Door Comparison'!A798</f>
        <v>T08.06.E1B</v>
      </c>
      <c r="B798" s="24" t="str">
        <f>'Door Comparison'!B798</f>
        <v>DRS-402</v>
      </c>
      <c r="C798" s="24">
        <f>'Door Comparison'!C798</f>
        <v>0</v>
      </c>
      <c r="D798" s="24">
        <f>'Door Comparison'!D798</f>
        <v>1338</v>
      </c>
      <c r="E798" s="24">
        <f>'Door Comparison'!E798</f>
        <v>2193</v>
      </c>
      <c r="F798" s="24">
        <f>'Door Comparison'!F798</f>
        <v>0</v>
      </c>
      <c r="G798" s="24">
        <f>'Door Comparison'!G798</f>
        <v>0</v>
      </c>
      <c r="H798" s="24">
        <f>'Door Comparison'!H798</f>
        <v>1</v>
      </c>
      <c r="I798" s="24">
        <f>'Door Comparison'!I798</f>
        <v>0</v>
      </c>
      <c r="J798" s="24">
        <f>'Door Comparison'!J798</f>
        <v>0</v>
      </c>
      <c r="K798" s="24">
        <f>'Door Comparison'!K798</f>
        <v>1</v>
      </c>
      <c r="L798" s="24">
        <f>'Door Comparison'!L798</f>
        <v>1</v>
      </c>
      <c r="N798" s="104">
        <v>77</v>
      </c>
      <c r="O798" s="91"/>
      <c r="P798" s="20">
        <f t="shared" si="38"/>
        <v>17.739999999999998</v>
      </c>
      <c r="Q798" s="148">
        <v>0</v>
      </c>
      <c r="R798" s="103"/>
      <c r="S798" s="90"/>
      <c r="T798" s="103">
        <v>0</v>
      </c>
      <c r="V798" s="27">
        <v>0</v>
      </c>
      <c r="W798" s="20">
        <f t="shared" si="39"/>
        <v>11.91</v>
      </c>
      <c r="X798" s="103">
        <v>9</v>
      </c>
      <c r="Y798" s="28">
        <f t="shared" si="40"/>
        <v>115.65</v>
      </c>
    </row>
    <row r="799" spans="1:25" x14ac:dyDescent="0.25">
      <c r="A799" s="119" t="str">
        <f>'Door Comparison'!A799</f>
        <v>T08.06.E1C</v>
      </c>
      <c r="B799" s="24" t="str">
        <f>'Door Comparison'!B799</f>
        <v>DRS-402</v>
      </c>
      <c r="C799" s="24">
        <f>'Door Comparison'!C799</f>
        <v>0</v>
      </c>
      <c r="D799" s="24">
        <f>'Door Comparison'!D799</f>
        <v>358</v>
      </c>
      <c r="E799" s="24">
        <f>'Door Comparison'!E799</f>
        <v>2193</v>
      </c>
      <c r="F799" s="24">
        <f>'Door Comparison'!F799</f>
        <v>0</v>
      </c>
      <c r="G799" s="24">
        <f>'Door Comparison'!G799</f>
        <v>0</v>
      </c>
      <c r="H799" s="24">
        <f>'Door Comparison'!H799</f>
        <v>1</v>
      </c>
      <c r="I799" s="24">
        <f>'Door Comparison'!I799</f>
        <v>0</v>
      </c>
      <c r="J799" s="24">
        <f>'Door Comparison'!J799</f>
        <v>0</v>
      </c>
      <c r="K799" s="24">
        <f>'Door Comparison'!K799</f>
        <v>1</v>
      </c>
      <c r="L799" s="24">
        <f>'Door Comparison'!L799</f>
        <v>1</v>
      </c>
      <c r="N799" s="104">
        <v>77</v>
      </c>
      <c r="O799" s="91"/>
      <c r="P799" s="20">
        <f t="shared" si="38"/>
        <v>14.71</v>
      </c>
      <c r="Q799" s="148">
        <v>0</v>
      </c>
      <c r="R799" s="103"/>
      <c r="S799" s="90"/>
      <c r="T799" s="103">
        <v>0</v>
      </c>
      <c r="V799" s="27">
        <v>0</v>
      </c>
      <c r="W799" s="20">
        <f t="shared" si="39"/>
        <v>9.8699999999999992</v>
      </c>
      <c r="X799" s="103">
        <v>6</v>
      </c>
      <c r="Y799" s="28">
        <f t="shared" si="40"/>
        <v>107.58</v>
      </c>
    </row>
    <row r="800" spans="1:25" x14ac:dyDescent="0.25">
      <c r="A800" s="119" t="str">
        <f>'Door Comparison'!A800</f>
        <v>T08.06.E2A</v>
      </c>
      <c r="B800" s="24" t="str">
        <f>'Door Comparison'!B800</f>
        <v>DRS-402</v>
      </c>
      <c r="C800" s="24">
        <f>'Door Comparison'!C800</f>
        <v>0</v>
      </c>
      <c r="D800" s="24">
        <f>'Door Comparison'!D800</f>
        <v>1208</v>
      </c>
      <c r="E800" s="24">
        <f>'Door Comparison'!E800</f>
        <v>2193</v>
      </c>
      <c r="F800" s="24">
        <f>'Door Comparison'!F800</f>
        <v>0</v>
      </c>
      <c r="G800" s="24">
        <f>'Door Comparison'!G800</f>
        <v>0</v>
      </c>
      <c r="H800" s="24">
        <f>'Door Comparison'!H800</f>
        <v>1</v>
      </c>
      <c r="I800" s="24">
        <f>'Door Comparison'!I800</f>
        <v>0</v>
      </c>
      <c r="J800" s="24">
        <f>'Door Comparison'!J800</f>
        <v>0</v>
      </c>
      <c r="K800" s="24">
        <f>'Door Comparison'!K800</f>
        <v>1</v>
      </c>
      <c r="L800" s="24">
        <f>'Door Comparison'!L800</f>
        <v>1</v>
      </c>
      <c r="N800" s="104">
        <v>77</v>
      </c>
      <c r="O800" s="91"/>
      <c r="P800" s="20">
        <f t="shared" si="38"/>
        <v>17.34</v>
      </c>
      <c r="Q800" s="148">
        <v>0</v>
      </c>
      <c r="R800" s="103"/>
      <c r="S800" s="90"/>
      <c r="T800" s="103">
        <v>0</v>
      </c>
      <c r="V800" s="27">
        <v>0</v>
      </c>
      <c r="W800" s="20">
        <f t="shared" si="39"/>
        <v>11.64</v>
      </c>
      <c r="X800" s="103">
        <v>9</v>
      </c>
      <c r="Y800" s="28">
        <f t="shared" si="40"/>
        <v>114.98</v>
      </c>
    </row>
    <row r="801" spans="1:25" x14ac:dyDescent="0.25">
      <c r="A801" s="119" t="str">
        <f>'Door Comparison'!A801</f>
        <v>T08.06.E2B</v>
      </c>
      <c r="B801" s="24" t="str">
        <f>'Door Comparison'!B801</f>
        <v>DRS-402</v>
      </c>
      <c r="C801" s="24">
        <f>'Door Comparison'!C801</f>
        <v>0</v>
      </c>
      <c r="D801" s="24">
        <f>'Door Comparison'!D801</f>
        <v>658</v>
      </c>
      <c r="E801" s="24">
        <f>'Door Comparison'!E801</f>
        <v>2193</v>
      </c>
      <c r="F801" s="24">
        <f>'Door Comparison'!F801</f>
        <v>0</v>
      </c>
      <c r="G801" s="24">
        <f>'Door Comparison'!G801</f>
        <v>0</v>
      </c>
      <c r="H801" s="24">
        <f>'Door Comparison'!H801</f>
        <v>1</v>
      </c>
      <c r="I801" s="24">
        <f>'Door Comparison'!I801</f>
        <v>0</v>
      </c>
      <c r="J801" s="24">
        <f>'Door Comparison'!J801</f>
        <v>0</v>
      </c>
      <c r="K801" s="24">
        <f>'Door Comparison'!K801</f>
        <v>1</v>
      </c>
      <c r="L801" s="24">
        <f>'Door Comparison'!L801</f>
        <v>1</v>
      </c>
      <c r="N801" s="104">
        <v>77</v>
      </c>
      <c r="O801" s="91"/>
      <c r="P801" s="20">
        <f t="shared" si="38"/>
        <v>15.64</v>
      </c>
      <c r="Q801" s="148">
        <v>0</v>
      </c>
      <c r="R801" s="103"/>
      <c r="S801" s="90"/>
      <c r="T801" s="103">
        <v>0</v>
      </c>
      <c r="V801" s="27">
        <v>0</v>
      </c>
      <c r="W801" s="20">
        <f t="shared" si="39"/>
        <v>10.49</v>
      </c>
      <c r="X801" s="103">
        <v>6</v>
      </c>
      <c r="Y801" s="28">
        <f t="shared" si="40"/>
        <v>109.13</v>
      </c>
    </row>
    <row r="802" spans="1:25" x14ac:dyDescent="0.25">
      <c r="A802" s="119" t="str">
        <f>'Door Comparison'!A802</f>
        <v>T08.06.E3A</v>
      </c>
      <c r="B802" s="24" t="str">
        <f>'Door Comparison'!B802</f>
        <v>DRS-402</v>
      </c>
      <c r="C802" s="24">
        <f>'Door Comparison'!C802</f>
        <v>0</v>
      </c>
      <c r="D802" s="24">
        <f>'Door Comparison'!D802</f>
        <v>1338</v>
      </c>
      <c r="E802" s="24">
        <f>'Door Comparison'!E802</f>
        <v>2193</v>
      </c>
      <c r="F802" s="24">
        <f>'Door Comparison'!F802</f>
        <v>0</v>
      </c>
      <c r="G802" s="24">
        <f>'Door Comparison'!G802</f>
        <v>0</v>
      </c>
      <c r="H802" s="24">
        <f>'Door Comparison'!H802</f>
        <v>1</v>
      </c>
      <c r="I802" s="24">
        <f>'Door Comparison'!I802</f>
        <v>0</v>
      </c>
      <c r="J802" s="24">
        <f>'Door Comparison'!J802</f>
        <v>0</v>
      </c>
      <c r="K802" s="24">
        <f>'Door Comparison'!K802</f>
        <v>1</v>
      </c>
      <c r="L802" s="24">
        <f>'Door Comparison'!L802</f>
        <v>1</v>
      </c>
      <c r="N802" s="104">
        <v>77</v>
      </c>
      <c r="O802" s="91"/>
      <c r="P802" s="20">
        <f t="shared" si="38"/>
        <v>17.739999999999998</v>
      </c>
      <c r="Q802" s="148">
        <v>0</v>
      </c>
      <c r="R802" s="103"/>
      <c r="S802" s="90"/>
      <c r="T802" s="103">
        <v>0</v>
      </c>
      <c r="V802" s="27">
        <v>0</v>
      </c>
      <c r="W802" s="20">
        <f t="shared" si="39"/>
        <v>11.91</v>
      </c>
      <c r="X802" s="103">
        <v>9</v>
      </c>
      <c r="Y802" s="28">
        <f t="shared" si="40"/>
        <v>115.65</v>
      </c>
    </row>
    <row r="803" spans="1:25" x14ac:dyDescent="0.25">
      <c r="A803" s="119" t="str">
        <f>'Door Comparison'!A803</f>
        <v>T08.06.E3B</v>
      </c>
      <c r="B803" s="24" t="str">
        <f>'Door Comparison'!B803</f>
        <v>DRS-402</v>
      </c>
      <c r="C803" s="24">
        <f>'Door Comparison'!C803</f>
        <v>0</v>
      </c>
      <c r="D803" s="24">
        <f>'Door Comparison'!D803</f>
        <v>1338</v>
      </c>
      <c r="E803" s="24">
        <f>'Door Comparison'!E803</f>
        <v>2193</v>
      </c>
      <c r="F803" s="24">
        <f>'Door Comparison'!F803</f>
        <v>0</v>
      </c>
      <c r="G803" s="24">
        <f>'Door Comparison'!G803</f>
        <v>0</v>
      </c>
      <c r="H803" s="24">
        <f>'Door Comparison'!H803</f>
        <v>1</v>
      </c>
      <c r="I803" s="24">
        <f>'Door Comparison'!I803</f>
        <v>0</v>
      </c>
      <c r="J803" s="24">
        <f>'Door Comparison'!J803</f>
        <v>0</v>
      </c>
      <c r="K803" s="24">
        <f>'Door Comparison'!K803</f>
        <v>1</v>
      </c>
      <c r="L803" s="24">
        <f>'Door Comparison'!L803</f>
        <v>1</v>
      </c>
      <c r="N803" s="104">
        <v>77</v>
      </c>
      <c r="O803" s="91"/>
      <c r="P803" s="20">
        <f t="shared" si="38"/>
        <v>17.739999999999998</v>
      </c>
      <c r="Q803" s="148">
        <v>0</v>
      </c>
      <c r="R803" s="103"/>
      <c r="S803" s="90"/>
      <c r="T803" s="103">
        <v>0</v>
      </c>
      <c r="V803" s="27">
        <v>0</v>
      </c>
      <c r="W803" s="20">
        <f t="shared" si="39"/>
        <v>11.91</v>
      </c>
      <c r="X803" s="103">
        <v>9</v>
      </c>
      <c r="Y803" s="28">
        <f t="shared" si="40"/>
        <v>115.65</v>
      </c>
    </row>
    <row r="804" spans="1:25" x14ac:dyDescent="0.25">
      <c r="A804" s="119" t="str">
        <f>'Door Comparison'!A804</f>
        <v>T08.06.E3C</v>
      </c>
      <c r="B804" s="24" t="str">
        <f>'Door Comparison'!B804</f>
        <v>DRS-402</v>
      </c>
      <c r="C804" s="24">
        <f>'Door Comparison'!C804</f>
        <v>0</v>
      </c>
      <c r="D804" s="24">
        <f>'Door Comparison'!D804</f>
        <v>758</v>
      </c>
      <c r="E804" s="24">
        <f>'Door Comparison'!E804</f>
        <v>2193</v>
      </c>
      <c r="F804" s="24">
        <f>'Door Comparison'!F804</f>
        <v>0</v>
      </c>
      <c r="G804" s="24">
        <f>'Door Comparison'!G804</f>
        <v>0</v>
      </c>
      <c r="H804" s="24">
        <f>'Door Comparison'!H804</f>
        <v>1</v>
      </c>
      <c r="I804" s="24">
        <f>'Door Comparison'!I804</f>
        <v>0</v>
      </c>
      <c r="J804" s="24">
        <f>'Door Comparison'!J804</f>
        <v>0</v>
      </c>
      <c r="K804" s="24">
        <f>'Door Comparison'!K804</f>
        <v>1</v>
      </c>
      <c r="L804" s="24">
        <f>'Door Comparison'!L804</f>
        <v>1</v>
      </c>
      <c r="N804" s="104">
        <v>77</v>
      </c>
      <c r="O804" s="91"/>
      <c r="P804" s="20">
        <f t="shared" si="38"/>
        <v>15.95</v>
      </c>
      <c r="Q804" s="148">
        <v>0</v>
      </c>
      <c r="R804" s="103"/>
      <c r="S804" s="90"/>
      <c r="T804" s="103">
        <v>0</v>
      </c>
      <c r="V804" s="27">
        <v>0</v>
      </c>
      <c r="W804" s="20">
        <f t="shared" si="39"/>
        <v>10.7</v>
      </c>
      <c r="X804" s="103">
        <v>6</v>
      </c>
      <c r="Y804" s="28">
        <f t="shared" si="40"/>
        <v>109.65</v>
      </c>
    </row>
    <row r="805" spans="1:25" x14ac:dyDescent="0.25">
      <c r="A805" s="119" t="str">
        <f>'Door Comparison'!A805</f>
        <v>T08.06.E4A</v>
      </c>
      <c r="B805" s="24" t="str">
        <f>'Door Comparison'!B805</f>
        <v>DRS-402</v>
      </c>
      <c r="C805" s="24">
        <f>'Door Comparison'!C805</f>
        <v>0</v>
      </c>
      <c r="D805" s="24">
        <f>'Door Comparison'!D805</f>
        <v>1338</v>
      </c>
      <c r="E805" s="24">
        <f>'Door Comparison'!E805</f>
        <v>2193</v>
      </c>
      <c r="F805" s="24">
        <f>'Door Comparison'!F805</f>
        <v>0</v>
      </c>
      <c r="G805" s="24">
        <f>'Door Comparison'!G805</f>
        <v>0</v>
      </c>
      <c r="H805" s="24">
        <f>'Door Comparison'!H805</f>
        <v>1</v>
      </c>
      <c r="I805" s="24">
        <f>'Door Comparison'!I805</f>
        <v>0</v>
      </c>
      <c r="J805" s="24">
        <f>'Door Comparison'!J805</f>
        <v>0</v>
      </c>
      <c r="K805" s="24">
        <f>'Door Comparison'!K805</f>
        <v>1</v>
      </c>
      <c r="L805" s="24">
        <f>'Door Comparison'!L805</f>
        <v>1</v>
      </c>
      <c r="N805" s="104">
        <v>77</v>
      </c>
      <c r="O805" s="91"/>
      <c r="P805" s="20">
        <f t="shared" si="38"/>
        <v>17.739999999999998</v>
      </c>
      <c r="Q805" s="148">
        <v>0</v>
      </c>
      <c r="R805" s="103"/>
      <c r="S805" s="90"/>
      <c r="T805" s="103">
        <v>0</v>
      </c>
      <c r="V805" s="27">
        <v>0</v>
      </c>
      <c r="W805" s="20">
        <f t="shared" si="39"/>
        <v>11.91</v>
      </c>
      <c r="X805" s="103">
        <v>9</v>
      </c>
      <c r="Y805" s="28">
        <f t="shared" si="40"/>
        <v>115.65</v>
      </c>
    </row>
    <row r="806" spans="1:25" x14ac:dyDescent="0.25">
      <c r="A806" s="119" t="str">
        <f>'Door Comparison'!A806</f>
        <v>T08.06.E5A</v>
      </c>
      <c r="B806" s="24" t="str">
        <f>'Door Comparison'!B806</f>
        <v>DRS-402</v>
      </c>
      <c r="C806" s="24">
        <f>'Door Comparison'!C806</f>
        <v>0</v>
      </c>
      <c r="D806" s="24">
        <f>'Door Comparison'!D806</f>
        <v>1578</v>
      </c>
      <c r="E806" s="24">
        <f>'Door Comparison'!E806</f>
        <v>2193</v>
      </c>
      <c r="F806" s="24">
        <f>'Door Comparison'!F806</f>
        <v>0</v>
      </c>
      <c r="G806" s="24">
        <f>'Door Comparison'!G806</f>
        <v>0</v>
      </c>
      <c r="H806" s="24">
        <f>'Door Comparison'!H806</f>
        <v>1</v>
      </c>
      <c r="I806" s="24">
        <f>'Door Comparison'!I806</f>
        <v>0</v>
      </c>
      <c r="J806" s="24">
        <f>'Door Comparison'!J806</f>
        <v>0</v>
      </c>
      <c r="K806" s="24">
        <f>'Door Comparison'!K806</f>
        <v>1</v>
      </c>
      <c r="L806" s="24">
        <f>'Door Comparison'!L806</f>
        <v>1</v>
      </c>
      <c r="N806" s="104">
        <v>77</v>
      </c>
      <c r="O806" s="91"/>
      <c r="P806" s="20">
        <f t="shared" si="38"/>
        <v>18.489999999999998</v>
      </c>
      <c r="Q806" s="148">
        <v>0</v>
      </c>
      <c r="R806" s="103"/>
      <c r="S806" s="90"/>
      <c r="T806" s="103">
        <v>0</v>
      </c>
      <c r="V806" s="27">
        <v>0</v>
      </c>
      <c r="W806" s="20">
        <f t="shared" si="39"/>
        <v>12.41</v>
      </c>
      <c r="X806" s="103">
        <v>9</v>
      </c>
      <c r="Y806" s="28">
        <f t="shared" si="40"/>
        <v>116.9</v>
      </c>
    </row>
    <row r="807" spans="1:25" x14ac:dyDescent="0.25">
      <c r="A807" s="119" t="str">
        <f>'Door Comparison'!A807</f>
        <v>T08.06.P2A T08.06.HW2A</v>
      </c>
      <c r="B807" s="24" t="str">
        <f>'Door Comparison'!B807</f>
        <v>DRS-402</v>
      </c>
      <c r="C807" s="24">
        <f>'Door Comparison'!C807</f>
        <v>0</v>
      </c>
      <c r="D807" s="24">
        <f>'Door Comparison'!D807</f>
        <v>458</v>
      </c>
      <c r="E807" s="24">
        <f>'Door Comparison'!E807</f>
        <v>2193</v>
      </c>
      <c r="F807" s="24">
        <f>'Door Comparison'!F807</f>
        <v>0</v>
      </c>
      <c r="G807" s="24">
        <f>'Door Comparison'!G807</f>
        <v>0</v>
      </c>
      <c r="H807" s="24">
        <f>'Door Comparison'!H807</f>
        <v>1</v>
      </c>
      <c r="I807" s="24">
        <f>'Door Comparison'!I807</f>
        <v>0</v>
      </c>
      <c r="J807" s="24">
        <f>'Door Comparison'!J807</f>
        <v>0</v>
      </c>
      <c r="K807" s="24">
        <f>'Door Comparison'!K807</f>
        <v>1</v>
      </c>
      <c r="L807" s="24">
        <f>'Door Comparison'!L807</f>
        <v>1</v>
      </c>
      <c r="N807" s="104">
        <v>77</v>
      </c>
      <c r="O807" s="91"/>
      <c r="P807" s="20">
        <f t="shared" si="38"/>
        <v>15.02</v>
      </c>
      <c r="Q807" s="148">
        <v>0</v>
      </c>
      <c r="R807" s="103"/>
      <c r="S807" s="90"/>
      <c r="T807" s="103">
        <v>0</v>
      </c>
      <c r="V807" s="27">
        <v>0</v>
      </c>
      <c r="W807" s="20">
        <f t="shared" si="39"/>
        <v>10.08</v>
      </c>
      <c r="X807" s="103">
        <v>6</v>
      </c>
      <c r="Y807" s="28">
        <f t="shared" si="40"/>
        <v>108.1</v>
      </c>
    </row>
    <row r="808" spans="1:25" x14ac:dyDescent="0.25">
      <c r="A808" s="119" t="str">
        <f>'Door Comparison'!A808</f>
        <v>T08.06.HWA</v>
      </c>
      <c r="B808" s="24" t="str">
        <f>'Door Comparison'!B808</f>
        <v>DRS-402</v>
      </c>
      <c r="C808" s="24">
        <f>'Door Comparison'!C808</f>
        <v>0</v>
      </c>
      <c r="D808" s="24">
        <f>'Door Comparison'!D808</f>
        <v>558</v>
      </c>
      <c r="E808" s="24">
        <f>'Door Comparison'!E808</f>
        <v>2193</v>
      </c>
      <c r="F808" s="24">
        <f>'Door Comparison'!F808</f>
        <v>0</v>
      </c>
      <c r="G808" s="24">
        <f>'Door Comparison'!G808</f>
        <v>0</v>
      </c>
      <c r="H808" s="24">
        <f>'Door Comparison'!H808</f>
        <v>1</v>
      </c>
      <c r="I808" s="24">
        <f>'Door Comparison'!I808</f>
        <v>0</v>
      </c>
      <c r="J808" s="24">
        <f>'Door Comparison'!J808</f>
        <v>0</v>
      </c>
      <c r="K808" s="24">
        <f>'Door Comparison'!K808</f>
        <v>1</v>
      </c>
      <c r="L808" s="24">
        <f>'Door Comparison'!L808</f>
        <v>1</v>
      </c>
      <c r="N808" s="104">
        <v>77</v>
      </c>
      <c r="O808" s="91"/>
      <c r="P808" s="20">
        <f t="shared" si="38"/>
        <v>15.33</v>
      </c>
      <c r="Q808" s="148">
        <v>0</v>
      </c>
      <c r="R808" s="103"/>
      <c r="S808" s="90"/>
      <c r="T808" s="103">
        <v>0</v>
      </c>
      <c r="V808" s="27">
        <v>0</v>
      </c>
      <c r="W808" s="20">
        <f t="shared" si="39"/>
        <v>10.28</v>
      </c>
      <c r="X808" s="103">
        <v>6</v>
      </c>
      <c r="Y808" s="28">
        <f t="shared" si="40"/>
        <v>108.61</v>
      </c>
    </row>
    <row r="809" spans="1:25" x14ac:dyDescent="0.25">
      <c r="A809" s="119" t="str">
        <f>'Door Comparison'!A809</f>
        <v>T08.06.M1A</v>
      </c>
      <c r="B809" s="24" t="str">
        <f>'Door Comparison'!B809</f>
        <v>DRS-402</v>
      </c>
      <c r="C809" s="24">
        <f>'Door Comparison'!C809</f>
        <v>0</v>
      </c>
      <c r="D809" s="24">
        <f>'Door Comparison'!D809</f>
        <v>1338</v>
      </c>
      <c r="E809" s="24">
        <f>'Door Comparison'!E809</f>
        <v>2193</v>
      </c>
      <c r="F809" s="24">
        <f>'Door Comparison'!F809</f>
        <v>0</v>
      </c>
      <c r="G809" s="24">
        <f>'Door Comparison'!G809</f>
        <v>0</v>
      </c>
      <c r="H809" s="24">
        <f>'Door Comparison'!H809</f>
        <v>1</v>
      </c>
      <c r="I809" s="24">
        <f>'Door Comparison'!I809</f>
        <v>0</v>
      </c>
      <c r="J809" s="24">
        <f>'Door Comparison'!J809</f>
        <v>0</v>
      </c>
      <c r="K809" s="24">
        <f>'Door Comparison'!K809</f>
        <v>1</v>
      </c>
      <c r="L809" s="24">
        <f>'Door Comparison'!L809</f>
        <v>1</v>
      </c>
      <c r="N809" s="104">
        <v>77</v>
      </c>
      <c r="O809" s="91"/>
      <c r="P809" s="20">
        <f t="shared" si="38"/>
        <v>17.739999999999998</v>
      </c>
      <c r="Q809" s="148">
        <v>0</v>
      </c>
      <c r="R809" s="103"/>
      <c r="S809" s="90"/>
      <c r="T809" s="103">
        <v>0</v>
      </c>
      <c r="V809" s="27">
        <v>0</v>
      </c>
      <c r="W809" s="20">
        <f t="shared" si="39"/>
        <v>11.91</v>
      </c>
      <c r="X809" s="103">
        <v>9</v>
      </c>
      <c r="Y809" s="28">
        <f t="shared" si="40"/>
        <v>115.65</v>
      </c>
    </row>
    <row r="810" spans="1:25" x14ac:dyDescent="0.25">
      <c r="A810" s="119" t="str">
        <f>'Door Comparison'!A810</f>
        <v>T08.06.M1B</v>
      </c>
      <c r="B810" s="24" t="str">
        <f>'Door Comparison'!B810</f>
        <v>DRS-402</v>
      </c>
      <c r="C810" s="24">
        <f>'Door Comparison'!C810</f>
        <v>0</v>
      </c>
      <c r="D810" s="24">
        <f>'Door Comparison'!D810</f>
        <v>1338</v>
      </c>
      <c r="E810" s="24">
        <f>'Door Comparison'!E810</f>
        <v>2193</v>
      </c>
      <c r="F810" s="24">
        <f>'Door Comparison'!F810</f>
        <v>0</v>
      </c>
      <c r="G810" s="24">
        <f>'Door Comparison'!G810</f>
        <v>0</v>
      </c>
      <c r="H810" s="24">
        <f>'Door Comparison'!H810</f>
        <v>1</v>
      </c>
      <c r="I810" s="24">
        <f>'Door Comparison'!I810</f>
        <v>0</v>
      </c>
      <c r="J810" s="24">
        <f>'Door Comparison'!J810</f>
        <v>0</v>
      </c>
      <c r="K810" s="24">
        <f>'Door Comparison'!K810</f>
        <v>1</v>
      </c>
      <c r="L810" s="24">
        <f>'Door Comparison'!L810</f>
        <v>1</v>
      </c>
      <c r="N810" s="104">
        <v>77</v>
      </c>
      <c r="O810" s="91"/>
      <c r="P810" s="20">
        <f t="shared" si="38"/>
        <v>17.739999999999998</v>
      </c>
      <c r="Q810" s="148">
        <v>0</v>
      </c>
      <c r="R810" s="103"/>
      <c r="S810" s="90"/>
      <c r="T810" s="103">
        <v>0</v>
      </c>
      <c r="V810" s="27">
        <v>0</v>
      </c>
      <c r="W810" s="20">
        <f t="shared" si="39"/>
        <v>11.91</v>
      </c>
      <c r="X810" s="103">
        <v>9</v>
      </c>
      <c r="Y810" s="28">
        <f t="shared" si="40"/>
        <v>115.65</v>
      </c>
    </row>
    <row r="811" spans="1:25" x14ac:dyDescent="0.25">
      <c r="A811" s="119" t="str">
        <f>'Door Comparison'!A811</f>
        <v>T08.06.M2A</v>
      </c>
      <c r="B811" s="24" t="str">
        <f>'Door Comparison'!B811</f>
        <v>DRS-402</v>
      </c>
      <c r="C811" s="24">
        <f>'Door Comparison'!C811</f>
        <v>0</v>
      </c>
      <c r="D811" s="24">
        <f>'Door Comparison'!D811</f>
        <v>1338</v>
      </c>
      <c r="E811" s="24">
        <f>'Door Comparison'!E811</f>
        <v>2193</v>
      </c>
      <c r="F811" s="24">
        <f>'Door Comparison'!F811</f>
        <v>0</v>
      </c>
      <c r="G811" s="24">
        <f>'Door Comparison'!G811</f>
        <v>0</v>
      </c>
      <c r="H811" s="24">
        <f>'Door Comparison'!H811</f>
        <v>1</v>
      </c>
      <c r="I811" s="24">
        <f>'Door Comparison'!I811</f>
        <v>0</v>
      </c>
      <c r="J811" s="24">
        <f>'Door Comparison'!J811</f>
        <v>0</v>
      </c>
      <c r="K811" s="24">
        <f>'Door Comparison'!K811</f>
        <v>1</v>
      </c>
      <c r="L811" s="24">
        <f>'Door Comparison'!L811</f>
        <v>1</v>
      </c>
      <c r="N811" s="104">
        <v>77</v>
      </c>
      <c r="O811" s="91"/>
      <c r="P811" s="20">
        <f t="shared" si="38"/>
        <v>17.739999999999998</v>
      </c>
      <c r="Q811" s="148">
        <v>0</v>
      </c>
      <c r="R811" s="103"/>
      <c r="S811" s="90"/>
      <c r="T811" s="103">
        <v>0</v>
      </c>
      <c r="V811" s="27">
        <v>0</v>
      </c>
      <c r="W811" s="20">
        <f t="shared" si="39"/>
        <v>11.91</v>
      </c>
      <c r="X811" s="103">
        <v>9</v>
      </c>
      <c r="Y811" s="28">
        <f t="shared" si="40"/>
        <v>115.65</v>
      </c>
    </row>
    <row r="812" spans="1:25" x14ac:dyDescent="0.25">
      <c r="A812" s="119" t="str">
        <f>'Door Comparison'!A812</f>
        <v>T08.06.M2B</v>
      </c>
      <c r="B812" s="24" t="str">
        <f>'Door Comparison'!B812</f>
        <v>DRS-402</v>
      </c>
      <c r="C812" s="24">
        <f>'Door Comparison'!C812</f>
        <v>0</v>
      </c>
      <c r="D812" s="24">
        <f>'Door Comparison'!D812</f>
        <v>1338</v>
      </c>
      <c r="E812" s="24">
        <f>'Door Comparison'!E812</f>
        <v>2193</v>
      </c>
      <c r="F812" s="24">
        <f>'Door Comparison'!F812</f>
        <v>0</v>
      </c>
      <c r="G812" s="24">
        <f>'Door Comparison'!G812</f>
        <v>0</v>
      </c>
      <c r="H812" s="24">
        <f>'Door Comparison'!H812</f>
        <v>1</v>
      </c>
      <c r="I812" s="24">
        <f>'Door Comparison'!I812</f>
        <v>0</v>
      </c>
      <c r="J812" s="24">
        <f>'Door Comparison'!J812</f>
        <v>0</v>
      </c>
      <c r="K812" s="24">
        <f>'Door Comparison'!K812</f>
        <v>1</v>
      </c>
      <c r="L812" s="24">
        <f>'Door Comparison'!L812</f>
        <v>1</v>
      </c>
      <c r="N812" s="104">
        <v>77</v>
      </c>
      <c r="O812" s="91"/>
      <c r="P812" s="20">
        <f t="shared" si="38"/>
        <v>17.739999999999998</v>
      </c>
      <c r="Q812" s="148">
        <v>0</v>
      </c>
      <c r="R812" s="103"/>
      <c r="S812" s="90"/>
      <c r="T812" s="103">
        <v>0</v>
      </c>
      <c r="V812" s="27">
        <v>0</v>
      </c>
      <c r="W812" s="20">
        <f t="shared" si="39"/>
        <v>11.91</v>
      </c>
      <c r="X812" s="103">
        <v>9</v>
      </c>
      <c r="Y812" s="28">
        <f t="shared" si="40"/>
        <v>115.65</v>
      </c>
    </row>
    <row r="813" spans="1:25" x14ac:dyDescent="0.25">
      <c r="A813" s="119" t="str">
        <f>'Door Comparison'!A813</f>
        <v>T08.06.M2C</v>
      </c>
      <c r="B813" s="24" t="str">
        <f>'Door Comparison'!B813</f>
        <v>DRS-402</v>
      </c>
      <c r="C813" s="24">
        <f>'Door Comparison'!C813</f>
        <v>0</v>
      </c>
      <c r="D813" s="24">
        <f>'Door Comparison'!D813</f>
        <v>1338</v>
      </c>
      <c r="E813" s="24">
        <f>'Door Comparison'!E813</f>
        <v>2193</v>
      </c>
      <c r="F813" s="24">
        <f>'Door Comparison'!F813</f>
        <v>0</v>
      </c>
      <c r="G813" s="24">
        <f>'Door Comparison'!G813</f>
        <v>0</v>
      </c>
      <c r="H813" s="24">
        <f>'Door Comparison'!H813</f>
        <v>1</v>
      </c>
      <c r="I813" s="24">
        <f>'Door Comparison'!I813</f>
        <v>0</v>
      </c>
      <c r="J813" s="24">
        <f>'Door Comparison'!J813</f>
        <v>0</v>
      </c>
      <c r="K813" s="24">
        <f>'Door Comparison'!K813</f>
        <v>1</v>
      </c>
      <c r="L813" s="24">
        <f>'Door Comparison'!L813</f>
        <v>1</v>
      </c>
      <c r="N813" s="104">
        <v>77</v>
      </c>
      <c r="O813" s="91"/>
      <c r="P813" s="20">
        <f t="shared" si="38"/>
        <v>17.739999999999998</v>
      </c>
      <c r="Q813" s="148">
        <v>0</v>
      </c>
      <c r="R813" s="103"/>
      <c r="S813" s="90"/>
      <c r="T813" s="103">
        <v>0</v>
      </c>
      <c r="V813" s="27">
        <v>0</v>
      </c>
      <c r="W813" s="20">
        <f t="shared" si="39"/>
        <v>11.91</v>
      </c>
      <c r="X813" s="103">
        <v>9</v>
      </c>
      <c r="Y813" s="28">
        <f t="shared" si="40"/>
        <v>115.65</v>
      </c>
    </row>
    <row r="814" spans="1:25" x14ac:dyDescent="0.25">
      <c r="A814" s="119" t="str">
        <f>'Door Comparison'!A814</f>
        <v>T08.06.M3B</v>
      </c>
      <c r="B814" s="24" t="str">
        <f>'Door Comparison'!B814</f>
        <v>AHP-201</v>
      </c>
      <c r="C814" s="24">
        <f>'Door Comparison'!C814</f>
        <v>0</v>
      </c>
      <c r="D814" s="24">
        <f>'Door Comparison'!D814</f>
        <v>500</v>
      </c>
      <c r="E814" s="24">
        <f>'Door Comparison'!E814</f>
        <v>2135</v>
      </c>
      <c r="F814" s="24">
        <f>'Door Comparison'!F814</f>
        <v>0</v>
      </c>
      <c r="G814" s="24">
        <f>'Door Comparison'!G814</f>
        <v>0</v>
      </c>
      <c r="H814" s="24">
        <f>'Door Comparison'!H814</f>
        <v>1</v>
      </c>
      <c r="I814" s="24">
        <f>'Door Comparison'!I814</f>
        <v>0</v>
      </c>
      <c r="J814" s="24">
        <f>'Door Comparison'!J814</f>
        <v>0</v>
      </c>
      <c r="K814" s="24">
        <f>'Door Comparison'!K814</f>
        <v>1</v>
      </c>
      <c r="L814" s="24">
        <f>'Door Comparison'!L814</f>
        <v>1</v>
      </c>
      <c r="N814" s="104">
        <v>77</v>
      </c>
      <c r="O814" s="91"/>
      <c r="P814" s="20">
        <f t="shared" si="38"/>
        <v>14.79</v>
      </c>
      <c r="Q814" s="148">
        <v>0</v>
      </c>
      <c r="R814" s="103"/>
      <c r="S814" s="90"/>
      <c r="T814" s="103">
        <v>0</v>
      </c>
      <c r="V814" s="27">
        <v>0</v>
      </c>
      <c r="W814" s="20">
        <f t="shared" si="39"/>
        <v>9.92</v>
      </c>
      <c r="X814" s="103">
        <v>3</v>
      </c>
      <c r="Y814" s="28">
        <f t="shared" si="40"/>
        <v>104.71</v>
      </c>
    </row>
    <row r="815" spans="1:25" x14ac:dyDescent="0.25">
      <c r="A815" s="119" t="str">
        <f>'Door Comparison'!A815</f>
        <v>T08.06.M5A</v>
      </c>
      <c r="B815" s="24" t="str">
        <f>'Door Comparison'!B815</f>
        <v>DRS-402</v>
      </c>
      <c r="C815" s="24">
        <f>'Door Comparison'!C815</f>
        <v>0</v>
      </c>
      <c r="D815" s="24">
        <f>'Door Comparison'!D815</f>
        <v>858</v>
      </c>
      <c r="E815" s="24">
        <f>'Door Comparison'!E815</f>
        <v>2193</v>
      </c>
      <c r="F815" s="24">
        <f>'Door Comparison'!F815</f>
        <v>0</v>
      </c>
      <c r="G815" s="24">
        <f>'Door Comparison'!G815</f>
        <v>0</v>
      </c>
      <c r="H815" s="24">
        <f>'Door Comparison'!H815</f>
        <v>1</v>
      </c>
      <c r="I815" s="24">
        <f>'Door Comparison'!I815</f>
        <v>0</v>
      </c>
      <c r="J815" s="24">
        <f>'Door Comparison'!J815</f>
        <v>0</v>
      </c>
      <c r="K815" s="24">
        <f>'Door Comparison'!K815</f>
        <v>1</v>
      </c>
      <c r="L815" s="24">
        <f>'Door Comparison'!L815</f>
        <v>1</v>
      </c>
      <c r="N815" s="104">
        <v>77</v>
      </c>
      <c r="O815" s="91"/>
      <c r="P815" s="20">
        <f t="shared" si="38"/>
        <v>16.260000000000002</v>
      </c>
      <c r="Q815" s="148">
        <v>0</v>
      </c>
      <c r="R815" s="103"/>
      <c r="S815" s="90"/>
      <c r="T815" s="103">
        <v>0</v>
      </c>
      <c r="V815" s="27">
        <v>0</v>
      </c>
      <c r="W815" s="20">
        <f t="shared" si="39"/>
        <v>10.91</v>
      </c>
      <c r="X815" s="103">
        <v>6</v>
      </c>
      <c r="Y815" s="28">
        <f t="shared" si="40"/>
        <v>110.17</v>
      </c>
    </row>
    <row r="816" spans="1:25" x14ac:dyDescent="0.25">
      <c r="A816" s="119" t="str">
        <f>'Door Comparison'!A816</f>
        <v>T08.06.M5B</v>
      </c>
      <c r="B816" s="24" t="str">
        <f>'Door Comparison'!B816</f>
        <v>DRS-402</v>
      </c>
      <c r="C816" s="24">
        <f>'Door Comparison'!C816</f>
        <v>0</v>
      </c>
      <c r="D816" s="24">
        <f>'Door Comparison'!D816</f>
        <v>1338</v>
      </c>
      <c r="E816" s="24">
        <f>'Door Comparison'!E816</f>
        <v>2193</v>
      </c>
      <c r="F816" s="24">
        <f>'Door Comparison'!F816</f>
        <v>0</v>
      </c>
      <c r="G816" s="24">
        <f>'Door Comparison'!G816</f>
        <v>0</v>
      </c>
      <c r="H816" s="24">
        <f>'Door Comparison'!H816</f>
        <v>1</v>
      </c>
      <c r="I816" s="24">
        <f>'Door Comparison'!I816</f>
        <v>0</v>
      </c>
      <c r="J816" s="24">
        <f>'Door Comparison'!J816</f>
        <v>0</v>
      </c>
      <c r="K816" s="24">
        <f>'Door Comparison'!K816</f>
        <v>1</v>
      </c>
      <c r="L816" s="24">
        <f>'Door Comparison'!L816</f>
        <v>1</v>
      </c>
      <c r="N816" s="104">
        <v>77</v>
      </c>
      <c r="O816" s="91"/>
      <c r="P816" s="20">
        <f t="shared" si="38"/>
        <v>17.739999999999998</v>
      </c>
      <c r="Q816" s="148">
        <v>0</v>
      </c>
      <c r="R816" s="103"/>
      <c r="S816" s="90"/>
      <c r="T816" s="103">
        <v>0</v>
      </c>
      <c r="V816" s="27">
        <v>0</v>
      </c>
      <c r="W816" s="20">
        <f t="shared" si="39"/>
        <v>11.91</v>
      </c>
      <c r="X816" s="103">
        <v>9</v>
      </c>
      <c r="Y816" s="28">
        <f t="shared" si="40"/>
        <v>115.65</v>
      </c>
    </row>
    <row r="817" spans="1:25" x14ac:dyDescent="0.25">
      <c r="A817" s="119" t="str">
        <f>'Door Comparison'!A817</f>
        <v>T08.06.M5C</v>
      </c>
      <c r="B817" s="24" t="str">
        <f>'Door Comparison'!B817</f>
        <v>DRS-402</v>
      </c>
      <c r="C817" s="24">
        <f>'Door Comparison'!C817</f>
        <v>0</v>
      </c>
      <c r="D817" s="24">
        <f>'Door Comparison'!D817</f>
        <v>858</v>
      </c>
      <c r="E817" s="24">
        <f>'Door Comparison'!E817</f>
        <v>2193</v>
      </c>
      <c r="F817" s="24">
        <f>'Door Comparison'!F817</f>
        <v>0</v>
      </c>
      <c r="G817" s="24">
        <f>'Door Comparison'!G817</f>
        <v>0</v>
      </c>
      <c r="H817" s="24">
        <f>'Door Comparison'!H817</f>
        <v>1</v>
      </c>
      <c r="I817" s="24">
        <f>'Door Comparison'!I817</f>
        <v>0</v>
      </c>
      <c r="J817" s="24">
        <f>'Door Comparison'!J817</f>
        <v>0</v>
      </c>
      <c r="K817" s="24">
        <f>'Door Comparison'!K817</f>
        <v>1</v>
      </c>
      <c r="L817" s="24">
        <f>'Door Comparison'!L817</f>
        <v>1</v>
      </c>
      <c r="N817" s="104">
        <v>77</v>
      </c>
      <c r="O817" s="91"/>
      <c r="P817" s="20">
        <f t="shared" si="38"/>
        <v>16.260000000000002</v>
      </c>
      <c r="Q817" s="148">
        <v>0</v>
      </c>
      <c r="R817" s="103"/>
      <c r="S817" s="90"/>
      <c r="T817" s="103">
        <v>0</v>
      </c>
      <c r="V817" s="27">
        <v>0</v>
      </c>
      <c r="W817" s="20">
        <f t="shared" si="39"/>
        <v>10.91</v>
      </c>
      <c r="X817" s="103">
        <v>6</v>
      </c>
      <c r="Y817" s="28">
        <f t="shared" si="40"/>
        <v>110.17</v>
      </c>
    </row>
    <row r="818" spans="1:25" x14ac:dyDescent="0.25">
      <c r="A818" s="119" t="str">
        <f>'Door Comparison'!A818</f>
        <v>T08.06.M5D</v>
      </c>
      <c r="B818" s="24" t="str">
        <f>'Door Comparison'!B818</f>
        <v>DRS-402</v>
      </c>
      <c r="C818" s="24">
        <f>'Door Comparison'!C818</f>
        <v>0</v>
      </c>
      <c r="D818" s="24">
        <f>'Door Comparison'!D818</f>
        <v>1338</v>
      </c>
      <c r="E818" s="24">
        <f>'Door Comparison'!E818</f>
        <v>2193</v>
      </c>
      <c r="F818" s="24">
        <f>'Door Comparison'!F818</f>
        <v>0</v>
      </c>
      <c r="G818" s="24">
        <f>'Door Comparison'!G818</f>
        <v>0</v>
      </c>
      <c r="H818" s="24">
        <f>'Door Comparison'!H818</f>
        <v>1</v>
      </c>
      <c r="I818" s="24">
        <f>'Door Comparison'!I818</f>
        <v>0</v>
      </c>
      <c r="J818" s="24">
        <f>'Door Comparison'!J818</f>
        <v>0</v>
      </c>
      <c r="K818" s="24">
        <f>'Door Comparison'!K818</f>
        <v>1</v>
      </c>
      <c r="L818" s="24">
        <f>'Door Comparison'!L818</f>
        <v>1</v>
      </c>
      <c r="N818" s="104">
        <v>77</v>
      </c>
      <c r="O818" s="91"/>
      <c r="P818" s="20">
        <f t="shared" si="38"/>
        <v>17.739999999999998</v>
      </c>
      <c r="Q818" s="148">
        <v>0</v>
      </c>
      <c r="R818" s="103"/>
      <c r="S818" s="90"/>
      <c r="T818" s="103">
        <v>0</v>
      </c>
      <c r="V818" s="27">
        <v>0</v>
      </c>
      <c r="W818" s="20">
        <f t="shared" si="39"/>
        <v>11.91</v>
      </c>
      <c r="X818" s="103">
        <v>9</v>
      </c>
      <c r="Y818" s="28">
        <f t="shared" si="40"/>
        <v>115.65</v>
      </c>
    </row>
    <row r="819" spans="1:25" x14ac:dyDescent="0.25">
      <c r="A819" s="119" t="str">
        <f>'Door Comparison'!A819</f>
        <v>T08.06.M5E</v>
      </c>
      <c r="B819" s="24" t="str">
        <f>'Door Comparison'!B819</f>
        <v>DRS-402</v>
      </c>
      <c r="C819" s="24">
        <f>'Door Comparison'!C819</f>
        <v>0</v>
      </c>
      <c r="D819" s="24">
        <f>'Door Comparison'!D819</f>
        <v>1338</v>
      </c>
      <c r="E819" s="24">
        <f>'Door Comparison'!E819</f>
        <v>2193</v>
      </c>
      <c r="F819" s="24">
        <f>'Door Comparison'!F819</f>
        <v>0</v>
      </c>
      <c r="G819" s="24">
        <f>'Door Comparison'!G819</f>
        <v>0</v>
      </c>
      <c r="H819" s="24">
        <f>'Door Comparison'!H819</f>
        <v>1</v>
      </c>
      <c r="I819" s="24">
        <f>'Door Comparison'!I819</f>
        <v>0</v>
      </c>
      <c r="J819" s="24">
        <f>'Door Comparison'!J819</f>
        <v>0</v>
      </c>
      <c r="K819" s="24">
        <f>'Door Comparison'!K819</f>
        <v>1</v>
      </c>
      <c r="L819" s="24">
        <f>'Door Comparison'!L819</f>
        <v>1</v>
      </c>
      <c r="N819" s="104">
        <v>77</v>
      </c>
      <c r="O819" s="91"/>
      <c r="P819" s="20">
        <f t="shared" si="38"/>
        <v>17.739999999999998</v>
      </c>
      <c r="Q819" s="148">
        <v>0</v>
      </c>
      <c r="R819" s="103"/>
      <c r="S819" s="90"/>
      <c r="T819" s="103">
        <v>0</v>
      </c>
      <c r="V819" s="27">
        <v>0</v>
      </c>
      <c r="W819" s="20">
        <f t="shared" si="39"/>
        <v>11.91</v>
      </c>
      <c r="X819" s="103">
        <v>9</v>
      </c>
      <c r="Y819" s="28">
        <f t="shared" si="40"/>
        <v>115.65</v>
      </c>
    </row>
    <row r="820" spans="1:25" x14ac:dyDescent="0.25">
      <c r="A820" s="119" t="str">
        <f>'Door Comparison'!A820</f>
        <v>T08.06.P1A</v>
      </c>
      <c r="B820" s="24" t="str">
        <f>'Door Comparison'!B820</f>
        <v>DRS-402</v>
      </c>
      <c r="C820" s="24">
        <f>'Door Comparison'!C820</f>
        <v>0</v>
      </c>
      <c r="D820" s="24">
        <f>'Door Comparison'!D820</f>
        <v>458</v>
      </c>
      <c r="E820" s="24">
        <f>'Door Comparison'!E820</f>
        <v>2193</v>
      </c>
      <c r="F820" s="24">
        <f>'Door Comparison'!F820</f>
        <v>0</v>
      </c>
      <c r="G820" s="24">
        <f>'Door Comparison'!G820</f>
        <v>0</v>
      </c>
      <c r="H820" s="24">
        <f>'Door Comparison'!H820</f>
        <v>1</v>
      </c>
      <c r="I820" s="24">
        <f>'Door Comparison'!I820</f>
        <v>0</v>
      </c>
      <c r="J820" s="24">
        <f>'Door Comparison'!J820</f>
        <v>0</v>
      </c>
      <c r="K820" s="24">
        <f>'Door Comparison'!K820</f>
        <v>1</v>
      </c>
      <c r="L820" s="24">
        <f>'Door Comparison'!L820</f>
        <v>1</v>
      </c>
      <c r="N820" s="104">
        <v>77</v>
      </c>
      <c r="O820" s="91"/>
      <c r="P820" s="20">
        <f t="shared" si="38"/>
        <v>15.02</v>
      </c>
      <c r="Q820" s="148">
        <v>0</v>
      </c>
      <c r="R820" s="103"/>
      <c r="S820" s="90"/>
      <c r="T820" s="103">
        <v>0</v>
      </c>
      <c r="V820" s="27">
        <v>0</v>
      </c>
      <c r="W820" s="20">
        <f t="shared" si="39"/>
        <v>10.08</v>
      </c>
      <c r="X820" s="103">
        <v>6</v>
      </c>
      <c r="Y820" s="28">
        <f t="shared" si="40"/>
        <v>108.1</v>
      </c>
    </row>
    <row r="821" spans="1:25" x14ac:dyDescent="0.25">
      <c r="A821" s="119" t="str">
        <f>'Door Comparison'!A821</f>
        <v>T08.06.M6A T08.06.SPA</v>
      </c>
      <c r="B821" s="24" t="str">
        <f>'Door Comparison'!B821</f>
        <v>DRS-402</v>
      </c>
      <c r="C821" s="24">
        <f>'Door Comparison'!C821</f>
        <v>0</v>
      </c>
      <c r="D821" s="24">
        <f>'Door Comparison'!D821</f>
        <v>558</v>
      </c>
      <c r="E821" s="24">
        <f>'Door Comparison'!E821</f>
        <v>2193</v>
      </c>
      <c r="F821" s="24">
        <f>'Door Comparison'!F821</f>
        <v>0</v>
      </c>
      <c r="G821" s="24">
        <f>'Door Comparison'!G821</f>
        <v>0</v>
      </c>
      <c r="H821" s="24">
        <f>'Door Comparison'!H821</f>
        <v>1</v>
      </c>
      <c r="I821" s="24">
        <f>'Door Comparison'!I821</f>
        <v>0</v>
      </c>
      <c r="J821" s="24">
        <f>'Door Comparison'!J821</f>
        <v>0</v>
      </c>
      <c r="K821" s="24">
        <f>'Door Comparison'!K821</f>
        <v>1</v>
      </c>
      <c r="L821" s="24">
        <f>'Door Comparison'!L821</f>
        <v>1</v>
      </c>
      <c r="N821" s="104">
        <v>77</v>
      </c>
      <c r="O821" s="91"/>
      <c r="P821" s="20">
        <f t="shared" si="38"/>
        <v>15.33</v>
      </c>
      <c r="Q821" s="148">
        <v>0</v>
      </c>
      <c r="R821" s="103"/>
      <c r="S821" s="90"/>
      <c r="T821" s="103">
        <v>0</v>
      </c>
      <c r="V821" s="27">
        <v>0</v>
      </c>
      <c r="W821" s="20">
        <f t="shared" si="39"/>
        <v>10.28</v>
      </c>
      <c r="X821" s="103">
        <v>6</v>
      </c>
      <c r="Y821" s="28">
        <f t="shared" si="40"/>
        <v>108.61</v>
      </c>
    </row>
    <row r="822" spans="1:25" x14ac:dyDescent="0.25">
      <c r="A822" s="119" t="str">
        <f>'Door Comparison'!A822</f>
        <v>T08.06.SPB</v>
      </c>
      <c r="B822" s="24" t="str">
        <f>'Door Comparison'!B822</f>
        <v>DRS-402</v>
      </c>
      <c r="C822" s="24">
        <f>'Door Comparison'!C822</f>
        <v>0</v>
      </c>
      <c r="D822" s="24">
        <f>'Door Comparison'!D822</f>
        <v>1578</v>
      </c>
      <c r="E822" s="24">
        <f>'Door Comparison'!E822</f>
        <v>2193</v>
      </c>
      <c r="F822" s="24">
        <f>'Door Comparison'!F822</f>
        <v>0</v>
      </c>
      <c r="G822" s="24">
        <f>'Door Comparison'!G822</f>
        <v>0</v>
      </c>
      <c r="H822" s="24">
        <f>'Door Comparison'!H822</f>
        <v>1</v>
      </c>
      <c r="I822" s="24">
        <f>'Door Comparison'!I822</f>
        <v>0</v>
      </c>
      <c r="J822" s="24">
        <f>'Door Comparison'!J822</f>
        <v>0</v>
      </c>
      <c r="K822" s="24">
        <f>'Door Comparison'!K822</f>
        <v>1</v>
      </c>
      <c r="L822" s="24">
        <f>'Door Comparison'!L822</f>
        <v>1</v>
      </c>
      <c r="N822" s="104">
        <v>77</v>
      </c>
      <c r="O822" s="91"/>
      <c r="P822" s="20">
        <f t="shared" si="38"/>
        <v>18.489999999999998</v>
      </c>
      <c r="Q822" s="148">
        <v>0</v>
      </c>
      <c r="R822" s="103"/>
      <c r="S822" s="90"/>
      <c r="T822" s="103">
        <v>0</v>
      </c>
      <c r="V822" s="27">
        <v>0</v>
      </c>
      <c r="W822" s="20">
        <f t="shared" si="39"/>
        <v>12.41</v>
      </c>
      <c r="X822" s="103">
        <v>9</v>
      </c>
      <c r="Y822" s="28">
        <f t="shared" si="40"/>
        <v>116.9</v>
      </c>
    </row>
    <row r="823" spans="1:25" x14ac:dyDescent="0.25">
      <c r="A823" s="119" t="str">
        <f>'Door Comparison'!A823</f>
        <v>T09.01.E1A</v>
      </c>
      <c r="B823" s="24" t="str">
        <f>'Door Comparison'!B823</f>
        <v>DRS-402</v>
      </c>
      <c r="C823" s="24">
        <f>'Door Comparison'!C823</f>
        <v>0</v>
      </c>
      <c r="D823" s="24">
        <f>'Door Comparison'!D823</f>
        <v>858</v>
      </c>
      <c r="E823" s="24">
        <f>'Door Comparison'!E823</f>
        <v>2193</v>
      </c>
      <c r="F823" s="24">
        <f>'Door Comparison'!F823</f>
        <v>0</v>
      </c>
      <c r="G823" s="24">
        <f>'Door Comparison'!G823</f>
        <v>0</v>
      </c>
      <c r="H823" s="24">
        <f>'Door Comparison'!H823</f>
        <v>1</v>
      </c>
      <c r="I823" s="24">
        <f>'Door Comparison'!I823</f>
        <v>0</v>
      </c>
      <c r="J823" s="24">
        <f>'Door Comparison'!J823</f>
        <v>0</v>
      </c>
      <c r="K823" s="24">
        <f>'Door Comparison'!K823</f>
        <v>1</v>
      </c>
      <c r="L823" s="24">
        <f>'Door Comparison'!L823</f>
        <v>1</v>
      </c>
      <c r="N823" s="104">
        <v>77</v>
      </c>
      <c r="O823" s="91"/>
      <c r="P823" s="20">
        <f t="shared" si="38"/>
        <v>16.260000000000002</v>
      </c>
      <c r="Q823" s="148">
        <v>0</v>
      </c>
      <c r="R823" s="103"/>
      <c r="S823" s="90"/>
      <c r="T823" s="103">
        <v>0</v>
      </c>
      <c r="V823" s="27">
        <v>0</v>
      </c>
      <c r="W823" s="20">
        <f t="shared" si="39"/>
        <v>10.91</v>
      </c>
      <c r="X823" s="103">
        <v>6</v>
      </c>
      <c r="Y823" s="28">
        <f t="shared" si="40"/>
        <v>110.17</v>
      </c>
    </row>
    <row r="824" spans="1:25" x14ac:dyDescent="0.25">
      <c r="A824" s="119" t="str">
        <f>'Door Comparison'!A824</f>
        <v>T09.01.E2A</v>
      </c>
      <c r="B824" s="24" t="str">
        <f>'Door Comparison'!B824</f>
        <v>DRS-402</v>
      </c>
      <c r="C824" s="24">
        <f>'Door Comparison'!C824</f>
        <v>0</v>
      </c>
      <c r="D824" s="24">
        <f>'Door Comparison'!D824</f>
        <v>858</v>
      </c>
      <c r="E824" s="24">
        <f>'Door Comparison'!E824</f>
        <v>2193</v>
      </c>
      <c r="F824" s="24">
        <f>'Door Comparison'!F824</f>
        <v>0</v>
      </c>
      <c r="G824" s="24">
        <f>'Door Comparison'!G824</f>
        <v>0</v>
      </c>
      <c r="H824" s="24">
        <f>'Door Comparison'!H824</f>
        <v>1</v>
      </c>
      <c r="I824" s="24">
        <f>'Door Comparison'!I824</f>
        <v>0</v>
      </c>
      <c r="J824" s="24">
        <f>'Door Comparison'!J824</f>
        <v>0</v>
      </c>
      <c r="K824" s="24">
        <f>'Door Comparison'!K824</f>
        <v>1</v>
      </c>
      <c r="L824" s="24">
        <f>'Door Comparison'!L824</f>
        <v>1</v>
      </c>
      <c r="N824" s="104">
        <v>77</v>
      </c>
      <c r="O824" s="91"/>
      <c r="P824" s="20">
        <f t="shared" si="38"/>
        <v>16.260000000000002</v>
      </c>
      <c r="Q824" s="148">
        <v>0</v>
      </c>
      <c r="R824" s="103"/>
      <c r="S824" s="90"/>
      <c r="T824" s="103">
        <v>0</v>
      </c>
      <c r="V824" s="27">
        <v>0</v>
      </c>
      <c r="W824" s="20">
        <f t="shared" si="39"/>
        <v>10.91</v>
      </c>
      <c r="X824" s="103">
        <v>6</v>
      </c>
      <c r="Y824" s="28">
        <f t="shared" si="40"/>
        <v>110.17</v>
      </c>
    </row>
    <row r="825" spans="1:25" x14ac:dyDescent="0.25">
      <c r="A825" s="119" t="str">
        <f>'Door Comparison'!A825</f>
        <v>T09.01.E2B</v>
      </c>
      <c r="B825" s="24" t="str">
        <f>'Door Comparison'!B825</f>
        <v>DRS-402</v>
      </c>
      <c r="C825" s="24">
        <f>'Door Comparison'!C825</f>
        <v>0</v>
      </c>
      <c r="D825" s="24">
        <f>'Door Comparison'!D825</f>
        <v>858</v>
      </c>
      <c r="E825" s="24">
        <f>'Door Comparison'!E825</f>
        <v>2193</v>
      </c>
      <c r="F825" s="24">
        <f>'Door Comparison'!F825</f>
        <v>0</v>
      </c>
      <c r="G825" s="24">
        <f>'Door Comparison'!G825</f>
        <v>0</v>
      </c>
      <c r="H825" s="24">
        <f>'Door Comparison'!H825</f>
        <v>1</v>
      </c>
      <c r="I825" s="24">
        <f>'Door Comparison'!I825</f>
        <v>0</v>
      </c>
      <c r="J825" s="24">
        <f>'Door Comparison'!J825</f>
        <v>0</v>
      </c>
      <c r="K825" s="24">
        <f>'Door Comparison'!K825</f>
        <v>1</v>
      </c>
      <c r="L825" s="24">
        <f>'Door Comparison'!L825</f>
        <v>1</v>
      </c>
      <c r="N825" s="104">
        <v>77</v>
      </c>
      <c r="O825" s="91"/>
      <c r="P825" s="20">
        <f t="shared" si="38"/>
        <v>16.260000000000002</v>
      </c>
      <c r="Q825" s="148">
        <v>0</v>
      </c>
      <c r="R825" s="103"/>
      <c r="S825" s="90"/>
      <c r="T825" s="103">
        <v>0</v>
      </c>
      <c r="V825" s="27">
        <v>0</v>
      </c>
      <c r="W825" s="20">
        <f t="shared" si="39"/>
        <v>10.91</v>
      </c>
      <c r="X825" s="103">
        <v>6</v>
      </c>
      <c r="Y825" s="28">
        <f t="shared" si="40"/>
        <v>110.17</v>
      </c>
    </row>
    <row r="826" spans="1:25" x14ac:dyDescent="0.25">
      <c r="A826" s="119" t="str">
        <f>'Door Comparison'!A826</f>
        <v>T09.01.E3A</v>
      </c>
      <c r="B826" s="24" t="str">
        <f>'Door Comparison'!B826</f>
        <v>DRS-402</v>
      </c>
      <c r="C826" s="24">
        <f>'Door Comparison'!C826</f>
        <v>0</v>
      </c>
      <c r="D826" s="24">
        <f>'Door Comparison'!D826</f>
        <v>1338</v>
      </c>
      <c r="E826" s="24">
        <f>'Door Comparison'!E826</f>
        <v>2193</v>
      </c>
      <c r="F826" s="24">
        <f>'Door Comparison'!F826</f>
        <v>0</v>
      </c>
      <c r="G826" s="24">
        <f>'Door Comparison'!G826</f>
        <v>0</v>
      </c>
      <c r="H826" s="24">
        <f>'Door Comparison'!H826</f>
        <v>1</v>
      </c>
      <c r="I826" s="24">
        <f>'Door Comparison'!I826</f>
        <v>0</v>
      </c>
      <c r="J826" s="24">
        <f>'Door Comparison'!J826</f>
        <v>0</v>
      </c>
      <c r="K826" s="24">
        <f>'Door Comparison'!K826</f>
        <v>1</v>
      </c>
      <c r="L826" s="24">
        <f>'Door Comparison'!L826</f>
        <v>1</v>
      </c>
      <c r="N826" s="104">
        <v>77</v>
      </c>
      <c r="O826" s="91"/>
      <c r="P826" s="20">
        <f t="shared" si="38"/>
        <v>17.739999999999998</v>
      </c>
      <c r="Q826" s="148">
        <v>0</v>
      </c>
      <c r="R826" s="103"/>
      <c r="S826" s="90"/>
      <c r="T826" s="103">
        <v>0</v>
      </c>
      <c r="V826" s="27">
        <v>0</v>
      </c>
      <c r="W826" s="20">
        <f t="shared" si="39"/>
        <v>11.91</v>
      </c>
      <c r="X826" s="103">
        <v>9</v>
      </c>
      <c r="Y826" s="28">
        <f t="shared" si="40"/>
        <v>115.65</v>
      </c>
    </row>
    <row r="827" spans="1:25" x14ac:dyDescent="0.25">
      <c r="A827" s="119" t="str">
        <f>'Door Comparison'!A827</f>
        <v>T09.01.E4A</v>
      </c>
      <c r="B827" s="24" t="str">
        <f>'Door Comparison'!B827</f>
        <v>DRS-402</v>
      </c>
      <c r="C827" s="24">
        <f>'Door Comparison'!C827</f>
        <v>0</v>
      </c>
      <c r="D827" s="24">
        <f>'Door Comparison'!D827</f>
        <v>1208</v>
      </c>
      <c r="E827" s="24">
        <f>'Door Comparison'!E827</f>
        <v>2193</v>
      </c>
      <c r="F827" s="24">
        <f>'Door Comparison'!F827</f>
        <v>0</v>
      </c>
      <c r="G827" s="24">
        <f>'Door Comparison'!G827</f>
        <v>0</v>
      </c>
      <c r="H827" s="24">
        <f>'Door Comparison'!H827</f>
        <v>1</v>
      </c>
      <c r="I827" s="24">
        <f>'Door Comparison'!I827</f>
        <v>0</v>
      </c>
      <c r="J827" s="24">
        <f>'Door Comparison'!J827</f>
        <v>0</v>
      </c>
      <c r="K827" s="24">
        <f>'Door Comparison'!K827</f>
        <v>1</v>
      </c>
      <c r="L827" s="24">
        <f>'Door Comparison'!L827</f>
        <v>1</v>
      </c>
      <c r="N827" s="104">
        <v>77</v>
      </c>
      <c r="O827" s="91"/>
      <c r="P827" s="20">
        <f t="shared" si="38"/>
        <v>17.34</v>
      </c>
      <c r="Q827" s="148">
        <v>0</v>
      </c>
      <c r="R827" s="103"/>
      <c r="S827" s="90"/>
      <c r="T827" s="103">
        <v>0</v>
      </c>
      <c r="V827" s="27">
        <v>0</v>
      </c>
      <c r="W827" s="20">
        <f t="shared" si="39"/>
        <v>11.64</v>
      </c>
      <c r="X827" s="103">
        <v>9</v>
      </c>
      <c r="Y827" s="28">
        <f t="shared" si="40"/>
        <v>114.98</v>
      </c>
    </row>
    <row r="828" spans="1:25" x14ac:dyDescent="0.25">
      <c r="A828" s="119" t="str">
        <f>'Door Comparison'!A828</f>
        <v>T09.01.E5A</v>
      </c>
      <c r="B828" s="24" t="str">
        <f>'Door Comparison'!B828</f>
        <v>DRS-402</v>
      </c>
      <c r="C828" s="24">
        <f>'Door Comparison'!C828</f>
        <v>0</v>
      </c>
      <c r="D828" s="24">
        <f>'Door Comparison'!D828</f>
        <v>1058</v>
      </c>
      <c r="E828" s="24">
        <f>'Door Comparison'!E828</f>
        <v>2193</v>
      </c>
      <c r="F828" s="24">
        <f>'Door Comparison'!F828</f>
        <v>0</v>
      </c>
      <c r="G828" s="24">
        <f>'Door Comparison'!G828</f>
        <v>0</v>
      </c>
      <c r="H828" s="24">
        <f>'Door Comparison'!H828</f>
        <v>1</v>
      </c>
      <c r="I828" s="24">
        <f>'Door Comparison'!I828</f>
        <v>0</v>
      </c>
      <c r="J828" s="24">
        <f>'Door Comparison'!J828</f>
        <v>0</v>
      </c>
      <c r="K828" s="24">
        <f>'Door Comparison'!K828</f>
        <v>1</v>
      </c>
      <c r="L828" s="24">
        <f>'Door Comparison'!L828</f>
        <v>1</v>
      </c>
      <c r="N828" s="104">
        <v>77</v>
      </c>
      <c r="O828" s="91"/>
      <c r="P828" s="20">
        <f t="shared" si="38"/>
        <v>16.88</v>
      </c>
      <c r="Q828" s="148">
        <v>0</v>
      </c>
      <c r="R828" s="103"/>
      <c r="S828" s="90"/>
      <c r="T828" s="103">
        <v>0</v>
      </c>
      <c r="V828" s="27">
        <v>0</v>
      </c>
      <c r="W828" s="20">
        <f t="shared" si="39"/>
        <v>11.32</v>
      </c>
      <c r="X828" s="103">
        <v>9</v>
      </c>
      <c r="Y828" s="28">
        <f t="shared" si="40"/>
        <v>114.2</v>
      </c>
    </row>
    <row r="829" spans="1:25" x14ac:dyDescent="0.25">
      <c r="A829" s="119" t="str">
        <f>'Door Comparison'!A829</f>
        <v>T09.01.E6A</v>
      </c>
      <c r="B829" s="24" t="str">
        <f>'Door Comparison'!B829</f>
        <v>DRS-402</v>
      </c>
      <c r="C829" s="24">
        <f>'Door Comparison'!C829</f>
        <v>0</v>
      </c>
      <c r="D829" s="24">
        <f>'Door Comparison'!D829</f>
        <v>758</v>
      </c>
      <c r="E829" s="24">
        <f>'Door Comparison'!E829</f>
        <v>2193</v>
      </c>
      <c r="F829" s="24">
        <f>'Door Comparison'!F829</f>
        <v>0</v>
      </c>
      <c r="G829" s="24">
        <f>'Door Comparison'!G829</f>
        <v>0</v>
      </c>
      <c r="H829" s="24">
        <f>'Door Comparison'!H829</f>
        <v>1</v>
      </c>
      <c r="I829" s="24">
        <f>'Door Comparison'!I829</f>
        <v>0</v>
      </c>
      <c r="J829" s="24">
        <f>'Door Comparison'!J829</f>
        <v>0</v>
      </c>
      <c r="K829" s="24">
        <f>'Door Comparison'!K829</f>
        <v>1</v>
      </c>
      <c r="L829" s="24">
        <f>'Door Comparison'!L829</f>
        <v>1</v>
      </c>
      <c r="N829" s="104">
        <v>77</v>
      </c>
      <c r="O829" s="91"/>
      <c r="P829" s="20">
        <f t="shared" si="38"/>
        <v>15.95</v>
      </c>
      <c r="Q829" s="148">
        <v>0</v>
      </c>
      <c r="R829" s="103"/>
      <c r="S829" s="90"/>
      <c r="T829" s="103">
        <v>0</v>
      </c>
      <c r="V829" s="27">
        <v>0</v>
      </c>
      <c r="W829" s="20">
        <f t="shared" si="39"/>
        <v>10.7</v>
      </c>
      <c r="X829" s="103">
        <v>6</v>
      </c>
      <c r="Y829" s="28">
        <f t="shared" si="40"/>
        <v>109.65</v>
      </c>
    </row>
    <row r="830" spans="1:25" x14ac:dyDescent="0.25">
      <c r="A830" s="119" t="str">
        <f>'Door Comparison'!A830</f>
        <v>T09.01.E6B</v>
      </c>
      <c r="B830" s="24" t="str">
        <f>'Door Comparison'!B830</f>
        <v>DRS-402</v>
      </c>
      <c r="C830" s="24">
        <f>'Door Comparison'!C830</f>
        <v>0</v>
      </c>
      <c r="D830" s="24">
        <f>'Door Comparison'!D830</f>
        <v>1338</v>
      </c>
      <c r="E830" s="24">
        <f>'Door Comparison'!E830</f>
        <v>2193</v>
      </c>
      <c r="F830" s="24">
        <f>'Door Comparison'!F830</f>
        <v>0</v>
      </c>
      <c r="G830" s="24">
        <f>'Door Comparison'!G830</f>
        <v>0</v>
      </c>
      <c r="H830" s="24">
        <f>'Door Comparison'!H830</f>
        <v>1</v>
      </c>
      <c r="I830" s="24">
        <f>'Door Comparison'!I830</f>
        <v>0</v>
      </c>
      <c r="J830" s="24">
        <f>'Door Comparison'!J830</f>
        <v>0</v>
      </c>
      <c r="K830" s="24">
        <f>'Door Comparison'!K830</f>
        <v>1</v>
      </c>
      <c r="L830" s="24">
        <f>'Door Comparison'!L830</f>
        <v>1</v>
      </c>
      <c r="N830" s="104">
        <v>77</v>
      </c>
      <c r="O830" s="91"/>
      <c r="P830" s="20">
        <f t="shared" si="38"/>
        <v>17.739999999999998</v>
      </c>
      <c r="Q830" s="148">
        <v>0</v>
      </c>
      <c r="R830" s="103"/>
      <c r="S830" s="90"/>
      <c r="T830" s="103">
        <v>0</v>
      </c>
      <c r="V830" s="27">
        <v>0</v>
      </c>
      <c r="W830" s="20">
        <f t="shared" si="39"/>
        <v>11.91</v>
      </c>
      <c r="X830" s="103">
        <v>9</v>
      </c>
      <c r="Y830" s="28">
        <f t="shared" si="40"/>
        <v>115.65</v>
      </c>
    </row>
    <row r="831" spans="1:25" x14ac:dyDescent="0.25">
      <c r="A831" s="119" t="str">
        <f>'Door Comparison'!A831</f>
        <v>T09.01.HWA</v>
      </c>
      <c r="B831" s="24" t="str">
        <f>'Door Comparison'!B831</f>
        <v>DRS-402</v>
      </c>
      <c r="C831" s="24">
        <f>'Door Comparison'!C831</f>
        <v>0</v>
      </c>
      <c r="D831" s="24">
        <f>'Door Comparison'!D831</f>
        <v>458</v>
      </c>
      <c r="E831" s="24">
        <f>'Door Comparison'!E831</f>
        <v>1993</v>
      </c>
      <c r="F831" s="24">
        <f>'Door Comparison'!F831</f>
        <v>0</v>
      </c>
      <c r="G831" s="24">
        <f>'Door Comparison'!G831</f>
        <v>0</v>
      </c>
      <c r="H831" s="24">
        <f>'Door Comparison'!H831</f>
        <v>1</v>
      </c>
      <c r="I831" s="24">
        <f>'Door Comparison'!I831</f>
        <v>0</v>
      </c>
      <c r="J831" s="24">
        <f>'Door Comparison'!J831</f>
        <v>0</v>
      </c>
      <c r="K831" s="24">
        <f>'Door Comparison'!K831</f>
        <v>1</v>
      </c>
      <c r="L831" s="24">
        <f>'Door Comparison'!L831</f>
        <v>1</v>
      </c>
      <c r="N831" s="104">
        <v>77</v>
      </c>
      <c r="O831" s="91"/>
      <c r="P831" s="20">
        <f t="shared" si="38"/>
        <v>13.78</v>
      </c>
      <c r="Q831" s="148">
        <v>0</v>
      </c>
      <c r="R831" s="103"/>
      <c r="S831" s="90"/>
      <c r="T831" s="103">
        <v>0</v>
      </c>
      <c r="V831" s="27">
        <v>0</v>
      </c>
      <c r="W831" s="20">
        <f t="shared" si="39"/>
        <v>9.24</v>
      </c>
      <c r="X831" s="103">
        <v>6</v>
      </c>
      <c r="Y831" s="28">
        <f t="shared" si="40"/>
        <v>106.02</v>
      </c>
    </row>
    <row r="832" spans="1:25" x14ac:dyDescent="0.25">
      <c r="A832" s="119" t="str">
        <f>'Door Comparison'!A832</f>
        <v>T09.01.M1A</v>
      </c>
      <c r="B832" s="24" t="str">
        <f>'Door Comparison'!B832</f>
        <v>DRS-402</v>
      </c>
      <c r="C832" s="24">
        <f>'Door Comparison'!C832</f>
        <v>0</v>
      </c>
      <c r="D832" s="24">
        <f>'Door Comparison'!D832</f>
        <v>858</v>
      </c>
      <c r="E832" s="24">
        <f>'Door Comparison'!E832</f>
        <v>2193</v>
      </c>
      <c r="F832" s="24">
        <f>'Door Comparison'!F832</f>
        <v>0</v>
      </c>
      <c r="G832" s="24">
        <f>'Door Comparison'!G832</f>
        <v>0</v>
      </c>
      <c r="H832" s="24">
        <f>'Door Comparison'!H832</f>
        <v>1</v>
      </c>
      <c r="I832" s="24">
        <f>'Door Comparison'!I832</f>
        <v>0</v>
      </c>
      <c r="J832" s="24">
        <f>'Door Comparison'!J832</f>
        <v>0</v>
      </c>
      <c r="K832" s="24">
        <f>'Door Comparison'!K832</f>
        <v>1</v>
      </c>
      <c r="L832" s="24">
        <f>'Door Comparison'!L832</f>
        <v>1</v>
      </c>
      <c r="N832" s="104">
        <v>77</v>
      </c>
      <c r="O832" s="91"/>
      <c r="P832" s="20">
        <f t="shared" si="38"/>
        <v>16.260000000000002</v>
      </c>
      <c r="Q832" s="148">
        <v>0</v>
      </c>
      <c r="R832" s="103"/>
      <c r="S832" s="90"/>
      <c r="T832" s="103">
        <v>0</v>
      </c>
      <c r="V832" s="27">
        <v>0</v>
      </c>
      <c r="W832" s="20">
        <f t="shared" si="39"/>
        <v>10.91</v>
      </c>
      <c r="X832" s="103">
        <v>6</v>
      </c>
      <c r="Y832" s="28">
        <f t="shared" si="40"/>
        <v>110.17</v>
      </c>
    </row>
    <row r="833" spans="1:25" x14ac:dyDescent="0.25">
      <c r="A833" s="119" t="str">
        <f>'Door Comparison'!A833</f>
        <v>T09.01.M1B</v>
      </c>
      <c r="B833" s="24" t="str">
        <f>'Door Comparison'!B833</f>
        <v>DRS-402</v>
      </c>
      <c r="C833" s="24">
        <f>'Door Comparison'!C833</f>
        <v>0</v>
      </c>
      <c r="D833" s="24">
        <f>'Door Comparison'!D833</f>
        <v>858</v>
      </c>
      <c r="E833" s="24">
        <f>'Door Comparison'!E833</f>
        <v>2193</v>
      </c>
      <c r="F833" s="24">
        <f>'Door Comparison'!F833</f>
        <v>0</v>
      </c>
      <c r="G833" s="24">
        <f>'Door Comparison'!G833</f>
        <v>0</v>
      </c>
      <c r="H833" s="24">
        <f>'Door Comparison'!H833</f>
        <v>1</v>
      </c>
      <c r="I833" s="24">
        <f>'Door Comparison'!I833</f>
        <v>0</v>
      </c>
      <c r="J833" s="24">
        <f>'Door Comparison'!J833</f>
        <v>0</v>
      </c>
      <c r="K833" s="24">
        <f>'Door Comparison'!K833</f>
        <v>1</v>
      </c>
      <c r="L833" s="24">
        <f>'Door Comparison'!L833</f>
        <v>1</v>
      </c>
      <c r="N833" s="104">
        <v>77</v>
      </c>
      <c r="O833" s="91"/>
      <c r="P833" s="20">
        <f t="shared" si="38"/>
        <v>16.260000000000002</v>
      </c>
      <c r="Q833" s="148">
        <v>0</v>
      </c>
      <c r="R833" s="103"/>
      <c r="S833" s="90"/>
      <c r="T833" s="103">
        <v>0</v>
      </c>
      <c r="V833" s="27">
        <v>0</v>
      </c>
      <c r="W833" s="20">
        <f t="shared" si="39"/>
        <v>10.91</v>
      </c>
      <c r="X833" s="103">
        <v>6</v>
      </c>
      <c r="Y833" s="28">
        <f t="shared" si="40"/>
        <v>110.17</v>
      </c>
    </row>
    <row r="834" spans="1:25" x14ac:dyDescent="0.25">
      <c r="A834" s="119" t="str">
        <f>'Door Comparison'!A834</f>
        <v>T09.01.M1C</v>
      </c>
      <c r="B834" s="24" t="str">
        <f>'Door Comparison'!B834</f>
        <v>DRS-402</v>
      </c>
      <c r="C834" s="24">
        <f>'Door Comparison'!C834</f>
        <v>0</v>
      </c>
      <c r="D834" s="24">
        <f>'Door Comparison'!D834</f>
        <v>858</v>
      </c>
      <c r="E834" s="24">
        <f>'Door Comparison'!E834</f>
        <v>2193</v>
      </c>
      <c r="F834" s="24">
        <f>'Door Comparison'!F834</f>
        <v>0</v>
      </c>
      <c r="G834" s="24">
        <f>'Door Comparison'!G834</f>
        <v>0</v>
      </c>
      <c r="H834" s="24">
        <f>'Door Comparison'!H834</f>
        <v>1</v>
      </c>
      <c r="I834" s="24">
        <f>'Door Comparison'!I834</f>
        <v>0</v>
      </c>
      <c r="J834" s="24">
        <f>'Door Comparison'!J834</f>
        <v>0</v>
      </c>
      <c r="K834" s="24">
        <f>'Door Comparison'!K834</f>
        <v>1</v>
      </c>
      <c r="L834" s="24">
        <f>'Door Comparison'!L834</f>
        <v>1</v>
      </c>
      <c r="N834" s="104">
        <v>77</v>
      </c>
      <c r="O834" s="91"/>
      <c r="P834" s="20">
        <f t="shared" si="38"/>
        <v>16.260000000000002</v>
      </c>
      <c r="Q834" s="148">
        <v>0</v>
      </c>
      <c r="R834" s="103"/>
      <c r="S834" s="90"/>
      <c r="T834" s="103">
        <v>0</v>
      </c>
      <c r="V834" s="27">
        <v>0</v>
      </c>
      <c r="W834" s="20">
        <f t="shared" si="39"/>
        <v>10.91</v>
      </c>
      <c r="X834" s="103">
        <v>6</v>
      </c>
      <c r="Y834" s="28">
        <f t="shared" si="40"/>
        <v>110.17</v>
      </c>
    </row>
    <row r="835" spans="1:25" x14ac:dyDescent="0.25">
      <c r="A835" s="119" t="str">
        <f>'Door Comparison'!A835</f>
        <v>T09.01.M1D</v>
      </c>
      <c r="B835" s="24" t="str">
        <f>'Door Comparison'!B835</f>
        <v>DRS-402</v>
      </c>
      <c r="C835" s="24">
        <f>'Door Comparison'!C835</f>
        <v>0</v>
      </c>
      <c r="D835" s="24">
        <f>'Door Comparison'!D835</f>
        <v>858</v>
      </c>
      <c r="E835" s="24">
        <f>'Door Comparison'!E835</f>
        <v>2193</v>
      </c>
      <c r="F835" s="24">
        <f>'Door Comparison'!F835</f>
        <v>0</v>
      </c>
      <c r="G835" s="24">
        <f>'Door Comparison'!G835</f>
        <v>0</v>
      </c>
      <c r="H835" s="24">
        <f>'Door Comparison'!H835</f>
        <v>1</v>
      </c>
      <c r="I835" s="24">
        <f>'Door Comparison'!I835</f>
        <v>0</v>
      </c>
      <c r="J835" s="24">
        <f>'Door Comparison'!J835</f>
        <v>0</v>
      </c>
      <c r="K835" s="24">
        <f>'Door Comparison'!K835</f>
        <v>1</v>
      </c>
      <c r="L835" s="24">
        <f>'Door Comparison'!L835</f>
        <v>1</v>
      </c>
      <c r="N835" s="104">
        <v>77</v>
      </c>
      <c r="O835" s="91"/>
      <c r="P835" s="20">
        <f t="shared" si="38"/>
        <v>16.260000000000002</v>
      </c>
      <c r="Q835" s="148">
        <v>0</v>
      </c>
      <c r="R835" s="103"/>
      <c r="S835" s="90"/>
      <c r="T835" s="103">
        <v>0</v>
      </c>
      <c r="V835" s="27">
        <v>0</v>
      </c>
      <c r="W835" s="20">
        <f t="shared" si="39"/>
        <v>10.91</v>
      </c>
      <c r="X835" s="103">
        <v>6</v>
      </c>
      <c r="Y835" s="28">
        <f t="shared" si="40"/>
        <v>110.17</v>
      </c>
    </row>
    <row r="836" spans="1:25" x14ac:dyDescent="0.25">
      <c r="A836" s="119" t="str">
        <f>'Door Comparison'!A836</f>
        <v>T09.01.M2A</v>
      </c>
      <c r="B836" s="24" t="str">
        <f>'Door Comparison'!B836</f>
        <v>DRS-402</v>
      </c>
      <c r="C836" s="24">
        <f>'Door Comparison'!C836</f>
        <v>0</v>
      </c>
      <c r="D836" s="24">
        <f>'Door Comparison'!D836</f>
        <v>358</v>
      </c>
      <c r="E836" s="24">
        <f>'Door Comparison'!E836</f>
        <v>2193</v>
      </c>
      <c r="F836" s="24">
        <f>'Door Comparison'!F836</f>
        <v>0</v>
      </c>
      <c r="G836" s="24">
        <f>'Door Comparison'!G836</f>
        <v>0</v>
      </c>
      <c r="H836" s="24">
        <f>'Door Comparison'!H836</f>
        <v>1</v>
      </c>
      <c r="I836" s="24">
        <f>'Door Comparison'!I836</f>
        <v>0</v>
      </c>
      <c r="J836" s="24">
        <f>'Door Comparison'!J836</f>
        <v>0</v>
      </c>
      <c r="K836" s="24">
        <f>'Door Comparison'!K836</f>
        <v>1</v>
      </c>
      <c r="L836" s="24">
        <f>'Door Comparison'!L836</f>
        <v>1</v>
      </c>
      <c r="N836" s="104">
        <v>77</v>
      </c>
      <c r="O836" s="91"/>
      <c r="P836" s="20">
        <f t="shared" si="38"/>
        <v>14.71</v>
      </c>
      <c r="Q836" s="148">
        <v>0</v>
      </c>
      <c r="R836" s="103"/>
      <c r="S836" s="90"/>
      <c r="T836" s="103">
        <v>0</v>
      </c>
      <c r="V836" s="27">
        <v>0</v>
      </c>
      <c r="W836" s="20">
        <f t="shared" si="39"/>
        <v>9.8699999999999992</v>
      </c>
      <c r="X836" s="103">
        <v>6</v>
      </c>
      <c r="Y836" s="28">
        <f t="shared" si="40"/>
        <v>107.58</v>
      </c>
    </row>
    <row r="837" spans="1:25" x14ac:dyDescent="0.25">
      <c r="A837" s="119" t="str">
        <f>'Door Comparison'!A837</f>
        <v>T09.01.M3A</v>
      </c>
      <c r="B837" s="24" t="str">
        <f>'Door Comparison'!B837</f>
        <v>DRS-402</v>
      </c>
      <c r="C837" s="24">
        <f>'Door Comparison'!C837</f>
        <v>0</v>
      </c>
      <c r="D837" s="24">
        <f>'Door Comparison'!D837</f>
        <v>1338</v>
      </c>
      <c r="E837" s="24">
        <f>'Door Comparison'!E837</f>
        <v>2193</v>
      </c>
      <c r="F837" s="24">
        <f>'Door Comparison'!F837</f>
        <v>0</v>
      </c>
      <c r="G837" s="24">
        <f>'Door Comparison'!G837</f>
        <v>0</v>
      </c>
      <c r="H837" s="24">
        <f>'Door Comparison'!H837</f>
        <v>1</v>
      </c>
      <c r="I837" s="24">
        <f>'Door Comparison'!I837</f>
        <v>0</v>
      </c>
      <c r="J837" s="24">
        <f>'Door Comparison'!J837</f>
        <v>0</v>
      </c>
      <c r="K837" s="24">
        <f>'Door Comparison'!K837</f>
        <v>1</v>
      </c>
      <c r="L837" s="24">
        <f>'Door Comparison'!L837</f>
        <v>1</v>
      </c>
      <c r="N837" s="104">
        <v>77</v>
      </c>
      <c r="O837" s="91"/>
      <c r="P837" s="20">
        <f t="shared" si="38"/>
        <v>17.739999999999998</v>
      </c>
      <c r="Q837" s="148">
        <v>0</v>
      </c>
      <c r="R837" s="103"/>
      <c r="S837" s="90"/>
      <c r="T837" s="103">
        <v>0</v>
      </c>
      <c r="V837" s="27">
        <v>0</v>
      </c>
      <c r="W837" s="20">
        <f t="shared" si="39"/>
        <v>11.91</v>
      </c>
      <c r="X837" s="103">
        <v>9</v>
      </c>
      <c r="Y837" s="28">
        <f t="shared" si="40"/>
        <v>115.65</v>
      </c>
    </row>
    <row r="838" spans="1:25" x14ac:dyDescent="0.25">
      <c r="A838" s="119" t="str">
        <f>'Door Comparison'!A838</f>
        <v>T09.01.M3B</v>
      </c>
      <c r="B838" s="24" t="str">
        <f>'Door Comparison'!B838</f>
        <v>DRS-402</v>
      </c>
      <c r="C838" s="24">
        <f>'Door Comparison'!C838</f>
        <v>0</v>
      </c>
      <c r="D838" s="24">
        <f>'Door Comparison'!D838</f>
        <v>1338</v>
      </c>
      <c r="E838" s="24">
        <f>'Door Comparison'!E838</f>
        <v>2193</v>
      </c>
      <c r="F838" s="24">
        <f>'Door Comparison'!F838</f>
        <v>0</v>
      </c>
      <c r="G838" s="24">
        <f>'Door Comparison'!G838</f>
        <v>0</v>
      </c>
      <c r="H838" s="24">
        <f>'Door Comparison'!H838</f>
        <v>1</v>
      </c>
      <c r="I838" s="24">
        <f>'Door Comparison'!I838</f>
        <v>0</v>
      </c>
      <c r="J838" s="24">
        <f>'Door Comparison'!J838</f>
        <v>0</v>
      </c>
      <c r="K838" s="24">
        <f>'Door Comparison'!K838</f>
        <v>1</v>
      </c>
      <c r="L838" s="24">
        <f>'Door Comparison'!L838</f>
        <v>1</v>
      </c>
      <c r="N838" s="104">
        <v>77</v>
      </c>
      <c r="O838" s="91"/>
      <c r="P838" s="20">
        <f t="shared" si="38"/>
        <v>17.739999999999998</v>
      </c>
      <c r="Q838" s="148">
        <v>0</v>
      </c>
      <c r="R838" s="103"/>
      <c r="S838" s="90"/>
      <c r="T838" s="103">
        <v>0</v>
      </c>
      <c r="V838" s="27">
        <v>0</v>
      </c>
      <c r="W838" s="20">
        <f t="shared" si="39"/>
        <v>11.91</v>
      </c>
      <c r="X838" s="103">
        <v>9</v>
      </c>
      <c r="Y838" s="28">
        <f t="shared" si="40"/>
        <v>115.65</v>
      </c>
    </row>
    <row r="839" spans="1:25" x14ac:dyDescent="0.25">
      <c r="A839" s="119" t="str">
        <f>'Door Comparison'!A839</f>
        <v>T09.01.M5A</v>
      </c>
      <c r="B839" s="24" t="str">
        <f>'Door Comparison'!B839</f>
        <v>DRS-402</v>
      </c>
      <c r="C839" s="24">
        <f>'Door Comparison'!C839</f>
        <v>0</v>
      </c>
      <c r="D839" s="24">
        <f>'Door Comparison'!D839</f>
        <v>658</v>
      </c>
      <c r="E839" s="24">
        <f>'Door Comparison'!E839</f>
        <v>2193</v>
      </c>
      <c r="F839" s="24">
        <f>'Door Comparison'!F839</f>
        <v>0</v>
      </c>
      <c r="G839" s="24">
        <f>'Door Comparison'!G839</f>
        <v>0</v>
      </c>
      <c r="H839" s="24">
        <f>'Door Comparison'!H839</f>
        <v>1</v>
      </c>
      <c r="I839" s="24">
        <f>'Door Comparison'!I839</f>
        <v>0</v>
      </c>
      <c r="J839" s="24">
        <f>'Door Comparison'!J839</f>
        <v>0</v>
      </c>
      <c r="K839" s="24">
        <f>'Door Comparison'!K839</f>
        <v>1</v>
      </c>
      <c r="L839" s="24">
        <f>'Door Comparison'!L839</f>
        <v>1</v>
      </c>
      <c r="N839" s="104">
        <v>77</v>
      </c>
      <c r="O839" s="91"/>
      <c r="P839" s="20">
        <f t="shared" si="38"/>
        <v>15.64</v>
      </c>
      <c r="Q839" s="148">
        <v>0</v>
      </c>
      <c r="R839" s="103"/>
      <c r="S839" s="90"/>
      <c r="T839" s="103">
        <v>0</v>
      </c>
      <c r="V839" s="27">
        <v>0</v>
      </c>
      <c r="W839" s="20">
        <f t="shared" si="39"/>
        <v>10.49</v>
      </c>
      <c r="X839" s="103">
        <v>6</v>
      </c>
      <c r="Y839" s="28">
        <f t="shared" si="40"/>
        <v>109.13</v>
      </c>
    </row>
    <row r="840" spans="1:25" x14ac:dyDescent="0.25">
      <c r="A840" s="119" t="str">
        <f>'Door Comparison'!A840</f>
        <v>T09.01.M5B</v>
      </c>
      <c r="B840" s="24" t="str">
        <f>'Door Comparison'!B840</f>
        <v>DRS-402</v>
      </c>
      <c r="C840" s="24">
        <f>'Door Comparison'!C840</f>
        <v>0</v>
      </c>
      <c r="D840" s="24">
        <f>'Door Comparison'!D840</f>
        <v>658</v>
      </c>
      <c r="E840" s="24">
        <f>'Door Comparison'!E840</f>
        <v>2193</v>
      </c>
      <c r="F840" s="24">
        <f>'Door Comparison'!F840</f>
        <v>0</v>
      </c>
      <c r="G840" s="24">
        <f>'Door Comparison'!G840</f>
        <v>0</v>
      </c>
      <c r="H840" s="24">
        <f>'Door Comparison'!H840</f>
        <v>1</v>
      </c>
      <c r="I840" s="24">
        <f>'Door Comparison'!I840</f>
        <v>0</v>
      </c>
      <c r="J840" s="24">
        <f>'Door Comparison'!J840</f>
        <v>0</v>
      </c>
      <c r="K840" s="24">
        <f>'Door Comparison'!K840</f>
        <v>1</v>
      </c>
      <c r="L840" s="24">
        <f>'Door Comparison'!L840</f>
        <v>1</v>
      </c>
      <c r="N840" s="104">
        <v>77</v>
      </c>
      <c r="O840" s="91"/>
      <c r="P840" s="20">
        <f t="shared" si="38"/>
        <v>15.64</v>
      </c>
      <c r="Q840" s="148">
        <v>0</v>
      </c>
      <c r="R840" s="103"/>
      <c r="S840" s="90"/>
      <c r="T840" s="103">
        <v>0</v>
      </c>
      <c r="V840" s="27">
        <v>0</v>
      </c>
      <c r="W840" s="20">
        <f t="shared" si="39"/>
        <v>10.49</v>
      </c>
      <c r="X840" s="103">
        <v>6</v>
      </c>
      <c r="Y840" s="28">
        <f t="shared" si="40"/>
        <v>109.13</v>
      </c>
    </row>
    <row r="841" spans="1:25" x14ac:dyDescent="0.25">
      <c r="A841" s="119" t="str">
        <f>'Door Comparison'!A841</f>
        <v>T09.01.WRA</v>
      </c>
      <c r="B841" s="24" t="str">
        <f>'Door Comparison'!B841</f>
        <v>DRS-402</v>
      </c>
      <c r="C841" s="24">
        <f>'Door Comparison'!C841</f>
        <v>0</v>
      </c>
      <c r="D841" s="24">
        <f>'Door Comparison'!D841</f>
        <v>758</v>
      </c>
      <c r="E841" s="24">
        <f>'Door Comparison'!E841</f>
        <v>2158</v>
      </c>
      <c r="F841" s="24">
        <f>'Door Comparison'!F841</f>
        <v>0</v>
      </c>
      <c r="G841" s="24">
        <f>'Door Comparison'!G841</f>
        <v>0</v>
      </c>
      <c r="H841" s="24">
        <f>'Door Comparison'!H841</f>
        <v>1</v>
      </c>
      <c r="I841" s="24">
        <f>'Door Comparison'!I841</f>
        <v>0</v>
      </c>
      <c r="J841" s="24">
        <f>'Door Comparison'!J841</f>
        <v>0</v>
      </c>
      <c r="K841" s="24">
        <f>'Door Comparison'!K841</f>
        <v>1</v>
      </c>
      <c r="L841" s="24">
        <f>'Door Comparison'!L841</f>
        <v>1</v>
      </c>
      <c r="N841" s="104">
        <v>77</v>
      </c>
      <c r="O841" s="91"/>
      <c r="P841" s="20">
        <f t="shared" si="38"/>
        <v>15.73</v>
      </c>
      <c r="Q841" s="148">
        <v>0</v>
      </c>
      <c r="R841" s="103"/>
      <c r="S841" s="90"/>
      <c r="T841" s="103">
        <v>0</v>
      </c>
      <c r="V841" s="27">
        <v>0</v>
      </c>
      <c r="W841" s="20">
        <f t="shared" si="39"/>
        <v>10.55</v>
      </c>
      <c r="X841" s="103">
        <v>6</v>
      </c>
      <c r="Y841" s="28">
        <f t="shared" si="40"/>
        <v>109.28</v>
      </c>
    </row>
    <row r="842" spans="1:25" x14ac:dyDescent="0.25">
      <c r="A842" s="119" t="str">
        <f>'Door Comparison'!A842</f>
        <v>T09.02.E2A</v>
      </c>
      <c r="B842" s="24" t="str">
        <f>'Door Comparison'!B842</f>
        <v>DRS-402</v>
      </c>
      <c r="C842" s="24">
        <f>'Door Comparison'!C842</f>
        <v>0</v>
      </c>
      <c r="D842" s="24">
        <f>'Door Comparison'!D842</f>
        <v>1338</v>
      </c>
      <c r="E842" s="24">
        <f>'Door Comparison'!E842</f>
        <v>2193</v>
      </c>
      <c r="F842" s="24">
        <f>'Door Comparison'!F842</f>
        <v>0</v>
      </c>
      <c r="G842" s="24">
        <f>'Door Comparison'!G842</f>
        <v>0</v>
      </c>
      <c r="H842" s="24">
        <f>'Door Comparison'!H842</f>
        <v>1</v>
      </c>
      <c r="I842" s="24">
        <f>'Door Comparison'!I842</f>
        <v>0</v>
      </c>
      <c r="J842" s="24">
        <f>'Door Comparison'!J842</f>
        <v>0</v>
      </c>
      <c r="K842" s="24">
        <f>'Door Comparison'!K842</f>
        <v>1</v>
      </c>
      <c r="L842" s="24">
        <f>'Door Comparison'!L842</f>
        <v>1</v>
      </c>
      <c r="N842" s="104">
        <v>77</v>
      </c>
      <c r="O842" s="91"/>
      <c r="P842" s="20">
        <f t="shared" ref="P842:P905" si="41">(D842+2*E842)*3.1/1000</f>
        <v>17.739999999999998</v>
      </c>
      <c r="Q842" s="148">
        <v>0</v>
      </c>
      <c r="R842" s="103"/>
      <c r="S842" s="90"/>
      <c r="T842" s="103">
        <v>0</v>
      </c>
      <c r="V842" s="27">
        <v>0</v>
      </c>
      <c r="W842" s="20">
        <f t="shared" ref="W842:W905" si="42">(J842+K842+L842)*((D842+2*E842)*1.04/1000)</f>
        <v>11.91</v>
      </c>
      <c r="X842" s="103">
        <v>9</v>
      </c>
      <c r="Y842" s="28">
        <f t="shared" ref="Y842:Y905" si="43">SUM(N842:X842)</f>
        <v>115.65</v>
      </c>
    </row>
    <row r="843" spans="1:25" x14ac:dyDescent="0.25">
      <c r="A843" s="119" t="str">
        <f>'Door Comparison'!A843</f>
        <v>T09.02.E2B</v>
      </c>
      <c r="B843" s="24" t="str">
        <f>'Door Comparison'!B843</f>
        <v>DRS-402</v>
      </c>
      <c r="C843" s="24">
        <f>'Door Comparison'!C843</f>
        <v>0</v>
      </c>
      <c r="D843" s="24">
        <f>'Door Comparison'!D843</f>
        <v>1338</v>
      </c>
      <c r="E843" s="24">
        <f>'Door Comparison'!E843</f>
        <v>2193</v>
      </c>
      <c r="F843" s="24">
        <f>'Door Comparison'!F843</f>
        <v>0</v>
      </c>
      <c r="G843" s="24">
        <f>'Door Comparison'!G843</f>
        <v>0</v>
      </c>
      <c r="H843" s="24">
        <f>'Door Comparison'!H843</f>
        <v>1</v>
      </c>
      <c r="I843" s="24">
        <f>'Door Comparison'!I843</f>
        <v>0</v>
      </c>
      <c r="J843" s="24">
        <f>'Door Comparison'!J843</f>
        <v>0</v>
      </c>
      <c r="K843" s="24">
        <f>'Door Comparison'!K843</f>
        <v>1</v>
      </c>
      <c r="L843" s="24">
        <f>'Door Comparison'!L843</f>
        <v>1</v>
      </c>
      <c r="N843" s="104">
        <v>77</v>
      </c>
      <c r="O843" s="91"/>
      <c r="P843" s="20">
        <f t="shared" si="41"/>
        <v>17.739999999999998</v>
      </c>
      <c r="Q843" s="148">
        <v>0</v>
      </c>
      <c r="R843" s="103"/>
      <c r="S843" s="90"/>
      <c r="T843" s="103">
        <v>0</v>
      </c>
      <c r="V843" s="27">
        <v>0</v>
      </c>
      <c r="W843" s="20">
        <f t="shared" si="42"/>
        <v>11.91</v>
      </c>
      <c r="X843" s="103">
        <v>9</v>
      </c>
      <c r="Y843" s="28">
        <f t="shared" si="43"/>
        <v>115.65</v>
      </c>
    </row>
    <row r="844" spans="1:25" x14ac:dyDescent="0.25">
      <c r="A844" s="119" t="str">
        <f>'Door Comparison'!A844</f>
        <v>T09.02.E3A</v>
      </c>
      <c r="B844" s="24" t="str">
        <f>'Door Comparison'!B844</f>
        <v>DRS-402</v>
      </c>
      <c r="C844" s="24">
        <f>'Door Comparison'!C844</f>
        <v>0</v>
      </c>
      <c r="D844" s="24">
        <f>'Door Comparison'!D844</f>
        <v>1208</v>
      </c>
      <c r="E844" s="24">
        <f>'Door Comparison'!E844</f>
        <v>2193</v>
      </c>
      <c r="F844" s="24">
        <f>'Door Comparison'!F844</f>
        <v>0</v>
      </c>
      <c r="G844" s="24">
        <f>'Door Comparison'!G844</f>
        <v>0</v>
      </c>
      <c r="H844" s="24">
        <f>'Door Comparison'!H844</f>
        <v>1</v>
      </c>
      <c r="I844" s="24">
        <f>'Door Comparison'!I844</f>
        <v>0</v>
      </c>
      <c r="J844" s="24">
        <f>'Door Comparison'!J844</f>
        <v>0</v>
      </c>
      <c r="K844" s="24">
        <f>'Door Comparison'!K844</f>
        <v>1</v>
      </c>
      <c r="L844" s="24">
        <f>'Door Comparison'!L844</f>
        <v>1</v>
      </c>
      <c r="N844" s="104">
        <v>77</v>
      </c>
      <c r="O844" s="91"/>
      <c r="P844" s="20">
        <f t="shared" si="41"/>
        <v>17.34</v>
      </c>
      <c r="Q844" s="148">
        <v>0</v>
      </c>
      <c r="R844" s="103"/>
      <c r="S844" s="90"/>
      <c r="T844" s="103">
        <v>0</v>
      </c>
      <c r="V844" s="27">
        <v>0</v>
      </c>
      <c r="W844" s="20">
        <f t="shared" si="42"/>
        <v>11.64</v>
      </c>
      <c r="X844" s="103">
        <v>9</v>
      </c>
      <c r="Y844" s="28">
        <f t="shared" si="43"/>
        <v>114.98</v>
      </c>
    </row>
    <row r="845" spans="1:25" x14ac:dyDescent="0.25">
      <c r="A845" s="119" t="str">
        <f>'Door Comparison'!A845</f>
        <v>T09.02.E3B</v>
      </c>
      <c r="B845" s="24" t="str">
        <f>'Door Comparison'!B845</f>
        <v>DRS-402</v>
      </c>
      <c r="C845" s="24">
        <f>'Door Comparison'!C845</f>
        <v>0</v>
      </c>
      <c r="D845" s="24">
        <f>'Door Comparison'!D845</f>
        <v>1208</v>
      </c>
      <c r="E845" s="24">
        <f>'Door Comparison'!E845</f>
        <v>2193</v>
      </c>
      <c r="F845" s="24">
        <f>'Door Comparison'!F845</f>
        <v>0</v>
      </c>
      <c r="G845" s="24">
        <f>'Door Comparison'!G845</f>
        <v>0</v>
      </c>
      <c r="H845" s="24">
        <f>'Door Comparison'!H845</f>
        <v>1</v>
      </c>
      <c r="I845" s="24">
        <f>'Door Comparison'!I845</f>
        <v>0</v>
      </c>
      <c r="J845" s="24">
        <f>'Door Comparison'!J845</f>
        <v>0</v>
      </c>
      <c r="K845" s="24">
        <f>'Door Comparison'!K845</f>
        <v>1</v>
      </c>
      <c r="L845" s="24">
        <f>'Door Comparison'!L845</f>
        <v>1</v>
      </c>
      <c r="N845" s="104">
        <v>77</v>
      </c>
      <c r="O845" s="91"/>
      <c r="P845" s="20">
        <f t="shared" si="41"/>
        <v>17.34</v>
      </c>
      <c r="Q845" s="148">
        <v>0</v>
      </c>
      <c r="R845" s="103"/>
      <c r="S845" s="90"/>
      <c r="T845" s="103">
        <v>0</v>
      </c>
      <c r="V845" s="27">
        <v>0</v>
      </c>
      <c r="W845" s="20">
        <f t="shared" si="42"/>
        <v>11.64</v>
      </c>
      <c r="X845" s="103">
        <v>9</v>
      </c>
      <c r="Y845" s="28">
        <f t="shared" si="43"/>
        <v>114.98</v>
      </c>
    </row>
    <row r="846" spans="1:25" x14ac:dyDescent="0.25">
      <c r="A846" s="119" t="str">
        <f>'Door Comparison'!A846</f>
        <v>T09.02.E4A</v>
      </c>
      <c r="B846" s="24" t="str">
        <f>'Door Comparison'!B846</f>
        <v>DRS-402</v>
      </c>
      <c r="C846" s="24">
        <f>'Door Comparison'!C846</f>
        <v>0</v>
      </c>
      <c r="D846" s="24">
        <f>'Door Comparison'!D846</f>
        <v>1338</v>
      </c>
      <c r="E846" s="24">
        <f>'Door Comparison'!E846</f>
        <v>2193</v>
      </c>
      <c r="F846" s="24">
        <f>'Door Comparison'!F846</f>
        <v>0</v>
      </c>
      <c r="G846" s="24">
        <f>'Door Comparison'!G846</f>
        <v>0</v>
      </c>
      <c r="H846" s="24">
        <f>'Door Comparison'!H846</f>
        <v>1</v>
      </c>
      <c r="I846" s="24">
        <f>'Door Comparison'!I846</f>
        <v>0</v>
      </c>
      <c r="J846" s="24">
        <f>'Door Comparison'!J846</f>
        <v>0</v>
      </c>
      <c r="K846" s="24">
        <f>'Door Comparison'!K846</f>
        <v>1</v>
      </c>
      <c r="L846" s="24">
        <f>'Door Comparison'!L846</f>
        <v>1</v>
      </c>
      <c r="N846" s="104">
        <v>77</v>
      </c>
      <c r="O846" s="91"/>
      <c r="P846" s="20">
        <f t="shared" si="41"/>
        <v>17.739999999999998</v>
      </c>
      <c r="Q846" s="148">
        <v>0</v>
      </c>
      <c r="R846" s="103"/>
      <c r="S846" s="90"/>
      <c r="T846" s="103">
        <v>0</v>
      </c>
      <c r="V846" s="27">
        <v>0</v>
      </c>
      <c r="W846" s="20">
        <f t="shared" si="42"/>
        <v>11.91</v>
      </c>
      <c r="X846" s="103">
        <v>9</v>
      </c>
      <c r="Y846" s="28">
        <f t="shared" si="43"/>
        <v>115.65</v>
      </c>
    </row>
    <row r="847" spans="1:25" x14ac:dyDescent="0.25">
      <c r="A847" s="119" t="str">
        <f>'Door Comparison'!A847</f>
        <v>T09.02.E5A</v>
      </c>
      <c r="B847" s="24" t="str">
        <f>'Door Comparison'!B847</f>
        <v>DRS-402</v>
      </c>
      <c r="C847" s="24">
        <f>'Door Comparison'!C847</f>
        <v>0</v>
      </c>
      <c r="D847" s="24">
        <f>'Door Comparison'!D847</f>
        <v>1338</v>
      </c>
      <c r="E847" s="24">
        <f>'Door Comparison'!E847</f>
        <v>2193</v>
      </c>
      <c r="F847" s="24">
        <f>'Door Comparison'!F847</f>
        <v>0</v>
      </c>
      <c r="G847" s="24">
        <f>'Door Comparison'!G847</f>
        <v>0</v>
      </c>
      <c r="H847" s="24">
        <f>'Door Comparison'!H847</f>
        <v>1</v>
      </c>
      <c r="I847" s="24">
        <f>'Door Comparison'!I847</f>
        <v>0</v>
      </c>
      <c r="J847" s="24">
        <f>'Door Comparison'!J847</f>
        <v>0</v>
      </c>
      <c r="K847" s="24">
        <f>'Door Comparison'!K847</f>
        <v>1</v>
      </c>
      <c r="L847" s="24">
        <f>'Door Comparison'!L847</f>
        <v>1</v>
      </c>
      <c r="N847" s="104">
        <v>77</v>
      </c>
      <c r="O847" s="91"/>
      <c r="P847" s="20">
        <f t="shared" si="41"/>
        <v>17.739999999999998</v>
      </c>
      <c r="Q847" s="148">
        <v>0</v>
      </c>
      <c r="R847" s="103"/>
      <c r="S847" s="90"/>
      <c r="T847" s="103">
        <v>0</v>
      </c>
      <c r="V847" s="27">
        <v>0</v>
      </c>
      <c r="W847" s="20">
        <f t="shared" si="42"/>
        <v>11.91</v>
      </c>
      <c r="X847" s="103">
        <v>9</v>
      </c>
      <c r="Y847" s="28">
        <f t="shared" si="43"/>
        <v>115.65</v>
      </c>
    </row>
    <row r="848" spans="1:25" x14ac:dyDescent="0.25">
      <c r="A848" s="119" t="str">
        <f>'Door Comparison'!A848</f>
        <v>T09.02.E6A</v>
      </c>
      <c r="B848" s="24" t="str">
        <f>'Door Comparison'!B848</f>
        <v>DRS-402</v>
      </c>
      <c r="C848" s="24">
        <f>'Door Comparison'!C848</f>
        <v>0</v>
      </c>
      <c r="D848" s="24">
        <f>'Door Comparison'!D848</f>
        <v>1338</v>
      </c>
      <c r="E848" s="24">
        <f>'Door Comparison'!E848</f>
        <v>2193</v>
      </c>
      <c r="F848" s="24">
        <f>'Door Comparison'!F848</f>
        <v>0</v>
      </c>
      <c r="G848" s="24">
        <f>'Door Comparison'!G848</f>
        <v>0</v>
      </c>
      <c r="H848" s="24">
        <f>'Door Comparison'!H848</f>
        <v>1</v>
      </c>
      <c r="I848" s="24">
        <f>'Door Comparison'!I848</f>
        <v>0</v>
      </c>
      <c r="J848" s="24">
        <f>'Door Comparison'!J848</f>
        <v>0</v>
      </c>
      <c r="K848" s="24">
        <f>'Door Comparison'!K848</f>
        <v>1</v>
      </c>
      <c r="L848" s="24">
        <f>'Door Comparison'!L848</f>
        <v>1</v>
      </c>
      <c r="N848" s="104">
        <v>77</v>
      </c>
      <c r="O848" s="91"/>
      <c r="P848" s="20">
        <f t="shared" si="41"/>
        <v>17.739999999999998</v>
      </c>
      <c r="Q848" s="148">
        <v>0</v>
      </c>
      <c r="R848" s="103"/>
      <c r="S848" s="90"/>
      <c r="T848" s="103">
        <v>0</v>
      </c>
      <c r="V848" s="27">
        <v>0</v>
      </c>
      <c r="W848" s="20">
        <f t="shared" si="42"/>
        <v>11.91</v>
      </c>
      <c r="X848" s="103">
        <v>9</v>
      </c>
      <c r="Y848" s="28">
        <f t="shared" si="43"/>
        <v>115.65</v>
      </c>
    </row>
    <row r="849" spans="1:25" x14ac:dyDescent="0.25">
      <c r="A849" s="119" t="str">
        <f>'Door Comparison'!A849</f>
        <v>T09.02.E6B</v>
      </c>
      <c r="B849" s="24" t="str">
        <f>'Door Comparison'!B849</f>
        <v>DRS-402</v>
      </c>
      <c r="C849" s="24">
        <f>'Door Comparison'!C849</f>
        <v>0</v>
      </c>
      <c r="D849" s="24">
        <f>'Door Comparison'!D849</f>
        <v>658</v>
      </c>
      <c r="E849" s="24">
        <f>'Door Comparison'!E849</f>
        <v>2193</v>
      </c>
      <c r="F849" s="24">
        <f>'Door Comparison'!F849</f>
        <v>0</v>
      </c>
      <c r="G849" s="24">
        <f>'Door Comparison'!G849</f>
        <v>0</v>
      </c>
      <c r="H849" s="24">
        <f>'Door Comparison'!H849</f>
        <v>1</v>
      </c>
      <c r="I849" s="24">
        <f>'Door Comparison'!I849</f>
        <v>0</v>
      </c>
      <c r="J849" s="24">
        <f>'Door Comparison'!J849</f>
        <v>0</v>
      </c>
      <c r="K849" s="24">
        <f>'Door Comparison'!K849</f>
        <v>1</v>
      </c>
      <c r="L849" s="24">
        <f>'Door Comparison'!L849</f>
        <v>1</v>
      </c>
      <c r="N849" s="104">
        <v>77</v>
      </c>
      <c r="O849" s="91"/>
      <c r="P849" s="20">
        <f t="shared" si="41"/>
        <v>15.64</v>
      </c>
      <c r="Q849" s="148">
        <v>0</v>
      </c>
      <c r="R849" s="103"/>
      <c r="S849" s="90"/>
      <c r="T849" s="103">
        <v>0</v>
      </c>
      <c r="V849" s="27">
        <v>0</v>
      </c>
      <c r="W849" s="20">
        <f t="shared" si="42"/>
        <v>10.49</v>
      </c>
      <c r="X849" s="103">
        <v>6</v>
      </c>
      <c r="Y849" s="28">
        <f t="shared" si="43"/>
        <v>109.13</v>
      </c>
    </row>
    <row r="850" spans="1:25" x14ac:dyDescent="0.25">
      <c r="A850" s="119" t="str">
        <f>'Door Comparison'!A850</f>
        <v>T09.02.E8A</v>
      </c>
      <c r="B850" s="24" t="str">
        <f>'Door Comparison'!B850</f>
        <v>DRS-402</v>
      </c>
      <c r="C850" s="24">
        <f>'Door Comparison'!C850</f>
        <v>0</v>
      </c>
      <c r="D850" s="24">
        <f>'Door Comparison'!D850</f>
        <v>1778</v>
      </c>
      <c r="E850" s="24">
        <f>'Door Comparison'!E850</f>
        <v>2193</v>
      </c>
      <c r="F850" s="24">
        <f>'Door Comparison'!F850</f>
        <v>0</v>
      </c>
      <c r="G850" s="24">
        <f>'Door Comparison'!G850</f>
        <v>0</v>
      </c>
      <c r="H850" s="24">
        <f>'Door Comparison'!H850</f>
        <v>1</v>
      </c>
      <c r="I850" s="24">
        <f>'Door Comparison'!I850</f>
        <v>0</v>
      </c>
      <c r="J850" s="24">
        <f>'Door Comparison'!J850</f>
        <v>0</v>
      </c>
      <c r="K850" s="24">
        <f>'Door Comparison'!K850</f>
        <v>1</v>
      </c>
      <c r="L850" s="24">
        <f>'Door Comparison'!L850</f>
        <v>1</v>
      </c>
      <c r="N850" s="104">
        <v>77</v>
      </c>
      <c r="O850" s="91"/>
      <c r="P850" s="20">
        <f t="shared" si="41"/>
        <v>19.11</v>
      </c>
      <c r="Q850" s="148">
        <v>0</v>
      </c>
      <c r="R850" s="103"/>
      <c r="S850" s="90"/>
      <c r="T850" s="103">
        <v>0</v>
      </c>
      <c r="V850" s="27">
        <v>0</v>
      </c>
      <c r="W850" s="20">
        <f t="shared" si="42"/>
        <v>12.82</v>
      </c>
      <c r="X850" s="103">
        <v>9</v>
      </c>
      <c r="Y850" s="28">
        <f t="shared" si="43"/>
        <v>117.93</v>
      </c>
    </row>
    <row r="851" spans="1:25" x14ac:dyDescent="0.25">
      <c r="A851" s="119" t="str">
        <f>'Door Comparison'!A851</f>
        <v>T09.02.E9A</v>
      </c>
      <c r="B851" s="24" t="str">
        <f>'Door Comparison'!B851</f>
        <v>DRS-402</v>
      </c>
      <c r="C851" s="24">
        <f>'Door Comparison'!C851</f>
        <v>0</v>
      </c>
      <c r="D851" s="24">
        <f>'Door Comparison'!D851</f>
        <v>1338</v>
      </c>
      <c r="E851" s="24">
        <f>'Door Comparison'!E851</f>
        <v>2193</v>
      </c>
      <c r="F851" s="24">
        <f>'Door Comparison'!F851</f>
        <v>0</v>
      </c>
      <c r="G851" s="24">
        <f>'Door Comparison'!G851</f>
        <v>0</v>
      </c>
      <c r="H851" s="24">
        <f>'Door Comparison'!H851</f>
        <v>1</v>
      </c>
      <c r="I851" s="24">
        <f>'Door Comparison'!I851</f>
        <v>0</v>
      </c>
      <c r="J851" s="24">
        <f>'Door Comparison'!J851</f>
        <v>0</v>
      </c>
      <c r="K851" s="24">
        <f>'Door Comparison'!K851</f>
        <v>1</v>
      </c>
      <c r="L851" s="24">
        <f>'Door Comparison'!L851</f>
        <v>1</v>
      </c>
      <c r="N851" s="104">
        <v>77</v>
      </c>
      <c r="O851" s="91"/>
      <c r="P851" s="20">
        <f t="shared" si="41"/>
        <v>17.739999999999998</v>
      </c>
      <c r="Q851" s="148">
        <v>0</v>
      </c>
      <c r="R851" s="103"/>
      <c r="S851" s="90"/>
      <c r="T851" s="103">
        <v>0</v>
      </c>
      <c r="V851" s="27">
        <v>0</v>
      </c>
      <c r="W851" s="20">
        <f t="shared" si="42"/>
        <v>11.91</v>
      </c>
      <c r="X851" s="103">
        <v>9</v>
      </c>
      <c r="Y851" s="28">
        <f t="shared" si="43"/>
        <v>115.65</v>
      </c>
    </row>
    <row r="852" spans="1:25" x14ac:dyDescent="0.25">
      <c r="A852" s="119" t="str">
        <f>'Door Comparison'!A852</f>
        <v>T09.02.E11A</v>
      </c>
      <c r="B852" s="24" t="str">
        <f>'Door Comparison'!B852</f>
        <v>DRS-402</v>
      </c>
      <c r="C852" s="24">
        <f>'Door Comparison'!C852</f>
        <v>0</v>
      </c>
      <c r="D852" s="24">
        <f>'Door Comparison'!D852</f>
        <v>858</v>
      </c>
      <c r="E852" s="24">
        <f>'Door Comparison'!E852</f>
        <v>2193</v>
      </c>
      <c r="F852" s="24">
        <f>'Door Comparison'!F852</f>
        <v>0</v>
      </c>
      <c r="G852" s="24">
        <f>'Door Comparison'!G852</f>
        <v>0</v>
      </c>
      <c r="H852" s="24">
        <f>'Door Comparison'!H852</f>
        <v>1</v>
      </c>
      <c r="I852" s="24">
        <f>'Door Comparison'!I852</f>
        <v>0</v>
      </c>
      <c r="J852" s="24">
        <f>'Door Comparison'!J852</f>
        <v>0</v>
      </c>
      <c r="K852" s="24">
        <f>'Door Comparison'!K852</f>
        <v>1</v>
      </c>
      <c r="L852" s="24">
        <f>'Door Comparison'!L852</f>
        <v>1</v>
      </c>
      <c r="N852" s="104">
        <v>77</v>
      </c>
      <c r="O852" s="91"/>
      <c r="P852" s="20">
        <f t="shared" si="41"/>
        <v>16.260000000000002</v>
      </c>
      <c r="Q852" s="148">
        <v>0</v>
      </c>
      <c r="R852" s="103"/>
      <c r="S852" s="90"/>
      <c r="T852" s="103">
        <v>0</v>
      </c>
      <c r="V852" s="27">
        <v>0</v>
      </c>
      <c r="W852" s="20">
        <f t="shared" si="42"/>
        <v>10.91</v>
      </c>
      <c r="X852" s="103">
        <v>6</v>
      </c>
      <c r="Y852" s="28">
        <f t="shared" si="43"/>
        <v>110.17</v>
      </c>
    </row>
    <row r="853" spans="1:25" x14ac:dyDescent="0.25">
      <c r="A853" s="119" t="str">
        <f>'Door Comparison'!A853</f>
        <v>T09.02.FTA</v>
      </c>
      <c r="B853" s="24" t="str">
        <f>'Door Comparison'!B853</f>
        <v>DRS-402</v>
      </c>
      <c r="C853" s="24">
        <f>'Door Comparison'!C853</f>
        <v>0</v>
      </c>
      <c r="D853" s="24">
        <f>'Door Comparison'!D853</f>
        <v>658</v>
      </c>
      <c r="E853" s="24">
        <f>'Door Comparison'!E853</f>
        <v>2193</v>
      </c>
      <c r="F853" s="24">
        <f>'Door Comparison'!F853</f>
        <v>0</v>
      </c>
      <c r="G853" s="24">
        <f>'Door Comparison'!G853</f>
        <v>0</v>
      </c>
      <c r="H853" s="24">
        <f>'Door Comparison'!H853</f>
        <v>1</v>
      </c>
      <c r="I853" s="24">
        <f>'Door Comparison'!I853</f>
        <v>0</v>
      </c>
      <c r="J853" s="24">
        <f>'Door Comparison'!J853</f>
        <v>0</v>
      </c>
      <c r="K853" s="24">
        <f>'Door Comparison'!K853</f>
        <v>1</v>
      </c>
      <c r="L853" s="24">
        <f>'Door Comparison'!L853</f>
        <v>1</v>
      </c>
      <c r="N853" s="104">
        <v>77</v>
      </c>
      <c r="O853" s="91"/>
      <c r="P853" s="20">
        <f t="shared" si="41"/>
        <v>15.64</v>
      </c>
      <c r="Q853" s="148">
        <v>0</v>
      </c>
      <c r="R853" s="103"/>
      <c r="S853" s="90"/>
      <c r="T853" s="103">
        <v>0</v>
      </c>
      <c r="V853" s="27">
        <v>0</v>
      </c>
      <c r="W853" s="20">
        <f t="shared" si="42"/>
        <v>10.49</v>
      </c>
      <c r="X853" s="103">
        <v>6</v>
      </c>
      <c r="Y853" s="28">
        <f t="shared" si="43"/>
        <v>109.13</v>
      </c>
    </row>
    <row r="854" spans="1:25" x14ac:dyDescent="0.25">
      <c r="A854" s="119" t="str">
        <f>'Door Comparison'!A854</f>
        <v>T09.02.HW2A</v>
      </c>
      <c r="B854" s="24" t="str">
        <f>'Door Comparison'!B854</f>
        <v>DRS-402</v>
      </c>
      <c r="C854" s="24">
        <f>'Door Comparison'!C854</f>
        <v>0</v>
      </c>
      <c r="D854" s="24">
        <f>'Door Comparison'!D854</f>
        <v>458</v>
      </c>
      <c r="E854" s="24">
        <f>'Door Comparison'!E854</f>
        <v>2193</v>
      </c>
      <c r="F854" s="24">
        <f>'Door Comparison'!F854</f>
        <v>0</v>
      </c>
      <c r="G854" s="24">
        <f>'Door Comparison'!G854</f>
        <v>0</v>
      </c>
      <c r="H854" s="24">
        <f>'Door Comparison'!H854</f>
        <v>1</v>
      </c>
      <c r="I854" s="24">
        <f>'Door Comparison'!I854</f>
        <v>0</v>
      </c>
      <c r="J854" s="24">
        <f>'Door Comparison'!J854</f>
        <v>0</v>
      </c>
      <c r="K854" s="24">
        <f>'Door Comparison'!K854</f>
        <v>1</v>
      </c>
      <c r="L854" s="24">
        <f>'Door Comparison'!L854</f>
        <v>1</v>
      </c>
      <c r="N854" s="104">
        <v>77</v>
      </c>
      <c r="O854" s="91"/>
      <c r="P854" s="20">
        <f t="shared" si="41"/>
        <v>15.02</v>
      </c>
      <c r="Q854" s="148">
        <v>0</v>
      </c>
      <c r="R854" s="103"/>
      <c r="S854" s="90"/>
      <c r="T854" s="103">
        <v>0</v>
      </c>
      <c r="V854" s="27">
        <v>0</v>
      </c>
      <c r="W854" s="20">
        <f t="shared" si="42"/>
        <v>10.08</v>
      </c>
      <c r="X854" s="103">
        <v>6</v>
      </c>
      <c r="Y854" s="28">
        <f t="shared" si="43"/>
        <v>108.1</v>
      </c>
    </row>
    <row r="855" spans="1:25" x14ac:dyDescent="0.25">
      <c r="A855" s="119" t="str">
        <f>'Door Comparison'!A855</f>
        <v>T09.02.HWA</v>
      </c>
      <c r="B855" s="24" t="str">
        <f>'Door Comparison'!B855</f>
        <v>DRS-402</v>
      </c>
      <c r="C855" s="24">
        <f>'Door Comparison'!C855</f>
        <v>0</v>
      </c>
      <c r="D855" s="24">
        <f>'Door Comparison'!D855</f>
        <v>458</v>
      </c>
      <c r="E855" s="24">
        <f>'Door Comparison'!E855</f>
        <v>2193</v>
      </c>
      <c r="F855" s="24">
        <f>'Door Comparison'!F855</f>
        <v>0</v>
      </c>
      <c r="G855" s="24">
        <f>'Door Comparison'!G855</f>
        <v>0</v>
      </c>
      <c r="H855" s="24">
        <f>'Door Comparison'!H855</f>
        <v>1</v>
      </c>
      <c r="I855" s="24">
        <f>'Door Comparison'!I855</f>
        <v>0</v>
      </c>
      <c r="J855" s="24">
        <f>'Door Comparison'!J855</f>
        <v>0</v>
      </c>
      <c r="K855" s="24">
        <f>'Door Comparison'!K855</f>
        <v>1</v>
      </c>
      <c r="L855" s="24">
        <f>'Door Comparison'!L855</f>
        <v>1</v>
      </c>
      <c r="N855" s="104">
        <v>77</v>
      </c>
      <c r="O855" s="91"/>
      <c r="P855" s="20">
        <f t="shared" si="41"/>
        <v>15.02</v>
      </c>
      <c r="Q855" s="148">
        <v>0</v>
      </c>
      <c r="R855" s="103"/>
      <c r="S855" s="90"/>
      <c r="T855" s="103">
        <v>0</v>
      </c>
      <c r="V855" s="27">
        <v>0</v>
      </c>
      <c r="W855" s="20">
        <f t="shared" si="42"/>
        <v>10.08</v>
      </c>
      <c r="X855" s="103">
        <v>6</v>
      </c>
      <c r="Y855" s="28">
        <f t="shared" si="43"/>
        <v>108.1</v>
      </c>
    </row>
    <row r="856" spans="1:25" x14ac:dyDescent="0.25">
      <c r="A856" s="119" t="str">
        <f>'Door Comparison'!A856</f>
        <v>T09.02.M2A</v>
      </c>
      <c r="B856" s="24" t="str">
        <f>'Door Comparison'!B856</f>
        <v>DRS-402</v>
      </c>
      <c r="C856" s="24">
        <f>'Door Comparison'!C856</f>
        <v>0</v>
      </c>
      <c r="D856" s="24">
        <f>'Door Comparison'!D856</f>
        <v>1338</v>
      </c>
      <c r="E856" s="24">
        <f>'Door Comparison'!E856</f>
        <v>2193</v>
      </c>
      <c r="F856" s="24">
        <f>'Door Comparison'!F856</f>
        <v>0</v>
      </c>
      <c r="G856" s="24">
        <f>'Door Comparison'!G856</f>
        <v>0</v>
      </c>
      <c r="H856" s="24">
        <f>'Door Comparison'!H856</f>
        <v>1</v>
      </c>
      <c r="I856" s="24">
        <f>'Door Comparison'!I856</f>
        <v>0</v>
      </c>
      <c r="J856" s="24">
        <f>'Door Comparison'!J856</f>
        <v>0</v>
      </c>
      <c r="K856" s="24">
        <f>'Door Comparison'!K856</f>
        <v>1</v>
      </c>
      <c r="L856" s="24">
        <f>'Door Comparison'!L856</f>
        <v>1</v>
      </c>
      <c r="N856" s="104">
        <v>77</v>
      </c>
      <c r="O856" s="91"/>
      <c r="P856" s="20">
        <f t="shared" si="41"/>
        <v>17.739999999999998</v>
      </c>
      <c r="Q856" s="148">
        <v>0</v>
      </c>
      <c r="R856" s="103"/>
      <c r="S856" s="90"/>
      <c r="T856" s="103">
        <v>0</v>
      </c>
      <c r="V856" s="27">
        <v>0</v>
      </c>
      <c r="W856" s="20">
        <f t="shared" si="42"/>
        <v>11.91</v>
      </c>
      <c r="X856" s="103">
        <v>9</v>
      </c>
      <c r="Y856" s="28">
        <f t="shared" si="43"/>
        <v>115.65</v>
      </c>
    </row>
    <row r="857" spans="1:25" x14ac:dyDescent="0.25">
      <c r="A857" s="119" t="str">
        <f>'Door Comparison'!A857</f>
        <v>T09.02.M3A</v>
      </c>
      <c r="B857" s="24" t="str">
        <f>'Door Comparison'!B857</f>
        <v>DRS-402</v>
      </c>
      <c r="C857" s="24">
        <f>'Door Comparison'!C857</f>
        <v>0</v>
      </c>
      <c r="D857" s="24">
        <f>'Door Comparison'!D857</f>
        <v>758</v>
      </c>
      <c r="E857" s="24">
        <f>'Door Comparison'!E857</f>
        <v>2193</v>
      </c>
      <c r="F857" s="24">
        <f>'Door Comparison'!F857</f>
        <v>0</v>
      </c>
      <c r="G857" s="24">
        <f>'Door Comparison'!G857</f>
        <v>0</v>
      </c>
      <c r="H857" s="24">
        <f>'Door Comparison'!H857</f>
        <v>1</v>
      </c>
      <c r="I857" s="24">
        <f>'Door Comparison'!I857</f>
        <v>0</v>
      </c>
      <c r="J857" s="24">
        <f>'Door Comparison'!J857</f>
        <v>0</v>
      </c>
      <c r="K857" s="24">
        <f>'Door Comparison'!K857</f>
        <v>1</v>
      </c>
      <c r="L857" s="24">
        <f>'Door Comparison'!L857</f>
        <v>1</v>
      </c>
      <c r="N857" s="104">
        <v>77</v>
      </c>
      <c r="O857" s="91"/>
      <c r="P857" s="20">
        <f t="shared" si="41"/>
        <v>15.95</v>
      </c>
      <c r="Q857" s="148">
        <v>0</v>
      </c>
      <c r="R857" s="103"/>
      <c r="S857" s="90"/>
      <c r="T857" s="103">
        <v>0</v>
      </c>
      <c r="V857" s="27">
        <v>0</v>
      </c>
      <c r="W857" s="20">
        <f t="shared" si="42"/>
        <v>10.7</v>
      </c>
      <c r="X857" s="103">
        <v>6</v>
      </c>
      <c r="Y857" s="28">
        <f t="shared" si="43"/>
        <v>109.65</v>
      </c>
    </row>
    <row r="858" spans="1:25" x14ac:dyDescent="0.25">
      <c r="A858" s="119" t="str">
        <f>'Door Comparison'!A858</f>
        <v>T09.02.M3B</v>
      </c>
      <c r="B858" s="24" t="str">
        <f>'Door Comparison'!B858</f>
        <v>DRS-402</v>
      </c>
      <c r="C858" s="24">
        <f>'Door Comparison'!C858</f>
        <v>0</v>
      </c>
      <c r="D858" s="24">
        <f>'Door Comparison'!D858</f>
        <v>758</v>
      </c>
      <c r="E858" s="24">
        <f>'Door Comparison'!E858</f>
        <v>2193</v>
      </c>
      <c r="F858" s="24">
        <f>'Door Comparison'!F858</f>
        <v>0</v>
      </c>
      <c r="G858" s="24">
        <f>'Door Comparison'!G858</f>
        <v>0</v>
      </c>
      <c r="H858" s="24">
        <f>'Door Comparison'!H858</f>
        <v>1</v>
      </c>
      <c r="I858" s="24">
        <f>'Door Comparison'!I858</f>
        <v>0</v>
      </c>
      <c r="J858" s="24">
        <f>'Door Comparison'!J858</f>
        <v>0</v>
      </c>
      <c r="K858" s="24">
        <f>'Door Comparison'!K858</f>
        <v>1</v>
      </c>
      <c r="L858" s="24">
        <f>'Door Comparison'!L858</f>
        <v>1</v>
      </c>
      <c r="N858" s="104">
        <v>77</v>
      </c>
      <c r="O858" s="91"/>
      <c r="P858" s="20">
        <f t="shared" si="41"/>
        <v>15.95</v>
      </c>
      <c r="Q858" s="148">
        <v>0</v>
      </c>
      <c r="R858" s="103"/>
      <c r="S858" s="90"/>
      <c r="T858" s="103">
        <v>0</v>
      </c>
      <c r="V858" s="27">
        <v>0</v>
      </c>
      <c r="W858" s="20">
        <f t="shared" si="42"/>
        <v>10.7</v>
      </c>
      <c r="X858" s="103">
        <v>6</v>
      </c>
      <c r="Y858" s="28">
        <f t="shared" si="43"/>
        <v>109.65</v>
      </c>
    </row>
    <row r="859" spans="1:25" x14ac:dyDescent="0.25">
      <c r="A859" s="119" t="str">
        <f>'Door Comparison'!A859</f>
        <v>T09.02.M4A</v>
      </c>
      <c r="B859" s="24" t="str">
        <f>'Door Comparison'!B859</f>
        <v>DRS-402</v>
      </c>
      <c r="C859" s="24">
        <f>'Door Comparison'!C859</f>
        <v>0</v>
      </c>
      <c r="D859" s="24">
        <f>'Door Comparison'!D859</f>
        <v>1578</v>
      </c>
      <c r="E859" s="24">
        <f>'Door Comparison'!E859</f>
        <v>2193</v>
      </c>
      <c r="F859" s="24">
        <f>'Door Comparison'!F859</f>
        <v>0</v>
      </c>
      <c r="G859" s="24">
        <f>'Door Comparison'!G859</f>
        <v>0</v>
      </c>
      <c r="H859" s="24">
        <f>'Door Comparison'!H859</f>
        <v>1</v>
      </c>
      <c r="I859" s="24">
        <f>'Door Comparison'!I859</f>
        <v>0</v>
      </c>
      <c r="J859" s="24">
        <f>'Door Comparison'!J859</f>
        <v>0</v>
      </c>
      <c r="K859" s="24">
        <f>'Door Comparison'!K859</f>
        <v>1</v>
      </c>
      <c r="L859" s="24">
        <f>'Door Comparison'!L859</f>
        <v>1</v>
      </c>
      <c r="N859" s="104">
        <v>77</v>
      </c>
      <c r="O859" s="91"/>
      <c r="P859" s="20">
        <f t="shared" si="41"/>
        <v>18.489999999999998</v>
      </c>
      <c r="Q859" s="148">
        <v>0</v>
      </c>
      <c r="R859" s="103"/>
      <c r="S859" s="90"/>
      <c r="T859" s="103">
        <v>0</v>
      </c>
      <c r="V859" s="27">
        <v>0</v>
      </c>
      <c r="W859" s="20">
        <f t="shared" si="42"/>
        <v>12.41</v>
      </c>
      <c r="X859" s="103">
        <v>9</v>
      </c>
      <c r="Y859" s="28">
        <f t="shared" si="43"/>
        <v>116.9</v>
      </c>
    </row>
    <row r="860" spans="1:25" x14ac:dyDescent="0.25">
      <c r="A860" s="119" t="str">
        <f>'Door Comparison'!A860</f>
        <v>T09.02.M5A</v>
      </c>
      <c r="B860" s="24" t="str">
        <f>'Door Comparison'!B860</f>
        <v>DRS-402</v>
      </c>
      <c r="C860" s="24">
        <f>'Door Comparison'!C860</f>
        <v>0</v>
      </c>
      <c r="D860" s="24">
        <f>'Door Comparison'!D860</f>
        <v>1578</v>
      </c>
      <c r="E860" s="24">
        <f>'Door Comparison'!E860</f>
        <v>2193</v>
      </c>
      <c r="F860" s="24">
        <f>'Door Comparison'!F860</f>
        <v>0</v>
      </c>
      <c r="G860" s="24">
        <f>'Door Comparison'!G860</f>
        <v>0</v>
      </c>
      <c r="H860" s="24">
        <f>'Door Comparison'!H860</f>
        <v>1</v>
      </c>
      <c r="I860" s="24">
        <f>'Door Comparison'!I860</f>
        <v>0</v>
      </c>
      <c r="J860" s="24">
        <f>'Door Comparison'!J860</f>
        <v>0</v>
      </c>
      <c r="K860" s="24">
        <f>'Door Comparison'!K860</f>
        <v>1</v>
      </c>
      <c r="L860" s="24">
        <f>'Door Comparison'!L860</f>
        <v>1</v>
      </c>
      <c r="N860" s="104">
        <v>77</v>
      </c>
      <c r="O860" s="91"/>
      <c r="P860" s="20">
        <f t="shared" si="41"/>
        <v>18.489999999999998</v>
      </c>
      <c r="Q860" s="148">
        <v>0</v>
      </c>
      <c r="R860" s="103"/>
      <c r="S860" s="90"/>
      <c r="T860" s="103">
        <v>0</v>
      </c>
      <c r="V860" s="27">
        <v>0</v>
      </c>
      <c r="W860" s="20">
        <f t="shared" si="42"/>
        <v>12.41</v>
      </c>
      <c r="X860" s="103">
        <v>9</v>
      </c>
      <c r="Y860" s="28">
        <f t="shared" si="43"/>
        <v>116.9</v>
      </c>
    </row>
    <row r="861" spans="1:25" x14ac:dyDescent="0.25">
      <c r="A861" s="119" t="str">
        <f>'Door Comparison'!A861</f>
        <v>T09.02.M5B</v>
      </c>
      <c r="B861" s="24" t="str">
        <f>'Door Comparison'!B861</f>
        <v>DRS-402</v>
      </c>
      <c r="C861" s="24">
        <f>'Door Comparison'!C861</f>
        <v>0</v>
      </c>
      <c r="D861" s="24">
        <f>'Door Comparison'!D861</f>
        <v>1338</v>
      </c>
      <c r="E861" s="24">
        <f>'Door Comparison'!E861</f>
        <v>2193</v>
      </c>
      <c r="F861" s="24">
        <f>'Door Comparison'!F861</f>
        <v>0</v>
      </c>
      <c r="G861" s="24">
        <f>'Door Comparison'!G861</f>
        <v>0</v>
      </c>
      <c r="H861" s="24">
        <f>'Door Comparison'!H861</f>
        <v>1</v>
      </c>
      <c r="I861" s="24">
        <f>'Door Comparison'!I861</f>
        <v>0</v>
      </c>
      <c r="J861" s="24">
        <f>'Door Comparison'!J861</f>
        <v>0</v>
      </c>
      <c r="K861" s="24">
        <f>'Door Comparison'!K861</f>
        <v>1</v>
      </c>
      <c r="L861" s="24">
        <f>'Door Comparison'!L861</f>
        <v>1</v>
      </c>
      <c r="N861" s="104">
        <v>77</v>
      </c>
      <c r="O861" s="91"/>
      <c r="P861" s="20">
        <f t="shared" si="41"/>
        <v>17.739999999999998</v>
      </c>
      <c r="Q861" s="148">
        <v>0</v>
      </c>
      <c r="R861" s="103"/>
      <c r="S861" s="90"/>
      <c r="T861" s="103">
        <v>0</v>
      </c>
      <c r="V861" s="27">
        <v>0</v>
      </c>
      <c r="W861" s="20">
        <f t="shared" si="42"/>
        <v>11.91</v>
      </c>
      <c r="X861" s="103">
        <v>9</v>
      </c>
      <c r="Y861" s="28">
        <f t="shared" si="43"/>
        <v>115.65</v>
      </c>
    </row>
    <row r="862" spans="1:25" x14ac:dyDescent="0.25">
      <c r="A862" s="119" t="str">
        <f>'Door Comparison'!A862</f>
        <v>T09.02.M6A</v>
      </c>
      <c r="B862" s="24" t="str">
        <f>'Door Comparison'!B862</f>
        <v>DRS-402</v>
      </c>
      <c r="C862" s="24">
        <f>'Door Comparison'!C862</f>
        <v>0</v>
      </c>
      <c r="D862" s="24">
        <f>'Door Comparison'!D862</f>
        <v>1338</v>
      </c>
      <c r="E862" s="24">
        <f>'Door Comparison'!E862</f>
        <v>2193</v>
      </c>
      <c r="F862" s="24">
        <f>'Door Comparison'!F862</f>
        <v>0</v>
      </c>
      <c r="G862" s="24">
        <f>'Door Comparison'!G862</f>
        <v>0</v>
      </c>
      <c r="H862" s="24">
        <f>'Door Comparison'!H862</f>
        <v>1</v>
      </c>
      <c r="I862" s="24">
        <f>'Door Comparison'!I862</f>
        <v>0</v>
      </c>
      <c r="J862" s="24">
        <f>'Door Comparison'!J862</f>
        <v>0</v>
      </c>
      <c r="K862" s="24">
        <f>'Door Comparison'!K862</f>
        <v>1</v>
      </c>
      <c r="L862" s="24">
        <f>'Door Comparison'!L862</f>
        <v>1</v>
      </c>
      <c r="N862" s="104">
        <v>77</v>
      </c>
      <c r="O862" s="91"/>
      <c r="P862" s="20">
        <f t="shared" si="41"/>
        <v>17.739999999999998</v>
      </c>
      <c r="Q862" s="148">
        <v>0</v>
      </c>
      <c r="R862" s="103"/>
      <c r="S862" s="90"/>
      <c r="T862" s="103">
        <v>0</v>
      </c>
      <c r="V862" s="27">
        <v>0</v>
      </c>
      <c r="W862" s="20">
        <f t="shared" si="42"/>
        <v>11.91</v>
      </c>
      <c r="X862" s="103">
        <v>9</v>
      </c>
      <c r="Y862" s="28">
        <f t="shared" si="43"/>
        <v>115.65</v>
      </c>
    </row>
    <row r="863" spans="1:25" x14ac:dyDescent="0.25">
      <c r="A863" s="119" t="str">
        <f>'Door Comparison'!A863</f>
        <v>T09.02.M6B</v>
      </c>
      <c r="B863" s="24" t="str">
        <f>'Door Comparison'!B863</f>
        <v>AHP-201</v>
      </c>
      <c r="C863" s="24">
        <f>'Door Comparison'!C863</f>
        <v>0</v>
      </c>
      <c r="D863" s="24">
        <f>'Door Comparison'!D863</f>
        <v>300</v>
      </c>
      <c r="E863" s="24">
        <f>'Door Comparison'!E863</f>
        <v>800</v>
      </c>
      <c r="F863" s="24">
        <f>'Door Comparison'!F863</f>
        <v>0</v>
      </c>
      <c r="G863" s="24">
        <f>'Door Comparison'!G863</f>
        <v>0</v>
      </c>
      <c r="H863" s="24">
        <f>'Door Comparison'!H863</f>
        <v>1</v>
      </c>
      <c r="I863" s="24">
        <f>'Door Comparison'!I863</f>
        <v>0</v>
      </c>
      <c r="J863" s="24">
        <f>'Door Comparison'!J863</f>
        <v>0</v>
      </c>
      <c r="K863" s="24">
        <f>'Door Comparison'!K863</f>
        <v>1</v>
      </c>
      <c r="L863" s="24">
        <f>'Door Comparison'!L863</f>
        <v>1</v>
      </c>
      <c r="N863" s="104">
        <v>77</v>
      </c>
      <c r="O863" s="91"/>
      <c r="P863" s="20">
        <f t="shared" si="41"/>
        <v>5.89</v>
      </c>
      <c r="Q863" s="148">
        <v>0</v>
      </c>
      <c r="R863" s="103"/>
      <c r="S863" s="90"/>
      <c r="T863" s="103">
        <v>0</v>
      </c>
      <c r="V863" s="27">
        <v>0</v>
      </c>
      <c r="W863" s="20">
        <f t="shared" si="42"/>
        <v>3.95</v>
      </c>
      <c r="X863" s="103">
        <v>3</v>
      </c>
      <c r="Y863" s="28">
        <f t="shared" si="43"/>
        <v>89.84</v>
      </c>
    </row>
    <row r="864" spans="1:25" x14ac:dyDescent="0.25">
      <c r="A864" s="119" t="str">
        <f>'Door Comparison'!A864</f>
        <v>T09.02.M9A</v>
      </c>
      <c r="B864" s="24" t="str">
        <f>'Door Comparison'!B864</f>
        <v>DRS-402</v>
      </c>
      <c r="C864" s="24">
        <f>'Door Comparison'!C864</f>
        <v>0</v>
      </c>
      <c r="D864" s="24">
        <f>'Door Comparison'!D864</f>
        <v>858</v>
      </c>
      <c r="E864" s="24">
        <f>'Door Comparison'!E864</f>
        <v>2193</v>
      </c>
      <c r="F864" s="24">
        <f>'Door Comparison'!F864</f>
        <v>0</v>
      </c>
      <c r="G864" s="24">
        <f>'Door Comparison'!G864</f>
        <v>0</v>
      </c>
      <c r="H864" s="24">
        <f>'Door Comparison'!H864</f>
        <v>1</v>
      </c>
      <c r="I864" s="24">
        <f>'Door Comparison'!I864</f>
        <v>0</v>
      </c>
      <c r="J864" s="24">
        <f>'Door Comparison'!J864</f>
        <v>0</v>
      </c>
      <c r="K864" s="24">
        <f>'Door Comparison'!K864</f>
        <v>1</v>
      </c>
      <c r="L864" s="24">
        <f>'Door Comparison'!L864</f>
        <v>1</v>
      </c>
      <c r="N864" s="104">
        <v>77</v>
      </c>
      <c r="O864" s="91"/>
      <c r="P864" s="20">
        <f t="shared" si="41"/>
        <v>16.260000000000002</v>
      </c>
      <c r="Q864" s="148">
        <v>0</v>
      </c>
      <c r="R864" s="103"/>
      <c r="S864" s="90"/>
      <c r="T864" s="103">
        <v>0</v>
      </c>
      <c r="V864" s="27">
        <v>0</v>
      </c>
      <c r="W864" s="20">
        <f t="shared" si="42"/>
        <v>10.91</v>
      </c>
      <c r="X864" s="103">
        <v>6</v>
      </c>
      <c r="Y864" s="28">
        <f t="shared" si="43"/>
        <v>110.17</v>
      </c>
    </row>
    <row r="865" spans="1:25" x14ac:dyDescent="0.25">
      <c r="A865" s="119" t="str">
        <f>'Door Comparison'!A865</f>
        <v>T09.02.M9B</v>
      </c>
      <c r="B865" s="24" t="str">
        <f>'Door Comparison'!B865</f>
        <v>DRS-402</v>
      </c>
      <c r="C865" s="24">
        <f>'Door Comparison'!C865</f>
        <v>0</v>
      </c>
      <c r="D865" s="24">
        <f>'Door Comparison'!D865</f>
        <v>1208</v>
      </c>
      <c r="E865" s="24">
        <f>'Door Comparison'!E865</f>
        <v>2193</v>
      </c>
      <c r="F865" s="24">
        <f>'Door Comparison'!F865</f>
        <v>0</v>
      </c>
      <c r="G865" s="24">
        <f>'Door Comparison'!G865</f>
        <v>0</v>
      </c>
      <c r="H865" s="24">
        <f>'Door Comparison'!H865</f>
        <v>1</v>
      </c>
      <c r="I865" s="24">
        <f>'Door Comparison'!I865</f>
        <v>0</v>
      </c>
      <c r="J865" s="24">
        <f>'Door Comparison'!J865</f>
        <v>0</v>
      </c>
      <c r="K865" s="24">
        <f>'Door Comparison'!K865</f>
        <v>1</v>
      </c>
      <c r="L865" s="24">
        <f>'Door Comparison'!L865</f>
        <v>1</v>
      </c>
      <c r="N865" s="104">
        <v>77</v>
      </c>
      <c r="O865" s="91"/>
      <c r="P865" s="20">
        <f t="shared" si="41"/>
        <v>17.34</v>
      </c>
      <c r="Q865" s="148">
        <v>0</v>
      </c>
      <c r="R865" s="103"/>
      <c r="S865" s="90"/>
      <c r="T865" s="103">
        <v>0</v>
      </c>
      <c r="V865" s="27">
        <v>0</v>
      </c>
      <c r="W865" s="20">
        <f t="shared" si="42"/>
        <v>11.64</v>
      </c>
      <c r="X865" s="103">
        <v>9</v>
      </c>
      <c r="Y865" s="28">
        <f t="shared" si="43"/>
        <v>114.98</v>
      </c>
    </row>
    <row r="866" spans="1:25" x14ac:dyDescent="0.25">
      <c r="A866" s="119" t="str">
        <f>'Door Comparison'!A866</f>
        <v>T09.02.M9C T09.02.M10A</v>
      </c>
      <c r="B866" s="24" t="str">
        <f>'Door Comparison'!B866</f>
        <v>DRS-402</v>
      </c>
      <c r="C866" s="24">
        <f>'Door Comparison'!C866</f>
        <v>0</v>
      </c>
      <c r="D866" s="24">
        <f>'Door Comparison'!D866</f>
        <v>858</v>
      </c>
      <c r="E866" s="24">
        <f>'Door Comparison'!E866</f>
        <v>2193</v>
      </c>
      <c r="F866" s="24">
        <f>'Door Comparison'!F866</f>
        <v>0</v>
      </c>
      <c r="G866" s="24">
        <f>'Door Comparison'!G866</f>
        <v>0</v>
      </c>
      <c r="H866" s="24">
        <f>'Door Comparison'!H866</f>
        <v>1</v>
      </c>
      <c r="I866" s="24">
        <f>'Door Comparison'!I866</f>
        <v>0</v>
      </c>
      <c r="J866" s="24">
        <f>'Door Comparison'!J866</f>
        <v>0</v>
      </c>
      <c r="K866" s="24">
        <f>'Door Comparison'!K866</f>
        <v>1</v>
      </c>
      <c r="L866" s="24">
        <f>'Door Comparison'!L866</f>
        <v>1</v>
      </c>
      <c r="N866" s="104">
        <v>77</v>
      </c>
      <c r="O866" s="91"/>
      <c r="P866" s="20">
        <f t="shared" si="41"/>
        <v>16.260000000000002</v>
      </c>
      <c r="Q866" s="148">
        <v>0</v>
      </c>
      <c r="R866" s="103"/>
      <c r="S866" s="90"/>
      <c r="T866" s="103">
        <v>0</v>
      </c>
      <c r="V866" s="27">
        <v>0</v>
      </c>
      <c r="W866" s="20">
        <f t="shared" si="42"/>
        <v>10.91</v>
      </c>
      <c r="X866" s="103">
        <v>6</v>
      </c>
      <c r="Y866" s="28">
        <f t="shared" si="43"/>
        <v>110.17</v>
      </c>
    </row>
    <row r="867" spans="1:25" x14ac:dyDescent="0.25">
      <c r="A867" s="119" t="str">
        <f>'Door Comparison'!A867</f>
        <v>T09.02.M9D T09.02.M10B</v>
      </c>
      <c r="B867" s="24" t="str">
        <f>'Door Comparison'!B867</f>
        <v>DRS-402</v>
      </c>
      <c r="C867" s="24">
        <f>'Door Comparison'!C867</f>
        <v>0</v>
      </c>
      <c r="D867" s="24">
        <f>'Door Comparison'!D867</f>
        <v>858</v>
      </c>
      <c r="E867" s="24">
        <f>'Door Comparison'!E867</f>
        <v>2193</v>
      </c>
      <c r="F867" s="24">
        <f>'Door Comparison'!F867</f>
        <v>0</v>
      </c>
      <c r="G867" s="24">
        <f>'Door Comparison'!G867</f>
        <v>0</v>
      </c>
      <c r="H867" s="24">
        <f>'Door Comparison'!H867</f>
        <v>1</v>
      </c>
      <c r="I867" s="24">
        <f>'Door Comparison'!I867</f>
        <v>0</v>
      </c>
      <c r="J867" s="24">
        <f>'Door Comparison'!J867</f>
        <v>0</v>
      </c>
      <c r="K867" s="24">
        <f>'Door Comparison'!K867</f>
        <v>1</v>
      </c>
      <c r="L867" s="24">
        <f>'Door Comparison'!L867</f>
        <v>1</v>
      </c>
      <c r="N867" s="104">
        <v>77</v>
      </c>
      <c r="O867" s="91"/>
      <c r="P867" s="20">
        <f t="shared" si="41"/>
        <v>16.260000000000002</v>
      </c>
      <c r="Q867" s="148">
        <v>0</v>
      </c>
      <c r="R867" s="103"/>
      <c r="S867" s="90"/>
      <c r="T867" s="103">
        <v>0</v>
      </c>
      <c r="V867" s="27">
        <v>0</v>
      </c>
      <c r="W867" s="20">
        <f t="shared" si="42"/>
        <v>10.91</v>
      </c>
      <c r="X867" s="103">
        <v>6</v>
      </c>
      <c r="Y867" s="28">
        <f t="shared" si="43"/>
        <v>110.17</v>
      </c>
    </row>
    <row r="868" spans="1:25" x14ac:dyDescent="0.25">
      <c r="A868" s="119" t="str">
        <f>'Door Comparison'!A868</f>
        <v>T09.02.M11A</v>
      </c>
      <c r="B868" s="24" t="str">
        <f>'Door Comparison'!B868</f>
        <v>DRS-402</v>
      </c>
      <c r="C868" s="24">
        <f>'Door Comparison'!C868</f>
        <v>0</v>
      </c>
      <c r="D868" s="24">
        <f>'Door Comparison'!D868</f>
        <v>1338</v>
      </c>
      <c r="E868" s="24">
        <f>'Door Comparison'!E868</f>
        <v>2193</v>
      </c>
      <c r="F868" s="24">
        <f>'Door Comparison'!F868</f>
        <v>0</v>
      </c>
      <c r="G868" s="24">
        <f>'Door Comparison'!G868</f>
        <v>0</v>
      </c>
      <c r="H868" s="24">
        <f>'Door Comparison'!H868</f>
        <v>1</v>
      </c>
      <c r="I868" s="24">
        <f>'Door Comparison'!I868</f>
        <v>0</v>
      </c>
      <c r="J868" s="24">
        <f>'Door Comparison'!J868</f>
        <v>0</v>
      </c>
      <c r="K868" s="24">
        <f>'Door Comparison'!K868</f>
        <v>1</v>
      </c>
      <c r="L868" s="24">
        <f>'Door Comparison'!L868</f>
        <v>1</v>
      </c>
      <c r="N868" s="104">
        <v>77</v>
      </c>
      <c r="O868" s="91"/>
      <c r="P868" s="20">
        <f t="shared" si="41"/>
        <v>17.739999999999998</v>
      </c>
      <c r="Q868" s="148">
        <v>0</v>
      </c>
      <c r="R868" s="103"/>
      <c r="S868" s="90"/>
      <c r="T868" s="103">
        <v>0</v>
      </c>
      <c r="V868" s="27">
        <v>0</v>
      </c>
      <c r="W868" s="20">
        <f t="shared" si="42"/>
        <v>11.91</v>
      </c>
      <c r="X868" s="103">
        <v>9</v>
      </c>
      <c r="Y868" s="28">
        <f t="shared" si="43"/>
        <v>115.65</v>
      </c>
    </row>
    <row r="869" spans="1:25" x14ac:dyDescent="0.25">
      <c r="A869" s="119" t="str">
        <f>'Door Comparison'!A869</f>
        <v>T09.02.M11B</v>
      </c>
      <c r="B869" s="24" t="str">
        <f>'Door Comparison'!B869</f>
        <v>DRS-402</v>
      </c>
      <c r="C869" s="24">
        <f>'Door Comparison'!C869</f>
        <v>0</v>
      </c>
      <c r="D869" s="24">
        <f>'Door Comparison'!D869</f>
        <v>1338</v>
      </c>
      <c r="E869" s="24">
        <f>'Door Comparison'!E869</f>
        <v>2193</v>
      </c>
      <c r="F869" s="24">
        <f>'Door Comparison'!F869</f>
        <v>0</v>
      </c>
      <c r="G869" s="24">
        <f>'Door Comparison'!G869</f>
        <v>0</v>
      </c>
      <c r="H869" s="24">
        <f>'Door Comparison'!H869</f>
        <v>1</v>
      </c>
      <c r="I869" s="24">
        <f>'Door Comparison'!I869</f>
        <v>0</v>
      </c>
      <c r="J869" s="24">
        <f>'Door Comparison'!J869</f>
        <v>0</v>
      </c>
      <c r="K869" s="24">
        <f>'Door Comparison'!K869</f>
        <v>1</v>
      </c>
      <c r="L869" s="24">
        <f>'Door Comparison'!L869</f>
        <v>1</v>
      </c>
      <c r="N869" s="104">
        <v>77</v>
      </c>
      <c r="O869" s="91"/>
      <c r="P869" s="20">
        <f t="shared" si="41"/>
        <v>17.739999999999998</v>
      </c>
      <c r="Q869" s="148">
        <v>0</v>
      </c>
      <c r="R869" s="103"/>
      <c r="S869" s="90"/>
      <c r="T869" s="103">
        <v>0</v>
      </c>
      <c r="V869" s="27">
        <v>0</v>
      </c>
      <c r="W869" s="20">
        <f t="shared" si="42"/>
        <v>11.91</v>
      </c>
      <c r="X869" s="103">
        <v>9</v>
      </c>
      <c r="Y869" s="28">
        <f t="shared" si="43"/>
        <v>115.65</v>
      </c>
    </row>
    <row r="870" spans="1:25" x14ac:dyDescent="0.25">
      <c r="A870" s="119" t="str">
        <f>'Door Comparison'!A870</f>
        <v>T09.02.M13A</v>
      </c>
      <c r="B870" s="24" t="str">
        <f>'Door Comparison'!B870</f>
        <v>DRS-402</v>
      </c>
      <c r="C870" s="24">
        <f>'Door Comparison'!C870</f>
        <v>0</v>
      </c>
      <c r="D870" s="24">
        <f>'Door Comparison'!D870</f>
        <v>1208</v>
      </c>
      <c r="E870" s="24">
        <f>'Door Comparison'!E870</f>
        <v>2193</v>
      </c>
      <c r="F870" s="24">
        <f>'Door Comparison'!F870</f>
        <v>0</v>
      </c>
      <c r="G870" s="24">
        <f>'Door Comparison'!G870</f>
        <v>0</v>
      </c>
      <c r="H870" s="24">
        <f>'Door Comparison'!H870</f>
        <v>1</v>
      </c>
      <c r="I870" s="24">
        <f>'Door Comparison'!I870</f>
        <v>0</v>
      </c>
      <c r="J870" s="24">
        <f>'Door Comparison'!J870</f>
        <v>0</v>
      </c>
      <c r="K870" s="24">
        <f>'Door Comparison'!K870</f>
        <v>1</v>
      </c>
      <c r="L870" s="24">
        <f>'Door Comparison'!L870</f>
        <v>1</v>
      </c>
      <c r="N870" s="104">
        <v>77</v>
      </c>
      <c r="O870" s="91"/>
      <c r="P870" s="20">
        <f t="shared" si="41"/>
        <v>17.34</v>
      </c>
      <c r="Q870" s="148">
        <v>0</v>
      </c>
      <c r="R870" s="103"/>
      <c r="S870" s="90"/>
      <c r="T870" s="103">
        <v>0</v>
      </c>
      <c r="V870" s="27">
        <v>0</v>
      </c>
      <c r="W870" s="20">
        <f t="shared" si="42"/>
        <v>11.64</v>
      </c>
      <c r="X870" s="103">
        <v>9</v>
      </c>
      <c r="Y870" s="28">
        <f t="shared" si="43"/>
        <v>114.98</v>
      </c>
    </row>
    <row r="871" spans="1:25" x14ac:dyDescent="0.25">
      <c r="A871" s="119" t="str">
        <f>'Door Comparison'!A871</f>
        <v>T09.02.M17A T09.02.P1A</v>
      </c>
      <c r="B871" s="24" t="str">
        <f>'Door Comparison'!B871</f>
        <v>DRS-402</v>
      </c>
      <c r="C871" s="24">
        <f>'Door Comparison'!C871</f>
        <v>0</v>
      </c>
      <c r="D871" s="24">
        <f>'Door Comparison'!D871</f>
        <v>758</v>
      </c>
      <c r="E871" s="24">
        <f>'Door Comparison'!E871</f>
        <v>2193</v>
      </c>
      <c r="F871" s="24">
        <f>'Door Comparison'!F871</f>
        <v>0</v>
      </c>
      <c r="G871" s="24">
        <f>'Door Comparison'!G871</f>
        <v>0</v>
      </c>
      <c r="H871" s="24">
        <f>'Door Comparison'!H871</f>
        <v>1</v>
      </c>
      <c r="I871" s="24">
        <f>'Door Comparison'!I871</f>
        <v>0</v>
      </c>
      <c r="J871" s="24">
        <f>'Door Comparison'!J871</f>
        <v>0</v>
      </c>
      <c r="K871" s="24">
        <f>'Door Comparison'!K871</f>
        <v>1</v>
      </c>
      <c r="L871" s="24">
        <f>'Door Comparison'!L871</f>
        <v>1</v>
      </c>
      <c r="N871" s="104">
        <v>77</v>
      </c>
      <c r="O871" s="91"/>
      <c r="P871" s="20">
        <f t="shared" si="41"/>
        <v>15.95</v>
      </c>
      <c r="Q871" s="148">
        <v>0</v>
      </c>
      <c r="R871" s="103"/>
      <c r="S871" s="90"/>
      <c r="T871" s="103">
        <v>0</v>
      </c>
      <c r="V871" s="27">
        <v>0</v>
      </c>
      <c r="W871" s="20">
        <f t="shared" si="42"/>
        <v>10.7</v>
      </c>
      <c r="X871" s="103">
        <v>6</v>
      </c>
      <c r="Y871" s="28">
        <f t="shared" si="43"/>
        <v>109.65</v>
      </c>
    </row>
    <row r="872" spans="1:25" x14ac:dyDescent="0.25">
      <c r="A872" s="119" t="str">
        <f>'Door Comparison'!A872</f>
        <v>T09.02.M15A T09.02.SPA</v>
      </c>
      <c r="B872" s="24" t="str">
        <f>'Door Comparison'!B872</f>
        <v>DRS-402</v>
      </c>
      <c r="C872" s="24">
        <f>'Door Comparison'!C872</f>
        <v>0</v>
      </c>
      <c r="D872" s="24">
        <f>'Door Comparison'!D872</f>
        <v>1578</v>
      </c>
      <c r="E872" s="24">
        <f>'Door Comparison'!E872</f>
        <v>2193</v>
      </c>
      <c r="F872" s="24">
        <f>'Door Comparison'!F872</f>
        <v>0</v>
      </c>
      <c r="G872" s="24">
        <f>'Door Comparison'!G872</f>
        <v>0</v>
      </c>
      <c r="H872" s="24">
        <f>'Door Comparison'!H872</f>
        <v>1</v>
      </c>
      <c r="I872" s="24">
        <f>'Door Comparison'!I872</f>
        <v>0</v>
      </c>
      <c r="J872" s="24">
        <f>'Door Comparison'!J872</f>
        <v>0</v>
      </c>
      <c r="K872" s="24">
        <f>'Door Comparison'!K872</f>
        <v>1</v>
      </c>
      <c r="L872" s="24">
        <f>'Door Comparison'!L872</f>
        <v>1</v>
      </c>
      <c r="N872" s="104">
        <v>77</v>
      </c>
      <c r="O872" s="91"/>
      <c r="P872" s="20">
        <f t="shared" si="41"/>
        <v>18.489999999999998</v>
      </c>
      <c r="Q872" s="148">
        <v>0</v>
      </c>
      <c r="R872" s="103"/>
      <c r="S872" s="90"/>
      <c r="T872" s="103">
        <v>0</v>
      </c>
      <c r="V872" s="27">
        <v>0</v>
      </c>
      <c r="W872" s="20">
        <f t="shared" si="42"/>
        <v>12.41</v>
      </c>
      <c r="X872" s="103">
        <v>9</v>
      </c>
      <c r="Y872" s="28">
        <f t="shared" si="43"/>
        <v>116.9</v>
      </c>
    </row>
    <row r="873" spans="1:25" x14ac:dyDescent="0.25">
      <c r="A873" s="119" t="str">
        <f>'Door Comparison'!A873</f>
        <v>T09.02.M14A T09.02.WRA</v>
      </c>
      <c r="B873" s="24" t="str">
        <f>'Door Comparison'!B873</f>
        <v>DRS-402</v>
      </c>
      <c r="C873" s="24">
        <f>'Door Comparison'!C873</f>
        <v>0</v>
      </c>
      <c r="D873" s="24">
        <f>'Door Comparison'!D873</f>
        <v>758</v>
      </c>
      <c r="E873" s="24">
        <f>'Door Comparison'!E873</f>
        <v>2158</v>
      </c>
      <c r="F873" s="24">
        <f>'Door Comparison'!F873</f>
        <v>0</v>
      </c>
      <c r="G873" s="24">
        <f>'Door Comparison'!G873</f>
        <v>0</v>
      </c>
      <c r="H873" s="24">
        <f>'Door Comparison'!H873</f>
        <v>1</v>
      </c>
      <c r="I873" s="24">
        <f>'Door Comparison'!I873</f>
        <v>0</v>
      </c>
      <c r="J873" s="24">
        <f>'Door Comparison'!J873</f>
        <v>0</v>
      </c>
      <c r="K873" s="24">
        <f>'Door Comparison'!K873</f>
        <v>1</v>
      </c>
      <c r="L873" s="24">
        <f>'Door Comparison'!L873</f>
        <v>1</v>
      </c>
      <c r="N873" s="104">
        <v>77</v>
      </c>
      <c r="O873" s="91"/>
      <c r="P873" s="20">
        <f t="shared" si="41"/>
        <v>15.73</v>
      </c>
      <c r="Q873" s="148">
        <v>0</v>
      </c>
      <c r="R873" s="103"/>
      <c r="S873" s="90"/>
      <c r="T873" s="103">
        <v>0</v>
      </c>
      <c r="V873" s="27">
        <v>0</v>
      </c>
      <c r="W873" s="20">
        <f t="shared" si="42"/>
        <v>10.55</v>
      </c>
      <c r="X873" s="103">
        <v>6</v>
      </c>
      <c r="Y873" s="28">
        <f t="shared" si="43"/>
        <v>109.28</v>
      </c>
    </row>
    <row r="874" spans="1:25" x14ac:dyDescent="0.25">
      <c r="A874" s="119" t="str">
        <f>'Door Comparison'!A874</f>
        <v>T09.04.E7A T09.04.E1A</v>
      </c>
      <c r="B874" s="24" t="str">
        <f>'Door Comparison'!B874</f>
        <v>DRS-402</v>
      </c>
      <c r="C874" s="24">
        <f>'Door Comparison'!C874</f>
        <v>0</v>
      </c>
      <c r="D874" s="24">
        <f>'Door Comparison'!D874</f>
        <v>758</v>
      </c>
      <c r="E874" s="24">
        <f>'Door Comparison'!E874</f>
        <v>2193</v>
      </c>
      <c r="F874" s="24">
        <f>'Door Comparison'!F874</f>
        <v>0</v>
      </c>
      <c r="G874" s="24">
        <f>'Door Comparison'!G874</f>
        <v>0</v>
      </c>
      <c r="H874" s="24">
        <f>'Door Comparison'!H874</f>
        <v>1</v>
      </c>
      <c r="I874" s="24">
        <f>'Door Comparison'!I874</f>
        <v>0</v>
      </c>
      <c r="J874" s="24">
        <f>'Door Comparison'!J874</f>
        <v>0</v>
      </c>
      <c r="K874" s="24">
        <f>'Door Comparison'!K874</f>
        <v>1</v>
      </c>
      <c r="L874" s="24">
        <f>'Door Comparison'!L874</f>
        <v>1</v>
      </c>
      <c r="N874" s="104">
        <v>77</v>
      </c>
      <c r="O874" s="91"/>
      <c r="P874" s="20">
        <f t="shared" si="41"/>
        <v>15.95</v>
      </c>
      <c r="Q874" s="148">
        <v>0</v>
      </c>
      <c r="R874" s="103"/>
      <c r="S874" s="90"/>
      <c r="T874" s="103">
        <v>0</v>
      </c>
      <c r="V874" s="27">
        <v>0</v>
      </c>
      <c r="W874" s="20">
        <f t="shared" si="42"/>
        <v>10.7</v>
      </c>
      <c r="X874" s="103">
        <v>6</v>
      </c>
      <c r="Y874" s="28">
        <f t="shared" si="43"/>
        <v>109.65</v>
      </c>
    </row>
    <row r="875" spans="1:25" x14ac:dyDescent="0.25">
      <c r="A875" s="119" t="str">
        <f>'Door Comparison'!A875</f>
        <v>T09.04.E1A T09.04.E2A</v>
      </c>
      <c r="B875" s="24" t="str">
        <f>'Door Comparison'!B875</f>
        <v>DRS-402</v>
      </c>
      <c r="C875" s="24">
        <f>'Door Comparison'!C875</f>
        <v>0</v>
      </c>
      <c r="D875" s="24">
        <f>'Door Comparison'!D875</f>
        <v>758</v>
      </c>
      <c r="E875" s="24">
        <f>'Door Comparison'!E875</f>
        <v>2193</v>
      </c>
      <c r="F875" s="24">
        <f>'Door Comparison'!F875</f>
        <v>0</v>
      </c>
      <c r="G875" s="24">
        <f>'Door Comparison'!G875</f>
        <v>0</v>
      </c>
      <c r="H875" s="24">
        <f>'Door Comparison'!H875</f>
        <v>1</v>
      </c>
      <c r="I875" s="24">
        <f>'Door Comparison'!I875</f>
        <v>0</v>
      </c>
      <c r="J875" s="24">
        <f>'Door Comparison'!J875</f>
        <v>0</v>
      </c>
      <c r="K875" s="24">
        <f>'Door Comparison'!K875</f>
        <v>1</v>
      </c>
      <c r="L875" s="24">
        <f>'Door Comparison'!L875</f>
        <v>1</v>
      </c>
      <c r="N875" s="104">
        <v>77</v>
      </c>
      <c r="O875" s="91"/>
      <c r="P875" s="20">
        <f t="shared" si="41"/>
        <v>15.95</v>
      </c>
      <c r="Q875" s="148">
        <v>0</v>
      </c>
      <c r="R875" s="103"/>
      <c r="S875" s="90"/>
      <c r="T875" s="103">
        <v>0</v>
      </c>
      <c r="V875" s="27">
        <v>0</v>
      </c>
      <c r="W875" s="20">
        <f t="shared" si="42"/>
        <v>10.7</v>
      </c>
      <c r="X875" s="103">
        <v>6</v>
      </c>
      <c r="Y875" s="28">
        <f t="shared" si="43"/>
        <v>109.65</v>
      </c>
    </row>
    <row r="876" spans="1:25" x14ac:dyDescent="0.25">
      <c r="A876" s="119" t="str">
        <f>'Door Comparison'!A876</f>
        <v>T09.04.E3A</v>
      </c>
      <c r="B876" s="24" t="str">
        <f>'Door Comparison'!B876</f>
        <v>DRS-402</v>
      </c>
      <c r="C876" s="24">
        <f>'Door Comparison'!C876</f>
        <v>0</v>
      </c>
      <c r="D876" s="24">
        <f>'Door Comparison'!D876</f>
        <v>858</v>
      </c>
      <c r="E876" s="24">
        <f>'Door Comparison'!E876</f>
        <v>2193</v>
      </c>
      <c r="F876" s="24">
        <f>'Door Comparison'!F876</f>
        <v>0</v>
      </c>
      <c r="G876" s="24">
        <f>'Door Comparison'!G876</f>
        <v>0</v>
      </c>
      <c r="H876" s="24">
        <f>'Door Comparison'!H876</f>
        <v>1</v>
      </c>
      <c r="I876" s="24">
        <f>'Door Comparison'!I876</f>
        <v>0</v>
      </c>
      <c r="J876" s="24">
        <f>'Door Comparison'!J876</f>
        <v>0</v>
      </c>
      <c r="K876" s="24">
        <f>'Door Comparison'!K876</f>
        <v>1</v>
      </c>
      <c r="L876" s="24">
        <f>'Door Comparison'!L876</f>
        <v>1</v>
      </c>
      <c r="N876" s="104">
        <v>77</v>
      </c>
      <c r="O876" s="91"/>
      <c r="P876" s="20">
        <f t="shared" si="41"/>
        <v>16.260000000000002</v>
      </c>
      <c r="Q876" s="148">
        <v>0</v>
      </c>
      <c r="R876" s="103"/>
      <c r="S876" s="90"/>
      <c r="T876" s="103">
        <v>0</v>
      </c>
      <c r="V876" s="27">
        <v>0</v>
      </c>
      <c r="W876" s="20">
        <f t="shared" si="42"/>
        <v>10.91</v>
      </c>
      <c r="X876" s="103">
        <v>6</v>
      </c>
      <c r="Y876" s="28">
        <f t="shared" si="43"/>
        <v>110.17</v>
      </c>
    </row>
    <row r="877" spans="1:25" x14ac:dyDescent="0.25">
      <c r="A877" s="119" t="str">
        <f>'Door Comparison'!A877</f>
        <v>T09.04.E4A</v>
      </c>
      <c r="B877" s="24" t="str">
        <f>'Door Comparison'!B877</f>
        <v>DRS-402</v>
      </c>
      <c r="C877" s="24">
        <f>'Door Comparison'!C877</f>
        <v>0</v>
      </c>
      <c r="D877" s="24">
        <f>'Door Comparison'!D877</f>
        <v>1578</v>
      </c>
      <c r="E877" s="24">
        <f>'Door Comparison'!E877</f>
        <v>2193</v>
      </c>
      <c r="F877" s="24">
        <f>'Door Comparison'!F877</f>
        <v>0</v>
      </c>
      <c r="G877" s="24">
        <f>'Door Comparison'!G877</f>
        <v>0</v>
      </c>
      <c r="H877" s="24">
        <f>'Door Comparison'!H877</f>
        <v>1</v>
      </c>
      <c r="I877" s="24">
        <f>'Door Comparison'!I877</f>
        <v>0</v>
      </c>
      <c r="J877" s="24">
        <f>'Door Comparison'!J877</f>
        <v>0</v>
      </c>
      <c r="K877" s="24">
        <f>'Door Comparison'!K877</f>
        <v>1</v>
      </c>
      <c r="L877" s="24">
        <f>'Door Comparison'!L877</f>
        <v>1</v>
      </c>
      <c r="N877" s="104">
        <v>77</v>
      </c>
      <c r="O877" s="91"/>
      <c r="P877" s="20">
        <f t="shared" si="41"/>
        <v>18.489999999999998</v>
      </c>
      <c r="Q877" s="148">
        <v>0</v>
      </c>
      <c r="R877" s="103"/>
      <c r="S877" s="90"/>
      <c r="T877" s="103">
        <v>0</v>
      </c>
      <c r="V877" s="27">
        <v>0</v>
      </c>
      <c r="W877" s="20">
        <f t="shared" si="42"/>
        <v>12.41</v>
      </c>
      <c r="X877" s="103">
        <v>9</v>
      </c>
      <c r="Y877" s="28">
        <f t="shared" si="43"/>
        <v>116.9</v>
      </c>
    </row>
    <row r="878" spans="1:25" x14ac:dyDescent="0.25">
      <c r="A878" s="119" t="str">
        <f>'Door Comparison'!A878</f>
        <v>T09.04.E5A</v>
      </c>
      <c r="B878" s="24" t="str">
        <f>'Door Comparison'!B878</f>
        <v>DRS-402</v>
      </c>
      <c r="C878" s="24">
        <f>'Door Comparison'!C878</f>
        <v>0</v>
      </c>
      <c r="D878" s="24">
        <f>'Door Comparison'!D878</f>
        <v>858</v>
      </c>
      <c r="E878" s="24">
        <f>'Door Comparison'!E878</f>
        <v>2193</v>
      </c>
      <c r="F878" s="24">
        <f>'Door Comparison'!F878</f>
        <v>0</v>
      </c>
      <c r="G878" s="24">
        <f>'Door Comparison'!G878</f>
        <v>0</v>
      </c>
      <c r="H878" s="24">
        <f>'Door Comparison'!H878</f>
        <v>1</v>
      </c>
      <c r="I878" s="24">
        <f>'Door Comparison'!I878</f>
        <v>0</v>
      </c>
      <c r="J878" s="24">
        <f>'Door Comparison'!J878</f>
        <v>0</v>
      </c>
      <c r="K878" s="24">
        <f>'Door Comparison'!K878</f>
        <v>1</v>
      </c>
      <c r="L878" s="24">
        <f>'Door Comparison'!L878</f>
        <v>1</v>
      </c>
      <c r="N878" s="104">
        <v>77</v>
      </c>
      <c r="O878" s="91"/>
      <c r="P878" s="20">
        <f t="shared" si="41"/>
        <v>16.260000000000002</v>
      </c>
      <c r="Q878" s="148">
        <v>0</v>
      </c>
      <c r="R878" s="103"/>
      <c r="S878" s="90"/>
      <c r="T878" s="103">
        <v>0</v>
      </c>
      <c r="V878" s="27">
        <v>0</v>
      </c>
      <c r="W878" s="20">
        <f t="shared" si="42"/>
        <v>10.91</v>
      </c>
      <c r="X878" s="103">
        <v>6</v>
      </c>
      <c r="Y878" s="28">
        <f t="shared" si="43"/>
        <v>110.17</v>
      </c>
    </row>
    <row r="879" spans="1:25" x14ac:dyDescent="0.25">
      <c r="A879" s="119" t="str">
        <f>'Door Comparison'!A879</f>
        <v>T09.04.E6A</v>
      </c>
      <c r="B879" s="24" t="str">
        <f>'Door Comparison'!B879</f>
        <v>DRS-402</v>
      </c>
      <c r="C879" s="24">
        <f>'Door Comparison'!C879</f>
        <v>0</v>
      </c>
      <c r="D879" s="24">
        <f>'Door Comparison'!D879</f>
        <v>1058</v>
      </c>
      <c r="E879" s="24">
        <f>'Door Comparison'!E879</f>
        <v>2193</v>
      </c>
      <c r="F879" s="24">
        <f>'Door Comparison'!F879</f>
        <v>0</v>
      </c>
      <c r="G879" s="24">
        <f>'Door Comparison'!G879</f>
        <v>0</v>
      </c>
      <c r="H879" s="24">
        <f>'Door Comparison'!H879</f>
        <v>1</v>
      </c>
      <c r="I879" s="24">
        <f>'Door Comparison'!I879</f>
        <v>0</v>
      </c>
      <c r="J879" s="24">
        <f>'Door Comparison'!J879</f>
        <v>0</v>
      </c>
      <c r="K879" s="24">
        <f>'Door Comparison'!K879</f>
        <v>1</v>
      </c>
      <c r="L879" s="24">
        <f>'Door Comparison'!L879</f>
        <v>1</v>
      </c>
      <c r="N879" s="104">
        <v>77</v>
      </c>
      <c r="O879" s="91"/>
      <c r="P879" s="20">
        <f t="shared" si="41"/>
        <v>16.88</v>
      </c>
      <c r="Q879" s="148">
        <v>0</v>
      </c>
      <c r="R879" s="103"/>
      <c r="S879" s="90"/>
      <c r="T879" s="103">
        <v>0</v>
      </c>
      <c r="V879" s="27">
        <v>0</v>
      </c>
      <c r="W879" s="20">
        <f t="shared" si="42"/>
        <v>11.32</v>
      </c>
      <c r="X879" s="103">
        <v>9</v>
      </c>
      <c r="Y879" s="28">
        <f t="shared" si="43"/>
        <v>114.2</v>
      </c>
    </row>
    <row r="880" spans="1:25" x14ac:dyDescent="0.25">
      <c r="A880" s="119" t="str">
        <f>'Door Comparison'!A880</f>
        <v>T09.04.M1A</v>
      </c>
      <c r="B880" s="24" t="str">
        <f>'Door Comparison'!B880</f>
        <v>DRS-402</v>
      </c>
      <c r="C880" s="24">
        <f>'Door Comparison'!C880</f>
        <v>0</v>
      </c>
      <c r="D880" s="24">
        <f>'Door Comparison'!D880</f>
        <v>658</v>
      </c>
      <c r="E880" s="24">
        <f>'Door Comparison'!E880</f>
        <v>2193</v>
      </c>
      <c r="F880" s="24">
        <f>'Door Comparison'!F880</f>
        <v>0</v>
      </c>
      <c r="G880" s="24">
        <f>'Door Comparison'!G880</f>
        <v>0</v>
      </c>
      <c r="H880" s="24">
        <f>'Door Comparison'!H880</f>
        <v>1</v>
      </c>
      <c r="I880" s="24">
        <f>'Door Comparison'!I880</f>
        <v>0</v>
      </c>
      <c r="J880" s="24">
        <f>'Door Comparison'!J880</f>
        <v>0</v>
      </c>
      <c r="K880" s="24">
        <f>'Door Comparison'!K880</f>
        <v>1</v>
      </c>
      <c r="L880" s="24">
        <f>'Door Comparison'!L880</f>
        <v>1</v>
      </c>
      <c r="N880" s="104">
        <v>77</v>
      </c>
      <c r="O880" s="91"/>
      <c r="P880" s="20">
        <f t="shared" si="41"/>
        <v>15.64</v>
      </c>
      <c r="Q880" s="148">
        <v>0</v>
      </c>
      <c r="R880" s="103"/>
      <c r="S880" s="90"/>
      <c r="T880" s="103">
        <v>0</v>
      </c>
      <c r="V880" s="27">
        <v>0</v>
      </c>
      <c r="W880" s="20">
        <f t="shared" si="42"/>
        <v>10.49</v>
      </c>
      <c r="X880" s="103">
        <v>6</v>
      </c>
      <c r="Y880" s="28">
        <f t="shared" si="43"/>
        <v>109.13</v>
      </c>
    </row>
    <row r="881" spans="1:25" x14ac:dyDescent="0.25">
      <c r="A881" s="119" t="str">
        <f>'Door Comparison'!A881</f>
        <v>T09.04.M2A</v>
      </c>
      <c r="B881" s="24" t="str">
        <f>'Door Comparison'!B881</f>
        <v>DRS-402</v>
      </c>
      <c r="C881" s="24">
        <f>'Door Comparison'!C881</f>
        <v>0</v>
      </c>
      <c r="D881" s="24">
        <f>'Door Comparison'!D881</f>
        <v>1338</v>
      </c>
      <c r="E881" s="24">
        <f>'Door Comparison'!E881</f>
        <v>2193</v>
      </c>
      <c r="F881" s="24">
        <f>'Door Comparison'!F881</f>
        <v>0</v>
      </c>
      <c r="G881" s="24">
        <f>'Door Comparison'!G881</f>
        <v>0</v>
      </c>
      <c r="H881" s="24">
        <f>'Door Comparison'!H881</f>
        <v>1</v>
      </c>
      <c r="I881" s="24">
        <f>'Door Comparison'!I881</f>
        <v>0</v>
      </c>
      <c r="J881" s="24">
        <f>'Door Comparison'!J881</f>
        <v>0</v>
      </c>
      <c r="K881" s="24">
        <f>'Door Comparison'!K881</f>
        <v>1</v>
      </c>
      <c r="L881" s="24">
        <f>'Door Comparison'!L881</f>
        <v>1</v>
      </c>
      <c r="N881" s="104">
        <v>77</v>
      </c>
      <c r="O881" s="91"/>
      <c r="P881" s="20">
        <f t="shared" si="41"/>
        <v>17.739999999999998</v>
      </c>
      <c r="Q881" s="148">
        <v>0</v>
      </c>
      <c r="R881" s="103"/>
      <c r="S881" s="90"/>
      <c r="T881" s="103">
        <v>0</v>
      </c>
      <c r="V881" s="27">
        <v>0</v>
      </c>
      <c r="W881" s="20">
        <f t="shared" si="42"/>
        <v>11.91</v>
      </c>
      <c r="X881" s="103">
        <v>9</v>
      </c>
      <c r="Y881" s="28">
        <f t="shared" si="43"/>
        <v>115.65</v>
      </c>
    </row>
    <row r="882" spans="1:25" x14ac:dyDescent="0.25">
      <c r="A882" s="119" t="str">
        <f>'Door Comparison'!A882</f>
        <v>T09.04.M2B</v>
      </c>
      <c r="B882" s="24" t="str">
        <f>'Door Comparison'!B882</f>
        <v>DRS-402</v>
      </c>
      <c r="C882" s="24">
        <f>'Door Comparison'!C882</f>
        <v>0</v>
      </c>
      <c r="D882" s="24">
        <f>'Door Comparison'!D882</f>
        <v>1058</v>
      </c>
      <c r="E882" s="24">
        <f>'Door Comparison'!E882</f>
        <v>2193</v>
      </c>
      <c r="F882" s="24">
        <f>'Door Comparison'!F882</f>
        <v>0</v>
      </c>
      <c r="G882" s="24">
        <f>'Door Comparison'!G882</f>
        <v>0</v>
      </c>
      <c r="H882" s="24">
        <f>'Door Comparison'!H882</f>
        <v>1</v>
      </c>
      <c r="I882" s="24">
        <f>'Door Comparison'!I882</f>
        <v>0</v>
      </c>
      <c r="J882" s="24">
        <f>'Door Comparison'!J882</f>
        <v>0</v>
      </c>
      <c r="K882" s="24">
        <f>'Door Comparison'!K882</f>
        <v>1</v>
      </c>
      <c r="L882" s="24">
        <f>'Door Comparison'!L882</f>
        <v>1</v>
      </c>
      <c r="N882" s="104">
        <v>77</v>
      </c>
      <c r="O882" s="91"/>
      <c r="P882" s="20">
        <f t="shared" si="41"/>
        <v>16.88</v>
      </c>
      <c r="Q882" s="148">
        <v>0</v>
      </c>
      <c r="R882" s="103"/>
      <c r="S882" s="90"/>
      <c r="T882" s="103">
        <v>0</v>
      </c>
      <c r="V882" s="27">
        <v>0</v>
      </c>
      <c r="W882" s="20">
        <f t="shared" si="42"/>
        <v>11.32</v>
      </c>
      <c r="X882" s="103">
        <v>9</v>
      </c>
      <c r="Y882" s="28">
        <f t="shared" si="43"/>
        <v>114.2</v>
      </c>
    </row>
    <row r="883" spans="1:25" x14ac:dyDescent="0.25">
      <c r="A883" s="119" t="str">
        <f>'Door Comparison'!A883</f>
        <v>T09.04.M4A</v>
      </c>
      <c r="B883" s="24" t="str">
        <f>'Door Comparison'!B883</f>
        <v>DRS-402</v>
      </c>
      <c r="C883" s="24">
        <f>'Door Comparison'!C883</f>
        <v>0</v>
      </c>
      <c r="D883" s="24">
        <f>'Door Comparison'!D883</f>
        <v>858</v>
      </c>
      <c r="E883" s="24">
        <f>'Door Comparison'!E883</f>
        <v>2193</v>
      </c>
      <c r="F883" s="24">
        <f>'Door Comparison'!F883</f>
        <v>0</v>
      </c>
      <c r="G883" s="24">
        <f>'Door Comparison'!G883</f>
        <v>0</v>
      </c>
      <c r="H883" s="24">
        <f>'Door Comparison'!H883</f>
        <v>1</v>
      </c>
      <c r="I883" s="24">
        <f>'Door Comparison'!I883</f>
        <v>0</v>
      </c>
      <c r="J883" s="24">
        <f>'Door Comparison'!J883</f>
        <v>0</v>
      </c>
      <c r="K883" s="24">
        <f>'Door Comparison'!K883</f>
        <v>1</v>
      </c>
      <c r="L883" s="24">
        <f>'Door Comparison'!L883</f>
        <v>1</v>
      </c>
      <c r="N883" s="104">
        <v>77</v>
      </c>
      <c r="O883" s="91"/>
      <c r="P883" s="20">
        <f t="shared" si="41"/>
        <v>16.260000000000002</v>
      </c>
      <c r="Q883" s="148">
        <v>0</v>
      </c>
      <c r="R883" s="103"/>
      <c r="S883" s="90"/>
      <c r="T883" s="103">
        <v>0</v>
      </c>
      <c r="V883" s="27">
        <v>0</v>
      </c>
      <c r="W883" s="20">
        <f t="shared" si="42"/>
        <v>10.91</v>
      </c>
      <c r="X883" s="103">
        <v>6</v>
      </c>
      <c r="Y883" s="28">
        <f t="shared" si="43"/>
        <v>110.17</v>
      </c>
    </row>
    <row r="884" spans="1:25" x14ac:dyDescent="0.25">
      <c r="A884" s="119" t="str">
        <f>'Door Comparison'!A884</f>
        <v>T09.04.M5A</v>
      </c>
      <c r="B884" s="24" t="str">
        <f>'Door Comparison'!B884</f>
        <v>DRS-402</v>
      </c>
      <c r="C884" s="24">
        <f>'Door Comparison'!C884</f>
        <v>0</v>
      </c>
      <c r="D884" s="24">
        <f>'Door Comparison'!D884</f>
        <v>1208</v>
      </c>
      <c r="E884" s="24">
        <f>'Door Comparison'!E884</f>
        <v>2193</v>
      </c>
      <c r="F884" s="24">
        <f>'Door Comparison'!F884</f>
        <v>0</v>
      </c>
      <c r="G884" s="24">
        <f>'Door Comparison'!G884</f>
        <v>0</v>
      </c>
      <c r="H884" s="24">
        <f>'Door Comparison'!H884</f>
        <v>1</v>
      </c>
      <c r="I884" s="24">
        <f>'Door Comparison'!I884</f>
        <v>0</v>
      </c>
      <c r="J884" s="24">
        <f>'Door Comparison'!J884</f>
        <v>0</v>
      </c>
      <c r="K884" s="24">
        <f>'Door Comparison'!K884</f>
        <v>1</v>
      </c>
      <c r="L884" s="24">
        <f>'Door Comparison'!L884</f>
        <v>1</v>
      </c>
      <c r="N884" s="104">
        <v>77</v>
      </c>
      <c r="O884" s="91"/>
      <c r="P884" s="20">
        <f t="shared" si="41"/>
        <v>17.34</v>
      </c>
      <c r="Q884" s="148">
        <v>0</v>
      </c>
      <c r="R884" s="103"/>
      <c r="S884" s="90"/>
      <c r="T884" s="103">
        <v>0</v>
      </c>
      <c r="V884" s="27">
        <v>0</v>
      </c>
      <c r="W884" s="20">
        <f t="shared" si="42"/>
        <v>11.64</v>
      </c>
      <c r="X884" s="103">
        <v>9</v>
      </c>
      <c r="Y884" s="28">
        <f t="shared" si="43"/>
        <v>114.98</v>
      </c>
    </row>
    <row r="885" spans="1:25" x14ac:dyDescent="0.25">
      <c r="A885" s="119" t="str">
        <f>'Door Comparison'!A885</f>
        <v>T09.04.M6A</v>
      </c>
      <c r="B885" s="24" t="str">
        <f>'Door Comparison'!B885</f>
        <v>DRS-402</v>
      </c>
      <c r="C885" s="24">
        <f>'Door Comparison'!C885</f>
        <v>0</v>
      </c>
      <c r="D885" s="24">
        <f>'Door Comparison'!D885</f>
        <v>858</v>
      </c>
      <c r="E885" s="24">
        <f>'Door Comparison'!E885</f>
        <v>2193</v>
      </c>
      <c r="F885" s="24">
        <f>'Door Comparison'!F885</f>
        <v>0</v>
      </c>
      <c r="G885" s="24">
        <f>'Door Comparison'!G885</f>
        <v>0</v>
      </c>
      <c r="H885" s="24">
        <f>'Door Comparison'!H885</f>
        <v>1</v>
      </c>
      <c r="I885" s="24">
        <f>'Door Comparison'!I885</f>
        <v>0</v>
      </c>
      <c r="J885" s="24">
        <f>'Door Comparison'!J885</f>
        <v>0</v>
      </c>
      <c r="K885" s="24">
        <f>'Door Comparison'!K885</f>
        <v>1</v>
      </c>
      <c r="L885" s="24">
        <f>'Door Comparison'!L885</f>
        <v>1</v>
      </c>
      <c r="N885" s="104">
        <v>77</v>
      </c>
      <c r="O885" s="91"/>
      <c r="P885" s="20">
        <f t="shared" si="41"/>
        <v>16.260000000000002</v>
      </c>
      <c r="Q885" s="148">
        <v>0</v>
      </c>
      <c r="R885" s="103"/>
      <c r="S885" s="90"/>
      <c r="T885" s="103">
        <v>0</v>
      </c>
      <c r="V885" s="27">
        <v>0</v>
      </c>
      <c r="W885" s="20">
        <f t="shared" si="42"/>
        <v>10.91</v>
      </c>
      <c r="X885" s="103">
        <v>6</v>
      </c>
      <c r="Y885" s="28">
        <f t="shared" si="43"/>
        <v>110.17</v>
      </c>
    </row>
    <row r="886" spans="1:25" x14ac:dyDescent="0.25">
      <c r="A886" s="119" t="str">
        <f>'Door Comparison'!A886</f>
        <v>T09.04.M8A</v>
      </c>
      <c r="B886" s="24" t="str">
        <f>'Door Comparison'!B886</f>
        <v>DRS-402</v>
      </c>
      <c r="C886" s="24">
        <f>'Door Comparison'!C886</f>
        <v>0</v>
      </c>
      <c r="D886" s="24">
        <f>'Door Comparison'!D886</f>
        <v>758</v>
      </c>
      <c r="E886" s="24">
        <f>'Door Comparison'!E886</f>
        <v>2193</v>
      </c>
      <c r="F886" s="24">
        <f>'Door Comparison'!F886</f>
        <v>0</v>
      </c>
      <c r="G886" s="24">
        <f>'Door Comparison'!G886</f>
        <v>0</v>
      </c>
      <c r="H886" s="24">
        <f>'Door Comparison'!H886</f>
        <v>1</v>
      </c>
      <c r="I886" s="24">
        <f>'Door Comparison'!I886</f>
        <v>0</v>
      </c>
      <c r="J886" s="24">
        <f>'Door Comparison'!J886</f>
        <v>0</v>
      </c>
      <c r="K886" s="24">
        <f>'Door Comparison'!K886</f>
        <v>1</v>
      </c>
      <c r="L886" s="24">
        <f>'Door Comparison'!L886</f>
        <v>1</v>
      </c>
      <c r="N886" s="104">
        <v>77</v>
      </c>
      <c r="O886" s="91"/>
      <c r="P886" s="20">
        <f t="shared" si="41"/>
        <v>15.95</v>
      </c>
      <c r="Q886" s="148">
        <v>0</v>
      </c>
      <c r="R886" s="103"/>
      <c r="S886" s="90"/>
      <c r="T886" s="103">
        <v>0</v>
      </c>
      <c r="V886" s="27">
        <v>0</v>
      </c>
      <c r="W886" s="20">
        <f t="shared" si="42"/>
        <v>10.7</v>
      </c>
      <c r="X886" s="103">
        <v>6</v>
      </c>
      <c r="Y886" s="28">
        <f t="shared" si="43"/>
        <v>109.65</v>
      </c>
    </row>
    <row r="887" spans="1:25" x14ac:dyDescent="0.25">
      <c r="A887" s="119" t="str">
        <f>'Door Comparison'!A887</f>
        <v>T09.04.M11A</v>
      </c>
      <c r="B887" s="24" t="str">
        <f>'Door Comparison'!B887</f>
        <v>DRS-402</v>
      </c>
      <c r="C887" s="24">
        <f>'Door Comparison'!C887</f>
        <v>0</v>
      </c>
      <c r="D887" s="24">
        <f>'Door Comparison'!D887</f>
        <v>458</v>
      </c>
      <c r="E887" s="24">
        <f>'Door Comparison'!E887</f>
        <v>2193</v>
      </c>
      <c r="F887" s="24">
        <f>'Door Comparison'!F887</f>
        <v>0</v>
      </c>
      <c r="G887" s="24">
        <f>'Door Comparison'!G887</f>
        <v>0</v>
      </c>
      <c r="H887" s="24">
        <f>'Door Comparison'!H887</f>
        <v>1</v>
      </c>
      <c r="I887" s="24">
        <f>'Door Comparison'!I887</f>
        <v>0</v>
      </c>
      <c r="J887" s="24">
        <f>'Door Comparison'!J887</f>
        <v>0</v>
      </c>
      <c r="K887" s="24">
        <f>'Door Comparison'!K887</f>
        <v>1</v>
      </c>
      <c r="L887" s="24">
        <f>'Door Comparison'!L887</f>
        <v>1</v>
      </c>
      <c r="N887" s="104">
        <v>77</v>
      </c>
      <c r="O887" s="91"/>
      <c r="P887" s="20">
        <f t="shared" si="41"/>
        <v>15.02</v>
      </c>
      <c r="Q887" s="148">
        <v>0</v>
      </c>
      <c r="R887" s="103"/>
      <c r="S887" s="90"/>
      <c r="T887" s="103">
        <v>0</v>
      </c>
      <c r="V887" s="27">
        <v>0</v>
      </c>
      <c r="W887" s="20">
        <f t="shared" si="42"/>
        <v>10.08</v>
      </c>
      <c r="X887" s="103">
        <v>6</v>
      </c>
      <c r="Y887" s="28">
        <f t="shared" si="43"/>
        <v>108.1</v>
      </c>
    </row>
    <row r="888" spans="1:25" x14ac:dyDescent="0.25">
      <c r="A888" s="119" t="str">
        <f>'Door Comparison'!A888</f>
        <v>T09.04.P1A</v>
      </c>
      <c r="B888" s="24" t="str">
        <f>'Door Comparison'!B888</f>
        <v>AHP-201</v>
      </c>
      <c r="C888" s="24">
        <f>'Door Comparison'!C888</f>
        <v>0</v>
      </c>
      <c r="D888" s="24">
        <f>'Door Comparison'!D888</f>
        <v>500</v>
      </c>
      <c r="E888" s="24">
        <f>'Door Comparison'!E888</f>
        <v>800</v>
      </c>
      <c r="F888" s="24">
        <f>'Door Comparison'!F888</f>
        <v>0</v>
      </c>
      <c r="G888" s="24">
        <f>'Door Comparison'!G888</f>
        <v>0</v>
      </c>
      <c r="H888" s="24">
        <f>'Door Comparison'!H888</f>
        <v>1</v>
      </c>
      <c r="I888" s="24">
        <f>'Door Comparison'!I888</f>
        <v>0</v>
      </c>
      <c r="J888" s="24">
        <f>'Door Comparison'!J888</f>
        <v>0</v>
      </c>
      <c r="K888" s="24">
        <f>'Door Comparison'!K888</f>
        <v>1</v>
      </c>
      <c r="L888" s="24">
        <f>'Door Comparison'!L888</f>
        <v>1</v>
      </c>
      <c r="N888" s="104">
        <v>77</v>
      </c>
      <c r="O888" s="91"/>
      <c r="P888" s="20">
        <f t="shared" si="41"/>
        <v>6.51</v>
      </c>
      <c r="Q888" s="148">
        <v>0</v>
      </c>
      <c r="R888" s="103"/>
      <c r="S888" s="90"/>
      <c r="T888" s="103">
        <v>0</v>
      </c>
      <c r="V888" s="27">
        <v>0</v>
      </c>
      <c r="W888" s="20">
        <f t="shared" si="42"/>
        <v>4.37</v>
      </c>
      <c r="X888" s="103">
        <v>3</v>
      </c>
      <c r="Y888" s="28">
        <f t="shared" si="43"/>
        <v>90.88</v>
      </c>
    </row>
    <row r="889" spans="1:25" x14ac:dyDescent="0.25">
      <c r="A889" s="119" t="str">
        <f>'Door Comparison'!A889</f>
        <v>T09.04.SPA</v>
      </c>
      <c r="B889" s="24" t="str">
        <f>'Door Comparison'!B889</f>
        <v>DRS-402</v>
      </c>
      <c r="C889" s="24">
        <f>'Door Comparison'!C889</f>
        <v>0</v>
      </c>
      <c r="D889" s="24">
        <f>'Door Comparison'!D889</f>
        <v>458</v>
      </c>
      <c r="E889" s="24">
        <f>'Door Comparison'!E889</f>
        <v>2193</v>
      </c>
      <c r="F889" s="24">
        <f>'Door Comparison'!F889</f>
        <v>0</v>
      </c>
      <c r="G889" s="24">
        <f>'Door Comparison'!G889</f>
        <v>0</v>
      </c>
      <c r="H889" s="24">
        <f>'Door Comparison'!H889</f>
        <v>1</v>
      </c>
      <c r="I889" s="24">
        <f>'Door Comparison'!I889</f>
        <v>0</v>
      </c>
      <c r="J889" s="24">
        <f>'Door Comparison'!J889</f>
        <v>0</v>
      </c>
      <c r="K889" s="24">
        <f>'Door Comparison'!K889</f>
        <v>1</v>
      </c>
      <c r="L889" s="24">
        <f>'Door Comparison'!L889</f>
        <v>1</v>
      </c>
      <c r="N889" s="104">
        <v>77</v>
      </c>
      <c r="O889" s="91"/>
      <c r="P889" s="20">
        <f t="shared" si="41"/>
        <v>15.02</v>
      </c>
      <c r="Q889" s="148">
        <v>0</v>
      </c>
      <c r="R889" s="103"/>
      <c r="S889" s="90"/>
      <c r="T889" s="103">
        <v>0</v>
      </c>
      <c r="V889" s="27">
        <v>0</v>
      </c>
      <c r="W889" s="20">
        <f t="shared" si="42"/>
        <v>10.08</v>
      </c>
      <c r="X889" s="103">
        <v>6</v>
      </c>
      <c r="Y889" s="28">
        <f t="shared" si="43"/>
        <v>108.1</v>
      </c>
    </row>
    <row r="890" spans="1:25" x14ac:dyDescent="0.25">
      <c r="A890" s="119" t="str">
        <f>'Door Comparison'!A890</f>
        <v>T09.04.WRA</v>
      </c>
      <c r="B890" s="24" t="str">
        <f>'Door Comparison'!B890</f>
        <v>DRS-402</v>
      </c>
      <c r="C890" s="24">
        <f>'Door Comparison'!C890</f>
        <v>0</v>
      </c>
      <c r="D890" s="24">
        <f>'Door Comparison'!D890</f>
        <v>458</v>
      </c>
      <c r="E890" s="24">
        <f>'Door Comparison'!E890</f>
        <v>2158</v>
      </c>
      <c r="F890" s="24">
        <f>'Door Comparison'!F890</f>
        <v>0</v>
      </c>
      <c r="G890" s="24">
        <f>'Door Comparison'!G890</f>
        <v>0</v>
      </c>
      <c r="H890" s="24">
        <f>'Door Comparison'!H890</f>
        <v>1</v>
      </c>
      <c r="I890" s="24">
        <f>'Door Comparison'!I890</f>
        <v>0</v>
      </c>
      <c r="J890" s="24">
        <f>'Door Comparison'!J890</f>
        <v>0</v>
      </c>
      <c r="K890" s="24">
        <f>'Door Comparison'!K890</f>
        <v>1</v>
      </c>
      <c r="L890" s="24">
        <f>'Door Comparison'!L890</f>
        <v>1</v>
      </c>
      <c r="N890" s="104">
        <v>77</v>
      </c>
      <c r="O890" s="91"/>
      <c r="P890" s="20">
        <f t="shared" si="41"/>
        <v>14.8</v>
      </c>
      <c r="Q890" s="148">
        <v>0</v>
      </c>
      <c r="R890" s="103"/>
      <c r="S890" s="90"/>
      <c r="T890" s="103">
        <v>0</v>
      </c>
      <c r="V890" s="27">
        <v>0</v>
      </c>
      <c r="W890" s="20">
        <f t="shared" si="42"/>
        <v>9.93</v>
      </c>
      <c r="X890" s="103">
        <v>6</v>
      </c>
      <c r="Y890" s="28">
        <f t="shared" si="43"/>
        <v>107.73</v>
      </c>
    </row>
    <row r="891" spans="1:25" x14ac:dyDescent="0.25">
      <c r="A891" s="119" t="str">
        <f>'Door Comparison'!A891</f>
        <v>T09.05.E1A</v>
      </c>
      <c r="B891" s="24" t="str">
        <f>'Door Comparison'!B891</f>
        <v>DRS-402</v>
      </c>
      <c r="C891" s="24">
        <f>'Door Comparison'!C891</f>
        <v>0</v>
      </c>
      <c r="D891" s="24">
        <f>'Door Comparison'!D891</f>
        <v>758</v>
      </c>
      <c r="E891" s="24">
        <f>'Door Comparison'!E891</f>
        <v>2193</v>
      </c>
      <c r="F891" s="24">
        <f>'Door Comparison'!F891</f>
        <v>0</v>
      </c>
      <c r="G891" s="24">
        <f>'Door Comparison'!G891</f>
        <v>0</v>
      </c>
      <c r="H891" s="24">
        <f>'Door Comparison'!H891</f>
        <v>1</v>
      </c>
      <c r="I891" s="24">
        <f>'Door Comparison'!I891</f>
        <v>0</v>
      </c>
      <c r="J891" s="24">
        <f>'Door Comparison'!J891</f>
        <v>0</v>
      </c>
      <c r="K891" s="24">
        <f>'Door Comparison'!K891</f>
        <v>1</v>
      </c>
      <c r="L891" s="24">
        <f>'Door Comparison'!L891</f>
        <v>1</v>
      </c>
      <c r="N891" s="104">
        <v>77</v>
      </c>
      <c r="O891" s="91"/>
      <c r="P891" s="20">
        <f t="shared" si="41"/>
        <v>15.95</v>
      </c>
      <c r="Q891" s="148">
        <v>0</v>
      </c>
      <c r="R891" s="103"/>
      <c r="S891" s="90"/>
      <c r="T891" s="103">
        <v>0</v>
      </c>
      <c r="V891" s="27">
        <v>0</v>
      </c>
      <c r="W891" s="20">
        <f t="shared" si="42"/>
        <v>10.7</v>
      </c>
      <c r="X891" s="103">
        <v>6</v>
      </c>
      <c r="Y891" s="28">
        <f t="shared" si="43"/>
        <v>109.65</v>
      </c>
    </row>
    <row r="892" spans="1:25" x14ac:dyDescent="0.25">
      <c r="A892" s="119" t="str">
        <f>'Door Comparison'!A892</f>
        <v>T09.05.E1B</v>
      </c>
      <c r="B892" s="24" t="str">
        <f>'Door Comparison'!B892</f>
        <v>DRS-402</v>
      </c>
      <c r="C892" s="24">
        <f>'Door Comparison'!C892</f>
        <v>0</v>
      </c>
      <c r="D892" s="24">
        <f>'Door Comparison'!D892</f>
        <v>758</v>
      </c>
      <c r="E892" s="24">
        <f>'Door Comparison'!E892</f>
        <v>2193</v>
      </c>
      <c r="F892" s="24">
        <f>'Door Comparison'!F892</f>
        <v>0</v>
      </c>
      <c r="G892" s="24">
        <f>'Door Comparison'!G892</f>
        <v>0</v>
      </c>
      <c r="H892" s="24">
        <f>'Door Comparison'!H892</f>
        <v>1</v>
      </c>
      <c r="I892" s="24">
        <f>'Door Comparison'!I892</f>
        <v>0</v>
      </c>
      <c r="J892" s="24">
        <f>'Door Comparison'!J892</f>
        <v>0</v>
      </c>
      <c r="K892" s="24">
        <f>'Door Comparison'!K892</f>
        <v>1</v>
      </c>
      <c r="L892" s="24">
        <f>'Door Comparison'!L892</f>
        <v>1</v>
      </c>
      <c r="N892" s="104">
        <v>77</v>
      </c>
      <c r="O892" s="91"/>
      <c r="P892" s="20">
        <f t="shared" si="41"/>
        <v>15.95</v>
      </c>
      <c r="Q892" s="148">
        <v>0</v>
      </c>
      <c r="R892" s="103"/>
      <c r="S892" s="90"/>
      <c r="T892" s="103">
        <v>0</v>
      </c>
      <c r="V892" s="27">
        <v>0</v>
      </c>
      <c r="W892" s="20">
        <f t="shared" si="42"/>
        <v>10.7</v>
      </c>
      <c r="X892" s="103">
        <v>6</v>
      </c>
      <c r="Y892" s="28">
        <f t="shared" si="43"/>
        <v>109.65</v>
      </c>
    </row>
    <row r="893" spans="1:25" x14ac:dyDescent="0.25">
      <c r="A893" s="119" t="str">
        <f>'Door Comparison'!A893</f>
        <v>T09.05.E2A</v>
      </c>
      <c r="B893" s="24" t="str">
        <f>'Door Comparison'!B893</f>
        <v>DRS-402</v>
      </c>
      <c r="C893" s="24">
        <f>'Door Comparison'!C893</f>
        <v>0</v>
      </c>
      <c r="D893" s="24">
        <f>'Door Comparison'!D893</f>
        <v>1058</v>
      </c>
      <c r="E893" s="24">
        <f>'Door Comparison'!E893</f>
        <v>2193</v>
      </c>
      <c r="F893" s="24">
        <f>'Door Comparison'!F893</f>
        <v>0</v>
      </c>
      <c r="G893" s="24">
        <f>'Door Comparison'!G893</f>
        <v>0</v>
      </c>
      <c r="H893" s="24">
        <f>'Door Comparison'!H893</f>
        <v>1</v>
      </c>
      <c r="I893" s="24">
        <f>'Door Comparison'!I893</f>
        <v>0</v>
      </c>
      <c r="J893" s="24">
        <f>'Door Comparison'!J893</f>
        <v>0</v>
      </c>
      <c r="K893" s="24">
        <f>'Door Comparison'!K893</f>
        <v>1</v>
      </c>
      <c r="L893" s="24">
        <f>'Door Comparison'!L893</f>
        <v>1</v>
      </c>
      <c r="N893" s="104">
        <v>77</v>
      </c>
      <c r="O893" s="91"/>
      <c r="P893" s="20">
        <f t="shared" si="41"/>
        <v>16.88</v>
      </c>
      <c r="Q893" s="148">
        <v>0</v>
      </c>
      <c r="R893" s="103"/>
      <c r="S893" s="90"/>
      <c r="T893" s="103">
        <v>0</v>
      </c>
      <c r="V893" s="27">
        <v>0</v>
      </c>
      <c r="W893" s="20">
        <f t="shared" si="42"/>
        <v>11.32</v>
      </c>
      <c r="X893" s="103">
        <v>9</v>
      </c>
      <c r="Y893" s="28">
        <f t="shared" si="43"/>
        <v>114.2</v>
      </c>
    </row>
    <row r="894" spans="1:25" x14ac:dyDescent="0.25">
      <c r="A894" s="119" t="str">
        <f>'Door Comparison'!A894</f>
        <v>T09.05.E2B</v>
      </c>
      <c r="B894" s="24" t="str">
        <f>'Door Comparison'!B894</f>
        <v>DRS-402</v>
      </c>
      <c r="C894" s="24">
        <f>'Door Comparison'!C894</f>
        <v>0</v>
      </c>
      <c r="D894" s="24">
        <f>'Door Comparison'!D894</f>
        <v>1338</v>
      </c>
      <c r="E894" s="24">
        <f>'Door Comparison'!E894</f>
        <v>2193</v>
      </c>
      <c r="F894" s="24">
        <f>'Door Comparison'!F894</f>
        <v>0</v>
      </c>
      <c r="G894" s="24">
        <f>'Door Comparison'!G894</f>
        <v>0</v>
      </c>
      <c r="H894" s="24">
        <f>'Door Comparison'!H894</f>
        <v>1</v>
      </c>
      <c r="I894" s="24">
        <f>'Door Comparison'!I894</f>
        <v>0</v>
      </c>
      <c r="J894" s="24">
        <f>'Door Comparison'!J894</f>
        <v>0</v>
      </c>
      <c r="K894" s="24">
        <f>'Door Comparison'!K894</f>
        <v>1</v>
      </c>
      <c r="L894" s="24">
        <f>'Door Comparison'!L894</f>
        <v>1</v>
      </c>
      <c r="N894" s="104">
        <v>77</v>
      </c>
      <c r="O894" s="91"/>
      <c r="P894" s="20">
        <f t="shared" si="41"/>
        <v>17.739999999999998</v>
      </c>
      <c r="Q894" s="148">
        <v>0</v>
      </c>
      <c r="R894" s="103"/>
      <c r="S894" s="90"/>
      <c r="T894" s="103">
        <v>0</v>
      </c>
      <c r="V894" s="27">
        <v>0</v>
      </c>
      <c r="W894" s="20">
        <f t="shared" si="42"/>
        <v>11.91</v>
      </c>
      <c r="X894" s="103">
        <v>9</v>
      </c>
      <c r="Y894" s="28">
        <f t="shared" si="43"/>
        <v>115.65</v>
      </c>
    </row>
    <row r="895" spans="1:25" x14ac:dyDescent="0.25">
      <c r="A895" s="119" t="str">
        <f>'Door Comparison'!A895</f>
        <v>T09.05.M1A</v>
      </c>
      <c r="B895" s="24" t="str">
        <f>'Door Comparison'!B895</f>
        <v>DRS-402</v>
      </c>
      <c r="C895" s="24">
        <f>'Door Comparison'!C895</f>
        <v>0</v>
      </c>
      <c r="D895" s="24">
        <f>'Door Comparison'!D895</f>
        <v>858</v>
      </c>
      <c r="E895" s="24">
        <f>'Door Comparison'!E895</f>
        <v>2193</v>
      </c>
      <c r="F895" s="24">
        <f>'Door Comparison'!F895</f>
        <v>0</v>
      </c>
      <c r="G895" s="24">
        <f>'Door Comparison'!G895</f>
        <v>0</v>
      </c>
      <c r="H895" s="24">
        <f>'Door Comparison'!H895</f>
        <v>1</v>
      </c>
      <c r="I895" s="24">
        <f>'Door Comparison'!I895</f>
        <v>0</v>
      </c>
      <c r="J895" s="24">
        <f>'Door Comparison'!J895</f>
        <v>0</v>
      </c>
      <c r="K895" s="24">
        <f>'Door Comparison'!K895</f>
        <v>1</v>
      </c>
      <c r="L895" s="24">
        <f>'Door Comparison'!L895</f>
        <v>1</v>
      </c>
      <c r="N895" s="104">
        <v>77</v>
      </c>
      <c r="O895" s="91"/>
      <c r="P895" s="20">
        <f t="shared" si="41"/>
        <v>16.260000000000002</v>
      </c>
      <c r="Q895" s="148">
        <v>0</v>
      </c>
      <c r="R895" s="103"/>
      <c r="S895" s="90"/>
      <c r="T895" s="103">
        <v>0</v>
      </c>
      <c r="V895" s="27">
        <v>0</v>
      </c>
      <c r="W895" s="20">
        <f t="shared" si="42"/>
        <v>10.91</v>
      </c>
      <c r="X895" s="103">
        <v>6</v>
      </c>
      <c r="Y895" s="28">
        <f t="shared" si="43"/>
        <v>110.17</v>
      </c>
    </row>
    <row r="896" spans="1:25" x14ac:dyDescent="0.25">
      <c r="A896" s="119" t="str">
        <f>'Door Comparison'!A896</f>
        <v>T09.05.M1B</v>
      </c>
      <c r="B896" s="24" t="str">
        <f>'Door Comparison'!B896</f>
        <v>DRS-402</v>
      </c>
      <c r="C896" s="24">
        <f>'Door Comparison'!C896</f>
        <v>0</v>
      </c>
      <c r="D896" s="24">
        <f>'Door Comparison'!D896</f>
        <v>1338</v>
      </c>
      <c r="E896" s="24">
        <f>'Door Comparison'!E896</f>
        <v>2193</v>
      </c>
      <c r="F896" s="24">
        <f>'Door Comparison'!F896</f>
        <v>0</v>
      </c>
      <c r="G896" s="24">
        <f>'Door Comparison'!G896</f>
        <v>0</v>
      </c>
      <c r="H896" s="24">
        <f>'Door Comparison'!H896</f>
        <v>1</v>
      </c>
      <c r="I896" s="24">
        <f>'Door Comparison'!I896</f>
        <v>0</v>
      </c>
      <c r="J896" s="24">
        <f>'Door Comparison'!J896</f>
        <v>0</v>
      </c>
      <c r="K896" s="24">
        <f>'Door Comparison'!K896</f>
        <v>1</v>
      </c>
      <c r="L896" s="24">
        <f>'Door Comparison'!L896</f>
        <v>1</v>
      </c>
      <c r="N896" s="104">
        <v>77</v>
      </c>
      <c r="O896" s="91"/>
      <c r="P896" s="20">
        <f t="shared" si="41"/>
        <v>17.739999999999998</v>
      </c>
      <c r="Q896" s="148">
        <v>0</v>
      </c>
      <c r="R896" s="103"/>
      <c r="S896" s="90"/>
      <c r="T896" s="103">
        <v>0</v>
      </c>
      <c r="V896" s="27">
        <v>0</v>
      </c>
      <c r="W896" s="20">
        <f t="shared" si="42"/>
        <v>11.91</v>
      </c>
      <c r="X896" s="103">
        <v>9</v>
      </c>
      <c r="Y896" s="28">
        <f t="shared" si="43"/>
        <v>115.65</v>
      </c>
    </row>
    <row r="897" spans="1:25" x14ac:dyDescent="0.25">
      <c r="A897" s="119" t="str">
        <f>'Door Comparison'!A897</f>
        <v>T09.05.M2A</v>
      </c>
      <c r="B897" s="24" t="str">
        <f>'Door Comparison'!B897</f>
        <v>DRS-402</v>
      </c>
      <c r="C897" s="24">
        <f>'Door Comparison'!C897</f>
        <v>0</v>
      </c>
      <c r="D897" s="24">
        <f>'Door Comparison'!D897</f>
        <v>758</v>
      </c>
      <c r="E897" s="24">
        <f>'Door Comparison'!E897</f>
        <v>2193</v>
      </c>
      <c r="F897" s="24">
        <f>'Door Comparison'!F897</f>
        <v>0</v>
      </c>
      <c r="G897" s="24">
        <f>'Door Comparison'!G897</f>
        <v>0</v>
      </c>
      <c r="H897" s="24">
        <f>'Door Comparison'!H897</f>
        <v>1</v>
      </c>
      <c r="I897" s="24">
        <f>'Door Comparison'!I897</f>
        <v>0</v>
      </c>
      <c r="J897" s="24">
        <f>'Door Comparison'!J897</f>
        <v>0</v>
      </c>
      <c r="K897" s="24">
        <f>'Door Comparison'!K897</f>
        <v>1</v>
      </c>
      <c r="L897" s="24">
        <f>'Door Comparison'!L897</f>
        <v>1</v>
      </c>
      <c r="N897" s="104">
        <v>77</v>
      </c>
      <c r="O897" s="91"/>
      <c r="P897" s="20">
        <f t="shared" si="41"/>
        <v>15.95</v>
      </c>
      <c r="Q897" s="148">
        <v>0</v>
      </c>
      <c r="R897" s="103"/>
      <c r="S897" s="90"/>
      <c r="T897" s="103">
        <v>0</v>
      </c>
      <c r="V897" s="27">
        <v>0</v>
      </c>
      <c r="W897" s="20">
        <f t="shared" si="42"/>
        <v>10.7</v>
      </c>
      <c r="X897" s="103">
        <v>6</v>
      </c>
      <c r="Y897" s="28">
        <f t="shared" si="43"/>
        <v>109.65</v>
      </c>
    </row>
    <row r="898" spans="1:25" x14ac:dyDescent="0.25">
      <c r="A898" s="119" t="str">
        <f>'Door Comparison'!A898</f>
        <v>T09.05.M2B</v>
      </c>
      <c r="B898" s="24" t="str">
        <f>'Door Comparison'!B898</f>
        <v>DRS-402</v>
      </c>
      <c r="C898" s="24">
        <f>'Door Comparison'!C898</f>
        <v>0</v>
      </c>
      <c r="D898" s="24">
        <f>'Door Comparison'!D898</f>
        <v>758</v>
      </c>
      <c r="E898" s="24">
        <f>'Door Comparison'!E898</f>
        <v>2193</v>
      </c>
      <c r="F898" s="24">
        <f>'Door Comparison'!F898</f>
        <v>0</v>
      </c>
      <c r="G898" s="24">
        <f>'Door Comparison'!G898</f>
        <v>0</v>
      </c>
      <c r="H898" s="24">
        <f>'Door Comparison'!H898</f>
        <v>1</v>
      </c>
      <c r="I898" s="24">
        <f>'Door Comparison'!I898</f>
        <v>0</v>
      </c>
      <c r="J898" s="24">
        <f>'Door Comparison'!J898</f>
        <v>0</v>
      </c>
      <c r="K898" s="24">
        <f>'Door Comparison'!K898</f>
        <v>1</v>
      </c>
      <c r="L898" s="24">
        <f>'Door Comparison'!L898</f>
        <v>1</v>
      </c>
      <c r="N898" s="104">
        <v>77</v>
      </c>
      <c r="O898" s="91"/>
      <c r="P898" s="20">
        <f t="shared" si="41"/>
        <v>15.95</v>
      </c>
      <c r="Q898" s="148">
        <v>0</v>
      </c>
      <c r="R898" s="103"/>
      <c r="S898" s="90"/>
      <c r="T898" s="103">
        <v>0</v>
      </c>
      <c r="V898" s="27">
        <v>0</v>
      </c>
      <c r="W898" s="20">
        <f t="shared" si="42"/>
        <v>10.7</v>
      </c>
      <c r="X898" s="103">
        <v>6</v>
      </c>
      <c r="Y898" s="28">
        <f t="shared" si="43"/>
        <v>109.65</v>
      </c>
    </row>
    <row r="899" spans="1:25" x14ac:dyDescent="0.25">
      <c r="A899" s="119" t="str">
        <f>'Door Comparison'!A899</f>
        <v>T09.05.M10A</v>
      </c>
      <c r="B899" s="24" t="str">
        <f>'Door Comparison'!B899</f>
        <v>DRS-402</v>
      </c>
      <c r="C899" s="24">
        <f>'Door Comparison'!C899</f>
        <v>0</v>
      </c>
      <c r="D899" s="24">
        <f>'Door Comparison'!D899</f>
        <v>558</v>
      </c>
      <c r="E899" s="24">
        <f>'Door Comparison'!E899</f>
        <v>2193</v>
      </c>
      <c r="F899" s="24">
        <f>'Door Comparison'!F899</f>
        <v>0</v>
      </c>
      <c r="G899" s="24">
        <f>'Door Comparison'!G899</f>
        <v>0</v>
      </c>
      <c r="H899" s="24">
        <f>'Door Comparison'!H899</f>
        <v>1</v>
      </c>
      <c r="I899" s="24">
        <f>'Door Comparison'!I899</f>
        <v>0</v>
      </c>
      <c r="J899" s="24">
        <f>'Door Comparison'!J899</f>
        <v>0</v>
      </c>
      <c r="K899" s="24">
        <f>'Door Comparison'!K899</f>
        <v>1</v>
      </c>
      <c r="L899" s="24">
        <f>'Door Comparison'!L899</f>
        <v>1</v>
      </c>
      <c r="N899" s="104">
        <v>77</v>
      </c>
      <c r="O899" s="91"/>
      <c r="P899" s="20">
        <f t="shared" si="41"/>
        <v>15.33</v>
      </c>
      <c r="Q899" s="148">
        <v>0</v>
      </c>
      <c r="R899" s="103"/>
      <c r="S899" s="90"/>
      <c r="T899" s="103">
        <v>0</v>
      </c>
      <c r="V899" s="27">
        <v>0</v>
      </c>
      <c r="W899" s="20">
        <f t="shared" si="42"/>
        <v>10.28</v>
      </c>
      <c r="X899" s="103">
        <v>6</v>
      </c>
      <c r="Y899" s="28">
        <f t="shared" si="43"/>
        <v>108.61</v>
      </c>
    </row>
    <row r="900" spans="1:25" x14ac:dyDescent="0.25">
      <c r="A900" s="119" t="str">
        <f>'Door Comparison'!A900</f>
        <v>T09.06.E1A</v>
      </c>
      <c r="B900" s="24" t="str">
        <f>'Door Comparison'!B900</f>
        <v>DRS-402</v>
      </c>
      <c r="C900" s="24">
        <f>'Door Comparison'!C900</f>
        <v>0</v>
      </c>
      <c r="D900" s="24">
        <f>'Door Comparison'!D900</f>
        <v>758</v>
      </c>
      <c r="E900" s="24">
        <f>'Door Comparison'!E900</f>
        <v>2193</v>
      </c>
      <c r="F900" s="24">
        <f>'Door Comparison'!F900</f>
        <v>0</v>
      </c>
      <c r="G900" s="24">
        <f>'Door Comparison'!G900</f>
        <v>0</v>
      </c>
      <c r="H900" s="24">
        <f>'Door Comparison'!H900</f>
        <v>1</v>
      </c>
      <c r="I900" s="24">
        <f>'Door Comparison'!I900</f>
        <v>0</v>
      </c>
      <c r="J900" s="24">
        <f>'Door Comparison'!J900</f>
        <v>0</v>
      </c>
      <c r="K900" s="24">
        <f>'Door Comparison'!K900</f>
        <v>1</v>
      </c>
      <c r="L900" s="24">
        <f>'Door Comparison'!L900</f>
        <v>1</v>
      </c>
      <c r="N900" s="104">
        <v>77</v>
      </c>
      <c r="O900" s="91"/>
      <c r="P900" s="20">
        <f t="shared" si="41"/>
        <v>15.95</v>
      </c>
      <c r="Q900" s="148">
        <v>0</v>
      </c>
      <c r="R900" s="103"/>
      <c r="S900" s="90"/>
      <c r="T900" s="103">
        <v>0</v>
      </c>
      <c r="V900" s="27">
        <v>0</v>
      </c>
      <c r="W900" s="20">
        <f t="shared" si="42"/>
        <v>10.7</v>
      </c>
      <c r="X900" s="103">
        <v>6</v>
      </c>
      <c r="Y900" s="28">
        <f t="shared" si="43"/>
        <v>109.65</v>
      </c>
    </row>
    <row r="901" spans="1:25" x14ac:dyDescent="0.25">
      <c r="A901" s="119" t="str">
        <f>'Door Comparison'!A901</f>
        <v>T09.06.E1B</v>
      </c>
      <c r="B901" s="24" t="str">
        <f>'Door Comparison'!B901</f>
        <v>DRS-402</v>
      </c>
      <c r="C901" s="24">
        <f>'Door Comparison'!C901</f>
        <v>0</v>
      </c>
      <c r="D901" s="24">
        <f>'Door Comparison'!D901</f>
        <v>1338</v>
      </c>
      <c r="E901" s="24">
        <f>'Door Comparison'!E901</f>
        <v>2193</v>
      </c>
      <c r="F901" s="24">
        <f>'Door Comparison'!F901</f>
        <v>0</v>
      </c>
      <c r="G901" s="24">
        <f>'Door Comparison'!G901</f>
        <v>0</v>
      </c>
      <c r="H901" s="24">
        <f>'Door Comparison'!H901</f>
        <v>1</v>
      </c>
      <c r="I901" s="24">
        <f>'Door Comparison'!I901</f>
        <v>0</v>
      </c>
      <c r="J901" s="24">
        <f>'Door Comparison'!J901</f>
        <v>0</v>
      </c>
      <c r="K901" s="24">
        <f>'Door Comparison'!K901</f>
        <v>1</v>
      </c>
      <c r="L901" s="24">
        <f>'Door Comparison'!L901</f>
        <v>1</v>
      </c>
      <c r="N901" s="104">
        <v>77</v>
      </c>
      <c r="O901" s="91"/>
      <c r="P901" s="20">
        <f t="shared" si="41"/>
        <v>17.739999999999998</v>
      </c>
      <c r="Q901" s="148">
        <v>0</v>
      </c>
      <c r="R901" s="103"/>
      <c r="S901" s="90"/>
      <c r="T901" s="103">
        <v>0</v>
      </c>
      <c r="V901" s="27">
        <v>0</v>
      </c>
      <c r="W901" s="20">
        <f t="shared" si="42"/>
        <v>11.91</v>
      </c>
      <c r="X901" s="103">
        <v>9</v>
      </c>
      <c r="Y901" s="28">
        <f t="shared" si="43"/>
        <v>115.65</v>
      </c>
    </row>
    <row r="902" spans="1:25" x14ac:dyDescent="0.25">
      <c r="A902" s="119" t="str">
        <f>'Door Comparison'!A902</f>
        <v>T09.06.E1C</v>
      </c>
      <c r="B902" s="24" t="str">
        <f>'Door Comparison'!B902</f>
        <v>DRS-402</v>
      </c>
      <c r="C902" s="24">
        <f>'Door Comparison'!C902</f>
        <v>0</v>
      </c>
      <c r="D902" s="24">
        <f>'Door Comparison'!D902</f>
        <v>358</v>
      </c>
      <c r="E902" s="24">
        <f>'Door Comparison'!E902</f>
        <v>2193</v>
      </c>
      <c r="F902" s="24">
        <f>'Door Comparison'!F902</f>
        <v>0</v>
      </c>
      <c r="G902" s="24">
        <f>'Door Comparison'!G902</f>
        <v>0</v>
      </c>
      <c r="H902" s="24">
        <f>'Door Comparison'!H902</f>
        <v>1</v>
      </c>
      <c r="I902" s="24">
        <f>'Door Comparison'!I902</f>
        <v>0</v>
      </c>
      <c r="J902" s="24">
        <f>'Door Comparison'!J902</f>
        <v>0</v>
      </c>
      <c r="K902" s="24">
        <f>'Door Comparison'!K902</f>
        <v>1</v>
      </c>
      <c r="L902" s="24">
        <f>'Door Comparison'!L902</f>
        <v>1</v>
      </c>
      <c r="N902" s="104">
        <v>77</v>
      </c>
      <c r="O902" s="91"/>
      <c r="P902" s="20">
        <f t="shared" si="41"/>
        <v>14.71</v>
      </c>
      <c r="Q902" s="148">
        <v>0</v>
      </c>
      <c r="R902" s="103"/>
      <c r="S902" s="90"/>
      <c r="T902" s="103">
        <v>0</v>
      </c>
      <c r="V902" s="27">
        <v>0</v>
      </c>
      <c r="W902" s="20">
        <f t="shared" si="42"/>
        <v>9.8699999999999992</v>
      </c>
      <c r="X902" s="103">
        <v>6</v>
      </c>
      <c r="Y902" s="28">
        <f t="shared" si="43"/>
        <v>107.58</v>
      </c>
    </row>
    <row r="903" spans="1:25" x14ac:dyDescent="0.25">
      <c r="A903" s="119" t="str">
        <f>'Door Comparison'!A903</f>
        <v>T09.06.E2A</v>
      </c>
      <c r="B903" s="24" t="str">
        <f>'Door Comparison'!B903</f>
        <v>DRS-402</v>
      </c>
      <c r="C903" s="24">
        <f>'Door Comparison'!C903</f>
        <v>0</v>
      </c>
      <c r="D903" s="24">
        <f>'Door Comparison'!D903</f>
        <v>1208</v>
      </c>
      <c r="E903" s="24">
        <f>'Door Comparison'!E903</f>
        <v>2193</v>
      </c>
      <c r="F903" s="24">
        <f>'Door Comparison'!F903</f>
        <v>0</v>
      </c>
      <c r="G903" s="24">
        <f>'Door Comparison'!G903</f>
        <v>0</v>
      </c>
      <c r="H903" s="24">
        <f>'Door Comparison'!H903</f>
        <v>1</v>
      </c>
      <c r="I903" s="24">
        <f>'Door Comparison'!I903</f>
        <v>0</v>
      </c>
      <c r="J903" s="24">
        <f>'Door Comparison'!J903</f>
        <v>0</v>
      </c>
      <c r="K903" s="24">
        <f>'Door Comparison'!K903</f>
        <v>1</v>
      </c>
      <c r="L903" s="24">
        <f>'Door Comparison'!L903</f>
        <v>1</v>
      </c>
      <c r="N903" s="104">
        <v>77</v>
      </c>
      <c r="O903" s="91"/>
      <c r="P903" s="20">
        <f t="shared" si="41"/>
        <v>17.34</v>
      </c>
      <c r="Q903" s="148">
        <v>0</v>
      </c>
      <c r="R903" s="103"/>
      <c r="S903" s="90"/>
      <c r="T903" s="103">
        <v>0</v>
      </c>
      <c r="V903" s="27">
        <v>0</v>
      </c>
      <c r="W903" s="20">
        <f t="shared" si="42"/>
        <v>11.64</v>
      </c>
      <c r="X903" s="103">
        <v>9</v>
      </c>
      <c r="Y903" s="28">
        <f t="shared" si="43"/>
        <v>114.98</v>
      </c>
    </row>
    <row r="904" spans="1:25" x14ac:dyDescent="0.25">
      <c r="A904" s="119" t="str">
        <f>'Door Comparison'!A904</f>
        <v>T09.06.E2B</v>
      </c>
      <c r="B904" s="24" t="str">
        <f>'Door Comparison'!B904</f>
        <v>DRS-402</v>
      </c>
      <c r="C904" s="24">
        <f>'Door Comparison'!C904</f>
        <v>0</v>
      </c>
      <c r="D904" s="24">
        <f>'Door Comparison'!D904</f>
        <v>658</v>
      </c>
      <c r="E904" s="24">
        <f>'Door Comparison'!E904</f>
        <v>2193</v>
      </c>
      <c r="F904" s="24">
        <f>'Door Comparison'!F904</f>
        <v>0</v>
      </c>
      <c r="G904" s="24">
        <f>'Door Comparison'!G904</f>
        <v>0</v>
      </c>
      <c r="H904" s="24">
        <f>'Door Comparison'!H904</f>
        <v>1</v>
      </c>
      <c r="I904" s="24">
        <f>'Door Comparison'!I904</f>
        <v>0</v>
      </c>
      <c r="J904" s="24">
        <f>'Door Comparison'!J904</f>
        <v>0</v>
      </c>
      <c r="K904" s="24">
        <f>'Door Comparison'!K904</f>
        <v>1</v>
      </c>
      <c r="L904" s="24">
        <f>'Door Comparison'!L904</f>
        <v>1</v>
      </c>
      <c r="N904" s="104">
        <v>77</v>
      </c>
      <c r="O904" s="91"/>
      <c r="P904" s="20">
        <f t="shared" si="41"/>
        <v>15.64</v>
      </c>
      <c r="Q904" s="148">
        <v>0</v>
      </c>
      <c r="R904" s="103"/>
      <c r="S904" s="90"/>
      <c r="T904" s="103">
        <v>0</v>
      </c>
      <c r="V904" s="27">
        <v>0</v>
      </c>
      <c r="W904" s="20">
        <f t="shared" si="42"/>
        <v>10.49</v>
      </c>
      <c r="X904" s="103">
        <v>6</v>
      </c>
      <c r="Y904" s="28">
        <f t="shared" si="43"/>
        <v>109.13</v>
      </c>
    </row>
    <row r="905" spans="1:25" x14ac:dyDescent="0.25">
      <c r="A905" s="119" t="str">
        <f>'Door Comparison'!A905</f>
        <v>T09.06.E3A</v>
      </c>
      <c r="B905" s="24" t="str">
        <f>'Door Comparison'!B905</f>
        <v>DRS-402</v>
      </c>
      <c r="C905" s="24">
        <f>'Door Comparison'!C905</f>
        <v>0</v>
      </c>
      <c r="D905" s="24">
        <f>'Door Comparison'!D905</f>
        <v>1338</v>
      </c>
      <c r="E905" s="24">
        <f>'Door Comparison'!E905</f>
        <v>2193</v>
      </c>
      <c r="F905" s="24">
        <f>'Door Comparison'!F905</f>
        <v>0</v>
      </c>
      <c r="G905" s="24">
        <f>'Door Comparison'!G905</f>
        <v>0</v>
      </c>
      <c r="H905" s="24">
        <f>'Door Comparison'!H905</f>
        <v>1</v>
      </c>
      <c r="I905" s="24">
        <f>'Door Comparison'!I905</f>
        <v>0</v>
      </c>
      <c r="J905" s="24">
        <f>'Door Comparison'!J905</f>
        <v>0</v>
      </c>
      <c r="K905" s="24">
        <f>'Door Comparison'!K905</f>
        <v>1</v>
      </c>
      <c r="L905" s="24">
        <f>'Door Comparison'!L905</f>
        <v>1</v>
      </c>
      <c r="N905" s="104">
        <v>77</v>
      </c>
      <c r="O905" s="91"/>
      <c r="P905" s="20">
        <f t="shared" si="41"/>
        <v>17.739999999999998</v>
      </c>
      <c r="Q905" s="148">
        <v>0</v>
      </c>
      <c r="R905" s="103"/>
      <c r="S905" s="90"/>
      <c r="T905" s="103">
        <v>0</v>
      </c>
      <c r="V905" s="27">
        <v>0</v>
      </c>
      <c r="W905" s="20">
        <f t="shared" si="42"/>
        <v>11.91</v>
      </c>
      <c r="X905" s="103">
        <v>9</v>
      </c>
      <c r="Y905" s="28">
        <f t="shared" si="43"/>
        <v>115.65</v>
      </c>
    </row>
    <row r="906" spans="1:25" x14ac:dyDescent="0.25">
      <c r="A906" s="119" t="str">
        <f>'Door Comparison'!A906</f>
        <v>T09.06.E3B</v>
      </c>
      <c r="B906" s="24" t="str">
        <f>'Door Comparison'!B906</f>
        <v>DRS-402</v>
      </c>
      <c r="C906" s="24">
        <f>'Door Comparison'!C906</f>
        <v>0</v>
      </c>
      <c r="D906" s="24">
        <f>'Door Comparison'!D906</f>
        <v>1338</v>
      </c>
      <c r="E906" s="24">
        <f>'Door Comparison'!E906</f>
        <v>2193</v>
      </c>
      <c r="F906" s="24">
        <f>'Door Comparison'!F906</f>
        <v>0</v>
      </c>
      <c r="G906" s="24">
        <f>'Door Comparison'!G906</f>
        <v>0</v>
      </c>
      <c r="H906" s="24">
        <f>'Door Comparison'!H906</f>
        <v>1</v>
      </c>
      <c r="I906" s="24">
        <f>'Door Comparison'!I906</f>
        <v>0</v>
      </c>
      <c r="J906" s="24">
        <f>'Door Comparison'!J906</f>
        <v>0</v>
      </c>
      <c r="K906" s="24">
        <f>'Door Comparison'!K906</f>
        <v>1</v>
      </c>
      <c r="L906" s="24">
        <f>'Door Comparison'!L906</f>
        <v>1</v>
      </c>
      <c r="N906" s="104">
        <v>77</v>
      </c>
      <c r="O906" s="91"/>
      <c r="P906" s="20">
        <f t="shared" ref="P906:P969" si="44">(D906+2*E906)*3.1/1000</f>
        <v>17.739999999999998</v>
      </c>
      <c r="Q906" s="148">
        <v>0</v>
      </c>
      <c r="R906" s="103"/>
      <c r="S906" s="90"/>
      <c r="T906" s="103">
        <v>0</v>
      </c>
      <c r="V906" s="27">
        <v>0</v>
      </c>
      <c r="W906" s="20">
        <f t="shared" ref="W906:W969" si="45">(J906+K906+L906)*((D906+2*E906)*1.04/1000)</f>
        <v>11.91</v>
      </c>
      <c r="X906" s="103">
        <v>9</v>
      </c>
      <c r="Y906" s="28">
        <f t="shared" ref="Y906:Y969" si="46">SUM(N906:X906)</f>
        <v>115.65</v>
      </c>
    </row>
    <row r="907" spans="1:25" x14ac:dyDescent="0.25">
      <c r="A907" s="119" t="str">
        <f>'Door Comparison'!A907</f>
        <v>T09.06.E3C</v>
      </c>
      <c r="B907" s="24" t="str">
        <f>'Door Comparison'!B907</f>
        <v>DRS-402</v>
      </c>
      <c r="C907" s="24">
        <f>'Door Comparison'!C907</f>
        <v>0</v>
      </c>
      <c r="D907" s="24">
        <f>'Door Comparison'!D907</f>
        <v>758</v>
      </c>
      <c r="E907" s="24">
        <f>'Door Comparison'!E907</f>
        <v>2193</v>
      </c>
      <c r="F907" s="24">
        <f>'Door Comparison'!F907</f>
        <v>0</v>
      </c>
      <c r="G907" s="24">
        <f>'Door Comparison'!G907</f>
        <v>0</v>
      </c>
      <c r="H907" s="24">
        <f>'Door Comparison'!H907</f>
        <v>1</v>
      </c>
      <c r="I907" s="24">
        <f>'Door Comparison'!I907</f>
        <v>0</v>
      </c>
      <c r="J907" s="24">
        <f>'Door Comparison'!J907</f>
        <v>0</v>
      </c>
      <c r="K907" s="24">
        <f>'Door Comparison'!K907</f>
        <v>1</v>
      </c>
      <c r="L907" s="24">
        <f>'Door Comparison'!L907</f>
        <v>1</v>
      </c>
      <c r="N907" s="104">
        <v>77</v>
      </c>
      <c r="O907" s="91"/>
      <c r="P907" s="20">
        <f t="shared" si="44"/>
        <v>15.95</v>
      </c>
      <c r="Q907" s="148">
        <v>0</v>
      </c>
      <c r="R907" s="103"/>
      <c r="S907" s="90"/>
      <c r="T907" s="103">
        <v>0</v>
      </c>
      <c r="V907" s="27">
        <v>0</v>
      </c>
      <c r="W907" s="20">
        <f t="shared" si="45"/>
        <v>10.7</v>
      </c>
      <c r="X907" s="103">
        <v>6</v>
      </c>
      <c r="Y907" s="28">
        <f t="shared" si="46"/>
        <v>109.65</v>
      </c>
    </row>
    <row r="908" spans="1:25" x14ac:dyDescent="0.25">
      <c r="A908" s="119" t="str">
        <f>'Door Comparison'!A908</f>
        <v>T09.06.E4A</v>
      </c>
      <c r="B908" s="24" t="str">
        <f>'Door Comparison'!B908</f>
        <v>DRS-402</v>
      </c>
      <c r="C908" s="24">
        <f>'Door Comparison'!C908</f>
        <v>0</v>
      </c>
      <c r="D908" s="24">
        <f>'Door Comparison'!D908</f>
        <v>1338</v>
      </c>
      <c r="E908" s="24">
        <f>'Door Comparison'!E908</f>
        <v>2193</v>
      </c>
      <c r="F908" s="24">
        <f>'Door Comparison'!F908</f>
        <v>0</v>
      </c>
      <c r="G908" s="24">
        <f>'Door Comparison'!G908</f>
        <v>0</v>
      </c>
      <c r="H908" s="24">
        <f>'Door Comparison'!H908</f>
        <v>1</v>
      </c>
      <c r="I908" s="24">
        <f>'Door Comparison'!I908</f>
        <v>0</v>
      </c>
      <c r="J908" s="24">
        <f>'Door Comparison'!J908</f>
        <v>0</v>
      </c>
      <c r="K908" s="24">
        <f>'Door Comparison'!K908</f>
        <v>1</v>
      </c>
      <c r="L908" s="24">
        <f>'Door Comparison'!L908</f>
        <v>1</v>
      </c>
      <c r="N908" s="104">
        <v>77</v>
      </c>
      <c r="O908" s="91"/>
      <c r="P908" s="20">
        <f t="shared" si="44"/>
        <v>17.739999999999998</v>
      </c>
      <c r="Q908" s="148">
        <v>0</v>
      </c>
      <c r="R908" s="103"/>
      <c r="S908" s="90"/>
      <c r="T908" s="103">
        <v>0</v>
      </c>
      <c r="V908" s="27">
        <v>0</v>
      </c>
      <c r="W908" s="20">
        <f t="shared" si="45"/>
        <v>11.91</v>
      </c>
      <c r="X908" s="103">
        <v>9</v>
      </c>
      <c r="Y908" s="28">
        <f t="shared" si="46"/>
        <v>115.65</v>
      </c>
    </row>
    <row r="909" spans="1:25" x14ac:dyDescent="0.25">
      <c r="A909" s="119" t="str">
        <f>'Door Comparison'!A909</f>
        <v>T09.06.E5A</v>
      </c>
      <c r="B909" s="24" t="str">
        <f>'Door Comparison'!B909</f>
        <v>DRS-402</v>
      </c>
      <c r="C909" s="24">
        <f>'Door Comparison'!C909</f>
        <v>0</v>
      </c>
      <c r="D909" s="24">
        <f>'Door Comparison'!D909</f>
        <v>1578</v>
      </c>
      <c r="E909" s="24">
        <f>'Door Comparison'!E909</f>
        <v>2193</v>
      </c>
      <c r="F909" s="24">
        <f>'Door Comparison'!F909</f>
        <v>0</v>
      </c>
      <c r="G909" s="24">
        <f>'Door Comparison'!G909</f>
        <v>0</v>
      </c>
      <c r="H909" s="24">
        <f>'Door Comparison'!H909</f>
        <v>1</v>
      </c>
      <c r="I909" s="24">
        <f>'Door Comparison'!I909</f>
        <v>0</v>
      </c>
      <c r="J909" s="24">
        <f>'Door Comparison'!J909</f>
        <v>0</v>
      </c>
      <c r="K909" s="24">
        <f>'Door Comparison'!K909</f>
        <v>1</v>
      </c>
      <c r="L909" s="24">
        <f>'Door Comparison'!L909</f>
        <v>1</v>
      </c>
      <c r="N909" s="104">
        <v>77</v>
      </c>
      <c r="O909" s="91"/>
      <c r="P909" s="20">
        <f t="shared" si="44"/>
        <v>18.489999999999998</v>
      </c>
      <c r="Q909" s="148">
        <v>0</v>
      </c>
      <c r="R909" s="103"/>
      <c r="S909" s="90"/>
      <c r="T909" s="103">
        <v>0</v>
      </c>
      <c r="V909" s="27">
        <v>0</v>
      </c>
      <c r="W909" s="20">
        <f t="shared" si="45"/>
        <v>12.41</v>
      </c>
      <c r="X909" s="103">
        <v>9</v>
      </c>
      <c r="Y909" s="28">
        <f t="shared" si="46"/>
        <v>116.9</v>
      </c>
    </row>
    <row r="910" spans="1:25" x14ac:dyDescent="0.25">
      <c r="A910" s="119" t="str">
        <f>'Door Comparison'!A910</f>
        <v>T09.06.ECA</v>
      </c>
      <c r="B910" s="24" t="str">
        <f>'Door Comparison'!B910</f>
        <v>DRS-402</v>
      </c>
      <c r="C910" s="24">
        <f>'Door Comparison'!C910</f>
        <v>0</v>
      </c>
      <c r="D910" s="24">
        <f>'Door Comparison'!D910</f>
        <v>358</v>
      </c>
      <c r="E910" s="24">
        <f>'Door Comparison'!E910</f>
        <v>2193</v>
      </c>
      <c r="F910" s="24">
        <f>'Door Comparison'!F910</f>
        <v>0</v>
      </c>
      <c r="G910" s="24">
        <f>'Door Comparison'!G910</f>
        <v>0</v>
      </c>
      <c r="H910" s="24">
        <f>'Door Comparison'!H910</f>
        <v>1</v>
      </c>
      <c r="I910" s="24">
        <f>'Door Comparison'!I910</f>
        <v>0</v>
      </c>
      <c r="J910" s="24">
        <f>'Door Comparison'!J910</f>
        <v>0</v>
      </c>
      <c r="K910" s="24">
        <f>'Door Comparison'!K910</f>
        <v>1</v>
      </c>
      <c r="L910" s="24">
        <f>'Door Comparison'!L910</f>
        <v>1</v>
      </c>
      <c r="N910" s="104">
        <v>77</v>
      </c>
      <c r="O910" s="91"/>
      <c r="P910" s="20">
        <f t="shared" si="44"/>
        <v>14.71</v>
      </c>
      <c r="Q910" s="148">
        <v>0</v>
      </c>
      <c r="R910" s="103"/>
      <c r="S910" s="90"/>
      <c r="T910" s="103">
        <v>0</v>
      </c>
      <c r="V910" s="27">
        <v>0</v>
      </c>
      <c r="W910" s="20">
        <f t="shared" si="45"/>
        <v>9.8699999999999992</v>
      </c>
      <c r="X910" s="103">
        <v>6</v>
      </c>
      <c r="Y910" s="28">
        <f t="shared" si="46"/>
        <v>107.58</v>
      </c>
    </row>
    <row r="911" spans="1:25" x14ac:dyDescent="0.25">
      <c r="A911" s="119" t="str">
        <f>'Door Comparison'!A911</f>
        <v>T09.06.HWA</v>
      </c>
      <c r="B911" s="24" t="str">
        <f>'Door Comparison'!B911</f>
        <v>DRS-402</v>
      </c>
      <c r="C911" s="24">
        <f>'Door Comparison'!C911</f>
        <v>0</v>
      </c>
      <c r="D911" s="24">
        <f>'Door Comparison'!D911</f>
        <v>558</v>
      </c>
      <c r="E911" s="24">
        <f>'Door Comparison'!E911</f>
        <v>2193</v>
      </c>
      <c r="F911" s="24">
        <f>'Door Comparison'!F911</f>
        <v>0</v>
      </c>
      <c r="G911" s="24">
        <f>'Door Comparison'!G911</f>
        <v>0</v>
      </c>
      <c r="H911" s="24">
        <f>'Door Comparison'!H911</f>
        <v>1</v>
      </c>
      <c r="I911" s="24">
        <f>'Door Comparison'!I911</f>
        <v>0</v>
      </c>
      <c r="J911" s="24">
        <f>'Door Comparison'!J911</f>
        <v>0</v>
      </c>
      <c r="K911" s="24">
        <f>'Door Comparison'!K911</f>
        <v>1</v>
      </c>
      <c r="L911" s="24">
        <f>'Door Comparison'!L911</f>
        <v>1</v>
      </c>
      <c r="N911" s="104">
        <v>77</v>
      </c>
      <c r="O911" s="91"/>
      <c r="P911" s="20">
        <f t="shared" si="44"/>
        <v>15.33</v>
      </c>
      <c r="Q911" s="148">
        <v>0</v>
      </c>
      <c r="R911" s="103"/>
      <c r="S911" s="90"/>
      <c r="T911" s="103">
        <v>0</v>
      </c>
      <c r="V911" s="27">
        <v>0</v>
      </c>
      <c r="W911" s="20">
        <f t="shared" si="45"/>
        <v>10.28</v>
      </c>
      <c r="X911" s="103">
        <v>6</v>
      </c>
      <c r="Y911" s="28">
        <f t="shared" si="46"/>
        <v>108.61</v>
      </c>
    </row>
    <row r="912" spans="1:25" x14ac:dyDescent="0.25">
      <c r="A912" s="119" t="str">
        <f>'Door Comparison'!A912</f>
        <v>T09.06.M1A</v>
      </c>
      <c r="B912" s="24" t="str">
        <f>'Door Comparison'!B912</f>
        <v>DRS-402</v>
      </c>
      <c r="C912" s="24">
        <f>'Door Comparison'!C912</f>
        <v>0</v>
      </c>
      <c r="D912" s="24">
        <f>'Door Comparison'!D912</f>
        <v>1338</v>
      </c>
      <c r="E912" s="24">
        <f>'Door Comparison'!E912</f>
        <v>2193</v>
      </c>
      <c r="F912" s="24">
        <f>'Door Comparison'!F912</f>
        <v>0</v>
      </c>
      <c r="G912" s="24">
        <f>'Door Comparison'!G912</f>
        <v>0</v>
      </c>
      <c r="H912" s="24">
        <f>'Door Comparison'!H912</f>
        <v>1</v>
      </c>
      <c r="I912" s="24">
        <f>'Door Comparison'!I912</f>
        <v>0</v>
      </c>
      <c r="J912" s="24">
        <f>'Door Comparison'!J912</f>
        <v>0</v>
      </c>
      <c r="K912" s="24">
        <f>'Door Comparison'!K912</f>
        <v>1</v>
      </c>
      <c r="L912" s="24">
        <f>'Door Comparison'!L912</f>
        <v>1</v>
      </c>
      <c r="N912" s="104">
        <v>77</v>
      </c>
      <c r="O912" s="91"/>
      <c r="P912" s="20">
        <f t="shared" si="44"/>
        <v>17.739999999999998</v>
      </c>
      <c r="Q912" s="148">
        <v>0</v>
      </c>
      <c r="R912" s="103"/>
      <c r="S912" s="90"/>
      <c r="T912" s="103">
        <v>0</v>
      </c>
      <c r="V912" s="27">
        <v>0</v>
      </c>
      <c r="W912" s="20">
        <f t="shared" si="45"/>
        <v>11.91</v>
      </c>
      <c r="X912" s="103">
        <v>9</v>
      </c>
      <c r="Y912" s="28">
        <f t="shared" si="46"/>
        <v>115.65</v>
      </c>
    </row>
    <row r="913" spans="1:25" x14ac:dyDescent="0.25">
      <c r="A913" s="119" t="str">
        <f>'Door Comparison'!A913</f>
        <v>T09.06.M1B</v>
      </c>
      <c r="B913" s="24" t="str">
        <f>'Door Comparison'!B913</f>
        <v>DRS-402</v>
      </c>
      <c r="C913" s="24">
        <f>'Door Comparison'!C913</f>
        <v>0</v>
      </c>
      <c r="D913" s="24">
        <f>'Door Comparison'!D913</f>
        <v>1338</v>
      </c>
      <c r="E913" s="24">
        <f>'Door Comparison'!E913</f>
        <v>2193</v>
      </c>
      <c r="F913" s="24">
        <f>'Door Comparison'!F913</f>
        <v>0</v>
      </c>
      <c r="G913" s="24">
        <f>'Door Comparison'!G913</f>
        <v>0</v>
      </c>
      <c r="H913" s="24">
        <f>'Door Comparison'!H913</f>
        <v>1</v>
      </c>
      <c r="I913" s="24">
        <f>'Door Comparison'!I913</f>
        <v>0</v>
      </c>
      <c r="J913" s="24">
        <f>'Door Comparison'!J913</f>
        <v>0</v>
      </c>
      <c r="K913" s="24">
        <f>'Door Comparison'!K913</f>
        <v>1</v>
      </c>
      <c r="L913" s="24">
        <f>'Door Comparison'!L913</f>
        <v>1</v>
      </c>
      <c r="N913" s="104">
        <v>77</v>
      </c>
      <c r="O913" s="91"/>
      <c r="P913" s="20">
        <f t="shared" si="44"/>
        <v>17.739999999999998</v>
      </c>
      <c r="Q913" s="148">
        <v>0</v>
      </c>
      <c r="R913" s="103"/>
      <c r="S913" s="90"/>
      <c r="T913" s="103">
        <v>0</v>
      </c>
      <c r="V913" s="27">
        <v>0</v>
      </c>
      <c r="W913" s="20">
        <f t="shared" si="45"/>
        <v>11.91</v>
      </c>
      <c r="X913" s="103">
        <v>9</v>
      </c>
      <c r="Y913" s="28">
        <f t="shared" si="46"/>
        <v>115.65</v>
      </c>
    </row>
    <row r="914" spans="1:25" x14ac:dyDescent="0.25">
      <c r="A914" s="119" t="str">
        <f>'Door Comparison'!A914</f>
        <v>T09.06.M2A</v>
      </c>
      <c r="B914" s="24" t="str">
        <f>'Door Comparison'!B914</f>
        <v>DRS-402</v>
      </c>
      <c r="C914" s="24">
        <f>'Door Comparison'!C914</f>
        <v>0</v>
      </c>
      <c r="D914" s="24">
        <f>'Door Comparison'!D914</f>
        <v>1338</v>
      </c>
      <c r="E914" s="24">
        <f>'Door Comparison'!E914</f>
        <v>2193</v>
      </c>
      <c r="F914" s="24">
        <f>'Door Comparison'!F914</f>
        <v>0</v>
      </c>
      <c r="G914" s="24">
        <f>'Door Comparison'!G914</f>
        <v>0</v>
      </c>
      <c r="H914" s="24">
        <f>'Door Comparison'!H914</f>
        <v>1</v>
      </c>
      <c r="I914" s="24">
        <f>'Door Comparison'!I914</f>
        <v>0</v>
      </c>
      <c r="J914" s="24">
        <f>'Door Comparison'!J914</f>
        <v>0</v>
      </c>
      <c r="K914" s="24">
        <f>'Door Comparison'!K914</f>
        <v>1</v>
      </c>
      <c r="L914" s="24">
        <f>'Door Comparison'!L914</f>
        <v>1</v>
      </c>
      <c r="N914" s="104">
        <v>77</v>
      </c>
      <c r="O914" s="91"/>
      <c r="P914" s="20">
        <f t="shared" si="44"/>
        <v>17.739999999999998</v>
      </c>
      <c r="Q914" s="148">
        <v>0</v>
      </c>
      <c r="R914" s="103"/>
      <c r="S914" s="90"/>
      <c r="T914" s="103">
        <v>0</v>
      </c>
      <c r="V914" s="27">
        <v>0</v>
      </c>
      <c r="W914" s="20">
        <f t="shared" si="45"/>
        <v>11.91</v>
      </c>
      <c r="X914" s="103">
        <v>9</v>
      </c>
      <c r="Y914" s="28">
        <f t="shared" si="46"/>
        <v>115.65</v>
      </c>
    </row>
    <row r="915" spans="1:25" x14ac:dyDescent="0.25">
      <c r="A915" s="119" t="str">
        <f>'Door Comparison'!A915</f>
        <v>T09.06.M2B</v>
      </c>
      <c r="B915" s="24" t="str">
        <f>'Door Comparison'!B915</f>
        <v>DRS-402</v>
      </c>
      <c r="C915" s="24">
        <f>'Door Comparison'!C915</f>
        <v>0</v>
      </c>
      <c r="D915" s="24">
        <f>'Door Comparison'!D915</f>
        <v>1338</v>
      </c>
      <c r="E915" s="24">
        <f>'Door Comparison'!E915</f>
        <v>2193</v>
      </c>
      <c r="F915" s="24">
        <f>'Door Comparison'!F915</f>
        <v>0</v>
      </c>
      <c r="G915" s="24">
        <f>'Door Comparison'!G915</f>
        <v>0</v>
      </c>
      <c r="H915" s="24">
        <f>'Door Comparison'!H915</f>
        <v>1</v>
      </c>
      <c r="I915" s="24">
        <f>'Door Comparison'!I915</f>
        <v>0</v>
      </c>
      <c r="J915" s="24">
        <f>'Door Comparison'!J915</f>
        <v>0</v>
      </c>
      <c r="K915" s="24">
        <f>'Door Comparison'!K915</f>
        <v>1</v>
      </c>
      <c r="L915" s="24">
        <f>'Door Comparison'!L915</f>
        <v>1</v>
      </c>
      <c r="N915" s="104">
        <v>77</v>
      </c>
      <c r="O915" s="91"/>
      <c r="P915" s="20">
        <f t="shared" si="44"/>
        <v>17.739999999999998</v>
      </c>
      <c r="Q915" s="148">
        <v>0</v>
      </c>
      <c r="R915" s="103"/>
      <c r="S915" s="90"/>
      <c r="T915" s="103">
        <v>0</v>
      </c>
      <c r="V915" s="27">
        <v>0</v>
      </c>
      <c r="W915" s="20">
        <f t="shared" si="45"/>
        <v>11.91</v>
      </c>
      <c r="X915" s="103">
        <v>9</v>
      </c>
      <c r="Y915" s="28">
        <f t="shared" si="46"/>
        <v>115.65</v>
      </c>
    </row>
    <row r="916" spans="1:25" x14ac:dyDescent="0.25">
      <c r="A916" s="119" t="str">
        <f>'Door Comparison'!A916</f>
        <v>T09.06.M2C</v>
      </c>
      <c r="B916" s="24" t="str">
        <f>'Door Comparison'!B916</f>
        <v>DRS-402</v>
      </c>
      <c r="C916" s="24">
        <f>'Door Comparison'!C916</f>
        <v>0</v>
      </c>
      <c r="D916" s="24">
        <f>'Door Comparison'!D916</f>
        <v>1338</v>
      </c>
      <c r="E916" s="24">
        <f>'Door Comparison'!E916</f>
        <v>2193</v>
      </c>
      <c r="F916" s="24">
        <f>'Door Comparison'!F916</f>
        <v>0</v>
      </c>
      <c r="G916" s="24">
        <f>'Door Comparison'!G916</f>
        <v>0</v>
      </c>
      <c r="H916" s="24">
        <f>'Door Comparison'!H916</f>
        <v>1</v>
      </c>
      <c r="I916" s="24">
        <f>'Door Comparison'!I916</f>
        <v>0</v>
      </c>
      <c r="J916" s="24">
        <f>'Door Comparison'!J916</f>
        <v>0</v>
      </c>
      <c r="K916" s="24">
        <f>'Door Comparison'!K916</f>
        <v>1</v>
      </c>
      <c r="L916" s="24">
        <f>'Door Comparison'!L916</f>
        <v>1</v>
      </c>
      <c r="N916" s="104">
        <v>77</v>
      </c>
      <c r="O916" s="91"/>
      <c r="P916" s="20">
        <f t="shared" si="44"/>
        <v>17.739999999999998</v>
      </c>
      <c r="Q916" s="148">
        <v>0</v>
      </c>
      <c r="R916" s="103"/>
      <c r="S916" s="90"/>
      <c r="T916" s="103">
        <v>0</v>
      </c>
      <c r="V916" s="27">
        <v>0</v>
      </c>
      <c r="W916" s="20">
        <f t="shared" si="45"/>
        <v>11.91</v>
      </c>
      <c r="X916" s="103">
        <v>9</v>
      </c>
      <c r="Y916" s="28">
        <f t="shared" si="46"/>
        <v>115.65</v>
      </c>
    </row>
    <row r="917" spans="1:25" x14ac:dyDescent="0.25">
      <c r="A917" s="119" t="str">
        <f>'Door Comparison'!A917</f>
        <v>T09.06.M3A</v>
      </c>
      <c r="B917" s="24" t="str">
        <f>'Door Comparison'!B917</f>
        <v>AHP-201</v>
      </c>
      <c r="C917" s="24">
        <f>'Door Comparison'!C917</f>
        <v>0</v>
      </c>
      <c r="D917" s="24">
        <f>'Door Comparison'!D917</f>
        <v>500</v>
      </c>
      <c r="E917" s="24">
        <f>'Door Comparison'!E917</f>
        <v>2135</v>
      </c>
      <c r="F917" s="24">
        <f>'Door Comparison'!F917</f>
        <v>0</v>
      </c>
      <c r="G917" s="24">
        <f>'Door Comparison'!G917</f>
        <v>0</v>
      </c>
      <c r="H917" s="24">
        <f>'Door Comparison'!H917</f>
        <v>1</v>
      </c>
      <c r="I917" s="24">
        <f>'Door Comparison'!I917</f>
        <v>0</v>
      </c>
      <c r="J917" s="24">
        <f>'Door Comparison'!J917</f>
        <v>0</v>
      </c>
      <c r="K917" s="24">
        <f>'Door Comparison'!K917</f>
        <v>1</v>
      </c>
      <c r="L917" s="24">
        <f>'Door Comparison'!L917</f>
        <v>1</v>
      </c>
      <c r="N917" s="104">
        <v>77</v>
      </c>
      <c r="O917" s="91"/>
      <c r="P917" s="20">
        <f t="shared" si="44"/>
        <v>14.79</v>
      </c>
      <c r="Q917" s="148">
        <v>0</v>
      </c>
      <c r="R917" s="103"/>
      <c r="S917" s="90"/>
      <c r="T917" s="103">
        <v>0</v>
      </c>
      <c r="V917" s="27">
        <v>0</v>
      </c>
      <c r="W917" s="20">
        <f t="shared" si="45"/>
        <v>9.92</v>
      </c>
      <c r="X917" s="103">
        <v>3</v>
      </c>
      <c r="Y917" s="28">
        <f t="shared" si="46"/>
        <v>104.71</v>
      </c>
    </row>
    <row r="918" spans="1:25" x14ac:dyDescent="0.25">
      <c r="A918" s="119" t="str">
        <f>'Door Comparison'!A918</f>
        <v>T09.06.M5A</v>
      </c>
      <c r="B918" s="24" t="str">
        <f>'Door Comparison'!B918</f>
        <v>DRS-402</v>
      </c>
      <c r="C918" s="24">
        <f>'Door Comparison'!C918</f>
        <v>0</v>
      </c>
      <c r="D918" s="24">
        <f>'Door Comparison'!D918</f>
        <v>858</v>
      </c>
      <c r="E918" s="24">
        <f>'Door Comparison'!E918</f>
        <v>2193</v>
      </c>
      <c r="F918" s="24">
        <f>'Door Comparison'!F918</f>
        <v>0</v>
      </c>
      <c r="G918" s="24">
        <f>'Door Comparison'!G918</f>
        <v>0</v>
      </c>
      <c r="H918" s="24">
        <f>'Door Comparison'!H918</f>
        <v>1</v>
      </c>
      <c r="I918" s="24">
        <f>'Door Comparison'!I918</f>
        <v>0</v>
      </c>
      <c r="J918" s="24">
        <f>'Door Comparison'!J918</f>
        <v>0</v>
      </c>
      <c r="K918" s="24">
        <f>'Door Comparison'!K918</f>
        <v>1</v>
      </c>
      <c r="L918" s="24">
        <f>'Door Comparison'!L918</f>
        <v>1</v>
      </c>
      <c r="N918" s="104">
        <v>77</v>
      </c>
      <c r="O918" s="91"/>
      <c r="P918" s="20">
        <f t="shared" si="44"/>
        <v>16.260000000000002</v>
      </c>
      <c r="Q918" s="148">
        <v>0</v>
      </c>
      <c r="R918" s="103"/>
      <c r="S918" s="90"/>
      <c r="T918" s="103">
        <v>0</v>
      </c>
      <c r="V918" s="27">
        <v>0</v>
      </c>
      <c r="W918" s="20">
        <f t="shared" si="45"/>
        <v>10.91</v>
      </c>
      <c r="X918" s="103">
        <v>6</v>
      </c>
      <c r="Y918" s="28">
        <f t="shared" si="46"/>
        <v>110.17</v>
      </c>
    </row>
    <row r="919" spans="1:25" x14ac:dyDescent="0.25">
      <c r="A919" s="119" t="str">
        <f>'Door Comparison'!A919</f>
        <v>T09.06.M5B</v>
      </c>
      <c r="B919" s="24" t="str">
        <f>'Door Comparison'!B919</f>
        <v>DRS-402</v>
      </c>
      <c r="C919" s="24">
        <f>'Door Comparison'!C919</f>
        <v>0</v>
      </c>
      <c r="D919" s="24">
        <f>'Door Comparison'!D919</f>
        <v>1338</v>
      </c>
      <c r="E919" s="24">
        <f>'Door Comparison'!E919</f>
        <v>2193</v>
      </c>
      <c r="F919" s="24">
        <f>'Door Comparison'!F919</f>
        <v>0</v>
      </c>
      <c r="G919" s="24">
        <f>'Door Comparison'!G919</f>
        <v>0</v>
      </c>
      <c r="H919" s="24">
        <f>'Door Comparison'!H919</f>
        <v>1</v>
      </c>
      <c r="I919" s="24">
        <f>'Door Comparison'!I919</f>
        <v>0</v>
      </c>
      <c r="J919" s="24">
        <f>'Door Comparison'!J919</f>
        <v>0</v>
      </c>
      <c r="K919" s="24">
        <f>'Door Comparison'!K919</f>
        <v>1</v>
      </c>
      <c r="L919" s="24">
        <f>'Door Comparison'!L919</f>
        <v>1</v>
      </c>
      <c r="N919" s="104">
        <v>77</v>
      </c>
      <c r="O919" s="91"/>
      <c r="P919" s="20">
        <f t="shared" si="44"/>
        <v>17.739999999999998</v>
      </c>
      <c r="Q919" s="148">
        <v>0</v>
      </c>
      <c r="R919" s="103"/>
      <c r="S919" s="90"/>
      <c r="T919" s="103">
        <v>0</v>
      </c>
      <c r="V919" s="27">
        <v>0</v>
      </c>
      <c r="W919" s="20">
        <f t="shared" si="45"/>
        <v>11.91</v>
      </c>
      <c r="X919" s="103">
        <v>9</v>
      </c>
      <c r="Y919" s="28">
        <f t="shared" si="46"/>
        <v>115.65</v>
      </c>
    </row>
    <row r="920" spans="1:25" x14ac:dyDescent="0.25">
      <c r="A920" s="119" t="str">
        <f>'Door Comparison'!A920</f>
        <v>T09.06.M5C</v>
      </c>
      <c r="B920" s="24" t="str">
        <f>'Door Comparison'!B920</f>
        <v>DRS-402</v>
      </c>
      <c r="C920" s="24">
        <f>'Door Comparison'!C920</f>
        <v>0</v>
      </c>
      <c r="D920" s="24">
        <f>'Door Comparison'!D920</f>
        <v>858</v>
      </c>
      <c r="E920" s="24">
        <f>'Door Comparison'!E920</f>
        <v>2193</v>
      </c>
      <c r="F920" s="24">
        <f>'Door Comparison'!F920</f>
        <v>0</v>
      </c>
      <c r="G920" s="24">
        <f>'Door Comparison'!G920</f>
        <v>0</v>
      </c>
      <c r="H920" s="24">
        <f>'Door Comparison'!H920</f>
        <v>1</v>
      </c>
      <c r="I920" s="24">
        <f>'Door Comparison'!I920</f>
        <v>0</v>
      </c>
      <c r="J920" s="24">
        <f>'Door Comparison'!J920</f>
        <v>0</v>
      </c>
      <c r="K920" s="24">
        <f>'Door Comparison'!K920</f>
        <v>1</v>
      </c>
      <c r="L920" s="24">
        <f>'Door Comparison'!L920</f>
        <v>1</v>
      </c>
      <c r="N920" s="104">
        <v>77</v>
      </c>
      <c r="O920" s="91"/>
      <c r="P920" s="20">
        <f t="shared" si="44"/>
        <v>16.260000000000002</v>
      </c>
      <c r="Q920" s="148">
        <v>0</v>
      </c>
      <c r="R920" s="103"/>
      <c r="S920" s="90"/>
      <c r="T920" s="103">
        <v>0</v>
      </c>
      <c r="V920" s="27">
        <v>0</v>
      </c>
      <c r="W920" s="20">
        <f t="shared" si="45"/>
        <v>10.91</v>
      </c>
      <c r="X920" s="103">
        <v>6</v>
      </c>
      <c r="Y920" s="28">
        <f t="shared" si="46"/>
        <v>110.17</v>
      </c>
    </row>
    <row r="921" spans="1:25" x14ac:dyDescent="0.25">
      <c r="A921" s="119" t="str">
        <f>'Door Comparison'!A921</f>
        <v>T09.06.M5D</v>
      </c>
      <c r="B921" s="24" t="str">
        <f>'Door Comparison'!B921</f>
        <v>DRS-402</v>
      </c>
      <c r="C921" s="24">
        <f>'Door Comparison'!C921</f>
        <v>0</v>
      </c>
      <c r="D921" s="24">
        <f>'Door Comparison'!D921</f>
        <v>1338</v>
      </c>
      <c r="E921" s="24">
        <f>'Door Comparison'!E921</f>
        <v>2193</v>
      </c>
      <c r="F921" s="24">
        <f>'Door Comparison'!F921</f>
        <v>0</v>
      </c>
      <c r="G921" s="24">
        <f>'Door Comparison'!G921</f>
        <v>0</v>
      </c>
      <c r="H921" s="24">
        <f>'Door Comparison'!H921</f>
        <v>1</v>
      </c>
      <c r="I921" s="24">
        <f>'Door Comparison'!I921</f>
        <v>0</v>
      </c>
      <c r="J921" s="24">
        <f>'Door Comparison'!J921</f>
        <v>0</v>
      </c>
      <c r="K921" s="24">
        <f>'Door Comparison'!K921</f>
        <v>1</v>
      </c>
      <c r="L921" s="24">
        <f>'Door Comparison'!L921</f>
        <v>1</v>
      </c>
      <c r="N921" s="104">
        <v>77</v>
      </c>
      <c r="O921" s="91"/>
      <c r="P921" s="20">
        <f t="shared" si="44"/>
        <v>17.739999999999998</v>
      </c>
      <c r="Q921" s="148">
        <v>0</v>
      </c>
      <c r="R921" s="103"/>
      <c r="S921" s="90"/>
      <c r="T921" s="103">
        <v>0</v>
      </c>
      <c r="V921" s="27">
        <v>0</v>
      </c>
      <c r="W921" s="20">
        <f t="shared" si="45"/>
        <v>11.91</v>
      </c>
      <c r="X921" s="103">
        <v>9</v>
      </c>
      <c r="Y921" s="28">
        <f t="shared" si="46"/>
        <v>115.65</v>
      </c>
    </row>
    <row r="922" spans="1:25" x14ac:dyDescent="0.25">
      <c r="A922" s="119" t="str">
        <f>'Door Comparison'!A922</f>
        <v>T09.06.M5E</v>
      </c>
      <c r="B922" s="24" t="str">
        <f>'Door Comparison'!B922</f>
        <v>DRS-402</v>
      </c>
      <c r="C922" s="24">
        <f>'Door Comparison'!C922</f>
        <v>0</v>
      </c>
      <c r="D922" s="24">
        <f>'Door Comparison'!D922</f>
        <v>1338</v>
      </c>
      <c r="E922" s="24">
        <f>'Door Comparison'!E922</f>
        <v>2193</v>
      </c>
      <c r="F922" s="24">
        <f>'Door Comparison'!F922</f>
        <v>0</v>
      </c>
      <c r="G922" s="24">
        <f>'Door Comparison'!G922</f>
        <v>0</v>
      </c>
      <c r="H922" s="24">
        <f>'Door Comparison'!H922</f>
        <v>1</v>
      </c>
      <c r="I922" s="24">
        <f>'Door Comparison'!I922</f>
        <v>0</v>
      </c>
      <c r="J922" s="24">
        <f>'Door Comparison'!J922</f>
        <v>0</v>
      </c>
      <c r="K922" s="24">
        <f>'Door Comparison'!K922</f>
        <v>1</v>
      </c>
      <c r="L922" s="24">
        <f>'Door Comparison'!L922</f>
        <v>1</v>
      </c>
      <c r="N922" s="104">
        <v>77</v>
      </c>
      <c r="O922" s="91"/>
      <c r="P922" s="20">
        <f t="shared" si="44"/>
        <v>17.739999999999998</v>
      </c>
      <c r="Q922" s="148">
        <v>0</v>
      </c>
      <c r="R922" s="103"/>
      <c r="S922" s="90"/>
      <c r="T922" s="103">
        <v>0</v>
      </c>
      <c r="V922" s="27">
        <v>0</v>
      </c>
      <c r="W922" s="20">
        <f t="shared" si="45"/>
        <v>11.91</v>
      </c>
      <c r="X922" s="103">
        <v>9</v>
      </c>
      <c r="Y922" s="28">
        <f t="shared" si="46"/>
        <v>115.65</v>
      </c>
    </row>
    <row r="923" spans="1:25" x14ac:dyDescent="0.25">
      <c r="A923" s="119" t="str">
        <f>'Door Comparison'!A923</f>
        <v>T09.06.P1A</v>
      </c>
      <c r="B923" s="24" t="str">
        <f>'Door Comparison'!B923</f>
        <v>DRS-402</v>
      </c>
      <c r="C923" s="24">
        <f>'Door Comparison'!C923</f>
        <v>0</v>
      </c>
      <c r="D923" s="24">
        <f>'Door Comparison'!D923</f>
        <v>458</v>
      </c>
      <c r="E923" s="24">
        <f>'Door Comparison'!E923</f>
        <v>2193</v>
      </c>
      <c r="F923" s="24">
        <f>'Door Comparison'!F923</f>
        <v>0</v>
      </c>
      <c r="G923" s="24">
        <f>'Door Comparison'!G923</f>
        <v>0</v>
      </c>
      <c r="H923" s="24">
        <f>'Door Comparison'!H923</f>
        <v>1</v>
      </c>
      <c r="I923" s="24">
        <f>'Door Comparison'!I923</f>
        <v>0</v>
      </c>
      <c r="J923" s="24">
        <f>'Door Comparison'!J923</f>
        <v>0</v>
      </c>
      <c r="K923" s="24">
        <f>'Door Comparison'!K923</f>
        <v>1</v>
      </c>
      <c r="L923" s="24">
        <f>'Door Comparison'!L923</f>
        <v>1</v>
      </c>
      <c r="N923" s="104">
        <v>77</v>
      </c>
      <c r="O923" s="91"/>
      <c r="P923" s="20">
        <f t="shared" si="44"/>
        <v>15.02</v>
      </c>
      <c r="Q923" s="148">
        <v>0</v>
      </c>
      <c r="R923" s="103"/>
      <c r="S923" s="90"/>
      <c r="T923" s="103">
        <v>0</v>
      </c>
      <c r="V923" s="27">
        <v>0</v>
      </c>
      <c r="W923" s="20">
        <f t="shared" si="45"/>
        <v>10.08</v>
      </c>
      <c r="X923" s="103">
        <v>6</v>
      </c>
      <c r="Y923" s="28">
        <f t="shared" si="46"/>
        <v>108.1</v>
      </c>
    </row>
    <row r="924" spans="1:25" x14ac:dyDescent="0.25">
      <c r="A924" s="119" t="str">
        <f>'Door Comparison'!A924</f>
        <v>T09.06.P2A</v>
      </c>
      <c r="B924" s="24" t="str">
        <f>'Door Comparison'!B924</f>
        <v>DRS-402</v>
      </c>
      <c r="C924" s="24">
        <f>'Door Comparison'!C924</f>
        <v>0</v>
      </c>
      <c r="D924" s="24">
        <f>'Door Comparison'!D924</f>
        <v>458</v>
      </c>
      <c r="E924" s="24">
        <f>'Door Comparison'!E924</f>
        <v>2193</v>
      </c>
      <c r="F924" s="24">
        <f>'Door Comparison'!F924</f>
        <v>0</v>
      </c>
      <c r="G924" s="24">
        <f>'Door Comparison'!G924</f>
        <v>0</v>
      </c>
      <c r="H924" s="24">
        <f>'Door Comparison'!H924</f>
        <v>1</v>
      </c>
      <c r="I924" s="24">
        <f>'Door Comparison'!I924</f>
        <v>0</v>
      </c>
      <c r="J924" s="24">
        <f>'Door Comparison'!J924</f>
        <v>0</v>
      </c>
      <c r="K924" s="24">
        <f>'Door Comparison'!K924</f>
        <v>1</v>
      </c>
      <c r="L924" s="24">
        <f>'Door Comparison'!L924</f>
        <v>1</v>
      </c>
      <c r="N924" s="104">
        <v>77</v>
      </c>
      <c r="O924" s="91"/>
      <c r="P924" s="20">
        <f t="shared" si="44"/>
        <v>15.02</v>
      </c>
      <c r="Q924" s="148">
        <v>0</v>
      </c>
      <c r="R924" s="103"/>
      <c r="S924" s="90"/>
      <c r="T924" s="103">
        <v>0</v>
      </c>
      <c r="V924" s="27">
        <v>0</v>
      </c>
      <c r="W924" s="20">
        <f t="shared" si="45"/>
        <v>10.08</v>
      </c>
      <c r="X924" s="103">
        <v>6</v>
      </c>
      <c r="Y924" s="28">
        <f t="shared" si="46"/>
        <v>108.1</v>
      </c>
    </row>
    <row r="925" spans="1:25" x14ac:dyDescent="0.25">
      <c r="A925" s="119" t="str">
        <f>'Door Comparison'!A925</f>
        <v>T09.06.M6A T09.06.SPA</v>
      </c>
      <c r="B925" s="24" t="str">
        <f>'Door Comparison'!B925</f>
        <v>DRS-402</v>
      </c>
      <c r="C925" s="24">
        <f>'Door Comparison'!C925</f>
        <v>0</v>
      </c>
      <c r="D925" s="24">
        <f>'Door Comparison'!D925</f>
        <v>558</v>
      </c>
      <c r="E925" s="24">
        <f>'Door Comparison'!E925</f>
        <v>2193</v>
      </c>
      <c r="F925" s="24">
        <f>'Door Comparison'!F925</f>
        <v>0</v>
      </c>
      <c r="G925" s="24">
        <f>'Door Comparison'!G925</f>
        <v>0</v>
      </c>
      <c r="H925" s="24">
        <f>'Door Comparison'!H925</f>
        <v>1</v>
      </c>
      <c r="I925" s="24">
        <f>'Door Comparison'!I925</f>
        <v>0</v>
      </c>
      <c r="J925" s="24">
        <f>'Door Comparison'!J925</f>
        <v>0</v>
      </c>
      <c r="K925" s="24">
        <f>'Door Comparison'!K925</f>
        <v>1</v>
      </c>
      <c r="L925" s="24">
        <f>'Door Comparison'!L925</f>
        <v>1</v>
      </c>
      <c r="N925" s="104">
        <v>77</v>
      </c>
      <c r="O925" s="91"/>
      <c r="P925" s="20">
        <f t="shared" si="44"/>
        <v>15.33</v>
      </c>
      <c r="Q925" s="148">
        <v>0</v>
      </c>
      <c r="R925" s="103"/>
      <c r="S925" s="90"/>
      <c r="T925" s="103">
        <v>0</v>
      </c>
      <c r="V925" s="27">
        <v>0</v>
      </c>
      <c r="W925" s="20">
        <f t="shared" si="45"/>
        <v>10.28</v>
      </c>
      <c r="X925" s="103">
        <v>6</v>
      </c>
      <c r="Y925" s="28">
        <f t="shared" si="46"/>
        <v>108.61</v>
      </c>
    </row>
    <row r="926" spans="1:25" x14ac:dyDescent="0.25">
      <c r="A926" s="119" t="str">
        <f>'Door Comparison'!A926</f>
        <v>T09.06.SPB</v>
      </c>
      <c r="B926" s="24" t="str">
        <f>'Door Comparison'!B926</f>
        <v>DRS-402</v>
      </c>
      <c r="C926" s="24">
        <f>'Door Comparison'!C926</f>
        <v>0</v>
      </c>
      <c r="D926" s="24">
        <f>'Door Comparison'!D926</f>
        <v>1578</v>
      </c>
      <c r="E926" s="24">
        <f>'Door Comparison'!E926</f>
        <v>2193</v>
      </c>
      <c r="F926" s="24">
        <f>'Door Comparison'!F926</f>
        <v>0</v>
      </c>
      <c r="G926" s="24">
        <f>'Door Comparison'!G926</f>
        <v>0</v>
      </c>
      <c r="H926" s="24">
        <f>'Door Comparison'!H926</f>
        <v>1</v>
      </c>
      <c r="I926" s="24">
        <f>'Door Comparison'!I926</f>
        <v>0</v>
      </c>
      <c r="J926" s="24">
        <f>'Door Comparison'!J926</f>
        <v>0</v>
      </c>
      <c r="K926" s="24">
        <f>'Door Comparison'!K926</f>
        <v>1</v>
      </c>
      <c r="L926" s="24">
        <f>'Door Comparison'!L926</f>
        <v>1</v>
      </c>
      <c r="N926" s="104">
        <v>77</v>
      </c>
      <c r="O926" s="91"/>
      <c r="P926" s="20">
        <f t="shared" si="44"/>
        <v>18.489999999999998</v>
      </c>
      <c r="Q926" s="148">
        <v>0</v>
      </c>
      <c r="R926" s="103"/>
      <c r="S926" s="90"/>
      <c r="T926" s="103">
        <v>0</v>
      </c>
      <c r="V926" s="27">
        <v>0</v>
      </c>
      <c r="W926" s="20">
        <f t="shared" si="45"/>
        <v>12.41</v>
      </c>
      <c r="X926" s="103">
        <v>9</v>
      </c>
      <c r="Y926" s="28">
        <f t="shared" si="46"/>
        <v>116.9</v>
      </c>
    </row>
    <row r="927" spans="1:25" x14ac:dyDescent="0.25">
      <c r="A927" s="119" t="str">
        <f>'Door Comparison'!A927</f>
        <v>T10.01.E1A</v>
      </c>
      <c r="B927" s="24" t="str">
        <f>'Door Comparison'!B927</f>
        <v>DRS-402</v>
      </c>
      <c r="C927" s="24">
        <f>'Door Comparison'!C927</f>
        <v>0</v>
      </c>
      <c r="D927" s="24">
        <f>'Door Comparison'!D927</f>
        <v>858</v>
      </c>
      <c r="E927" s="24">
        <f>'Door Comparison'!E927</f>
        <v>2193</v>
      </c>
      <c r="F927" s="24">
        <f>'Door Comparison'!F927</f>
        <v>0</v>
      </c>
      <c r="G927" s="24">
        <f>'Door Comparison'!G927</f>
        <v>0</v>
      </c>
      <c r="H927" s="24">
        <f>'Door Comparison'!H927</f>
        <v>1</v>
      </c>
      <c r="I927" s="24">
        <f>'Door Comparison'!I927</f>
        <v>0</v>
      </c>
      <c r="J927" s="24">
        <f>'Door Comparison'!J927</f>
        <v>0</v>
      </c>
      <c r="K927" s="24">
        <f>'Door Comparison'!K927</f>
        <v>1</v>
      </c>
      <c r="L927" s="24">
        <f>'Door Comparison'!L927</f>
        <v>1</v>
      </c>
      <c r="N927" s="104">
        <v>77</v>
      </c>
      <c r="O927" s="91"/>
      <c r="P927" s="20">
        <f t="shared" si="44"/>
        <v>16.260000000000002</v>
      </c>
      <c r="Q927" s="148">
        <v>0</v>
      </c>
      <c r="R927" s="103"/>
      <c r="S927" s="90"/>
      <c r="T927" s="103">
        <v>0</v>
      </c>
      <c r="V927" s="27">
        <v>0</v>
      </c>
      <c r="W927" s="20">
        <f t="shared" si="45"/>
        <v>10.91</v>
      </c>
      <c r="X927" s="103">
        <v>6</v>
      </c>
      <c r="Y927" s="28">
        <f t="shared" si="46"/>
        <v>110.17</v>
      </c>
    </row>
    <row r="928" spans="1:25" x14ac:dyDescent="0.25">
      <c r="A928" s="119" t="str">
        <f>'Door Comparison'!A928</f>
        <v>T10.01.E5A</v>
      </c>
      <c r="B928" s="24" t="str">
        <f>'Door Comparison'!B928</f>
        <v>DRS-402</v>
      </c>
      <c r="C928" s="24">
        <f>'Door Comparison'!C928</f>
        <v>0</v>
      </c>
      <c r="D928" s="24">
        <f>'Door Comparison'!D928</f>
        <v>1058</v>
      </c>
      <c r="E928" s="24">
        <f>'Door Comparison'!E928</f>
        <v>2193</v>
      </c>
      <c r="F928" s="24">
        <f>'Door Comparison'!F928</f>
        <v>0</v>
      </c>
      <c r="G928" s="24">
        <f>'Door Comparison'!G928</f>
        <v>0</v>
      </c>
      <c r="H928" s="24">
        <f>'Door Comparison'!H928</f>
        <v>1</v>
      </c>
      <c r="I928" s="24">
        <f>'Door Comparison'!I928</f>
        <v>0</v>
      </c>
      <c r="J928" s="24">
        <f>'Door Comparison'!J928</f>
        <v>0</v>
      </c>
      <c r="K928" s="24">
        <f>'Door Comparison'!K928</f>
        <v>1</v>
      </c>
      <c r="L928" s="24">
        <f>'Door Comparison'!L928</f>
        <v>1</v>
      </c>
      <c r="N928" s="104">
        <v>77</v>
      </c>
      <c r="O928" s="91"/>
      <c r="P928" s="20">
        <f t="shared" si="44"/>
        <v>16.88</v>
      </c>
      <c r="Q928" s="148">
        <v>0</v>
      </c>
      <c r="R928" s="103"/>
      <c r="S928" s="90"/>
      <c r="T928" s="103">
        <v>0</v>
      </c>
      <c r="V928" s="27">
        <v>0</v>
      </c>
      <c r="W928" s="20">
        <f t="shared" si="45"/>
        <v>11.32</v>
      </c>
      <c r="X928" s="103">
        <v>9</v>
      </c>
      <c r="Y928" s="28">
        <f t="shared" si="46"/>
        <v>114.2</v>
      </c>
    </row>
    <row r="929" spans="1:25" x14ac:dyDescent="0.25">
      <c r="A929" s="119" t="str">
        <f>'Door Comparison'!A929</f>
        <v>T10.01.E6A</v>
      </c>
      <c r="B929" s="24" t="str">
        <f>'Door Comparison'!B929</f>
        <v>DRS-402</v>
      </c>
      <c r="C929" s="24">
        <f>'Door Comparison'!C929</f>
        <v>0</v>
      </c>
      <c r="D929" s="24">
        <f>'Door Comparison'!D929</f>
        <v>758</v>
      </c>
      <c r="E929" s="24">
        <f>'Door Comparison'!E929</f>
        <v>2193</v>
      </c>
      <c r="F929" s="24">
        <f>'Door Comparison'!F929</f>
        <v>0</v>
      </c>
      <c r="G929" s="24">
        <f>'Door Comparison'!G929</f>
        <v>0</v>
      </c>
      <c r="H929" s="24">
        <f>'Door Comparison'!H929</f>
        <v>1</v>
      </c>
      <c r="I929" s="24">
        <f>'Door Comparison'!I929</f>
        <v>0</v>
      </c>
      <c r="J929" s="24">
        <f>'Door Comparison'!J929</f>
        <v>0</v>
      </c>
      <c r="K929" s="24">
        <f>'Door Comparison'!K929</f>
        <v>1</v>
      </c>
      <c r="L929" s="24">
        <f>'Door Comparison'!L929</f>
        <v>1</v>
      </c>
      <c r="N929" s="104">
        <v>77</v>
      </c>
      <c r="O929" s="91"/>
      <c r="P929" s="20">
        <f t="shared" si="44"/>
        <v>15.95</v>
      </c>
      <c r="Q929" s="148">
        <v>0</v>
      </c>
      <c r="R929" s="103"/>
      <c r="S929" s="90"/>
      <c r="T929" s="103">
        <v>0</v>
      </c>
      <c r="V929" s="27">
        <v>0</v>
      </c>
      <c r="W929" s="20">
        <f t="shared" si="45"/>
        <v>10.7</v>
      </c>
      <c r="X929" s="103">
        <v>6</v>
      </c>
      <c r="Y929" s="28">
        <f t="shared" si="46"/>
        <v>109.65</v>
      </c>
    </row>
    <row r="930" spans="1:25" x14ac:dyDescent="0.25">
      <c r="A930" s="119" t="str">
        <f>'Door Comparison'!A930</f>
        <v>T10.01.E6B</v>
      </c>
      <c r="B930" s="24" t="str">
        <f>'Door Comparison'!B930</f>
        <v>DRS-402</v>
      </c>
      <c r="C930" s="24">
        <f>'Door Comparison'!C930</f>
        <v>0</v>
      </c>
      <c r="D930" s="24">
        <f>'Door Comparison'!D930</f>
        <v>1338</v>
      </c>
      <c r="E930" s="24">
        <f>'Door Comparison'!E930</f>
        <v>2193</v>
      </c>
      <c r="F930" s="24">
        <f>'Door Comparison'!F930</f>
        <v>0</v>
      </c>
      <c r="G930" s="24">
        <f>'Door Comparison'!G930</f>
        <v>0</v>
      </c>
      <c r="H930" s="24">
        <f>'Door Comparison'!H930</f>
        <v>1</v>
      </c>
      <c r="I930" s="24">
        <f>'Door Comparison'!I930</f>
        <v>0</v>
      </c>
      <c r="J930" s="24">
        <f>'Door Comparison'!J930</f>
        <v>0</v>
      </c>
      <c r="K930" s="24">
        <f>'Door Comparison'!K930</f>
        <v>1</v>
      </c>
      <c r="L930" s="24">
        <f>'Door Comparison'!L930</f>
        <v>1</v>
      </c>
      <c r="N930" s="104">
        <v>77</v>
      </c>
      <c r="O930" s="91"/>
      <c r="P930" s="20">
        <f t="shared" si="44"/>
        <v>17.739999999999998</v>
      </c>
      <c r="Q930" s="148">
        <v>0</v>
      </c>
      <c r="R930" s="103"/>
      <c r="S930" s="90"/>
      <c r="T930" s="103">
        <v>0</v>
      </c>
      <c r="V930" s="27">
        <v>0</v>
      </c>
      <c r="W930" s="20">
        <f t="shared" si="45"/>
        <v>11.91</v>
      </c>
      <c r="X930" s="103">
        <v>9</v>
      </c>
      <c r="Y930" s="28">
        <f t="shared" si="46"/>
        <v>115.65</v>
      </c>
    </row>
    <row r="931" spans="1:25" x14ac:dyDescent="0.25">
      <c r="A931" s="119" t="str">
        <f>'Door Comparison'!A931</f>
        <v>T10.01.HWA</v>
      </c>
      <c r="B931" s="24" t="str">
        <f>'Door Comparison'!B931</f>
        <v>DRS-402</v>
      </c>
      <c r="C931" s="24">
        <f>'Door Comparison'!C931</f>
        <v>0</v>
      </c>
      <c r="D931" s="24">
        <f>'Door Comparison'!D931</f>
        <v>458</v>
      </c>
      <c r="E931" s="24">
        <f>'Door Comparison'!E931</f>
        <v>2193</v>
      </c>
      <c r="F931" s="24">
        <f>'Door Comparison'!F931</f>
        <v>0</v>
      </c>
      <c r="G931" s="24">
        <f>'Door Comparison'!G931</f>
        <v>0</v>
      </c>
      <c r="H931" s="24">
        <f>'Door Comparison'!H931</f>
        <v>1</v>
      </c>
      <c r="I931" s="24">
        <f>'Door Comparison'!I931</f>
        <v>0</v>
      </c>
      <c r="J931" s="24">
        <f>'Door Comparison'!J931</f>
        <v>0</v>
      </c>
      <c r="K931" s="24">
        <f>'Door Comparison'!K931</f>
        <v>1</v>
      </c>
      <c r="L931" s="24">
        <f>'Door Comparison'!L931</f>
        <v>1</v>
      </c>
      <c r="N931" s="104">
        <v>77</v>
      </c>
      <c r="O931" s="91"/>
      <c r="P931" s="20">
        <f t="shared" si="44"/>
        <v>15.02</v>
      </c>
      <c r="Q931" s="148">
        <v>0</v>
      </c>
      <c r="R931" s="103"/>
      <c r="S931" s="90"/>
      <c r="T931" s="103">
        <v>0</v>
      </c>
      <c r="V931" s="27">
        <v>0</v>
      </c>
      <c r="W931" s="20">
        <f t="shared" si="45"/>
        <v>10.08</v>
      </c>
      <c r="X931" s="103">
        <v>6</v>
      </c>
      <c r="Y931" s="28">
        <f t="shared" si="46"/>
        <v>108.1</v>
      </c>
    </row>
    <row r="932" spans="1:25" x14ac:dyDescent="0.25">
      <c r="A932" s="119" t="str">
        <f>'Door Comparison'!A932</f>
        <v>T10.01.M5A</v>
      </c>
      <c r="B932" s="24" t="str">
        <f>'Door Comparison'!B932</f>
        <v>DRS-402</v>
      </c>
      <c r="C932" s="24">
        <f>'Door Comparison'!C932</f>
        <v>0</v>
      </c>
      <c r="D932" s="24">
        <f>'Door Comparison'!D932</f>
        <v>658</v>
      </c>
      <c r="E932" s="24">
        <f>'Door Comparison'!E932</f>
        <v>2193</v>
      </c>
      <c r="F932" s="24">
        <f>'Door Comparison'!F932</f>
        <v>0</v>
      </c>
      <c r="G932" s="24">
        <f>'Door Comparison'!G932</f>
        <v>0</v>
      </c>
      <c r="H932" s="24">
        <f>'Door Comparison'!H932</f>
        <v>1</v>
      </c>
      <c r="I932" s="24">
        <f>'Door Comparison'!I932</f>
        <v>0</v>
      </c>
      <c r="J932" s="24">
        <f>'Door Comparison'!J932</f>
        <v>0</v>
      </c>
      <c r="K932" s="24">
        <f>'Door Comparison'!K932</f>
        <v>1</v>
      </c>
      <c r="L932" s="24">
        <f>'Door Comparison'!L932</f>
        <v>1</v>
      </c>
      <c r="N932" s="104">
        <v>77</v>
      </c>
      <c r="O932" s="91"/>
      <c r="P932" s="20">
        <f t="shared" si="44"/>
        <v>15.64</v>
      </c>
      <c r="Q932" s="148">
        <v>0</v>
      </c>
      <c r="R932" s="103"/>
      <c r="S932" s="90"/>
      <c r="T932" s="103">
        <v>0</v>
      </c>
      <c r="V932" s="27">
        <v>0</v>
      </c>
      <c r="W932" s="20">
        <f t="shared" si="45"/>
        <v>10.49</v>
      </c>
      <c r="X932" s="103">
        <v>6</v>
      </c>
      <c r="Y932" s="28">
        <f t="shared" si="46"/>
        <v>109.13</v>
      </c>
    </row>
    <row r="933" spans="1:25" x14ac:dyDescent="0.25">
      <c r="A933" s="119" t="str">
        <f>'Door Comparison'!A933</f>
        <v>T10.01.M5B</v>
      </c>
      <c r="B933" s="24" t="str">
        <f>'Door Comparison'!B933</f>
        <v>DRS-402</v>
      </c>
      <c r="C933" s="24">
        <f>'Door Comparison'!C933</f>
        <v>0</v>
      </c>
      <c r="D933" s="24">
        <f>'Door Comparison'!D933</f>
        <v>658</v>
      </c>
      <c r="E933" s="24">
        <f>'Door Comparison'!E933</f>
        <v>2193</v>
      </c>
      <c r="F933" s="24">
        <f>'Door Comparison'!F933</f>
        <v>0</v>
      </c>
      <c r="G933" s="24">
        <f>'Door Comparison'!G933</f>
        <v>0</v>
      </c>
      <c r="H933" s="24">
        <f>'Door Comparison'!H933</f>
        <v>1</v>
      </c>
      <c r="I933" s="24">
        <f>'Door Comparison'!I933</f>
        <v>0</v>
      </c>
      <c r="J933" s="24">
        <f>'Door Comparison'!J933</f>
        <v>0</v>
      </c>
      <c r="K933" s="24">
        <f>'Door Comparison'!K933</f>
        <v>1</v>
      </c>
      <c r="L933" s="24">
        <f>'Door Comparison'!L933</f>
        <v>1</v>
      </c>
      <c r="N933" s="104">
        <v>77</v>
      </c>
      <c r="O933" s="91"/>
      <c r="P933" s="20">
        <f t="shared" si="44"/>
        <v>15.64</v>
      </c>
      <c r="Q933" s="148">
        <v>0</v>
      </c>
      <c r="R933" s="103"/>
      <c r="S933" s="90"/>
      <c r="T933" s="103">
        <v>0</v>
      </c>
      <c r="V933" s="27">
        <v>0</v>
      </c>
      <c r="W933" s="20">
        <f t="shared" si="45"/>
        <v>10.49</v>
      </c>
      <c r="X933" s="103">
        <v>6</v>
      </c>
      <c r="Y933" s="28">
        <f t="shared" si="46"/>
        <v>109.13</v>
      </c>
    </row>
    <row r="934" spans="1:25" x14ac:dyDescent="0.25">
      <c r="A934" s="119" t="str">
        <f>'Door Comparison'!A934</f>
        <v>T10.01.WRA</v>
      </c>
      <c r="B934" s="24" t="str">
        <f>'Door Comparison'!B934</f>
        <v>DRS-402</v>
      </c>
      <c r="C934" s="24">
        <f>'Door Comparison'!C934</f>
        <v>0</v>
      </c>
      <c r="D934" s="24">
        <f>'Door Comparison'!D934</f>
        <v>758</v>
      </c>
      <c r="E934" s="24">
        <f>'Door Comparison'!E934</f>
        <v>2158</v>
      </c>
      <c r="F934" s="24">
        <f>'Door Comparison'!F934</f>
        <v>0</v>
      </c>
      <c r="G934" s="24">
        <f>'Door Comparison'!G934</f>
        <v>0</v>
      </c>
      <c r="H934" s="24">
        <f>'Door Comparison'!H934</f>
        <v>1</v>
      </c>
      <c r="I934" s="24">
        <f>'Door Comparison'!I934</f>
        <v>0</v>
      </c>
      <c r="J934" s="24">
        <f>'Door Comparison'!J934</f>
        <v>0</v>
      </c>
      <c r="K934" s="24">
        <f>'Door Comparison'!K934</f>
        <v>1</v>
      </c>
      <c r="L934" s="24">
        <f>'Door Comparison'!L934</f>
        <v>1</v>
      </c>
      <c r="N934" s="104">
        <v>77</v>
      </c>
      <c r="O934" s="91"/>
      <c r="P934" s="20">
        <f t="shared" si="44"/>
        <v>15.73</v>
      </c>
      <c r="Q934" s="148">
        <v>0</v>
      </c>
      <c r="R934" s="103"/>
      <c r="S934" s="90"/>
      <c r="T934" s="103">
        <v>0</v>
      </c>
      <c r="V934" s="27">
        <v>0</v>
      </c>
      <c r="W934" s="20">
        <f t="shared" si="45"/>
        <v>10.55</v>
      </c>
      <c r="X934" s="103">
        <v>6</v>
      </c>
      <c r="Y934" s="28">
        <f t="shared" si="46"/>
        <v>109.28</v>
      </c>
    </row>
    <row r="935" spans="1:25" x14ac:dyDescent="0.25">
      <c r="A935" s="119" t="str">
        <f>'Door Comparison'!A935</f>
        <v>T10.02.E2A</v>
      </c>
      <c r="B935" s="24" t="str">
        <f>'Door Comparison'!B935</f>
        <v>DRS-402</v>
      </c>
      <c r="C935" s="24">
        <f>'Door Comparison'!C935</f>
        <v>0</v>
      </c>
      <c r="D935" s="24">
        <f>'Door Comparison'!D935</f>
        <v>1338</v>
      </c>
      <c r="E935" s="24">
        <f>'Door Comparison'!E935</f>
        <v>2193</v>
      </c>
      <c r="F935" s="24">
        <f>'Door Comparison'!F935</f>
        <v>0</v>
      </c>
      <c r="G935" s="24">
        <f>'Door Comparison'!G935</f>
        <v>0</v>
      </c>
      <c r="H935" s="24">
        <f>'Door Comparison'!H935</f>
        <v>1</v>
      </c>
      <c r="I935" s="24">
        <f>'Door Comparison'!I935</f>
        <v>0</v>
      </c>
      <c r="J935" s="24">
        <f>'Door Comparison'!J935</f>
        <v>0</v>
      </c>
      <c r="K935" s="24">
        <f>'Door Comparison'!K935</f>
        <v>1</v>
      </c>
      <c r="L935" s="24">
        <f>'Door Comparison'!L935</f>
        <v>1</v>
      </c>
      <c r="N935" s="104">
        <v>77</v>
      </c>
      <c r="O935" s="91"/>
      <c r="P935" s="20">
        <f t="shared" si="44"/>
        <v>17.739999999999998</v>
      </c>
      <c r="Q935" s="148">
        <v>0</v>
      </c>
      <c r="R935" s="103"/>
      <c r="S935" s="90"/>
      <c r="T935" s="103">
        <v>0</v>
      </c>
      <c r="V935" s="27">
        <v>0</v>
      </c>
      <c r="W935" s="20">
        <f t="shared" si="45"/>
        <v>11.91</v>
      </c>
      <c r="X935" s="103">
        <v>9</v>
      </c>
      <c r="Y935" s="28">
        <f t="shared" si="46"/>
        <v>115.65</v>
      </c>
    </row>
    <row r="936" spans="1:25" x14ac:dyDescent="0.25">
      <c r="A936" s="119" t="str">
        <f>'Door Comparison'!A936</f>
        <v>T10.02.E2B</v>
      </c>
      <c r="B936" s="24" t="str">
        <f>'Door Comparison'!B936</f>
        <v>DRS-402</v>
      </c>
      <c r="C936" s="24">
        <f>'Door Comparison'!C936</f>
        <v>0</v>
      </c>
      <c r="D936" s="24">
        <f>'Door Comparison'!D936</f>
        <v>1338</v>
      </c>
      <c r="E936" s="24">
        <f>'Door Comparison'!E936</f>
        <v>2193</v>
      </c>
      <c r="F936" s="24">
        <f>'Door Comparison'!F936</f>
        <v>0</v>
      </c>
      <c r="G936" s="24">
        <f>'Door Comparison'!G936</f>
        <v>0</v>
      </c>
      <c r="H936" s="24">
        <f>'Door Comparison'!H936</f>
        <v>1</v>
      </c>
      <c r="I936" s="24">
        <f>'Door Comparison'!I936</f>
        <v>0</v>
      </c>
      <c r="J936" s="24">
        <f>'Door Comparison'!J936</f>
        <v>0</v>
      </c>
      <c r="K936" s="24">
        <f>'Door Comparison'!K936</f>
        <v>1</v>
      </c>
      <c r="L936" s="24">
        <f>'Door Comparison'!L936</f>
        <v>1</v>
      </c>
      <c r="N936" s="104">
        <v>77</v>
      </c>
      <c r="O936" s="91"/>
      <c r="P936" s="20">
        <f t="shared" si="44"/>
        <v>17.739999999999998</v>
      </c>
      <c r="Q936" s="148">
        <v>0</v>
      </c>
      <c r="R936" s="103"/>
      <c r="S936" s="90"/>
      <c r="T936" s="103">
        <v>0</v>
      </c>
      <c r="V936" s="27">
        <v>0</v>
      </c>
      <c r="W936" s="20">
        <f t="shared" si="45"/>
        <v>11.91</v>
      </c>
      <c r="X936" s="103">
        <v>9</v>
      </c>
      <c r="Y936" s="28">
        <f t="shared" si="46"/>
        <v>115.65</v>
      </c>
    </row>
    <row r="937" spans="1:25" x14ac:dyDescent="0.25">
      <c r="A937" s="119" t="str">
        <f>'Door Comparison'!A937</f>
        <v>T10.02.E3A</v>
      </c>
      <c r="B937" s="24" t="str">
        <f>'Door Comparison'!B937</f>
        <v>DRS-402</v>
      </c>
      <c r="C937" s="24">
        <f>'Door Comparison'!C937</f>
        <v>0</v>
      </c>
      <c r="D937" s="24">
        <f>'Door Comparison'!D937</f>
        <v>1208</v>
      </c>
      <c r="E937" s="24">
        <f>'Door Comparison'!E937</f>
        <v>2193</v>
      </c>
      <c r="F937" s="24">
        <f>'Door Comparison'!F937</f>
        <v>0</v>
      </c>
      <c r="G937" s="24">
        <f>'Door Comparison'!G937</f>
        <v>0</v>
      </c>
      <c r="H937" s="24">
        <f>'Door Comparison'!H937</f>
        <v>1</v>
      </c>
      <c r="I937" s="24">
        <f>'Door Comparison'!I937</f>
        <v>0</v>
      </c>
      <c r="J937" s="24">
        <f>'Door Comparison'!J937</f>
        <v>0</v>
      </c>
      <c r="K937" s="24">
        <f>'Door Comparison'!K937</f>
        <v>1</v>
      </c>
      <c r="L937" s="24">
        <f>'Door Comparison'!L937</f>
        <v>1</v>
      </c>
      <c r="N937" s="104">
        <v>77</v>
      </c>
      <c r="O937" s="91"/>
      <c r="P937" s="20">
        <f t="shared" si="44"/>
        <v>17.34</v>
      </c>
      <c r="Q937" s="148">
        <v>0</v>
      </c>
      <c r="R937" s="103"/>
      <c r="S937" s="90"/>
      <c r="T937" s="103">
        <v>0</v>
      </c>
      <c r="V937" s="27">
        <v>0</v>
      </c>
      <c r="W937" s="20">
        <f t="shared" si="45"/>
        <v>11.64</v>
      </c>
      <c r="X937" s="103">
        <v>9</v>
      </c>
      <c r="Y937" s="28">
        <f t="shared" si="46"/>
        <v>114.98</v>
      </c>
    </row>
    <row r="938" spans="1:25" x14ac:dyDescent="0.25">
      <c r="A938" s="119" t="str">
        <f>'Door Comparison'!A938</f>
        <v>T10.02.E3B</v>
      </c>
      <c r="B938" s="24" t="str">
        <f>'Door Comparison'!B938</f>
        <v>DRS-402</v>
      </c>
      <c r="C938" s="24">
        <f>'Door Comparison'!C938</f>
        <v>0</v>
      </c>
      <c r="D938" s="24">
        <f>'Door Comparison'!D938</f>
        <v>1208</v>
      </c>
      <c r="E938" s="24">
        <f>'Door Comparison'!E938</f>
        <v>2193</v>
      </c>
      <c r="F938" s="24">
        <f>'Door Comparison'!F938</f>
        <v>0</v>
      </c>
      <c r="G938" s="24">
        <f>'Door Comparison'!G938</f>
        <v>0</v>
      </c>
      <c r="H938" s="24">
        <f>'Door Comparison'!H938</f>
        <v>1</v>
      </c>
      <c r="I938" s="24">
        <f>'Door Comparison'!I938</f>
        <v>0</v>
      </c>
      <c r="J938" s="24">
        <f>'Door Comparison'!J938</f>
        <v>0</v>
      </c>
      <c r="K938" s="24">
        <f>'Door Comparison'!K938</f>
        <v>1</v>
      </c>
      <c r="L938" s="24">
        <f>'Door Comparison'!L938</f>
        <v>1</v>
      </c>
      <c r="N938" s="104">
        <v>77</v>
      </c>
      <c r="O938" s="91"/>
      <c r="P938" s="20">
        <f t="shared" si="44"/>
        <v>17.34</v>
      </c>
      <c r="Q938" s="148">
        <v>0</v>
      </c>
      <c r="R938" s="103"/>
      <c r="S938" s="90"/>
      <c r="T938" s="103">
        <v>0</v>
      </c>
      <c r="V938" s="27">
        <v>0</v>
      </c>
      <c r="W938" s="20">
        <f t="shared" si="45"/>
        <v>11.64</v>
      </c>
      <c r="X938" s="103">
        <v>9</v>
      </c>
      <c r="Y938" s="28">
        <f t="shared" si="46"/>
        <v>114.98</v>
      </c>
    </row>
    <row r="939" spans="1:25" x14ac:dyDescent="0.25">
      <c r="A939" s="119" t="str">
        <f>'Door Comparison'!A939</f>
        <v>T10.02.E4A</v>
      </c>
      <c r="B939" s="24" t="str">
        <f>'Door Comparison'!B939</f>
        <v>DRS-402</v>
      </c>
      <c r="C939" s="24">
        <f>'Door Comparison'!C939</f>
        <v>0</v>
      </c>
      <c r="D939" s="24">
        <f>'Door Comparison'!D939</f>
        <v>1338</v>
      </c>
      <c r="E939" s="24">
        <f>'Door Comparison'!E939</f>
        <v>2193</v>
      </c>
      <c r="F939" s="24">
        <f>'Door Comparison'!F939</f>
        <v>0</v>
      </c>
      <c r="G939" s="24">
        <f>'Door Comparison'!G939</f>
        <v>0</v>
      </c>
      <c r="H939" s="24">
        <f>'Door Comparison'!H939</f>
        <v>1</v>
      </c>
      <c r="I939" s="24">
        <f>'Door Comparison'!I939</f>
        <v>0</v>
      </c>
      <c r="J939" s="24">
        <f>'Door Comparison'!J939</f>
        <v>0</v>
      </c>
      <c r="K939" s="24">
        <f>'Door Comparison'!K939</f>
        <v>1</v>
      </c>
      <c r="L939" s="24">
        <f>'Door Comparison'!L939</f>
        <v>1</v>
      </c>
      <c r="N939" s="104">
        <v>77</v>
      </c>
      <c r="O939" s="91"/>
      <c r="P939" s="20">
        <f t="shared" si="44"/>
        <v>17.739999999999998</v>
      </c>
      <c r="Q939" s="148">
        <v>0</v>
      </c>
      <c r="R939" s="103"/>
      <c r="S939" s="90"/>
      <c r="T939" s="103">
        <v>0</v>
      </c>
      <c r="V939" s="27">
        <v>0</v>
      </c>
      <c r="W939" s="20">
        <f t="shared" si="45"/>
        <v>11.91</v>
      </c>
      <c r="X939" s="103">
        <v>9</v>
      </c>
      <c r="Y939" s="28">
        <f t="shared" si="46"/>
        <v>115.65</v>
      </c>
    </row>
    <row r="940" spans="1:25" x14ac:dyDescent="0.25">
      <c r="A940" s="119" t="str">
        <f>'Door Comparison'!A940</f>
        <v>T10.02.E5A</v>
      </c>
      <c r="B940" s="24" t="str">
        <f>'Door Comparison'!B940</f>
        <v>DRS-402</v>
      </c>
      <c r="C940" s="24">
        <f>'Door Comparison'!C940</f>
        <v>0</v>
      </c>
      <c r="D940" s="24">
        <f>'Door Comparison'!D940</f>
        <v>1338</v>
      </c>
      <c r="E940" s="24">
        <f>'Door Comparison'!E940</f>
        <v>2193</v>
      </c>
      <c r="F940" s="24">
        <f>'Door Comparison'!F940</f>
        <v>0</v>
      </c>
      <c r="G940" s="24">
        <f>'Door Comparison'!G940</f>
        <v>0</v>
      </c>
      <c r="H940" s="24">
        <f>'Door Comparison'!H940</f>
        <v>1</v>
      </c>
      <c r="I940" s="24">
        <f>'Door Comparison'!I940</f>
        <v>0</v>
      </c>
      <c r="J940" s="24">
        <f>'Door Comparison'!J940</f>
        <v>0</v>
      </c>
      <c r="K940" s="24">
        <f>'Door Comparison'!K940</f>
        <v>1</v>
      </c>
      <c r="L940" s="24">
        <f>'Door Comparison'!L940</f>
        <v>1</v>
      </c>
      <c r="N940" s="104">
        <v>77</v>
      </c>
      <c r="O940" s="91"/>
      <c r="P940" s="20">
        <f t="shared" si="44"/>
        <v>17.739999999999998</v>
      </c>
      <c r="Q940" s="148">
        <v>0</v>
      </c>
      <c r="R940" s="103"/>
      <c r="S940" s="90"/>
      <c r="T940" s="103">
        <v>0</v>
      </c>
      <c r="V940" s="27">
        <v>0</v>
      </c>
      <c r="W940" s="20">
        <f t="shared" si="45"/>
        <v>11.91</v>
      </c>
      <c r="X940" s="103">
        <v>9</v>
      </c>
      <c r="Y940" s="28">
        <f t="shared" si="46"/>
        <v>115.65</v>
      </c>
    </row>
    <row r="941" spans="1:25" x14ac:dyDescent="0.25">
      <c r="A941" s="119" t="str">
        <f>'Door Comparison'!A941</f>
        <v>T10.02.E6A</v>
      </c>
      <c r="B941" s="24" t="str">
        <f>'Door Comparison'!B941</f>
        <v>DRS-402</v>
      </c>
      <c r="C941" s="24">
        <f>'Door Comparison'!C941</f>
        <v>0</v>
      </c>
      <c r="D941" s="24">
        <f>'Door Comparison'!D941</f>
        <v>1338</v>
      </c>
      <c r="E941" s="24">
        <f>'Door Comparison'!E941</f>
        <v>2193</v>
      </c>
      <c r="F941" s="24">
        <f>'Door Comparison'!F941</f>
        <v>0</v>
      </c>
      <c r="G941" s="24">
        <f>'Door Comparison'!G941</f>
        <v>0</v>
      </c>
      <c r="H941" s="24">
        <f>'Door Comparison'!H941</f>
        <v>1</v>
      </c>
      <c r="I941" s="24">
        <f>'Door Comparison'!I941</f>
        <v>0</v>
      </c>
      <c r="J941" s="24">
        <f>'Door Comparison'!J941</f>
        <v>0</v>
      </c>
      <c r="K941" s="24">
        <f>'Door Comparison'!K941</f>
        <v>1</v>
      </c>
      <c r="L941" s="24">
        <f>'Door Comparison'!L941</f>
        <v>1</v>
      </c>
      <c r="N941" s="104">
        <v>77</v>
      </c>
      <c r="O941" s="91"/>
      <c r="P941" s="20">
        <f t="shared" si="44"/>
        <v>17.739999999999998</v>
      </c>
      <c r="Q941" s="148">
        <v>0</v>
      </c>
      <c r="R941" s="103"/>
      <c r="S941" s="90"/>
      <c r="T941" s="103">
        <v>0</v>
      </c>
      <c r="V941" s="27">
        <v>0</v>
      </c>
      <c r="W941" s="20">
        <f t="shared" si="45"/>
        <v>11.91</v>
      </c>
      <c r="X941" s="103">
        <v>9</v>
      </c>
      <c r="Y941" s="28">
        <f t="shared" si="46"/>
        <v>115.65</v>
      </c>
    </row>
    <row r="942" spans="1:25" x14ac:dyDescent="0.25">
      <c r="A942" s="119" t="str">
        <f>'Door Comparison'!A942</f>
        <v>T10.02.E6B</v>
      </c>
      <c r="B942" s="24" t="str">
        <f>'Door Comparison'!B942</f>
        <v>DRS-402</v>
      </c>
      <c r="C942" s="24">
        <f>'Door Comparison'!C942</f>
        <v>0</v>
      </c>
      <c r="D942" s="24">
        <f>'Door Comparison'!D942</f>
        <v>658</v>
      </c>
      <c r="E942" s="24">
        <f>'Door Comparison'!E942</f>
        <v>2193</v>
      </c>
      <c r="F942" s="24">
        <f>'Door Comparison'!F942</f>
        <v>0</v>
      </c>
      <c r="G942" s="24">
        <f>'Door Comparison'!G942</f>
        <v>0</v>
      </c>
      <c r="H942" s="24">
        <f>'Door Comparison'!H942</f>
        <v>1</v>
      </c>
      <c r="I942" s="24">
        <f>'Door Comparison'!I942</f>
        <v>0</v>
      </c>
      <c r="J942" s="24">
        <f>'Door Comparison'!J942</f>
        <v>0</v>
      </c>
      <c r="K942" s="24">
        <f>'Door Comparison'!K942</f>
        <v>1</v>
      </c>
      <c r="L942" s="24">
        <f>'Door Comparison'!L942</f>
        <v>1</v>
      </c>
      <c r="N942" s="104">
        <v>77</v>
      </c>
      <c r="O942" s="91"/>
      <c r="P942" s="20">
        <f t="shared" si="44"/>
        <v>15.64</v>
      </c>
      <c r="Q942" s="148">
        <v>0</v>
      </c>
      <c r="R942" s="103"/>
      <c r="S942" s="90"/>
      <c r="T942" s="103">
        <v>0</v>
      </c>
      <c r="V942" s="27">
        <v>0</v>
      </c>
      <c r="W942" s="20">
        <f t="shared" si="45"/>
        <v>10.49</v>
      </c>
      <c r="X942" s="103">
        <v>6</v>
      </c>
      <c r="Y942" s="28">
        <f t="shared" si="46"/>
        <v>109.13</v>
      </c>
    </row>
    <row r="943" spans="1:25" x14ac:dyDescent="0.25">
      <c r="A943" s="119" t="str">
        <f>'Door Comparison'!A943</f>
        <v>T10.02.E8A</v>
      </c>
      <c r="B943" s="24" t="str">
        <f>'Door Comparison'!B943</f>
        <v>DRS-402</v>
      </c>
      <c r="C943" s="24">
        <f>'Door Comparison'!C943</f>
        <v>0</v>
      </c>
      <c r="D943" s="24">
        <f>'Door Comparison'!D943</f>
        <v>1778</v>
      </c>
      <c r="E943" s="24">
        <f>'Door Comparison'!E943</f>
        <v>2193</v>
      </c>
      <c r="F943" s="24">
        <f>'Door Comparison'!F943</f>
        <v>0</v>
      </c>
      <c r="G943" s="24">
        <f>'Door Comparison'!G943</f>
        <v>0</v>
      </c>
      <c r="H943" s="24">
        <f>'Door Comparison'!H943</f>
        <v>1</v>
      </c>
      <c r="I943" s="24">
        <f>'Door Comparison'!I943</f>
        <v>0</v>
      </c>
      <c r="J943" s="24">
        <f>'Door Comparison'!J943</f>
        <v>0</v>
      </c>
      <c r="K943" s="24">
        <f>'Door Comparison'!K943</f>
        <v>1</v>
      </c>
      <c r="L943" s="24">
        <f>'Door Comparison'!L943</f>
        <v>1</v>
      </c>
      <c r="N943" s="104">
        <v>77</v>
      </c>
      <c r="O943" s="91"/>
      <c r="P943" s="20">
        <f t="shared" si="44"/>
        <v>19.11</v>
      </c>
      <c r="Q943" s="148">
        <v>0</v>
      </c>
      <c r="R943" s="103"/>
      <c r="S943" s="90"/>
      <c r="T943" s="103">
        <v>0</v>
      </c>
      <c r="V943" s="27">
        <v>0</v>
      </c>
      <c r="W943" s="20">
        <f t="shared" si="45"/>
        <v>12.82</v>
      </c>
      <c r="X943" s="103">
        <v>9</v>
      </c>
      <c r="Y943" s="28">
        <f t="shared" si="46"/>
        <v>117.93</v>
      </c>
    </row>
    <row r="944" spans="1:25" x14ac:dyDescent="0.25">
      <c r="A944" s="119" t="str">
        <f>'Door Comparison'!A944</f>
        <v>T10.02.E9A</v>
      </c>
      <c r="B944" s="24" t="str">
        <f>'Door Comparison'!B944</f>
        <v>DRS-402</v>
      </c>
      <c r="C944" s="24">
        <f>'Door Comparison'!C944</f>
        <v>0</v>
      </c>
      <c r="D944" s="24">
        <f>'Door Comparison'!D944</f>
        <v>1338</v>
      </c>
      <c r="E944" s="24">
        <f>'Door Comparison'!E944</f>
        <v>2193</v>
      </c>
      <c r="F944" s="24">
        <f>'Door Comparison'!F944</f>
        <v>0</v>
      </c>
      <c r="G944" s="24">
        <f>'Door Comparison'!G944</f>
        <v>0</v>
      </c>
      <c r="H944" s="24">
        <f>'Door Comparison'!H944</f>
        <v>1</v>
      </c>
      <c r="I944" s="24">
        <f>'Door Comparison'!I944</f>
        <v>0</v>
      </c>
      <c r="J944" s="24">
        <f>'Door Comparison'!J944</f>
        <v>0</v>
      </c>
      <c r="K944" s="24">
        <f>'Door Comparison'!K944</f>
        <v>1</v>
      </c>
      <c r="L944" s="24">
        <f>'Door Comparison'!L944</f>
        <v>1</v>
      </c>
      <c r="N944" s="104">
        <v>77</v>
      </c>
      <c r="O944" s="91"/>
      <c r="P944" s="20">
        <f t="shared" si="44"/>
        <v>17.739999999999998</v>
      </c>
      <c r="Q944" s="148">
        <v>0</v>
      </c>
      <c r="R944" s="103"/>
      <c r="S944" s="90"/>
      <c r="T944" s="103">
        <v>0</v>
      </c>
      <c r="V944" s="27">
        <v>0</v>
      </c>
      <c r="W944" s="20">
        <f t="shared" si="45"/>
        <v>11.91</v>
      </c>
      <c r="X944" s="103">
        <v>9</v>
      </c>
      <c r="Y944" s="28">
        <f t="shared" si="46"/>
        <v>115.65</v>
      </c>
    </row>
    <row r="945" spans="1:25" x14ac:dyDescent="0.25">
      <c r="A945" s="119" t="str">
        <f>'Door Comparison'!A945</f>
        <v>T10.02.E11A</v>
      </c>
      <c r="B945" s="24" t="str">
        <f>'Door Comparison'!B945</f>
        <v>DRS-402</v>
      </c>
      <c r="C945" s="24">
        <f>'Door Comparison'!C945</f>
        <v>0</v>
      </c>
      <c r="D945" s="24">
        <f>'Door Comparison'!D945</f>
        <v>858</v>
      </c>
      <c r="E945" s="24">
        <f>'Door Comparison'!E945</f>
        <v>2193</v>
      </c>
      <c r="F945" s="24">
        <f>'Door Comparison'!F945</f>
        <v>0</v>
      </c>
      <c r="G945" s="24">
        <f>'Door Comparison'!G945</f>
        <v>0</v>
      </c>
      <c r="H945" s="24">
        <f>'Door Comparison'!H945</f>
        <v>1</v>
      </c>
      <c r="I945" s="24">
        <f>'Door Comparison'!I945</f>
        <v>0</v>
      </c>
      <c r="J945" s="24">
        <f>'Door Comparison'!J945</f>
        <v>0</v>
      </c>
      <c r="K945" s="24">
        <f>'Door Comparison'!K945</f>
        <v>1</v>
      </c>
      <c r="L945" s="24">
        <f>'Door Comparison'!L945</f>
        <v>1</v>
      </c>
      <c r="N945" s="104">
        <v>77</v>
      </c>
      <c r="O945" s="91"/>
      <c r="P945" s="20">
        <f t="shared" si="44"/>
        <v>16.260000000000002</v>
      </c>
      <c r="Q945" s="148">
        <v>0</v>
      </c>
      <c r="R945" s="103"/>
      <c r="S945" s="90"/>
      <c r="T945" s="103">
        <v>0</v>
      </c>
      <c r="V945" s="27">
        <v>0</v>
      </c>
      <c r="W945" s="20">
        <f t="shared" si="45"/>
        <v>10.91</v>
      </c>
      <c r="X945" s="103">
        <v>6</v>
      </c>
      <c r="Y945" s="28">
        <f t="shared" si="46"/>
        <v>110.17</v>
      </c>
    </row>
    <row r="946" spans="1:25" x14ac:dyDescent="0.25">
      <c r="A946" s="119" t="str">
        <f>'Door Comparison'!A946</f>
        <v>T10.02.FTA</v>
      </c>
      <c r="B946" s="24" t="str">
        <f>'Door Comparison'!B946</f>
        <v>DRS-402</v>
      </c>
      <c r="C946" s="24">
        <f>'Door Comparison'!C946</f>
        <v>0</v>
      </c>
      <c r="D946" s="24">
        <f>'Door Comparison'!D946</f>
        <v>658</v>
      </c>
      <c r="E946" s="24">
        <f>'Door Comparison'!E946</f>
        <v>2193</v>
      </c>
      <c r="F946" s="24">
        <f>'Door Comparison'!F946</f>
        <v>0</v>
      </c>
      <c r="G946" s="24">
        <f>'Door Comparison'!G946</f>
        <v>0</v>
      </c>
      <c r="H946" s="24">
        <f>'Door Comparison'!H946</f>
        <v>1</v>
      </c>
      <c r="I946" s="24">
        <f>'Door Comparison'!I946</f>
        <v>0</v>
      </c>
      <c r="J946" s="24">
        <f>'Door Comparison'!J946</f>
        <v>0</v>
      </c>
      <c r="K946" s="24">
        <f>'Door Comparison'!K946</f>
        <v>1</v>
      </c>
      <c r="L946" s="24">
        <f>'Door Comparison'!L946</f>
        <v>1</v>
      </c>
      <c r="N946" s="104">
        <v>77</v>
      </c>
      <c r="O946" s="91"/>
      <c r="P946" s="20">
        <f t="shared" si="44"/>
        <v>15.64</v>
      </c>
      <c r="Q946" s="148">
        <v>0</v>
      </c>
      <c r="R946" s="103"/>
      <c r="S946" s="90"/>
      <c r="T946" s="103">
        <v>0</v>
      </c>
      <c r="V946" s="27">
        <v>0</v>
      </c>
      <c r="W946" s="20">
        <f t="shared" si="45"/>
        <v>10.49</v>
      </c>
      <c r="X946" s="103">
        <v>6</v>
      </c>
      <c r="Y946" s="28">
        <f t="shared" si="46"/>
        <v>109.13</v>
      </c>
    </row>
    <row r="947" spans="1:25" x14ac:dyDescent="0.25">
      <c r="A947" s="119" t="str">
        <f>'Door Comparison'!A947</f>
        <v>T10.02.HW2A</v>
      </c>
      <c r="B947" s="24" t="str">
        <f>'Door Comparison'!B947</f>
        <v>DRS-402</v>
      </c>
      <c r="C947" s="24">
        <f>'Door Comparison'!C947</f>
        <v>0</v>
      </c>
      <c r="D947" s="24">
        <f>'Door Comparison'!D947</f>
        <v>458</v>
      </c>
      <c r="E947" s="24">
        <f>'Door Comparison'!E947</f>
        <v>2193</v>
      </c>
      <c r="F947" s="24">
        <f>'Door Comparison'!F947</f>
        <v>0</v>
      </c>
      <c r="G947" s="24">
        <f>'Door Comparison'!G947</f>
        <v>0</v>
      </c>
      <c r="H947" s="24">
        <f>'Door Comparison'!H947</f>
        <v>1</v>
      </c>
      <c r="I947" s="24">
        <f>'Door Comparison'!I947</f>
        <v>0</v>
      </c>
      <c r="J947" s="24">
        <f>'Door Comparison'!J947</f>
        <v>0</v>
      </c>
      <c r="K947" s="24">
        <f>'Door Comparison'!K947</f>
        <v>1</v>
      </c>
      <c r="L947" s="24">
        <f>'Door Comparison'!L947</f>
        <v>1</v>
      </c>
      <c r="N947" s="104">
        <v>77</v>
      </c>
      <c r="O947" s="91"/>
      <c r="P947" s="20">
        <f t="shared" si="44"/>
        <v>15.02</v>
      </c>
      <c r="Q947" s="148">
        <v>0</v>
      </c>
      <c r="R947" s="103"/>
      <c r="S947" s="90"/>
      <c r="T947" s="103">
        <v>0</v>
      </c>
      <c r="V947" s="27">
        <v>0</v>
      </c>
      <c r="W947" s="20">
        <f t="shared" si="45"/>
        <v>10.08</v>
      </c>
      <c r="X947" s="103">
        <v>6</v>
      </c>
      <c r="Y947" s="28">
        <f t="shared" si="46"/>
        <v>108.1</v>
      </c>
    </row>
    <row r="948" spans="1:25" x14ac:dyDescent="0.25">
      <c r="A948" s="119" t="str">
        <f>'Door Comparison'!A948</f>
        <v>T10.02.M2A</v>
      </c>
      <c r="B948" s="24" t="str">
        <f>'Door Comparison'!B948</f>
        <v>DRS-402</v>
      </c>
      <c r="C948" s="24">
        <f>'Door Comparison'!C948</f>
        <v>0</v>
      </c>
      <c r="D948" s="24">
        <f>'Door Comparison'!D948</f>
        <v>1338</v>
      </c>
      <c r="E948" s="24">
        <f>'Door Comparison'!E948</f>
        <v>2193</v>
      </c>
      <c r="F948" s="24">
        <f>'Door Comparison'!F948</f>
        <v>0</v>
      </c>
      <c r="G948" s="24">
        <f>'Door Comparison'!G948</f>
        <v>0</v>
      </c>
      <c r="H948" s="24">
        <f>'Door Comparison'!H948</f>
        <v>1</v>
      </c>
      <c r="I948" s="24">
        <f>'Door Comparison'!I948</f>
        <v>0</v>
      </c>
      <c r="J948" s="24">
        <f>'Door Comparison'!J948</f>
        <v>0</v>
      </c>
      <c r="K948" s="24">
        <f>'Door Comparison'!K948</f>
        <v>1</v>
      </c>
      <c r="L948" s="24">
        <f>'Door Comparison'!L948</f>
        <v>1</v>
      </c>
      <c r="N948" s="104">
        <v>77</v>
      </c>
      <c r="O948" s="91"/>
      <c r="P948" s="20">
        <f t="shared" si="44"/>
        <v>17.739999999999998</v>
      </c>
      <c r="Q948" s="148">
        <v>0</v>
      </c>
      <c r="R948" s="103"/>
      <c r="S948" s="90"/>
      <c r="T948" s="103">
        <v>0</v>
      </c>
      <c r="V948" s="27">
        <v>0</v>
      </c>
      <c r="W948" s="20">
        <f t="shared" si="45"/>
        <v>11.91</v>
      </c>
      <c r="X948" s="103">
        <v>9</v>
      </c>
      <c r="Y948" s="28">
        <f t="shared" si="46"/>
        <v>115.65</v>
      </c>
    </row>
    <row r="949" spans="1:25" x14ac:dyDescent="0.25">
      <c r="A949" s="119" t="str">
        <f>'Door Comparison'!A949</f>
        <v>T10.02.M3A</v>
      </c>
      <c r="B949" s="24" t="str">
        <f>'Door Comparison'!B949</f>
        <v>DRS-402</v>
      </c>
      <c r="C949" s="24">
        <f>'Door Comparison'!C949</f>
        <v>0</v>
      </c>
      <c r="D949" s="24">
        <f>'Door Comparison'!D949</f>
        <v>758</v>
      </c>
      <c r="E949" s="24">
        <f>'Door Comparison'!E949</f>
        <v>2193</v>
      </c>
      <c r="F949" s="24">
        <f>'Door Comparison'!F949</f>
        <v>0</v>
      </c>
      <c r="G949" s="24">
        <f>'Door Comparison'!G949</f>
        <v>0</v>
      </c>
      <c r="H949" s="24">
        <f>'Door Comparison'!H949</f>
        <v>1</v>
      </c>
      <c r="I949" s="24">
        <f>'Door Comparison'!I949</f>
        <v>0</v>
      </c>
      <c r="J949" s="24">
        <f>'Door Comparison'!J949</f>
        <v>0</v>
      </c>
      <c r="K949" s="24">
        <f>'Door Comparison'!K949</f>
        <v>1</v>
      </c>
      <c r="L949" s="24">
        <f>'Door Comparison'!L949</f>
        <v>1</v>
      </c>
      <c r="N949" s="104">
        <v>77</v>
      </c>
      <c r="O949" s="91"/>
      <c r="P949" s="20">
        <f t="shared" si="44"/>
        <v>15.95</v>
      </c>
      <c r="Q949" s="148">
        <v>0</v>
      </c>
      <c r="R949" s="103"/>
      <c r="S949" s="90"/>
      <c r="T949" s="103">
        <v>0</v>
      </c>
      <c r="V949" s="27">
        <v>0</v>
      </c>
      <c r="W949" s="20">
        <f t="shared" si="45"/>
        <v>10.7</v>
      </c>
      <c r="X949" s="103">
        <v>6</v>
      </c>
      <c r="Y949" s="28">
        <f t="shared" si="46"/>
        <v>109.65</v>
      </c>
    </row>
    <row r="950" spans="1:25" x14ac:dyDescent="0.25">
      <c r="A950" s="119" t="str">
        <f>'Door Comparison'!A950</f>
        <v>T10.02.M3B</v>
      </c>
      <c r="B950" s="24" t="str">
        <f>'Door Comparison'!B950</f>
        <v>DRS-402</v>
      </c>
      <c r="C950" s="24">
        <f>'Door Comparison'!C950</f>
        <v>0</v>
      </c>
      <c r="D950" s="24">
        <f>'Door Comparison'!D950</f>
        <v>758</v>
      </c>
      <c r="E950" s="24">
        <f>'Door Comparison'!E950</f>
        <v>2193</v>
      </c>
      <c r="F950" s="24">
        <f>'Door Comparison'!F950</f>
        <v>0</v>
      </c>
      <c r="G950" s="24">
        <f>'Door Comparison'!G950</f>
        <v>0</v>
      </c>
      <c r="H950" s="24">
        <f>'Door Comparison'!H950</f>
        <v>1</v>
      </c>
      <c r="I950" s="24">
        <f>'Door Comparison'!I950</f>
        <v>0</v>
      </c>
      <c r="J950" s="24">
        <f>'Door Comparison'!J950</f>
        <v>0</v>
      </c>
      <c r="K950" s="24">
        <f>'Door Comparison'!K950</f>
        <v>1</v>
      </c>
      <c r="L950" s="24">
        <f>'Door Comparison'!L950</f>
        <v>1</v>
      </c>
      <c r="N950" s="104">
        <v>77</v>
      </c>
      <c r="O950" s="91"/>
      <c r="P950" s="20">
        <f t="shared" si="44"/>
        <v>15.95</v>
      </c>
      <c r="Q950" s="148">
        <v>0</v>
      </c>
      <c r="R950" s="103"/>
      <c r="S950" s="90"/>
      <c r="T950" s="103">
        <v>0</v>
      </c>
      <c r="V950" s="27">
        <v>0</v>
      </c>
      <c r="W950" s="20">
        <f t="shared" si="45"/>
        <v>10.7</v>
      </c>
      <c r="X950" s="103">
        <v>6</v>
      </c>
      <c r="Y950" s="28">
        <f t="shared" si="46"/>
        <v>109.65</v>
      </c>
    </row>
    <row r="951" spans="1:25" x14ac:dyDescent="0.25">
      <c r="A951" s="119" t="str">
        <f>'Door Comparison'!A951</f>
        <v>T10.02.M4A</v>
      </c>
      <c r="B951" s="24" t="str">
        <f>'Door Comparison'!B951</f>
        <v>DRS-402</v>
      </c>
      <c r="C951" s="24">
        <f>'Door Comparison'!C951</f>
        <v>0</v>
      </c>
      <c r="D951" s="24">
        <f>'Door Comparison'!D951</f>
        <v>1578</v>
      </c>
      <c r="E951" s="24">
        <f>'Door Comparison'!E951</f>
        <v>2193</v>
      </c>
      <c r="F951" s="24">
        <f>'Door Comparison'!F951</f>
        <v>0</v>
      </c>
      <c r="G951" s="24">
        <f>'Door Comparison'!G951</f>
        <v>0</v>
      </c>
      <c r="H951" s="24">
        <f>'Door Comparison'!H951</f>
        <v>1</v>
      </c>
      <c r="I951" s="24">
        <f>'Door Comparison'!I951</f>
        <v>0</v>
      </c>
      <c r="J951" s="24">
        <f>'Door Comparison'!J951</f>
        <v>0</v>
      </c>
      <c r="K951" s="24">
        <f>'Door Comparison'!K951</f>
        <v>1</v>
      </c>
      <c r="L951" s="24">
        <f>'Door Comparison'!L951</f>
        <v>1</v>
      </c>
      <c r="N951" s="104">
        <v>77</v>
      </c>
      <c r="O951" s="91"/>
      <c r="P951" s="20">
        <f t="shared" si="44"/>
        <v>18.489999999999998</v>
      </c>
      <c r="Q951" s="148">
        <v>0</v>
      </c>
      <c r="R951" s="103"/>
      <c r="S951" s="90"/>
      <c r="T951" s="103">
        <v>0</v>
      </c>
      <c r="V951" s="27">
        <v>0</v>
      </c>
      <c r="W951" s="20">
        <f t="shared" si="45"/>
        <v>12.41</v>
      </c>
      <c r="X951" s="103">
        <v>9</v>
      </c>
      <c r="Y951" s="28">
        <f t="shared" si="46"/>
        <v>116.9</v>
      </c>
    </row>
    <row r="952" spans="1:25" x14ac:dyDescent="0.25">
      <c r="A952" s="119" t="str">
        <f>'Door Comparison'!A952</f>
        <v>T10.02.M5A</v>
      </c>
      <c r="B952" s="24" t="str">
        <f>'Door Comparison'!B952</f>
        <v>DRS-402</v>
      </c>
      <c r="C952" s="24">
        <f>'Door Comparison'!C952</f>
        <v>0</v>
      </c>
      <c r="D952" s="24">
        <f>'Door Comparison'!D952</f>
        <v>1578</v>
      </c>
      <c r="E952" s="24">
        <f>'Door Comparison'!E952</f>
        <v>2193</v>
      </c>
      <c r="F952" s="24">
        <f>'Door Comparison'!F952</f>
        <v>0</v>
      </c>
      <c r="G952" s="24">
        <f>'Door Comparison'!G952</f>
        <v>0</v>
      </c>
      <c r="H952" s="24">
        <f>'Door Comparison'!H952</f>
        <v>1</v>
      </c>
      <c r="I952" s="24">
        <f>'Door Comparison'!I952</f>
        <v>0</v>
      </c>
      <c r="J952" s="24">
        <f>'Door Comparison'!J952</f>
        <v>0</v>
      </c>
      <c r="K952" s="24">
        <f>'Door Comparison'!K952</f>
        <v>1</v>
      </c>
      <c r="L952" s="24">
        <f>'Door Comparison'!L952</f>
        <v>1</v>
      </c>
      <c r="N952" s="104">
        <v>77</v>
      </c>
      <c r="O952" s="91"/>
      <c r="P952" s="20">
        <f t="shared" si="44"/>
        <v>18.489999999999998</v>
      </c>
      <c r="Q952" s="148">
        <v>0</v>
      </c>
      <c r="R952" s="103"/>
      <c r="S952" s="90"/>
      <c r="T952" s="103">
        <v>0</v>
      </c>
      <c r="V952" s="27">
        <v>0</v>
      </c>
      <c r="W952" s="20">
        <f t="shared" si="45"/>
        <v>12.41</v>
      </c>
      <c r="X952" s="103">
        <v>9</v>
      </c>
      <c r="Y952" s="28">
        <f t="shared" si="46"/>
        <v>116.9</v>
      </c>
    </row>
    <row r="953" spans="1:25" x14ac:dyDescent="0.25">
      <c r="A953" s="119" t="str">
        <f>'Door Comparison'!A953</f>
        <v>T10.02.M5B</v>
      </c>
      <c r="B953" s="24" t="str">
        <f>'Door Comparison'!B953</f>
        <v>DRS-402</v>
      </c>
      <c r="C953" s="24">
        <f>'Door Comparison'!C953</f>
        <v>0</v>
      </c>
      <c r="D953" s="24">
        <f>'Door Comparison'!D953</f>
        <v>1338</v>
      </c>
      <c r="E953" s="24">
        <f>'Door Comparison'!E953</f>
        <v>2193</v>
      </c>
      <c r="F953" s="24">
        <f>'Door Comparison'!F953</f>
        <v>0</v>
      </c>
      <c r="G953" s="24">
        <f>'Door Comparison'!G953</f>
        <v>0</v>
      </c>
      <c r="H953" s="24">
        <f>'Door Comparison'!H953</f>
        <v>1</v>
      </c>
      <c r="I953" s="24">
        <f>'Door Comparison'!I953</f>
        <v>0</v>
      </c>
      <c r="J953" s="24">
        <f>'Door Comparison'!J953</f>
        <v>0</v>
      </c>
      <c r="K953" s="24">
        <f>'Door Comparison'!K953</f>
        <v>1</v>
      </c>
      <c r="L953" s="24">
        <f>'Door Comparison'!L953</f>
        <v>1</v>
      </c>
      <c r="N953" s="104">
        <v>77</v>
      </c>
      <c r="O953" s="91"/>
      <c r="P953" s="20">
        <f t="shared" si="44"/>
        <v>17.739999999999998</v>
      </c>
      <c r="Q953" s="148">
        <v>0</v>
      </c>
      <c r="R953" s="103"/>
      <c r="S953" s="90"/>
      <c r="T953" s="103">
        <v>0</v>
      </c>
      <c r="V953" s="27">
        <v>0</v>
      </c>
      <c r="W953" s="20">
        <f t="shared" si="45"/>
        <v>11.91</v>
      </c>
      <c r="X953" s="103">
        <v>9</v>
      </c>
      <c r="Y953" s="28">
        <f t="shared" si="46"/>
        <v>115.65</v>
      </c>
    </row>
    <row r="954" spans="1:25" x14ac:dyDescent="0.25">
      <c r="A954" s="119" t="str">
        <f>'Door Comparison'!A954</f>
        <v>T10.02.M6A</v>
      </c>
      <c r="B954" s="24" t="str">
        <f>'Door Comparison'!B954</f>
        <v>DRS-402</v>
      </c>
      <c r="C954" s="24">
        <f>'Door Comparison'!C954</f>
        <v>0</v>
      </c>
      <c r="D954" s="24">
        <f>'Door Comparison'!D954</f>
        <v>1338</v>
      </c>
      <c r="E954" s="24">
        <f>'Door Comparison'!E954</f>
        <v>2193</v>
      </c>
      <c r="F954" s="24">
        <f>'Door Comparison'!F954</f>
        <v>0</v>
      </c>
      <c r="G954" s="24">
        <f>'Door Comparison'!G954</f>
        <v>0</v>
      </c>
      <c r="H954" s="24">
        <f>'Door Comparison'!H954</f>
        <v>1</v>
      </c>
      <c r="I954" s="24">
        <f>'Door Comparison'!I954</f>
        <v>0</v>
      </c>
      <c r="J954" s="24">
        <f>'Door Comparison'!J954</f>
        <v>0</v>
      </c>
      <c r="K954" s="24">
        <f>'Door Comparison'!K954</f>
        <v>1</v>
      </c>
      <c r="L954" s="24">
        <f>'Door Comparison'!L954</f>
        <v>1</v>
      </c>
      <c r="N954" s="104">
        <v>77</v>
      </c>
      <c r="O954" s="91"/>
      <c r="P954" s="20">
        <f t="shared" si="44"/>
        <v>17.739999999999998</v>
      </c>
      <c r="Q954" s="148">
        <v>0</v>
      </c>
      <c r="R954" s="103"/>
      <c r="S954" s="90"/>
      <c r="T954" s="103">
        <v>0</v>
      </c>
      <c r="V954" s="27">
        <v>0</v>
      </c>
      <c r="W954" s="20">
        <f t="shared" si="45"/>
        <v>11.91</v>
      </c>
      <c r="X954" s="103">
        <v>9</v>
      </c>
      <c r="Y954" s="28">
        <f t="shared" si="46"/>
        <v>115.65</v>
      </c>
    </row>
    <row r="955" spans="1:25" x14ac:dyDescent="0.25">
      <c r="A955" s="119" t="str">
        <f>'Door Comparison'!A955</f>
        <v>T10.02.M6B</v>
      </c>
      <c r="B955" s="24" t="str">
        <f>'Door Comparison'!B955</f>
        <v>AHP-201</v>
      </c>
      <c r="C955" s="24">
        <f>'Door Comparison'!C955</f>
        <v>0</v>
      </c>
      <c r="D955" s="24">
        <f>'Door Comparison'!D955</f>
        <v>300</v>
      </c>
      <c r="E955" s="24">
        <f>'Door Comparison'!E955</f>
        <v>800</v>
      </c>
      <c r="F955" s="24">
        <f>'Door Comparison'!F955</f>
        <v>0</v>
      </c>
      <c r="G955" s="24">
        <f>'Door Comparison'!G955</f>
        <v>0</v>
      </c>
      <c r="H955" s="24">
        <f>'Door Comparison'!H955</f>
        <v>1</v>
      </c>
      <c r="I955" s="24">
        <f>'Door Comparison'!I955</f>
        <v>0</v>
      </c>
      <c r="J955" s="24">
        <f>'Door Comparison'!J955</f>
        <v>0</v>
      </c>
      <c r="K955" s="24">
        <f>'Door Comparison'!K955</f>
        <v>1</v>
      </c>
      <c r="L955" s="24">
        <f>'Door Comparison'!L955</f>
        <v>1</v>
      </c>
      <c r="N955" s="104">
        <v>77</v>
      </c>
      <c r="O955" s="91"/>
      <c r="P955" s="20">
        <f t="shared" si="44"/>
        <v>5.89</v>
      </c>
      <c r="Q955" s="148">
        <v>0</v>
      </c>
      <c r="R955" s="103"/>
      <c r="S955" s="90"/>
      <c r="T955" s="103">
        <v>0</v>
      </c>
      <c r="V955" s="27">
        <v>0</v>
      </c>
      <c r="W955" s="20">
        <f t="shared" si="45"/>
        <v>3.95</v>
      </c>
      <c r="X955" s="103">
        <v>3</v>
      </c>
      <c r="Y955" s="28">
        <f t="shared" si="46"/>
        <v>89.84</v>
      </c>
    </row>
    <row r="956" spans="1:25" x14ac:dyDescent="0.25">
      <c r="A956" s="119" t="str">
        <f>'Door Comparison'!A956</f>
        <v>T10.02.M9A</v>
      </c>
      <c r="B956" s="24" t="str">
        <f>'Door Comparison'!B956</f>
        <v>DRS-402</v>
      </c>
      <c r="C956" s="24">
        <f>'Door Comparison'!C956</f>
        <v>0</v>
      </c>
      <c r="D956" s="24">
        <f>'Door Comparison'!D956</f>
        <v>858</v>
      </c>
      <c r="E956" s="24">
        <f>'Door Comparison'!E956</f>
        <v>2193</v>
      </c>
      <c r="F956" s="24">
        <f>'Door Comparison'!F956</f>
        <v>0</v>
      </c>
      <c r="G956" s="24">
        <f>'Door Comparison'!G956</f>
        <v>0</v>
      </c>
      <c r="H956" s="24">
        <f>'Door Comparison'!H956</f>
        <v>1</v>
      </c>
      <c r="I956" s="24">
        <f>'Door Comparison'!I956</f>
        <v>0</v>
      </c>
      <c r="J956" s="24">
        <f>'Door Comparison'!J956</f>
        <v>0</v>
      </c>
      <c r="K956" s="24">
        <f>'Door Comparison'!K956</f>
        <v>1</v>
      </c>
      <c r="L956" s="24">
        <f>'Door Comparison'!L956</f>
        <v>1</v>
      </c>
      <c r="N956" s="104">
        <v>77</v>
      </c>
      <c r="O956" s="91"/>
      <c r="P956" s="20">
        <f t="shared" si="44"/>
        <v>16.260000000000002</v>
      </c>
      <c r="Q956" s="148">
        <v>0</v>
      </c>
      <c r="R956" s="103"/>
      <c r="S956" s="90"/>
      <c r="T956" s="103">
        <v>0</v>
      </c>
      <c r="V956" s="27">
        <v>0</v>
      </c>
      <c r="W956" s="20">
        <f t="shared" si="45"/>
        <v>10.91</v>
      </c>
      <c r="X956" s="103">
        <v>6</v>
      </c>
      <c r="Y956" s="28">
        <f t="shared" si="46"/>
        <v>110.17</v>
      </c>
    </row>
    <row r="957" spans="1:25" x14ac:dyDescent="0.25">
      <c r="A957" s="119" t="str">
        <f>'Door Comparison'!A957</f>
        <v>T10.02.M9B</v>
      </c>
      <c r="B957" s="24" t="str">
        <f>'Door Comparison'!B957</f>
        <v>DRS-402</v>
      </c>
      <c r="C957" s="24">
        <f>'Door Comparison'!C957</f>
        <v>0</v>
      </c>
      <c r="D957" s="24">
        <f>'Door Comparison'!D957</f>
        <v>1338</v>
      </c>
      <c r="E957" s="24">
        <f>'Door Comparison'!E957</f>
        <v>2193</v>
      </c>
      <c r="F957" s="24">
        <f>'Door Comparison'!F957</f>
        <v>0</v>
      </c>
      <c r="G957" s="24">
        <f>'Door Comparison'!G957</f>
        <v>0</v>
      </c>
      <c r="H957" s="24">
        <f>'Door Comparison'!H957</f>
        <v>1</v>
      </c>
      <c r="I957" s="24">
        <f>'Door Comparison'!I957</f>
        <v>0</v>
      </c>
      <c r="J957" s="24">
        <f>'Door Comparison'!J957</f>
        <v>0</v>
      </c>
      <c r="K957" s="24">
        <f>'Door Comparison'!K957</f>
        <v>1</v>
      </c>
      <c r="L957" s="24">
        <f>'Door Comparison'!L957</f>
        <v>1</v>
      </c>
      <c r="N957" s="104">
        <v>77</v>
      </c>
      <c r="O957" s="91"/>
      <c r="P957" s="20">
        <f t="shared" si="44"/>
        <v>17.739999999999998</v>
      </c>
      <c r="Q957" s="148">
        <v>0</v>
      </c>
      <c r="R957" s="103"/>
      <c r="S957" s="90"/>
      <c r="T957" s="103">
        <v>0</v>
      </c>
      <c r="V957" s="27">
        <v>0</v>
      </c>
      <c r="W957" s="20">
        <f t="shared" si="45"/>
        <v>11.91</v>
      </c>
      <c r="X957" s="103">
        <v>9</v>
      </c>
      <c r="Y957" s="28">
        <f t="shared" si="46"/>
        <v>115.65</v>
      </c>
    </row>
    <row r="958" spans="1:25" x14ac:dyDescent="0.25">
      <c r="A958" s="119" t="str">
        <f>'Door Comparison'!A958</f>
        <v>T10.02.M9C T10.02.M10A</v>
      </c>
      <c r="B958" s="24" t="str">
        <f>'Door Comparison'!B958</f>
        <v>DRS-402</v>
      </c>
      <c r="C958" s="24">
        <f>'Door Comparison'!C958</f>
        <v>0</v>
      </c>
      <c r="D958" s="24">
        <f>'Door Comparison'!D958</f>
        <v>858</v>
      </c>
      <c r="E958" s="24">
        <f>'Door Comparison'!E958</f>
        <v>2193</v>
      </c>
      <c r="F958" s="24">
        <f>'Door Comparison'!F958</f>
        <v>0</v>
      </c>
      <c r="G958" s="24">
        <f>'Door Comparison'!G958</f>
        <v>0</v>
      </c>
      <c r="H958" s="24">
        <f>'Door Comparison'!H958</f>
        <v>1</v>
      </c>
      <c r="I958" s="24">
        <f>'Door Comparison'!I958</f>
        <v>0</v>
      </c>
      <c r="J958" s="24">
        <f>'Door Comparison'!J958</f>
        <v>0</v>
      </c>
      <c r="K958" s="24">
        <f>'Door Comparison'!K958</f>
        <v>1</v>
      </c>
      <c r="L958" s="24">
        <f>'Door Comparison'!L958</f>
        <v>1</v>
      </c>
      <c r="N958" s="104">
        <v>77</v>
      </c>
      <c r="O958" s="91"/>
      <c r="P958" s="20">
        <f t="shared" si="44"/>
        <v>16.260000000000002</v>
      </c>
      <c r="Q958" s="148">
        <v>0</v>
      </c>
      <c r="R958" s="103"/>
      <c r="S958" s="90"/>
      <c r="T958" s="103">
        <v>0</v>
      </c>
      <c r="V958" s="27">
        <v>0</v>
      </c>
      <c r="W958" s="20">
        <f t="shared" si="45"/>
        <v>10.91</v>
      </c>
      <c r="X958" s="103">
        <v>6</v>
      </c>
      <c r="Y958" s="28">
        <f t="shared" si="46"/>
        <v>110.17</v>
      </c>
    </row>
    <row r="959" spans="1:25" x14ac:dyDescent="0.25">
      <c r="A959" s="119" t="str">
        <f>'Door Comparison'!A959</f>
        <v>T10.02.M9D T10.02.M10B</v>
      </c>
      <c r="B959" s="24" t="str">
        <f>'Door Comparison'!B959</f>
        <v>DRS-402</v>
      </c>
      <c r="C959" s="24">
        <f>'Door Comparison'!C959</f>
        <v>0</v>
      </c>
      <c r="D959" s="24">
        <f>'Door Comparison'!D959</f>
        <v>858</v>
      </c>
      <c r="E959" s="24">
        <f>'Door Comparison'!E959</f>
        <v>2193</v>
      </c>
      <c r="F959" s="24">
        <f>'Door Comparison'!F959</f>
        <v>0</v>
      </c>
      <c r="G959" s="24">
        <f>'Door Comparison'!G959</f>
        <v>0</v>
      </c>
      <c r="H959" s="24">
        <f>'Door Comparison'!H959</f>
        <v>1</v>
      </c>
      <c r="I959" s="24">
        <f>'Door Comparison'!I959</f>
        <v>0</v>
      </c>
      <c r="J959" s="24">
        <f>'Door Comparison'!J959</f>
        <v>0</v>
      </c>
      <c r="K959" s="24">
        <f>'Door Comparison'!K959</f>
        <v>1</v>
      </c>
      <c r="L959" s="24">
        <f>'Door Comparison'!L959</f>
        <v>1</v>
      </c>
      <c r="N959" s="104">
        <v>77</v>
      </c>
      <c r="O959" s="91"/>
      <c r="P959" s="20">
        <f t="shared" si="44"/>
        <v>16.260000000000002</v>
      </c>
      <c r="Q959" s="148">
        <v>0</v>
      </c>
      <c r="R959" s="103"/>
      <c r="S959" s="90"/>
      <c r="T959" s="103">
        <v>0</v>
      </c>
      <c r="V959" s="27">
        <v>0</v>
      </c>
      <c r="W959" s="20">
        <f t="shared" si="45"/>
        <v>10.91</v>
      </c>
      <c r="X959" s="103">
        <v>6</v>
      </c>
      <c r="Y959" s="28">
        <f t="shared" si="46"/>
        <v>110.17</v>
      </c>
    </row>
    <row r="960" spans="1:25" x14ac:dyDescent="0.25">
      <c r="A960" s="119" t="str">
        <f>'Door Comparison'!A960</f>
        <v>T10.02.M11A</v>
      </c>
      <c r="B960" s="24" t="str">
        <f>'Door Comparison'!B960</f>
        <v>DRS-402</v>
      </c>
      <c r="C960" s="24">
        <f>'Door Comparison'!C960</f>
        <v>0</v>
      </c>
      <c r="D960" s="24">
        <f>'Door Comparison'!D960</f>
        <v>1338</v>
      </c>
      <c r="E960" s="24">
        <f>'Door Comparison'!E960</f>
        <v>2193</v>
      </c>
      <c r="F960" s="24">
        <f>'Door Comparison'!F960</f>
        <v>0</v>
      </c>
      <c r="G960" s="24">
        <f>'Door Comparison'!G960</f>
        <v>0</v>
      </c>
      <c r="H960" s="24">
        <f>'Door Comparison'!H960</f>
        <v>1</v>
      </c>
      <c r="I960" s="24">
        <f>'Door Comparison'!I960</f>
        <v>0</v>
      </c>
      <c r="J960" s="24">
        <f>'Door Comparison'!J960</f>
        <v>0</v>
      </c>
      <c r="K960" s="24">
        <f>'Door Comparison'!K960</f>
        <v>1</v>
      </c>
      <c r="L960" s="24">
        <f>'Door Comparison'!L960</f>
        <v>1</v>
      </c>
      <c r="N960" s="104">
        <v>77</v>
      </c>
      <c r="O960" s="91"/>
      <c r="P960" s="20">
        <f t="shared" si="44"/>
        <v>17.739999999999998</v>
      </c>
      <c r="Q960" s="148">
        <v>0</v>
      </c>
      <c r="R960" s="103"/>
      <c r="S960" s="90"/>
      <c r="T960" s="103">
        <v>0</v>
      </c>
      <c r="V960" s="27">
        <v>0</v>
      </c>
      <c r="W960" s="20">
        <f t="shared" si="45"/>
        <v>11.91</v>
      </c>
      <c r="X960" s="103">
        <v>9</v>
      </c>
      <c r="Y960" s="28">
        <f t="shared" si="46"/>
        <v>115.65</v>
      </c>
    </row>
    <row r="961" spans="1:25" x14ac:dyDescent="0.25">
      <c r="A961" s="119" t="str">
        <f>'Door Comparison'!A961</f>
        <v>T10.02.M11B</v>
      </c>
      <c r="B961" s="24" t="str">
        <f>'Door Comparison'!B961</f>
        <v>DRS-402</v>
      </c>
      <c r="C961" s="24">
        <f>'Door Comparison'!C961</f>
        <v>0</v>
      </c>
      <c r="D961" s="24">
        <f>'Door Comparison'!D961</f>
        <v>1338</v>
      </c>
      <c r="E961" s="24">
        <f>'Door Comparison'!E961</f>
        <v>2193</v>
      </c>
      <c r="F961" s="24">
        <f>'Door Comparison'!F961</f>
        <v>0</v>
      </c>
      <c r="G961" s="24">
        <f>'Door Comparison'!G961</f>
        <v>0</v>
      </c>
      <c r="H961" s="24">
        <f>'Door Comparison'!H961</f>
        <v>1</v>
      </c>
      <c r="I961" s="24">
        <f>'Door Comparison'!I961</f>
        <v>0</v>
      </c>
      <c r="J961" s="24">
        <f>'Door Comparison'!J961</f>
        <v>0</v>
      </c>
      <c r="K961" s="24">
        <f>'Door Comparison'!K961</f>
        <v>1</v>
      </c>
      <c r="L961" s="24">
        <f>'Door Comparison'!L961</f>
        <v>1</v>
      </c>
      <c r="N961" s="104">
        <v>77</v>
      </c>
      <c r="O961" s="91"/>
      <c r="P961" s="20">
        <f t="shared" si="44"/>
        <v>17.739999999999998</v>
      </c>
      <c r="Q961" s="148">
        <v>0</v>
      </c>
      <c r="R961" s="103"/>
      <c r="S961" s="90"/>
      <c r="T961" s="103">
        <v>0</v>
      </c>
      <c r="V961" s="27">
        <v>0</v>
      </c>
      <c r="W961" s="20">
        <f t="shared" si="45"/>
        <v>11.91</v>
      </c>
      <c r="X961" s="103">
        <v>9</v>
      </c>
      <c r="Y961" s="28">
        <f t="shared" si="46"/>
        <v>115.65</v>
      </c>
    </row>
    <row r="962" spans="1:25" x14ac:dyDescent="0.25">
      <c r="A962" s="119" t="str">
        <f>'Door Comparison'!A962</f>
        <v>T10.02.M13A</v>
      </c>
      <c r="B962" s="24" t="str">
        <f>'Door Comparison'!B962</f>
        <v>DRS-402</v>
      </c>
      <c r="C962" s="24">
        <f>'Door Comparison'!C962</f>
        <v>0</v>
      </c>
      <c r="D962" s="24">
        <f>'Door Comparison'!D962</f>
        <v>1208</v>
      </c>
      <c r="E962" s="24">
        <f>'Door Comparison'!E962</f>
        <v>1993</v>
      </c>
      <c r="F962" s="24">
        <f>'Door Comparison'!F962</f>
        <v>0</v>
      </c>
      <c r="G962" s="24">
        <f>'Door Comparison'!G962</f>
        <v>0</v>
      </c>
      <c r="H962" s="24">
        <f>'Door Comparison'!H962</f>
        <v>1</v>
      </c>
      <c r="I962" s="24">
        <f>'Door Comparison'!I962</f>
        <v>0</v>
      </c>
      <c r="J962" s="24">
        <f>'Door Comparison'!J962</f>
        <v>0</v>
      </c>
      <c r="K962" s="24">
        <f>'Door Comparison'!K962</f>
        <v>1</v>
      </c>
      <c r="L962" s="24">
        <f>'Door Comparison'!L962</f>
        <v>1</v>
      </c>
      <c r="N962" s="104">
        <v>77</v>
      </c>
      <c r="O962" s="91"/>
      <c r="P962" s="20">
        <f t="shared" si="44"/>
        <v>16.100000000000001</v>
      </c>
      <c r="Q962" s="148">
        <v>0</v>
      </c>
      <c r="R962" s="103"/>
      <c r="S962" s="90"/>
      <c r="T962" s="103">
        <v>0</v>
      </c>
      <c r="V962" s="27">
        <v>0</v>
      </c>
      <c r="W962" s="20">
        <f t="shared" si="45"/>
        <v>10.8</v>
      </c>
      <c r="X962" s="103">
        <v>9</v>
      </c>
      <c r="Y962" s="28">
        <f t="shared" si="46"/>
        <v>112.9</v>
      </c>
    </row>
    <row r="963" spans="1:25" x14ac:dyDescent="0.25">
      <c r="A963" s="119" t="str">
        <f>'Door Comparison'!A963</f>
        <v>T10.02.M17A T10.02.P1A</v>
      </c>
      <c r="B963" s="24" t="str">
        <f>'Door Comparison'!B963</f>
        <v>DRS-402</v>
      </c>
      <c r="C963" s="24">
        <f>'Door Comparison'!C963</f>
        <v>0</v>
      </c>
      <c r="D963" s="24">
        <f>'Door Comparison'!D963</f>
        <v>758</v>
      </c>
      <c r="E963" s="24">
        <f>'Door Comparison'!E963</f>
        <v>2193</v>
      </c>
      <c r="F963" s="24">
        <f>'Door Comparison'!F963</f>
        <v>0</v>
      </c>
      <c r="G963" s="24">
        <f>'Door Comparison'!G963</f>
        <v>0</v>
      </c>
      <c r="H963" s="24">
        <f>'Door Comparison'!H963</f>
        <v>1</v>
      </c>
      <c r="I963" s="24">
        <f>'Door Comparison'!I963</f>
        <v>0</v>
      </c>
      <c r="J963" s="24">
        <f>'Door Comparison'!J963</f>
        <v>0</v>
      </c>
      <c r="K963" s="24">
        <f>'Door Comparison'!K963</f>
        <v>1</v>
      </c>
      <c r="L963" s="24">
        <f>'Door Comparison'!L963</f>
        <v>1</v>
      </c>
      <c r="N963" s="104">
        <v>77</v>
      </c>
      <c r="O963" s="91"/>
      <c r="P963" s="20">
        <f t="shared" si="44"/>
        <v>15.95</v>
      </c>
      <c r="Q963" s="148">
        <v>0</v>
      </c>
      <c r="R963" s="103"/>
      <c r="S963" s="90"/>
      <c r="T963" s="103">
        <v>0</v>
      </c>
      <c r="V963" s="27">
        <v>0</v>
      </c>
      <c r="W963" s="20">
        <f t="shared" si="45"/>
        <v>10.7</v>
      </c>
      <c r="X963" s="103">
        <v>6</v>
      </c>
      <c r="Y963" s="28">
        <f t="shared" si="46"/>
        <v>109.65</v>
      </c>
    </row>
    <row r="964" spans="1:25" x14ac:dyDescent="0.25">
      <c r="A964" s="119" t="str">
        <f>'Door Comparison'!A964</f>
        <v>T10.02.M15A T10.02.SPA</v>
      </c>
      <c r="B964" s="24" t="str">
        <f>'Door Comparison'!B964</f>
        <v>DRS-402</v>
      </c>
      <c r="C964" s="24">
        <f>'Door Comparison'!C964</f>
        <v>0</v>
      </c>
      <c r="D964" s="24">
        <f>'Door Comparison'!D964</f>
        <v>1578</v>
      </c>
      <c r="E964" s="24">
        <f>'Door Comparison'!E964</f>
        <v>2193</v>
      </c>
      <c r="F964" s="24">
        <f>'Door Comparison'!F964</f>
        <v>0</v>
      </c>
      <c r="G964" s="24">
        <f>'Door Comparison'!G964</f>
        <v>0</v>
      </c>
      <c r="H964" s="24">
        <f>'Door Comparison'!H964</f>
        <v>1</v>
      </c>
      <c r="I964" s="24">
        <f>'Door Comparison'!I964</f>
        <v>0</v>
      </c>
      <c r="J964" s="24">
        <f>'Door Comparison'!J964</f>
        <v>0</v>
      </c>
      <c r="K964" s="24">
        <f>'Door Comparison'!K964</f>
        <v>1</v>
      </c>
      <c r="L964" s="24">
        <f>'Door Comparison'!L964</f>
        <v>1</v>
      </c>
      <c r="N964" s="104">
        <v>77</v>
      </c>
      <c r="O964" s="91"/>
      <c r="P964" s="20">
        <f t="shared" si="44"/>
        <v>18.489999999999998</v>
      </c>
      <c r="Q964" s="148">
        <v>0</v>
      </c>
      <c r="R964" s="103"/>
      <c r="S964" s="90"/>
      <c r="T964" s="103">
        <v>0</v>
      </c>
      <c r="V964" s="27">
        <v>0</v>
      </c>
      <c r="W964" s="20">
        <f t="shared" si="45"/>
        <v>12.41</v>
      </c>
      <c r="X964" s="103">
        <v>9</v>
      </c>
      <c r="Y964" s="28">
        <f t="shared" si="46"/>
        <v>116.9</v>
      </c>
    </row>
    <row r="965" spans="1:25" x14ac:dyDescent="0.25">
      <c r="A965" s="119" t="str">
        <f>'Door Comparison'!A965</f>
        <v>T10.02.M14A T10.02.WRA</v>
      </c>
      <c r="B965" s="24" t="str">
        <f>'Door Comparison'!B965</f>
        <v>DRS-402</v>
      </c>
      <c r="C965" s="24">
        <f>'Door Comparison'!C965</f>
        <v>0</v>
      </c>
      <c r="D965" s="24">
        <f>'Door Comparison'!D965</f>
        <v>758</v>
      </c>
      <c r="E965" s="24">
        <f>'Door Comparison'!E965</f>
        <v>2158</v>
      </c>
      <c r="F965" s="24">
        <f>'Door Comparison'!F965</f>
        <v>0</v>
      </c>
      <c r="G965" s="24">
        <f>'Door Comparison'!G965</f>
        <v>0</v>
      </c>
      <c r="H965" s="24">
        <f>'Door Comparison'!H965</f>
        <v>1</v>
      </c>
      <c r="I965" s="24">
        <f>'Door Comparison'!I965</f>
        <v>0</v>
      </c>
      <c r="J965" s="24">
        <f>'Door Comparison'!J965</f>
        <v>0</v>
      </c>
      <c r="K965" s="24">
        <f>'Door Comparison'!K965</f>
        <v>1</v>
      </c>
      <c r="L965" s="24">
        <f>'Door Comparison'!L965</f>
        <v>1</v>
      </c>
      <c r="N965" s="104">
        <v>77</v>
      </c>
      <c r="O965" s="91"/>
      <c r="P965" s="20">
        <f t="shared" si="44"/>
        <v>15.73</v>
      </c>
      <c r="Q965" s="148">
        <v>0</v>
      </c>
      <c r="R965" s="103"/>
      <c r="S965" s="90"/>
      <c r="T965" s="103">
        <v>0</v>
      </c>
      <c r="V965" s="27">
        <v>0</v>
      </c>
      <c r="W965" s="20">
        <f t="shared" si="45"/>
        <v>10.55</v>
      </c>
      <c r="X965" s="103">
        <v>6</v>
      </c>
      <c r="Y965" s="28">
        <f t="shared" si="46"/>
        <v>109.28</v>
      </c>
    </row>
    <row r="966" spans="1:25" x14ac:dyDescent="0.25">
      <c r="A966" s="119" t="str">
        <f>'Door Comparison'!A966</f>
        <v>T10.04.E7A T10.04.E1A</v>
      </c>
      <c r="B966" s="24" t="str">
        <f>'Door Comparison'!B966</f>
        <v>DRS-402</v>
      </c>
      <c r="C966" s="24">
        <f>'Door Comparison'!C966</f>
        <v>0</v>
      </c>
      <c r="D966" s="24">
        <f>'Door Comparison'!D966</f>
        <v>758</v>
      </c>
      <c r="E966" s="24">
        <f>'Door Comparison'!E966</f>
        <v>2193</v>
      </c>
      <c r="F966" s="24">
        <f>'Door Comparison'!F966</f>
        <v>0</v>
      </c>
      <c r="G966" s="24">
        <f>'Door Comparison'!G966</f>
        <v>0</v>
      </c>
      <c r="H966" s="24">
        <f>'Door Comparison'!H966</f>
        <v>1</v>
      </c>
      <c r="I966" s="24">
        <f>'Door Comparison'!I966</f>
        <v>0</v>
      </c>
      <c r="J966" s="24">
        <f>'Door Comparison'!J966</f>
        <v>0</v>
      </c>
      <c r="K966" s="24">
        <f>'Door Comparison'!K966</f>
        <v>1</v>
      </c>
      <c r="L966" s="24">
        <f>'Door Comparison'!L966</f>
        <v>1</v>
      </c>
      <c r="N966" s="104">
        <v>77</v>
      </c>
      <c r="O966" s="91"/>
      <c r="P966" s="20">
        <f t="shared" si="44"/>
        <v>15.95</v>
      </c>
      <c r="Q966" s="148">
        <v>0</v>
      </c>
      <c r="R966" s="103"/>
      <c r="S966" s="90"/>
      <c r="T966" s="103">
        <v>0</v>
      </c>
      <c r="V966" s="27">
        <v>0</v>
      </c>
      <c r="W966" s="20">
        <f t="shared" si="45"/>
        <v>10.7</v>
      </c>
      <c r="X966" s="103">
        <v>6</v>
      </c>
      <c r="Y966" s="28">
        <f t="shared" si="46"/>
        <v>109.65</v>
      </c>
    </row>
    <row r="967" spans="1:25" x14ac:dyDescent="0.25">
      <c r="A967" s="119" t="str">
        <f>'Door Comparison'!A967</f>
        <v>T10.04.E2A</v>
      </c>
      <c r="B967" s="24" t="str">
        <f>'Door Comparison'!B967</f>
        <v>DRS-402</v>
      </c>
      <c r="C967" s="24">
        <f>'Door Comparison'!C967</f>
        <v>0</v>
      </c>
      <c r="D967" s="24">
        <f>'Door Comparison'!D967</f>
        <v>758</v>
      </c>
      <c r="E967" s="24">
        <f>'Door Comparison'!E967</f>
        <v>2193</v>
      </c>
      <c r="F967" s="24">
        <f>'Door Comparison'!F967</f>
        <v>0</v>
      </c>
      <c r="G967" s="24">
        <f>'Door Comparison'!G967</f>
        <v>0</v>
      </c>
      <c r="H967" s="24">
        <f>'Door Comparison'!H967</f>
        <v>1</v>
      </c>
      <c r="I967" s="24">
        <f>'Door Comparison'!I967</f>
        <v>0</v>
      </c>
      <c r="J967" s="24">
        <f>'Door Comparison'!J967</f>
        <v>0</v>
      </c>
      <c r="K967" s="24">
        <f>'Door Comparison'!K967</f>
        <v>1</v>
      </c>
      <c r="L967" s="24">
        <f>'Door Comparison'!L967</f>
        <v>1</v>
      </c>
      <c r="N967" s="104">
        <v>77</v>
      </c>
      <c r="O967" s="91"/>
      <c r="P967" s="20">
        <f t="shared" si="44"/>
        <v>15.95</v>
      </c>
      <c r="Q967" s="148">
        <v>0</v>
      </c>
      <c r="R967" s="103"/>
      <c r="S967" s="90"/>
      <c r="T967" s="103">
        <v>0</v>
      </c>
      <c r="V967" s="27">
        <v>0</v>
      </c>
      <c r="W967" s="20">
        <f t="shared" si="45"/>
        <v>10.7</v>
      </c>
      <c r="X967" s="103">
        <v>6</v>
      </c>
      <c r="Y967" s="28">
        <f t="shared" si="46"/>
        <v>109.65</v>
      </c>
    </row>
    <row r="968" spans="1:25" x14ac:dyDescent="0.25">
      <c r="A968" s="119" t="str">
        <f>'Door Comparison'!A968</f>
        <v>T10.04.E3A</v>
      </c>
      <c r="B968" s="24" t="str">
        <f>'Door Comparison'!B968</f>
        <v>DRS-402</v>
      </c>
      <c r="C968" s="24">
        <f>'Door Comparison'!C968</f>
        <v>0</v>
      </c>
      <c r="D968" s="24">
        <f>'Door Comparison'!D968</f>
        <v>858</v>
      </c>
      <c r="E968" s="24">
        <f>'Door Comparison'!E968</f>
        <v>2193</v>
      </c>
      <c r="F968" s="24">
        <f>'Door Comparison'!F968</f>
        <v>0</v>
      </c>
      <c r="G968" s="24">
        <f>'Door Comparison'!G968</f>
        <v>0</v>
      </c>
      <c r="H968" s="24">
        <f>'Door Comparison'!H968</f>
        <v>1</v>
      </c>
      <c r="I968" s="24">
        <f>'Door Comparison'!I968</f>
        <v>0</v>
      </c>
      <c r="J968" s="24">
        <f>'Door Comparison'!J968</f>
        <v>0</v>
      </c>
      <c r="K968" s="24">
        <f>'Door Comparison'!K968</f>
        <v>1</v>
      </c>
      <c r="L968" s="24">
        <f>'Door Comparison'!L968</f>
        <v>1</v>
      </c>
      <c r="N968" s="104">
        <v>77</v>
      </c>
      <c r="O968" s="91"/>
      <c r="P968" s="20">
        <f t="shared" si="44"/>
        <v>16.260000000000002</v>
      </c>
      <c r="Q968" s="148">
        <v>0</v>
      </c>
      <c r="R968" s="103"/>
      <c r="S968" s="90"/>
      <c r="T968" s="103">
        <v>0</v>
      </c>
      <c r="V968" s="27">
        <v>0</v>
      </c>
      <c r="W968" s="20">
        <f t="shared" si="45"/>
        <v>10.91</v>
      </c>
      <c r="X968" s="103">
        <v>6</v>
      </c>
      <c r="Y968" s="28">
        <f t="shared" si="46"/>
        <v>110.17</v>
      </c>
    </row>
    <row r="969" spans="1:25" x14ac:dyDescent="0.25">
      <c r="A969" s="119" t="str">
        <f>'Door Comparison'!A969</f>
        <v>T09.04.E1A T10.04.E4A</v>
      </c>
      <c r="B969" s="24" t="str">
        <f>'Door Comparison'!B969</f>
        <v>DRS-402</v>
      </c>
      <c r="C969" s="24">
        <f>'Door Comparison'!C969</f>
        <v>0</v>
      </c>
      <c r="D969" s="24">
        <f>'Door Comparison'!D969</f>
        <v>1578</v>
      </c>
      <c r="E969" s="24">
        <f>'Door Comparison'!E969</f>
        <v>2193</v>
      </c>
      <c r="F969" s="24">
        <f>'Door Comparison'!F969</f>
        <v>0</v>
      </c>
      <c r="G969" s="24">
        <f>'Door Comparison'!G969</f>
        <v>0</v>
      </c>
      <c r="H969" s="24">
        <f>'Door Comparison'!H969</f>
        <v>1</v>
      </c>
      <c r="I969" s="24">
        <f>'Door Comparison'!I969</f>
        <v>0</v>
      </c>
      <c r="J969" s="24">
        <f>'Door Comparison'!J969</f>
        <v>0</v>
      </c>
      <c r="K969" s="24">
        <f>'Door Comparison'!K969</f>
        <v>1</v>
      </c>
      <c r="L969" s="24">
        <f>'Door Comparison'!L969</f>
        <v>1</v>
      </c>
      <c r="N969" s="104">
        <v>77</v>
      </c>
      <c r="O969" s="91"/>
      <c r="P969" s="20">
        <f t="shared" si="44"/>
        <v>18.489999999999998</v>
      </c>
      <c r="Q969" s="148">
        <v>0</v>
      </c>
      <c r="R969" s="103"/>
      <c r="S969" s="90"/>
      <c r="T969" s="103">
        <v>0</v>
      </c>
      <c r="V969" s="27">
        <v>0</v>
      </c>
      <c r="W969" s="20">
        <f t="shared" si="45"/>
        <v>12.41</v>
      </c>
      <c r="X969" s="103">
        <v>9</v>
      </c>
      <c r="Y969" s="28">
        <f t="shared" si="46"/>
        <v>116.9</v>
      </c>
    </row>
    <row r="970" spans="1:25" x14ac:dyDescent="0.25">
      <c r="A970" s="119" t="str">
        <f>'Door Comparison'!A970</f>
        <v>T10.04.E5A</v>
      </c>
      <c r="B970" s="24" t="str">
        <f>'Door Comparison'!B970</f>
        <v>DRS-402</v>
      </c>
      <c r="C970" s="24">
        <f>'Door Comparison'!C970</f>
        <v>0</v>
      </c>
      <c r="D970" s="24">
        <f>'Door Comparison'!D970</f>
        <v>858</v>
      </c>
      <c r="E970" s="24">
        <f>'Door Comparison'!E970</f>
        <v>2193</v>
      </c>
      <c r="F970" s="24">
        <f>'Door Comparison'!F970</f>
        <v>0</v>
      </c>
      <c r="G970" s="24">
        <f>'Door Comparison'!G970</f>
        <v>0</v>
      </c>
      <c r="H970" s="24">
        <f>'Door Comparison'!H970</f>
        <v>1</v>
      </c>
      <c r="I970" s="24">
        <f>'Door Comparison'!I970</f>
        <v>0</v>
      </c>
      <c r="J970" s="24">
        <f>'Door Comparison'!J970</f>
        <v>0</v>
      </c>
      <c r="K970" s="24">
        <f>'Door Comparison'!K970</f>
        <v>1</v>
      </c>
      <c r="L970" s="24">
        <f>'Door Comparison'!L970</f>
        <v>1</v>
      </c>
      <c r="N970" s="104">
        <v>77</v>
      </c>
      <c r="O970" s="91"/>
      <c r="P970" s="20">
        <f t="shared" ref="P970:P1033" si="47">(D970+2*E970)*3.1/1000</f>
        <v>16.260000000000002</v>
      </c>
      <c r="Q970" s="148">
        <v>0</v>
      </c>
      <c r="R970" s="103"/>
      <c r="S970" s="90"/>
      <c r="T970" s="103">
        <v>0</v>
      </c>
      <c r="V970" s="27">
        <v>0</v>
      </c>
      <c r="W970" s="20">
        <f t="shared" ref="W970:W1033" si="48">(J970+K970+L970)*((D970+2*E970)*1.04/1000)</f>
        <v>10.91</v>
      </c>
      <c r="X970" s="103">
        <v>6</v>
      </c>
      <c r="Y970" s="28">
        <f t="shared" ref="Y970:Y1033" si="49">SUM(N970:X970)</f>
        <v>110.17</v>
      </c>
    </row>
    <row r="971" spans="1:25" x14ac:dyDescent="0.25">
      <c r="A971" s="119" t="str">
        <f>'Door Comparison'!A971</f>
        <v>T10.04.E6A</v>
      </c>
      <c r="B971" s="24" t="str">
        <f>'Door Comparison'!B971</f>
        <v>DRS-402</v>
      </c>
      <c r="C971" s="24">
        <f>'Door Comparison'!C971</f>
        <v>0</v>
      </c>
      <c r="D971" s="24">
        <f>'Door Comparison'!D971</f>
        <v>1058</v>
      </c>
      <c r="E971" s="24">
        <f>'Door Comparison'!E971</f>
        <v>2193</v>
      </c>
      <c r="F971" s="24">
        <f>'Door Comparison'!F971</f>
        <v>0</v>
      </c>
      <c r="G971" s="24">
        <f>'Door Comparison'!G971</f>
        <v>0</v>
      </c>
      <c r="H971" s="24">
        <f>'Door Comparison'!H971</f>
        <v>1</v>
      </c>
      <c r="I971" s="24">
        <f>'Door Comparison'!I971</f>
        <v>0</v>
      </c>
      <c r="J971" s="24">
        <f>'Door Comparison'!J971</f>
        <v>0</v>
      </c>
      <c r="K971" s="24">
        <f>'Door Comparison'!K971</f>
        <v>1</v>
      </c>
      <c r="L971" s="24">
        <f>'Door Comparison'!L971</f>
        <v>1</v>
      </c>
      <c r="N971" s="104">
        <v>77</v>
      </c>
      <c r="O971" s="91"/>
      <c r="P971" s="20">
        <f t="shared" si="47"/>
        <v>16.88</v>
      </c>
      <c r="Q971" s="148">
        <v>0</v>
      </c>
      <c r="R971" s="103"/>
      <c r="S971" s="90"/>
      <c r="T971" s="103">
        <v>0</v>
      </c>
      <c r="V971" s="27">
        <v>0</v>
      </c>
      <c r="W971" s="20">
        <f t="shared" si="48"/>
        <v>11.32</v>
      </c>
      <c r="X971" s="103">
        <v>9</v>
      </c>
      <c r="Y971" s="28">
        <f t="shared" si="49"/>
        <v>114.2</v>
      </c>
    </row>
    <row r="972" spans="1:25" x14ac:dyDescent="0.25">
      <c r="A972" s="119" t="str">
        <f>'Door Comparison'!A972</f>
        <v>T10.04.HWA</v>
      </c>
      <c r="B972" s="24" t="str">
        <f>'Door Comparison'!B972</f>
        <v>DRS-402</v>
      </c>
      <c r="C972" s="24">
        <f>'Door Comparison'!C972</f>
        <v>0</v>
      </c>
      <c r="D972" s="24">
        <f>'Door Comparison'!D972</f>
        <v>858</v>
      </c>
      <c r="E972" s="24">
        <f>'Door Comparison'!E972</f>
        <v>2193</v>
      </c>
      <c r="F972" s="24">
        <f>'Door Comparison'!F972</f>
        <v>0</v>
      </c>
      <c r="G972" s="24">
        <f>'Door Comparison'!G972</f>
        <v>0</v>
      </c>
      <c r="H972" s="24">
        <f>'Door Comparison'!H972</f>
        <v>1</v>
      </c>
      <c r="I972" s="24">
        <f>'Door Comparison'!I972</f>
        <v>0</v>
      </c>
      <c r="J972" s="24">
        <f>'Door Comparison'!J972</f>
        <v>0</v>
      </c>
      <c r="K972" s="24">
        <f>'Door Comparison'!K972</f>
        <v>1</v>
      </c>
      <c r="L972" s="24">
        <f>'Door Comparison'!L972</f>
        <v>1</v>
      </c>
      <c r="N972" s="104">
        <v>77</v>
      </c>
      <c r="O972" s="91"/>
      <c r="P972" s="20">
        <f t="shared" si="47"/>
        <v>16.260000000000002</v>
      </c>
      <c r="Q972" s="148">
        <v>0</v>
      </c>
      <c r="R972" s="103"/>
      <c r="S972" s="90"/>
      <c r="T972" s="103">
        <v>0</v>
      </c>
      <c r="V972" s="27">
        <v>0</v>
      </c>
      <c r="W972" s="20">
        <f t="shared" si="48"/>
        <v>10.91</v>
      </c>
      <c r="X972" s="103">
        <v>6</v>
      </c>
      <c r="Y972" s="28">
        <f t="shared" si="49"/>
        <v>110.17</v>
      </c>
    </row>
    <row r="973" spans="1:25" x14ac:dyDescent="0.25">
      <c r="A973" s="119" t="str">
        <f>'Door Comparison'!A973</f>
        <v>T10.04.M1A</v>
      </c>
      <c r="B973" s="24" t="str">
        <f>'Door Comparison'!B973</f>
        <v>DRS-402</v>
      </c>
      <c r="C973" s="24">
        <f>'Door Comparison'!C973</f>
        <v>0</v>
      </c>
      <c r="D973" s="24">
        <f>'Door Comparison'!D973</f>
        <v>658</v>
      </c>
      <c r="E973" s="24">
        <f>'Door Comparison'!E973</f>
        <v>2193</v>
      </c>
      <c r="F973" s="24">
        <f>'Door Comparison'!F973</f>
        <v>0</v>
      </c>
      <c r="G973" s="24">
        <f>'Door Comparison'!G973</f>
        <v>0</v>
      </c>
      <c r="H973" s="24">
        <f>'Door Comparison'!H973</f>
        <v>1</v>
      </c>
      <c r="I973" s="24">
        <f>'Door Comparison'!I973</f>
        <v>0</v>
      </c>
      <c r="J973" s="24">
        <f>'Door Comparison'!J973</f>
        <v>0</v>
      </c>
      <c r="K973" s="24">
        <f>'Door Comparison'!K973</f>
        <v>1</v>
      </c>
      <c r="L973" s="24">
        <f>'Door Comparison'!L973</f>
        <v>1</v>
      </c>
      <c r="N973" s="104">
        <v>77</v>
      </c>
      <c r="O973" s="91"/>
      <c r="P973" s="20">
        <f t="shared" si="47"/>
        <v>15.64</v>
      </c>
      <c r="Q973" s="148">
        <v>0</v>
      </c>
      <c r="R973" s="103"/>
      <c r="S973" s="90"/>
      <c r="T973" s="103">
        <v>0</v>
      </c>
      <c r="V973" s="27">
        <v>0</v>
      </c>
      <c r="W973" s="20">
        <f t="shared" si="48"/>
        <v>10.49</v>
      </c>
      <c r="X973" s="103">
        <v>6</v>
      </c>
      <c r="Y973" s="28">
        <f t="shared" si="49"/>
        <v>109.13</v>
      </c>
    </row>
    <row r="974" spans="1:25" x14ac:dyDescent="0.25">
      <c r="A974" s="119" t="str">
        <f>'Door Comparison'!A974</f>
        <v>T10.04.M2A</v>
      </c>
      <c r="B974" s="24" t="str">
        <f>'Door Comparison'!B974</f>
        <v>DRS-402</v>
      </c>
      <c r="C974" s="24">
        <f>'Door Comparison'!C974</f>
        <v>0</v>
      </c>
      <c r="D974" s="24">
        <f>'Door Comparison'!D974</f>
        <v>1058</v>
      </c>
      <c r="E974" s="24">
        <f>'Door Comparison'!E974</f>
        <v>2193</v>
      </c>
      <c r="F974" s="24">
        <f>'Door Comparison'!F974</f>
        <v>0</v>
      </c>
      <c r="G974" s="24">
        <f>'Door Comparison'!G974</f>
        <v>0</v>
      </c>
      <c r="H974" s="24">
        <f>'Door Comparison'!H974</f>
        <v>1</v>
      </c>
      <c r="I974" s="24">
        <f>'Door Comparison'!I974</f>
        <v>0</v>
      </c>
      <c r="J974" s="24">
        <f>'Door Comparison'!J974</f>
        <v>0</v>
      </c>
      <c r="K974" s="24">
        <f>'Door Comparison'!K974</f>
        <v>1</v>
      </c>
      <c r="L974" s="24">
        <f>'Door Comparison'!L974</f>
        <v>1</v>
      </c>
      <c r="N974" s="104">
        <v>77</v>
      </c>
      <c r="O974" s="91"/>
      <c r="P974" s="20">
        <f t="shared" si="47"/>
        <v>16.88</v>
      </c>
      <c r="Q974" s="148">
        <v>0</v>
      </c>
      <c r="R974" s="103"/>
      <c r="S974" s="90"/>
      <c r="T974" s="103">
        <v>0</v>
      </c>
      <c r="V974" s="27">
        <v>0</v>
      </c>
      <c r="W974" s="20">
        <f t="shared" si="48"/>
        <v>11.32</v>
      </c>
      <c r="X974" s="103">
        <v>9</v>
      </c>
      <c r="Y974" s="28">
        <f t="shared" si="49"/>
        <v>114.2</v>
      </c>
    </row>
    <row r="975" spans="1:25" x14ac:dyDescent="0.25">
      <c r="A975" s="119" t="str">
        <f>'Door Comparison'!A975</f>
        <v>T10.04.M2B</v>
      </c>
      <c r="B975" s="24" t="str">
        <f>'Door Comparison'!B975</f>
        <v>DRS-402</v>
      </c>
      <c r="C975" s="24">
        <f>'Door Comparison'!C975</f>
        <v>0</v>
      </c>
      <c r="D975" s="24">
        <f>'Door Comparison'!D975</f>
        <v>1338</v>
      </c>
      <c r="E975" s="24">
        <f>'Door Comparison'!E975</f>
        <v>2193</v>
      </c>
      <c r="F975" s="24">
        <f>'Door Comparison'!F975</f>
        <v>0</v>
      </c>
      <c r="G975" s="24">
        <f>'Door Comparison'!G975</f>
        <v>0</v>
      </c>
      <c r="H975" s="24">
        <f>'Door Comparison'!H975</f>
        <v>1</v>
      </c>
      <c r="I975" s="24">
        <f>'Door Comparison'!I975</f>
        <v>0</v>
      </c>
      <c r="J975" s="24">
        <f>'Door Comparison'!J975</f>
        <v>0</v>
      </c>
      <c r="K975" s="24">
        <f>'Door Comparison'!K975</f>
        <v>1</v>
      </c>
      <c r="L975" s="24">
        <f>'Door Comparison'!L975</f>
        <v>1</v>
      </c>
      <c r="N975" s="104">
        <v>77</v>
      </c>
      <c r="O975" s="91"/>
      <c r="P975" s="20">
        <f t="shared" si="47"/>
        <v>17.739999999999998</v>
      </c>
      <c r="Q975" s="148">
        <v>0</v>
      </c>
      <c r="R975" s="103"/>
      <c r="S975" s="90"/>
      <c r="T975" s="103">
        <v>0</v>
      </c>
      <c r="V975" s="27">
        <v>0</v>
      </c>
      <c r="W975" s="20">
        <f t="shared" si="48"/>
        <v>11.91</v>
      </c>
      <c r="X975" s="103">
        <v>9</v>
      </c>
      <c r="Y975" s="28">
        <f t="shared" si="49"/>
        <v>115.65</v>
      </c>
    </row>
    <row r="976" spans="1:25" x14ac:dyDescent="0.25">
      <c r="A976" s="119" t="str">
        <f>'Door Comparison'!A976</f>
        <v>T10.04.M4A</v>
      </c>
      <c r="B976" s="24" t="str">
        <f>'Door Comparison'!B976</f>
        <v>DRS-402</v>
      </c>
      <c r="C976" s="24">
        <f>'Door Comparison'!C976</f>
        <v>0</v>
      </c>
      <c r="D976" s="24">
        <f>'Door Comparison'!D976</f>
        <v>858</v>
      </c>
      <c r="E976" s="24">
        <f>'Door Comparison'!E976</f>
        <v>2193</v>
      </c>
      <c r="F976" s="24">
        <f>'Door Comparison'!F976</f>
        <v>0</v>
      </c>
      <c r="G976" s="24">
        <f>'Door Comparison'!G976</f>
        <v>0</v>
      </c>
      <c r="H976" s="24">
        <f>'Door Comparison'!H976</f>
        <v>1</v>
      </c>
      <c r="I976" s="24">
        <f>'Door Comparison'!I976</f>
        <v>0</v>
      </c>
      <c r="J976" s="24">
        <f>'Door Comparison'!J976</f>
        <v>0</v>
      </c>
      <c r="K976" s="24">
        <f>'Door Comparison'!K976</f>
        <v>1</v>
      </c>
      <c r="L976" s="24">
        <f>'Door Comparison'!L976</f>
        <v>1</v>
      </c>
      <c r="N976" s="104">
        <v>77</v>
      </c>
      <c r="O976" s="91"/>
      <c r="P976" s="20">
        <f t="shared" si="47"/>
        <v>16.260000000000002</v>
      </c>
      <c r="Q976" s="148">
        <v>0</v>
      </c>
      <c r="R976" s="103"/>
      <c r="S976" s="90"/>
      <c r="T976" s="103">
        <v>0</v>
      </c>
      <c r="V976" s="27">
        <v>0</v>
      </c>
      <c r="W976" s="20">
        <f t="shared" si="48"/>
        <v>10.91</v>
      </c>
      <c r="X976" s="103">
        <v>6</v>
      </c>
      <c r="Y976" s="28">
        <f t="shared" si="49"/>
        <v>110.17</v>
      </c>
    </row>
    <row r="977" spans="1:25" x14ac:dyDescent="0.25">
      <c r="A977" s="119" t="str">
        <f>'Door Comparison'!A977</f>
        <v>T10.04.M5A</v>
      </c>
      <c r="B977" s="24" t="str">
        <f>'Door Comparison'!B977</f>
        <v>DRS-402</v>
      </c>
      <c r="C977" s="24">
        <f>'Door Comparison'!C977</f>
        <v>0</v>
      </c>
      <c r="D977" s="24">
        <f>'Door Comparison'!D977</f>
        <v>1208</v>
      </c>
      <c r="E977" s="24">
        <f>'Door Comparison'!E977</f>
        <v>2193</v>
      </c>
      <c r="F977" s="24">
        <f>'Door Comparison'!F977</f>
        <v>0</v>
      </c>
      <c r="G977" s="24">
        <f>'Door Comparison'!G977</f>
        <v>0</v>
      </c>
      <c r="H977" s="24">
        <f>'Door Comparison'!H977</f>
        <v>1</v>
      </c>
      <c r="I977" s="24">
        <f>'Door Comparison'!I977</f>
        <v>0</v>
      </c>
      <c r="J977" s="24">
        <f>'Door Comparison'!J977</f>
        <v>0</v>
      </c>
      <c r="K977" s="24">
        <f>'Door Comparison'!K977</f>
        <v>1</v>
      </c>
      <c r="L977" s="24">
        <f>'Door Comparison'!L977</f>
        <v>1</v>
      </c>
      <c r="N977" s="104">
        <v>77</v>
      </c>
      <c r="O977" s="91"/>
      <c r="P977" s="20">
        <f t="shared" si="47"/>
        <v>17.34</v>
      </c>
      <c r="Q977" s="148">
        <v>0</v>
      </c>
      <c r="R977" s="103"/>
      <c r="S977" s="90"/>
      <c r="T977" s="103">
        <v>0</v>
      </c>
      <c r="V977" s="27">
        <v>0</v>
      </c>
      <c r="W977" s="20">
        <f t="shared" si="48"/>
        <v>11.64</v>
      </c>
      <c r="X977" s="103">
        <v>9</v>
      </c>
      <c r="Y977" s="28">
        <f t="shared" si="49"/>
        <v>114.98</v>
      </c>
    </row>
    <row r="978" spans="1:25" x14ac:dyDescent="0.25">
      <c r="A978" s="119" t="str">
        <f>'Door Comparison'!A978</f>
        <v>T10.04.M6A</v>
      </c>
      <c r="B978" s="24" t="str">
        <f>'Door Comparison'!B978</f>
        <v>DRS-402</v>
      </c>
      <c r="C978" s="24">
        <f>'Door Comparison'!C978</f>
        <v>0</v>
      </c>
      <c r="D978" s="24">
        <f>'Door Comparison'!D978</f>
        <v>858</v>
      </c>
      <c r="E978" s="24">
        <f>'Door Comparison'!E978</f>
        <v>2193</v>
      </c>
      <c r="F978" s="24">
        <f>'Door Comparison'!F978</f>
        <v>0</v>
      </c>
      <c r="G978" s="24">
        <f>'Door Comparison'!G978</f>
        <v>0</v>
      </c>
      <c r="H978" s="24">
        <f>'Door Comparison'!H978</f>
        <v>1</v>
      </c>
      <c r="I978" s="24">
        <f>'Door Comparison'!I978</f>
        <v>0</v>
      </c>
      <c r="J978" s="24">
        <f>'Door Comparison'!J978</f>
        <v>0</v>
      </c>
      <c r="K978" s="24">
        <f>'Door Comparison'!K978</f>
        <v>1</v>
      </c>
      <c r="L978" s="24">
        <f>'Door Comparison'!L978</f>
        <v>1</v>
      </c>
      <c r="N978" s="104">
        <v>77</v>
      </c>
      <c r="O978" s="91"/>
      <c r="P978" s="20">
        <f t="shared" si="47"/>
        <v>16.260000000000002</v>
      </c>
      <c r="Q978" s="148">
        <v>0</v>
      </c>
      <c r="R978" s="103"/>
      <c r="S978" s="90"/>
      <c r="T978" s="103">
        <v>0</v>
      </c>
      <c r="V978" s="27">
        <v>0</v>
      </c>
      <c r="W978" s="20">
        <f t="shared" si="48"/>
        <v>10.91</v>
      </c>
      <c r="X978" s="103">
        <v>6</v>
      </c>
      <c r="Y978" s="28">
        <f t="shared" si="49"/>
        <v>110.17</v>
      </c>
    </row>
    <row r="979" spans="1:25" x14ac:dyDescent="0.25">
      <c r="A979" s="119" t="str">
        <f>'Door Comparison'!A979</f>
        <v>T10.04.M8A</v>
      </c>
      <c r="B979" s="24" t="str">
        <f>'Door Comparison'!B979</f>
        <v>DRS-402</v>
      </c>
      <c r="C979" s="24">
        <f>'Door Comparison'!C979</f>
        <v>0</v>
      </c>
      <c r="D979" s="24">
        <f>'Door Comparison'!D979</f>
        <v>758</v>
      </c>
      <c r="E979" s="24">
        <f>'Door Comparison'!E979</f>
        <v>2193</v>
      </c>
      <c r="F979" s="24">
        <f>'Door Comparison'!F979</f>
        <v>0</v>
      </c>
      <c r="G979" s="24">
        <f>'Door Comparison'!G979</f>
        <v>0</v>
      </c>
      <c r="H979" s="24">
        <f>'Door Comparison'!H979</f>
        <v>1</v>
      </c>
      <c r="I979" s="24">
        <f>'Door Comparison'!I979</f>
        <v>0</v>
      </c>
      <c r="J979" s="24">
        <f>'Door Comparison'!J979</f>
        <v>0</v>
      </c>
      <c r="K979" s="24">
        <f>'Door Comparison'!K979</f>
        <v>1</v>
      </c>
      <c r="L979" s="24">
        <f>'Door Comparison'!L979</f>
        <v>1</v>
      </c>
      <c r="N979" s="104">
        <v>77</v>
      </c>
      <c r="O979" s="91"/>
      <c r="P979" s="20">
        <f t="shared" si="47"/>
        <v>15.95</v>
      </c>
      <c r="Q979" s="148">
        <v>0</v>
      </c>
      <c r="R979" s="103"/>
      <c r="S979" s="90"/>
      <c r="T979" s="103">
        <v>0</v>
      </c>
      <c r="V979" s="27">
        <v>0</v>
      </c>
      <c r="W979" s="20">
        <f t="shared" si="48"/>
        <v>10.7</v>
      </c>
      <c r="X979" s="103">
        <v>6</v>
      </c>
      <c r="Y979" s="28">
        <f t="shared" si="49"/>
        <v>109.65</v>
      </c>
    </row>
    <row r="980" spans="1:25" x14ac:dyDescent="0.25">
      <c r="A980" s="119" t="str">
        <f>'Door Comparison'!A980</f>
        <v>T10.04.M10A</v>
      </c>
      <c r="B980" s="24" t="str">
        <f>'Door Comparison'!B980</f>
        <v>DRS-402</v>
      </c>
      <c r="C980" s="24">
        <f>'Door Comparison'!C980</f>
        <v>0</v>
      </c>
      <c r="D980" s="24">
        <f>'Door Comparison'!D980</f>
        <v>558</v>
      </c>
      <c r="E980" s="24">
        <f>'Door Comparison'!E980</f>
        <v>2193</v>
      </c>
      <c r="F980" s="24">
        <f>'Door Comparison'!F980</f>
        <v>0</v>
      </c>
      <c r="G980" s="24">
        <f>'Door Comparison'!G980</f>
        <v>0</v>
      </c>
      <c r="H980" s="24">
        <f>'Door Comparison'!H980</f>
        <v>1</v>
      </c>
      <c r="I980" s="24">
        <f>'Door Comparison'!I980</f>
        <v>0</v>
      </c>
      <c r="J980" s="24">
        <f>'Door Comparison'!J980</f>
        <v>0</v>
      </c>
      <c r="K980" s="24">
        <f>'Door Comparison'!K980</f>
        <v>1</v>
      </c>
      <c r="L980" s="24">
        <f>'Door Comparison'!L980</f>
        <v>1</v>
      </c>
      <c r="N980" s="104">
        <v>77</v>
      </c>
      <c r="O980" s="91"/>
      <c r="P980" s="20">
        <f t="shared" si="47"/>
        <v>15.33</v>
      </c>
      <c r="Q980" s="148">
        <v>0</v>
      </c>
      <c r="R980" s="103"/>
      <c r="S980" s="90"/>
      <c r="T980" s="103">
        <v>0</v>
      </c>
      <c r="V980" s="27">
        <v>0</v>
      </c>
      <c r="W980" s="20">
        <f t="shared" si="48"/>
        <v>10.28</v>
      </c>
      <c r="X980" s="103">
        <v>6</v>
      </c>
      <c r="Y980" s="28">
        <f t="shared" si="49"/>
        <v>108.61</v>
      </c>
    </row>
    <row r="981" spans="1:25" x14ac:dyDescent="0.25">
      <c r="A981" s="119" t="str">
        <f>'Door Comparison'!A981</f>
        <v>T10.04.M11A</v>
      </c>
      <c r="B981" s="24" t="str">
        <f>'Door Comparison'!B981</f>
        <v>DRS-402</v>
      </c>
      <c r="C981" s="24">
        <f>'Door Comparison'!C981</f>
        <v>0</v>
      </c>
      <c r="D981" s="24">
        <f>'Door Comparison'!D981</f>
        <v>458</v>
      </c>
      <c r="E981" s="24">
        <f>'Door Comparison'!E981</f>
        <v>2193</v>
      </c>
      <c r="F981" s="24">
        <f>'Door Comparison'!F981</f>
        <v>0</v>
      </c>
      <c r="G981" s="24">
        <f>'Door Comparison'!G981</f>
        <v>0</v>
      </c>
      <c r="H981" s="24">
        <f>'Door Comparison'!H981</f>
        <v>1</v>
      </c>
      <c r="I981" s="24">
        <f>'Door Comparison'!I981</f>
        <v>0</v>
      </c>
      <c r="J981" s="24">
        <f>'Door Comparison'!J981</f>
        <v>0</v>
      </c>
      <c r="K981" s="24">
        <f>'Door Comparison'!K981</f>
        <v>1</v>
      </c>
      <c r="L981" s="24">
        <f>'Door Comparison'!L981</f>
        <v>1</v>
      </c>
      <c r="N981" s="104">
        <v>77</v>
      </c>
      <c r="O981" s="91"/>
      <c r="P981" s="20">
        <f t="shared" si="47"/>
        <v>15.02</v>
      </c>
      <c r="Q981" s="148">
        <v>0</v>
      </c>
      <c r="R981" s="103"/>
      <c r="S981" s="90"/>
      <c r="T981" s="103">
        <v>0</v>
      </c>
      <c r="V981" s="27">
        <v>0</v>
      </c>
      <c r="W981" s="20">
        <f t="shared" si="48"/>
        <v>10.08</v>
      </c>
      <c r="X981" s="103">
        <v>6</v>
      </c>
      <c r="Y981" s="28">
        <f t="shared" si="49"/>
        <v>108.1</v>
      </c>
    </row>
    <row r="982" spans="1:25" x14ac:dyDescent="0.25">
      <c r="A982" s="119" t="str">
        <f>'Door Comparison'!A982</f>
        <v>T10.04.P1A</v>
      </c>
      <c r="B982" s="24" t="str">
        <f>'Door Comparison'!B982</f>
        <v>AHP-201</v>
      </c>
      <c r="C982" s="24">
        <f>'Door Comparison'!C982</f>
        <v>0</v>
      </c>
      <c r="D982" s="24">
        <f>'Door Comparison'!D982</f>
        <v>500</v>
      </c>
      <c r="E982" s="24">
        <f>'Door Comparison'!E982</f>
        <v>800</v>
      </c>
      <c r="F982" s="24">
        <f>'Door Comparison'!F982</f>
        <v>0</v>
      </c>
      <c r="G982" s="24">
        <f>'Door Comparison'!G982</f>
        <v>0</v>
      </c>
      <c r="H982" s="24">
        <f>'Door Comparison'!H982</f>
        <v>1</v>
      </c>
      <c r="I982" s="24">
        <f>'Door Comparison'!I982</f>
        <v>0</v>
      </c>
      <c r="J982" s="24">
        <f>'Door Comparison'!J982</f>
        <v>0</v>
      </c>
      <c r="K982" s="24">
        <f>'Door Comparison'!K982</f>
        <v>1</v>
      </c>
      <c r="L982" s="24">
        <f>'Door Comparison'!L982</f>
        <v>1</v>
      </c>
      <c r="N982" s="104">
        <v>77</v>
      </c>
      <c r="O982" s="91"/>
      <c r="P982" s="20">
        <f t="shared" si="47"/>
        <v>6.51</v>
      </c>
      <c r="Q982" s="148">
        <v>0</v>
      </c>
      <c r="R982" s="103"/>
      <c r="S982" s="90"/>
      <c r="T982" s="103">
        <v>0</v>
      </c>
      <c r="V982" s="27">
        <v>0</v>
      </c>
      <c r="W982" s="20">
        <f t="shared" si="48"/>
        <v>4.37</v>
      </c>
      <c r="X982" s="103">
        <v>3</v>
      </c>
      <c r="Y982" s="28">
        <f t="shared" si="49"/>
        <v>90.88</v>
      </c>
    </row>
    <row r="983" spans="1:25" x14ac:dyDescent="0.25">
      <c r="A983" s="119" t="str">
        <f>'Door Comparison'!A983</f>
        <v>T10.04.SPA</v>
      </c>
      <c r="B983" s="24" t="str">
        <f>'Door Comparison'!B983</f>
        <v>DRS-402</v>
      </c>
      <c r="C983" s="24">
        <f>'Door Comparison'!C983</f>
        <v>0</v>
      </c>
      <c r="D983" s="24">
        <f>'Door Comparison'!D983</f>
        <v>458</v>
      </c>
      <c r="E983" s="24">
        <f>'Door Comparison'!E983</f>
        <v>2193</v>
      </c>
      <c r="F983" s="24">
        <f>'Door Comparison'!F983</f>
        <v>0</v>
      </c>
      <c r="G983" s="24">
        <f>'Door Comparison'!G983</f>
        <v>0</v>
      </c>
      <c r="H983" s="24">
        <f>'Door Comparison'!H983</f>
        <v>1</v>
      </c>
      <c r="I983" s="24">
        <f>'Door Comparison'!I983</f>
        <v>0</v>
      </c>
      <c r="J983" s="24">
        <f>'Door Comparison'!J983</f>
        <v>0</v>
      </c>
      <c r="K983" s="24">
        <f>'Door Comparison'!K983</f>
        <v>1</v>
      </c>
      <c r="L983" s="24">
        <f>'Door Comparison'!L983</f>
        <v>1</v>
      </c>
      <c r="N983" s="104">
        <v>77</v>
      </c>
      <c r="O983" s="91"/>
      <c r="P983" s="20">
        <f t="shared" si="47"/>
        <v>15.02</v>
      </c>
      <c r="Q983" s="148">
        <v>0</v>
      </c>
      <c r="R983" s="103"/>
      <c r="S983" s="90"/>
      <c r="T983" s="103">
        <v>0</v>
      </c>
      <c r="V983" s="27">
        <v>0</v>
      </c>
      <c r="W983" s="20">
        <f t="shared" si="48"/>
        <v>10.08</v>
      </c>
      <c r="X983" s="103">
        <v>6</v>
      </c>
      <c r="Y983" s="28">
        <f t="shared" si="49"/>
        <v>108.1</v>
      </c>
    </row>
    <row r="984" spans="1:25" x14ac:dyDescent="0.25">
      <c r="A984" s="119" t="str">
        <f>'Door Comparison'!A984</f>
        <v>T10.04.WRA</v>
      </c>
      <c r="B984" s="24" t="str">
        <f>'Door Comparison'!B984</f>
        <v>DRS-402</v>
      </c>
      <c r="C984" s="24">
        <f>'Door Comparison'!C984</f>
        <v>0</v>
      </c>
      <c r="D984" s="24">
        <f>'Door Comparison'!D984</f>
        <v>458</v>
      </c>
      <c r="E984" s="24">
        <f>'Door Comparison'!E984</f>
        <v>2158</v>
      </c>
      <c r="F984" s="24">
        <f>'Door Comparison'!F984</f>
        <v>0</v>
      </c>
      <c r="G984" s="24">
        <f>'Door Comparison'!G984</f>
        <v>0</v>
      </c>
      <c r="H984" s="24">
        <f>'Door Comparison'!H984</f>
        <v>1</v>
      </c>
      <c r="I984" s="24">
        <f>'Door Comparison'!I984</f>
        <v>0</v>
      </c>
      <c r="J984" s="24">
        <f>'Door Comparison'!J984</f>
        <v>0</v>
      </c>
      <c r="K984" s="24">
        <f>'Door Comparison'!K984</f>
        <v>1</v>
      </c>
      <c r="L984" s="24">
        <f>'Door Comparison'!L984</f>
        <v>1</v>
      </c>
      <c r="N984" s="104">
        <v>77</v>
      </c>
      <c r="O984" s="91"/>
      <c r="P984" s="20">
        <f t="shared" si="47"/>
        <v>14.8</v>
      </c>
      <c r="Q984" s="148">
        <v>0</v>
      </c>
      <c r="R984" s="103"/>
      <c r="S984" s="90"/>
      <c r="T984" s="103">
        <v>0</v>
      </c>
      <c r="V984" s="27">
        <v>0</v>
      </c>
      <c r="W984" s="20">
        <f t="shared" si="48"/>
        <v>9.93</v>
      </c>
      <c r="X984" s="103">
        <v>6</v>
      </c>
      <c r="Y984" s="28">
        <f t="shared" si="49"/>
        <v>107.73</v>
      </c>
    </row>
    <row r="985" spans="1:25" x14ac:dyDescent="0.25">
      <c r="A985" s="119" t="str">
        <f>'Door Comparison'!A985</f>
        <v>T10.05.E1A</v>
      </c>
      <c r="B985" s="24" t="str">
        <f>'Door Comparison'!B985</f>
        <v>DRS-402</v>
      </c>
      <c r="C985" s="24">
        <f>'Door Comparison'!C985</f>
        <v>0</v>
      </c>
      <c r="D985" s="24">
        <f>'Door Comparison'!D985</f>
        <v>758</v>
      </c>
      <c r="E985" s="24">
        <f>'Door Comparison'!E985</f>
        <v>2193</v>
      </c>
      <c r="F985" s="24">
        <f>'Door Comparison'!F985</f>
        <v>0</v>
      </c>
      <c r="G985" s="24">
        <f>'Door Comparison'!G985</f>
        <v>0</v>
      </c>
      <c r="H985" s="24">
        <f>'Door Comparison'!H985</f>
        <v>1</v>
      </c>
      <c r="I985" s="24">
        <f>'Door Comparison'!I985</f>
        <v>0</v>
      </c>
      <c r="J985" s="24">
        <f>'Door Comparison'!J985</f>
        <v>0</v>
      </c>
      <c r="K985" s="24">
        <f>'Door Comparison'!K985</f>
        <v>1</v>
      </c>
      <c r="L985" s="24">
        <f>'Door Comparison'!L985</f>
        <v>1</v>
      </c>
      <c r="N985" s="104">
        <v>77</v>
      </c>
      <c r="O985" s="91"/>
      <c r="P985" s="20">
        <f t="shared" si="47"/>
        <v>15.95</v>
      </c>
      <c r="Q985" s="148">
        <v>0</v>
      </c>
      <c r="R985" s="103"/>
      <c r="S985" s="90"/>
      <c r="T985" s="103">
        <v>0</v>
      </c>
      <c r="V985" s="27">
        <v>0</v>
      </c>
      <c r="W985" s="20">
        <f t="shared" si="48"/>
        <v>10.7</v>
      </c>
      <c r="X985" s="103">
        <v>6</v>
      </c>
      <c r="Y985" s="28">
        <f t="shared" si="49"/>
        <v>109.65</v>
      </c>
    </row>
    <row r="986" spans="1:25" x14ac:dyDescent="0.25">
      <c r="A986" s="119" t="str">
        <f>'Door Comparison'!A986</f>
        <v>T10.05.E1B</v>
      </c>
      <c r="B986" s="24" t="str">
        <f>'Door Comparison'!B986</f>
        <v>DRS-402</v>
      </c>
      <c r="C986" s="24">
        <f>'Door Comparison'!C986</f>
        <v>0</v>
      </c>
      <c r="D986" s="24">
        <f>'Door Comparison'!D986</f>
        <v>758</v>
      </c>
      <c r="E986" s="24">
        <f>'Door Comparison'!E986</f>
        <v>2193</v>
      </c>
      <c r="F986" s="24">
        <f>'Door Comparison'!F986</f>
        <v>0</v>
      </c>
      <c r="G986" s="24">
        <f>'Door Comparison'!G986</f>
        <v>0</v>
      </c>
      <c r="H986" s="24">
        <f>'Door Comparison'!H986</f>
        <v>1</v>
      </c>
      <c r="I986" s="24">
        <f>'Door Comparison'!I986</f>
        <v>0</v>
      </c>
      <c r="J986" s="24">
        <f>'Door Comparison'!J986</f>
        <v>0</v>
      </c>
      <c r="K986" s="24">
        <f>'Door Comparison'!K986</f>
        <v>1</v>
      </c>
      <c r="L986" s="24">
        <f>'Door Comparison'!L986</f>
        <v>1</v>
      </c>
      <c r="N986" s="104">
        <v>77</v>
      </c>
      <c r="O986" s="91"/>
      <c r="P986" s="20">
        <f t="shared" si="47"/>
        <v>15.95</v>
      </c>
      <c r="Q986" s="148">
        <v>0</v>
      </c>
      <c r="R986" s="103"/>
      <c r="S986" s="90"/>
      <c r="T986" s="103">
        <v>0</v>
      </c>
      <c r="V986" s="27">
        <v>0</v>
      </c>
      <c r="W986" s="20">
        <f t="shared" si="48"/>
        <v>10.7</v>
      </c>
      <c r="X986" s="103">
        <v>6</v>
      </c>
      <c r="Y986" s="28">
        <f t="shared" si="49"/>
        <v>109.65</v>
      </c>
    </row>
    <row r="987" spans="1:25" x14ac:dyDescent="0.25">
      <c r="A987" s="119" t="str">
        <f>'Door Comparison'!A987</f>
        <v>T10.05.E2A</v>
      </c>
      <c r="B987" s="24" t="str">
        <f>'Door Comparison'!B987</f>
        <v>DRS-402</v>
      </c>
      <c r="C987" s="24">
        <f>'Door Comparison'!C987</f>
        <v>0</v>
      </c>
      <c r="D987" s="24">
        <f>'Door Comparison'!D987</f>
        <v>1058</v>
      </c>
      <c r="E987" s="24">
        <f>'Door Comparison'!E987</f>
        <v>2193</v>
      </c>
      <c r="F987" s="24">
        <f>'Door Comparison'!F987</f>
        <v>0</v>
      </c>
      <c r="G987" s="24">
        <f>'Door Comparison'!G987</f>
        <v>0</v>
      </c>
      <c r="H987" s="24">
        <f>'Door Comparison'!H987</f>
        <v>1</v>
      </c>
      <c r="I987" s="24">
        <f>'Door Comparison'!I987</f>
        <v>0</v>
      </c>
      <c r="J987" s="24">
        <f>'Door Comparison'!J987</f>
        <v>0</v>
      </c>
      <c r="K987" s="24">
        <f>'Door Comparison'!K987</f>
        <v>1</v>
      </c>
      <c r="L987" s="24">
        <f>'Door Comparison'!L987</f>
        <v>1</v>
      </c>
      <c r="N987" s="104">
        <v>77</v>
      </c>
      <c r="O987" s="91"/>
      <c r="P987" s="20">
        <f t="shared" si="47"/>
        <v>16.88</v>
      </c>
      <c r="Q987" s="148">
        <v>0</v>
      </c>
      <c r="R987" s="103"/>
      <c r="S987" s="90"/>
      <c r="T987" s="103">
        <v>0</v>
      </c>
      <c r="V987" s="27">
        <v>0</v>
      </c>
      <c r="W987" s="20">
        <f t="shared" si="48"/>
        <v>11.32</v>
      </c>
      <c r="X987" s="103">
        <v>9</v>
      </c>
      <c r="Y987" s="28">
        <f t="shared" si="49"/>
        <v>114.2</v>
      </c>
    </row>
    <row r="988" spans="1:25" x14ac:dyDescent="0.25">
      <c r="A988" s="119" t="str">
        <f>'Door Comparison'!A988</f>
        <v>T10.05.E2B</v>
      </c>
      <c r="B988" s="24" t="str">
        <f>'Door Comparison'!B988</f>
        <v>DRS-402</v>
      </c>
      <c r="C988" s="24">
        <f>'Door Comparison'!C988</f>
        <v>0</v>
      </c>
      <c r="D988" s="24">
        <f>'Door Comparison'!D988</f>
        <v>1338</v>
      </c>
      <c r="E988" s="24">
        <f>'Door Comparison'!E988</f>
        <v>2193</v>
      </c>
      <c r="F988" s="24">
        <f>'Door Comparison'!F988</f>
        <v>0</v>
      </c>
      <c r="G988" s="24">
        <f>'Door Comparison'!G988</f>
        <v>0</v>
      </c>
      <c r="H988" s="24">
        <f>'Door Comparison'!H988</f>
        <v>1</v>
      </c>
      <c r="I988" s="24">
        <f>'Door Comparison'!I988</f>
        <v>0</v>
      </c>
      <c r="J988" s="24">
        <f>'Door Comparison'!J988</f>
        <v>0</v>
      </c>
      <c r="K988" s="24">
        <f>'Door Comparison'!K988</f>
        <v>1</v>
      </c>
      <c r="L988" s="24">
        <f>'Door Comparison'!L988</f>
        <v>1</v>
      </c>
      <c r="N988" s="104">
        <v>77</v>
      </c>
      <c r="O988" s="91"/>
      <c r="P988" s="20">
        <f t="shared" si="47"/>
        <v>17.739999999999998</v>
      </c>
      <c r="Q988" s="148">
        <v>0</v>
      </c>
      <c r="R988" s="103"/>
      <c r="S988" s="90"/>
      <c r="T988" s="103">
        <v>0</v>
      </c>
      <c r="V988" s="27">
        <v>0</v>
      </c>
      <c r="W988" s="20">
        <f t="shared" si="48"/>
        <v>11.91</v>
      </c>
      <c r="X988" s="103">
        <v>9</v>
      </c>
      <c r="Y988" s="28">
        <f t="shared" si="49"/>
        <v>115.65</v>
      </c>
    </row>
    <row r="989" spans="1:25" x14ac:dyDescent="0.25">
      <c r="A989" s="119" t="str">
        <f>'Door Comparison'!A989</f>
        <v>T10.05.M1A</v>
      </c>
      <c r="B989" s="24" t="str">
        <f>'Door Comparison'!B989</f>
        <v>DRS-402</v>
      </c>
      <c r="C989" s="24">
        <f>'Door Comparison'!C989</f>
        <v>0</v>
      </c>
      <c r="D989" s="24">
        <f>'Door Comparison'!D989</f>
        <v>1338</v>
      </c>
      <c r="E989" s="24">
        <f>'Door Comparison'!E989</f>
        <v>2193</v>
      </c>
      <c r="F989" s="24">
        <f>'Door Comparison'!F989</f>
        <v>0</v>
      </c>
      <c r="G989" s="24">
        <f>'Door Comparison'!G989</f>
        <v>0</v>
      </c>
      <c r="H989" s="24">
        <f>'Door Comparison'!H989</f>
        <v>1</v>
      </c>
      <c r="I989" s="24">
        <f>'Door Comparison'!I989</f>
        <v>0</v>
      </c>
      <c r="J989" s="24">
        <f>'Door Comparison'!J989</f>
        <v>0</v>
      </c>
      <c r="K989" s="24">
        <f>'Door Comparison'!K989</f>
        <v>1</v>
      </c>
      <c r="L989" s="24">
        <f>'Door Comparison'!L989</f>
        <v>1</v>
      </c>
      <c r="N989" s="104">
        <v>77</v>
      </c>
      <c r="O989" s="91"/>
      <c r="P989" s="20">
        <f t="shared" si="47"/>
        <v>17.739999999999998</v>
      </c>
      <c r="Q989" s="148">
        <v>0</v>
      </c>
      <c r="R989" s="103"/>
      <c r="S989" s="90"/>
      <c r="T989" s="103">
        <v>0</v>
      </c>
      <c r="V989" s="27">
        <v>0</v>
      </c>
      <c r="W989" s="20">
        <f t="shared" si="48"/>
        <v>11.91</v>
      </c>
      <c r="X989" s="103">
        <v>9</v>
      </c>
      <c r="Y989" s="28">
        <f t="shared" si="49"/>
        <v>115.65</v>
      </c>
    </row>
    <row r="990" spans="1:25" x14ac:dyDescent="0.25">
      <c r="A990" s="119" t="str">
        <f>'Door Comparison'!A990</f>
        <v>T10.05.M1B</v>
      </c>
      <c r="B990" s="24" t="str">
        <f>'Door Comparison'!B990</f>
        <v>DRS-402</v>
      </c>
      <c r="C990" s="24">
        <f>'Door Comparison'!C990</f>
        <v>0</v>
      </c>
      <c r="D990" s="24">
        <f>'Door Comparison'!D990</f>
        <v>1338</v>
      </c>
      <c r="E990" s="24">
        <f>'Door Comparison'!E990</f>
        <v>2193</v>
      </c>
      <c r="F990" s="24">
        <f>'Door Comparison'!F990</f>
        <v>0</v>
      </c>
      <c r="G990" s="24">
        <f>'Door Comparison'!G990</f>
        <v>0</v>
      </c>
      <c r="H990" s="24">
        <f>'Door Comparison'!H990</f>
        <v>1</v>
      </c>
      <c r="I990" s="24">
        <f>'Door Comparison'!I990</f>
        <v>0</v>
      </c>
      <c r="J990" s="24">
        <f>'Door Comparison'!J990</f>
        <v>0</v>
      </c>
      <c r="K990" s="24">
        <f>'Door Comparison'!K990</f>
        <v>1</v>
      </c>
      <c r="L990" s="24">
        <f>'Door Comparison'!L990</f>
        <v>1</v>
      </c>
      <c r="N990" s="104">
        <v>77</v>
      </c>
      <c r="O990" s="91"/>
      <c r="P990" s="20">
        <f t="shared" si="47"/>
        <v>17.739999999999998</v>
      </c>
      <c r="Q990" s="148">
        <v>0</v>
      </c>
      <c r="R990" s="103"/>
      <c r="S990" s="90"/>
      <c r="T990" s="103">
        <v>0</v>
      </c>
      <c r="V990" s="27">
        <v>0</v>
      </c>
      <c r="W990" s="20">
        <f t="shared" si="48"/>
        <v>11.91</v>
      </c>
      <c r="X990" s="103">
        <v>9</v>
      </c>
      <c r="Y990" s="28">
        <f t="shared" si="49"/>
        <v>115.65</v>
      </c>
    </row>
    <row r="991" spans="1:25" x14ac:dyDescent="0.25">
      <c r="A991" s="119" t="str">
        <f>'Door Comparison'!A991</f>
        <v>T10.05.M2A</v>
      </c>
      <c r="B991" s="24" t="str">
        <f>'Door Comparison'!B991</f>
        <v>DRS-402</v>
      </c>
      <c r="C991" s="24">
        <f>'Door Comparison'!C991</f>
        <v>0</v>
      </c>
      <c r="D991" s="24">
        <f>'Door Comparison'!D991</f>
        <v>758</v>
      </c>
      <c r="E991" s="24">
        <f>'Door Comparison'!E991</f>
        <v>2193</v>
      </c>
      <c r="F991" s="24">
        <f>'Door Comparison'!F991</f>
        <v>0</v>
      </c>
      <c r="G991" s="24">
        <f>'Door Comparison'!G991</f>
        <v>0</v>
      </c>
      <c r="H991" s="24">
        <f>'Door Comparison'!H991</f>
        <v>1</v>
      </c>
      <c r="I991" s="24">
        <f>'Door Comparison'!I991</f>
        <v>0</v>
      </c>
      <c r="J991" s="24">
        <f>'Door Comparison'!J991</f>
        <v>0</v>
      </c>
      <c r="K991" s="24">
        <f>'Door Comparison'!K991</f>
        <v>1</v>
      </c>
      <c r="L991" s="24">
        <f>'Door Comparison'!L991</f>
        <v>1</v>
      </c>
      <c r="N991" s="104">
        <v>77</v>
      </c>
      <c r="O991" s="91"/>
      <c r="P991" s="20">
        <f t="shared" si="47"/>
        <v>15.95</v>
      </c>
      <c r="Q991" s="148">
        <v>0</v>
      </c>
      <c r="R991" s="103"/>
      <c r="S991" s="90"/>
      <c r="T991" s="103">
        <v>0</v>
      </c>
      <c r="V991" s="27">
        <v>0</v>
      </c>
      <c r="W991" s="20">
        <f t="shared" si="48"/>
        <v>10.7</v>
      </c>
      <c r="X991" s="103">
        <v>6</v>
      </c>
      <c r="Y991" s="28">
        <f t="shared" si="49"/>
        <v>109.65</v>
      </c>
    </row>
    <row r="992" spans="1:25" x14ac:dyDescent="0.25">
      <c r="A992" s="119" t="str">
        <f>'Door Comparison'!A992</f>
        <v>T10.05.M2B</v>
      </c>
      <c r="B992" s="24" t="str">
        <f>'Door Comparison'!B992</f>
        <v>DRS-402</v>
      </c>
      <c r="C992" s="24">
        <f>'Door Comparison'!C992</f>
        <v>0</v>
      </c>
      <c r="D992" s="24">
        <f>'Door Comparison'!D992</f>
        <v>758</v>
      </c>
      <c r="E992" s="24">
        <f>'Door Comparison'!E992</f>
        <v>2193</v>
      </c>
      <c r="F992" s="24">
        <f>'Door Comparison'!F992</f>
        <v>0</v>
      </c>
      <c r="G992" s="24">
        <f>'Door Comparison'!G992</f>
        <v>0</v>
      </c>
      <c r="H992" s="24">
        <f>'Door Comparison'!H992</f>
        <v>1</v>
      </c>
      <c r="I992" s="24">
        <f>'Door Comparison'!I992</f>
        <v>0</v>
      </c>
      <c r="J992" s="24">
        <f>'Door Comparison'!J992</f>
        <v>0</v>
      </c>
      <c r="K992" s="24">
        <f>'Door Comparison'!K992</f>
        <v>1</v>
      </c>
      <c r="L992" s="24">
        <f>'Door Comparison'!L992</f>
        <v>1</v>
      </c>
      <c r="N992" s="104">
        <v>77</v>
      </c>
      <c r="O992" s="91"/>
      <c r="P992" s="20">
        <f t="shared" si="47"/>
        <v>15.95</v>
      </c>
      <c r="Q992" s="148">
        <v>0</v>
      </c>
      <c r="R992" s="103"/>
      <c r="S992" s="90"/>
      <c r="T992" s="103">
        <v>0</v>
      </c>
      <c r="V992" s="27">
        <v>0</v>
      </c>
      <c r="W992" s="20">
        <f t="shared" si="48"/>
        <v>10.7</v>
      </c>
      <c r="X992" s="103">
        <v>6</v>
      </c>
      <c r="Y992" s="28">
        <f t="shared" si="49"/>
        <v>109.65</v>
      </c>
    </row>
    <row r="993" spans="1:25" x14ac:dyDescent="0.25">
      <c r="A993" s="119" t="str">
        <f>'Door Comparison'!A993</f>
        <v>T10.06.E1A</v>
      </c>
      <c r="B993" s="24" t="str">
        <f>'Door Comparison'!B993</f>
        <v>DRS-402</v>
      </c>
      <c r="C993" s="24">
        <f>'Door Comparison'!C993</f>
        <v>0</v>
      </c>
      <c r="D993" s="24">
        <f>'Door Comparison'!D993</f>
        <v>758</v>
      </c>
      <c r="E993" s="24">
        <f>'Door Comparison'!E993</f>
        <v>2193</v>
      </c>
      <c r="F993" s="24">
        <f>'Door Comparison'!F993</f>
        <v>0</v>
      </c>
      <c r="G993" s="24">
        <f>'Door Comparison'!G993</f>
        <v>0</v>
      </c>
      <c r="H993" s="24">
        <f>'Door Comparison'!H993</f>
        <v>1</v>
      </c>
      <c r="I993" s="24">
        <f>'Door Comparison'!I993</f>
        <v>0</v>
      </c>
      <c r="J993" s="24">
        <f>'Door Comparison'!J993</f>
        <v>0</v>
      </c>
      <c r="K993" s="24">
        <f>'Door Comparison'!K993</f>
        <v>1</v>
      </c>
      <c r="L993" s="24">
        <f>'Door Comparison'!L993</f>
        <v>1</v>
      </c>
      <c r="N993" s="104">
        <v>77</v>
      </c>
      <c r="O993" s="91"/>
      <c r="P993" s="20">
        <f t="shared" si="47"/>
        <v>15.95</v>
      </c>
      <c r="Q993" s="148">
        <v>0</v>
      </c>
      <c r="R993" s="103"/>
      <c r="S993" s="90"/>
      <c r="T993" s="103">
        <v>0</v>
      </c>
      <c r="V993" s="27">
        <v>0</v>
      </c>
      <c r="W993" s="20">
        <f t="shared" si="48"/>
        <v>10.7</v>
      </c>
      <c r="X993" s="103">
        <v>6</v>
      </c>
      <c r="Y993" s="28">
        <f t="shared" si="49"/>
        <v>109.65</v>
      </c>
    </row>
    <row r="994" spans="1:25" x14ac:dyDescent="0.25">
      <c r="A994" s="119" t="str">
        <f>'Door Comparison'!A994</f>
        <v>T10.06.E1B</v>
      </c>
      <c r="B994" s="24" t="str">
        <f>'Door Comparison'!B994</f>
        <v>DRS-402</v>
      </c>
      <c r="C994" s="24">
        <f>'Door Comparison'!C994</f>
        <v>0</v>
      </c>
      <c r="D994" s="24">
        <f>'Door Comparison'!D994</f>
        <v>1338</v>
      </c>
      <c r="E994" s="24">
        <f>'Door Comparison'!E994</f>
        <v>2193</v>
      </c>
      <c r="F994" s="24">
        <f>'Door Comparison'!F994</f>
        <v>0</v>
      </c>
      <c r="G994" s="24">
        <f>'Door Comparison'!G994</f>
        <v>0</v>
      </c>
      <c r="H994" s="24">
        <f>'Door Comparison'!H994</f>
        <v>1</v>
      </c>
      <c r="I994" s="24">
        <f>'Door Comparison'!I994</f>
        <v>0</v>
      </c>
      <c r="J994" s="24">
        <f>'Door Comparison'!J994</f>
        <v>0</v>
      </c>
      <c r="K994" s="24">
        <f>'Door Comparison'!K994</f>
        <v>1</v>
      </c>
      <c r="L994" s="24">
        <f>'Door Comparison'!L994</f>
        <v>1</v>
      </c>
      <c r="N994" s="104">
        <v>77</v>
      </c>
      <c r="O994" s="91"/>
      <c r="P994" s="20">
        <f t="shared" si="47"/>
        <v>17.739999999999998</v>
      </c>
      <c r="Q994" s="148">
        <v>0</v>
      </c>
      <c r="R994" s="103"/>
      <c r="S994" s="90"/>
      <c r="T994" s="103">
        <v>0</v>
      </c>
      <c r="V994" s="27">
        <v>0</v>
      </c>
      <c r="W994" s="20">
        <f t="shared" si="48"/>
        <v>11.91</v>
      </c>
      <c r="X994" s="103">
        <v>9</v>
      </c>
      <c r="Y994" s="28">
        <f t="shared" si="49"/>
        <v>115.65</v>
      </c>
    </row>
    <row r="995" spans="1:25" x14ac:dyDescent="0.25">
      <c r="A995" s="119" t="str">
        <f>'Door Comparison'!A995</f>
        <v>T10.06.E1C</v>
      </c>
      <c r="B995" s="24" t="str">
        <f>'Door Comparison'!B995</f>
        <v>DRS-402</v>
      </c>
      <c r="C995" s="24">
        <f>'Door Comparison'!C995</f>
        <v>0</v>
      </c>
      <c r="D995" s="24">
        <f>'Door Comparison'!D995</f>
        <v>358</v>
      </c>
      <c r="E995" s="24">
        <f>'Door Comparison'!E995</f>
        <v>2193</v>
      </c>
      <c r="F995" s="24">
        <f>'Door Comparison'!F995</f>
        <v>0</v>
      </c>
      <c r="G995" s="24">
        <f>'Door Comparison'!G995</f>
        <v>0</v>
      </c>
      <c r="H995" s="24">
        <f>'Door Comparison'!H995</f>
        <v>1</v>
      </c>
      <c r="I995" s="24">
        <f>'Door Comparison'!I995</f>
        <v>0</v>
      </c>
      <c r="J995" s="24">
        <f>'Door Comparison'!J995</f>
        <v>0</v>
      </c>
      <c r="K995" s="24">
        <f>'Door Comparison'!K995</f>
        <v>1</v>
      </c>
      <c r="L995" s="24">
        <f>'Door Comparison'!L995</f>
        <v>1</v>
      </c>
      <c r="N995" s="104">
        <v>77</v>
      </c>
      <c r="O995" s="91"/>
      <c r="P995" s="20">
        <f t="shared" si="47"/>
        <v>14.71</v>
      </c>
      <c r="Q995" s="148">
        <v>0</v>
      </c>
      <c r="R995" s="103"/>
      <c r="S995" s="90"/>
      <c r="T995" s="103">
        <v>0</v>
      </c>
      <c r="V995" s="27">
        <v>0</v>
      </c>
      <c r="W995" s="20">
        <f t="shared" si="48"/>
        <v>9.8699999999999992</v>
      </c>
      <c r="X995" s="103">
        <v>6</v>
      </c>
      <c r="Y995" s="28">
        <f t="shared" si="49"/>
        <v>107.58</v>
      </c>
    </row>
    <row r="996" spans="1:25" x14ac:dyDescent="0.25">
      <c r="A996" s="119" t="str">
        <f>'Door Comparison'!A996</f>
        <v>T10.06.E2A</v>
      </c>
      <c r="B996" s="24" t="str">
        <f>'Door Comparison'!B996</f>
        <v>DRS-402</v>
      </c>
      <c r="C996" s="24">
        <f>'Door Comparison'!C996</f>
        <v>0</v>
      </c>
      <c r="D996" s="24">
        <f>'Door Comparison'!D996</f>
        <v>1208</v>
      </c>
      <c r="E996" s="24">
        <f>'Door Comparison'!E996</f>
        <v>2193</v>
      </c>
      <c r="F996" s="24">
        <f>'Door Comparison'!F996</f>
        <v>0</v>
      </c>
      <c r="G996" s="24">
        <f>'Door Comparison'!G996</f>
        <v>0</v>
      </c>
      <c r="H996" s="24">
        <f>'Door Comparison'!H996</f>
        <v>1</v>
      </c>
      <c r="I996" s="24">
        <f>'Door Comparison'!I996</f>
        <v>0</v>
      </c>
      <c r="J996" s="24">
        <f>'Door Comparison'!J996</f>
        <v>0</v>
      </c>
      <c r="K996" s="24">
        <f>'Door Comparison'!K996</f>
        <v>1</v>
      </c>
      <c r="L996" s="24">
        <f>'Door Comparison'!L996</f>
        <v>1</v>
      </c>
      <c r="N996" s="104">
        <v>77</v>
      </c>
      <c r="O996" s="91"/>
      <c r="P996" s="20">
        <f t="shared" si="47"/>
        <v>17.34</v>
      </c>
      <c r="Q996" s="148">
        <v>0</v>
      </c>
      <c r="R996" s="103"/>
      <c r="S996" s="90"/>
      <c r="T996" s="103">
        <v>0</v>
      </c>
      <c r="V996" s="27">
        <v>0</v>
      </c>
      <c r="W996" s="20">
        <f t="shared" si="48"/>
        <v>11.64</v>
      </c>
      <c r="X996" s="103">
        <v>9</v>
      </c>
      <c r="Y996" s="28">
        <f t="shared" si="49"/>
        <v>114.98</v>
      </c>
    </row>
    <row r="997" spans="1:25" x14ac:dyDescent="0.25">
      <c r="A997" s="119" t="str">
        <f>'Door Comparison'!A997</f>
        <v>T10.06.E2B</v>
      </c>
      <c r="B997" s="24" t="str">
        <f>'Door Comparison'!B997</f>
        <v>DRS-402</v>
      </c>
      <c r="C997" s="24">
        <f>'Door Comparison'!C997</f>
        <v>0</v>
      </c>
      <c r="D997" s="24">
        <f>'Door Comparison'!D997</f>
        <v>658</v>
      </c>
      <c r="E997" s="24">
        <f>'Door Comparison'!E997</f>
        <v>2193</v>
      </c>
      <c r="F997" s="24">
        <f>'Door Comparison'!F997</f>
        <v>0</v>
      </c>
      <c r="G997" s="24">
        <f>'Door Comparison'!G997</f>
        <v>0</v>
      </c>
      <c r="H997" s="24">
        <f>'Door Comparison'!H997</f>
        <v>1</v>
      </c>
      <c r="I997" s="24">
        <f>'Door Comparison'!I997</f>
        <v>0</v>
      </c>
      <c r="J997" s="24">
        <f>'Door Comparison'!J997</f>
        <v>0</v>
      </c>
      <c r="K997" s="24">
        <f>'Door Comparison'!K997</f>
        <v>1</v>
      </c>
      <c r="L997" s="24">
        <f>'Door Comparison'!L997</f>
        <v>1</v>
      </c>
      <c r="N997" s="104">
        <v>77</v>
      </c>
      <c r="O997" s="91"/>
      <c r="P997" s="20">
        <f t="shared" si="47"/>
        <v>15.64</v>
      </c>
      <c r="Q997" s="148">
        <v>0</v>
      </c>
      <c r="R997" s="103"/>
      <c r="S997" s="90"/>
      <c r="T997" s="103">
        <v>0</v>
      </c>
      <c r="V997" s="27">
        <v>0</v>
      </c>
      <c r="W997" s="20">
        <f t="shared" si="48"/>
        <v>10.49</v>
      </c>
      <c r="X997" s="103">
        <v>6</v>
      </c>
      <c r="Y997" s="28">
        <f t="shared" si="49"/>
        <v>109.13</v>
      </c>
    </row>
    <row r="998" spans="1:25" x14ac:dyDescent="0.25">
      <c r="A998" s="119" t="str">
        <f>'Door Comparison'!A998</f>
        <v>T10.06.E3A</v>
      </c>
      <c r="B998" s="24" t="str">
        <f>'Door Comparison'!B998</f>
        <v>DRS-402</v>
      </c>
      <c r="C998" s="24">
        <f>'Door Comparison'!C998</f>
        <v>0</v>
      </c>
      <c r="D998" s="24">
        <f>'Door Comparison'!D998</f>
        <v>1338</v>
      </c>
      <c r="E998" s="24">
        <f>'Door Comparison'!E998</f>
        <v>2193</v>
      </c>
      <c r="F998" s="24">
        <f>'Door Comparison'!F998</f>
        <v>0</v>
      </c>
      <c r="G998" s="24">
        <f>'Door Comparison'!G998</f>
        <v>0</v>
      </c>
      <c r="H998" s="24">
        <f>'Door Comparison'!H998</f>
        <v>1</v>
      </c>
      <c r="I998" s="24">
        <f>'Door Comparison'!I998</f>
        <v>0</v>
      </c>
      <c r="J998" s="24">
        <f>'Door Comparison'!J998</f>
        <v>0</v>
      </c>
      <c r="K998" s="24">
        <f>'Door Comparison'!K998</f>
        <v>1</v>
      </c>
      <c r="L998" s="24">
        <f>'Door Comparison'!L998</f>
        <v>1</v>
      </c>
      <c r="N998" s="104">
        <v>77</v>
      </c>
      <c r="O998" s="91"/>
      <c r="P998" s="20">
        <f t="shared" si="47"/>
        <v>17.739999999999998</v>
      </c>
      <c r="Q998" s="148">
        <v>0</v>
      </c>
      <c r="R998" s="103"/>
      <c r="S998" s="90"/>
      <c r="T998" s="103">
        <v>0</v>
      </c>
      <c r="V998" s="27">
        <v>0</v>
      </c>
      <c r="W998" s="20">
        <f t="shared" si="48"/>
        <v>11.91</v>
      </c>
      <c r="X998" s="103">
        <v>9</v>
      </c>
      <c r="Y998" s="28">
        <f t="shared" si="49"/>
        <v>115.65</v>
      </c>
    </row>
    <row r="999" spans="1:25" x14ac:dyDescent="0.25">
      <c r="A999" s="119" t="str">
        <f>'Door Comparison'!A999</f>
        <v>T10.06.E3B</v>
      </c>
      <c r="B999" s="24" t="str">
        <f>'Door Comparison'!B999</f>
        <v>DRS-402</v>
      </c>
      <c r="C999" s="24">
        <f>'Door Comparison'!C999</f>
        <v>0</v>
      </c>
      <c r="D999" s="24">
        <f>'Door Comparison'!D999</f>
        <v>1338</v>
      </c>
      <c r="E999" s="24">
        <f>'Door Comparison'!E999</f>
        <v>2193</v>
      </c>
      <c r="F999" s="24">
        <f>'Door Comparison'!F999</f>
        <v>0</v>
      </c>
      <c r="G999" s="24">
        <f>'Door Comparison'!G999</f>
        <v>0</v>
      </c>
      <c r="H999" s="24">
        <f>'Door Comparison'!H999</f>
        <v>1</v>
      </c>
      <c r="I999" s="24">
        <f>'Door Comparison'!I999</f>
        <v>0</v>
      </c>
      <c r="J999" s="24">
        <f>'Door Comparison'!J999</f>
        <v>0</v>
      </c>
      <c r="K999" s="24">
        <f>'Door Comparison'!K999</f>
        <v>1</v>
      </c>
      <c r="L999" s="24">
        <f>'Door Comparison'!L999</f>
        <v>1</v>
      </c>
      <c r="N999" s="104">
        <v>77</v>
      </c>
      <c r="O999" s="91"/>
      <c r="P999" s="20">
        <f t="shared" si="47"/>
        <v>17.739999999999998</v>
      </c>
      <c r="Q999" s="148">
        <v>0</v>
      </c>
      <c r="R999" s="103"/>
      <c r="S999" s="90"/>
      <c r="T999" s="103">
        <v>0</v>
      </c>
      <c r="V999" s="27">
        <v>0</v>
      </c>
      <c r="W999" s="20">
        <f t="shared" si="48"/>
        <v>11.91</v>
      </c>
      <c r="X999" s="103">
        <v>9</v>
      </c>
      <c r="Y999" s="28">
        <f t="shared" si="49"/>
        <v>115.65</v>
      </c>
    </row>
    <row r="1000" spans="1:25" x14ac:dyDescent="0.25">
      <c r="A1000" s="119" t="str">
        <f>'Door Comparison'!A1000</f>
        <v>T10.06.E3C</v>
      </c>
      <c r="B1000" s="24" t="str">
        <f>'Door Comparison'!B1000</f>
        <v>DRS-402</v>
      </c>
      <c r="C1000" s="24">
        <f>'Door Comparison'!C1000</f>
        <v>0</v>
      </c>
      <c r="D1000" s="24">
        <f>'Door Comparison'!D1000</f>
        <v>858</v>
      </c>
      <c r="E1000" s="24">
        <f>'Door Comparison'!E1000</f>
        <v>2193</v>
      </c>
      <c r="F1000" s="24">
        <f>'Door Comparison'!F1000</f>
        <v>0</v>
      </c>
      <c r="G1000" s="24">
        <f>'Door Comparison'!G1000</f>
        <v>0</v>
      </c>
      <c r="H1000" s="24">
        <f>'Door Comparison'!H1000</f>
        <v>1</v>
      </c>
      <c r="I1000" s="24">
        <f>'Door Comparison'!I1000</f>
        <v>0</v>
      </c>
      <c r="J1000" s="24">
        <f>'Door Comparison'!J1000</f>
        <v>0</v>
      </c>
      <c r="K1000" s="24">
        <f>'Door Comparison'!K1000</f>
        <v>1</v>
      </c>
      <c r="L1000" s="24">
        <f>'Door Comparison'!L1000</f>
        <v>1</v>
      </c>
      <c r="N1000" s="104">
        <v>77</v>
      </c>
      <c r="O1000" s="91"/>
      <c r="P1000" s="20">
        <f t="shared" si="47"/>
        <v>16.260000000000002</v>
      </c>
      <c r="Q1000" s="148">
        <v>0</v>
      </c>
      <c r="R1000" s="103"/>
      <c r="S1000" s="90"/>
      <c r="T1000" s="103">
        <v>0</v>
      </c>
      <c r="V1000" s="27">
        <v>0</v>
      </c>
      <c r="W1000" s="20">
        <f t="shared" si="48"/>
        <v>10.91</v>
      </c>
      <c r="X1000" s="103">
        <v>6</v>
      </c>
      <c r="Y1000" s="28">
        <f t="shared" si="49"/>
        <v>110.17</v>
      </c>
    </row>
    <row r="1001" spans="1:25" x14ac:dyDescent="0.25">
      <c r="A1001" s="119" t="str">
        <f>'Door Comparison'!A1001</f>
        <v>T10.06.E4A</v>
      </c>
      <c r="B1001" s="24" t="str">
        <f>'Door Comparison'!B1001</f>
        <v>DRS-402</v>
      </c>
      <c r="C1001" s="24">
        <f>'Door Comparison'!C1001</f>
        <v>0</v>
      </c>
      <c r="D1001" s="24">
        <f>'Door Comparison'!D1001</f>
        <v>1338</v>
      </c>
      <c r="E1001" s="24">
        <f>'Door Comparison'!E1001</f>
        <v>2193</v>
      </c>
      <c r="F1001" s="24">
        <f>'Door Comparison'!F1001</f>
        <v>0</v>
      </c>
      <c r="G1001" s="24">
        <f>'Door Comparison'!G1001</f>
        <v>0</v>
      </c>
      <c r="H1001" s="24">
        <f>'Door Comparison'!H1001</f>
        <v>1</v>
      </c>
      <c r="I1001" s="24">
        <f>'Door Comparison'!I1001</f>
        <v>0</v>
      </c>
      <c r="J1001" s="24">
        <f>'Door Comparison'!J1001</f>
        <v>0</v>
      </c>
      <c r="K1001" s="24">
        <f>'Door Comparison'!K1001</f>
        <v>1</v>
      </c>
      <c r="L1001" s="24">
        <f>'Door Comparison'!L1001</f>
        <v>1</v>
      </c>
      <c r="N1001" s="104">
        <v>77</v>
      </c>
      <c r="O1001" s="91"/>
      <c r="P1001" s="20">
        <f t="shared" si="47"/>
        <v>17.739999999999998</v>
      </c>
      <c r="Q1001" s="148">
        <v>0</v>
      </c>
      <c r="R1001" s="103"/>
      <c r="S1001" s="90"/>
      <c r="T1001" s="103">
        <v>0</v>
      </c>
      <c r="V1001" s="27">
        <v>0</v>
      </c>
      <c r="W1001" s="20">
        <f t="shared" si="48"/>
        <v>11.91</v>
      </c>
      <c r="X1001" s="103">
        <v>9</v>
      </c>
      <c r="Y1001" s="28">
        <f t="shared" si="49"/>
        <v>115.65</v>
      </c>
    </row>
    <row r="1002" spans="1:25" x14ac:dyDescent="0.25">
      <c r="A1002" s="119" t="str">
        <f>'Door Comparison'!A1002</f>
        <v>T10.06.E5A</v>
      </c>
      <c r="B1002" s="24" t="str">
        <f>'Door Comparison'!B1002</f>
        <v>DRS-402</v>
      </c>
      <c r="C1002" s="24">
        <f>'Door Comparison'!C1002</f>
        <v>0</v>
      </c>
      <c r="D1002" s="24">
        <f>'Door Comparison'!D1002</f>
        <v>1578</v>
      </c>
      <c r="E1002" s="24">
        <f>'Door Comparison'!E1002</f>
        <v>2193</v>
      </c>
      <c r="F1002" s="24">
        <f>'Door Comparison'!F1002</f>
        <v>0</v>
      </c>
      <c r="G1002" s="24">
        <f>'Door Comparison'!G1002</f>
        <v>0</v>
      </c>
      <c r="H1002" s="24">
        <f>'Door Comparison'!H1002</f>
        <v>1</v>
      </c>
      <c r="I1002" s="24">
        <f>'Door Comparison'!I1002</f>
        <v>0</v>
      </c>
      <c r="J1002" s="24">
        <f>'Door Comparison'!J1002</f>
        <v>0</v>
      </c>
      <c r="K1002" s="24">
        <f>'Door Comparison'!K1002</f>
        <v>1</v>
      </c>
      <c r="L1002" s="24">
        <f>'Door Comparison'!L1002</f>
        <v>1</v>
      </c>
      <c r="N1002" s="104">
        <v>77</v>
      </c>
      <c r="O1002" s="91"/>
      <c r="P1002" s="20">
        <f t="shared" si="47"/>
        <v>18.489999999999998</v>
      </c>
      <c r="Q1002" s="148">
        <v>0</v>
      </c>
      <c r="R1002" s="103"/>
      <c r="S1002" s="90"/>
      <c r="T1002" s="103">
        <v>0</v>
      </c>
      <c r="V1002" s="27">
        <v>0</v>
      </c>
      <c r="W1002" s="20">
        <f t="shared" si="48"/>
        <v>12.41</v>
      </c>
      <c r="X1002" s="103">
        <v>9</v>
      </c>
      <c r="Y1002" s="28">
        <f t="shared" si="49"/>
        <v>116.9</v>
      </c>
    </row>
    <row r="1003" spans="1:25" x14ac:dyDescent="0.25">
      <c r="A1003" s="119" t="str">
        <f>'Door Comparison'!A1003</f>
        <v>T10.06.HW2A</v>
      </c>
      <c r="B1003" s="24" t="str">
        <f>'Door Comparison'!B1003</f>
        <v>DRS-402</v>
      </c>
      <c r="C1003" s="24">
        <f>'Door Comparison'!C1003</f>
        <v>0</v>
      </c>
      <c r="D1003" s="24">
        <f>'Door Comparison'!D1003</f>
        <v>458</v>
      </c>
      <c r="E1003" s="24">
        <f>'Door Comparison'!E1003</f>
        <v>2193</v>
      </c>
      <c r="F1003" s="24">
        <f>'Door Comparison'!F1003</f>
        <v>0</v>
      </c>
      <c r="G1003" s="24">
        <f>'Door Comparison'!G1003</f>
        <v>0</v>
      </c>
      <c r="H1003" s="24">
        <f>'Door Comparison'!H1003</f>
        <v>1</v>
      </c>
      <c r="I1003" s="24">
        <f>'Door Comparison'!I1003</f>
        <v>0</v>
      </c>
      <c r="J1003" s="24">
        <f>'Door Comparison'!J1003</f>
        <v>0</v>
      </c>
      <c r="K1003" s="24">
        <f>'Door Comparison'!K1003</f>
        <v>1</v>
      </c>
      <c r="L1003" s="24">
        <f>'Door Comparison'!L1003</f>
        <v>1</v>
      </c>
      <c r="N1003" s="104">
        <v>77</v>
      </c>
      <c r="O1003" s="91"/>
      <c r="P1003" s="20">
        <f t="shared" si="47"/>
        <v>15.02</v>
      </c>
      <c r="Q1003" s="148">
        <v>0</v>
      </c>
      <c r="R1003" s="103"/>
      <c r="S1003" s="90"/>
      <c r="T1003" s="103">
        <v>0</v>
      </c>
      <c r="V1003" s="27">
        <v>0</v>
      </c>
      <c r="W1003" s="20">
        <f t="shared" si="48"/>
        <v>10.08</v>
      </c>
      <c r="X1003" s="103">
        <v>6</v>
      </c>
      <c r="Y1003" s="28">
        <f t="shared" si="49"/>
        <v>108.1</v>
      </c>
    </row>
    <row r="1004" spans="1:25" x14ac:dyDescent="0.25">
      <c r="A1004" s="119" t="str">
        <f>'Door Comparison'!A1004</f>
        <v>T10.06.M3A</v>
      </c>
      <c r="B1004" s="24" t="str">
        <f>'Door Comparison'!B1004</f>
        <v>AHP-201</v>
      </c>
      <c r="C1004" s="24">
        <f>'Door Comparison'!C1004</f>
        <v>0</v>
      </c>
      <c r="D1004" s="24">
        <f>'Door Comparison'!D1004</f>
        <v>500</v>
      </c>
      <c r="E1004" s="24">
        <f>'Door Comparison'!E1004</f>
        <v>800</v>
      </c>
      <c r="F1004" s="24">
        <f>'Door Comparison'!F1004</f>
        <v>0</v>
      </c>
      <c r="G1004" s="24">
        <f>'Door Comparison'!G1004</f>
        <v>0</v>
      </c>
      <c r="H1004" s="24">
        <f>'Door Comparison'!H1004</f>
        <v>1</v>
      </c>
      <c r="I1004" s="24">
        <f>'Door Comparison'!I1004</f>
        <v>0</v>
      </c>
      <c r="J1004" s="24">
        <f>'Door Comparison'!J1004</f>
        <v>0</v>
      </c>
      <c r="K1004" s="24">
        <f>'Door Comparison'!K1004</f>
        <v>1</v>
      </c>
      <c r="L1004" s="24">
        <f>'Door Comparison'!L1004</f>
        <v>1</v>
      </c>
      <c r="N1004" s="104">
        <v>77</v>
      </c>
      <c r="O1004" s="91"/>
      <c r="P1004" s="20">
        <f t="shared" si="47"/>
        <v>6.51</v>
      </c>
      <c r="Q1004" s="148">
        <v>0</v>
      </c>
      <c r="R1004" s="103"/>
      <c r="S1004" s="90"/>
      <c r="T1004" s="103">
        <v>0</v>
      </c>
      <c r="V1004" s="27">
        <v>0</v>
      </c>
      <c r="W1004" s="20">
        <f t="shared" si="48"/>
        <v>4.37</v>
      </c>
      <c r="X1004" s="103">
        <v>3</v>
      </c>
      <c r="Y1004" s="28">
        <f t="shared" si="49"/>
        <v>90.88</v>
      </c>
    </row>
    <row r="1005" spans="1:25" x14ac:dyDescent="0.25">
      <c r="A1005" s="119" t="str">
        <f>'Door Comparison'!A1005</f>
        <v>T10.06.HWA T10.06.M3B</v>
      </c>
      <c r="B1005" s="24" t="str">
        <f>'Door Comparison'!B1005</f>
        <v>DRS-402</v>
      </c>
      <c r="C1005" s="24">
        <f>'Door Comparison'!C1005</f>
        <v>0</v>
      </c>
      <c r="D1005" s="24">
        <f>'Door Comparison'!D1005</f>
        <v>558</v>
      </c>
      <c r="E1005" s="24">
        <f>'Door Comparison'!E1005</f>
        <v>2193</v>
      </c>
      <c r="F1005" s="24">
        <f>'Door Comparison'!F1005</f>
        <v>0</v>
      </c>
      <c r="G1005" s="24">
        <f>'Door Comparison'!G1005</f>
        <v>0</v>
      </c>
      <c r="H1005" s="24">
        <f>'Door Comparison'!H1005</f>
        <v>1</v>
      </c>
      <c r="I1005" s="24">
        <f>'Door Comparison'!I1005</f>
        <v>0</v>
      </c>
      <c r="J1005" s="24">
        <f>'Door Comparison'!J1005</f>
        <v>0</v>
      </c>
      <c r="K1005" s="24">
        <f>'Door Comparison'!K1005</f>
        <v>1</v>
      </c>
      <c r="L1005" s="24">
        <f>'Door Comparison'!L1005</f>
        <v>1</v>
      </c>
      <c r="N1005" s="104">
        <v>77</v>
      </c>
      <c r="O1005" s="91"/>
      <c r="P1005" s="20">
        <f t="shared" si="47"/>
        <v>15.33</v>
      </c>
      <c r="Q1005" s="148">
        <v>0</v>
      </c>
      <c r="R1005" s="103"/>
      <c r="S1005" s="90"/>
      <c r="T1005" s="103">
        <v>0</v>
      </c>
      <c r="V1005" s="27">
        <v>0</v>
      </c>
      <c r="W1005" s="20">
        <f t="shared" si="48"/>
        <v>10.28</v>
      </c>
      <c r="X1005" s="103">
        <v>6</v>
      </c>
      <c r="Y1005" s="28">
        <f t="shared" si="49"/>
        <v>108.61</v>
      </c>
    </row>
    <row r="1006" spans="1:25" x14ac:dyDescent="0.25">
      <c r="A1006" s="119" t="str">
        <f>'Door Comparison'!A1006</f>
        <v>T10.06.M5A</v>
      </c>
      <c r="B1006" s="24" t="str">
        <f>'Door Comparison'!B1006</f>
        <v>DRS-402</v>
      </c>
      <c r="C1006" s="24">
        <f>'Door Comparison'!C1006</f>
        <v>0</v>
      </c>
      <c r="D1006" s="24">
        <f>'Door Comparison'!D1006</f>
        <v>858</v>
      </c>
      <c r="E1006" s="24">
        <f>'Door Comparison'!E1006</f>
        <v>2193</v>
      </c>
      <c r="F1006" s="24">
        <f>'Door Comparison'!F1006</f>
        <v>0</v>
      </c>
      <c r="G1006" s="24">
        <f>'Door Comparison'!G1006</f>
        <v>0</v>
      </c>
      <c r="H1006" s="24">
        <f>'Door Comparison'!H1006</f>
        <v>1</v>
      </c>
      <c r="I1006" s="24">
        <f>'Door Comparison'!I1006</f>
        <v>0</v>
      </c>
      <c r="J1006" s="24">
        <f>'Door Comparison'!J1006</f>
        <v>0</v>
      </c>
      <c r="K1006" s="24">
        <f>'Door Comparison'!K1006</f>
        <v>1</v>
      </c>
      <c r="L1006" s="24">
        <f>'Door Comparison'!L1006</f>
        <v>1</v>
      </c>
      <c r="N1006" s="104">
        <v>77</v>
      </c>
      <c r="O1006" s="91"/>
      <c r="P1006" s="20">
        <f t="shared" si="47"/>
        <v>16.260000000000002</v>
      </c>
      <c r="Q1006" s="148">
        <v>0</v>
      </c>
      <c r="R1006" s="103"/>
      <c r="S1006" s="90"/>
      <c r="T1006" s="103">
        <v>0</v>
      </c>
      <c r="V1006" s="27">
        <v>0</v>
      </c>
      <c r="W1006" s="20">
        <f t="shared" si="48"/>
        <v>10.91</v>
      </c>
      <c r="X1006" s="103">
        <v>6</v>
      </c>
      <c r="Y1006" s="28">
        <f t="shared" si="49"/>
        <v>110.17</v>
      </c>
    </row>
    <row r="1007" spans="1:25" x14ac:dyDescent="0.25">
      <c r="A1007" s="119" t="str">
        <f>'Door Comparison'!A1007</f>
        <v>T10.06.M5B</v>
      </c>
      <c r="B1007" s="24" t="str">
        <f>'Door Comparison'!B1007</f>
        <v>DRS-402</v>
      </c>
      <c r="C1007" s="24">
        <f>'Door Comparison'!C1007</f>
        <v>0</v>
      </c>
      <c r="D1007" s="24">
        <f>'Door Comparison'!D1007</f>
        <v>758</v>
      </c>
      <c r="E1007" s="24">
        <f>'Door Comparison'!E1007</f>
        <v>2193</v>
      </c>
      <c r="F1007" s="24">
        <f>'Door Comparison'!F1007</f>
        <v>0</v>
      </c>
      <c r="G1007" s="24">
        <f>'Door Comparison'!G1007</f>
        <v>0</v>
      </c>
      <c r="H1007" s="24">
        <f>'Door Comparison'!H1007</f>
        <v>1</v>
      </c>
      <c r="I1007" s="24">
        <f>'Door Comparison'!I1007</f>
        <v>0</v>
      </c>
      <c r="J1007" s="24">
        <f>'Door Comparison'!J1007</f>
        <v>0</v>
      </c>
      <c r="K1007" s="24">
        <f>'Door Comparison'!K1007</f>
        <v>1</v>
      </c>
      <c r="L1007" s="24">
        <f>'Door Comparison'!L1007</f>
        <v>1</v>
      </c>
      <c r="N1007" s="104">
        <v>77</v>
      </c>
      <c r="O1007" s="91"/>
      <c r="P1007" s="20">
        <f t="shared" si="47"/>
        <v>15.95</v>
      </c>
      <c r="Q1007" s="148">
        <v>0</v>
      </c>
      <c r="R1007" s="103"/>
      <c r="S1007" s="90"/>
      <c r="T1007" s="103">
        <v>0</v>
      </c>
      <c r="V1007" s="27">
        <v>0</v>
      </c>
      <c r="W1007" s="20">
        <f t="shared" si="48"/>
        <v>10.7</v>
      </c>
      <c r="X1007" s="103">
        <v>6</v>
      </c>
      <c r="Y1007" s="28">
        <f t="shared" si="49"/>
        <v>109.65</v>
      </c>
    </row>
    <row r="1008" spans="1:25" x14ac:dyDescent="0.25">
      <c r="A1008" s="119" t="str">
        <f>'Door Comparison'!A1008</f>
        <v>T10.06.M5C</v>
      </c>
      <c r="B1008" s="24" t="str">
        <f>'Door Comparison'!B1008</f>
        <v>DRS-402</v>
      </c>
      <c r="C1008" s="24">
        <f>'Door Comparison'!C1008</f>
        <v>0</v>
      </c>
      <c r="D1008" s="24">
        <f>'Door Comparison'!D1008</f>
        <v>1338</v>
      </c>
      <c r="E1008" s="24">
        <f>'Door Comparison'!E1008</f>
        <v>2193</v>
      </c>
      <c r="F1008" s="24">
        <f>'Door Comparison'!F1008</f>
        <v>0</v>
      </c>
      <c r="G1008" s="24">
        <f>'Door Comparison'!G1008</f>
        <v>0</v>
      </c>
      <c r="H1008" s="24">
        <f>'Door Comparison'!H1008</f>
        <v>1</v>
      </c>
      <c r="I1008" s="24">
        <f>'Door Comparison'!I1008</f>
        <v>0</v>
      </c>
      <c r="J1008" s="24">
        <f>'Door Comparison'!J1008</f>
        <v>0</v>
      </c>
      <c r="K1008" s="24">
        <f>'Door Comparison'!K1008</f>
        <v>1</v>
      </c>
      <c r="L1008" s="24">
        <f>'Door Comparison'!L1008</f>
        <v>1</v>
      </c>
      <c r="N1008" s="104">
        <v>77</v>
      </c>
      <c r="O1008" s="91"/>
      <c r="P1008" s="20">
        <f t="shared" si="47"/>
        <v>17.739999999999998</v>
      </c>
      <c r="Q1008" s="148">
        <v>0</v>
      </c>
      <c r="R1008" s="103"/>
      <c r="S1008" s="90"/>
      <c r="T1008" s="103">
        <v>0</v>
      </c>
      <c r="V1008" s="27">
        <v>0</v>
      </c>
      <c r="W1008" s="20">
        <f t="shared" si="48"/>
        <v>11.91</v>
      </c>
      <c r="X1008" s="103">
        <v>9</v>
      </c>
      <c r="Y1008" s="28">
        <f t="shared" si="49"/>
        <v>115.65</v>
      </c>
    </row>
    <row r="1009" spans="1:25" x14ac:dyDescent="0.25">
      <c r="A1009" s="119" t="str">
        <f>'Door Comparison'!A1009</f>
        <v>T10.06.M5D</v>
      </c>
      <c r="B1009" s="24" t="str">
        <f>'Door Comparison'!B1009</f>
        <v>DRS-402</v>
      </c>
      <c r="C1009" s="24">
        <f>'Door Comparison'!C1009</f>
        <v>0</v>
      </c>
      <c r="D1009" s="24">
        <f>'Door Comparison'!D1009</f>
        <v>458</v>
      </c>
      <c r="E1009" s="24">
        <f>'Door Comparison'!E1009</f>
        <v>2193</v>
      </c>
      <c r="F1009" s="24">
        <f>'Door Comparison'!F1009</f>
        <v>0</v>
      </c>
      <c r="G1009" s="24">
        <f>'Door Comparison'!G1009</f>
        <v>0</v>
      </c>
      <c r="H1009" s="24">
        <f>'Door Comparison'!H1009</f>
        <v>1</v>
      </c>
      <c r="I1009" s="24">
        <f>'Door Comparison'!I1009</f>
        <v>0</v>
      </c>
      <c r="J1009" s="24">
        <f>'Door Comparison'!J1009</f>
        <v>0</v>
      </c>
      <c r="K1009" s="24">
        <f>'Door Comparison'!K1009</f>
        <v>1</v>
      </c>
      <c r="L1009" s="24">
        <f>'Door Comparison'!L1009</f>
        <v>1</v>
      </c>
      <c r="N1009" s="104">
        <v>77</v>
      </c>
      <c r="O1009" s="91"/>
      <c r="P1009" s="20">
        <f t="shared" si="47"/>
        <v>15.02</v>
      </c>
      <c r="Q1009" s="148">
        <v>0</v>
      </c>
      <c r="R1009" s="103"/>
      <c r="S1009" s="90"/>
      <c r="T1009" s="103">
        <v>0</v>
      </c>
      <c r="V1009" s="27">
        <v>0</v>
      </c>
      <c r="W1009" s="20">
        <f t="shared" si="48"/>
        <v>10.08</v>
      </c>
      <c r="X1009" s="103">
        <v>6</v>
      </c>
      <c r="Y1009" s="28">
        <f t="shared" si="49"/>
        <v>108.1</v>
      </c>
    </row>
    <row r="1010" spans="1:25" x14ac:dyDescent="0.25">
      <c r="A1010" s="119" t="str">
        <f>'Door Comparison'!A1010</f>
        <v>T10.06.M5E</v>
      </c>
      <c r="B1010" s="24" t="str">
        <f>'Door Comparison'!B1010</f>
        <v>DRS-402</v>
      </c>
      <c r="C1010" s="24">
        <f>'Door Comparison'!C1010</f>
        <v>0</v>
      </c>
      <c r="D1010" s="24">
        <f>'Door Comparison'!D1010</f>
        <v>1338</v>
      </c>
      <c r="E1010" s="24">
        <f>'Door Comparison'!E1010</f>
        <v>2193</v>
      </c>
      <c r="F1010" s="24">
        <f>'Door Comparison'!F1010</f>
        <v>0</v>
      </c>
      <c r="G1010" s="24">
        <f>'Door Comparison'!G1010</f>
        <v>0</v>
      </c>
      <c r="H1010" s="24">
        <f>'Door Comparison'!H1010</f>
        <v>1</v>
      </c>
      <c r="I1010" s="24">
        <f>'Door Comparison'!I1010</f>
        <v>0</v>
      </c>
      <c r="J1010" s="24">
        <f>'Door Comparison'!J1010</f>
        <v>0</v>
      </c>
      <c r="K1010" s="24">
        <f>'Door Comparison'!K1010</f>
        <v>1</v>
      </c>
      <c r="L1010" s="24">
        <f>'Door Comparison'!L1010</f>
        <v>1</v>
      </c>
      <c r="N1010" s="104">
        <v>77</v>
      </c>
      <c r="O1010" s="91"/>
      <c r="P1010" s="20">
        <f t="shared" si="47"/>
        <v>17.739999999999998</v>
      </c>
      <c r="Q1010" s="148">
        <v>0</v>
      </c>
      <c r="R1010" s="103"/>
      <c r="S1010" s="90"/>
      <c r="T1010" s="103">
        <v>0</v>
      </c>
      <c r="V1010" s="27">
        <v>0</v>
      </c>
      <c r="W1010" s="20">
        <f t="shared" si="48"/>
        <v>11.91</v>
      </c>
      <c r="X1010" s="103">
        <v>9</v>
      </c>
      <c r="Y1010" s="28">
        <f t="shared" si="49"/>
        <v>115.65</v>
      </c>
    </row>
    <row r="1011" spans="1:25" x14ac:dyDescent="0.25">
      <c r="A1011" s="119" t="str">
        <f>'Door Comparison'!A1011</f>
        <v>T10.06.M5F</v>
      </c>
      <c r="B1011" s="24" t="str">
        <f>'Door Comparison'!B1011</f>
        <v>DRS-402</v>
      </c>
      <c r="C1011" s="24">
        <f>'Door Comparison'!C1011</f>
        <v>0</v>
      </c>
      <c r="D1011" s="24">
        <f>'Door Comparison'!D1011</f>
        <v>1338</v>
      </c>
      <c r="E1011" s="24">
        <f>'Door Comparison'!E1011</f>
        <v>2193</v>
      </c>
      <c r="F1011" s="24">
        <f>'Door Comparison'!F1011</f>
        <v>0</v>
      </c>
      <c r="G1011" s="24">
        <f>'Door Comparison'!G1011</f>
        <v>0</v>
      </c>
      <c r="H1011" s="24">
        <f>'Door Comparison'!H1011</f>
        <v>1</v>
      </c>
      <c r="I1011" s="24">
        <f>'Door Comparison'!I1011</f>
        <v>0</v>
      </c>
      <c r="J1011" s="24">
        <f>'Door Comparison'!J1011</f>
        <v>0</v>
      </c>
      <c r="K1011" s="24">
        <f>'Door Comparison'!K1011</f>
        <v>1</v>
      </c>
      <c r="L1011" s="24">
        <f>'Door Comparison'!L1011</f>
        <v>1</v>
      </c>
      <c r="N1011" s="104">
        <v>77</v>
      </c>
      <c r="O1011" s="91"/>
      <c r="P1011" s="20">
        <f t="shared" si="47"/>
        <v>17.739999999999998</v>
      </c>
      <c r="Q1011" s="148">
        <v>0</v>
      </c>
      <c r="R1011" s="103"/>
      <c r="S1011" s="90"/>
      <c r="T1011" s="103">
        <v>0</v>
      </c>
      <c r="V1011" s="27">
        <v>0</v>
      </c>
      <c r="W1011" s="20">
        <f t="shared" si="48"/>
        <v>11.91</v>
      </c>
      <c r="X1011" s="103">
        <v>9</v>
      </c>
      <c r="Y1011" s="28">
        <f t="shared" si="49"/>
        <v>115.65</v>
      </c>
    </row>
    <row r="1012" spans="1:25" x14ac:dyDescent="0.25">
      <c r="A1012" s="119" t="str">
        <f>'Door Comparison'!A1012</f>
        <v>T10.06.P1A</v>
      </c>
      <c r="B1012" s="24" t="str">
        <f>'Door Comparison'!B1012</f>
        <v>DRS-402</v>
      </c>
      <c r="C1012" s="24">
        <f>'Door Comparison'!C1012</f>
        <v>0</v>
      </c>
      <c r="D1012" s="24">
        <f>'Door Comparison'!D1012</f>
        <v>458</v>
      </c>
      <c r="E1012" s="24">
        <f>'Door Comparison'!E1012</f>
        <v>2193</v>
      </c>
      <c r="F1012" s="24">
        <f>'Door Comparison'!F1012</f>
        <v>0</v>
      </c>
      <c r="G1012" s="24">
        <f>'Door Comparison'!G1012</f>
        <v>0</v>
      </c>
      <c r="H1012" s="24">
        <f>'Door Comparison'!H1012</f>
        <v>1</v>
      </c>
      <c r="I1012" s="24">
        <f>'Door Comparison'!I1012</f>
        <v>0</v>
      </c>
      <c r="J1012" s="24">
        <f>'Door Comparison'!J1012</f>
        <v>0</v>
      </c>
      <c r="K1012" s="24">
        <f>'Door Comparison'!K1012</f>
        <v>1</v>
      </c>
      <c r="L1012" s="24">
        <f>'Door Comparison'!L1012</f>
        <v>1</v>
      </c>
      <c r="N1012" s="104">
        <v>77</v>
      </c>
      <c r="O1012" s="91"/>
      <c r="P1012" s="20">
        <f t="shared" si="47"/>
        <v>15.02</v>
      </c>
      <c r="Q1012" s="148">
        <v>0</v>
      </c>
      <c r="R1012" s="103"/>
      <c r="S1012" s="90"/>
      <c r="T1012" s="103">
        <v>0</v>
      </c>
      <c r="V1012" s="27">
        <v>0</v>
      </c>
      <c r="W1012" s="20">
        <f t="shared" si="48"/>
        <v>10.08</v>
      </c>
      <c r="X1012" s="103">
        <v>6</v>
      </c>
      <c r="Y1012" s="28">
        <f t="shared" si="49"/>
        <v>108.1</v>
      </c>
    </row>
    <row r="1013" spans="1:25" x14ac:dyDescent="0.25">
      <c r="A1013" s="119" t="str">
        <f>'Door Comparison'!A1013</f>
        <v>T10.06.P2A</v>
      </c>
      <c r="B1013" s="24" t="str">
        <f>'Door Comparison'!B1013</f>
        <v>DRS-402</v>
      </c>
      <c r="C1013" s="24">
        <f>'Door Comparison'!C1013</f>
        <v>0</v>
      </c>
      <c r="D1013" s="24">
        <f>'Door Comparison'!D1013</f>
        <v>458</v>
      </c>
      <c r="E1013" s="24">
        <f>'Door Comparison'!E1013</f>
        <v>2193</v>
      </c>
      <c r="F1013" s="24">
        <f>'Door Comparison'!F1013</f>
        <v>0</v>
      </c>
      <c r="G1013" s="24">
        <f>'Door Comparison'!G1013</f>
        <v>0</v>
      </c>
      <c r="H1013" s="24">
        <f>'Door Comparison'!H1013</f>
        <v>1</v>
      </c>
      <c r="I1013" s="24">
        <f>'Door Comparison'!I1013</f>
        <v>0</v>
      </c>
      <c r="J1013" s="24">
        <f>'Door Comparison'!J1013</f>
        <v>0</v>
      </c>
      <c r="K1013" s="24">
        <f>'Door Comparison'!K1013</f>
        <v>1</v>
      </c>
      <c r="L1013" s="24">
        <f>'Door Comparison'!L1013</f>
        <v>1</v>
      </c>
      <c r="N1013" s="104">
        <v>77</v>
      </c>
      <c r="O1013" s="91"/>
      <c r="P1013" s="20">
        <f t="shared" si="47"/>
        <v>15.02</v>
      </c>
      <c r="Q1013" s="148">
        <v>0</v>
      </c>
      <c r="R1013" s="103"/>
      <c r="S1013" s="90"/>
      <c r="T1013" s="103">
        <v>0</v>
      </c>
      <c r="V1013" s="27">
        <v>0</v>
      </c>
      <c r="W1013" s="20">
        <f t="shared" si="48"/>
        <v>10.08</v>
      </c>
      <c r="X1013" s="103">
        <v>6</v>
      </c>
      <c r="Y1013" s="28">
        <f t="shared" si="49"/>
        <v>108.1</v>
      </c>
    </row>
    <row r="1014" spans="1:25" x14ac:dyDescent="0.25">
      <c r="A1014" s="119" t="str">
        <f>'Door Comparison'!A1014</f>
        <v>T10.06.M6A T10.06.SPA</v>
      </c>
      <c r="B1014" s="24" t="str">
        <f>'Door Comparison'!B1014</f>
        <v>DRS-402</v>
      </c>
      <c r="C1014" s="24">
        <f>'Door Comparison'!C1014</f>
        <v>0</v>
      </c>
      <c r="D1014" s="24">
        <f>'Door Comparison'!D1014</f>
        <v>458</v>
      </c>
      <c r="E1014" s="24">
        <f>'Door Comparison'!E1014</f>
        <v>2193</v>
      </c>
      <c r="F1014" s="24">
        <f>'Door Comparison'!F1014</f>
        <v>0</v>
      </c>
      <c r="G1014" s="24">
        <f>'Door Comparison'!G1014</f>
        <v>0</v>
      </c>
      <c r="H1014" s="24">
        <f>'Door Comparison'!H1014</f>
        <v>1</v>
      </c>
      <c r="I1014" s="24">
        <f>'Door Comparison'!I1014</f>
        <v>0</v>
      </c>
      <c r="J1014" s="24">
        <f>'Door Comparison'!J1014</f>
        <v>0</v>
      </c>
      <c r="K1014" s="24">
        <f>'Door Comparison'!K1014</f>
        <v>1</v>
      </c>
      <c r="L1014" s="24">
        <f>'Door Comparison'!L1014</f>
        <v>1</v>
      </c>
      <c r="N1014" s="104">
        <v>77</v>
      </c>
      <c r="O1014" s="91"/>
      <c r="P1014" s="20">
        <f t="shared" si="47"/>
        <v>15.02</v>
      </c>
      <c r="Q1014" s="148">
        <v>0</v>
      </c>
      <c r="R1014" s="103"/>
      <c r="S1014" s="90"/>
      <c r="T1014" s="103">
        <v>0</v>
      </c>
      <c r="V1014" s="27">
        <v>0</v>
      </c>
      <c r="W1014" s="20">
        <f t="shared" si="48"/>
        <v>10.08</v>
      </c>
      <c r="X1014" s="103">
        <v>6</v>
      </c>
      <c r="Y1014" s="28">
        <f t="shared" si="49"/>
        <v>108.1</v>
      </c>
    </row>
    <row r="1015" spans="1:25" x14ac:dyDescent="0.25">
      <c r="A1015" s="119" t="str">
        <f>'Door Comparison'!A1015</f>
        <v>T10.06.SPB</v>
      </c>
      <c r="B1015" s="24" t="str">
        <f>'Door Comparison'!B1015</f>
        <v>DRS-402</v>
      </c>
      <c r="C1015" s="24">
        <f>'Door Comparison'!C1015</f>
        <v>0</v>
      </c>
      <c r="D1015" s="24">
        <f>'Door Comparison'!D1015</f>
        <v>1578</v>
      </c>
      <c r="E1015" s="24">
        <f>'Door Comparison'!E1015</f>
        <v>2193</v>
      </c>
      <c r="F1015" s="24">
        <f>'Door Comparison'!F1015</f>
        <v>0</v>
      </c>
      <c r="G1015" s="24">
        <f>'Door Comparison'!G1015</f>
        <v>0</v>
      </c>
      <c r="H1015" s="24">
        <f>'Door Comparison'!H1015</f>
        <v>1</v>
      </c>
      <c r="I1015" s="24">
        <f>'Door Comparison'!I1015</f>
        <v>0</v>
      </c>
      <c r="J1015" s="24">
        <f>'Door Comparison'!J1015</f>
        <v>0</v>
      </c>
      <c r="K1015" s="24">
        <f>'Door Comparison'!K1015</f>
        <v>1</v>
      </c>
      <c r="L1015" s="24">
        <f>'Door Comparison'!L1015</f>
        <v>1</v>
      </c>
      <c r="N1015" s="104">
        <v>77</v>
      </c>
      <c r="O1015" s="91"/>
      <c r="P1015" s="20">
        <f t="shared" si="47"/>
        <v>18.489999999999998</v>
      </c>
      <c r="Q1015" s="148">
        <v>0</v>
      </c>
      <c r="R1015" s="103"/>
      <c r="S1015" s="90"/>
      <c r="T1015" s="103">
        <v>0</v>
      </c>
      <c r="V1015" s="27">
        <v>0</v>
      </c>
      <c r="W1015" s="20">
        <f t="shared" si="48"/>
        <v>12.41</v>
      </c>
      <c r="X1015" s="103">
        <v>9</v>
      </c>
      <c r="Y1015" s="28">
        <f t="shared" si="49"/>
        <v>116.9</v>
      </c>
    </row>
    <row r="1016" spans="1:25" x14ac:dyDescent="0.25">
      <c r="A1016" s="119" t="str">
        <f>'Door Comparison'!A1016</f>
        <v>T09.06.M2I</v>
      </c>
      <c r="B1016" s="24" t="str">
        <f>'Door Comparison'!B1016</f>
        <v>DRS-402</v>
      </c>
      <c r="C1016" s="24">
        <f>'Door Comparison'!C1016</f>
        <v>0</v>
      </c>
      <c r="D1016" s="24">
        <f>'Door Comparison'!D1016</f>
        <v>458</v>
      </c>
      <c r="E1016" s="24">
        <f>'Door Comparison'!E1016</f>
        <v>2193</v>
      </c>
      <c r="F1016" s="24">
        <f>'Door Comparison'!F1016</f>
        <v>0</v>
      </c>
      <c r="G1016" s="24">
        <f>'Door Comparison'!G1016</f>
        <v>0</v>
      </c>
      <c r="H1016" s="24">
        <f>'Door Comparison'!H1016</f>
        <v>1</v>
      </c>
      <c r="I1016" s="24">
        <f>'Door Comparison'!I1016</f>
        <v>0</v>
      </c>
      <c r="J1016" s="24">
        <f>'Door Comparison'!J1016</f>
        <v>0</v>
      </c>
      <c r="K1016" s="24">
        <f>'Door Comparison'!K1016</f>
        <v>1</v>
      </c>
      <c r="L1016" s="24">
        <f>'Door Comparison'!L1016</f>
        <v>1</v>
      </c>
      <c r="N1016" s="104">
        <v>77</v>
      </c>
      <c r="O1016" s="91"/>
      <c r="P1016" s="20">
        <f t="shared" si="47"/>
        <v>15.02</v>
      </c>
      <c r="Q1016" s="148">
        <v>0</v>
      </c>
      <c r="R1016" s="103"/>
      <c r="S1016" s="90"/>
      <c r="T1016" s="103">
        <v>0</v>
      </c>
      <c r="V1016" s="27">
        <v>0</v>
      </c>
      <c r="W1016" s="20">
        <f t="shared" si="48"/>
        <v>10.08</v>
      </c>
      <c r="X1016" s="103">
        <v>6</v>
      </c>
      <c r="Y1016" s="28">
        <f t="shared" si="49"/>
        <v>108.1</v>
      </c>
    </row>
    <row r="1017" spans="1:25" x14ac:dyDescent="0.25">
      <c r="A1017" s="119" t="str">
        <f>'Door Comparison'!A1017</f>
        <v>T11.01.E1A</v>
      </c>
      <c r="B1017" s="24" t="str">
        <f>'Door Comparison'!B1017</f>
        <v>DRS-402</v>
      </c>
      <c r="C1017" s="24">
        <f>'Door Comparison'!C1017</f>
        <v>0</v>
      </c>
      <c r="D1017" s="24">
        <f>'Door Comparison'!D1017</f>
        <v>858</v>
      </c>
      <c r="E1017" s="24">
        <f>'Door Comparison'!E1017</f>
        <v>2193</v>
      </c>
      <c r="F1017" s="24">
        <f>'Door Comparison'!F1017</f>
        <v>0</v>
      </c>
      <c r="G1017" s="24">
        <f>'Door Comparison'!G1017</f>
        <v>0</v>
      </c>
      <c r="H1017" s="24">
        <f>'Door Comparison'!H1017</f>
        <v>1</v>
      </c>
      <c r="I1017" s="24">
        <f>'Door Comparison'!I1017</f>
        <v>0</v>
      </c>
      <c r="J1017" s="24">
        <f>'Door Comparison'!J1017</f>
        <v>0</v>
      </c>
      <c r="K1017" s="24">
        <f>'Door Comparison'!K1017</f>
        <v>1</v>
      </c>
      <c r="L1017" s="24">
        <f>'Door Comparison'!L1017</f>
        <v>1</v>
      </c>
      <c r="N1017" s="104">
        <v>77</v>
      </c>
      <c r="O1017" s="91"/>
      <c r="P1017" s="20">
        <f t="shared" si="47"/>
        <v>16.260000000000002</v>
      </c>
      <c r="Q1017" s="148">
        <v>0</v>
      </c>
      <c r="R1017" s="103"/>
      <c r="S1017" s="90"/>
      <c r="T1017" s="103">
        <v>0</v>
      </c>
      <c r="V1017" s="27">
        <v>0</v>
      </c>
      <c r="W1017" s="20">
        <f t="shared" si="48"/>
        <v>10.91</v>
      </c>
      <c r="X1017" s="103">
        <v>6</v>
      </c>
      <c r="Y1017" s="28">
        <f t="shared" si="49"/>
        <v>110.17</v>
      </c>
    </row>
    <row r="1018" spans="1:25" x14ac:dyDescent="0.25">
      <c r="A1018" s="119" t="str">
        <f>'Door Comparison'!A1018</f>
        <v>T11.01.E5A</v>
      </c>
      <c r="B1018" s="24" t="str">
        <f>'Door Comparison'!B1018</f>
        <v>DRS-402</v>
      </c>
      <c r="C1018" s="24">
        <f>'Door Comparison'!C1018</f>
        <v>0</v>
      </c>
      <c r="D1018" s="24">
        <f>'Door Comparison'!D1018</f>
        <v>1208</v>
      </c>
      <c r="E1018" s="24">
        <f>'Door Comparison'!E1018</f>
        <v>2193</v>
      </c>
      <c r="F1018" s="24">
        <f>'Door Comparison'!F1018</f>
        <v>0</v>
      </c>
      <c r="G1018" s="24">
        <f>'Door Comparison'!G1018</f>
        <v>0</v>
      </c>
      <c r="H1018" s="24">
        <f>'Door Comparison'!H1018</f>
        <v>1</v>
      </c>
      <c r="I1018" s="24">
        <f>'Door Comparison'!I1018</f>
        <v>0</v>
      </c>
      <c r="J1018" s="24">
        <f>'Door Comparison'!J1018</f>
        <v>0</v>
      </c>
      <c r="K1018" s="24">
        <f>'Door Comparison'!K1018</f>
        <v>1</v>
      </c>
      <c r="L1018" s="24">
        <f>'Door Comparison'!L1018</f>
        <v>1</v>
      </c>
      <c r="N1018" s="104">
        <v>77</v>
      </c>
      <c r="O1018" s="91"/>
      <c r="P1018" s="20">
        <f t="shared" si="47"/>
        <v>17.34</v>
      </c>
      <c r="Q1018" s="148">
        <v>0</v>
      </c>
      <c r="R1018" s="103"/>
      <c r="S1018" s="90"/>
      <c r="T1018" s="103">
        <v>0</v>
      </c>
      <c r="V1018" s="27">
        <v>0</v>
      </c>
      <c r="W1018" s="20">
        <f t="shared" si="48"/>
        <v>11.64</v>
      </c>
      <c r="X1018" s="103">
        <v>9</v>
      </c>
      <c r="Y1018" s="28">
        <f t="shared" si="49"/>
        <v>114.98</v>
      </c>
    </row>
    <row r="1019" spans="1:25" x14ac:dyDescent="0.25">
      <c r="A1019" s="119" t="str">
        <f>'Door Comparison'!A1019</f>
        <v>T11.01.E6A</v>
      </c>
      <c r="B1019" s="24" t="str">
        <f>'Door Comparison'!B1019</f>
        <v>DRS-402</v>
      </c>
      <c r="C1019" s="24">
        <f>'Door Comparison'!C1019</f>
        <v>0</v>
      </c>
      <c r="D1019" s="24">
        <f>'Door Comparison'!D1019</f>
        <v>758</v>
      </c>
      <c r="E1019" s="24">
        <f>'Door Comparison'!E1019</f>
        <v>1993</v>
      </c>
      <c r="F1019" s="24">
        <f>'Door Comparison'!F1019</f>
        <v>0</v>
      </c>
      <c r="G1019" s="24">
        <f>'Door Comparison'!G1019</f>
        <v>0</v>
      </c>
      <c r="H1019" s="24">
        <f>'Door Comparison'!H1019</f>
        <v>1</v>
      </c>
      <c r="I1019" s="24">
        <f>'Door Comparison'!I1019</f>
        <v>0</v>
      </c>
      <c r="J1019" s="24">
        <f>'Door Comparison'!J1019</f>
        <v>0</v>
      </c>
      <c r="K1019" s="24">
        <f>'Door Comparison'!K1019</f>
        <v>1</v>
      </c>
      <c r="L1019" s="24">
        <f>'Door Comparison'!L1019</f>
        <v>1</v>
      </c>
      <c r="N1019" s="104">
        <v>77</v>
      </c>
      <c r="O1019" s="91"/>
      <c r="P1019" s="20">
        <f t="shared" si="47"/>
        <v>14.71</v>
      </c>
      <c r="Q1019" s="148">
        <v>0</v>
      </c>
      <c r="R1019" s="103"/>
      <c r="S1019" s="90"/>
      <c r="T1019" s="103">
        <v>0</v>
      </c>
      <c r="V1019" s="27">
        <v>0</v>
      </c>
      <c r="W1019" s="20">
        <f t="shared" si="48"/>
        <v>9.8699999999999992</v>
      </c>
      <c r="X1019" s="103">
        <v>6</v>
      </c>
      <c r="Y1019" s="28">
        <f t="shared" si="49"/>
        <v>107.58</v>
      </c>
    </row>
    <row r="1020" spans="1:25" x14ac:dyDescent="0.25">
      <c r="A1020" s="119" t="str">
        <f>'Door Comparison'!A1020</f>
        <v>T11.01.E6B</v>
      </c>
      <c r="B1020" s="24" t="str">
        <f>'Door Comparison'!B1020</f>
        <v>DRS-402</v>
      </c>
      <c r="C1020" s="24">
        <f>'Door Comparison'!C1020</f>
        <v>0</v>
      </c>
      <c r="D1020" s="24">
        <f>'Door Comparison'!D1020</f>
        <v>1338</v>
      </c>
      <c r="E1020" s="24">
        <f>'Door Comparison'!E1020</f>
        <v>1993</v>
      </c>
      <c r="F1020" s="24">
        <f>'Door Comparison'!F1020</f>
        <v>0</v>
      </c>
      <c r="G1020" s="24">
        <f>'Door Comparison'!G1020</f>
        <v>0</v>
      </c>
      <c r="H1020" s="24">
        <f>'Door Comparison'!H1020</f>
        <v>1</v>
      </c>
      <c r="I1020" s="24">
        <f>'Door Comparison'!I1020</f>
        <v>0</v>
      </c>
      <c r="J1020" s="24">
        <f>'Door Comparison'!J1020</f>
        <v>0</v>
      </c>
      <c r="K1020" s="24">
        <f>'Door Comparison'!K1020</f>
        <v>1</v>
      </c>
      <c r="L1020" s="24">
        <f>'Door Comparison'!L1020</f>
        <v>1</v>
      </c>
      <c r="N1020" s="104">
        <v>77</v>
      </c>
      <c r="O1020" s="91"/>
      <c r="P1020" s="20">
        <f t="shared" si="47"/>
        <v>16.5</v>
      </c>
      <c r="Q1020" s="148">
        <v>0</v>
      </c>
      <c r="R1020" s="103"/>
      <c r="S1020" s="90"/>
      <c r="T1020" s="103">
        <v>0</v>
      </c>
      <c r="V1020" s="27">
        <v>0</v>
      </c>
      <c r="W1020" s="20">
        <f t="shared" si="48"/>
        <v>11.07</v>
      </c>
      <c r="X1020" s="103">
        <v>9</v>
      </c>
      <c r="Y1020" s="28">
        <f t="shared" si="49"/>
        <v>113.57</v>
      </c>
    </row>
    <row r="1021" spans="1:25" x14ac:dyDescent="0.25">
      <c r="A1021" s="119" t="str">
        <f>'Door Comparison'!A1021</f>
        <v>T11.01.HWA</v>
      </c>
      <c r="B1021" s="24" t="str">
        <f>'Door Comparison'!B1021</f>
        <v>DRS-402</v>
      </c>
      <c r="C1021" s="24">
        <f>'Door Comparison'!C1021</f>
        <v>0</v>
      </c>
      <c r="D1021" s="24">
        <f>'Door Comparison'!D1021</f>
        <v>458</v>
      </c>
      <c r="E1021" s="24">
        <f>'Door Comparison'!E1021</f>
        <v>2193</v>
      </c>
      <c r="F1021" s="24">
        <f>'Door Comparison'!F1021</f>
        <v>0</v>
      </c>
      <c r="G1021" s="24">
        <f>'Door Comparison'!G1021</f>
        <v>0</v>
      </c>
      <c r="H1021" s="24">
        <f>'Door Comparison'!H1021</f>
        <v>1</v>
      </c>
      <c r="I1021" s="24">
        <f>'Door Comparison'!I1021</f>
        <v>0</v>
      </c>
      <c r="J1021" s="24">
        <f>'Door Comparison'!J1021</f>
        <v>0</v>
      </c>
      <c r="K1021" s="24">
        <f>'Door Comparison'!K1021</f>
        <v>1</v>
      </c>
      <c r="L1021" s="24">
        <f>'Door Comparison'!L1021</f>
        <v>1</v>
      </c>
      <c r="N1021" s="104">
        <v>77</v>
      </c>
      <c r="O1021" s="91"/>
      <c r="P1021" s="20">
        <f t="shared" si="47"/>
        <v>15.02</v>
      </c>
      <c r="Q1021" s="148">
        <v>0</v>
      </c>
      <c r="R1021" s="103"/>
      <c r="S1021" s="90"/>
      <c r="T1021" s="103">
        <v>0</v>
      </c>
      <c r="V1021" s="27">
        <v>0</v>
      </c>
      <c r="W1021" s="20">
        <f t="shared" si="48"/>
        <v>10.08</v>
      </c>
      <c r="X1021" s="103">
        <v>6</v>
      </c>
      <c r="Y1021" s="28">
        <f t="shared" si="49"/>
        <v>108.1</v>
      </c>
    </row>
    <row r="1022" spans="1:25" x14ac:dyDescent="0.25">
      <c r="A1022" s="119" t="str">
        <f>'Door Comparison'!A1022</f>
        <v>T11.01.M5A</v>
      </c>
      <c r="B1022" s="24" t="str">
        <f>'Door Comparison'!B1022</f>
        <v>DRS-402</v>
      </c>
      <c r="C1022" s="24">
        <f>'Door Comparison'!C1022</f>
        <v>0</v>
      </c>
      <c r="D1022" s="24">
        <f>'Door Comparison'!D1022</f>
        <v>658</v>
      </c>
      <c r="E1022" s="24">
        <f>'Door Comparison'!E1022</f>
        <v>2193</v>
      </c>
      <c r="F1022" s="24">
        <f>'Door Comparison'!F1022</f>
        <v>0</v>
      </c>
      <c r="G1022" s="24">
        <f>'Door Comparison'!G1022</f>
        <v>0</v>
      </c>
      <c r="H1022" s="24">
        <f>'Door Comparison'!H1022</f>
        <v>1</v>
      </c>
      <c r="I1022" s="24">
        <f>'Door Comparison'!I1022</f>
        <v>0</v>
      </c>
      <c r="J1022" s="24">
        <f>'Door Comparison'!J1022</f>
        <v>0</v>
      </c>
      <c r="K1022" s="24">
        <f>'Door Comparison'!K1022</f>
        <v>1</v>
      </c>
      <c r="L1022" s="24">
        <f>'Door Comparison'!L1022</f>
        <v>1</v>
      </c>
      <c r="N1022" s="104">
        <v>77</v>
      </c>
      <c r="O1022" s="91"/>
      <c r="P1022" s="20">
        <f t="shared" si="47"/>
        <v>15.64</v>
      </c>
      <c r="Q1022" s="148">
        <v>0</v>
      </c>
      <c r="R1022" s="103"/>
      <c r="S1022" s="90"/>
      <c r="T1022" s="103">
        <v>0</v>
      </c>
      <c r="V1022" s="27">
        <v>0</v>
      </c>
      <c r="W1022" s="20">
        <f t="shared" si="48"/>
        <v>10.49</v>
      </c>
      <c r="X1022" s="103">
        <v>6</v>
      </c>
      <c r="Y1022" s="28">
        <f t="shared" si="49"/>
        <v>109.13</v>
      </c>
    </row>
    <row r="1023" spans="1:25" x14ac:dyDescent="0.25">
      <c r="A1023" s="119" t="str">
        <f>'Door Comparison'!A1023</f>
        <v>T11.01.M5B</v>
      </c>
      <c r="B1023" s="24" t="str">
        <f>'Door Comparison'!B1023</f>
        <v>DRS-402</v>
      </c>
      <c r="C1023" s="24">
        <f>'Door Comparison'!C1023</f>
        <v>0</v>
      </c>
      <c r="D1023" s="24">
        <f>'Door Comparison'!D1023</f>
        <v>658</v>
      </c>
      <c r="E1023" s="24">
        <f>'Door Comparison'!E1023</f>
        <v>2193</v>
      </c>
      <c r="F1023" s="24">
        <f>'Door Comparison'!F1023</f>
        <v>0</v>
      </c>
      <c r="G1023" s="24">
        <f>'Door Comparison'!G1023</f>
        <v>0</v>
      </c>
      <c r="H1023" s="24">
        <f>'Door Comparison'!H1023</f>
        <v>1</v>
      </c>
      <c r="I1023" s="24">
        <f>'Door Comparison'!I1023</f>
        <v>0</v>
      </c>
      <c r="J1023" s="24">
        <f>'Door Comparison'!J1023</f>
        <v>0</v>
      </c>
      <c r="K1023" s="24">
        <f>'Door Comparison'!K1023</f>
        <v>1</v>
      </c>
      <c r="L1023" s="24">
        <f>'Door Comparison'!L1023</f>
        <v>1</v>
      </c>
      <c r="N1023" s="104">
        <v>77</v>
      </c>
      <c r="O1023" s="91"/>
      <c r="P1023" s="20">
        <f t="shared" si="47"/>
        <v>15.64</v>
      </c>
      <c r="Q1023" s="148">
        <v>0</v>
      </c>
      <c r="R1023" s="103"/>
      <c r="S1023" s="90"/>
      <c r="T1023" s="103">
        <v>0</v>
      </c>
      <c r="V1023" s="27">
        <v>0</v>
      </c>
      <c r="W1023" s="20">
        <f t="shared" si="48"/>
        <v>10.49</v>
      </c>
      <c r="X1023" s="103">
        <v>6</v>
      </c>
      <c r="Y1023" s="28">
        <f t="shared" si="49"/>
        <v>109.13</v>
      </c>
    </row>
    <row r="1024" spans="1:25" x14ac:dyDescent="0.25">
      <c r="A1024" s="119" t="str">
        <f>'Door Comparison'!A1024</f>
        <v>T11.01.WRA</v>
      </c>
      <c r="B1024" s="24" t="str">
        <f>'Door Comparison'!B1024</f>
        <v>DRS-402</v>
      </c>
      <c r="C1024" s="24">
        <f>'Door Comparison'!C1024</f>
        <v>0</v>
      </c>
      <c r="D1024" s="24">
        <f>'Door Comparison'!D1024</f>
        <v>758</v>
      </c>
      <c r="E1024" s="24">
        <f>'Door Comparison'!E1024</f>
        <v>1858</v>
      </c>
      <c r="F1024" s="24">
        <f>'Door Comparison'!F1024</f>
        <v>0</v>
      </c>
      <c r="G1024" s="24">
        <f>'Door Comparison'!G1024</f>
        <v>0</v>
      </c>
      <c r="H1024" s="24">
        <f>'Door Comparison'!H1024</f>
        <v>1</v>
      </c>
      <c r="I1024" s="24">
        <f>'Door Comparison'!I1024</f>
        <v>0</v>
      </c>
      <c r="J1024" s="24">
        <f>'Door Comparison'!J1024</f>
        <v>0</v>
      </c>
      <c r="K1024" s="24">
        <f>'Door Comparison'!K1024</f>
        <v>1</v>
      </c>
      <c r="L1024" s="24">
        <f>'Door Comparison'!L1024</f>
        <v>1</v>
      </c>
      <c r="N1024" s="104">
        <v>77</v>
      </c>
      <c r="O1024" s="91"/>
      <c r="P1024" s="20">
        <f t="shared" si="47"/>
        <v>13.87</v>
      </c>
      <c r="Q1024" s="148">
        <v>0</v>
      </c>
      <c r="R1024" s="103"/>
      <c r="S1024" s="90"/>
      <c r="T1024" s="103">
        <v>0</v>
      </c>
      <c r="V1024" s="27">
        <v>0</v>
      </c>
      <c r="W1024" s="20">
        <f t="shared" si="48"/>
        <v>9.31</v>
      </c>
      <c r="X1024" s="103">
        <v>6</v>
      </c>
      <c r="Y1024" s="28">
        <f t="shared" si="49"/>
        <v>106.18</v>
      </c>
    </row>
    <row r="1025" spans="1:25" x14ac:dyDescent="0.25">
      <c r="A1025" s="119" t="str">
        <f>'Door Comparison'!A1025</f>
        <v>T11.02.E2A</v>
      </c>
      <c r="B1025" s="24" t="str">
        <f>'Door Comparison'!B1025</f>
        <v>DRS-402</v>
      </c>
      <c r="C1025" s="24">
        <f>'Door Comparison'!C1025</f>
        <v>0</v>
      </c>
      <c r="D1025" s="24">
        <f>'Door Comparison'!D1025</f>
        <v>1338</v>
      </c>
      <c r="E1025" s="24">
        <f>'Door Comparison'!E1025</f>
        <v>2193</v>
      </c>
      <c r="F1025" s="24">
        <f>'Door Comparison'!F1025</f>
        <v>0</v>
      </c>
      <c r="G1025" s="24">
        <f>'Door Comparison'!G1025</f>
        <v>0</v>
      </c>
      <c r="H1025" s="24">
        <f>'Door Comparison'!H1025</f>
        <v>1</v>
      </c>
      <c r="I1025" s="24">
        <f>'Door Comparison'!I1025</f>
        <v>0</v>
      </c>
      <c r="J1025" s="24">
        <f>'Door Comparison'!J1025</f>
        <v>0</v>
      </c>
      <c r="K1025" s="24">
        <f>'Door Comparison'!K1025</f>
        <v>1</v>
      </c>
      <c r="L1025" s="24">
        <f>'Door Comparison'!L1025</f>
        <v>1</v>
      </c>
      <c r="N1025" s="104">
        <v>77</v>
      </c>
      <c r="O1025" s="91"/>
      <c r="P1025" s="20">
        <f t="shared" si="47"/>
        <v>17.739999999999998</v>
      </c>
      <c r="Q1025" s="148">
        <v>0</v>
      </c>
      <c r="R1025" s="103"/>
      <c r="S1025" s="90"/>
      <c r="T1025" s="103">
        <v>0</v>
      </c>
      <c r="V1025" s="27">
        <v>0</v>
      </c>
      <c r="W1025" s="20">
        <f t="shared" si="48"/>
        <v>11.91</v>
      </c>
      <c r="X1025" s="103">
        <v>9</v>
      </c>
      <c r="Y1025" s="28">
        <f t="shared" si="49"/>
        <v>115.65</v>
      </c>
    </row>
    <row r="1026" spans="1:25" x14ac:dyDescent="0.25">
      <c r="A1026" s="119" t="str">
        <f>'Door Comparison'!A1026</f>
        <v>T11.02.E2B</v>
      </c>
      <c r="B1026" s="24" t="str">
        <f>'Door Comparison'!B1026</f>
        <v>DRS-402</v>
      </c>
      <c r="C1026" s="24">
        <f>'Door Comparison'!C1026</f>
        <v>0</v>
      </c>
      <c r="D1026" s="24">
        <f>'Door Comparison'!D1026</f>
        <v>1338</v>
      </c>
      <c r="E1026" s="24">
        <f>'Door Comparison'!E1026</f>
        <v>2193</v>
      </c>
      <c r="F1026" s="24">
        <f>'Door Comparison'!F1026</f>
        <v>0</v>
      </c>
      <c r="G1026" s="24">
        <f>'Door Comparison'!G1026</f>
        <v>0</v>
      </c>
      <c r="H1026" s="24">
        <f>'Door Comparison'!H1026</f>
        <v>1</v>
      </c>
      <c r="I1026" s="24">
        <f>'Door Comparison'!I1026</f>
        <v>0</v>
      </c>
      <c r="J1026" s="24">
        <f>'Door Comparison'!J1026</f>
        <v>0</v>
      </c>
      <c r="K1026" s="24">
        <f>'Door Comparison'!K1026</f>
        <v>1</v>
      </c>
      <c r="L1026" s="24">
        <f>'Door Comparison'!L1026</f>
        <v>1</v>
      </c>
      <c r="N1026" s="104">
        <v>77</v>
      </c>
      <c r="O1026" s="91"/>
      <c r="P1026" s="20">
        <f t="shared" si="47"/>
        <v>17.739999999999998</v>
      </c>
      <c r="Q1026" s="148">
        <v>0</v>
      </c>
      <c r="R1026" s="103"/>
      <c r="S1026" s="90"/>
      <c r="T1026" s="103">
        <v>0</v>
      </c>
      <c r="V1026" s="27">
        <v>0</v>
      </c>
      <c r="W1026" s="20">
        <f t="shared" si="48"/>
        <v>11.91</v>
      </c>
      <c r="X1026" s="103">
        <v>9</v>
      </c>
      <c r="Y1026" s="28">
        <f t="shared" si="49"/>
        <v>115.65</v>
      </c>
    </row>
    <row r="1027" spans="1:25" x14ac:dyDescent="0.25">
      <c r="A1027" s="119" t="str">
        <f>'Door Comparison'!A1027</f>
        <v>T11.02.E3A</v>
      </c>
      <c r="B1027" s="24" t="str">
        <f>'Door Comparison'!B1027</f>
        <v>DRS-402</v>
      </c>
      <c r="C1027" s="24">
        <f>'Door Comparison'!C1027</f>
        <v>0</v>
      </c>
      <c r="D1027" s="24">
        <f>'Door Comparison'!D1027</f>
        <v>1208</v>
      </c>
      <c r="E1027" s="24">
        <f>'Door Comparison'!E1027</f>
        <v>2193</v>
      </c>
      <c r="F1027" s="24">
        <f>'Door Comparison'!F1027</f>
        <v>0</v>
      </c>
      <c r="G1027" s="24">
        <f>'Door Comparison'!G1027</f>
        <v>0</v>
      </c>
      <c r="H1027" s="24">
        <f>'Door Comparison'!H1027</f>
        <v>1</v>
      </c>
      <c r="I1027" s="24">
        <f>'Door Comparison'!I1027</f>
        <v>0</v>
      </c>
      <c r="J1027" s="24">
        <f>'Door Comparison'!J1027</f>
        <v>0</v>
      </c>
      <c r="K1027" s="24">
        <f>'Door Comparison'!K1027</f>
        <v>1</v>
      </c>
      <c r="L1027" s="24">
        <f>'Door Comparison'!L1027</f>
        <v>1</v>
      </c>
      <c r="N1027" s="104">
        <v>77</v>
      </c>
      <c r="O1027" s="91"/>
      <c r="P1027" s="20">
        <f t="shared" si="47"/>
        <v>17.34</v>
      </c>
      <c r="Q1027" s="148">
        <v>0</v>
      </c>
      <c r="R1027" s="103"/>
      <c r="S1027" s="90"/>
      <c r="T1027" s="103">
        <v>0</v>
      </c>
      <c r="V1027" s="27">
        <v>0</v>
      </c>
      <c r="W1027" s="20">
        <f t="shared" si="48"/>
        <v>11.64</v>
      </c>
      <c r="X1027" s="103">
        <v>9</v>
      </c>
      <c r="Y1027" s="28">
        <f t="shared" si="49"/>
        <v>114.98</v>
      </c>
    </row>
    <row r="1028" spans="1:25" x14ac:dyDescent="0.25">
      <c r="A1028" s="119" t="str">
        <f>'Door Comparison'!A1028</f>
        <v>T11.02.E3B</v>
      </c>
      <c r="B1028" s="24" t="str">
        <f>'Door Comparison'!B1028</f>
        <v>DRS-402</v>
      </c>
      <c r="C1028" s="24">
        <f>'Door Comparison'!C1028</f>
        <v>0</v>
      </c>
      <c r="D1028" s="24">
        <f>'Door Comparison'!D1028</f>
        <v>1208</v>
      </c>
      <c r="E1028" s="24">
        <f>'Door Comparison'!E1028</f>
        <v>2193</v>
      </c>
      <c r="F1028" s="24">
        <f>'Door Comparison'!F1028</f>
        <v>0</v>
      </c>
      <c r="G1028" s="24">
        <f>'Door Comparison'!G1028</f>
        <v>0</v>
      </c>
      <c r="H1028" s="24">
        <f>'Door Comparison'!H1028</f>
        <v>1</v>
      </c>
      <c r="I1028" s="24">
        <f>'Door Comparison'!I1028</f>
        <v>0</v>
      </c>
      <c r="J1028" s="24">
        <f>'Door Comparison'!J1028</f>
        <v>0</v>
      </c>
      <c r="K1028" s="24">
        <f>'Door Comparison'!K1028</f>
        <v>1</v>
      </c>
      <c r="L1028" s="24">
        <f>'Door Comparison'!L1028</f>
        <v>1</v>
      </c>
      <c r="N1028" s="104">
        <v>77</v>
      </c>
      <c r="O1028" s="91"/>
      <c r="P1028" s="20">
        <f t="shared" si="47"/>
        <v>17.34</v>
      </c>
      <c r="Q1028" s="148">
        <v>0</v>
      </c>
      <c r="R1028" s="103"/>
      <c r="S1028" s="90"/>
      <c r="T1028" s="103">
        <v>0</v>
      </c>
      <c r="V1028" s="27">
        <v>0</v>
      </c>
      <c r="W1028" s="20">
        <f t="shared" si="48"/>
        <v>11.64</v>
      </c>
      <c r="X1028" s="103">
        <v>9</v>
      </c>
      <c r="Y1028" s="28">
        <f t="shared" si="49"/>
        <v>114.98</v>
      </c>
    </row>
    <row r="1029" spans="1:25" x14ac:dyDescent="0.25">
      <c r="A1029" s="119" t="str">
        <f>'Door Comparison'!A1029</f>
        <v>T11.02.E4A</v>
      </c>
      <c r="B1029" s="24" t="str">
        <f>'Door Comparison'!B1029</f>
        <v>DRS-402</v>
      </c>
      <c r="C1029" s="24">
        <f>'Door Comparison'!C1029</f>
        <v>0</v>
      </c>
      <c r="D1029" s="24">
        <f>'Door Comparison'!D1029</f>
        <v>1338</v>
      </c>
      <c r="E1029" s="24">
        <f>'Door Comparison'!E1029</f>
        <v>2193</v>
      </c>
      <c r="F1029" s="24">
        <f>'Door Comparison'!F1029</f>
        <v>0</v>
      </c>
      <c r="G1029" s="24">
        <f>'Door Comparison'!G1029</f>
        <v>0</v>
      </c>
      <c r="H1029" s="24">
        <f>'Door Comparison'!H1029</f>
        <v>1</v>
      </c>
      <c r="I1029" s="24">
        <f>'Door Comparison'!I1029</f>
        <v>0</v>
      </c>
      <c r="J1029" s="24">
        <f>'Door Comparison'!J1029</f>
        <v>0</v>
      </c>
      <c r="K1029" s="24">
        <f>'Door Comparison'!K1029</f>
        <v>1</v>
      </c>
      <c r="L1029" s="24">
        <f>'Door Comparison'!L1029</f>
        <v>1</v>
      </c>
      <c r="N1029" s="104">
        <v>77</v>
      </c>
      <c r="O1029" s="91"/>
      <c r="P1029" s="20">
        <f t="shared" si="47"/>
        <v>17.739999999999998</v>
      </c>
      <c r="Q1029" s="148">
        <v>0</v>
      </c>
      <c r="R1029" s="103"/>
      <c r="S1029" s="90"/>
      <c r="T1029" s="103">
        <v>0</v>
      </c>
      <c r="V1029" s="27">
        <v>0</v>
      </c>
      <c r="W1029" s="20">
        <f t="shared" si="48"/>
        <v>11.91</v>
      </c>
      <c r="X1029" s="103">
        <v>9</v>
      </c>
      <c r="Y1029" s="28">
        <f t="shared" si="49"/>
        <v>115.65</v>
      </c>
    </row>
    <row r="1030" spans="1:25" x14ac:dyDescent="0.25">
      <c r="A1030" s="119" t="str">
        <f>'Door Comparison'!A1030</f>
        <v>T11.02.E5A</v>
      </c>
      <c r="B1030" s="24" t="str">
        <f>'Door Comparison'!B1030</f>
        <v>DRS-402</v>
      </c>
      <c r="C1030" s="24">
        <f>'Door Comparison'!C1030</f>
        <v>0</v>
      </c>
      <c r="D1030" s="24">
        <f>'Door Comparison'!D1030</f>
        <v>1338</v>
      </c>
      <c r="E1030" s="24">
        <f>'Door Comparison'!E1030</f>
        <v>2193</v>
      </c>
      <c r="F1030" s="24">
        <f>'Door Comparison'!F1030</f>
        <v>0</v>
      </c>
      <c r="G1030" s="24">
        <f>'Door Comparison'!G1030</f>
        <v>0</v>
      </c>
      <c r="H1030" s="24">
        <f>'Door Comparison'!H1030</f>
        <v>1</v>
      </c>
      <c r="I1030" s="24">
        <f>'Door Comparison'!I1030</f>
        <v>0</v>
      </c>
      <c r="J1030" s="24">
        <f>'Door Comparison'!J1030</f>
        <v>0</v>
      </c>
      <c r="K1030" s="24">
        <f>'Door Comparison'!K1030</f>
        <v>1</v>
      </c>
      <c r="L1030" s="24">
        <f>'Door Comparison'!L1030</f>
        <v>1</v>
      </c>
      <c r="N1030" s="104">
        <v>77</v>
      </c>
      <c r="O1030" s="91"/>
      <c r="P1030" s="20">
        <f t="shared" si="47"/>
        <v>17.739999999999998</v>
      </c>
      <c r="Q1030" s="148">
        <v>0</v>
      </c>
      <c r="R1030" s="103"/>
      <c r="S1030" s="90"/>
      <c r="T1030" s="103">
        <v>0</v>
      </c>
      <c r="V1030" s="27">
        <v>0</v>
      </c>
      <c r="W1030" s="20">
        <f t="shared" si="48"/>
        <v>11.91</v>
      </c>
      <c r="X1030" s="103">
        <v>9</v>
      </c>
      <c r="Y1030" s="28">
        <f t="shared" si="49"/>
        <v>115.65</v>
      </c>
    </row>
    <row r="1031" spans="1:25" x14ac:dyDescent="0.25">
      <c r="A1031" s="119" t="str">
        <f>'Door Comparison'!A1031</f>
        <v>T11.02.E6A</v>
      </c>
      <c r="B1031" s="24" t="str">
        <f>'Door Comparison'!B1031</f>
        <v>DRS-402</v>
      </c>
      <c r="C1031" s="24">
        <f>'Door Comparison'!C1031</f>
        <v>0</v>
      </c>
      <c r="D1031" s="24">
        <f>'Door Comparison'!D1031</f>
        <v>1338</v>
      </c>
      <c r="E1031" s="24">
        <f>'Door Comparison'!E1031</f>
        <v>2193</v>
      </c>
      <c r="F1031" s="24">
        <f>'Door Comparison'!F1031</f>
        <v>0</v>
      </c>
      <c r="G1031" s="24">
        <f>'Door Comparison'!G1031</f>
        <v>0</v>
      </c>
      <c r="H1031" s="24">
        <f>'Door Comparison'!H1031</f>
        <v>1</v>
      </c>
      <c r="I1031" s="24">
        <f>'Door Comparison'!I1031</f>
        <v>0</v>
      </c>
      <c r="J1031" s="24">
        <f>'Door Comparison'!J1031</f>
        <v>0</v>
      </c>
      <c r="K1031" s="24">
        <f>'Door Comparison'!K1031</f>
        <v>1</v>
      </c>
      <c r="L1031" s="24">
        <f>'Door Comparison'!L1031</f>
        <v>1</v>
      </c>
      <c r="N1031" s="104">
        <v>77</v>
      </c>
      <c r="O1031" s="91"/>
      <c r="P1031" s="20">
        <f t="shared" si="47"/>
        <v>17.739999999999998</v>
      </c>
      <c r="Q1031" s="148">
        <v>0</v>
      </c>
      <c r="R1031" s="103"/>
      <c r="S1031" s="90"/>
      <c r="T1031" s="103">
        <v>0</v>
      </c>
      <c r="V1031" s="27">
        <v>0</v>
      </c>
      <c r="W1031" s="20">
        <f t="shared" si="48"/>
        <v>11.91</v>
      </c>
      <c r="X1031" s="103">
        <v>9</v>
      </c>
      <c r="Y1031" s="28">
        <f t="shared" si="49"/>
        <v>115.65</v>
      </c>
    </row>
    <row r="1032" spans="1:25" x14ac:dyDescent="0.25">
      <c r="A1032" s="119" t="str">
        <f>'Door Comparison'!A1032</f>
        <v>T11.02.E6B</v>
      </c>
      <c r="B1032" s="24" t="str">
        <f>'Door Comparison'!B1032</f>
        <v>DRS-402</v>
      </c>
      <c r="C1032" s="24">
        <f>'Door Comparison'!C1032</f>
        <v>0</v>
      </c>
      <c r="D1032" s="24">
        <f>'Door Comparison'!D1032</f>
        <v>658</v>
      </c>
      <c r="E1032" s="24">
        <f>'Door Comparison'!E1032</f>
        <v>2193</v>
      </c>
      <c r="F1032" s="24">
        <f>'Door Comparison'!F1032</f>
        <v>0</v>
      </c>
      <c r="G1032" s="24">
        <f>'Door Comparison'!G1032</f>
        <v>0</v>
      </c>
      <c r="H1032" s="24">
        <f>'Door Comparison'!H1032</f>
        <v>1</v>
      </c>
      <c r="I1032" s="24">
        <f>'Door Comparison'!I1032</f>
        <v>0</v>
      </c>
      <c r="J1032" s="24">
        <f>'Door Comparison'!J1032</f>
        <v>0</v>
      </c>
      <c r="K1032" s="24">
        <f>'Door Comparison'!K1032</f>
        <v>1</v>
      </c>
      <c r="L1032" s="24">
        <f>'Door Comparison'!L1032</f>
        <v>1</v>
      </c>
      <c r="N1032" s="104">
        <v>77</v>
      </c>
      <c r="O1032" s="91"/>
      <c r="P1032" s="20">
        <f t="shared" si="47"/>
        <v>15.64</v>
      </c>
      <c r="Q1032" s="148">
        <v>0</v>
      </c>
      <c r="R1032" s="103"/>
      <c r="S1032" s="90"/>
      <c r="T1032" s="103">
        <v>0</v>
      </c>
      <c r="V1032" s="27">
        <v>0</v>
      </c>
      <c r="W1032" s="20">
        <f t="shared" si="48"/>
        <v>10.49</v>
      </c>
      <c r="X1032" s="103">
        <v>6</v>
      </c>
      <c r="Y1032" s="28">
        <f t="shared" si="49"/>
        <v>109.13</v>
      </c>
    </row>
    <row r="1033" spans="1:25" x14ac:dyDescent="0.25">
      <c r="A1033" s="119" t="str">
        <f>'Door Comparison'!A1033</f>
        <v>T11.02.E8A</v>
      </c>
      <c r="B1033" s="24" t="str">
        <f>'Door Comparison'!B1033</f>
        <v>DRS-402</v>
      </c>
      <c r="C1033" s="24">
        <f>'Door Comparison'!C1033</f>
        <v>0</v>
      </c>
      <c r="D1033" s="24">
        <f>'Door Comparison'!D1033</f>
        <v>1778</v>
      </c>
      <c r="E1033" s="24">
        <f>'Door Comparison'!E1033</f>
        <v>2193</v>
      </c>
      <c r="F1033" s="24">
        <f>'Door Comparison'!F1033</f>
        <v>0</v>
      </c>
      <c r="G1033" s="24">
        <f>'Door Comparison'!G1033</f>
        <v>0</v>
      </c>
      <c r="H1033" s="24">
        <f>'Door Comparison'!H1033</f>
        <v>1</v>
      </c>
      <c r="I1033" s="24">
        <f>'Door Comparison'!I1033</f>
        <v>0</v>
      </c>
      <c r="J1033" s="24">
        <f>'Door Comparison'!J1033</f>
        <v>0</v>
      </c>
      <c r="K1033" s="24">
        <f>'Door Comparison'!K1033</f>
        <v>1</v>
      </c>
      <c r="L1033" s="24">
        <f>'Door Comparison'!L1033</f>
        <v>1</v>
      </c>
      <c r="N1033" s="104">
        <v>77</v>
      </c>
      <c r="O1033" s="91"/>
      <c r="P1033" s="20">
        <f t="shared" si="47"/>
        <v>19.11</v>
      </c>
      <c r="Q1033" s="148">
        <v>0</v>
      </c>
      <c r="R1033" s="103"/>
      <c r="S1033" s="90"/>
      <c r="T1033" s="103">
        <v>0</v>
      </c>
      <c r="V1033" s="27">
        <v>0</v>
      </c>
      <c r="W1033" s="20">
        <f t="shared" si="48"/>
        <v>12.82</v>
      </c>
      <c r="X1033" s="103">
        <v>9</v>
      </c>
      <c r="Y1033" s="28">
        <f t="shared" si="49"/>
        <v>117.93</v>
      </c>
    </row>
    <row r="1034" spans="1:25" x14ac:dyDescent="0.25">
      <c r="A1034" s="119" t="str">
        <f>'Door Comparison'!A1034</f>
        <v>T11.02.E9A</v>
      </c>
      <c r="B1034" s="24" t="str">
        <f>'Door Comparison'!B1034</f>
        <v>DRS-402</v>
      </c>
      <c r="C1034" s="24">
        <f>'Door Comparison'!C1034</f>
        <v>0</v>
      </c>
      <c r="D1034" s="24">
        <f>'Door Comparison'!D1034</f>
        <v>1338</v>
      </c>
      <c r="E1034" s="24">
        <f>'Door Comparison'!E1034</f>
        <v>2193</v>
      </c>
      <c r="F1034" s="24">
        <f>'Door Comparison'!F1034</f>
        <v>0</v>
      </c>
      <c r="G1034" s="24">
        <f>'Door Comparison'!G1034</f>
        <v>0</v>
      </c>
      <c r="H1034" s="24">
        <f>'Door Comparison'!H1034</f>
        <v>1</v>
      </c>
      <c r="I1034" s="24">
        <f>'Door Comparison'!I1034</f>
        <v>0</v>
      </c>
      <c r="J1034" s="24">
        <f>'Door Comparison'!J1034</f>
        <v>0</v>
      </c>
      <c r="K1034" s="24">
        <f>'Door Comparison'!K1034</f>
        <v>1</v>
      </c>
      <c r="L1034" s="24">
        <f>'Door Comparison'!L1034</f>
        <v>1</v>
      </c>
      <c r="N1034" s="104">
        <v>77</v>
      </c>
      <c r="O1034" s="91"/>
      <c r="P1034" s="20">
        <f t="shared" ref="P1034:P1097" si="50">(D1034+2*E1034)*3.1/1000</f>
        <v>17.739999999999998</v>
      </c>
      <c r="Q1034" s="148">
        <v>0</v>
      </c>
      <c r="R1034" s="103"/>
      <c r="S1034" s="90"/>
      <c r="T1034" s="103">
        <v>0</v>
      </c>
      <c r="V1034" s="27">
        <v>0</v>
      </c>
      <c r="W1034" s="20">
        <f t="shared" ref="W1034:W1097" si="51">(J1034+K1034+L1034)*((D1034+2*E1034)*1.04/1000)</f>
        <v>11.91</v>
      </c>
      <c r="X1034" s="103">
        <v>9</v>
      </c>
      <c r="Y1034" s="28">
        <f t="shared" ref="Y1034:Y1097" si="52">SUM(N1034:X1034)</f>
        <v>115.65</v>
      </c>
    </row>
    <row r="1035" spans="1:25" x14ac:dyDescent="0.25">
      <c r="A1035" s="119" t="str">
        <f>'Door Comparison'!A1035</f>
        <v>T11.02.E11A</v>
      </c>
      <c r="B1035" s="24" t="str">
        <f>'Door Comparison'!B1035</f>
        <v>DRS-402</v>
      </c>
      <c r="C1035" s="24">
        <f>'Door Comparison'!C1035</f>
        <v>0</v>
      </c>
      <c r="D1035" s="24">
        <f>'Door Comparison'!D1035</f>
        <v>858</v>
      </c>
      <c r="E1035" s="24">
        <f>'Door Comparison'!E1035</f>
        <v>2193</v>
      </c>
      <c r="F1035" s="24">
        <f>'Door Comparison'!F1035</f>
        <v>0</v>
      </c>
      <c r="G1035" s="24">
        <f>'Door Comparison'!G1035</f>
        <v>0</v>
      </c>
      <c r="H1035" s="24">
        <f>'Door Comparison'!H1035</f>
        <v>1</v>
      </c>
      <c r="I1035" s="24">
        <f>'Door Comparison'!I1035</f>
        <v>0</v>
      </c>
      <c r="J1035" s="24">
        <f>'Door Comparison'!J1035</f>
        <v>0</v>
      </c>
      <c r="K1035" s="24">
        <f>'Door Comparison'!K1035</f>
        <v>1</v>
      </c>
      <c r="L1035" s="24">
        <f>'Door Comparison'!L1035</f>
        <v>1</v>
      </c>
      <c r="N1035" s="104">
        <v>77</v>
      </c>
      <c r="O1035" s="91"/>
      <c r="P1035" s="20">
        <f t="shared" si="50"/>
        <v>16.260000000000002</v>
      </c>
      <c r="Q1035" s="148">
        <v>0</v>
      </c>
      <c r="R1035" s="103"/>
      <c r="S1035" s="90"/>
      <c r="T1035" s="103">
        <v>0</v>
      </c>
      <c r="V1035" s="27">
        <v>0</v>
      </c>
      <c r="W1035" s="20">
        <f t="shared" si="51"/>
        <v>10.91</v>
      </c>
      <c r="X1035" s="103">
        <v>6</v>
      </c>
      <c r="Y1035" s="28">
        <f t="shared" si="52"/>
        <v>110.17</v>
      </c>
    </row>
    <row r="1036" spans="1:25" x14ac:dyDescent="0.25">
      <c r="A1036" s="119" t="str">
        <f>'Door Comparison'!A1036</f>
        <v>T11.02.FTA</v>
      </c>
      <c r="B1036" s="24" t="str">
        <f>'Door Comparison'!B1036</f>
        <v>DRS-402</v>
      </c>
      <c r="C1036" s="24">
        <f>'Door Comparison'!C1036</f>
        <v>0</v>
      </c>
      <c r="D1036" s="24">
        <f>'Door Comparison'!D1036</f>
        <v>658</v>
      </c>
      <c r="E1036" s="24">
        <f>'Door Comparison'!E1036</f>
        <v>2193</v>
      </c>
      <c r="F1036" s="24">
        <f>'Door Comparison'!F1036</f>
        <v>0</v>
      </c>
      <c r="G1036" s="24">
        <f>'Door Comparison'!G1036</f>
        <v>0</v>
      </c>
      <c r="H1036" s="24">
        <f>'Door Comparison'!H1036</f>
        <v>1</v>
      </c>
      <c r="I1036" s="24">
        <f>'Door Comparison'!I1036</f>
        <v>0</v>
      </c>
      <c r="J1036" s="24">
        <f>'Door Comparison'!J1036</f>
        <v>0</v>
      </c>
      <c r="K1036" s="24">
        <f>'Door Comparison'!K1036</f>
        <v>1</v>
      </c>
      <c r="L1036" s="24">
        <f>'Door Comparison'!L1036</f>
        <v>1</v>
      </c>
      <c r="N1036" s="104">
        <v>77</v>
      </c>
      <c r="O1036" s="91"/>
      <c r="P1036" s="20">
        <f t="shared" si="50"/>
        <v>15.64</v>
      </c>
      <c r="Q1036" s="148">
        <v>0</v>
      </c>
      <c r="R1036" s="103"/>
      <c r="S1036" s="90"/>
      <c r="T1036" s="103">
        <v>0</v>
      </c>
      <c r="V1036" s="27">
        <v>0</v>
      </c>
      <c r="W1036" s="20">
        <f t="shared" si="51"/>
        <v>10.49</v>
      </c>
      <c r="X1036" s="103">
        <v>6</v>
      </c>
      <c r="Y1036" s="28">
        <f t="shared" si="52"/>
        <v>109.13</v>
      </c>
    </row>
    <row r="1037" spans="1:25" x14ac:dyDescent="0.25">
      <c r="A1037" s="119" t="str">
        <f>'Door Comparison'!A1037</f>
        <v>T11.02.HW2A</v>
      </c>
      <c r="B1037" s="24" t="str">
        <f>'Door Comparison'!B1037</f>
        <v>DRS-402</v>
      </c>
      <c r="C1037" s="24">
        <f>'Door Comparison'!C1037</f>
        <v>0</v>
      </c>
      <c r="D1037" s="24">
        <f>'Door Comparison'!D1037</f>
        <v>458</v>
      </c>
      <c r="E1037" s="24">
        <f>'Door Comparison'!E1037</f>
        <v>2193</v>
      </c>
      <c r="F1037" s="24">
        <f>'Door Comparison'!F1037</f>
        <v>0</v>
      </c>
      <c r="G1037" s="24">
        <f>'Door Comparison'!G1037</f>
        <v>0</v>
      </c>
      <c r="H1037" s="24">
        <f>'Door Comparison'!H1037</f>
        <v>1</v>
      </c>
      <c r="I1037" s="24">
        <f>'Door Comparison'!I1037</f>
        <v>0</v>
      </c>
      <c r="J1037" s="24">
        <f>'Door Comparison'!J1037</f>
        <v>0</v>
      </c>
      <c r="K1037" s="24">
        <f>'Door Comparison'!K1037</f>
        <v>1</v>
      </c>
      <c r="L1037" s="24">
        <f>'Door Comparison'!L1037</f>
        <v>1</v>
      </c>
      <c r="N1037" s="104">
        <v>77</v>
      </c>
      <c r="O1037" s="91"/>
      <c r="P1037" s="20">
        <f t="shared" si="50"/>
        <v>15.02</v>
      </c>
      <c r="Q1037" s="148">
        <v>0</v>
      </c>
      <c r="R1037" s="103"/>
      <c r="S1037" s="90"/>
      <c r="T1037" s="103">
        <v>0</v>
      </c>
      <c r="V1037" s="27">
        <v>0</v>
      </c>
      <c r="W1037" s="20">
        <f t="shared" si="51"/>
        <v>10.08</v>
      </c>
      <c r="X1037" s="103">
        <v>6</v>
      </c>
      <c r="Y1037" s="28">
        <f t="shared" si="52"/>
        <v>108.1</v>
      </c>
    </row>
    <row r="1038" spans="1:25" x14ac:dyDescent="0.25">
      <c r="A1038" s="119" t="str">
        <f>'Door Comparison'!A1038</f>
        <v>T11.02.HWA</v>
      </c>
      <c r="B1038" s="24" t="str">
        <f>'Door Comparison'!B1038</f>
        <v>DRS-402</v>
      </c>
      <c r="C1038" s="24">
        <f>'Door Comparison'!C1038</f>
        <v>0</v>
      </c>
      <c r="D1038" s="24">
        <f>'Door Comparison'!D1038</f>
        <v>458</v>
      </c>
      <c r="E1038" s="24">
        <f>'Door Comparison'!E1038</f>
        <v>2193</v>
      </c>
      <c r="F1038" s="24">
        <f>'Door Comparison'!F1038</f>
        <v>0</v>
      </c>
      <c r="G1038" s="24">
        <f>'Door Comparison'!G1038</f>
        <v>0</v>
      </c>
      <c r="H1038" s="24">
        <f>'Door Comparison'!H1038</f>
        <v>1</v>
      </c>
      <c r="I1038" s="24">
        <f>'Door Comparison'!I1038</f>
        <v>0</v>
      </c>
      <c r="J1038" s="24">
        <f>'Door Comparison'!J1038</f>
        <v>0</v>
      </c>
      <c r="K1038" s="24">
        <f>'Door Comparison'!K1038</f>
        <v>1</v>
      </c>
      <c r="L1038" s="24">
        <f>'Door Comparison'!L1038</f>
        <v>1</v>
      </c>
      <c r="N1038" s="104">
        <v>77</v>
      </c>
      <c r="O1038" s="91"/>
      <c r="P1038" s="20">
        <f t="shared" si="50"/>
        <v>15.02</v>
      </c>
      <c r="Q1038" s="148">
        <v>0</v>
      </c>
      <c r="R1038" s="103"/>
      <c r="S1038" s="90"/>
      <c r="T1038" s="103">
        <v>0</v>
      </c>
      <c r="V1038" s="27">
        <v>0</v>
      </c>
      <c r="W1038" s="20">
        <f t="shared" si="51"/>
        <v>10.08</v>
      </c>
      <c r="X1038" s="103">
        <v>6</v>
      </c>
      <c r="Y1038" s="28">
        <f t="shared" si="52"/>
        <v>108.1</v>
      </c>
    </row>
    <row r="1039" spans="1:25" x14ac:dyDescent="0.25">
      <c r="A1039" s="119" t="str">
        <f>'Door Comparison'!A1039</f>
        <v>T11.02.M2A</v>
      </c>
      <c r="B1039" s="24" t="str">
        <f>'Door Comparison'!B1039</f>
        <v>DRS-402</v>
      </c>
      <c r="C1039" s="24">
        <f>'Door Comparison'!C1039</f>
        <v>0</v>
      </c>
      <c r="D1039" s="24">
        <f>'Door Comparison'!D1039</f>
        <v>1338</v>
      </c>
      <c r="E1039" s="24">
        <f>'Door Comparison'!E1039</f>
        <v>2193</v>
      </c>
      <c r="F1039" s="24">
        <f>'Door Comparison'!F1039</f>
        <v>0</v>
      </c>
      <c r="G1039" s="24">
        <f>'Door Comparison'!G1039</f>
        <v>0</v>
      </c>
      <c r="H1039" s="24">
        <f>'Door Comparison'!H1039</f>
        <v>1</v>
      </c>
      <c r="I1039" s="24">
        <f>'Door Comparison'!I1039</f>
        <v>0</v>
      </c>
      <c r="J1039" s="24">
        <f>'Door Comparison'!J1039</f>
        <v>0</v>
      </c>
      <c r="K1039" s="24">
        <f>'Door Comparison'!K1039</f>
        <v>1</v>
      </c>
      <c r="L1039" s="24">
        <f>'Door Comparison'!L1039</f>
        <v>1</v>
      </c>
      <c r="N1039" s="104">
        <v>77</v>
      </c>
      <c r="O1039" s="91"/>
      <c r="P1039" s="20">
        <f t="shared" si="50"/>
        <v>17.739999999999998</v>
      </c>
      <c r="Q1039" s="148">
        <v>0</v>
      </c>
      <c r="R1039" s="103"/>
      <c r="S1039" s="90"/>
      <c r="T1039" s="103">
        <v>0</v>
      </c>
      <c r="V1039" s="27">
        <v>0</v>
      </c>
      <c r="W1039" s="20">
        <f t="shared" si="51"/>
        <v>11.91</v>
      </c>
      <c r="X1039" s="103">
        <v>9</v>
      </c>
      <c r="Y1039" s="28">
        <f t="shared" si="52"/>
        <v>115.65</v>
      </c>
    </row>
    <row r="1040" spans="1:25" x14ac:dyDescent="0.25">
      <c r="A1040" s="119" t="str">
        <f>'Door Comparison'!A1040</f>
        <v>T11.02.M3A</v>
      </c>
      <c r="B1040" s="24" t="str">
        <f>'Door Comparison'!B1040</f>
        <v>DRS-402</v>
      </c>
      <c r="C1040" s="24">
        <f>'Door Comparison'!C1040</f>
        <v>0</v>
      </c>
      <c r="D1040" s="24">
        <f>'Door Comparison'!D1040</f>
        <v>758</v>
      </c>
      <c r="E1040" s="24">
        <f>'Door Comparison'!E1040</f>
        <v>2193</v>
      </c>
      <c r="F1040" s="24">
        <f>'Door Comparison'!F1040</f>
        <v>0</v>
      </c>
      <c r="G1040" s="24">
        <f>'Door Comparison'!G1040</f>
        <v>0</v>
      </c>
      <c r="H1040" s="24">
        <f>'Door Comparison'!H1040</f>
        <v>1</v>
      </c>
      <c r="I1040" s="24">
        <f>'Door Comparison'!I1040</f>
        <v>0</v>
      </c>
      <c r="J1040" s="24">
        <f>'Door Comparison'!J1040</f>
        <v>0</v>
      </c>
      <c r="K1040" s="24">
        <f>'Door Comparison'!K1040</f>
        <v>1</v>
      </c>
      <c r="L1040" s="24">
        <f>'Door Comparison'!L1040</f>
        <v>1</v>
      </c>
      <c r="N1040" s="104">
        <v>77</v>
      </c>
      <c r="O1040" s="91"/>
      <c r="P1040" s="20">
        <f t="shared" si="50"/>
        <v>15.95</v>
      </c>
      <c r="Q1040" s="148">
        <v>0</v>
      </c>
      <c r="R1040" s="103"/>
      <c r="S1040" s="90"/>
      <c r="T1040" s="103">
        <v>0</v>
      </c>
      <c r="V1040" s="27">
        <v>0</v>
      </c>
      <c r="W1040" s="20">
        <f t="shared" si="51"/>
        <v>10.7</v>
      </c>
      <c r="X1040" s="103">
        <v>6</v>
      </c>
      <c r="Y1040" s="28">
        <f t="shared" si="52"/>
        <v>109.65</v>
      </c>
    </row>
    <row r="1041" spans="1:25" x14ac:dyDescent="0.25">
      <c r="A1041" s="119" t="str">
        <f>'Door Comparison'!A1041</f>
        <v>T11.02.M3B</v>
      </c>
      <c r="B1041" s="24" t="str">
        <f>'Door Comparison'!B1041</f>
        <v>DRS-402</v>
      </c>
      <c r="C1041" s="24">
        <f>'Door Comparison'!C1041</f>
        <v>0</v>
      </c>
      <c r="D1041" s="24">
        <f>'Door Comparison'!D1041</f>
        <v>758</v>
      </c>
      <c r="E1041" s="24">
        <f>'Door Comparison'!E1041</f>
        <v>2193</v>
      </c>
      <c r="F1041" s="24">
        <f>'Door Comparison'!F1041</f>
        <v>0</v>
      </c>
      <c r="G1041" s="24">
        <f>'Door Comparison'!G1041</f>
        <v>0</v>
      </c>
      <c r="H1041" s="24">
        <f>'Door Comparison'!H1041</f>
        <v>1</v>
      </c>
      <c r="I1041" s="24">
        <f>'Door Comparison'!I1041</f>
        <v>0</v>
      </c>
      <c r="J1041" s="24">
        <f>'Door Comparison'!J1041</f>
        <v>0</v>
      </c>
      <c r="K1041" s="24">
        <f>'Door Comparison'!K1041</f>
        <v>1</v>
      </c>
      <c r="L1041" s="24">
        <f>'Door Comparison'!L1041</f>
        <v>1</v>
      </c>
      <c r="N1041" s="104">
        <v>77</v>
      </c>
      <c r="O1041" s="91"/>
      <c r="P1041" s="20">
        <f t="shared" si="50"/>
        <v>15.95</v>
      </c>
      <c r="Q1041" s="148">
        <v>0</v>
      </c>
      <c r="R1041" s="103"/>
      <c r="S1041" s="90"/>
      <c r="T1041" s="103">
        <v>0</v>
      </c>
      <c r="V1041" s="27">
        <v>0</v>
      </c>
      <c r="W1041" s="20">
        <f t="shared" si="51"/>
        <v>10.7</v>
      </c>
      <c r="X1041" s="103">
        <v>6</v>
      </c>
      <c r="Y1041" s="28">
        <f t="shared" si="52"/>
        <v>109.65</v>
      </c>
    </row>
    <row r="1042" spans="1:25" x14ac:dyDescent="0.25">
      <c r="A1042" s="119" t="str">
        <f>'Door Comparison'!A1042</f>
        <v>T11.02.M4A</v>
      </c>
      <c r="B1042" s="24" t="str">
        <f>'Door Comparison'!B1042</f>
        <v>DRS-402</v>
      </c>
      <c r="C1042" s="24">
        <f>'Door Comparison'!C1042</f>
        <v>0</v>
      </c>
      <c r="D1042" s="24">
        <f>'Door Comparison'!D1042</f>
        <v>1578</v>
      </c>
      <c r="E1042" s="24">
        <f>'Door Comparison'!E1042</f>
        <v>2193</v>
      </c>
      <c r="F1042" s="24">
        <f>'Door Comparison'!F1042</f>
        <v>0</v>
      </c>
      <c r="G1042" s="24">
        <f>'Door Comparison'!G1042</f>
        <v>0</v>
      </c>
      <c r="H1042" s="24">
        <f>'Door Comparison'!H1042</f>
        <v>1</v>
      </c>
      <c r="I1042" s="24">
        <f>'Door Comparison'!I1042</f>
        <v>0</v>
      </c>
      <c r="J1042" s="24">
        <f>'Door Comparison'!J1042</f>
        <v>0</v>
      </c>
      <c r="K1042" s="24">
        <f>'Door Comparison'!K1042</f>
        <v>1</v>
      </c>
      <c r="L1042" s="24">
        <f>'Door Comparison'!L1042</f>
        <v>1</v>
      </c>
      <c r="N1042" s="104">
        <v>77</v>
      </c>
      <c r="O1042" s="91"/>
      <c r="P1042" s="20">
        <f t="shared" si="50"/>
        <v>18.489999999999998</v>
      </c>
      <c r="Q1042" s="148">
        <v>0</v>
      </c>
      <c r="R1042" s="103"/>
      <c r="S1042" s="90"/>
      <c r="T1042" s="103">
        <v>0</v>
      </c>
      <c r="V1042" s="27">
        <v>0</v>
      </c>
      <c r="W1042" s="20">
        <f t="shared" si="51"/>
        <v>12.41</v>
      </c>
      <c r="X1042" s="103">
        <v>9</v>
      </c>
      <c r="Y1042" s="28">
        <f t="shared" si="52"/>
        <v>116.9</v>
      </c>
    </row>
    <row r="1043" spans="1:25" x14ac:dyDescent="0.25">
      <c r="A1043" s="119" t="str">
        <f>'Door Comparison'!A1043</f>
        <v>T11.02.M5A</v>
      </c>
      <c r="B1043" s="24" t="str">
        <f>'Door Comparison'!B1043</f>
        <v>DRS-402</v>
      </c>
      <c r="C1043" s="24">
        <f>'Door Comparison'!C1043</f>
        <v>0</v>
      </c>
      <c r="D1043" s="24">
        <f>'Door Comparison'!D1043</f>
        <v>1578</v>
      </c>
      <c r="E1043" s="24">
        <f>'Door Comparison'!E1043</f>
        <v>2193</v>
      </c>
      <c r="F1043" s="24">
        <f>'Door Comparison'!F1043</f>
        <v>0</v>
      </c>
      <c r="G1043" s="24">
        <f>'Door Comparison'!G1043</f>
        <v>0</v>
      </c>
      <c r="H1043" s="24">
        <f>'Door Comparison'!H1043</f>
        <v>1</v>
      </c>
      <c r="I1043" s="24">
        <f>'Door Comparison'!I1043</f>
        <v>0</v>
      </c>
      <c r="J1043" s="24">
        <f>'Door Comparison'!J1043</f>
        <v>0</v>
      </c>
      <c r="K1043" s="24">
        <f>'Door Comparison'!K1043</f>
        <v>1</v>
      </c>
      <c r="L1043" s="24">
        <f>'Door Comparison'!L1043</f>
        <v>1</v>
      </c>
      <c r="N1043" s="104">
        <v>77</v>
      </c>
      <c r="O1043" s="91"/>
      <c r="P1043" s="20">
        <f t="shared" si="50"/>
        <v>18.489999999999998</v>
      </c>
      <c r="Q1043" s="148">
        <v>0</v>
      </c>
      <c r="R1043" s="103"/>
      <c r="S1043" s="90"/>
      <c r="T1043" s="103">
        <v>0</v>
      </c>
      <c r="V1043" s="27">
        <v>0</v>
      </c>
      <c r="W1043" s="20">
        <f t="shared" si="51"/>
        <v>12.41</v>
      </c>
      <c r="X1043" s="103">
        <v>9</v>
      </c>
      <c r="Y1043" s="28">
        <f t="shared" si="52"/>
        <v>116.9</v>
      </c>
    </row>
    <row r="1044" spans="1:25" x14ac:dyDescent="0.25">
      <c r="A1044" s="119" t="str">
        <f>'Door Comparison'!A1044</f>
        <v>T11.02.M5B</v>
      </c>
      <c r="B1044" s="24" t="str">
        <f>'Door Comparison'!B1044</f>
        <v>DRS-402</v>
      </c>
      <c r="C1044" s="24">
        <f>'Door Comparison'!C1044</f>
        <v>0</v>
      </c>
      <c r="D1044" s="24">
        <f>'Door Comparison'!D1044</f>
        <v>1338</v>
      </c>
      <c r="E1044" s="24">
        <f>'Door Comparison'!E1044</f>
        <v>2193</v>
      </c>
      <c r="F1044" s="24">
        <f>'Door Comparison'!F1044</f>
        <v>0</v>
      </c>
      <c r="G1044" s="24">
        <f>'Door Comparison'!G1044</f>
        <v>0</v>
      </c>
      <c r="H1044" s="24">
        <f>'Door Comparison'!H1044</f>
        <v>1</v>
      </c>
      <c r="I1044" s="24">
        <f>'Door Comparison'!I1044</f>
        <v>0</v>
      </c>
      <c r="J1044" s="24">
        <f>'Door Comparison'!J1044</f>
        <v>0</v>
      </c>
      <c r="K1044" s="24">
        <f>'Door Comparison'!K1044</f>
        <v>1</v>
      </c>
      <c r="L1044" s="24">
        <f>'Door Comparison'!L1044</f>
        <v>1</v>
      </c>
      <c r="N1044" s="104">
        <v>77</v>
      </c>
      <c r="O1044" s="91"/>
      <c r="P1044" s="20">
        <f t="shared" si="50"/>
        <v>17.739999999999998</v>
      </c>
      <c r="Q1044" s="148">
        <v>0</v>
      </c>
      <c r="R1044" s="103"/>
      <c r="S1044" s="90"/>
      <c r="T1044" s="103">
        <v>0</v>
      </c>
      <c r="V1044" s="27">
        <v>0</v>
      </c>
      <c r="W1044" s="20">
        <f t="shared" si="51"/>
        <v>11.91</v>
      </c>
      <c r="X1044" s="103">
        <v>9</v>
      </c>
      <c r="Y1044" s="28">
        <f t="shared" si="52"/>
        <v>115.65</v>
      </c>
    </row>
    <row r="1045" spans="1:25" x14ac:dyDescent="0.25">
      <c r="A1045" s="119" t="str">
        <f>'Door Comparison'!A1045</f>
        <v>T11.02.M6A</v>
      </c>
      <c r="B1045" s="24" t="str">
        <f>'Door Comparison'!B1045</f>
        <v>DRS-402</v>
      </c>
      <c r="C1045" s="24">
        <f>'Door Comparison'!C1045</f>
        <v>0</v>
      </c>
      <c r="D1045" s="24">
        <f>'Door Comparison'!D1045</f>
        <v>1338</v>
      </c>
      <c r="E1045" s="24">
        <f>'Door Comparison'!E1045</f>
        <v>2193</v>
      </c>
      <c r="F1045" s="24">
        <f>'Door Comparison'!F1045</f>
        <v>0</v>
      </c>
      <c r="G1045" s="24">
        <f>'Door Comparison'!G1045</f>
        <v>0</v>
      </c>
      <c r="H1045" s="24">
        <f>'Door Comparison'!H1045</f>
        <v>1</v>
      </c>
      <c r="I1045" s="24">
        <f>'Door Comparison'!I1045</f>
        <v>0</v>
      </c>
      <c r="J1045" s="24">
        <f>'Door Comparison'!J1045</f>
        <v>0</v>
      </c>
      <c r="K1045" s="24">
        <f>'Door Comparison'!K1045</f>
        <v>1</v>
      </c>
      <c r="L1045" s="24">
        <f>'Door Comparison'!L1045</f>
        <v>1</v>
      </c>
      <c r="N1045" s="104">
        <v>77</v>
      </c>
      <c r="O1045" s="91"/>
      <c r="P1045" s="20">
        <f t="shared" si="50"/>
        <v>17.739999999999998</v>
      </c>
      <c r="Q1045" s="148">
        <v>0</v>
      </c>
      <c r="R1045" s="103"/>
      <c r="S1045" s="90"/>
      <c r="T1045" s="103">
        <v>0</v>
      </c>
      <c r="V1045" s="27">
        <v>0</v>
      </c>
      <c r="W1045" s="20">
        <f t="shared" si="51"/>
        <v>11.91</v>
      </c>
      <c r="X1045" s="103">
        <v>9</v>
      </c>
      <c r="Y1045" s="28">
        <f t="shared" si="52"/>
        <v>115.65</v>
      </c>
    </row>
    <row r="1046" spans="1:25" x14ac:dyDescent="0.25">
      <c r="A1046" s="119" t="str">
        <f>'Door Comparison'!A1046</f>
        <v>T11.02.M6B</v>
      </c>
      <c r="B1046" s="24" t="str">
        <f>'Door Comparison'!B1046</f>
        <v>AHP-201</v>
      </c>
      <c r="C1046" s="24">
        <f>'Door Comparison'!C1046</f>
        <v>0</v>
      </c>
      <c r="D1046" s="24">
        <f>'Door Comparison'!D1046</f>
        <v>300</v>
      </c>
      <c r="E1046" s="24">
        <f>'Door Comparison'!E1046</f>
        <v>800</v>
      </c>
      <c r="F1046" s="24">
        <f>'Door Comparison'!F1046</f>
        <v>0</v>
      </c>
      <c r="G1046" s="24">
        <f>'Door Comparison'!G1046</f>
        <v>0</v>
      </c>
      <c r="H1046" s="24">
        <f>'Door Comparison'!H1046</f>
        <v>1</v>
      </c>
      <c r="I1046" s="24">
        <f>'Door Comparison'!I1046</f>
        <v>0</v>
      </c>
      <c r="J1046" s="24">
        <f>'Door Comparison'!J1046</f>
        <v>0</v>
      </c>
      <c r="K1046" s="24">
        <f>'Door Comparison'!K1046</f>
        <v>1</v>
      </c>
      <c r="L1046" s="24">
        <f>'Door Comparison'!L1046</f>
        <v>1</v>
      </c>
      <c r="N1046" s="104">
        <v>77</v>
      </c>
      <c r="O1046" s="91"/>
      <c r="P1046" s="20">
        <f t="shared" si="50"/>
        <v>5.89</v>
      </c>
      <c r="Q1046" s="148">
        <v>0</v>
      </c>
      <c r="R1046" s="103"/>
      <c r="S1046" s="90"/>
      <c r="T1046" s="103">
        <v>0</v>
      </c>
      <c r="V1046" s="27">
        <v>0</v>
      </c>
      <c r="W1046" s="20">
        <f t="shared" si="51"/>
        <v>3.95</v>
      </c>
      <c r="X1046" s="103">
        <v>3</v>
      </c>
      <c r="Y1046" s="28">
        <f t="shared" si="52"/>
        <v>89.84</v>
      </c>
    </row>
    <row r="1047" spans="1:25" x14ac:dyDescent="0.25">
      <c r="A1047" s="119" t="str">
        <f>'Door Comparison'!A1047</f>
        <v>T11.02.M9A</v>
      </c>
      <c r="B1047" s="24" t="str">
        <f>'Door Comparison'!B1047</f>
        <v>DRS-402</v>
      </c>
      <c r="C1047" s="24">
        <f>'Door Comparison'!C1047</f>
        <v>0</v>
      </c>
      <c r="D1047" s="24">
        <f>'Door Comparison'!D1047</f>
        <v>858</v>
      </c>
      <c r="E1047" s="24">
        <f>'Door Comparison'!E1047</f>
        <v>2193</v>
      </c>
      <c r="F1047" s="24">
        <f>'Door Comparison'!F1047</f>
        <v>0</v>
      </c>
      <c r="G1047" s="24">
        <f>'Door Comparison'!G1047</f>
        <v>0</v>
      </c>
      <c r="H1047" s="24">
        <f>'Door Comparison'!H1047</f>
        <v>1</v>
      </c>
      <c r="I1047" s="24">
        <f>'Door Comparison'!I1047</f>
        <v>0</v>
      </c>
      <c r="J1047" s="24">
        <f>'Door Comparison'!J1047</f>
        <v>0</v>
      </c>
      <c r="K1047" s="24">
        <f>'Door Comparison'!K1047</f>
        <v>1</v>
      </c>
      <c r="L1047" s="24">
        <f>'Door Comparison'!L1047</f>
        <v>1</v>
      </c>
      <c r="N1047" s="104">
        <v>77</v>
      </c>
      <c r="O1047" s="91"/>
      <c r="P1047" s="20">
        <f t="shared" si="50"/>
        <v>16.260000000000002</v>
      </c>
      <c r="Q1047" s="148">
        <v>0</v>
      </c>
      <c r="R1047" s="103"/>
      <c r="S1047" s="90"/>
      <c r="T1047" s="103">
        <v>0</v>
      </c>
      <c r="V1047" s="27">
        <v>0</v>
      </c>
      <c r="W1047" s="20">
        <f t="shared" si="51"/>
        <v>10.91</v>
      </c>
      <c r="X1047" s="103">
        <v>6</v>
      </c>
      <c r="Y1047" s="28">
        <f t="shared" si="52"/>
        <v>110.17</v>
      </c>
    </row>
    <row r="1048" spans="1:25" x14ac:dyDescent="0.25">
      <c r="A1048" s="119" t="str">
        <f>'Door Comparison'!A1048</f>
        <v>T11.02.M9B</v>
      </c>
      <c r="B1048" s="24" t="str">
        <f>'Door Comparison'!B1048</f>
        <v>DRS-402</v>
      </c>
      <c r="C1048" s="24">
        <f>'Door Comparison'!C1048</f>
        <v>0</v>
      </c>
      <c r="D1048" s="24">
        <f>'Door Comparison'!D1048</f>
        <v>1208</v>
      </c>
      <c r="E1048" s="24">
        <f>'Door Comparison'!E1048</f>
        <v>1993</v>
      </c>
      <c r="F1048" s="24">
        <f>'Door Comparison'!F1048</f>
        <v>0</v>
      </c>
      <c r="G1048" s="24">
        <f>'Door Comparison'!G1048</f>
        <v>0</v>
      </c>
      <c r="H1048" s="24">
        <f>'Door Comparison'!H1048</f>
        <v>1</v>
      </c>
      <c r="I1048" s="24">
        <f>'Door Comparison'!I1048</f>
        <v>0</v>
      </c>
      <c r="J1048" s="24">
        <f>'Door Comparison'!J1048</f>
        <v>0</v>
      </c>
      <c r="K1048" s="24">
        <f>'Door Comparison'!K1048</f>
        <v>1</v>
      </c>
      <c r="L1048" s="24">
        <f>'Door Comparison'!L1048</f>
        <v>1</v>
      </c>
      <c r="N1048" s="104">
        <v>77</v>
      </c>
      <c r="O1048" s="91"/>
      <c r="P1048" s="20">
        <f t="shared" si="50"/>
        <v>16.100000000000001</v>
      </c>
      <c r="Q1048" s="148">
        <v>0</v>
      </c>
      <c r="R1048" s="103"/>
      <c r="S1048" s="90"/>
      <c r="T1048" s="103">
        <v>0</v>
      </c>
      <c r="V1048" s="27">
        <v>0</v>
      </c>
      <c r="W1048" s="20">
        <f t="shared" si="51"/>
        <v>10.8</v>
      </c>
      <c r="X1048" s="103">
        <v>9</v>
      </c>
      <c r="Y1048" s="28">
        <f t="shared" si="52"/>
        <v>112.9</v>
      </c>
    </row>
    <row r="1049" spans="1:25" x14ac:dyDescent="0.25">
      <c r="A1049" s="119" t="str">
        <f>'Door Comparison'!A1049</f>
        <v>T11.02.M9C T11.02.M10A</v>
      </c>
      <c r="B1049" s="24" t="str">
        <f>'Door Comparison'!B1049</f>
        <v>DRS-402</v>
      </c>
      <c r="C1049" s="24">
        <f>'Door Comparison'!C1049</f>
        <v>0</v>
      </c>
      <c r="D1049" s="24">
        <f>'Door Comparison'!D1049</f>
        <v>858</v>
      </c>
      <c r="E1049" s="24">
        <f>'Door Comparison'!E1049</f>
        <v>2193</v>
      </c>
      <c r="F1049" s="24">
        <f>'Door Comparison'!F1049</f>
        <v>0</v>
      </c>
      <c r="G1049" s="24">
        <f>'Door Comparison'!G1049</f>
        <v>0</v>
      </c>
      <c r="H1049" s="24">
        <f>'Door Comparison'!H1049</f>
        <v>1</v>
      </c>
      <c r="I1049" s="24">
        <f>'Door Comparison'!I1049</f>
        <v>0</v>
      </c>
      <c r="J1049" s="24">
        <f>'Door Comparison'!J1049</f>
        <v>0</v>
      </c>
      <c r="K1049" s="24">
        <f>'Door Comparison'!K1049</f>
        <v>1</v>
      </c>
      <c r="L1049" s="24">
        <f>'Door Comparison'!L1049</f>
        <v>1</v>
      </c>
      <c r="N1049" s="104">
        <v>77</v>
      </c>
      <c r="O1049" s="91"/>
      <c r="P1049" s="20">
        <f t="shared" si="50"/>
        <v>16.260000000000002</v>
      </c>
      <c r="Q1049" s="148">
        <v>0</v>
      </c>
      <c r="R1049" s="103"/>
      <c r="S1049" s="90"/>
      <c r="T1049" s="103">
        <v>0</v>
      </c>
      <c r="V1049" s="27">
        <v>0</v>
      </c>
      <c r="W1049" s="20">
        <f t="shared" si="51"/>
        <v>10.91</v>
      </c>
      <c r="X1049" s="103">
        <v>6</v>
      </c>
      <c r="Y1049" s="28">
        <f t="shared" si="52"/>
        <v>110.17</v>
      </c>
    </row>
    <row r="1050" spans="1:25" x14ac:dyDescent="0.25">
      <c r="A1050" s="119" t="str">
        <f>'Door Comparison'!A1050</f>
        <v>T11.02.M9D T11.02.M10B</v>
      </c>
      <c r="B1050" s="24" t="str">
        <f>'Door Comparison'!B1050</f>
        <v>DRS-402</v>
      </c>
      <c r="C1050" s="24">
        <f>'Door Comparison'!C1050</f>
        <v>0</v>
      </c>
      <c r="D1050" s="24">
        <f>'Door Comparison'!D1050</f>
        <v>858</v>
      </c>
      <c r="E1050" s="24">
        <f>'Door Comparison'!E1050</f>
        <v>2193</v>
      </c>
      <c r="F1050" s="24">
        <f>'Door Comparison'!F1050</f>
        <v>0</v>
      </c>
      <c r="G1050" s="24">
        <f>'Door Comparison'!G1050</f>
        <v>0</v>
      </c>
      <c r="H1050" s="24">
        <f>'Door Comparison'!H1050</f>
        <v>1</v>
      </c>
      <c r="I1050" s="24">
        <f>'Door Comparison'!I1050</f>
        <v>0</v>
      </c>
      <c r="J1050" s="24">
        <f>'Door Comparison'!J1050</f>
        <v>0</v>
      </c>
      <c r="K1050" s="24">
        <f>'Door Comparison'!K1050</f>
        <v>1</v>
      </c>
      <c r="L1050" s="24">
        <f>'Door Comparison'!L1050</f>
        <v>1</v>
      </c>
      <c r="N1050" s="104">
        <v>77</v>
      </c>
      <c r="O1050" s="91"/>
      <c r="P1050" s="20">
        <f t="shared" si="50"/>
        <v>16.260000000000002</v>
      </c>
      <c r="Q1050" s="148">
        <v>0</v>
      </c>
      <c r="R1050" s="103"/>
      <c r="S1050" s="90"/>
      <c r="T1050" s="103">
        <v>0</v>
      </c>
      <c r="V1050" s="27">
        <v>0</v>
      </c>
      <c r="W1050" s="20">
        <f t="shared" si="51"/>
        <v>10.91</v>
      </c>
      <c r="X1050" s="103">
        <v>6</v>
      </c>
      <c r="Y1050" s="28">
        <f t="shared" si="52"/>
        <v>110.17</v>
      </c>
    </row>
    <row r="1051" spans="1:25" x14ac:dyDescent="0.25">
      <c r="A1051" s="119" t="str">
        <f>'Door Comparison'!A1051</f>
        <v>T11.02.M11A</v>
      </c>
      <c r="B1051" s="24" t="str">
        <f>'Door Comparison'!B1051</f>
        <v>DRS-402</v>
      </c>
      <c r="C1051" s="24">
        <f>'Door Comparison'!C1051</f>
        <v>0</v>
      </c>
      <c r="D1051" s="24">
        <f>'Door Comparison'!D1051</f>
        <v>1338</v>
      </c>
      <c r="E1051" s="24">
        <f>'Door Comparison'!E1051</f>
        <v>2193</v>
      </c>
      <c r="F1051" s="24">
        <f>'Door Comparison'!F1051</f>
        <v>0</v>
      </c>
      <c r="G1051" s="24">
        <f>'Door Comparison'!G1051</f>
        <v>0</v>
      </c>
      <c r="H1051" s="24">
        <f>'Door Comparison'!H1051</f>
        <v>1</v>
      </c>
      <c r="I1051" s="24">
        <f>'Door Comparison'!I1051</f>
        <v>0</v>
      </c>
      <c r="J1051" s="24">
        <f>'Door Comparison'!J1051</f>
        <v>0</v>
      </c>
      <c r="K1051" s="24">
        <f>'Door Comparison'!K1051</f>
        <v>1</v>
      </c>
      <c r="L1051" s="24">
        <f>'Door Comparison'!L1051</f>
        <v>1</v>
      </c>
      <c r="N1051" s="104">
        <v>77</v>
      </c>
      <c r="O1051" s="91"/>
      <c r="P1051" s="20">
        <f t="shared" si="50"/>
        <v>17.739999999999998</v>
      </c>
      <c r="Q1051" s="148">
        <v>0</v>
      </c>
      <c r="R1051" s="103"/>
      <c r="S1051" s="90"/>
      <c r="T1051" s="103">
        <v>0</v>
      </c>
      <c r="V1051" s="27">
        <v>0</v>
      </c>
      <c r="W1051" s="20">
        <f t="shared" si="51"/>
        <v>11.91</v>
      </c>
      <c r="X1051" s="103">
        <v>9</v>
      </c>
      <c r="Y1051" s="28">
        <f t="shared" si="52"/>
        <v>115.65</v>
      </c>
    </row>
    <row r="1052" spans="1:25" x14ac:dyDescent="0.25">
      <c r="A1052" s="119" t="str">
        <f>'Door Comparison'!A1052</f>
        <v>T11.02.M11B</v>
      </c>
      <c r="B1052" s="24" t="str">
        <f>'Door Comparison'!B1052</f>
        <v>DRS-402</v>
      </c>
      <c r="C1052" s="24">
        <f>'Door Comparison'!C1052</f>
        <v>0</v>
      </c>
      <c r="D1052" s="24">
        <f>'Door Comparison'!D1052</f>
        <v>1338</v>
      </c>
      <c r="E1052" s="24">
        <f>'Door Comparison'!E1052</f>
        <v>2193</v>
      </c>
      <c r="F1052" s="24">
        <f>'Door Comparison'!F1052</f>
        <v>0</v>
      </c>
      <c r="G1052" s="24">
        <f>'Door Comparison'!G1052</f>
        <v>0</v>
      </c>
      <c r="H1052" s="24">
        <f>'Door Comparison'!H1052</f>
        <v>1</v>
      </c>
      <c r="I1052" s="24">
        <f>'Door Comparison'!I1052</f>
        <v>0</v>
      </c>
      <c r="J1052" s="24">
        <f>'Door Comparison'!J1052</f>
        <v>0</v>
      </c>
      <c r="K1052" s="24">
        <f>'Door Comparison'!K1052</f>
        <v>1</v>
      </c>
      <c r="L1052" s="24">
        <f>'Door Comparison'!L1052</f>
        <v>1</v>
      </c>
      <c r="N1052" s="104">
        <v>77</v>
      </c>
      <c r="O1052" s="91"/>
      <c r="P1052" s="20">
        <f t="shared" si="50"/>
        <v>17.739999999999998</v>
      </c>
      <c r="Q1052" s="148">
        <v>0</v>
      </c>
      <c r="R1052" s="103"/>
      <c r="S1052" s="90"/>
      <c r="T1052" s="103">
        <v>0</v>
      </c>
      <c r="V1052" s="27">
        <v>0</v>
      </c>
      <c r="W1052" s="20">
        <f t="shared" si="51"/>
        <v>11.91</v>
      </c>
      <c r="X1052" s="103">
        <v>9</v>
      </c>
      <c r="Y1052" s="28">
        <f t="shared" si="52"/>
        <v>115.65</v>
      </c>
    </row>
    <row r="1053" spans="1:25" x14ac:dyDescent="0.25">
      <c r="A1053" s="119" t="str">
        <f>'Door Comparison'!A1053</f>
        <v>T11.02.M13A</v>
      </c>
      <c r="B1053" s="24" t="str">
        <f>'Door Comparison'!B1053</f>
        <v>DRS-402</v>
      </c>
      <c r="C1053" s="24">
        <f>'Door Comparison'!C1053</f>
        <v>0</v>
      </c>
      <c r="D1053" s="24">
        <f>'Door Comparison'!D1053</f>
        <v>1208</v>
      </c>
      <c r="E1053" s="24">
        <f>'Door Comparison'!E1053</f>
        <v>2193</v>
      </c>
      <c r="F1053" s="24">
        <f>'Door Comparison'!F1053</f>
        <v>0</v>
      </c>
      <c r="G1053" s="24">
        <f>'Door Comparison'!G1053</f>
        <v>0</v>
      </c>
      <c r="H1053" s="24">
        <f>'Door Comparison'!H1053</f>
        <v>1</v>
      </c>
      <c r="I1053" s="24">
        <f>'Door Comparison'!I1053</f>
        <v>0</v>
      </c>
      <c r="J1053" s="24">
        <f>'Door Comparison'!J1053</f>
        <v>0</v>
      </c>
      <c r="K1053" s="24">
        <f>'Door Comparison'!K1053</f>
        <v>1</v>
      </c>
      <c r="L1053" s="24">
        <f>'Door Comparison'!L1053</f>
        <v>1</v>
      </c>
      <c r="N1053" s="104">
        <v>77</v>
      </c>
      <c r="O1053" s="91"/>
      <c r="P1053" s="20">
        <f t="shared" si="50"/>
        <v>17.34</v>
      </c>
      <c r="Q1053" s="148">
        <v>0</v>
      </c>
      <c r="R1053" s="103"/>
      <c r="S1053" s="90"/>
      <c r="T1053" s="103">
        <v>0</v>
      </c>
      <c r="V1053" s="27">
        <v>0</v>
      </c>
      <c r="W1053" s="20">
        <f t="shared" si="51"/>
        <v>11.64</v>
      </c>
      <c r="X1053" s="103">
        <v>9</v>
      </c>
      <c r="Y1053" s="28">
        <f t="shared" si="52"/>
        <v>114.98</v>
      </c>
    </row>
    <row r="1054" spans="1:25" x14ac:dyDescent="0.25">
      <c r="A1054" s="119" t="str">
        <f>'Door Comparison'!A1054</f>
        <v>T11.02.M14A</v>
      </c>
      <c r="B1054" s="24" t="str">
        <f>'Door Comparison'!B1054</f>
        <v>DRS-402</v>
      </c>
      <c r="C1054" s="24">
        <f>'Door Comparison'!C1054</f>
        <v>0</v>
      </c>
      <c r="D1054" s="24">
        <f>'Door Comparison'!D1054</f>
        <v>758</v>
      </c>
      <c r="E1054" s="24">
        <f>'Door Comparison'!E1054</f>
        <v>2158</v>
      </c>
      <c r="F1054" s="24">
        <f>'Door Comparison'!F1054</f>
        <v>0</v>
      </c>
      <c r="G1054" s="24">
        <f>'Door Comparison'!G1054</f>
        <v>0</v>
      </c>
      <c r="H1054" s="24">
        <f>'Door Comparison'!H1054</f>
        <v>1</v>
      </c>
      <c r="I1054" s="24">
        <f>'Door Comparison'!I1054</f>
        <v>0</v>
      </c>
      <c r="J1054" s="24">
        <f>'Door Comparison'!J1054</f>
        <v>0</v>
      </c>
      <c r="K1054" s="24">
        <f>'Door Comparison'!K1054</f>
        <v>1</v>
      </c>
      <c r="L1054" s="24">
        <f>'Door Comparison'!L1054</f>
        <v>1</v>
      </c>
      <c r="N1054" s="104">
        <v>77</v>
      </c>
      <c r="O1054" s="91"/>
      <c r="P1054" s="20">
        <f t="shared" si="50"/>
        <v>15.73</v>
      </c>
      <c r="Q1054" s="148">
        <v>0</v>
      </c>
      <c r="R1054" s="103"/>
      <c r="S1054" s="90"/>
      <c r="T1054" s="103">
        <v>0</v>
      </c>
      <c r="V1054" s="27">
        <v>0</v>
      </c>
      <c r="W1054" s="20">
        <f t="shared" si="51"/>
        <v>10.55</v>
      </c>
      <c r="X1054" s="103">
        <v>6</v>
      </c>
      <c r="Y1054" s="28">
        <f t="shared" si="52"/>
        <v>109.28</v>
      </c>
    </row>
    <row r="1055" spans="1:25" x14ac:dyDescent="0.25">
      <c r="A1055" s="119" t="str">
        <f>'Door Comparison'!A1055</f>
        <v>T11.02.M17A T11.02.P1A</v>
      </c>
      <c r="B1055" s="24" t="str">
        <f>'Door Comparison'!B1055</f>
        <v>DRS-402</v>
      </c>
      <c r="C1055" s="24">
        <f>'Door Comparison'!C1055</f>
        <v>0</v>
      </c>
      <c r="D1055" s="24">
        <f>'Door Comparison'!D1055</f>
        <v>758</v>
      </c>
      <c r="E1055" s="24">
        <f>'Door Comparison'!E1055</f>
        <v>2193</v>
      </c>
      <c r="F1055" s="24">
        <f>'Door Comparison'!F1055</f>
        <v>0</v>
      </c>
      <c r="G1055" s="24">
        <f>'Door Comparison'!G1055</f>
        <v>0</v>
      </c>
      <c r="H1055" s="24">
        <f>'Door Comparison'!H1055</f>
        <v>1</v>
      </c>
      <c r="I1055" s="24">
        <f>'Door Comparison'!I1055</f>
        <v>0</v>
      </c>
      <c r="J1055" s="24">
        <f>'Door Comparison'!J1055</f>
        <v>0</v>
      </c>
      <c r="K1055" s="24">
        <f>'Door Comparison'!K1055</f>
        <v>1</v>
      </c>
      <c r="L1055" s="24">
        <f>'Door Comparison'!L1055</f>
        <v>1</v>
      </c>
      <c r="N1055" s="104">
        <v>77</v>
      </c>
      <c r="O1055" s="91"/>
      <c r="P1055" s="20">
        <f t="shared" si="50"/>
        <v>15.95</v>
      </c>
      <c r="Q1055" s="148">
        <v>0</v>
      </c>
      <c r="R1055" s="103"/>
      <c r="S1055" s="90"/>
      <c r="T1055" s="103">
        <v>0</v>
      </c>
      <c r="V1055" s="27">
        <v>0</v>
      </c>
      <c r="W1055" s="20">
        <f t="shared" si="51"/>
        <v>10.7</v>
      </c>
      <c r="X1055" s="103">
        <v>6</v>
      </c>
      <c r="Y1055" s="28">
        <f t="shared" si="52"/>
        <v>109.65</v>
      </c>
    </row>
    <row r="1056" spans="1:25" x14ac:dyDescent="0.25">
      <c r="A1056" s="119" t="str">
        <f>'Door Comparison'!A1056</f>
        <v>T11.02.M15A T11.02.SPA</v>
      </c>
      <c r="B1056" s="24" t="str">
        <f>'Door Comparison'!B1056</f>
        <v>DRS-402</v>
      </c>
      <c r="C1056" s="24">
        <f>'Door Comparison'!C1056</f>
        <v>0</v>
      </c>
      <c r="D1056" s="24">
        <f>'Door Comparison'!D1056</f>
        <v>1578</v>
      </c>
      <c r="E1056" s="24">
        <f>'Door Comparison'!E1056</f>
        <v>2193</v>
      </c>
      <c r="F1056" s="24">
        <f>'Door Comparison'!F1056</f>
        <v>0</v>
      </c>
      <c r="G1056" s="24">
        <f>'Door Comparison'!G1056</f>
        <v>0</v>
      </c>
      <c r="H1056" s="24">
        <f>'Door Comparison'!H1056</f>
        <v>1</v>
      </c>
      <c r="I1056" s="24">
        <f>'Door Comparison'!I1056</f>
        <v>0</v>
      </c>
      <c r="J1056" s="24">
        <f>'Door Comparison'!J1056</f>
        <v>0</v>
      </c>
      <c r="K1056" s="24">
        <f>'Door Comparison'!K1056</f>
        <v>1</v>
      </c>
      <c r="L1056" s="24">
        <f>'Door Comparison'!L1056</f>
        <v>1</v>
      </c>
      <c r="N1056" s="104">
        <v>77</v>
      </c>
      <c r="O1056" s="91"/>
      <c r="P1056" s="20">
        <f t="shared" si="50"/>
        <v>18.489999999999998</v>
      </c>
      <c r="Q1056" s="148">
        <v>0</v>
      </c>
      <c r="R1056" s="103"/>
      <c r="S1056" s="90"/>
      <c r="T1056" s="103">
        <v>0</v>
      </c>
      <c r="V1056" s="27">
        <v>0</v>
      </c>
      <c r="W1056" s="20">
        <f t="shared" si="51"/>
        <v>12.41</v>
      </c>
      <c r="X1056" s="103">
        <v>9</v>
      </c>
      <c r="Y1056" s="28">
        <f t="shared" si="52"/>
        <v>116.9</v>
      </c>
    </row>
    <row r="1057" spans="1:25" x14ac:dyDescent="0.25">
      <c r="A1057" s="119" t="str">
        <f>'Door Comparison'!A1057</f>
        <v>T11.04.E7A T11.04.E1A</v>
      </c>
      <c r="B1057" s="24" t="str">
        <f>'Door Comparison'!B1057</f>
        <v>DRS-402</v>
      </c>
      <c r="C1057" s="24">
        <f>'Door Comparison'!C1057</f>
        <v>0</v>
      </c>
      <c r="D1057" s="24">
        <f>'Door Comparison'!D1057</f>
        <v>758</v>
      </c>
      <c r="E1057" s="24">
        <f>'Door Comparison'!E1057</f>
        <v>2193</v>
      </c>
      <c r="F1057" s="24">
        <f>'Door Comparison'!F1057</f>
        <v>0</v>
      </c>
      <c r="G1057" s="24">
        <f>'Door Comparison'!G1057</f>
        <v>0</v>
      </c>
      <c r="H1057" s="24">
        <f>'Door Comparison'!H1057</f>
        <v>1</v>
      </c>
      <c r="I1057" s="24">
        <f>'Door Comparison'!I1057</f>
        <v>0</v>
      </c>
      <c r="J1057" s="24">
        <f>'Door Comparison'!J1057</f>
        <v>0</v>
      </c>
      <c r="K1057" s="24">
        <f>'Door Comparison'!K1057</f>
        <v>1</v>
      </c>
      <c r="L1057" s="24">
        <f>'Door Comparison'!L1057</f>
        <v>1</v>
      </c>
      <c r="N1057" s="104">
        <v>77</v>
      </c>
      <c r="O1057" s="91"/>
      <c r="P1057" s="20">
        <f t="shared" si="50"/>
        <v>15.95</v>
      </c>
      <c r="Q1057" s="148">
        <v>0</v>
      </c>
      <c r="R1057" s="103"/>
      <c r="S1057" s="90"/>
      <c r="T1057" s="103">
        <v>0</v>
      </c>
      <c r="V1057" s="27">
        <v>0</v>
      </c>
      <c r="W1057" s="20">
        <f t="shared" si="51"/>
        <v>10.7</v>
      </c>
      <c r="X1057" s="103">
        <v>6</v>
      </c>
      <c r="Y1057" s="28">
        <f t="shared" si="52"/>
        <v>109.65</v>
      </c>
    </row>
    <row r="1058" spans="1:25" x14ac:dyDescent="0.25">
      <c r="A1058" s="119" t="str">
        <f>'Door Comparison'!A1058</f>
        <v>T11.04.E2A</v>
      </c>
      <c r="B1058" s="24" t="str">
        <f>'Door Comparison'!B1058</f>
        <v>DRS-402</v>
      </c>
      <c r="C1058" s="24">
        <f>'Door Comparison'!C1058</f>
        <v>0</v>
      </c>
      <c r="D1058" s="24">
        <f>'Door Comparison'!D1058</f>
        <v>758</v>
      </c>
      <c r="E1058" s="24">
        <f>'Door Comparison'!E1058</f>
        <v>2193</v>
      </c>
      <c r="F1058" s="24">
        <f>'Door Comparison'!F1058</f>
        <v>0</v>
      </c>
      <c r="G1058" s="24">
        <f>'Door Comparison'!G1058</f>
        <v>0</v>
      </c>
      <c r="H1058" s="24">
        <f>'Door Comparison'!H1058</f>
        <v>1</v>
      </c>
      <c r="I1058" s="24">
        <f>'Door Comparison'!I1058</f>
        <v>0</v>
      </c>
      <c r="J1058" s="24">
        <f>'Door Comparison'!J1058</f>
        <v>0</v>
      </c>
      <c r="K1058" s="24">
        <f>'Door Comparison'!K1058</f>
        <v>1</v>
      </c>
      <c r="L1058" s="24">
        <f>'Door Comparison'!L1058</f>
        <v>1</v>
      </c>
      <c r="N1058" s="104">
        <v>77</v>
      </c>
      <c r="O1058" s="91"/>
      <c r="P1058" s="20">
        <f t="shared" si="50"/>
        <v>15.95</v>
      </c>
      <c r="Q1058" s="148">
        <v>0</v>
      </c>
      <c r="R1058" s="103"/>
      <c r="S1058" s="90"/>
      <c r="T1058" s="103">
        <v>0</v>
      </c>
      <c r="V1058" s="27">
        <v>0</v>
      </c>
      <c r="W1058" s="20">
        <f t="shared" si="51"/>
        <v>10.7</v>
      </c>
      <c r="X1058" s="103">
        <v>6</v>
      </c>
      <c r="Y1058" s="28">
        <f t="shared" si="52"/>
        <v>109.65</v>
      </c>
    </row>
    <row r="1059" spans="1:25" x14ac:dyDescent="0.25">
      <c r="A1059" s="119" t="str">
        <f>'Door Comparison'!A1059</f>
        <v>T11.04.E3A</v>
      </c>
      <c r="B1059" s="24" t="str">
        <f>'Door Comparison'!B1059</f>
        <v>DRS-402</v>
      </c>
      <c r="C1059" s="24">
        <f>'Door Comparison'!C1059</f>
        <v>0</v>
      </c>
      <c r="D1059" s="24">
        <f>'Door Comparison'!D1059</f>
        <v>858</v>
      </c>
      <c r="E1059" s="24">
        <f>'Door Comparison'!E1059</f>
        <v>2193</v>
      </c>
      <c r="F1059" s="24">
        <f>'Door Comparison'!F1059</f>
        <v>0</v>
      </c>
      <c r="G1059" s="24">
        <f>'Door Comparison'!G1059</f>
        <v>0</v>
      </c>
      <c r="H1059" s="24">
        <f>'Door Comparison'!H1059</f>
        <v>1</v>
      </c>
      <c r="I1059" s="24">
        <f>'Door Comparison'!I1059</f>
        <v>0</v>
      </c>
      <c r="J1059" s="24">
        <f>'Door Comparison'!J1059</f>
        <v>0</v>
      </c>
      <c r="K1059" s="24">
        <f>'Door Comparison'!K1059</f>
        <v>1</v>
      </c>
      <c r="L1059" s="24">
        <f>'Door Comparison'!L1059</f>
        <v>1</v>
      </c>
      <c r="N1059" s="104">
        <v>77</v>
      </c>
      <c r="O1059" s="91"/>
      <c r="P1059" s="20">
        <f t="shared" si="50"/>
        <v>16.260000000000002</v>
      </c>
      <c r="Q1059" s="148">
        <v>0</v>
      </c>
      <c r="R1059" s="103"/>
      <c r="S1059" s="90"/>
      <c r="T1059" s="103">
        <v>0</v>
      </c>
      <c r="V1059" s="27">
        <v>0</v>
      </c>
      <c r="W1059" s="20">
        <f t="shared" si="51"/>
        <v>10.91</v>
      </c>
      <c r="X1059" s="103">
        <v>6</v>
      </c>
      <c r="Y1059" s="28">
        <f t="shared" si="52"/>
        <v>110.17</v>
      </c>
    </row>
    <row r="1060" spans="1:25" x14ac:dyDescent="0.25">
      <c r="A1060" s="119" t="str">
        <f>'Door Comparison'!A1060</f>
        <v>T11.04.E1A T11.04.E4A</v>
      </c>
      <c r="B1060" s="24" t="str">
        <f>'Door Comparison'!B1060</f>
        <v>DRS-402</v>
      </c>
      <c r="C1060" s="24">
        <f>'Door Comparison'!C1060</f>
        <v>0</v>
      </c>
      <c r="D1060" s="24">
        <f>'Door Comparison'!D1060</f>
        <v>1578</v>
      </c>
      <c r="E1060" s="24">
        <f>'Door Comparison'!E1060</f>
        <v>2193</v>
      </c>
      <c r="F1060" s="24">
        <f>'Door Comparison'!F1060</f>
        <v>0</v>
      </c>
      <c r="G1060" s="24">
        <f>'Door Comparison'!G1060</f>
        <v>0</v>
      </c>
      <c r="H1060" s="24">
        <f>'Door Comparison'!H1060</f>
        <v>1</v>
      </c>
      <c r="I1060" s="24">
        <f>'Door Comparison'!I1060</f>
        <v>0</v>
      </c>
      <c r="J1060" s="24">
        <f>'Door Comparison'!J1060</f>
        <v>0</v>
      </c>
      <c r="K1060" s="24">
        <f>'Door Comparison'!K1060</f>
        <v>1</v>
      </c>
      <c r="L1060" s="24">
        <f>'Door Comparison'!L1060</f>
        <v>1</v>
      </c>
      <c r="N1060" s="104">
        <v>77</v>
      </c>
      <c r="O1060" s="91"/>
      <c r="P1060" s="20">
        <f t="shared" si="50"/>
        <v>18.489999999999998</v>
      </c>
      <c r="Q1060" s="148">
        <v>0</v>
      </c>
      <c r="R1060" s="103"/>
      <c r="S1060" s="90"/>
      <c r="T1060" s="103">
        <v>0</v>
      </c>
      <c r="V1060" s="27">
        <v>0</v>
      </c>
      <c r="W1060" s="20">
        <f t="shared" si="51"/>
        <v>12.41</v>
      </c>
      <c r="X1060" s="103">
        <v>9</v>
      </c>
      <c r="Y1060" s="28">
        <f t="shared" si="52"/>
        <v>116.9</v>
      </c>
    </row>
    <row r="1061" spans="1:25" x14ac:dyDescent="0.25">
      <c r="A1061" s="119" t="str">
        <f>'Door Comparison'!A1061</f>
        <v>T11.04.E5A</v>
      </c>
      <c r="B1061" s="24" t="str">
        <f>'Door Comparison'!B1061</f>
        <v>DRS-402</v>
      </c>
      <c r="C1061" s="24">
        <f>'Door Comparison'!C1061</f>
        <v>0</v>
      </c>
      <c r="D1061" s="24">
        <f>'Door Comparison'!D1061</f>
        <v>858</v>
      </c>
      <c r="E1061" s="24">
        <f>'Door Comparison'!E1061</f>
        <v>2193</v>
      </c>
      <c r="F1061" s="24">
        <f>'Door Comparison'!F1061</f>
        <v>0</v>
      </c>
      <c r="G1061" s="24">
        <f>'Door Comparison'!G1061</f>
        <v>0</v>
      </c>
      <c r="H1061" s="24">
        <f>'Door Comparison'!H1061</f>
        <v>1</v>
      </c>
      <c r="I1061" s="24">
        <f>'Door Comparison'!I1061</f>
        <v>0</v>
      </c>
      <c r="J1061" s="24">
        <f>'Door Comparison'!J1061</f>
        <v>0</v>
      </c>
      <c r="K1061" s="24">
        <f>'Door Comparison'!K1061</f>
        <v>1</v>
      </c>
      <c r="L1061" s="24">
        <f>'Door Comparison'!L1061</f>
        <v>1</v>
      </c>
      <c r="N1061" s="104">
        <v>77</v>
      </c>
      <c r="O1061" s="91"/>
      <c r="P1061" s="20">
        <f t="shared" si="50"/>
        <v>16.260000000000002</v>
      </c>
      <c r="Q1061" s="148">
        <v>0</v>
      </c>
      <c r="R1061" s="103"/>
      <c r="S1061" s="90"/>
      <c r="T1061" s="103">
        <v>0</v>
      </c>
      <c r="V1061" s="27">
        <v>0</v>
      </c>
      <c r="W1061" s="20">
        <f t="shared" si="51"/>
        <v>10.91</v>
      </c>
      <c r="X1061" s="103">
        <v>6</v>
      </c>
      <c r="Y1061" s="28">
        <f t="shared" si="52"/>
        <v>110.17</v>
      </c>
    </row>
    <row r="1062" spans="1:25" x14ac:dyDescent="0.25">
      <c r="A1062" s="119" t="str">
        <f>'Door Comparison'!A1062</f>
        <v>T11.04.E6A</v>
      </c>
      <c r="B1062" s="24" t="str">
        <f>'Door Comparison'!B1062</f>
        <v>DRS-402</v>
      </c>
      <c r="C1062" s="24">
        <f>'Door Comparison'!C1062</f>
        <v>0</v>
      </c>
      <c r="D1062" s="24">
        <f>'Door Comparison'!D1062</f>
        <v>1058</v>
      </c>
      <c r="E1062" s="24">
        <f>'Door Comparison'!E1062</f>
        <v>2193</v>
      </c>
      <c r="F1062" s="24">
        <f>'Door Comparison'!F1062</f>
        <v>0</v>
      </c>
      <c r="G1062" s="24">
        <f>'Door Comparison'!G1062</f>
        <v>0</v>
      </c>
      <c r="H1062" s="24">
        <f>'Door Comparison'!H1062</f>
        <v>1</v>
      </c>
      <c r="I1062" s="24">
        <f>'Door Comparison'!I1062</f>
        <v>0</v>
      </c>
      <c r="J1062" s="24">
        <f>'Door Comparison'!J1062</f>
        <v>0</v>
      </c>
      <c r="K1062" s="24">
        <f>'Door Comparison'!K1062</f>
        <v>1</v>
      </c>
      <c r="L1062" s="24">
        <f>'Door Comparison'!L1062</f>
        <v>1</v>
      </c>
      <c r="N1062" s="104">
        <v>77</v>
      </c>
      <c r="O1062" s="91"/>
      <c r="P1062" s="20">
        <f t="shared" si="50"/>
        <v>16.88</v>
      </c>
      <c r="Q1062" s="148">
        <v>0</v>
      </c>
      <c r="R1062" s="103"/>
      <c r="S1062" s="90"/>
      <c r="T1062" s="103">
        <v>0</v>
      </c>
      <c r="V1062" s="27">
        <v>0</v>
      </c>
      <c r="W1062" s="20">
        <f t="shared" si="51"/>
        <v>11.32</v>
      </c>
      <c r="X1062" s="103">
        <v>9</v>
      </c>
      <c r="Y1062" s="28">
        <f t="shared" si="52"/>
        <v>114.2</v>
      </c>
    </row>
    <row r="1063" spans="1:25" x14ac:dyDescent="0.25">
      <c r="A1063" s="119" t="str">
        <f>'Door Comparison'!A1063</f>
        <v>T11.04.M1A</v>
      </c>
      <c r="B1063" s="24" t="str">
        <f>'Door Comparison'!B1063</f>
        <v>DRS-402</v>
      </c>
      <c r="C1063" s="24">
        <f>'Door Comparison'!C1063</f>
        <v>0</v>
      </c>
      <c r="D1063" s="24">
        <f>'Door Comparison'!D1063</f>
        <v>758</v>
      </c>
      <c r="E1063" s="24">
        <f>'Door Comparison'!E1063</f>
        <v>2193</v>
      </c>
      <c r="F1063" s="24">
        <f>'Door Comparison'!F1063</f>
        <v>0</v>
      </c>
      <c r="G1063" s="24">
        <f>'Door Comparison'!G1063</f>
        <v>0</v>
      </c>
      <c r="H1063" s="24">
        <f>'Door Comparison'!H1063</f>
        <v>1</v>
      </c>
      <c r="I1063" s="24">
        <f>'Door Comparison'!I1063</f>
        <v>0</v>
      </c>
      <c r="J1063" s="24">
        <f>'Door Comparison'!J1063</f>
        <v>0</v>
      </c>
      <c r="K1063" s="24">
        <f>'Door Comparison'!K1063</f>
        <v>1</v>
      </c>
      <c r="L1063" s="24">
        <f>'Door Comparison'!L1063</f>
        <v>1</v>
      </c>
      <c r="N1063" s="104">
        <v>77</v>
      </c>
      <c r="O1063" s="91"/>
      <c r="P1063" s="20">
        <f t="shared" si="50"/>
        <v>15.95</v>
      </c>
      <c r="Q1063" s="148">
        <v>0</v>
      </c>
      <c r="R1063" s="103"/>
      <c r="S1063" s="90"/>
      <c r="T1063" s="103">
        <v>0</v>
      </c>
      <c r="V1063" s="27">
        <v>0</v>
      </c>
      <c r="W1063" s="20">
        <f t="shared" si="51"/>
        <v>10.7</v>
      </c>
      <c r="X1063" s="103">
        <v>6</v>
      </c>
      <c r="Y1063" s="28">
        <f t="shared" si="52"/>
        <v>109.65</v>
      </c>
    </row>
    <row r="1064" spans="1:25" x14ac:dyDescent="0.25">
      <c r="A1064" s="119" t="str">
        <f>'Door Comparison'!A1064</f>
        <v>T11.04.M2A</v>
      </c>
      <c r="B1064" s="24" t="str">
        <f>'Door Comparison'!B1064</f>
        <v>DRS-402</v>
      </c>
      <c r="C1064" s="24">
        <f>'Door Comparison'!C1064</f>
        <v>0</v>
      </c>
      <c r="D1064" s="24">
        <f>'Door Comparison'!D1064</f>
        <v>1058</v>
      </c>
      <c r="E1064" s="24">
        <f>'Door Comparison'!E1064</f>
        <v>2193</v>
      </c>
      <c r="F1064" s="24">
        <f>'Door Comparison'!F1064</f>
        <v>0</v>
      </c>
      <c r="G1064" s="24">
        <f>'Door Comparison'!G1064</f>
        <v>0</v>
      </c>
      <c r="H1064" s="24">
        <f>'Door Comparison'!H1064</f>
        <v>1</v>
      </c>
      <c r="I1064" s="24">
        <f>'Door Comparison'!I1064</f>
        <v>0</v>
      </c>
      <c r="J1064" s="24">
        <f>'Door Comparison'!J1064</f>
        <v>0</v>
      </c>
      <c r="K1064" s="24">
        <f>'Door Comparison'!K1064</f>
        <v>1</v>
      </c>
      <c r="L1064" s="24">
        <f>'Door Comparison'!L1064</f>
        <v>1</v>
      </c>
      <c r="N1064" s="104">
        <v>77</v>
      </c>
      <c r="O1064" s="91"/>
      <c r="P1064" s="20">
        <f t="shared" si="50"/>
        <v>16.88</v>
      </c>
      <c r="Q1064" s="148">
        <v>0</v>
      </c>
      <c r="R1064" s="103"/>
      <c r="S1064" s="90"/>
      <c r="T1064" s="103">
        <v>0</v>
      </c>
      <c r="V1064" s="27">
        <v>0</v>
      </c>
      <c r="W1064" s="20">
        <f t="shared" si="51"/>
        <v>11.32</v>
      </c>
      <c r="X1064" s="103">
        <v>9</v>
      </c>
      <c r="Y1064" s="28">
        <f t="shared" si="52"/>
        <v>114.2</v>
      </c>
    </row>
    <row r="1065" spans="1:25" x14ac:dyDescent="0.25">
      <c r="A1065" s="119" t="str">
        <f>'Door Comparison'!A1065</f>
        <v>T11.04.M2B</v>
      </c>
      <c r="B1065" s="24" t="str">
        <f>'Door Comparison'!B1065</f>
        <v>DRS-402</v>
      </c>
      <c r="C1065" s="24">
        <f>'Door Comparison'!C1065</f>
        <v>0</v>
      </c>
      <c r="D1065" s="24">
        <f>'Door Comparison'!D1065</f>
        <v>1338</v>
      </c>
      <c r="E1065" s="24">
        <f>'Door Comparison'!E1065</f>
        <v>2193</v>
      </c>
      <c r="F1065" s="24">
        <f>'Door Comparison'!F1065</f>
        <v>0</v>
      </c>
      <c r="G1065" s="24">
        <f>'Door Comparison'!G1065</f>
        <v>0</v>
      </c>
      <c r="H1065" s="24">
        <f>'Door Comparison'!H1065</f>
        <v>1</v>
      </c>
      <c r="I1065" s="24">
        <f>'Door Comparison'!I1065</f>
        <v>0</v>
      </c>
      <c r="J1065" s="24">
        <f>'Door Comparison'!J1065</f>
        <v>0</v>
      </c>
      <c r="K1065" s="24">
        <f>'Door Comparison'!K1065</f>
        <v>1</v>
      </c>
      <c r="L1065" s="24">
        <f>'Door Comparison'!L1065</f>
        <v>1</v>
      </c>
      <c r="N1065" s="104">
        <v>77</v>
      </c>
      <c r="O1065" s="91"/>
      <c r="P1065" s="20">
        <f t="shared" si="50"/>
        <v>17.739999999999998</v>
      </c>
      <c r="Q1065" s="148">
        <v>0</v>
      </c>
      <c r="R1065" s="103"/>
      <c r="S1065" s="90"/>
      <c r="T1065" s="103">
        <v>0</v>
      </c>
      <c r="V1065" s="27">
        <v>0</v>
      </c>
      <c r="W1065" s="20">
        <f t="shared" si="51"/>
        <v>11.91</v>
      </c>
      <c r="X1065" s="103">
        <v>9</v>
      </c>
      <c r="Y1065" s="28">
        <f t="shared" si="52"/>
        <v>115.65</v>
      </c>
    </row>
    <row r="1066" spans="1:25" x14ac:dyDescent="0.25">
      <c r="A1066" s="119" t="str">
        <f>'Door Comparison'!A1066</f>
        <v>T11.04.M4A</v>
      </c>
      <c r="B1066" s="24" t="str">
        <f>'Door Comparison'!B1066</f>
        <v>DRS-402</v>
      </c>
      <c r="C1066" s="24">
        <f>'Door Comparison'!C1066</f>
        <v>0</v>
      </c>
      <c r="D1066" s="24">
        <f>'Door Comparison'!D1066</f>
        <v>858</v>
      </c>
      <c r="E1066" s="24">
        <f>'Door Comparison'!E1066</f>
        <v>2193</v>
      </c>
      <c r="F1066" s="24">
        <f>'Door Comparison'!F1066</f>
        <v>0</v>
      </c>
      <c r="G1066" s="24">
        <f>'Door Comparison'!G1066</f>
        <v>0</v>
      </c>
      <c r="H1066" s="24">
        <f>'Door Comparison'!H1066</f>
        <v>1</v>
      </c>
      <c r="I1066" s="24">
        <f>'Door Comparison'!I1066</f>
        <v>0</v>
      </c>
      <c r="J1066" s="24">
        <f>'Door Comparison'!J1066</f>
        <v>0</v>
      </c>
      <c r="K1066" s="24">
        <f>'Door Comparison'!K1066</f>
        <v>1</v>
      </c>
      <c r="L1066" s="24">
        <f>'Door Comparison'!L1066</f>
        <v>1</v>
      </c>
      <c r="N1066" s="104">
        <v>77</v>
      </c>
      <c r="O1066" s="91"/>
      <c r="P1066" s="20">
        <f t="shared" si="50"/>
        <v>16.260000000000002</v>
      </c>
      <c r="Q1066" s="148">
        <v>0</v>
      </c>
      <c r="R1066" s="103"/>
      <c r="S1066" s="90"/>
      <c r="T1066" s="103">
        <v>0</v>
      </c>
      <c r="V1066" s="27">
        <v>0</v>
      </c>
      <c r="W1066" s="20">
        <f t="shared" si="51"/>
        <v>10.91</v>
      </c>
      <c r="X1066" s="103">
        <v>6</v>
      </c>
      <c r="Y1066" s="28">
        <f t="shared" si="52"/>
        <v>110.17</v>
      </c>
    </row>
    <row r="1067" spans="1:25" x14ac:dyDescent="0.25">
      <c r="A1067" s="119" t="str">
        <f>'Door Comparison'!A1067</f>
        <v>T11.04.M5A</v>
      </c>
      <c r="B1067" s="24" t="str">
        <f>'Door Comparison'!B1067</f>
        <v>DRS-402</v>
      </c>
      <c r="C1067" s="24">
        <f>'Door Comparison'!C1067</f>
        <v>0</v>
      </c>
      <c r="D1067" s="24">
        <f>'Door Comparison'!D1067</f>
        <v>1208</v>
      </c>
      <c r="E1067" s="24">
        <f>'Door Comparison'!E1067</f>
        <v>2193</v>
      </c>
      <c r="F1067" s="24">
        <f>'Door Comparison'!F1067</f>
        <v>0</v>
      </c>
      <c r="G1067" s="24">
        <f>'Door Comparison'!G1067</f>
        <v>0</v>
      </c>
      <c r="H1067" s="24">
        <f>'Door Comparison'!H1067</f>
        <v>1</v>
      </c>
      <c r="I1067" s="24">
        <f>'Door Comparison'!I1067</f>
        <v>0</v>
      </c>
      <c r="J1067" s="24">
        <f>'Door Comparison'!J1067</f>
        <v>0</v>
      </c>
      <c r="K1067" s="24">
        <f>'Door Comparison'!K1067</f>
        <v>1</v>
      </c>
      <c r="L1067" s="24">
        <f>'Door Comparison'!L1067</f>
        <v>1</v>
      </c>
      <c r="N1067" s="104">
        <v>77</v>
      </c>
      <c r="O1067" s="91"/>
      <c r="P1067" s="20">
        <f t="shared" si="50"/>
        <v>17.34</v>
      </c>
      <c r="Q1067" s="148">
        <v>0</v>
      </c>
      <c r="R1067" s="103"/>
      <c r="S1067" s="90"/>
      <c r="T1067" s="103">
        <v>0</v>
      </c>
      <c r="V1067" s="27">
        <v>0</v>
      </c>
      <c r="W1067" s="20">
        <f t="shared" si="51"/>
        <v>11.64</v>
      </c>
      <c r="X1067" s="103">
        <v>9</v>
      </c>
      <c r="Y1067" s="28">
        <f t="shared" si="52"/>
        <v>114.98</v>
      </c>
    </row>
    <row r="1068" spans="1:25" x14ac:dyDescent="0.25">
      <c r="A1068" s="119" t="str">
        <f>'Door Comparison'!A1068</f>
        <v>T11.04.M6A</v>
      </c>
      <c r="B1068" s="24" t="str">
        <f>'Door Comparison'!B1068</f>
        <v>DRS-402</v>
      </c>
      <c r="C1068" s="24">
        <f>'Door Comparison'!C1068</f>
        <v>0</v>
      </c>
      <c r="D1068" s="24">
        <f>'Door Comparison'!D1068</f>
        <v>858</v>
      </c>
      <c r="E1068" s="24">
        <f>'Door Comparison'!E1068</f>
        <v>2193</v>
      </c>
      <c r="F1068" s="24">
        <f>'Door Comparison'!F1068</f>
        <v>0</v>
      </c>
      <c r="G1068" s="24">
        <f>'Door Comparison'!G1068</f>
        <v>0</v>
      </c>
      <c r="H1068" s="24">
        <f>'Door Comparison'!H1068</f>
        <v>1</v>
      </c>
      <c r="I1068" s="24">
        <f>'Door Comparison'!I1068</f>
        <v>0</v>
      </c>
      <c r="J1068" s="24">
        <f>'Door Comparison'!J1068</f>
        <v>0</v>
      </c>
      <c r="K1068" s="24">
        <f>'Door Comparison'!K1068</f>
        <v>1</v>
      </c>
      <c r="L1068" s="24">
        <f>'Door Comparison'!L1068</f>
        <v>1</v>
      </c>
      <c r="N1068" s="104">
        <v>77</v>
      </c>
      <c r="O1068" s="91"/>
      <c r="P1068" s="20">
        <f t="shared" si="50"/>
        <v>16.260000000000002</v>
      </c>
      <c r="Q1068" s="148">
        <v>0</v>
      </c>
      <c r="R1068" s="103"/>
      <c r="S1068" s="90"/>
      <c r="T1068" s="103">
        <v>0</v>
      </c>
      <c r="V1068" s="27">
        <v>0</v>
      </c>
      <c r="W1068" s="20">
        <f t="shared" si="51"/>
        <v>10.91</v>
      </c>
      <c r="X1068" s="103">
        <v>6</v>
      </c>
      <c r="Y1068" s="28">
        <f t="shared" si="52"/>
        <v>110.17</v>
      </c>
    </row>
    <row r="1069" spans="1:25" x14ac:dyDescent="0.25">
      <c r="A1069" s="119" t="str">
        <f>'Door Comparison'!A1069</f>
        <v>T11.04.M8A</v>
      </c>
      <c r="B1069" s="24" t="str">
        <f>'Door Comparison'!B1069</f>
        <v>DRS-402</v>
      </c>
      <c r="C1069" s="24">
        <f>'Door Comparison'!C1069</f>
        <v>0</v>
      </c>
      <c r="D1069" s="24">
        <f>'Door Comparison'!D1069</f>
        <v>758</v>
      </c>
      <c r="E1069" s="24">
        <f>'Door Comparison'!E1069</f>
        <v>2193</v>
      </c>
      <c r="F1069" s="24">
        <f>'Door Comparison'!F1069</f>
        <v>0</v>
      </c>
      <c r="G1069" s="24">
        <f>'Door Comparison'!G1069</f>
        <v>0</v>
      </c>
      <c r="H1069" s="24">
        <f>'Door Comparison'!H1069</f>
        <v>1</v>
      </c>
      <c r="I1069" s="24">
        <f>'Door Comparison'!I1069</f>
        <v>0</v>
      </c>
      <c r="J1069" s="24">
        <f>'Door Comparison'!J1069</f>
        <v>0</v>
      </c>
      <c r="K1069" s="24">
        <f>'Door Comparison'!K1069</f>
        <v>1</v>
      </c>
      <c r="L1069" s="24">
        <f>'Door Comparison'!L1069</f>
        <v>1</v>
      </c>
      <c r="N1069" s="104">
        <v>77</v>
      </c>
      <c r="O1069" s="91"/>
      <c r="P1069" s="20">
        <f t="shared" si="50"/>
        <v>15.95</v>
      </c>
      <c r="Q1069" s="148">
        <v>0</v>
      </c>
      <c r="R1069" s="103"/>
      <c r="S1069" s="90"/>
      <c r="T1069" s="103">
        <v>0</v>
      </c>
      <c r="V1069" s="27">
        <v>0</v>
      </c>
      <c r="W1069" s="20">
        <f t="shared" si="51"/>
        <v>10.7</v>
      </c>
      <c r="X1069" s="103">
        <v>6</v>
      </c>
      <c r="Y1069" s="28">
        <f t="shared" si="52"/>
        <v>109.65</v>
      </c>
    </row>
    <row r="1070" spans="1:25" x14ac:dyDescent="0.25">
      <c r="A1070" s="119" t="str">
        <f>'Door Comparison'!A1070</f>
        <v>T11.04.M10A</v>
      </c>
      <c r="B1070" s="24" t="str">
        <f>'Door Comparison'!B1070</f>
        <v>DRS-402</v>
      </c>
      <c r="C1070" s="24">
        <f>'Door Comparison'!C1070</f>
        <v>0</v>
      </c>
      <c r="D1070" s="24">
        <f>'Door Comparison'!D1070</f>
        <v>558</v>
      </c>
      <c r="E1070" s="24">
        <f>'Door Comparison'!E1070</f>
        <v>2193</v>
      </c>
      <c r="F1070" s="24">
        <f>'Door Comparison'!F1070</f>
        <v>0</v>
      </c>
      <c r="G1070" s="24">
        <f>'Door Comparison'!G1070</f>
        <v>0</v>
      </c>
      <c r="H1070" s="24">
        <f>'Door Comparison'!H1070</f>
        <v>1</v>
      </c>
      <c r="I1070" s="24">
        <f>'Door Comparison'!I1070</f>
        <v>0</v>
      </c>
      <c r="J1070" s="24">
        <f>'Door Comparison'!J1070</f>
        <v>0</v>
      </c>
      <c r="K1070" s="24">
        <f>'Door Comparison'!K1070</f>
        <v>1</v>
      </c>
      <c r="L1070" s="24">
        <f>'Door Comparison'!L1070</f>
        <v>1</v>
      </c>
      <c r="N1070" s="104">
        <v>77</v>
      </c>
      <c r="O1070" s="91"/>
      <c r="P1070" s="20">
        <f t="shared" si="50"/>
        <v>15.33</v>
      </c>
      <c r="Q1070" s="148">
        <v>0</v>
      </c>
      <c r="R1070" s="103"/>
      <c r="S1070" s="90"/>
      <c r="T1070" s="103">
        <v>0</v>
      </c>
      <c r="V1070" s="27">
        <v>0</v>
      </c>
      <c r="W1070" s="20">
        <f t="shared" si="51"/>
        <v>10.28</v>
      </c>
      <c r="X1070" s="103">
        <v>6</v>
      </c>
      <c r="Y1070" s="28">
        <f t="shared" si="52"/>
        <v>108.61</v>
      </c>
    </row>
    <row r="1071" spans="1:25" x14ac:dyDescent="0.25">
      <c r="A1071" s="119" t="str">
        <f>'Door Comparison'!A1071</f>
        <v>T11.04.M11A</v>
      </c>
      <c r="B1071" s="24" t="str">
        <f>'Door Comparison'!B1071</f>
        <v>DRS-402</v>
      </c>
      <c r="C1071" s="24">
        <f>'Door Comparison'!C1071</f>
        <v>0</v>
      </c>
      <c r="D1071" s="24">
        <f>'Door Comparison'!D1071</f>
        <v>458</v>
      </c>
      <c r="E1071" s="24">
        <f>'Door Comparison'!E1071</f>
        <v>2193</v>
      </c>
      <c r="F1071" s="24">
        <f>'Door Comparison'!F1071</f>
        <v>0</v>
      </c>
      <c r="G1071" s="24">
        <f>'Door Comparison'!G1071</f>
        <v>0</v>
      </c>
      <c r="H1071" s="24">
        <f>'Door Comparison'!H1071</f>
        <v>1</v>
      </c>
      <c r="I1071" s="24">
        <f>'Door Comparison'!I1071</f>
        <v>0</v>
      </c>
      <c r="J1071" s="24">
        <f>'Door Comparison'!J1071</f>
        <v>0</v>
      </c>
      <c r="K1071" s="24">
        <f>'Door Comparison'!K1071</f>
        <v>1</v>
      </c>
      <c r="L1071" s="24">
        <f>'Door Comparison'!L1071</f>
        <v>1</v>
      </c>
      <c r="N1071" s="104">
        <v>77</v>
      </c>
      <c r="O1071" s="91"/>
      <c r="P1071" s="20">
        <f t="shared" si="50"/>
        <v>15.02</v>
      </c>
      <c r="Q1071" s="148">
        <v>0</v>
      </c>
      <c r="R1071" s="103"/>
      <c r="S1071" s="90"/>
      <c r="T1071" s="103">
        <v>0</v>
      </c>
      <c r="V1071" s="27">
        <v>0</v>
      </c>
      <c r="W1071" s="20">
        <f t="shared" si="51"/>
        <v>10.08</v>
      </c>
      <c r="X1071" s="103">
        <v>6</v>
      </c>
      <c r="Y1071" s="28">
        <f t="shared" si="52"/>
        <v>108.1</v>
      </c>
    </row>
    <row r="1072" spans="1:25" x14ac:dyDescent="0.25">
      <c r="A1072" s="119" t="str">
        <f>'Door Comparison'!A1072</f>
        <v>T11.04.P1A</v>
      </c>
      <c r="B1072" s="24" t="str">
        <f>'Door Comparison'!B1072</f>
        <v>AHP-201</v>
      </c>
      <c r="C1072" s="24">
        <f>'Door Comparison'!C1072</f>
        <v>0</v>
      </c>
      <c r="D1072" s="24">
        <f>'Door Comparison'!D1072</f>
        <v>500</v>
      </c>
      <c r="E1072" s="24">
        <f>'Door Comparison'!E1072</f>
        <v>800</v>
      </c>
      <c r="F1072" s="24">
        <f>'Door Comparison'!F1072</f>
        <v>0</v>
      </c>
      <c r="G1072" s="24">
        <f>'Door Comparison'!G1072</f>
        <v>0</v>
      </c>
      <c r="H1072" s="24">
        <f>'Door Comparison'!H1072</f>
        <v>1</v>
      </c>
      <c r="I1072" s="24">
        <f>'Door Comparison'!I1072</f>
        <v>0</v>
      </c>
      <c r="J1072" s="24">
        <f>'Door Comparison'!J1072</f>
        <v>0</v>
      </c>
      <c r="K1072" s="24">
        <f>'Door Comparison'!K1072</f>
        <v>1</v>
      </c>
      <c r="L1072" s="24">
        <f>'Door Comparison'!L1072</f>
        <v>1</v>
      </c>
      <c r="N1072" s="104">
        <v>77</v>
      </c>
      <c r="O1072" s="91"/>
      <c r="P1072" s="20">
        <f t="shared" si="50"/>
        <v>6.51</v>
      </c>
      <c r="Q1072" s="148">
        <v>0</v>
      </c>
      <c r="R1072" s="103"/>
      <c r="S1072" s="90"/>
      <c r="T1072" s="103">
        <v>0</v>
      </c>
      <c r="V1072" s="27">
        <v>0</v>
      </c>
      <c r="W1072" s="20">
        <f t="shared" si="51"/>
        <v>4.37</v>
      </c>
      <c r="X1072" s="103">
        <v>3</v>
      </c>
      <c r="Y1072" s="28">
        <f t="shared" si="52"/>
        <v>90.88</v>
      </c>
    </row>
    <row r="1073" spans="1:25" x14ac:dyDescent="0.25">
      <c r="A1073" s="119" t="str">
        <f>'Door Comparison'!A1073</f>
        <v>T11.04.SPA</v>
      </c>
      <c r="B1073" s="24" t="str">
        <f>'Door Comparison'!B1073</f>
        <v>DRS-402</v>
      </c>
      <c r="C1073" s="24">
        <f>'Door Comparison'!C1073</f>
        <v>0</v>
      </c>
      <c r="D1073" s="24">
        <f>'Door Comparison'!D1073</f>
        <v>458</v>
      </c>
      <c r="E1073" s="24">
        <f>'Door Comparison'!E1073</f>
        <v>2193</v>
      </c>
      <c r="F1073" s="24">
        <f>'Door Comparison'!F1073</f>
        <v>0</v>
      </c>
      <c r="G1073" s="24">
        <f>'Door Comparison'!G1073</f>
        <v>0</v>
      </c>
      <c r="H1073" s="24">
        <f>'Door Comparison'!H1073</f>
        <v>1</v>
      </c>
      <c r="I1073" s="24">
        <f>'Door Comparison'!I1073</f>
        <v>0</v>
      </c>
      <c r="J1073" s="24">
        <f>'Door Comparison'!J1073</f>
        <v>0</v>
      </c>
      <c r="K1073" s="24">
        <f>'Door Comparison'!K1073</f>
        <v>1</v>
      </c>
      <c r="L1073" s="24">
        <f>'Door Comparison'!L1073</f>
        <v>1</v>
      </c>
      <c r="N1073" s="104">
        <v>77</v>
      </c>
      <c r="O1073" s="91"/>
      <c r="P1073" s="20">
        <f t="shared" si="50"/>
        <v>15.02</v>
      </c>
      <c r="Q1073" s="148">
        <v>0</v>
      </c>
      <c r="R1073" s="103"/>
      <c r="S1073" s="90"/>
      <c r="T1073" s="103">
        <v>0</v>
      </c>
      <c r="V1073" s="27">
        <v>0</v>
      </c>
      <c r="W1073" s="20">
        <f t="shared" si="51"/>
        <v>10.08</v>
      </c>
      <c r="X1073" s="103">
        <v>6</v>
      </c>
      <c r="Y1073" s="28">
        <f t="shared" si="52"/>
        <v>108.1</v>
      </c>
    </row>
    <row r="1074" spans="1:25" x14ac:dyDescent="0.25">
      <c r="A1074" s="119" t="str">
        <f>'Door Comparison'!A1074</f>
        <v>T11.04.WRA</v>
      </c>
      <c r="B1074" s="24" t="str">
        <f>'Door Comparison'!B1074</f>
        <v>DRS-402</v>
      </c>
      <c r="C1074" s="24">
        <f>'Door Comparison'!C1074</f>
        <v>0</v>
      </c>
      <c r="D1074" s="24">
        <f>'Door Comparison'!D1074</f>
        <v>458</v>
      </c>
      <c r="E1074" s="24">
        <f>'Door Comparison'!E1074</f>
        <v>2158</v>
      </c>
      <c r="F1074" s="24">
        <f>'Door Comparison'!F1074</f>
        <v>0</v>
      </c>
      <c r="G1074" s="24">
        <f>'Door Comparison'!G1074</f>
        <v>0</v>
      </c>
      <c r="H1074" s="24">
        <f>'Door Comparison'!H1074</f>
        <v>1</v>
      </c>
      <c r="I1074" s="24">
        <f>'Door Comparison'!I1074</f>
        <v>0</v>
      </c>
      <c r="J1074" s="24">
        <f>'Door Comparison'!J1074</f>
        <v>0</v>
      </c>
      <c r="K1074" s="24">
        <f>'Door Comparison'!K1074</f>
        <v>1</v>
      </c>
      <c r="L1074" s="24">
        <f>'Door Comparison'!L1074</f>
        <v>1</v>
      </c>
      <c r="N1074" s="104">
        <v>77</v>
      </c>
      <c r="O1074" s="91"/>
      <c r="P1074" s="20">
        <f t="shared" si="50"/>
        <v>14.8</v>
      </c>
      <c r="Q1074" s="148">
        <v>0</v>
      </c>
      <c r="R1074" s="103"/>
      <c r="S1074" s="90"/>
      <c r="T1074" s="103">
        <v>0</v>
      </c>
      <c r="V1074" s="27">
        <v>0</v>
      </c>
      <c r="W1074" s="20">
        <f t="shared" si="51"/>
        <v>9.93</v>
      </c>
      <c r="X1074" s="103">
        <v>6</v>
      </c>
      <c r="Y1074" s="28">
        <f t="shared" si="52"/>
        <v>107.73</v>
      </c>
    </row>
    <row r="1075" spans="1:25" x14ac:dyDescent="0.25">
      <c r="A1075" s="119" t="str">
        <f>'Door Comparison'!A1075</f>
        <v>T11.05.E1A</v>
      </c>
      <c r="B1075" s="24" t="str">
        <f>'Door Comparison'!B1075</f>
        <v>DRS-402</v>
      </c>
      <c r="C1075" s="24">
        <f>'Door Comparison'!C1075</f>
        <v>0</v>
      </c>
      <c r="D1075" s="24">
        <f>'Door Comparison'!D1075</f>
        <v>758</v>
      </c>
      <c r="E1075" s="24">
        <f>'Door Comparison'!E1075</f>
        <v>2193</v>
      </c>
      <c r="F1075" s="24">
        <f>'Door Comparison'!F1075</f>
        <v>0</v>
      </c>
      <c r="G1075" s="24">
        <f>'Door Comparison'!G1075</f>
        <v>0</v>
      </c>
      <c r="H1075" s="24">
        <f>'Door Comparison'!H1075</f>
        <v>1</v>
      </c>
      <c r="I1075" s="24">
        <f>'Door Comparison'!I1075</f>
        <v>0</v>
      </c>
      <c r="J1075" s="24">
        <f>'Door Comparison'!J1075</f>
        <v>0</v>
      </c>
      <c r="K1075" s="24">
        <f>'Door Comparison'!K1075</f>
        <v>1</v>
      </c>
      <c r="L1075" s="24">
        <f>'Door Comparison'!L1075</f>
        <v>1</v>
      </c>
      <c r="N1075" s="104">
        <v>77</v>
      </c>
      <c r="O1075" s="91"/>
      <c r="P1075" s="20">
        <f t="shared" si="50"/>
        <v>15.95</v>
      </c>
      <c r="Q1075" s="148">
        <v>0</v>
      </c>
      <c r="R1075" s="103"/>
      <c r="S1075" s="90"/>
      <c r="T1075" s="103">
        <v>0</v>
      </c>
      <c r="V1075" s="27">
        <v>0</v>
      </c>
      <c r="W1075" s="20">
        <f t="shared" si="51"/>
        <v>10.7</v>
      </c>
      <c r="X1075" s="103">
        <v>6</v>
      </c>
      <c r="Y1075" s="28">
        <f t="shared" si="52"/>
        <v>109.65</v>
      </c>
    </row>
    <row r="1076" spans="1:25" x14ac:dyDescent="0.25">
      <c r="A1076" s="119" t="str">
        <f>'Door Comparison'!A1076</f>
        <v>T11.05.E1B</v>
      </c>
      <c r="B1076" s="24" t="str">
        <f>'Door Comparison'!B1076</f>
        <v>DRS-402</v>
      </c>
      <c r="C1076" s="24">
        <f>'Door Comparison'!C1076</f>
        <v>0</v>
      </c>
      <c r="D1076" s="24">
        <f>'Door Comparison'!D1076</f>
        <v>758</v>
      </c>
      <c r="E1076" s="24">
        <f>'Door Comparison'!E1076</f>
        <v>2193</v>
      </c>
      <c r="F1076" s="24">
        <f>'Door Comparison'!F1076</f>
        <v>0</v>
      </c>
      <c r="G1076" s="24">
        <f>'Door Comparison'!G1076</f>
        <v>0</v>
      </c>
      <c r="H1076" s="24">
        <f>'Door Comparison'!H1076</f>
        <v>1</v>
      </c>
      <c r="I1076" s="24">
        <f>'Door Comparison'!I1076</f>
        <v>0</v>
      </c>
      <c r="J1076" s="24">
        <f>'Door Comparison'!J1076</f>
        <v>0</v>
      </c>
      <c r="K1076" s="24">
        <f>'Door Comparison'!K1076</f>
        <v>1</v>
      </c>
      <c r="L1076" s="24">
        <f>'Door Comparison'!L1076</f>
        <v>1</v>
      </c>
      <c r="N1076" s="104">
        <v>77</v>
      </c>
      <c r="O1076" s="91"/>
      <c r="P1076" s="20">
        <f t="shared" si="50"/>
        <v>15.95</v>
      </c>
      <c r="Q1076" s="148">
        <v>0</v>
      </c>
      <c r="R1076" s="103"/>
      <c r="S1076" s="90"/>
      <c r="T1076" s="103">
        <v>0</v>
      </c>
      <c r="V1076" s="27">
        <v>0</v>
      </c>
      <c r="W1076" s="20">
        <f t="shared" si="51"/>
        <v>10.7</v>
      </c>
      <c r="X1076" s="103">
        <v>6</v>
      </c>
      <c r="Y1076" s="28">
        <f t="shared" si="52"/>
        <v>109.65</v>
      </c>
    </row>
    <row r="1077" spans="1:25" x14ac:dyDescent="0.25">
      <c r="A1077" s="119" t="str">
        <f>'Door Comparison'!A1077</f>
        <v>T11.05.E2A</v>
      </c>
      <c r="B1077" s="24" t="str">
        <f>'Door Comparison'!B1077</f>
        <v>DRS-402</v>
      </c>
      <c r="C1077" s="24">
        <f>'Door Comparison'!C1077</f>
        <v>0</v>
      </c>
      <c r="D1077" s="24">
        <f>'Door Comparison'!D1077</f>
        <v>1338</v>
      </c>
      <c r="E1077" s="24">
        <f>'Door Comparison'!E1077</f>
        <v>2193</v>
      </c>
      <c r="F1077" s="24">
        <f>'Door Comparison'!F1077</f>
        <v>0</v>
      </c>
      <c r="G1077" s="24">
        <f>'Door Comparison'!G1077</f>
        <v>0</v>
      </c>
      <c r="H1077" s="24">
        <f>'Door Comparison'!H1077</f>
        <v>1</v>
      </c>
      <c r="I1077" s="24">
        <f>'Door Comparison'!I1077</f>
        <v>0</v>
      </c>
      <c r="J1077" s="24">
        <f>'Door Comparison'!J1077</f>
        <v>0</v>
      </c>
      <c r="K1077" s="24">
        <f>'Door Comparison'!K1077</f>
        <v>1</v>
      </c>
      <c r="L1077" s="24">
        <f>'Door Comparison'!L1077</f>
        <v>1</v>
      </c>
      <c r="N1077" s="104">
        <v>77</v>
      </c>
      <c r="O1077" s="91"/>
      <c r="P1077" s="20">
        <f t="shared" si="50"/>
        <v>17.739999999999998</v>
      </c>
      <c r="Q1077" s="148">
        <v>0</v>
      </c>
      <c r="R1077" s="103"/>
      <c r="S1077" s="90"/>
      <c r="T1077" s="103">
        <v>0</v>
      </c>
      <c r="V1077" s="27">
        <v>0</v>
      </c>
      <c r="W1077" s="20">
        <f t="shared" si="51"/>
        <v>11.91</v>
      </c>
      <c r="X1077" s="103">
        <v>9</v>
      </c>
      <c r="Y1077" s="28">
        <f t="shared" si="52"/>
        <v>115.65</v>
      </c>
    </row>
    <row r="1078" spans="1:25" x14ac:dyDescent="0.25">
      <c r="A1078" s="119" t="str">
        <f>'Door Comparison'!A1078</f>
        <v>T11.05.E2B</v>
      </c>
      <c r="B1078" s="24" t="str">
        <f>'Door Comparison'!B1078</f>
        <v>DRS-402</v>
      </c>
      <c r="C1078" s="24">
        <f>'Door Comparison'!C1078</f>
        <v>0</v>
      </c>
      <c r="D1078" s="24">
        <f>'Door Comparison'!D1078</f>
        <v>1058</v>
      </c>
      <c r="E1078" s="24">
        <f>'Door Comparison'!E1078</f>
        <v>2193</v>
      </c>
      <c r="F1078" s="24">
        <f>'Door Comparison'!F1078</f>
        <v>0</v>
      </c>
      <c r="G1078" s="24">
        <f>'Door Comparison'!G1078</f>
        <v>0</v>
      </c>
      <c r="H1078" s="24">
        <f>'Door Comparison'!H1078</f>
        <v>1</v>
      </c>
      <c r="I1078" s="24">
        <f>'Door Comparison'!I1078</f>
        <v>0</v>
      </c>
      <c r="J1078" s="24">
        <f>'Door Comparison'!J1078</f>
        <v>0</v>
      </c>
      <c r="K1078" s="24">
        <f>'Door Comparison'!K1078</f>
        <v>1</v>
      </c>
      <c r="L1078" s="24">
        <f>'Door Comparison'!L1078</f>
        <v>1</v>
      </c>
      <c r="N1078" s="104">
        <v>77</v>
      </c>
      <c r="O1078" s="91"/>
      <c r="P1078" s="20">
        <f t="shared" si="50"/>
        <v>16.88</v>
      </c>
      <c r="Q1078" s="148">
        <v>0</v>
      </c>
      <c r="R1078" s="103"/>
      <c r="S1078" s="90"/>
      <c r="T1078" s="103">
        <v>0</v>
      </c>
      <c r="V1078" s="27">
        <v>0</v>
      </c>
      <c r="W1078" s="20">
        <f t="shared" si="51"/>
        <v>11.32</v>
      </c>
      <c r="X1078" s="103">
        <v>9</v>
      </c>
      <c r="Y1078" s="28">
        <f t="shared" si="52"/>
        <v>114.2</v>
      </c>
    </row>
    <row r="1079" spans="1:25" x14ac:dyDescent="0.25">
      <c r="A1079" s="119" t="str">
        <f>'Door Comparison'!A1079</f>
        <v>T11.05.M1A</v>
      </c>
      <c r="B1079" s="24" t="str">
        <f>'Door Comparison'!B1079</f>
        <v>DRS-402</v>
      </c>
      <c r="C1079" s="24">
        <f>'Door Comparison'!C1079</f>
        <v>0</v>
      </c>
      <c r="D1079" s="24">
        <f>'Door Comparison'!D1079</f>
        <v>1338</v>
      </c>
      <c r="E1079" s="24">
        <f>'Door Comparison'!E1079</f>
        <v>2193</v>
      </c>
      <c r="F1079" s="24">
        <f>'Door Comparison'!F1079</f>
        <v>0</v>
      </c>
      <c r="G1079" s="24">
        <f>'Door Comparison'!G1079</f>
        <v>0</v>
      </c>
      <c r="H1079" s="24">
        <f>'Door Comparison'!H1079</f>
        <v>1</v>
      </c>
      <c r="I1079" s="24">
        <f>'Door Comparison'!I1079</f>
        <v>0</v>
      </c>
      <c r="J1079" s="24">
        <f>'Door Comparison'!J1079</f>
        <v>0</v>
      </c>
      <c r="K1079" s="24">
        <f>'Door Comparison'!K1079</f>
        <v>1</v>
      </c>
      <c r="L1079" s="24">
        <f>'Door Comparison'!L1079</f>
        <v>1</v>
      </c>
      <c r="N1079" s="104">
        <v>77</v>
      </c>
      <c r="O1079" s="91"/>
      <c r="P1079" s="20">
        <f t="shared" si="50"/>
        <v>17.739999999999998</v>
      </c>
      <c r="Q1079" s="148">
        <v>0</v>
      </c>
      <c r="R1079" s="103"/>
      <c r="S1079" s="90"/>
      <c r="T1079" s="103">
        <v>0</v>
      </c>
      <c r="V1079" s="27">
        <v>0</v>
      </c>
      <c r="W1079" s="20">
        <f t="shared" si="51"/>
        <v>11.91</v>
      </c>
      <c r="X1079" s="103">
        <v>9</v>
      </c>
      <c r="Y1079" s="28">
        <f t="shared" si="52"/>
        <v>115.65</v>
      </c>
    </row>
    <row r="1080" spans="1:25" x14ac:dyDescent="0.25">
      <c r="A1080" s="119" t="str">
        <f>'Door Comparison'!A1080</f>
        <v>T11.05.M1B</v>
      </c>
      <c r="B1080" s="24" t="str">
        <f>'Door Comparison'!B1080</f>
        <v>DRS-402</v>
      </c>
      <c r="C1080" s="24">
        <f>'Door Comparison'!C1080</f>
        <v>0</v>
      </c>
      <c r="D1080" s="24">
        <f>'Door Comparison'!D1080</f>
        <v>1338</v>
      </c>
      <c r="E1080" s="24">
        <f>'Door Comparison'!E1080</f>
        <v>2193</v>
      </c>
      <c r="F1080" s="24">
        <f>'Door Comparison'!F1080</f>
        <v>0</v>
      </c>
      <c r="G1080" s="24">
        <f>'Door Comparison'!G1080</f>
        <v>0</v>
      </c>
      <c r="H1080" s="24">
        <f>'Door Comparison'!H1080</f>
        <v>1</v>
      </c>
      <c r="I1080" s="24">
        <f>'Door Comparison'!I1080</f>
        <v>0</v>
      </c>
      <c r="J1080" s="24">
        <f>'Door Comparison'!J1080</f>
        <v>0</v>
      </c>
      <c r="K1080" s="24">
        <f>'Door Comparison'!K1080</f>
        <v>1</v>
      </c>
      <c r="L1080" s="24">
        <f>'Door Comparison'!L1080</f>
        <v>1</v>
      </c>
      <c r="N1080" s="104">
        <v>77</v>
      </c>
      <c r="O1080" s="91"/>
      <c r="P1080" s="20">
        <f t="shared" si="50"/>
        <v>17.739999999999998</v>
      </c>
      <c r="Q1080" s="148">
        <v>0</v>
      </c>
      <c r="R1080" s="103"/>
      <c r="S1080" s="90"/>
      <c r="T1080" s="103">
        <v>0</v>
      </c>
      <c r="V1080" s="27">
        <v>0</v>
      </c>
      <c r="W1080" s="20">
        <f t="shared" si="51"/>
        <v>11.91</v>
      </c>
      <c r="X1080" s="103">
        <v>9</v>
      </c>
      <c r="Y1080" s="28">
        <f t="shared" si="52"/>
        <v>115.65</v>
      </c>
    </row>
    <row r="1081" spans="1:25" x14ac:dyDescent="0.25">
      <c r="A1081" s="119" t="str">
        <f>'Door Comparison'!A1081</f>
        <v>T11.05.M2A</v>
      </c>
      <c r="B1081" s="24" t="str">
        <f>'Door Comparison'!B1081</f>
        <v>DRS-402</v>
      </c>
      <c r="C1081" s="24">
        <f>'Door Comparison'!C1081</f>
        <v>0</v>
      </c>
      <c r="D1081" s="24">
        <f>'Door Comparison'!D1081</f>
        <v>758</v>
      </c>
      <c r="E1081" s="24">
        <f>'Door Comparison'!E1081</f>
        <v>2193</v>
      </c>
      <c r="F1081" s="24">
        <f>'Door Comparison'!F1081</f>
        <v>0</v>
      </c>
      <c r="G1081" s="24">
        <f>'Door Comparison'!G1081</f>
        <v>0</v>
      </c>
      <c r="H1081" s="24">
        <f>'Door Comparison'!H1081</f>
        <v>1</v>
      </c>
      <c r="I1081" s="24">
        <f>'Door Comparison'!I1081</f>
        <v>0</v>
      </c>
      <c r="J1081" s="24">
        <f>'Door Comparison'!J1081</f>
        <v>0</v>
      </c>
      <c r="K1081" s="24">
        <f>'Door Comparison'!K1081</f>
        <v>1</v>
      </c>
      <c r="L1081" s="24">
        <f>'Door Comparison'!L1081</f>
        <v>1</v>
      </c>
      <c r="N1081" s="104">
        <v>77</v>
      </c>
      <c r="O1081" s="91"/>
      <c r="P1081" s="20">
        <f t="shared" si="50"/>
        <v>15.95</v>
      </c>
      <c r="Q1081" s="148">
        <v>0</v>
      </c>
      <c r="R1081" s="103"/>
      <c r="S1081" s="90"/>
      <c r="T1081" s="103">
        <v>0</v>
      </c>
      <c r="V1081" s="27">
        <v>0</v>
      </c>
      <c r="W1081" s="20">
        <f t="shared" si="51"/>
        <v>10.7</v>
      </c>
      <c r="X1081" s="103">
        <v>6</v>
      </c>
      <c r="Y1081" s="28">
        <f t="shared" si="52"/>
        <v>109.65</v>
      </c>
    </row>
    <row r="1082" spans="1:25" x14ac:dyDescent="0.25">
      <c r="A1082" s="119" t="str">
        <f>'Door Comparison'!A1082</f>
        <v>T11.05.M2B</v>
      </c>
      <c r="B1082" s="24" t="str">
        <f>'Door Comparison'!B1082</f>
        <v>DRS-402</v>
      </c>
      <c r="C1082" s="24">
        <f>'Door Comparison'!C1082</f>
        <v>0</v>
      </c>
      <c r="D1082" s="24">
        <f>'Door Comparison'!D1082</f>
        <v>758</v>
      </c>
      <c r="E1082" s="24">
        <f>'Door Comparison'!E1082</f>
        <v>2193</v>
      </c>
      <c r="F1082" s="24">
        <f>'Door Comparison'!F1082</f>
        <v>0</v>
      </c>
      <c r="G1082" s="24">
        <f>'Door Comparison'!G1082</f>
        <v>0</v>
      </c>
      <c r="H1082" s="24">
        <f>'Door Comparison'!H1082</f>
        <v>1</v>
      </c>
      <c r="I1082" s="24">
        <f>'Door Comparison'!I1082</f>
        <v>0</v>
      </c>
      <c r="J1082" s="24">
        <f>'Door Comparison'!J1082</f>
        <v>0</v>
      </c>
      <c r="K1082" s="24">
        <f>'Door Comparison'!K1082</f>
        <v>1</v>
      </c>
      <c r="L1082" s="24">
        <f>'Door Comparison'!L1082</f>
        <v>1</v>
      </c>
      <c r="N1082" s="104">
        <v>77</v>
      </c>
      <c r="O1082" s="91"/>
      <c r="P1082" s="20">
        <f t="shared" si="50"/>
        <v>15.95</v>
      </c>
      <c r="Q1082" s="148">
        <v>0</v>
      </c>
      <c r="R1082" s="103"/>
      <c r="S1082" s="90"/>
      <c r="T1082" s="103">
        <v>0</v>
      </c>
      <c r="V1082" s="27">
        <v>0</v>
      </c>
      <c r="W1082" s="20">
        <f t="shared" si="51"/>
        <v>10.7</v>
      </c>
      <c r="X1082" s="103">
        <v>6</v>
      </c>
      <c r="Y1082" s="28">
        <f t="shared" si="52"/>
        <v>109.65</v>
      </c>
    </row>
    <row r="1083" spans="1:25" x14ac:dyDescent="0.25">
      <c r="A1083" s="119" t="str">
        <f>'Door Comparison'!A1083</f>
        <v>T11.06.E1A</v>
      </c>
      <c r="B1083" s="24" t="str">
        <f>'Door Comparison'!B1083</f>
        <v>DRS-402</v>
      </c>
      <c r="C1083" s="24">
        <f>'Door Comparison'!C1083</f>
        <v>0</v>
      </c>
      <c r="D1083" s="24">
        <f>'Door Comparison'!D1083</f>
        <v>758</v>
      </c>
      <c r="E1083" s="24">
        <f>'Door Comparison'!E1083</f>
        <v>2193</v>
      </c>
      <c r="F1083" s="24">
        <f>'Door Comparison'!F1083</f>
        <v>0</v>
      </c>
      <c r="G1083" s="24">
        <f>'Door Comparison'!G1083</f>
        <v>0</v>
      </c>
      <c r="H1083" s="24">
        <f>'Door Comparison'!H1083</f>
        <v>1</v>
      </c>
      <c r="I1083" s="24">
        <f>'Door Comparison'!I1083</f>
        <v>0</v>
      </c>
      <c r="J1083" s="24">
        <f>'Door Comparison'!J1083</f>
        <v>0</v>
      </c>
      <c r="K1083" s="24">
        <f>'Door Comparison'!K1083</f>
        <v>1</v>
      </c>
      <c r="L1083" s="24">
        <f>'Door Comparison'!L1083</f>
        <v>1</v>
      </c>
      <c r="N1083" s="104">
        <v>77</v>
      </c>
      <c r="O1083" s="91"/>
      <c r="P1083" s="20">
        <f t="shared" si="50"/>
        <v>15.95</v>
      </c>
      <c r="Q1083" s="148">
        <v>0</v>
      </c>
      <c r="R1083" s="103"/>
      <c r="S1083" s="90"/>
      <c r="T1083" s="103">
        <v>0</v>
      </c>
      <c r="V1083" s="27">
        <v>0</v>
      </c>
      <c r="W1083" s="20">
        <f t="shared" si="51"/>
        <v>10.7</v>
      </c>
      <c r="X1083" s="103">
        <v>6</v>
      </c>
      <c r="Y1083" s="28">
        <f t="shared" si="52"/>
        <v>109.65</v>
      </c>
    </row>
    <row r="1084" spans="1:25" x14ac:dyDescent="0.25">
      <c r="A1084" s="119" t="str">
        <f>'Door Comparison'!A1084</f>
        <v>T11.06.E1B</v>
      </c>
      <c r="B1084" s="24" t="str">
        <f>'Door Comparison'!B1084</f>
        <v>DRS-402</v>
      </c>
      <c r="C1084" s="24">
        <f>'Door Comparison'!C1084</f>
        <v>0</v>
      </c>
      <c r="D1084" s="24">
        <f>'Door Comparison'!D1084</f>
        <v>1338</v>
      </c>
      <c r="E1084" s="24">
        <f>'Door Comparison'!E1084</f>
        <v>2193</v>
      </c>
      <c r="F1084" s="24">
        <f>'Door Comparison'!F1084</f>
        <v>0</v>
      </c>
      <c r="G1084" s="24">
        <f>'Door Comparison'!G1084</f>
        <v>0</v>
      </c>
      <c r="H1084" s="24">
        <f>'Door Comparison'!H1084</f>
        <v>1</v>
      </c>
      <c r="I1084" s="24">
        <f>'Door Comparison'!I1084</f>
        <v>0</v>
      </c>
      <c r="J1084" s="24">
        <f>'Door Comparison'!J1084</f>
        <v>0</v>
      </c>
      <c r="K1084" s="24">
        <f>'Door Comparison'!K1084</f>
        <v>1</v>
      </c>
      <c r="L1084" s="24">
        <f>'Door Comparison'!L1084</f>
        <v>1</v>
      </c>
      <c r="N1084" s="104">
        <v>77</v>
      </c>
      <c r="O1084" s="91"/>
      <c r="P1084" s="20">
        <f t="shared" si="50"/>
        <v>17.739999999999998</v>
      </c>
      <c r="Q1084" s="148">
        <v>0</v>
      </c>
      <c r="R1084" s="103"/>
      <c r="S1084" s="90"/>
      <c r="T1084" s="103">
        <v>0</v>
      </c>
      <c r="V1084" s="27">
        <v>0</v>
      </c>
      <c r="W1084" s="20">
        <f t="shared" si="51"/>
        <v>11.91</v>
      </c>
      <c r="X1084" s="103">
        <v>9</v>
      </c>
      <c r="Y1084" s="28">
        <f t="shared" si="52"/>
        <v>115.65</v>
      </c>
    </row>
    <row r="1085" spans="1:25" x14ac:dyDescent="0.25">
      <c r="A1085" s="119" t="str">
        <f>'Door Comparison'!A1085</f>
        <v>T11.06.E1C</v>
      </c>
      <c r="B1085" s="24" t="str">
        <f>'Door Comparison'!B1085</f>
        <v>DRS-402</v>
      </c>
      <c r="C1085" s="24">
        <f>'Door Comparison'!C1085</f>
        <v>0</v>
      </c>
      <c r="D1085" s="24">
        <f>'Door Comparison'!D1085</f>
        <v>358</v>
      </c>
      <c r="E1085" s="24">
        <f>'Door Comparison'!E1085</f>
        <v>2193</v>
      </c>
      <c r="F1085" s="24">
        <f>'Door Comparison'!F1085</f>
        <v>0</v>
      </c>
      <c r="G1085" s="24">
        <f>'Door Comparison'!G1085</f>
        <v>0</v>
      </c>
      <c r="H1085" s="24">
        <f>'Door Comparison'!H1085</f>
        <v>1</v>
      </c>
      <c r="I1085" s="24">
        <f>'Door Comparison'!I1085</f>
        <v>0</v>
      </c>
      <c r="J1085" s="24">
        <f>'Door Comparison'!J1085</f>
        <v>0</v>
      </c>
      <c r="K1085" s="24">
        <f>'Door Comparison'!K1085</f>
        <v>1</v>
      </c>
      <c r="L1085" s="24">
        <f>'Door Comparison'!L1085</f>
        <v>1</v>
      </c>
      <c r="N1085" s="104">
        <v>77</v>
      </c>
      <c r="O1085" s="91"/>
      <c r="P1085" s="20">
        <f t="shared" si="50"/>
        <v>14.71</v>
      </c>
      <c r="Q1085" s="148">
        <v>0</v>
      </c>
      <c r="R1085" s="103"/>
      <c r="S1085" s="90"/>
      <c r="T1085" s="103">
        <v>0</v>
      </c>
      <c r="V1085" s="27">
        <v>0</v>
      </c>
      <c r="W1085" s="20">
        <f t="shared" si="51"/>
        <v>9.8699999999999992</v>
      </c>
      <c r="X1085" s="103">
        <v>6</v>
      </c>
      <c r="Y1085" s="28">
        <f t="shared" si="52"/>
        <v>107.58</v>
      </c>
    </row>
    <row r="1086" spans="1:25" x14ac:dyDescent="0.25">
      <c r="A1086" s="119" t="str">
        <f>'Door Comparison'!A1086</f>
        <v>T11.06.E2A</v>
      </c>
      <c r="B1086" s="24" t="str">
        <f>'Door Comparison'!B1086</f>
        <v>DRS-402</v>
      </c>
      <c r="C1086" s="24">
        <f>'Door Comparison'!C1086</f>
        <v>0</v>
      </c>
      <c r="D1086" s="24">
        <f>'Door Comparison'!D1086</f>
        <v>1208</v>
      </c>
      <c r="E1086" s="24">
        <f>'Door Comparison'!E1086</f>
        <v>2193</v>
      </c>
      <c r="F1086" s="24">
        <f>'Door Comparison'!F1086</f>
        <v>0</v>
      </c>
      <c r="G1086" s="24">
        <f>'Door Comparison'!G1086</f>
        <v>0</v>
      </c>
      <c r="H1086" s="24">
        <f>'Door Comparison'!H1086</f>
        <v>1</v>
      </c>
      <c r="I1086" s="24">
        <f>'Door Comparison'!I1086</f>
        <v>0</v>
      </c>
      <c r="J1086" s="24">
        <f>'Door Comparison'!J1086</f>
        <v>0</v>
      </c>
      <c r="K1086" s="24">
        <f>'Door Comparison'!K1086</f>
        <v>1</v>
      </c>
      <c r="L1086" s="24">
        <f>'Door Comparison'!L1086</f>
        <v>1</v>
      </c>
      <c r="N1086" s="104">
        <v>77</v>
      </c>
      <c r="O1086" s="91"/>
      <c r="P1086" s="20">
        <f t="shared" si="50"/>
        <v>17.34</v>
      </c>
      <c r="Q1086" s="148">
        <v>0</v>
      </c>
      <c r="R1086" s="103"/>
      <c r="S1086" s="90"/>
      <c r="T1086" s="103">
        <v>0</v>
      </c>
      <c r="V1086" s="27">
        <v>0</v>
      </c>
      <c r="W1086" s="20">
        <f t="shared" si="51"/>
        <v>11.64</v>
      </c>
      <c r="X1086" s="103">
        <v>9</v>
      </c>
      <c r="Y1086" s="28">
        <f t="shared" si="52"/>
        <v>114.98</v>
      </c>
    </row>
    <row r="1087" spans="1:25" x14ac:dyDescent="0.25">
      <c r="A1087" s="119" t="str">
        <f>'Door Comparison'!A1087</f>
        <v>T11.06.E2B</v>
      </c>
      <c r="B1087" s="24" t="str">
        <f>'Door Comparison'!B1087</f>
        <v>DRS-402</v>
      </c>
      <c r="C1087" s="24">
        <f>'Door Comparison'!C1087</f>
        <v>0</v>
      </c>
      <c r="D1087" s="24">
        <f>'Door Comparison'!D1087</f>
        <v>658</v>
      </c>
      <c r="E1087" s="24">
        <f>'Door Comparison'!E1087</f>
        <v>2193</v>
      </c>
      <c r="F1087" s="24">
        <f>'Door Comparison'!F1087</f>
        <v>0</v>
      </c>
      <c r="G1087" s="24">
        <f>'Door Comparison'!G1087</f>
        <v>0</v>
      </c>
      <c r="H1087" s="24">
        <f>'Door Comparison'!H1087</f>
        <v>1</v>
      </c>
      <c r="I1087" s="24">
        <f>'Door Comparison'!I1087</f>
        <v>0</v>
      </c>
      <c r="J1087" s="24">
        <f>'Door Comparison'!J1087</f>
        <v>0</v>
      </c>
      <c r="K1087" s="24">
        <f>'Door Comparison'!K1087</f>
        <v>1</v>
      </c>
      <c r="L1087" s="24">
        <f>'Door Comparison'!L1087</f>
        <v>1</v>
      </c>
      <c r="N1087" s="104">
        <v>77</v>
      </c>
      <c r="O1087" s="91"/>
      <c r="P1087" s="20">
        <f t="shared" si="50"/>
        <v>15.64</v>
      </c>
      <c r="Q1087" s="148">
        <v>0</v>
      </c>
      <c r="R1087" s="103"/>
      <c r="S1087" s="90"/>
      <c r="T1087" s="103">
        <v>0</v>
      </c>
      <c r="V1087" s="27">
        <v>0</v>
      </c>
      <c r="W1087" s="20">
        <f t="shared" si="51"/>
        <v>10.49</v>
      </c>
      <c r="X1087" s="103">
        <v>6</v>
      </c>
      <c r="Y1087" s="28">
        <f t="shared" si="52"/>
        <v>109.13</v>
      </c>
    </row>
    <row r="1088" spans="1:25" x14ac:dyDescent="0.25">
      <c r="A1088" s="119" t="str">
        <f>'Door Comparison'!A1088</f>
        <v>T11.06.E3A</v>
      </c>
      <c r="B1088" s="24" t="str">
        <f>'Door Comparison'!B1088</f>
        <v>DRS-402</v>
      </c>
      <c r="C1088" s="24">
        <f>'Door Comparison'!C1088</f>
        <v>0</v>
      </c>
      <c r="D1088" s="24">
        <f>'Door Comparison'!D1088</f>
        <v>1338</v>
      </c>
      <c r="E1088" s="24">
        <f>'Door Comparison'!E1088</f>
        <v>2193</v>
      </c>
      <c r="F1088" s="24">
        <f>'Door Comparison'!F1088</f>
        <v>0</v>
      </c>
      <c r="G1088" s="24">
        <f>'Door Comparison'!G1088</f>
        <v>0</v>
      </c>
      <c r="H1088" s="24">
        <f>'Door Comparison'!H1088</f>
        <v>1</v>
      </c>
      <c r="I1088" s="24">
        <f>'Door Comparison'!I1088</f>
        <v>0</v>
      </c>
      <c r="J1088" s="24">
        <f>'Door Comparison'!J1088</f>
        <v>0</v>
      </c>
      <c r="K1088" s="24">
        <f>'Door Comparison'!K1088</f>
        <v>1</v>
      </c>
      <c r="L1088" s="24">
        <f>'Door Comparison'!L1088</f>
        <v>1</v>
      </c>
      <c r="N1088" s="104">
        <v>77</v>
      </c>
      <c r="O1088" s="91"/>
      <c r="P1088" s="20">
        <f t="shared" si="50"/>
        <v>17.739999999999998</v>
      </c>
      <c r="Q1088" s="148">
        <v>0</v>
      </c>
      <c r="R1088" s="103"/>
      <c r="S1088" s="90"/>
      <c r="T1088" s="103">
        <v>0</v>
      </c>
      <c r="V1088" s="27">
        <v>0</v>
      </c>
      <c r="W1088" s="20">
        <f t="shared" si="51"/>
        <v>11.91</v>
      </c>
      <c r="X1088" s="103">
        <v>9</v>
      </c>
      <c r="Y1088" s="28">
        <f t="shared" si="52"/>
        <v>115.65</v>
      </c>
    </row>
    <row r="1089" spans="1:25" x14ac:dyDescent="0.25">
      <c r="A1089" s="119" t="str">
        <f>'Door Comparison'!A1089</f>
        <v>T11.06.E3B</v>
      </c>
      <c r="B1089" s="24" t="str">
        <f>'Door Comparison'!B1089</f>
        <v>DRS-402</v>
      </c>
      <c r="C1089" s="24">
        <f>'Door Comparison'!C1089</f>
        <v>0</v>
      </c>
      <c r="D1089" s="24">
        <f>'Door Comparison'!D1089</f>
        <v>1338</v>
      </c>
      <c r="E1089" s="24">
        <f>'Door Comparison'!E1089</f>
        <v>2193</v>
      </c>
      <c r="F1089" s="24">
        <f>'Door Comparison'!F1089</f>
        <v>0</v>
      </c>
      <c r="G1089" s="24">
        <f>'Door Comparison'!G1089</f>
        <v>0</v>
      </c>
      <c r="H1089" s="24">
        <f>'Door Comparison'!H1089</f>
        <v>1</v>
      </c>
      <c r="I1089" s="24">
        <f>'Door Comparison'!I1089</f>
        <v>0</v>
      </c>
      <c r="J1089" s="24">
        <f>'Door Comparison'!J1089</f>
        <v>0</v>
      </c>
      <c r="K1089" s="24">
        <f>'Door Comparison'!K1089</f>
        <v>1</v>
      </c>
      <c r="L1089" s="24">
        <f>'Door Comparison'!L1089</f>
        <v>1</v>
      </c>
      <c r="N1089" s="104">
        <v>77</v>
      </c>
      <c r="O1089" s="91"/>
      <c r="P1089" s="20">
        <f t="shared" si="50"/>
        <v>17.739999999999998</v>
      </c>
      <c r="Q1089" s="148">
        <v>0</v>
      </c>
      <c r="R1089" s="103"/>
      <c r="S1089" s="90"/>
      <c r="T1089" s="103">
        <v>0</v>
      </c>
      <c r="V1089" s="27">
        <v>0</v>
      </c>
      <c r="W1089" s="20">
        <f t="shared" si="51"/>
        <v>11.91</v>
      </c>
      <c r="X1089" s="103">
        <v>9</v>
      </c>
      <c r="Y1089" s="28">
        <f t="shared" si="52"/>
        <v>115.65</v>
      </c>
    </row>
    <row r="1090" spans="1:25" x14ac:dyDescent="0.25">
      <c r="A1090" s="119" t="str">
        <f>'Door Comparison'!A1090</f>
        <v>T11.06.E3C</v>
      </c>
      <c r="B1090" s="24" t="str">
        <f>'Door Comparison'!B1090</f>
        <v>DRS-402</v>
      </c>
      <c r="C1090" s="24">
        <f>'Door Comparison'!C1090</f>
        <v>0</v>
      </c>
      <c r="D1090" s="24">
        <f>'Door Comparison'!D1090</f>
        <v>758</v>
      </c>
      <c r="E1090" s="24">
        <f>'Door Comparison'!E1090</f>
        <v>2193</v>
      </c>
      <c r="F1090" s="24">
        <f>'Door Comparison'!F1090</f>
        <v>0</v>
      </c>
      <c r="G1090" s="24">
        <f>'Door Comparison'!G1090</f>
        <v>0</v>
      </c>
      <c r="H1090" s="24">
        <f>'Door Comparison'!H1090</f>
        <v>1</v>
      </c>
      <c r="I1090" s="24">
        <f>'Door Comparison'!I1090</f>
        <v>0</v>
      </c>
      <c r="J1090" s="24">
        <f>'Door Comparison'!J1090</f>
        <v>0</v>
      </c>
      <c r="K1090" s="24">
        <f>'Door Comparison'!K1090</f>
        <v>1</v>
      </c>
      <c r="L1090" s="24">
        <f>'Door Comparison'!L1090</f>
        <v>1</v>
      </c>
      <c r="N1090" s="104">
        <v>77</v>
      </c>
      <c r="O1090" s="91"/>
      <c r="P1090" s="20">
        <f t="shared" si="50"/>
        <v>15.95</v>
      </c>
      <c r="Q1090" s="148">
        <v>0</v>
      </c>
      <c r="R1090" s="103"/>
      <c r="S1090" s="90"/>
      <c r="T1090" s="103">
        <v>0</v>
      </c>
      <c r="V1090" s="27">
        <v>0</v>
      </c>
      <c r="W1090" s="20">
        <f t="shared" si="51"/>
        <v>10.7</v>
      </c>
      <c r="X1090" s="103">
        <v>6</v>
      </c>
      <c r="Y1090" s="28">
        <f t="shared" si="52"/>
        <v>109.65</v>
      </c>
    </row>
    <row r="1091" spans="1:25" x14ac:dyDescent="0.25">
      <c r="A1091" s="119" t="str">
        <f>'Door Comparison'!A1091</f>
        <v>T11.06.E4A</v>
      </c>
      <c r="B1091" s="24" t="str">
        <f>'Door Comparison'!B1091</f>
        <v>DRS-402</v>
      </c>
      <c r="C1091" s="24">
        <f>'Door Comparison'!C1091</f>
        <v>0</v>
      </c>
      <c r="D1091" s="24">
        <f>'Door Comparison'!D1091</f>
        <v>1338</v>
      </c>
      <c r="E1091" s="24">
        <f>'Door Comparison'!E1091</f>
        <v>2193</v>
      </c>
      <c r="F1091" s="24">
        <f>'Door Comparison'!F1091</f>
        <v>0</v>
      </c>
      <c r="G1091" s="24">
        <f>'Door Comparison'!G1091</f>
        <v>0</v>
      </c>
      <c r="H1091" s="24">
        <f>'Door Comparison'!H1091</f>
        <v>1</v>
      </c>
      <c r="I1091" s="24">
        <f>'Door Comparison'!I1091</f>
        <v>0</v>
      </c>
      <c r="J1091" s="24">
        <f>'Door Comparison'!J1091</f>
        <v>0</v>
      </c>
      <c r="K1091" s="24">
        <f>'Door Comparison'!K1091</f>
        <v>1</v>
      </c>
      <c r="L1091" s="24">
        <f>'Door Comparison'!L1091</f>
        <v>1</v>
      </c>
      <c r="N1091" s="104">
        <v>77</v>
      </c>
      <c r="O1091" s="91"/>
      <c r="P1091" s="20">
        <f t="shared" si="50"/>
        <v>17.739999999999998</v>
      </c>
      <c r="Q1091" s="148">
        <v>0</v>
      </c>
      <c r="R1091" s="103"/>
      <c r="S1091" s="90"/>
      <c r="T1091" s="103">
        <v>0</v>
      </c>
      <c r="V1091" s="27">
        <v>0</v>
      </c>
      <c r="W1091" s="20">
        <f t="shared" si="51"/>
        <v>11.91</v>
      </c>
      <c r="X1091" s="103">
        <v>9</v>
      </c>
      <c r="Y1091" s="28">
        <f t="shared" si="52"/>
        <v>115.65</v>
      </c>
    </row>
    <row r="1092" spans="1:25" x14ac:dyDescent="0.25">
      <c r="A1092" s="119" t="str">
        <f>'Door Comparison'!A1092</f>
        <v>T11.06.E5A</v>
      </c>
      <c r="B1092" s="24" t="str">
        <f>'Door Comparison'!B1092</f>
        <v>DRS-402</v>
      </c>
      <c r="C1092" s="24">
        <f>'Door Comparison'!C1092</f>
        <v>0</v>
      </c>
      <c r="D1092" s="24">
        <f>'Door Comparison'!D1092</f>
        <v>1578</v>
      </c>
      <c r="E1092" s="24">
        <f>'Door Comparison'!E1092</f>
        <v>2193</v>
      </c>
      <c r="F1092" s="24">
        <f>'Door Comparison'!F1092</f>
        <v>0</v>
      </c>
      <c r="G1092" s="24">
        <f>'Door Comparison'!G1092</f>
        <v>0</v>
      </c>
      <c r="H1092" s="24">
        <f>'Door Comparison'!H1092</f>
        <v>1</v>
      </c>
      <c r="I1092" s="24">
        <f>'Door Comparison'!I1092</f>
        <v>0</v>
      </c>
      <c r="J1092" s="24">
        <f>'Door Comparison'!J1092</f>
        <v>0</v>
      </c>
      <c r="K1092" s="24">
        <f>'Door Comparison'!K1092</f>
        <v>1</v>
      </c>
      <c r="L1092" s="24">
        <f>'Door Comparison'!L1092</f>
        <v>1</v>
      </c>
      <c r="N1092" s="104">
        <v>77</v>
      </c>
      <c r="O1092" s="91"/>
      <c r="P1092" s="20">
        <f t="shared" si="50"/>
        <v>18.489999999999998</v>
      </c>
      <c r="Q1092" s="148">
        <v>0</v>
      </c>
      <c r="R1092" s="103"/>
      <c r="S1092" s="90"/>
      <c r="T1092" s="103">
        <v>0</v>
      </c>
      <c r="V1092" s="27">
        <v>0</v>
      </c>
      <c r="W1092" s="20">
        <f t="shared" si="51"/>
        <v>12.41</v>
      </c>
      <c r="X1092" s="103">
        <v>9</v>
      </c>
      <c r="Y1092" s="28">
        <f t="shared" si="52"/>
        <v>116.9</v>
      </c>
    </row>
    <row r="1093" spans="1:25" x14ac:dyDescent="0.25">
      <c r="A1093" s="119" t="str">
        <f>'Door Comparison'!A1093</f>
        <v>T11.06.HW2A</v>
      </c>
      <c r="B1093" s="24" t="str">
        <f>'Door Comparison'!B1093</f>
        <v>DRS-402</v>
      </c>
      <c r="C1093" s="24">
        <f>'Door Comparison'!C1093</f>
        <v>0</v>
      </c>
      <c r="D1093" s="24">
        <f>'Door Comparison'!D1093</f>
        <v>458</v>
      </c>
      <c r="E1093" s="24">
        <f>'Door Comparison'!E1093</f>
        <v>2193</v>
      </c>
      <c r="F1093" s="24">
        <f>'Door Comparison'!F1093</f>
        <v>0</v>
      </c>
      <c r="G1093" s="24">
        <f>'Door Comparison'!G1093</f>
        <v>0</v>
      </c>
      <c r="H1093" s="24">
        <f>'Door Comparison'!H1093</f>
        <v>1</v>
      </c>
      <c r="I1093" s="24">
        <f>'Door Comparison'!I1093</f>
        <v>0</v>
      </c>
      <c r="J1093" s="24">
        <f>'Door Comparison'!J1093</f>
        <v>0</v>
      </c>
      <c r="K1093" s="24">
        <f>'Door Comparison'!K1093</f>
        <v>1</v>
      </c>
      <c r="L1093" s="24">
        <f>'Door Comparison'!L1093</f>
        <v>1</v>
      </c>
      <c r="N1093" s="104">
        <v>77</v>
      </c>
      <c r="O1093" s="91"/>
      <c r="P1093" s="20">
        <f t="shared" si="50"/>
        <v>15.02</v>
      </c>
      <c r="Q1093" s="148">
        <v>0</v>
      </c>
      <c r="R1093" s="103"/>
      <c r="S1093" s="90"/>
      <c r="T1093" s="103">
        <v>0</v>
      </c>
      <c r="V1093" s="27">
        <v>0</v>
      </c>
      <c r="W1093" s="20">
        <f t="shared" si="51"/>
        <v>10.08</v>
      </c>
      <c r="X1093" s="103">
        <v>6</v>
      </c>
      <c r="Y1093" s="28">
        <f t="shared" si="52"/>
        <v>108.1</v>
      </c>
    </row>
    <row r="1094" spans="1:25" x14ac:dyDescent="0.25">
      <c r="A1094" s="119" t="str">
        <f>'Door Comparison'!A1094</f>
        <v>T11.06.P2A T11.06.HWA</v>
      </c>
      <c r="B1094" s="24" t="str">
        <f>'Door Comparison'!B1094</f>
        <v>DRS-402</v>
      </c>
      <c r="C1094" s="24">
        <f>'Door Comparison'!C1094</f>
        <v>0</v>
      </c>
      <c r="D1094" s="24">
        <f>'Door Comparison'!D1094</f>
        <v>458</v>
      </c>
      <c r="E1094" s="24">
        <f>'Door Comparison'!E1094</f>
        <v>2193</v>
      </c>
      <c r="F1094" s="24">
        <f>'Door Comparison'!F1094</f>
        <v>0</v>
      </c>
      <c r="G1094" s="24">
        <f>'Door Comparison'!G1094</f>
        <v>0</v>
      </c>
      <c r="H1094" s="24">
        <f>'Door Comparison'!H1094</f>
        <v>1</v>
      </c>
      <c r="I1094" s="24">
        <f>'Door Comparison'!I1094</f>
        <v>0</v>
      </c>
      <c r="J1094" s="24">
        <f>'Door Comparison'!J1094</f>
        <v>0</v>
      </c>
      <c r="K1094" s="24">
        <f>'Door Comparison'!K1094</f>
        <v>1</v>
      </c>
      <c r="L1094" s="24">
        <f>'Door Comparison'!L1094</f>
        <v>1</v>
      </c>
      <c r="N1094" s="104">
        <v>77</v>
      </c>
      <c r="O1094" s="91"/>
      <c r="P1094" s="20">
        <f t="shared" si="50"/>
        <v>15.02</v>
      </c>
      <c r="Q1094" s="148">
        <v>0</v>
      </c>
      <c r="R1094" s="103"/>
      <c r="S1094" s="90"/>
      <c r="T1094" s="103">
        <v>0</v>
      </c>
      <c r="V1094" s="27">
        <v>0</v>
      </c>
      <c r="W1094" s="20">
        <f t="shared" si="51"/>
        <v>10.08</v>
      </c>
      <c r="X1094" s="103">
        <v>6</v>
      </c>
      <c r="Y1094" s="28">
        <f t="shared" si="52"/>
        <v>108.1</v>
      </c>
    </row>
    <row r="1095" spans="1:25" x14ac:dyDescent="0.25">
      <c r="A1095" s="119" t="str">
        <f>'Door Comparison'!A1095</f>
        <v>T11.06.M3A</v>
      </c>
      <c r="B1095" s="24" t="str">
        <f>'Door Comparison'!B1095</f>
        <v>AHP-201</v>
      </c>
      <c r="C1095" s="24">
        <f>'Door Comparison'!C1095</f>
        <v>0</v>
      </c>
      <c r="D1095" s="24">
        <f>'Door Comparison'!D1095</f>
        <v>500</v>
      </c>
      <c r="E1095" s="24">
        <f>'Door Comparison'!E1095</f>
        <v>2135</v>
      </c>
      <c r="F1095" s="24">
        <f>'Door Comparison'!F1095</f>
        <v>0</v>
      </c>
      <c r="G1095" s="24">
        <f>'Door Comparison'!G1095</f>
        <v>0</v>
      </c>
      <c r="H1095" s="24">
        <f>'Door Comparison'!H1095</f>
        <v>1</v>
      </c>
      <c r="I1095" s="24">
        <f>'Door Comparison'!I1095</f>
        <v>0</v>
      </c>
      <c r="J1095" s="24">
        <f>'Door Comparison'!J1095</f>
        <v>0</v>
      </c>
      <c r="K1095" s="24">
        <f>'Door Comparison'!K1095</f>
        <v>1</v>
      </c>
      <c r="L1095" s="24">
        <f>'Door Comparison'!L1095</f>
        <v>1</v>
      </c>
      <c r="N1095" s="104">
        <v>77</v>
      </c>
      <c r="O1095" s="91"/>
      <c r="P1095" s="20">
        <f t="shared" si="50"/>
        <v>14.79</v>
      </c>
      <c r="Q1095" s="148">
        <v>0</v>
      </c>
      <c r="R1095" s="103"/>
      <c r="S1095" s="90"/>
      <c r="T1095" s="103">
        <v>0</v>
      </c>
      <c r="V1095" s="27">
        <v>0</v>
      </c>
      <c r="W1095" s="20">
        <f t="shared" si="51"/>
        <v>9.92</v>
      </c>
      <c r="X1095" s="103">
        <v>3</v>
      </c>
      <c r="Y1095" s="28">
        <f t="shared" si="52"/>
        <v>104.71</v>
      </c>
    </row>
    <row r="1096" spans="1:25" x14ac:dyDescent="0.25">
      <c r="A1096" s="119" t="str">
        <f>'Door Comparison'!A1096</f>
        <v>T11.06.M3B</v>
      </c>
      <c r="B1096" s="24" t="str">
        <f>'Door Comparison'!B1096</f>
        <v>DRS-402</v>
      </c>
      <c r="C1096" s="24">
        <f>'Door Comparison'!C1096</f>
        <v>0</v>
      </c>
      <c r="D1096" s="24">
        <f>'Door Comparison'!D1096</f>
        <v>608</v>
      </c>
      <c r="E1096" s="24">
        <f>'Door Comparison'!E1096</f>
        <v>2193</v>
      </c>
      <c r="F1096" s="24">
        <f>'Door Comparison'!F1096</f>
        <v>0</v>
      </c>
      <c r="G1096" s="24">
        <f>'Door Comparison'!G1096</f>
        <v>0</v>
      </c>
      <c r="H1096" s="24">
        <f>'Door Comparison'!H1096</f>
        <v>1</v>
      </c>
      <c r="I1096" s="24">
        <f>'Door Comparison'!I1096</f>
        <v>0</v>
      </c>
      <c r="J1096" s="24">
        <f>'Door Comparison'!J1096</f>
        <v>0</v>
      </c>
      <c r="K1096" s="24">
        <f>'Door Comparison'!K1096</f>
        <v>1</v>
      </c>
      <c r="L1096" s="24">
        <f>'Door Comparison'!L1096</f>
        <v>1</v>
      </c>
      <c r="N1096" s="104">
        <v>77</v>
      </c>
      <c r="O1096" s="91"/>
      <c r="P1096" s="20">
        <f t="shared" si="50"/>
        <v>15.48</v>
      </c>
      <c r="Q1096" s="148">
        <v>0</v>
      </c>
      <c r="R1096" s="103"/>
      <c r="S1096" s="90"/>
      <c r="T1096" s="103">
        <v>0</v>
      </c>
      <c r="V1096" s="27">
        <v>0</v>
      </c>
      <c r="W1096" s="20">
        <f t="shared" si="51"/>
        <v>10.39</v>
      </c>
      <c r="X1096" s="103">
        <v>6</v>
      </c>
      <c r="Y1096" s="28">
        <f t="shared" si="52"/>
        <v>108.87</v>
      </c>
    </row>
    <row r="1097" spans="1:25" x14ac:dyDescent="0.25">
      <c r="A1097" s="119" t="str">
        <f>'Door Comparison'!A1097</f>
        <v>T11.06.M5A</v>
      </c>
      <c r="B1097" s="24" t="str">
        <f>'Door Comparison'!B1097</f>
        <v>DRS-402</v>
      </c>
      <c r="C1097" s="24">
        <f>'Door Comparison'!C1097</f>
        <v>0</v>
      </c>
      <c r="D1097" s="24">
        <f>'Door Comparison'!D1097</f>
        <v>858</v>
      </c>
      <c r="E1097" s="24">
        <f>'Door Comparison'!E1097</f>
        <v>2193</v>
      </c>
      <c r="F1097" s="24">
        <f>'Door Comparison'!F1097</f>
        <v>0</v>
      </c>
      <c r="G1097" s="24">
        <f>'Door Comparison'!G1097</f>
        <v>0</v>
      </c>
      <c r="H1097" s="24">
        <f>'Door Comparison'!H1097</f>
        <v>1</v>
      </c>
      <c r="I1097" s="24">
        <f>'Door Comparison'!I1097</f>
        <v>0</v>
      </c>
      <c r="J1097" s="24">
        <f>'Door Comparison'!J1097</f>
        <v>0</v>
      </c>
      <c r="K1097" s="24">
        <f>'Door Comparison'!K1097</f>
        <v>1</v>
      </c>
      <c r="L1097" s="24">
        <f>'Door Comparison'!L1097</f>
        <v>1</v>
      </c>
      <c r="N1097" s="104">
        <v>77</v>
      </c>
      <c r="O1097" s="91"/>
      <c r="P1097" s="20">
        <f t="shared" si="50"/>
        <v>16.260000000000002</v>
      </c>
      <c r="Q1097" s="148">
        <v>0</v>
      </c>
      <c r="R1097" s="103"/>
      <c r="S1097" s="90"/>
      <c r="T1097" s="103">
        <v>0</v>
      </c>
      <c r="V1097" s="27">
        <v>0</v>
      </c>
      <c r="W1097" s="20">
        <f t="shared" si="51"/>
        <v>10.91</v>
      </c>
      <c r="X1097" s="103">
        <v>6</v>
      </c>
      <c r="Y1097" s="28">
        <f t="shared" si="52"/>
        <v>110.17</v>
      </c>
    </row>
    <row r="1098" spans="1:25" x14ac:dyDescent="0.25">
      <c r="A1098" s="119" t="str">
        <f>'Door Comparison'!A1098</f>
        <v>T11.06.M5B</v>
      </c>
      <c r="B1098" s="24" t="str">
        <f>'Door Comparison'!B1098</f>
        <v>DRS-402</v>
      </c>
      <c r="C1098" s="24">
        <f>'Door Comparison'!C1098</f>
        <v>0</v>
      </c>
      <c r="D1098" s="24">
        <f>'Door Comparison'!D1098</f>
        <v>1338</v>
      </c>
      <c r="E1098" s="24">
        <f>'Door Comparison'!E1098</f>
        <v>2193</v>
      </c>
      <c r="F1098" s="24">
        <f>'Door Comparison'!F1098</f>
        <v>0</v>
      </c>
      <c r="G1098" s="24">
        <f>'Door Comparison'!G1098</f>
        <v>0</v>
      </c>
      <c r="H1098" s="24">
        <f>'Door Comparison'!H1098</f>
        <v>1</v>
      </c>
      <c r="I1098" s="24">
        <f>'Door Comparison'!I1098</f>
        <v>0</v>
      </c>
      <c r="J1098" s="24">
        <f>'Door Comparison'!J1098</f>
        <v>0</v>
      </c>
      <c r="K1098" s="24">
        <f>'Door Comparison'!K1098</f>
        <v>1</v>
      </c>
      <c r="L1098" s="24">
        <f>'Door Comparison'!L1098</f>
        <v>1</v>
      </c>
      <c r="N1098" s="104">
        <v>77</v>
      </c>
      <c r="O1098" s="91"/>
      <c r="P1098" s="20">
        <f t="shared" ref="P1098:P1161" si="53">(D1098+2*E1098)*3.1/1000</f>
        <v>17.739999999999998</v>
      </c>
      <c r="Q1098" s="148">
        <v>0</v>
      </c>
      <c r="R1098" s="103"/>
      <c r="S1098" s="90"/>
      <c r="T1098" s="103">
        <v>0</v>
      </c>
      <c r="V1098" s="27">
        <v>0</v>
      </c>
      <c r="W1098" s="20">
        <f t="shared" ref="W1098:W1161" si="54">(J1098+K1098+L1098)*((D1098+2*E1098)*1.04/1000)</f>
        <v>11.91</v>
      </c>
      <c r="X1098" s="103">
        <v>9</v>
      </c>
      <c r="Y1098" s="28">
        <f t="shared" ref="Y1098:Y1161" si="55">SUM(N1098:X1098)</f>
        <v>115.65</v>
      </c>
    </row>
    <row r="1099" spans="1:25" x14ac:dyDescent="0.25">
      <c r="A1099" s="119" t="str">
        <f>'Door Comparison'!A1099</f>
        <v>T11.06.M5C</v>
      </c>
      <c r="B1099" s="24" t="str">
        <f>'Door Comparison'!B1099</f>
        <v>DRS-402</v>
      </c>
      <c r="C1099" s="24">
        <f>'Door Comparison'!C1099</f>
        <v>0</v>
      </c>
      <c r="D1099" s="24">
        <f>'Door Comparison'!D1099</f>
        <v>858</v>
      </c>
      <c r="E1099" s="24">
        <f>'Door Comparison'!E1099</f>
        <v>2193</v>
      </c>
      <c r="F1099" s="24">
        <f>'Door Comparison'!F1099</f>
        <v>0</v>
      </c>
      <c r="G1099" s="24">
        <f>'Door Comparison'!G1099</f>
        <v>0</v>
      </c>
      <c r="H1099" s="24">
        <f>'Door Comparison'!H1099</f>
        <v>1</v>
      </c>
      <c r="I1099" s="24">
        <f>'Door Comparison'!I1099</f>
        <v>0</v>
      </c>
      <c r="J1099" s="24">
        <f>'Door Comparison'!J1099</f>
        <v>0</v>
      </c>
      <c r="K1099" s="24">
        <f>'Door Comparison'!K1099</f>
        <v>1</v>
      </c>
      <c r="L1099" s="24">
        <f>'Door Comparison'!L1099</f>
        <v>1</v>
      </c>
      <c r="N1099" s="104">
        <v>77</v>
      </c>
      <c r="O1099" s="91"/>
      <c r="P1099" s="20">
        <f t="shared" si="53"/>
        <v>16.260000000000002</v>
      </c>
      <c r="Q1099" s="148">
        <v>0</v>
      </c>
      <c r="R1099" s="103"/>
      <c r="S1099" s="90"/>
      <c r="T1099" s="103">
        <v>0</v>
      </c>
      <c r="V1099" s="27">
        <v>0</v>
      </c>
      <c r="W1099" s="20">
        <f t="shared" si="54"/>
        <v>10.91</v>
      </c>
      <c r="X1099" s="103">
        <v>6</v>
      </c>
      <c r="Y1099" s="28">
        <f t="shared" si="55"/>
        <v>110.17</v>
      </c>
    </row>
    <row r="1100" spans="1:25" x14ac:dyDescent="0.25">
      <c r="A1100" s="119" t="str">
        <f>'Door Comparison'!A1100</f>
        <v>T11.06.M5D</v>
      </c>
      <c r="B1100" s="24" t="str">
        <f>'Door Comparison'!B1100</f>
        <v>DRS-402</v>
      </c>
      <c r="C1100" s="24">
        <f>'Door Comparison'!C1100</f>
        <v>0</v>
      </c>
      <c r="D1100" s="24">
        <f>'Door Comparison'!D1100</f>
        <v>1338</v>
      </c>
      <c r="E1100" s="24">
        <f>'Door Comparison'!E1100</f>
        <v>2193</v>
      </c>
      <c r="F1100" s="24">
        <f>'Door Comparison'!F1100</f>
        <v>0</v>
      </c>
      <c r="G1100" s="24">
        <f>'Door Comparison'!G1100</f>
        <v>0</v>
      </c>
      <c r="H1100" s="24">
        <f>'Door Comparison'!H1100</f>
        <v>1</v>
      </c>
      <c r="I1100" s="24">
        <f>'Door Comparison'!I1100</f>
        <v>0</v>
      </c>
      <c r="J1100" s="24">
        <f>'Door Comparison'!J1100</f>
        <v>0</v>
      </c>
      <c r="K1100" s="24">
        <f>'Door Comparison'!K1100</f>
        <v>1</v>
      </c>
      <c r="L1100" s="24">
        <f>'Door Comparison'!L1100</f>
        <v>1</v>
      </c>
      <c r="N1100" s="104">
        <v>77</v>
      </c>
      <c r="O1100" s="91"/>
      <c r="P1100" s="20">
        <f t="shared" si="53"/>
        <v>17.739999999999998</v>
      </c>
      <c r="Q1100" s="148">
        <v>0</v>
      </c>
      <c r="R1100" s="103"/>
      <c r="S1100" s="90"/>
      <c r="T1100" s="103">
        <v>0</v>
      </c>
      <c r="V1100" s="27">
        <v>0</v>
      </c>
      <c r="W1100" s="20">
        <f t="shared" si="54"/>
        <v>11.91</v>
      </c>
      <c r="X1100" s="103">
        <v>9</v>
      </c>
      <c r="Y1100" s="28">
        <f t="shared" si="55"/>
        <v>115.65</v>
      </c>
    </row>
    <row r="1101" spans="1:25" x14ac:dyDescent="0.25">
      <c r="A1101" s="119" t="str">
        <f>'Door Comparison'!A1101</f>
        <v>T11.06.M5E</v>
      </c>
      <c r="B1101" s="24" t="str">
        <f>'Door Comparison'!B1101</f>
        <v>DRS-402</v>
      </c>
      <c r="C1101" s="24">
        <f>'Door Comparison'!C1101</f>
        <v>0</v>
      </c>
      <c r="D1101" s="24">
        <f>'Door Comparison'!D1101</f>
        <v>1338</v>
      </c>
      <c r="E1101" s="24">
        <f>'Door Comparison'!E1101</f>
        <v>2193</v>
      </c>
      <c r="F1101" s="24">
        <f>'Door Comparison'!F1101</f>
        <v>0</v>
      </c>
      <c r="G1101" s="24">
        <f>'Door Comparison'!G1101</f>
        <v>0</v>
      </c>
      <c r="H1101" s="24">
        <f>'Door Comparison'!H1101</f>
        <v>1</v>
      </c>
      <c r="I1101" s="24">
        <f>'Door Comparison'!I1101</f>
        <v>0</v>
      </c>
      <c r="J1101" s="24">
        <f>'Door Comparison'!J1101</f>
        <v>0</v>
      </c>
      <c r="K1101" s="24">
        <f>'Door Comparison'!K1101</f>
        <v>1</v>
      </c>
      <c r="L1101" s="24">
        <f>'Door Comparison'!L1101</f>
        <v>1</v>
      </c>
      <c r="N1101" s="104">
        <v>77</v>
      </c>
      <c r="O1101" s="91"/>
      <c r="P1101" s="20">
        <f t="shared" si="53"/>
        <v>17.739999999999998</v>
      </c>
      <c r="Q1101" s="148">
        <v>0</v>
      </c>
      <c r="R1101" s="103"/>
      <c r="S1101" s="90"/>
      <c r="T1101" s="103">
        <v>0</v>
      </c>
      <c r="V1101" s="27">
        <v>0</v>
      </c>
      <c r="W1101" s="20">
        <f t="shared" si="54"/>
        <v>11.91</v>
      </c>
      <c r="X1101" s="103">
        <v>9</v>
      </c>
      <c r="Y1101" s="28">
        <f t="shared" si="55"/>
        <v>115.65</v>
      </c>
    </row>
    <row r="1102" spans="1:25" x14ac:dyDescent="0.25">
      <c r="A1102" s="119" t="str">
        <f>'Door Comparison'!A1102</f>
        <v>T11.06.P1A</v>
      </c>
      <c r="B1102" s="24" t="str">
        <f>'Door Comparison'!B1102</f>
        <v>DRS-402</v>
      </c>
      <c r="C1102" s="24">
        <f>'Door Comparison'!C1102</f>
        <v>0</v>
      </c>
      <c r="D1102" s="24">
        <f>'Door Comparison'!D1102</f>
        <v>458</v>
      </c>
      <c r="E1102" s="24">
        <f>'Door Comparison'!E1102</f>
        <v>2193</v>
      </c>
      <c r="F1102" s="24">
        <f>'Door Comparison'!F1102</f>
        <v>0</v>
      </c>
      <c r="G1102" s="24">
        <f>'Door Comparison'!G1102</f>
        <v>0</v>
      </c>
      <c r="H1102" s="24">
        <f>'Door Comparison'!H1102</f>
        <v>1</v>
      </c>
      <c r="I1102" s="24">
        <f>'Door Comparison'!I1102</f>
        <v>0</v>
      </c>
      <c r="J1102" s="24">
        <f>'Door Comparison'!J1102</f>
        <v>0</v>
      </c>
      <c r="K1102" s="24">
        <f>'Door Comparison'!K1102</f>
        <v>1</v>
      </c>
      <c r="L1102" s="24">
        <f>'Door Comparison'!L1102</f>
        <v>1</v>
      </c>
      <c r="N1102" s="104">
        <v>77</v>
      </c>
      <c r="O1102" s="91"/>
      <c r="P1102" s="20">
        <f t="shared" si="53"/>
        <v>15.02</v>
      </c>
      <c r="Q1102" s="148">
        <v>0</v>
      </c>
      <c r="R1102" s="103"/>
      <c r="S1102" s="90"/>
      <c r="T1102" s="103">
        <v>0</v>
      </c>
      <c r="V1102" s="27">
        <v>0</v>
      </c>
      <c r="W1102" s="20">
        <f t="shared" si="54"/>
        <v>10.08</v>
      </c>
      <c r="X1102" s="103">
        <v>6</v>
      </c>
      <c r="Y1102" s="28">
        <f t="shared" si="55"/>
        <v>108.1</v>
      </c>
    </row>
    <row r="1103" spans="1:25" x14ac:dyDescent="0.25">
      <c r="A1103" s="119" t="str">
        <f>'Door Comparison'!A1103</f>
        <v>T11.06.M6A T11.06.SPA</v>
      </c>
      <c r="B1103" s="24" t="str">
        <f>'Door Comparison'!B1103</f>
        <v>DRS-402</v>
      </c>
      <c r="C1103" s="24">
        <f>'Door Comparison'!C1103</f>
        <v>0</v>
      </c>
      <c r="D1103" s="24">
        <f>'Door Comparison'!D1103</f>
        <v>1578</v>
      </c>
      <c r="E1103" s="24">
        <f>'Door Comparison'!E1103</f>
        <v>2193</v>
      </c>
      <c r="F1103" s="24">
        <f>'Door Comparison'!F1103</f>
        <v>0</v>
      </c>
      <c r="G1103" s="24">
        <f>'Door Comparison'!G1103</f>
        <v>0</v>
      </c>
      <c r="H1103" s="24">
        <f>'Door Comparison'!H1103</f>
        <v>1</v>
      </c>
      <c r="I1103" s="24">
        <f>'Door Comparison'!I1103</f>
        <v>0</v>
      </c>
      <c r="J1103" s="24">
        <f>'Door Comparison'!J1103</f>
        <v>0</v>
      </c>
      <c r="K1103" s="24">
        <f>'Door Comparison'!K1103</f>
        <v>1</v>
      </c>
      <c r="L1103" s="24">
        <f>'Door Comparison'!L1103</f>
        <v>1</v>
      </c>
      <c r="N1103" s="104">
        <v>77</v>
      </c>
      <c r="O1103" s="91"/>
      <c r="P1103" s="20">
        <f t="shared" si="53"/>
        <v>18.489999999999998</v>
      </c>
      <c r="Q1103" s="148">
        <v>0</v>
      </c>
      <c r="R1103" s="103"/>
      <c r="S1103" s="90"/>
      <c r="T1103" s="103">
        <v>0</v>
      </c>
      <c r="V1103" s="27">
        <v>0</v>
      </c>
      <c r="W1103" s="20">
        <f t="shared" si="54"/>
        <v>12.41</v>
      </c>
      <c r="X1103" s="103">
        <v>9</v>
      </c>
      <c r="Y1103" s="28">
        <f t="shared" si="55"/>
        <v>116.9</v>
      </c>
    </row>
    <row r="1104" spans="1:25" x14ac:dyDescent="0.25">
      <c r="A1104" s="119" t="str">
        <f>'Door Comparison'!A1104</f>
        <v>T12.02.E2A</v>
      </c>
      <c r="B1104" s="24" t="str">
        <f>'Door Comparison'!B1104</f>
        <v>DRS-402</v>
      </c>
      <c r="C1104" s="24">
        <f>'Door Comparison'!C1104</f>
        <v>0</v>
      </c>
      <c r="D1104" s="24">
        <f>'Door Comparison'!D1104</f>
        <v>1338</v>
      </c>
      <c r="E1104" s="24">
        <f>'Door Comparison'!E1104</f>
        <v>2193</v>
      </c>
      <c r="F1104" s="24">
        <f>'Door Comparison'!F1104</f>
        <v>0</v>
      </c>
      <c r="G1104" s="24">
        <f>'Door Comparison'!G1104</f>
        <v>0</v>
      </c>
      <c r="H1104" s="24">
        <f>'Door Comparison'!H1104</f>
        <v>1</v>
      </c>
      <c r="I1104" s="24">
        <f>'Door Comparison'!I1104</f>
        <v>0</v>
      </c>
      <c r="J1104" s="24">
        <f>'Door Comparison'!J1104</f>
        <v>0</v>
      </c>
      <c r="K1104" s="24">
        <f>'Door Comparison'!K1104</f>
        <v>1</v>
      </c>
      <c r="L1104" s="24">
        <f>'Door Comparison'!L1104</f>
        <v>1</v>
      </c>
      <c r="N1104" s="104">
        <v>77</v>
      </c>
      <c r="O1104" s="91"/>
      <c r="P1104" s="20">
        <f t="shared" si="53"/>
        <v>17.739999999999998</v>
      </c>
      <c r="Q1104" s="148">
        <v>0</v>
      </c>
      <c r="R1104" s="103"/>
      <c r="S1104" s="90"/>
      <c r="T1104" s="103">
        <v>0</v>
      </c>
      <c r="V1104" s="27">
        <v>0</v>
      </c>
      <c r="W1104" s="20">
        <f t="shared" si="54"/>
        <v>11.91</v>
      </c>
      <c r="X1104" s="103">
        <v>9</v>
      </c>
      <c r="Y1104" s="28">
        <f t="shared" si="55"/>
        <v>115.65</v>
      </c>
    </row>
    <row r="1105" spans="1:25" x14ac:dyDescent="0.25">
      <c r="A1105" s="119" t="str">
        <f>'Door Comparison'!A1105</f>
        <v>T12.02.E2B</v>
      </c>
      <c r="B1105" s="24" t="str">
        <f>'Door Comparison'!B1105</f>
        <v>DRS-402</v>
      </c>
      <c r="C1105" s="24">
        <f>'Door Comparison'!C1105</f>
        <v>0</v>
      </c>
      <c r="D1105" s="24">
        <f>'Door Comparison'!D1105</f>
        <v>1338</v>
      </c>
      <c r="E1105" s="24">
        <f>'Door Comparison'!E1105</f>
        <v>2193</v>
      </c>
      <c r="F1105" s="24">
        <f>'Door Comparison'!F1105</f>
        <v>0</v>
      </c>
      <c r="G1105" s="24">
        <f>'Door Comparison'!G1105</f>
        <v>0</v>
      </c>
      <c r="H1105" s="24">
        <f>'Door Comparison'!H1105</f>
        <v>1</v>
      </c>
      <c r="I1105" s="24">
        <f>'Door Comparison'!I1105</f>
        <v>0</v>
      </c>
      <c r="J1105" s="24">
        <f>'Door Comparison'!J1105</f>
        <v>0</v>
      </c>
      <c r="K1105" s="24">
        <f>'Door Comparison'!K1105</f>
        <v>1</v>
      </c>
      <c r="L1105" s="24">
        <f>'Door Comparison'!L1105</f>
        <v>1</v>
      </c>
      <c r="N1105" s="104">
        <v>77</v>
      </c>
      <c r="O1105" s="91"/>
      <c r="P1105" s="20">
        <f t="shared" si="53"/>
        <v>17.739999999999998</v>
      </c>
      <c r="Q1105" s="148">
        <v>0</v>
      </c>
      <c r="R1105" s="103"/>
      <c r="S1105" s="90"/>
      <c r="T1105" s="103">
        <v>0</v>
      </c>
      <c r="V1105" s="27">
        <v>0</v>
      </c>
      <c r="W1105" s="20">
        <f t="shared" si="54"/>
        <v>11.91</v>
      </c>
      <c r="X1105" s="103">
        <v>9</v>
      </c>
      <c r="Y1105" s="28">
        <f t="shared" si="55"/>
        <v>115.65</v>
      </c>
    </row>
    <row r="1106" spans="1:25" x14ac:dyDescent="0.25">
      <c r="A1106" s="119" t="str">
        <f>'Door Comparison'!A1106</f>
        <v>T12.02.E3A</v>
      </c>
      <c r="B1106" s="24" t="str">
        <f>'Door Comparison'!B1106</f>
        <v>DRS-402</v>
      </c>
      <c r="C1106" s="24">
        <f>'Door Comparison'!C1106</f>
        <v>0</v>
      </c>
      <c r="D1106" s="24">
        <f>'Door Comparison'!D1106</f>
        <v>1208</v>
      </c>
      <c r="E1106" s="24">
        <f>'Door Comparison'!E1106</f>
        <v>2193</v>
      </c>
      <c r="F1106" s="24">
        <f>'Door Comparison'!F1106</f>
        <v>0</v>
      </c>
      <c r="G1106" s="24">
        <f>'Door Comparison'!G1106</f>
        <v>0</v>
      </c>
      <c r="H1106" s="24">
        <f>'Door Comparison'!H1106</f>
        <v>1</v>
      </c>
      <c r="I1106" s="24">
        <f>'Door Comparison'!I1106</f>
        <v>0</v>
      </c>
      <c r="J1106" s="24">
        <f>'Door Comparison'!J1106</f>
        <v>0</v>
      </c>
      <c r="K1106" s="24">
        <f>'Door Comparison'!K1106</f>
        <v>1</v>
      </c>
      <c r="L1106" s="24">
        <f>'Door Comparison'!L1106</f>
        <v>1</v>
      </c>
      <c r="N1106" s="104">
        <v>77</v>
      </c>
      <c r="O1106" s="91"/>
      <c r="P1106" s="20">
        <f t="shared" si="53"/>
        <v>17.34</v>
      </c>
      <c r="Q1106" s="148">
        <v>0</v>
      </c>
      <c r="R1106" s="103"/>
      <c r="S1106" s="90"/>
      <c r="T1106" s="103">
        <v>0</v>
      </c>
      <c r="V1106" s="27">
        <v>0</v>
      </c>
      <c r="W1106" s="20">
        <f t="shared" si="54"/>
        <v>11.64</v>
      </c>
      <c r="X1106" s="103">
        <v>9</v>
      </c>
      <c r="Y1106" s="28">
        <f t="shared" si="55"/>
        <v>114.98</v>
      </c>
    </row>
    <row r="1107" spans="1:25" x14ac:dyDescent="0.25">
      <c r="A1107" s="119" t="str">
        <f>'Door Comparison'!A1107</f>
        <v>T12.02.E3B</v>
      </c>
      <c r="B1107" s="24" t="str">
        <f>'Door Comparison'!B1107</f>
        <v>DRS-402</v>
      </c>
      <c r="C1107" s="24">
        <f>'Door Comparison'!C1107</f>
        <v>0</v>
      </c>
      <c r="D1107" s="24">
        <f>'Door Comparison'!D1107</f>
        <v>1208</v>
      </c>
      <c r="E1107" s="24">
        <f>'Door Comparison'!E1107</f>
        <v>2193</v>
      </c>
      <c r="F1107" s="24">
        <f>'Door Comparison'!F1107</f>
        <v>0</v>
      </c>
      <c r="G1107" s="24">
        <f>'Door Comparison'!G1107</f>
        <v>0</v>
      </c>
      <c r="H1107" s="24">
        <f>'Door Comparison'!H1107</f>
        <v>1</v>
      </c>
      <c r="I1107" s="24">
        <f>'Door Comparison'!I1107</f>
        <v>0</v>
      </c>
      <c r="J1107" s="24">
        <f>'Door Comparison'!J1107</f>
        <v>0</v>
      </c>
      <c r="K1107" s="24">
        <f>'Door Comparison'!K1107</f>
        <v>1</v>
      </c>
      <c r="L1107" s="24">
        <f>'Door Comparison'!L1107</f>
        <v>1</v>
      </c>
      <c r="N1107" s="104">
        <v>77</v>
      </c>
      <c r="O1107" s="91"/>
      <c r="P1107" s="20">
        <f t="shared" si="53"/>
        <v>17.34</v>
      </c>
      <c r="Q1107" s="148">
        <v>0</v>
      </c>
      <c r="R1107" s="103"/>
      <c r="S1107" s="90"/>
      <c r="T1107" s="103">
        <v>0</v>
      </c>
      <c r="V1107" s="27">
        <v>0</v>
      </c>
      <c r="W1107" s="20">
        <f t="shared" si="54"/>
        <v>11.64</v>
      </c>
      <c r="X1107" s="103">
        <v>9</v>
      </c>
      <c r="Y1107" s="28">
        <f t="shared" si="55"/>
        <v>114.98</v>
      </c>
    </row>
    <row r="1108" spans="1:25" x14ac:dyDescent="0.25">
      <c r="A1108" s="119" t="str">
        <f>'Door Comparison'!A1108</f>
        <v>T12.02.E4A</v>
      </c>
      <c r="B1108" s="24" t="str">
        <f>'Door Comparison'!B1108</f>
        <v>DRS-402</v>
      </c>
      <c r="C1108" s="24">
        <f>'Door Comparison'!C1108</f>
        <v>0</v>
      </c>
      <c r="D1108" s="24">
        <f>'Door Comparison'!D1108</f>
        <v>1338</v>
      </c>
      <c r="E1108" s="24">
        <f>'Door Comparison'!E1108</f>
        <v>2193</v>
      </c>
      <c r="F1108" s="24">
        <f>'Door Comparison'!F1108</f>
        <v>0</v>
      </c>
      <c r="G1108" s="24">
        <f>'Door Comparison'!G1108</f>
        <v>0</v>
      </c>
      <c r="H1108" s="24">
        <f>'Door Comparison'!H1108</f>
        <v>1</v>
      </c>
      <c r="I1108" s="24">
        <f>'Door Comparison'!I1108</f>
        <v>0</v>
      </c>
      <c r="J1108" s="24">
        <f>'Door Comparison'!J1108</f>
        <v>0</v>
      </c>
      <c r="K1108" s="24">
        <f>'Door Comparison'!K1108</f>
        <v>1</v>
      </c>
      <c r="L1108" s="24">
        <f>'Door Comparison'!L1108</f>
        <v>1</v>
      </c>
      <c r="N1108" s="104">
        <v>77</v>
      </c>
      <c r="O1108" s="91"/>
      <c r="P1108" s="20">
        <f t="shared" si="53"/>
        <v>17.739999999999998</v>
      </c>
      <c r="Q1108" s="148">
        <v>0</v>
      </c>
      <c r="R1108" s="103"/>
      <c r="S1108" s="90"/>
      <c r="T1108" s="103">
        <v>0</v>
      </c>
      <c r="V1108" s="27">
        <v>0</v>
      </c>
      <c r="W1108" s="20">
        <f t="shared" si="54"/>
        <v>11.91</v>
      </c>
      <c r="X1108" s="103">
        <v>9</v>
      </c>
      <c r="Y1108" s="28">
        <f t="shared" si="55"/>
        <v>115.65</v>
      </c>
    </row>
    <row r="1109" spans="1:25" x14ac:dyDescent="0.25">
      <c r="A1109" s="119" t="str">
        <f>'Door Comparison'!A1109</f>
        <v>T12.02.E5A</v>
      </c>
      <c r="B1109" s="24" t="str">
        <f>'Door Comparison'!B1109</f>
        <v>DRS-402</v>
      </c>
      <c r="C1109" s="24">
        <f>'Door Comparison'!C1109</f>
        <v>0</v>
      </c>
      <c r="D1109" s="24">
        <f>'Door Comparison'!D1109</f>
        <v>1338</v>
      </c>
      <c r="E1109" s="24">
        <f>'Door Comparison'!E1109</f>
        <v>2193</v>
      </c>
      <c r="F1109" s="24">
        <f>'Door Comparison'!F1109</f>
        <v>0</v>
      </c>
      <c r="G1109" s="24">
        <f>'Door Comparison'!G1109</f>
        <v>0</v>
      </c>
      <c r="H1109" s="24">
        <f>'Door Comparison'!H1109</f>
        <v>1</v>
      </c>
      <c r="I1109" s="24">
        <f>'Door Comparison'!I1109</f>
        <v>0</v>
      </c>
      <c r="J1109" s="24">
        <f>'Door Comparison'!J1109</f>
        <v>0</v>
      </c>
      <c r="K1109" s="24">
        <f>'Door Comparison'!K1109</f>
        <v>1</v>
      </c>
      <c r="L1109" s="24">
        <f>'Door Comparison'!L1109</f>
        <v>1</v>
      </c>
      <c r="N1109" s="104">
        <v>77</v>
      </c>
      <c r="O1109" s="91"/>
      <c r="P1109" s="20">
        <f t="shared" si="53"/>
        <v>17.739999999999998</v>
      </c>
      <c r="Q1109" s="148">
        <v>0</v>
      </c>
      <c r="R1109" s="103"/>
      <c r="S1109" s="90"/>
      <c r="T1109" s="103">
        <v>0</v>
      </c>
      <c r="V1109" s="27">
        <v>0</v>
      </c>
      <c r="W1109" s="20">
        <f t="shared" si="54"/>
        <v>11.91</v>
      </c>
      <c r="X1109" s="103">
        <v>9</v>
      </c>
      <c r="Y1109" s="28">
        <f t="shared" si="55"/>
        <v>115.65</v>
      </c>
    </row>
    <row r="1110" spans="1:25" x14ac:dyDescent="0.25">
      <c r="A1110" s="119" t="str">
        <f>'Door Comparison'!A1110</f>
        <v>T12.02.E6A</v>
      </c>
      <c r="B1110" s="24" t="str">
        <f>'Door Comparison'!B1110</f>
        <v>DRS-402</v>
      </c>
      <c r="C1110" s="24">
        <f>'Door Comparison'!C1110</f>
        <v>0</v>
      </c>
      <c r="D1110" s="24">
        <f>'Door Comparison'!D1110</f>
        <v>1338</v>
      </c>
      <c r="E1110" s="24">
        <f>'Door Comparison'!E1110</f>
        <v>2193</v>
      </c>
      <c r="F1110" s="24">
        <f>'Door Comparison'!F1110</f>
        <v>0</v>
      </c>
      <c r="G1110" s="24">
        <f>'Door Comparison'!G1110</f>
        <v>0</v>
      </c>
      <c r="H1110" s="24">
        <f>'Door Comparison'!H1110</f>
        <v>1</v>
      </c>
      <c r="I1110" s="24">
        <f>'Door Comparison'!I1110</f>
        <v>0</v>
      </c>
      <c r="J1110" s="24">
        <f>'Door Comparison'!J1110</f>
        <v>0</v>
      </c>
      <c r="K1110" s="24">
        <f>'Door Comparison'!K1110</f>
        <v>1</v>
      </c>
      <c r="L1110" s="24">
        <f>'Door Comparison'!L1110</f>
        <v>1</v>
      </c>
      <c r="N1110" s="104">
        <v>77</v>
      </c>
      <c r="O1110" s="91"/>
      <c r="P1110" s="20">
        <f t="shared" si="53"/>
        <v>17.739999999999998</v>
      </c>
      <c r="Q1110" s="148">
        <v>0</v>
      </c>
      <c r="R1110" s="103"/>
      <c r="S1110" s="90"/>
      <c r="T1110" s="103">
        <v>0</v>
      </c>
      <c r="V1110" s="27">
        <v>0</v>
      </c>
      <c r="W1110" s="20">
        <f t="shared" si="54"/>
        <v>11.91</v>
      </c>
      <c r="X1110" s="103">
        <v>9</v>
      </c>
      <c r="Y1110" s="28">
        <f t="shared" si="55"/>
        <v>115.65</v>
      </c>
    </row>
    <row r="1111" spans="1:25" x14ac:dyDescent="0.25">
      <c r="A1111" s="119" t="str">
        <f>'Door Comparison'!A1111</f>
        <v>T12.02.E6B</v>
      </c>
      <c r="B1111" s="24" t="str">
        <f>'Door Comparison'!B1111</f>
        <v>DRS-402</v>
      </c>
      <c r="C1111" s="24">
        <f>'Door Comparison'!C1111</f>
        <v>0</v>
      </c>
      <c r="D1111" s="24">
        <f>'Door Comparison'!D1111</f>
        <v>658</v>
      </c>
      <c r="E1111" s="24">
        <f>'Door Comparison'!E1111</f>
        <v>2193</v>
      </c>
      <c r="F1111" s="24">
        <f>'Door Comparison'!F1111</f>
        <v>0</v>
      </c>
      <c r="G1111" s="24">
        <f>'Door Comparison'!G1111</f>
        <v>0</v>
      </c>
      <c r="H1111" s="24">
        <f>'Door Comparison'!H1111</f>
        <v>1</v>
      </c>
      <c r="I1111" s="24">
        <f>'Door Comparison'!I1111</f>
        <v>0</v>
      </c>
      <c r="J1111" s="24">
        <f>'Door Comparison'!J1111</f>
        <v>0</v>
      </c>
      <c r="K1111" s="24">
        <f>'Door Comparison'!K1111</f>
        <v>1</v>
      </c>
      <c r="L1111" s="24">
        <f>'Door Comparison'!L1111</f>
        <v>1</v>
      </c>
      <c r="N1111" s="104">
        <v>77</v>
      </c>
      <c r="O1111" s="91"/>
      <c r="P1111" s="20">
        <f t="shared" si="53"/>
        <v>15.64</v>
      </c>
      <c r="Q1111" s="148">
        <v>0</v>
      </c>
      <c r="R1111" s="103"/>
      <c r="S1111" s="90"/>
      <c r="T1111" s="103">
        <v>0</v>
      </c>
      <c r="V1111" s="27">
        <v>0</v>
      </c>
      <c r="W1111" s="20">
        <f t="shared" si="54"/>
        <v>10.49</v>
      </c>
      <c r="X1111" s="103">
        <v>6</v>
      </c>
      <c r="Y1111" s="28">
        <f t="shared" si="55"/>
        <v>109.13</v>
      </c>
    </row>
    <row r="1112" spans="1:25" x14ac:dyDescent="0.25">
      <c r="A1112" s="119" t="str">
        <f>'Door Comparison'!A1112</f>
        <v>T12.02.E8A</v>
      </c>
      <c r="B1112" s="24" t="str">
        <f>'Door Comparison'!B1112</f>
        <v>DRS-402</v>
      </c>
      <c r="C1112" s="24">
        <f>'Door Comparison'!C1112</f>
        <v>0</v>
      </c>
      <c r="D1112" s="24">
        <f>'Door Comparison'!D1112</f>
        <v>1778</v>
      </c>
      <c r="E1112" s="24">
        <f>'Door Comparison'!E1112</f>
        <v>2193</v>
      </c>
      <c r="F1112" s="24">
        <f>'Door Comparison'!F1112</f>
        <v>0</v>
      </c>
      <c r="G1112" s="24">
        <f>'Door Comparison'!G1112</f>
        <v>0</v>
      </c>
      <c r="H1112" s="24">
        <f>'Door Comparison'!H1112</f>
        <v>1</v>
      </c>
      <c r="I1112" s="24">
        <f>'Door Comparison'!I1112</f>
        <v>0</v>
      </c>
      <c r="J1112" s="24">
        <f>'Door Comparison'!J1112</f>
        <v>0</v>
      </c>
      <c r="K1112" s="24">
        <f>'Door Comparison'!K1112</f>
        <v>1</v>
      </c>
      <c r="L1112" s="24">
        <f>'Door Comparison'!L1112</f>
        <v>1</v>
      </c>
      <c r="N1112" s="104">
        <v>77</v>
      </c>
      <c r="O1112" s="91"/>
      <c r="P1112" s="20">
        <f t="shared" si="53"/>
        <v>19.11</v>
      </c>
      <c r="Q1112" s="148">
        <v>0</v>
      </c>
      <c r="R1112" s="103"/>
      <c r="S1112" s="90"/>
      <c r="T1112" s="103">
        <v>0</v>
      </c>
      <c r="V1112" s="27">
        <v>0</v>
      </c>
      <c r="W1112" s="20">
        <f t="shared" si="54"/>
        <v>12.82</v>
      </c>
      <c r="X1112" s="103">
        <v>9</v>
      </c>
      <c r="Y1112" s="28">
        <f t="shared" si="55"/>
        <v>117.93</v>
      </c>
    </row>
    <row r="1113" spans="1:25" x14ac:dyDescent="0.25">
      <c r="A1113" s="119" t="str">
        <f>'Door Comparison'!A1113</f>
        <v>T12.02.E9A</v>
      </c>
      <c r="B1113" s="24" t="str">
        <f>'Door Comparison'!B1113</f>
        <v>DRS-402</v>
      </c>
      <c r="C1113" s="24">
        <f>'Door Comparison'!C1113</f>
        <v>0</v>
      </c>
      <c r="D1113" s="24">
        <f>'Door Comparison'!D1113</f>
        <v>1338</v>
      </c>
      <c r="E1113" s="24">
        <f>'Door Comparison'!E1113</f>
        <v>2193</v>
      </c>
      <c r="F1113" s="24">
        <f>'Door Comparison'!F1113</f>
        <v>0</v>
      </c>
      <c r="G1113" s="24">
        <f>'Door Comparison'!G1113</f>
        <v>0</v>
      </c>
      <c r="H1113" s="24">
        <f>'Door Comparison'!H1113</f>
        <v>1</v>
      </c>
      <c r="I1113" s="24">
        <f>'Door Comparison'!I1113</f>
        <v>0</v>
      </c>
      <c r="J1113" s="24">
        <f>'Door Comparison'!J1113</f>
        <v>0</v>
      </c>
      <c r="K1113" s="24">
        <f>'Door Comparison'!K1113</f>
        <v>1</v>
      </c>
      <c r="L1113" s="24">
        <f>'Door Comparison'!L1113</f>
        <v>1</v>
      </c>
      <c r="N1113" s="104">
        <v>77</v>
      </c>
      <c r="O1113" s="91"/>
      <c r="P1113" s="20">
        <f t="shared" si="53"/>
        <v>17.739999999999998</v>
      </c>
      <c r="Q1113" s="148">
        <v>0</v>
      </c>
      <c r="R1113" s="103"/>
      <c r="S1113" s="90"/>
      <c r="T1113" s="103">
        <v>0</v>
      </c>
      <c r="V1113" s="27">
        <v>0</v>
      </c>
      <c r="W1113" s="20">
        <f t="shared" si="54"/>
        <v>11.91</v>
      </c>
      <c r="X1113" s="103">
        <v>9</v>
      </c>
      <c r="Y1113" s="28">
        <f t="shared" si="55"/>
        <v>115.65</v>
      </c>
    </row>
    <row r="1114" spans="1:25" x14ac:dyDescent="0.25">
      <c r="A1114" s="119" t="str">
        <f>'Door Comparison'!A1114</f>
        <v>T12.02.E11A</v>
      </c>
      <c r="B1114" s="24" t="str">
        <f>'Door Comparison'!B1114</f>
        <v>DRS-402</v>
      </c>
      <c r="C1114" s="24">
        <f>'Door Comparison'!C1114</f>
        <v>0</v>
      </c>
      <c r="D1114" s="24">
        <f>'Door Comparison'!D1114</f>
        <v>858</v>
      </c>
      <c r="E1114" s="24">
        <f>'Door Comparison'!E1114</f>
        <v>2193</v>
      </c>
      <c r="F1114" s="24">
        <f>'Door Comparison'!F1114</f>
        <v>0</v>
      </c>
      <c r="G1114" s="24">
        <f>'Door Comparison'!G1114</f>
        <v>0</v>
      </c>
      <c r="H1114" s="24">
        <f>'Door Comparison'!H1114</f>
        <v>1</v>
      </c>
      <c r="I1114" s="24">
        <f>'Door Comparison'!I1114</f>
        <v>0</v>
      </c>
      <c r="J1114" s="24">
        <f>'Door Comparison'!J1114</f>
        <v>0</v>
      </c>
      <c r="K1114" s="24">
        <f>'Door Comparison'!K1114</f>
        <v>1</v>
      </c>
      <c r="L1114" s="24">
        <f>'Door Comparison'!L1114</f>
        <v>1</v>
      </c>
      <c r="N1114" s="104">
        <v>77</v>
      </c>
      <c r="O1114" s="91"/>
      <c r="P1114" s="20">
        <f t="shared" si="53"/>
        <v>16.260000000000002</v>
      </c>
      <c r="Q1114" s="148">
        <v>0</v>
      </c>
      <c r="R1114" s="103"/>
      <c r="S1114" s="90"/>
      <c r="T1114" s="103">
        <v>0</v>
      </c>
      <c r="V1114" s="27">
        <v>0</v>
      </c>
      <c r="W1114" s="20">
        <f t="shared" si="54"/>
        <v>10.91</v>
      </c>
      <c r="X1114" s="103">
        <v>6</v>
      </c>
      <c r="Y1114" s="28">
        <f t="shared" si="55"/>
        <v>110.17</v>
      </c>
    </row>
    <row r="1115" spans="1:25" x14ac:dyDescent="0.25">
      <c r="A1115" s="119" t="str">
        <f>'Door Comparison'!A1115</f>
        <v>T12.02.FTA</v>
      </c>
      <c r="B1115" s="24" t="str">
        <f>'Door Comparison'!B1115</f>
        <v>DRS-402</v>
      </c>
      <c r="C1115" s="24">
        <f>'Door Comparison'!C1115</f>
        <v>0</v>
      </c>
      <c r="D1115" s="24">
        <f>'Door Comparison'!D1115</f>
        <v>858</v>
      </c>
      <c r="E1115" s="24">
        <f>'Door Comparison'!E1115</f>
        <v>2193</v>
      </c>
      <c r="F1115" s="24">
        <f>'Door Comparison'!F1115</f>
        <v>0</v>
      </c>
      <c r="G1115" s="24">
        <f>'Door Comparison'!G1115</f>
        <v>0</v>
      </c>
      <c r="H1115" s="24">
        <f>'Door Comparison'!H1115</f>
        <v>1</v>
      </c>
      <c r="I1115" s="24">
        <f>'Door Comparison'!I1115</f>
        <v>0</v>
      </c>
      <c r="J1115" s="24">
        <f>'Door Comparison'!J1115</f>
        <v>0</v>
      </c>
      <c r="K1115" s="24">
        <f>'Door Comparison'!K1115</f>
        <v>1</v>
      </c>
      <c r="L1115" s="24">
        <f>'Door Comparison'!L1115</f>
        <v>1</v>
      </c>
      <c r="N1115" s="104">
        <v>77</v>
      </c>
      <c r="O1115" s="91"/>
      <c r="P1115" s="20">
        <f t="shared" si="53"/>
        <v>16.260000000000002</v>
      </c>
      <c r="Q1115" s="148">
        <v>0</v>
      </c>
      <c r="R1115" s="103"/>
      <c r="S1115" s="90"/>
      <c r="T1115" s="103">
        <v>0</v>
      </c>
      <c r="V1115" s="27">
        <v>0</v>
      </c>
      <c r="W1115" s="20">
        <f t="shared" si="54"/>
        <v>10.91</v>
      </c>
      <c r="X1115" s="103">
        <v>6</v>
      </c>
      <c r="Y1115" s="28">
        <f t="shared" si="55"/>
        <v>110.17</v>
      </c>
    </row>
    <row r="1116" spans="1:25" x14ac:dyDescent="0.25">
      <c r="A1116" s="119" t="str">
        <f>'Door Comparison'!A1116</f>
        <v>T12.02.HW2A</v>
      </c>
      <c r="B1116" s="24" t="str">
        <f>'Door Comparison'!B1116</f>
        <v>DRS-402</v>
      </c>
      <c r="C1116" s="24">
        <f>'Door Comparison'!C1116</f>
        <v>0</v>
      </c>
      <c r="D1116" s="24">
        <f>'Door Comparison'!D1116</f>
        <v>458</v>
      </c>
      <c r="E1116" s="24">
        <f>'Door Comparison'!E1116</f>
        <v>1993</v>
      </c>
      <c r="F1116" s="24">
        <f>'Door Comparison'!F1116</f>
        <v>0</v>
      </c>
      <c r="G1116" s="24">
        <f>'Door Comparison'!G1116</f>
        <v>0</v>
      </c>
      <c r="H1116" s="24">
        <f>'Door Comparison'!H1116</f>
        <v>1</v>
      </c>
      <c r="I1116" s="24">
        <f>'Door Comparison'!I1116</f>
        <v>0</v>
      </c>
      <c r="J1116" s="24">
        <f>'Door Comparison'!J1116</f>
        <v>0</v>
      </c>
      <c r="K1116" s="24">
        <f>'Door Comparison'!K1116</f>
        <v>1</v>
      </c>
      <c r="L1116" s="24">
        <f>'Door Comparison'!L1116</f>
        <v>1</v>
      </c>
      <c r="N1116" s="104">
        <v>77</v>
      </c>
      <c r="O1116" s="91"/>
      <c r="P1116" s="20">
        <f t="shared" si="53"/>
        <v>13.78</v>
      </c>
      <c r="Q1116" s="148">
        <v>0</v>
      </c>
      <c r="R1116" s="103"/>
      <c r="S1116" s="90"/>
      <c r="T1116" s="103">
        <v>0</v>
      </c>
      <c r="V1116" s="27">
        <v>0</v>
      </c>
      <c r="W1116" s="20">
        <f t="shared" si="54"/>
        <v>9.24</v>
      </c>
      <c r="X1116" s="103">
        <v>6</v>
      </c>
      <c r="Y1116" s="28">
        <f t="shared" si="55"/>
        <v>106.02</v>
      </c>
    </row>
    <row r="1117" spans="1:25" x14ac:dyDescent="0.25">
      <c r="A1117" s="119" t="str">
        <f>'Door Comparison'!A1117</f>
        <v>T12.02.M2A</v>
      </c>
      <c r="B1117" s="24" t="str">
        <f>'Door Comparison'!B1117</f>
        <v>DRS-402</v>
      </c>
      <c r="C1117" s="24">
        <f>'Door Comparison'!C1117</f>
        <v>0</v>
      </c>
      <c r="D1117" s="24">
        <f>'Door Comparison'!D1117</f>
        <v>1338</v>
      </c>
      <c r="E1117" s="24">
        <f>'Door Comparison'!E1117</f>
        <v>2193</v>
      </c>
      <c r="F1117" s="24">
        <f>'Door Comparison'!F1117</f>
        <v>0</v>
      </c>
      <c r="G1117" s="24">
        <f>'Door Comparison'!G1117</f>
        <v>0</v>
      </c>
      <c r="H1117" s="24">
        <f>'Door Comparison'!H1117</f>
        <v>1</v>
      </c>
      <c r="I1117" s="24">
        <f>'Door Comparison'!I1117</f>
        <v>0</v>
      </c>
      <c r="J1117" s="24">
        <f>'Door Comparison'!J1117</f>
        <v>0</v>
      </c>
      <c r="K1117" s="24">
        <f>'Door Comparison'!K1117</f>
        <v>1</v>
      </c>
      <c r="L1117" s="24">
        <f>'Door Comparison'!L1117</f>
        <v>1</v>
      </c>
      <c r="N1117" s="104">
        <v>77</v>
      </c>
      <c r="O1117" s="91"/>
      <c r="P1117" s="20">
        <f t="shared" si="53"/>
        <v>17.739999999999998</v>
      </c>
      <c r="Q1117" s="148">
        <v>0</v>
      </c>
      <c r="R1117" s="103"/>
      <c r="S1117" s="90"/>
      <c r="T1117" s="103">
        <v>0</v>
      </c>
      <c r="V1117" s="27">
        <v>0</v>
      </c>
      <c r="W1117" s="20">
        <f t="shared" si="54"/>
        <v>11.91</v>
      </c>
      <c r="X1117" s="103">
        <v>9</v>
      </c>
      <c r="Y1117" s="28">
        <f t="shared" si="55"/>
        <v>115.65</v>
      </c>
    </row>
    <row r="1118" spans="1:25" x14ac:dyDescent="0.25">
      <c r="A1118" s="119" t="str">
        <f>'Door Comparison'!A1118</f>
        <v>T12.02.M3A</v>
      </c>
      <c r="B1118" s="24" t="str">
        <f>'Door Comparison'!B1118</f>
        <v>DRS-402</v>
      </c>
      <c r="C1118" s="24">
        <f>'Door Comparison'!C1118</f>
        <v>0</v>
      </c>
      <c r="D1118" s="24">
        <f>'Door Comparison'!D1118</f>
        <v>758</v>
      </c>
      <c r="E1118" s="24">
        <f>'Door Comparison'!E1118</f>
        <v>2193</v>
      </c>
      <c r="F1118" s="24">
        <f>'Door Comparison'!F1118</f>
        <v>0</v>
      </c>
      <c r="G1118" s="24">
        <f>'Door Comparison'!G1118</f>
        <v>0</v>
      </c>
      <c r="H1118" s="24">
        <f>'Door Comparison'!H1118</f>
        <v>1</v>
      </c>
      <c r="I1118" s="24">
        <f>'Door Comparison'!I1118</f>
        <v>0</v>
      </c>
      <c r="J1118" s="24">
        <f>'Door Comparison'!J1118</f>
        <v>0</v>
      </c>
      <c r="K1118" s="24">
        <f>'Door Comparison'!K1118</f>
        <v>1</v>
      </c>
      <c r="L1118" s="24">
        <f>'Door Comparison'!L1118</f>
        <v>1</v>
      </c>
      <c r="N1118" s="104">
        <v>77</v>
      </c>
      <c r="O1118" s="91"/>
      <c r="P1118" s="20">
        <f t="shared" si="53"/>
        <v>15.95</v>
      </c>
      <c r="Q1118" s="148">
        <v>0</v>
      </c>
      <c r="R1118" s="103"/>
      <c r="S1118" s="90"/>
      <c r="T1118" s="103">
        <v>0</v>
      </c>
      <c r="V1118" s="27">
        <v>0</v>
      </c>
      <c r="W1118" s="20">
        <f t="shared" si="54"/>
        <v>10.7</v>
      </c>
      <c r="X1118" s="103">
        <v>6</v>
      </c>
      <c r="Y1118" s="28">
        <f t="shared" si="55"/>
        <v>109.65</v>
      </c>
    </row>
    <row r="1119" spans="1:25" x14ac:dyDescent="0.25">
      <c r="A1119" s="119" t="str">
        <f>'Door Comparison'!A1119</f>
        <v>T12.02.M3B</v>
      </c>
      <c r="B1119" s="24" t="str">
        <f>'Door Comparison'!B1119</f>
        <v>DRS-402</v>
      </c>
      <c r="C1119" s="24">
        <f>'Door Comparison'!C1119</f>
        <v>0</v>
      </c>
      <c r="D1119" s="24">
        <f>'Door Comparison'!D1119</f>
        <v>758</v>
      </c>
      <c r="E1119" s="24">
        <f>'Door Comparison'!E1119</f>
        <v>2193</v>
      </c>
      <c r="F1119" s="24">
        <f>'Door Comparison'!F1119</f>
        <v>0</v>
      </c>
      <c r="G1119" s="24">
        <f>'Door Comparison'!G1119</f>
        <v>0</v>
      </c>
      <c r="H1119" s="24">
        <f>'Door Comparison'!H1119</f>
        <v>1</v>
      </c>
      <c r="I1119" s="24">
        <f>'Door Comparison'!I1119</f>
        <v>0</v>
      </c>
      <c r="J1119" s="24">
        <f>'Door Comparison'!J1119</f>
        <v>0</v>
      </c>
      <c r="K1119" s="24">
        <f>'Door Comparison'!K1119</f>
        <v>1</v>
      </c>
      <c r="L1119" s="24">
        <f>'Door Comparison'!L1119</f>
        <v>1</v>
      </c>
      <c r="N1119" s="104">
        <v>77</v>
      </c>
      <c r="O1119" s="91"/>
      <c r="P1119" s="20">
        <f t="shared" si="53"/>
        <v>15.95</v>
      </c>
      <c r="Q1119" s="148">
        <v>0</v>
      </c>
      <c r="R1119" s="103"/>
      <c r="S1119" s="90"/>
      <c r="T1119" s="103">
        <v>0</v>
      </c>
      <c r="V1119" s="27">
        <v>0</v>
      </c>
      <c r="W1119" s="20">
        <f t="shared" si="54"/>
        <v>10.7</v>
      </c>
      <c r="X1119" s="103">
        <v>6</v>
      </c>
      <c r="Y1119" s="28">
        <f t="shared" si="55"/>
        <v>109.65</v>
      </c>
    </row>
    <row r="1120" spans="1:25" x14ac:dyDescent="0.25">
      <c r="A1120" s="119" t="str">
        <f>'Door Comparison'!A1120</f>
        <v>T12.02.M4A</v>
      </c>
      <c r="B1120" s="24" t="str">
        <f>'Door Comparison'!B1120</f>
        <v>DRS-402</v>
      </c>
      <c r="C1120" s="24">
        <f>'Door Comparison'!C1120</f>
        <v>0</v>
      </c>
      <c r="D1120" s="24">
        <f>'Door Comparison'!D1120</f>
        <v>1578</v>
      </c>
      <c r="E1120" s="24">
        <f>'Door Comparison'!E1120</f>
        <v>2193</v>
      </c>
      <c r="F1120" s="24">
        <f>'Door Comparison'!F1120</f>
        <v>0</v>
      </c>
      <c r="G1120" s="24">
        <f>'Door Comparison'!G1120</f>
        <v>0</v>
      </c>
      <c r="H1120" s="24">
        <f>'Door Comparison'!H1120</f>
        <v>1</v>
      </c>
      <c r="I1120" s="24">
        <f>'Door Comparison'!I1120</f>
        <v>0</v>
      </c>
      <c r="J1120" s="24">
        <f>'Door Comparison'!J1120</f>
        <v>0</v>
      </c>
      <c r="K1120" s="24">
        <f>'Door Comparison'!K1120</f>
        <v>1</v>
      </c>
      <c r="L1120" s="24">
        <f>'Door Comparison'!L1120</f>
        <v>1</v>
      </c>
      <c r="N1120" s="104">
        <v>77</v>
      </c>
      <c r="O1120" s="91"/>
      <c r="P1120" s="20">
        <f t="shared" si="53"/>
        <v>18.489999999999998</v>
      </c>
      <c r="Q1120" s="148">
        <v>0</v>
      </c>
      <c r="R1120" s="103"/>
      <c r="S1120" s="90"/>
      <c r="T1120" s="103">
        <v>0</v>
      </c>
      <c r="V1120" s="27">
        <v>0</v>
      </c>
      <c r="W1120" s="20">
        <f t="shared" si="54"/>
        <v>12.41</v>
      </c>
      <c r="X1120" s="103">
        <v>9</v>
      </c>
      <c r="Y1120" s="28">
        <f t="shared" si="55"/>
        <v>116.9</v>
      </c>
    </row>
    <row r="1121" spans="1:25" x14ac:dyDescent="0.25">
      <c r="A1121" s="119" t="str">
        <f>'Door Comparison'!A1121</f>
        <v>T12.02.M5A</v>
      </c>
      <c r="B1121" s="24" t="str">
        <f>'Door Comparison'!B1121</f>
        <v>DRS-402</v>
      </c>
      <c r="C1121" s="24">
        <f>'Door Comparison'!C1121</f>
        <v>0</v>
      </c>
      <c r="D1121" s="24">
        <f>'Door Comparison'!D1121</f>
        <v>1578</v>
      </c>
      <c r="E1121" s="24">
        <f>'Door Comparison'!E1121</f>
        <v>2193</v>
      </c>
      <c r="F1121" s="24">
        <f>'Door Comparison'!F1121</f>
        <v>0</v>
      </c>
      <c r="G1121" s="24">
        <f>'Door Comparison'!G1121</f>
        <v>0</v>
      </c>
      <c r="H1121" s="24">
        <f>'Door Comparison'!H1121</f>
        <v>1</v>
      </c>
      <c r="I1121" s="24">
        <f>'Door Comparison'!I1121</f>
        <v>0</v>
      </c>
      <c r="J1121" s="24">
        <f>'Door Comparison'!J1121</f>
        <v>0</v>
      </c>
      <c r="K1121" s="24">
        <f>'Door Comparison'!K1121</f>
        <v>1</v>
      </c>
      <c r="L1121" s="24">
        <f>'Door Comparison'!L1121</f>
        <v>1</v>
      </c>
      <c r="N1121" s="104">
        <v>77</v>
      </c>
      <c r="O1121" s="91"/>
      <c r="P1121" s="20">
        <f t="shared" si="53"/>
        <v>18.489999999999998</v>
      </c>
      <c r="Q1121" s="148">
        <v>0</v>
      </c>
      <c r="R1121" s="103"/>
      <c r="S1121" s="90"/>
      <c r="T1121" s="103">
        <v>0</v>
      </c>
      <c r="V1121" s="27">
        <v>0</v>
      </c>
      <c r="W1121" s="20">
        <f t="shared" si="54"/>
        <v>12.41</v>
      </c>
      <c r="X1121" s="103">
        <v>9</v>
      </c>
      <c r="Y1121" s="28">
        <f t="shared" si="55"/>
        <v>116.9</v>
      </c>
    </row>
    <row r="1122" spans="1:25" x14ac:dyDescent="0.25">
      <c r="A1122" s="119" t="str">
        <f>'Door Comparison'!A1122</f>
        <v>T12.02.M5B</v>
      </c>
      <c r="B1122" s="24" t="str">
        <f>'Door Comparison'!B1122</f>
        <v>DRS-402</v>
      </c>
      <c r="C1122" s="24">
        <f>'Door Comparison'!C1122</f>
        <v>0</v>
      </c>
      <c r="D1122" s="24">
        <f>'Door Comparison'!D1122</f>
        <v>1338</v>
      </c>
      <c r="E1122" s="24">
        <f>'Door Comparison'!E1122</f>
        <v>2193</v>
      </c>
      <c r="F1122" s="24">
        <f>'Door Comparison'!F1122</f>
        <v>0</v>
      </c>
      <c r="G1122" s="24">
        <f>'Door Comparison'!G1122</f>
        <v>0</v>
      </c>
      <c r="H1122" s="24">
        <f>'Door Comparison'!H1122</f>
        <v>1</v>
      </c>
      <c r="I1122" s="24">
        <f>'Door Comparison'!I1122</f>
        <v>0</v>
      </c>
      <c r="J1122" s="24">
        <f>'Door Comparison'!J1122</f>
        <v>0</v>
      </c>
      <c r="K1122" s="24">
        <f>'Door Comparison'!K1122</f>
        <v>1</v>
      </c>
      <c r="L1122" s="24">
        <f>'Door Comparison'!L1122</f>
        <v>1</v>
      </c>
      <c r="N1122" s="104">
        <v>77</v>
      </c>
      <c r="O1122" s="91"/>
      <c r="P1122" s="20">
        <f t="shared" si="53"/>
        <v>17.739999999999998</v>
      </c>
      <c r="Q1122" s="148">
        <v>0</v>
      </c>
      <c r="R1122" s="103"/>
      <c r="S1122" s="90"/>
      <c r="T1122" s="103">
        <v>0</v>
      </c>
      <c r="V1122" s="27">
        <v>0</v>
      </c>
      <c r="W1122" s="20">
        <f t="shared" si="54"/>
        <v>11.91</v>
      </c>
      <c r="X1122" s="103">
        <v>9</v>
      </c>
      <c r="Y1122" s="28">
        <f t="shared" si="55"/>
        <v>115.65</v>
      </c>
    </row>
    <row r="1123" spans="1:25" x14ac:dyDescent="0.25">
      <c r="A1123" s="119" t="str">
        <f>'Door Comparison'!A1123</f>
        <v>T12.02.M6A</v>
      </c>
      <c r="B1123" s="24" t="str">
        <f>'Door Comparison'!B1123</f>
        <v>DRS-402</v>
      </c>
      <c r="C1123" s="24">
        <f>'Door Comparison'!C1123</f>
        <v>0</v>
      </c>
      <c r="D1123" s="24">
        <f>'Door Comparison'!D1123</f>
        <v>1338</v>
      </c>
      <c r="E1123" s="24">
        <f>'Door Comparison'!E1123</f>
        <v>2193</v>
      </c>
      <c r="F1123" s="24">
        <f>'Door Comparison'!F1123</f>
        <v>0</v>
      </c>
      <c r="G1123" s="24">
        <f>'Door Comparison'!G1123</f>
        <v>0</v>
      </c>
      <c r="H1123" s="24">
        <f>'Door Comparison'!H1123</f>
        <v>1</v>
      </c>
      <c r="I1123" s="24">
        <f>'Door Comparison'!I1123</f>
        <v>0</v>
      </c>
      <c r="J1123" s="24">
        <f>'Door Comparison'!J1123</f>
        <v>0</v>
      </c>
      <c r="K1123" s="24">
        <f>'Door Comparison'!K1123</f>
        <v>1</v>
      </c>
      <c r="L1123" s="24">
        <f>'Door Comparison'!L1123</f>
        <v>1</v>
      </c>
      <c r="N1123" s="104">
        <v>77</v>
      </c>
      <c r="O1123" s="91"/>
      <c r="P1123" s="20">
        <f t="shared" si="53"/>
        <v>17.739999999999998</v>
      </c>
      <c r="Q1123" s="148">
        <v>0</v>
      </c>
      <c r="R1123" s="103"/>
      <c r="S1123" s="90"/>
      <c r="T1123" s="103">
        <v>0</v>
      </c>
      <c r="V1123" s="27">
        <v>0</v>
      </c>
      <c r="W1123" s="20">
        <f t="shared" si="54"/>
        <v>11.91</v>
      </c>
      <c r="X1123" s="103">
        <v>9</v>
      </c>
      <c r="Y1123" s="28">
        <f t="shared" si="55"/>
        <v>115.65</v>
      </c>
    </row>
    <row r="1124" spans="1:25" x14ac:dyDescent="0.25">
      <c r="A1124" s="119" t="str">
        <f>'Door Comparison'!A1124</f>
        <v>T12.02.M6B</v>
      </c>
      <c r="B1124" s="24" t="str">
        <f>'Door Comparison'!B1124</f>
        <v>AHP-201</v>
      </c>
      <c r="C1124" s="24">
        <f>'Door Comparison'!C1124</f>
        <v>0</v>
      </c>
      <c r="D1124" s="24">
        <f>'Door Comparison'!D1124</f>
        <v>300</v>
      </c>
      <c r="E1124" s="24">
        <f>'Door Comparison'!E1124</f>
        <v>800</v>
      </c>
      <c r="F1124" s="24">
        <f>'Door Comparison'!F1124</f>
        <v>0</v>
      </c>
      <c r="G1124" s="24">
        <f>'Door Comparison'!G1124</f>
        <v>0</v>
      </c>
      <c r="H1124" s="24">
        <f>'Door Comparison'!H1124</f>
        <v>1</v>
      </c>
      <c r="I1124" s="24">
        <f>'Door Comparison'!I1124</f>
        <v>0</v>
      </c>
      <c r="J1124" s="24">
        <f>'Door Comparison'!J1124</f>
        <v>0</v>
      </c>
      <c r="K1124" s="24">
        <f>'Door Comparison'!K1124</f>
        <v>1</v>
      </c>
      <c r="L1124" s="24">
        <f>'Door Comparison'!L1124</f>
        <v>1</v>
      </c>
      <c r="N1124" s="104">
        <v>77</v>
      </c>
      <c r="O1124" s="91"/>
      <c r="P1124" s="20">
        <f t="shared" si="53"/>
        <v>5.89</v>
      </c>
      <c r="Q1124" s="148">
        <v>0</v>
      </c>
      <c r="R1124" s="103"/>
      <c r="S1124" s="90"/>
      <c r="T1124" s="103">
        <v>0</v>
      </c>
      <c r="V1124" s="27">
        <v>0</v>
      </c>
      <c r="W1124" s="20">
        <f t="shared" si="54"/>
        <v>3.95</v>
      </c>
      <c r="X1124" s="103">
        <v>3</v>
      </c>
      <c r="Y1124" s="28">
        <f t="shared" si="55"/>
        <v>89.84</v>
      </c>
    </row>
    <row r="1125" spans="1:25" x14ac:dyDescent="0.25">
      <c r="A1125" s="119" t="str">
        <f>'Door Comparison'!A1125</f>
        <v>T12.02.M9A</v>
      </c>
      <c r="B1125" s="24" t="str">
        <f>'Door Comparison'!B1125</f>
        <v>DRS-402</v>
      </c>
      <c r="C1125" s="24">
        <f>'Door Comparison'!C1125</f>
        <v>0</v>
      </c>
      <c r="D1125" s="24">
        <f>'Door Comparison'!D1125</f>
        <v>858</v>
      </c>
      <c r="E1125" s="24">
        <f>'Door Comparison'!E1125</f>
        <v>2193</v>
      </c>
      <c r="F1125" s="24">
        <f>'Door Comparison'!F1125</f>
        <v>0</v>
      </c>
      <c r="G1125" s="24">
        <f>'Door Comparison'!G1125</f>
        <v>0</v>
      </c>
      <c r="H1125" s="24">
        <f>'Door Comparison'!H1125</f>
        <v>1</v>
      </c>
      <c r="I1125" s="24">
        <f>'Door Comparison'!I1125</f>
        <v>0</v>
      </c>
      <c r="J1125" s="24">
        <f>'Door Comparison'!J1125</f>
        <v>0</v>
      </c>
      <c r="K1125" s="24">
        <f>'Door Comparison'!K1125</f>
        <v>1</v>
      </c>
      <c r="L1125" s="24">
        <f>'Door Comparison'!L1125</f>
        <v>1</v>
      </c>
      <c r="N1125" s="104">
        <v>77</v>
      </c>
      <c r="O1125" s="91"/>
      <c r="P1125" s="20">
        <f t="shared" si="53"/>
        <v>16.260000000000002</v>
      </c>
      <c r="Q1125" s="148">
        <v>0</v>
      </c>
      <c r="R1125" s="103"/>
      <c r="S1125" s="90"/>
      <c r="T1125" s="103">
        <v>0</v>
      </c>
      <c r="V1125" s="27">
        <v>0</v>
      </c>
      <c r="W1125" s="20">
        <f t="shared" si="54"/>
        <v>10.91</v>
      </c>
      <c r="X1125" s="103">
        <v>6</v>
      </c>
      <c r="Y1125" s="28">
        <f t="shared" si="55"/>
        <v>110.17</v>
      </c>
    </row>
    <row r="1126" spans="1:25" x14ac:dyDescent="0.25">
      <c r="A1126" s="119" t="str">
        <f>'Door Comparison'!A1126</f>
        <v>T12.02.M9C T12.02.M10A</v>
      </c>
      <c r="B1126" s="24" t="str">
        <f>'Door Comparison'!B1126</f>
        <v>DRS-402</v>
      </c>
      <c r="C1126" s="24">
        <f>'Door Comparison'!C1126</f>
        <v>0</v>
      </c>
      <c r="D1126" s="24">
        <f>'Door Comparison'!D1126</f>
        <v>858</v>
      </c>
      <c r="E1126" s="24">
        <f>'Door Comparison'!E1126</f>
        <v>2193</v>
      </c>
      <c r="F1126" s="24">
        <f>'Door Comparison'!F1126</f>
        <v>0</v>
      </c>
      <c r="G1126" s="24">
        <f>'Door Comparison'!G1126</f>
        <v>0</v>
      </c>
      <c r="H1126" s="24">
        <f>'Door Comparison'!H1126</f>
        <v>1</v>
      </c>
      <c r="I1126" s="24">
        <f>'Door Comparison'!I1126</f>
        <v>0</v>
      </c>
      <c r="J1126" s="24">
        <f>'Door Comparison'!J1126</f>
        <v>0</v>
      </c>
      <c r="K1126" s="24">
        <f>'Door Comparison'!K1126</f>
        <v>1</v>
      </c>
      <c r="L1126" s="24">
        <f>'Door Comparison'!L1126</f>
        <v>1</v>
      </c>
      <c r="N1126" s="104">
        <v>77</v>
      </c>
      <c r="O1126" s="91"/>
      <c r="P1126" s="20">
        <f t="shared" si="53"/>
        <v>16.260000000000002</v>
      </c>
      <c r="Q1126" s="148">
        <v>0</v>
      </c>
      <c r="R1126" s="103"/>
      <c r="S1126" s="90"/>
      <c r="T1126" s="103">
        <v>0</v>
      </c>
      <c r="V1126" s="27">
        <v>0</v>
      </c>
      <c r="W1126" s="20">
        <f t="shared" si="54"/>
        <v>10.91</v>
      </c>
      <c r="X1126" s="103">
        <v>6</v>
      </c>
      <c r="Y1126" s="28">
        <f t="shared" si="55"/>
        <v>110.17</v>
      </c>
    </row>
    <row r="1127" spans="1:25" x14ac:dyDescent="0.25">
      <c r="A1127" s="119" t="str">
        <f>'Door Comparison'!A1127</f>
        <v>T12.02.M9B T12.02.M10B</v>
      </c>
      <c r="B1127" s="24" t="str">
        <f>'Door Comparison'!B1127</f>
        <v>DRS-402</v>
      </c>
      <c r="C1127" s="24">
        <f>'Door Comparison'!C1127</f>
        <v>0</v>
      </c>
      <c r="D1127" s="24">
        <f>'Door Comparison'!D1127</f>
        <v>858</v>
      </c>
      <c r="E1127" s="24">
        <f>'Door Comparison'!E1127</f>
        <v>2193</v>
      </c>
      <c r="F1127" s="24">
        <f>'Door Comparison'!F1127</f>
        <v>0</v>
      </c>
      <c r="G1127" s="24">
        <f>'Door Comparison'!G1127</f>
        <v>0</v>
      </c>
      <c r="H1127" s="24">
        <f>'Door Comparison'!H1127</f>
        <v>1</v>
      </c>
      <c r="I1127" s="24">
        <f>'Door Comparison'!I1127</f>
        <v>0</v>
      </c>
      <c r="J1127" s="24">
        <f>'Door Comparison'!J1127</f>
        <v>0</v>
      </c>
      <c r="K1127" s="24">
        <f>'Door Comparison'!K1127</f>
        <v>1</v>
      </c>
      <c r="L1127" s="24">
        <f>'Door Comparison'!L1127</f>
        <v>1</v>
      </c>
      <c r="N1127" s="104">
        <v>77</v>
      </c>
      <c r="O1127" s="91"/>
      <c r="P1127" s="20">
        <f t="shared" si="53"/>
        <v>16.260000000000002</v>
      </c>
      <c r="Q1127" s="148">
        <v>0</v>
      </c>
      <c r="R1127" s="103"/>
      <c r="S1127" s="90"/>
      <c r="T1127" s="103">
        <v>0</v>
      </c>
      <c r="V1127" s="27">
        <v>0</v>
      </c>
      <c r="W1127" s="20">
        <f t="shared" si="54"/>
        <v>10.91</v>
      </c>
      <c r="X1127" s="103">
        <v>6</v>
      </c>
      <c r="Y1127" s="28">
        <f t="shared" si="55"/>
        <v>110.17</v>
      </c>
    </row>
    <row r="1128" spans="1:25" x14ac:dyDescent="0.25">
      <c r="A1128" s="119" t="str">
        <f>'Door Comparison'!A1128</f>
        <v>T12.02.M11A</v>
      </c>
      <c r="B1128" s="24" t="str">
        <f>'Door Comparison'!B1128</f>
        <v>DRS-402</v>
      </c>
      <c r="C1128" s="24">
        <f>'Door Comparison'!C1128</f>
        <v>0</v>
      </c>
      <c r="D1128" s="24">
        <f>'Door Comparison'!D1128</f>
        <v>1338</v>
      </c>
      <c r="E1128" s="24">
        <f>'Door Comparison'!E1128</f>
        <v>2193</v>
      </c>
      <c r="F1128" s="24">
        <f>'Door Comparison'!F1128</f>
        <v>0</v>
      </c>
      <c r="G1128" s="24">
        <f>'Door Comparison'!G1128</f>
        <v>0</v>
      </c>
      <c r="H1128" s="24">
        <f>'Door Comparison'!H1128</f>
        <v>1</v>
      </c>
      <c r="I1128" s="24">
        <f>'Door Comparison'!I1128</f>
        <v>0</v>
      </c>
      <c r="J1128" s="24">
        <f>'Door Comparison'!J1128</f>
        <v>0</v>
      </c>
      <c r="K1128" s="24">
        <f>'Door Comparison'!K1128</f>
        <v>1</v>
      </c>
      <c r="L1128" s="24">
        <f>'Door Comparison'!L1128</f>
        <v>1</v>
      </c>
      <c r="N1128" s="104">
        <v>77</v>
      </c>
      <c r="O1128" s="91"/>
      <c r="P1128" s="20">
        <f t="shared" si="53"/>
        <v>17.739999999999998</v>
      </c>
      <c r="Q1128" s="148">
        <v>0</v>
      </c>
      <c r="R1128" s="103"/>
      <c r="S1128" s="90"/>
      <c r="T1128" s="103">
        <v>0</v>
      </c>
      <c r="V1128" s="27">
        <v>0</v>
      </c>
      <c r="W1128" s="20">
        <f t="shared" si="54"/>
        <v>11.91</v>
      </c>
      <c r="X1128" s="103">
        <v>9</v>
      </c>
      <c r="Y1128" s="28">
        <f t="shared" si="55"/>
        <v>115.65</v>
      </c>
    </row>
    <row r="1129" spans="1:25" x14ac:dyDescent="0.25">
      <c r="A1129" s="119" t="str">
        <f>'Door Comparison'!A1129</f>
        <v>T12.02.M11B</v>
      </c>
      <c r="B1129" s="24" t="str">
        <f>'Door Comparison'!B1129</f>
        <v>DRS-402</v>
      </c>
      <c r="C1129" s="24">
        <f>'Door Comparison'!C1129</f>
        <v>0</v>
      </c>
      <c r="D1129" s="24">
        <f>'Door Comparison'!D1129</f>
        <v>1338</v>
      </c>
      <c r="E1129" s="24">
        <f>'Door Comparison'!E1129</f>
        <v>2193</v>
      </c>
      <c r="F1129" s="24">
        <f>'Door Comparison'!F1129</f>
        <v>0</v>
      </c>
      <c r="G1129" s="24">
        <f>'Door Comparison'!G1129</f>
        <v>0</v>
      </c>
      <c r="H1129" s="24">
        <f>'Door Comparison'!H1129</f>
        <v>1</v>
      </c>
      <c r="I1129" s="24">
        <f>'Door Comparison'!I1129</f>
        <v>0</v>
      </c>
      <c r="J1129" s="24">
        <f>'Door Comparison'!J1129</f>
        <v>0</v>
      </c>
      <c r="K1129" s="24">
        <f>'Door Comparison'!K1129</f>
        <v>1</v>
      </c>
      <c r="L1129" s="24">
        <f>'Door Comparison'!L1129</f>
        <v>1</v>
      </c>
      <c r="N1129" s="104">
        <v>77</v>
      </c>
      <c r="O1129" s="91"/>
      <c r="P1129" s="20">
        <f t="shared" si="53"/>
        <v>17.739999999999998</v>
      </c>
      <c r="Q1129" s="148">
        <v>0</v>
      </c>
      <c r="R1129" s="103"/>
      <c r="S1129" s="90"/>
      <c r="T1129" s="103">
        <v>0</v>
      </c>
      <c r="V1129" s="27">
        <v>0</v>
      </c>
      <c r="W1129" s="20">
        <f t="shared" si="54"/>
        <v>11.91</v>
      </c>
      <c r="X1129" s="103">
        <v>9</v>
      </c>
      <c r="Y1129" s="28">
        <f t="shared" si="55"/>
        <v>115.65</v>
      </c>
    </row>
    <row r="1130" spans="1:25" x14ac:dyDescent="0.25">
      <c r="A1130" s="119" t="str">
        <f>'Door Comparison'!A1130</f>
        <v>T12.02.M13A</v>
      </c>
      <c r="B1130" s="24" t="str">
        <f>'Door Comparison'!B1130</f>
        <v>DRS-402</v>
      </c>
      <c r="C1130" s="24">
        <f>'Door Comparison'!C1130</f>
        <v>0</v>
      </c>
      <c r="D1130" s="24">
        <f>'Door Comparison'!D1130</f>
        <v>1338</v>
      </c>
      <c r="E1130" s="24">
        <f>'Door Comparison'!E1130</f>
        <v>2193</v>
      </c>
      <c r="F1130" s="24">
        <f>'Door Comparison'!F1130</f>
        <v>0</v>
      </c>
      <c r="G1130" s="24">
        <f>'Door Comparison'!G1130</f>
        <v>0</v>
      </c>
      <c r="H1130" s="24">
        <f>'Door Comparison'!H1130</f>
        <v>1</v>
      </c>
      <c r="I1130" s="24">
        <f>'Door Comparison'!I1130</f>
        <v>0</v>
      </c>
      <c r="J1130" s="24">
        <f>'Door Comparison'!J1130</f>
        <v>0</v>
      </c>
      <c r="K1130" s="24">
        <f>'Door Comparison'!K1130</f>
        <v>1</v>
      </c>
      <c r="L1130" s="24">
        <f>'Door Comparison'!L1130</f>
        <v>1</v>
      </c>
      <c r="N1130" s="104">
        <v>77</v>
      </c>
      <c r="O1130" s="91"/>
      <c r="P1130" s="20">
        <f t="shared" si="53"/>
        <v>17.739999999999998</v>
      </c>
      <c r="Q1130" s="148">
        <v>0</v>
      </c>
      <c r="R1130" s="103"/>
      <c r="S1130" s="90"/>
      <c r="T1130" s="103">
        <v>0</v>
      </c>
      <c r="V1130" s="27">
        <v>0</v>
      </c>
      <c r="W1130" s="20">
        <f t="shared" si="54"/>
        <v>11.91</v>
      </c>
      <c r="X1130" s="103">
        <v>9</v>
      </c>
      <c r="Y1130" s="28">
        <f t="shared" si="55"/>
        <v>115.65</v>
      </c>
    </row>
    <row r="1131" spans="1:25" x14ac:dyDescent="0.25">
      <c r="A1131" s="119" t="str">
        <f>'Door Comparison'!A1131</f>
        <v>T12.02.M17A T12.02.P1A</v>
      </c>
      <c r="B1131" s="24" t="str">
        <f>'Door Comparison'!B1131</f>
        <v>DRS-402</v>
      </c>
      <c r="C1131" s="24">
        <f>'Door Comparison'!C1131</f>
        <v>0</v>
      </c>
      <c r="D1131" s="24">
        <f>'Door Comparison'!D1131</f>
        <v>758</v>
      </c>
      <c r="E1131" s="24">
        <f>'Door Comparison'!E1131</f>
        <v>2193</v>
      </c>
      <c r="F1131" s="24">
        <f>'Door Comparison'!F1131</f>
        <v>0</v>
      </c>
      <c r="G1131" s="24">
        <f>'Door Comparison'!G1131</f>
        <v>0</v>
      </c>
      <c r="H1131" s="24">
        <f>'Door Comparison'!H1131</f>
        <v>1</v>
      </c>
      <c r="I1131" s="24">
        <f>'Door Comparison'!I1131</f>
        <v>0</v>
      </c>
      <c r="J1131" s="24">
        <f>'Door Comparison'!J1131</f>
        <v>0</v>
      </c>
      <c r="K1131" s="24">
        <f>'Door Comparison'!K1131</f>
        <v>1</v>
      </c>
      <c r="L1131" s="24">
        <f>'Door Comparison'!L1131</f>
        <v>1</v>
      </c>
      <c r="N1131" s="104">
        <v>77</v>
      </c>
      <c r="O1131" s="91"/>
      <c r="P1131" s="20">
        <f t="shared" si="53"/>
        <v>15.95</v>
      </c>
      <c r="Q1131" s="148">
        <v>0</v>
      </c>
      <c r="R1131" s="103"/>
      <c r="S1131" s="90"/>
      <c r="T1131" s="103">
        <v>0</v>
      </c>
      <c r="V1131" s="27">
        <v>0</v>
      </c>
      <c r="W1131" s="20">
        <f t="shared" si="54"/>
        <v>10.7</v>
      </c>
      <c r="X1131" s="103">
        <v>6</v>
      </c>
      <c r="Y1131" s="28">
        <f t="shared" si="55"/>
        <v>109.65</v>
      </c>
    </row>
    <row r="1132" spans="1:25" x14ac:dyDescent="0.25">
      <c r="A1132" s="119" t="str">
        <f>'Door Comparison'!A1132</f>
        <v>T12.02.M15A T12.02.SPA</v>
      </c>
      <c r="B1132" s="24" t="str">
        <f>'Door Comparison'!B1132</f>
        <v>DRS-402</v>
      </c>
      <c r="C1132" s="24">
        <f>'Door Comparison'!C1132</f>
        <v>0</v>
      </c>
      <c r="D1132" s="24">
        <f>'Door Comparison'!D1132</f>
        <v>1578</v>
      </c>
      <c r="E1132" s="24">
        <f>'Door Comparison'!E1132</f>
        <v>2193</v>
      </c>
      <c r="F1132" s="24">
        <f>'Door Comparison'!F1132</f>
        <v>0</v>
      </c>
      <c r="G1132" s="24">
        <f>'Door Comparison'!G1132</f>
        <v>0</v>
      </c>
      <c r="H1132" s="24">
        <f>'Door Comparison'!H1132</f>
        <v>1</v>
      </c>
      <c r="I1132" s="24">
        <f>'Door Comparison'!I1132</f>
        <v>0</v>
      </c>
      <c r="J1132" s="24">
        <f>'Door Comparison'!J1132</f>
        <v>0</v>
      </c>
      <c r="K1132" s="24">
        <f>'Door Comparison'!K1132</f>
        <v>1</v>
      </c>
      <c r="L1132" s="24">
        <f>'Door Comparison'!L1132</f>
        <v>1</v>
      </c>
      <c r="N1132" s="104">
        <v>77</v>
      </c>
      <c r="O1132" s="91"/>
      <c r="P1132" s="20">
        <f t="shared" si="53"/>
        <v>18.489999999999998</v>
      </c>
      <c r="Q1132" s="148">
        <v>0</v>
      </c>
      <c r="R1132" s="103"/>
      <c r="S1132" s="90"/>
      <c r="T1132" s="103">
        <v>0</v>
      </c>
      <c r="V1132" s="27">
        <v>0</v>
      </c>
      <c r="W1132" s="20">
        <f t="shared" si="54"/>
        <v>12.41</v>
      </c>
      <c r="X1132" s="103">
        <v>9</v>
      </c>
      <c r="Y1132" s="28">
        <f t="shared" si="55"/>
        <v>116.9</v>
      </c>
    </row>
    <row r="1133" spans="1:25" x14ac:dyDescent="0.25">
      <c r="A1133" s="119" t="str">
        <f>'Door Comparison'!A1133</f>
        <v>T12.02.M14A T12.02.WRA</v>
      </c>
      <c r="B1133" s="24" t="str">
        <f>'Door Comparison'!B1133</f>
        <v>DRS-402</v>
      </c>
      <c r="C1133" s="24">
        <f>'Door Comparison'!C1133</f>
        <v>0</v>
      </c>
      <c r="D1133" s="24">
        <f>'Door Comparison'!D1133</f>
        <v>758</v>
      </c>
      <c r="E1133" s="24">
        <f>'Door Comparison'!E1133</f>
        <v>2158</v>
      </c>
      <c r="F1133" s="24">
        <f>'Door Comparison'!F1133</f>
        <v>0</v>
      </c>
      <c r="G1133" s="24">
        <f>'Door Comparison'!G1133</f>
        <v>0</v>
      </c>
      <c r="H1133" s="24">
        <f>'Door Comparison'!H1133</f>
        <v>1</v>
      </c>
      <c r="I1133" s="24">
        <f>'Door Comparison'!I1133</f>
        <v>0</v>
      </c>
      <c r="J1133" s="24">
        <f>'Door Comparison'!J1133</f>
        <v>0</v>
      </c>
      <c r="K1133" s="24">
        <f>'Door Comparison'!K1133</f>
        <v>1</v>
      </c>
      <c r="L1133" s="24">
        <f>'Door Comparison'!L1133</f>
        <v>1</v>
      </c>
      <c r="N1133" s="104">
        <v>77</v>
      </c>
      <c r="O1133" s="91"/>
      <c r="P1133" s="20">
        <f t="shared" si="53"/>
        <v>15.73</v>
      </c>
      <c r="Q1133" s="148">
        <v>0</v>
      </c>
      <c r="R1133" s="103"/>
      <c r="S1133" s="90"/>
      <c r="T1133" s="103">
        <v>0</v>
      </c>
      <c r="V1133" s="27">
        <v>0</v>
      </c>
      <c r="W1133" s="20">
        <f t="shared" si="54"/>
        <v>10.55</v>
      </c>
      <c r="X1133" s="103">
        <v>6</v>
      </c>
      <c r="Y1133" s="28">
        <f t="shared" si="55"/>
        <v>109.28</v>
      </c>
    </row>
    <row r="1134" spans="1:25" x14ac:dyDescent="0.25">
      <c r="A1134" s="119" t="str">
        <f>'Door Comparison'!A1134</f>
        <v>T12.04.E7A T12.04.E1A</v>
      </c>
      <c r="B1134" s="24" t="str">
        <f>'Door Comparison'!B1134</f>
        <v>DRS-402</v>
      </c>
      <c r="C1134" s="24">
        <f>'Door Comparison'!C1134</f>
        <v>0</v>
      </c>
      <c r="D1134" s="24">
        <f>'Door Comparison'!D1134</f>
        <v>1208</v>
      </c>
      <c r="E1134" s="24">
        <f>'Door Comparison'!E1134</f>
        <v>2193</v>
      </c>
      <c r="F1134" s="24">
        <f>'Door Comparison'!F1134</f>
        <v>0</v>
      </c>
      <c r="G1134" s="24">
        <f>'Door Comparison'!G1134</f>
        <v>0</v>
      </c>
      <c r="H1134" s="24">
        <f>'Door Comparison'!H1134</f>
        <v>1</v>
      </c>
      <c r="I1134" s="24">
        <f>'Door Comparison'!I1134</f>
        <v>0</v>
      </c>
      <c r="J1134" s="24">
        <f>'Door Comparison'!J1134</f>
        <v>0</v>
      </c>
      <c r="K1134" s="24">
        <f>'Door Comparison'!K1134</f>
        <v>1</v>
      </c>
      <c r="L1134" s="24">
        <f>'Door Comparison'!L1134</f>
        <v>1</v>
      </c>
      <c r="N1134" s="104">
        <v>77</v>
      </c>
      <c r="O1134" s="91"/>
      <c r="P1134" s="20">
        <f t="shared" si="53"/>
        <v>17.34</v>
      </c>
      <c r="Q1134" s="148">
        <v>0</v>
      </c>
      <c r="R1134" s="103"/>
      <c r="S1134" s="90"/>
      <c r="T1134" s="103">
        <v>0</v>
      </c>
      <c r="V1134" s="27">
        <v>0</v>
      </c>
      <c r="W1134" s="20">
        <f t="shared" si="54"/>
        <v>11.64</v>
      </c>
      <c r="X1134" s="103">
        <v>9</v>
      </c>
      <c r="Y1134" s="28">
        <f t="shared" si="55"/>
        <v>114.98</v>
      </c>
    </row>
    <row r="1135" spans="1:25" x14ac:dyDescent="0.25">
      <c r="A1135" s="119" t="str">
        <f>'Door Comparison'!A1135</f>
        <v>T12.04.E2A</v>
      </c>
      <c r="B1135" s="24" t="str">
        <f>'Door Comparison'!B1135</f>
        <v>DRS-402</v>
      </c>
      <c r="C1135" s="24">
        <f>'Door Comparison'!C1135</f>
        <v>0</v>
      </c>
      <c r="D1135" s="24">
        <f>'Door Comparison'!D1135</f>
        <v>1338</v>
      </c>
      <c r="E1135" s="24">
        <f>'Door Comparison'!E1135</f>
        <v>2193</v>
      </c>
      <c r="F1135" s="24">
        <f>'Door Comparison'!F1135</f>
        <v>0</v>
      </c>
      <c r="G1135" s="24">
        <f>'Door Comparison'!G1135</f>
        <v>0</v>
      </c>
      <c r="H1135" s="24">
        <f>'Door Comparison'!H1135</f>
        <v>1</v>
      </c>
      <c r="I1135" s="24">
        <f>'Door Comparison'!I1135</f>
        <v>0</v>
      </c>
      <c r="J1135" s="24">
        <f>'Door Comparison'!J1135</f>
        <v>0</v>
      </c>
      <c r="K1135" s="24">
        <f>'Door Comparison'!K1135</f>
        <v>1</v>
      </c>
      <c r="L1135" s="24">
        <f>'Door Comparison'!L1135</f>
        <v>1</v>
      </c>
      <c r="N1135" s="104">
        <v>77</v>
      </c>
      <c r="O1135" s="91"/>
      <c r="P1135" s="20">
        <f t="shared" si="53"/>
        <v>17.739999999999998</v>
      </c>
      <c r="Q1135" s="148">
        <v>0</v>
      </c>
      <c r="R1135" s="103"/>
      <c r="S1135" s="90"/>
      <c r="T1135" s="103">
        <v>0</v>
      </c>
      <c r="V1135" s="27">
        <v>0</v>
      </c>
      <c r="W1135" s="20">
        <f t="shared" si="54"/>
        <v>11.91</v>
      </c>
      <c r="X1135" s="103">
        <v>9</v>
      </c>
      <c r="Y1135" s="28">
        <f t="shared" si="55"/>
        <v>115.65</v>
      </c>
    </row>
    <row r="1136" spans="1:25" x14ac:dyDescent="0.25">
      <c r="A1136" s="119" t="str">
        <f>'Door Comparison'!A1136</f>
        <v>T12.04.E3A</v>
      </c>
      <c r="B1136" s="24" t="str">
        <f>'Door Comparison'!B1136</f>
        <v>DRS-402</v>
      </c>
      <c r="C1136" s="24">
        <f>'Door Comparison'!C1136</f>
        <v>0</v>
      </c>
      <c r="D1136" s="24">
        <f>'Door Comparison'!D1136</f>
        <v>1778</v>
      </c>
      <c r="E1136" s="24">
        <f>'Door Comparison'!E1136</f>
        <v>2193</v>
      </c>
      <c r="F1136" s="24">
        <f>'Door Comparison'!F1136</f>
        <v>0</v>
      </c>
      <c r="G1136" s="24">
        <f>'Door Comparison'!G1136</f>
        <v>0</v>
      </c>
      <c r="H1136" s="24">
        <f>'Door Comparison'!H1136</f>
        <v>1</v>
      </c>
      <c r="I1136" s="24">
        <f>'Door Comparison'!I1136</f>
        <v>0</v>
      </c>
      <c r="J1136" s="24">
        <f>'Door Comparison'!J1136</f>
        <v>0</v>
      </c>
      <c r="K1136" s="24">
        <f>'Door Comparison'!K1136</f>
        <v>1</v>
      </c>
      <c r="L1136" s="24">
        <f>'Door Comparison'!L1136</f>
        <v>1</v>
      </c>
      <c r="N1136" s="104">
        <v>77</v>
      </c>
      <c r="O1136" s="91"/>
      <c r="P1136" s="20">
        <f t="shared" si="53"/>
        <v>19.11</v>
      </c>
      <c r="Q1136" s="148">
        <v>0</v>
      </c>
      <c r="R1136" s="103"/>
      <c r="S1136" s="90"/>
      <c r="T1136" s="103">
        <v>0</v>
      </c>
      <c r="V1136" s="27">
        <v>0</v>
      </c>
      <c r="W1136" s="20">
        <f t="shared" si="54"/>
        <v>12.82</v>
      </c>
      <c r="X1136" s="103">
        <v>9</v>
      </c>
      <c r="Y1136" s="28">
        <f t="shared" si="55"/>
        <v>117.93</v>
      </c>
    </row>
    <row r="1137" spans="1:25" x14ac:dyDescent="0.25">
      <c r="A1137" s="119" t="str">
        <f>'Door Comparison'!A1137</f>
        <v>T12.04.E1A T12.04.E4A</v>
      </c>
      <c r="B1137" s="24" t="str">
        <f>'Door Comparison'!B1137</f>
        <v>DRS-402</v>
      </c>
      <c r="C1137" s="24">
        <f>'Door Comparison'!C1137</f>
        <v>0</v>
      </c>
      <c r="D1137" s="24">
        <f>'Door Comparison'!D1137</f>
        <v>1578</v>
      </c>
      <c r="E1137" s="24">
        <f>'Door Comparison'!E1137</f>
        <v>2193</v>
      </c>
      <c r="F1137" s="24">
        <f>'Door Comparison'!F1137</f>
        <v>0</v>
      </c>
      <c r="G1137" s="24">
        <f>'Door Comparison'!G1137</f>
        <v>0</v>
      </c>
      <c r="H1137" s="24">
        <f>'Door Comparison'!H1137</f>
        <v>1</v>
      </c>
      <c r="I1137" s="24">
        <f>'Door Comparison'!I1137</f>
        <v>0</v>
      </c>
      <c r="J1137" s="24">
        <f>'Door Comparison'!J1137</f>
        <v>0</v>
      </c>
      <c r="K1137" s="24">
        <f>'Door Comparison'!K1137</f>
        <v>1</v>
      </c>
      <c r="L1137" s="24">
        <f>'Door Comparison'!L1137</f>
        <v>1</v>
      </c>
      <c r="N1137" s="104">
        <v>77</v>
      </c>
      <c r="O1137" s="91"/>
      <c r="P1137" s="20">
        <f t="shared" si="53"/>
        <v>18.489999999999998</v>
      </c>
      <c r="Q1137" s="148">
        <v>0</v>
      </c>
      <c r="R1137" s="103"/>
      <c r="S1137" s="90"/>
      <c r="T1137" s="103">
        <v>0</v>
      </c>
      <c r="V1137" s="27">
        <v>0</v>
      </c>
      <c r="W1137" s="20">
        <f t="shared" si="54"/>
        <v>12.41</v>
      </c>
      <c r="X1137" s="103">
        <v>9</v>
      </c>
      <c r="Y1137" s="28">
        <f t="shared" si="55"/>
        <v>116.9</v>
      </c>
    </row>
    <row r="1138" spans="1:25" x14ac:dyDescent="0.25">
      <c r="A1138" s="119" t="str">
        <f>'Door Comparison'!A1138</f>
        <v>T12.04.E5A</v>
      </c>
      <c r="B1138" s="24" t="str">
        <f>'Door Comparison'!B1138</f>
        <v>DRS-402</v>
      </c>
      <c r="C1138" s="24">
        <f>'Door Comparison'!C1138</f>
        <v>0</v>
      </c>
      <c r="D1138" s="24">
        <f>'Door Comparison'!D1138</f>
        <v>858</v>
      </c>
      <c r="E1138" s="24">
        <f>'Door Comparison'!E1138</f>
        <v>2193</v>
      </c>
      <c r="F1138" s="24">
        <f>'Door Comparison'!F1138</f>
        <v>0</v>
      </c>
      <c r="G1138" s="24">
        <f>'Door Comparison'!G1138</f>
        <v>0</v>
      </c>
      <c r="H1138" s="24">
        <f>'Door Comparison'!H1138</f>
        <v>1</v>
      </c>
      <c r="I1138" s="24">
        <f>'Door Comparison'!I1138</f>
        <v>0</v>
      </c>
      <c r="J1138" s="24">
        <f>'Door Comparison'!J1138</f>
        <v>0</v>
      </c>
      <c r="K1138" s="24">
        <f>'Door Comparison'!K1138</f>
        <v>1</v>
      </c>
      <c r="L1138" s="24">
        <f>'Door Comparison'!L1138</f>
        <v>1</v>
      </c>
      <c r="N1138" s="104">
        <v>77</v>
      </c>
      <c r="O1138" s="91"/>
      <c r="P1138" s="20">
        <f t="shared" si="53"/>
        <v>16.260000000000002</v>
      </c>
      <c r="Q1138" s="148">
        <v>0</v>
      </c>
      <c r="R1138" s="103"/>
      <c r="S1138" s="90"/>
      <c r="T1138" s="103">
        <v>0</v>
      </c>
      <c r="V1138" s="27">
        <v>0</v>
      </c>
      <c r="W1138" s="20">
        <f t="shared" si="54"/>
        <v>10.91</v>
      </c>
      <c r="X1138" s="103">
        <v>6</v>
      </c>
      <c r="Y1138" s="28">
        <f t="shared" si="55"/>
        <v>110.17</v>
      </c>
    </row>
    <row r="1139" spans="1:25" x14ac:dyDescent="0.25">
      <c r="A1139" s="119" t="str">
        <f>'Door Comparison'!A1139</f>
        <v>T12.04.E6A</v>
      </c>
      <c r="B1139" s="24" t="str">
        <f>'Door Comparison'!B1139</f>
        <v>DRS-402</v>
      </c>
      <c r="C1139" s="24">
        <f>'Door Comparison'!C1139</f>
        <v>0</v>
      </c>
      <c r="D1139" s="24">
        <f>'Door Comparison'!D1139</f>
        <v>1058</v>
      </c>
      <c r="E1139" s="24">
        <f>'Door Comparison'!E1139</f>
        <v>2193</v>
      </c>
      <c r="F1139" s="24">
        <f>'Door Comparison'!F1139</f>
        <v>0</v>
      </c>
      <c r="G1139" s="24">
        <f>'Door Comparison'!G1139</f>
        <v>0</v>
      </c>
      <c r="H1139" s="24">
        <f>'Door Comparison'!H1139</f>
        <v>1</v>
      </c>
      <c r="I1139" s="24">
        <f>'Door Comparison'!I1139</f>
        <v>0</v>
      </c>
      <c r="J1139" s="24">
        <f>'Door Comparison'!J1139</f>
        <v>0</v>
      </c>
      <c r="K1139" s="24">
        <f>'Door Comparison'!K1139</f>
        <v>1</v>
      </c>
      <c r="L1139" s="24">
        <f>'Door Comparison'!L1139</f>
        <v>1</v>
      </c>
      <c r="N1139" s="104">
        <v>77</v>
      </c>
      <c r="O1139" s="91"/>
      <c r="P1139" s="20">
        <f t="shared" si="53"/>
        <v>16.88</v>
      </c>
      <c r="Q1139" s="148">
        <v>0</v>
      </c>
      <c r="R1139" s="103"/>
      <c r="S1139" s="90"/>
      <c r="T1139" s="103">
        <v>0</v>
      </c>
      <c r="V1139" s="27">
        <v>0</v>
      </c>
      <c r="W1139" s="20">
        <f t="shared" si="54"/>
        <v>11.32</v>
      </c>
      <c r="X1139" s="103">
        <v>9</v>
      </c>
      <c r="Y1139" s="28">
        <f t="shared" si="55"/>
        <v>114.2</v>
      </c>
    </row>
    <row r="1140" spans="1:25" x14ac:dyDescent="0.25">
      <c r="A1140" s="119" t="str">
        <f>'Door Comparison'!A1140</f>
        <v>T12.04.HWA</v>
      </c>
      <c r="B1140" s="24" t="str">
        <f>'Door Comparison'!B1140</f>
        <v>DRS-402</v>
      </c>
      <c r="C1140" s="24">
        <f>'Door Comparison'!C1140</f>
        <v>0</v>
      </c>
      <c r="D1140" s="24">
        <f>'Door Comparison'!D1140</f>
        <v>458</v>
      </c>
      <c r="E1140" s="24">
        <f>'Door Comparison'!E1140</f>
        <v>2193</v>
      </c>
      <c r="F1140" s="24">
        <f>'Door Comparison'!F1140</f>
        <v>0</v>
      </c>
      <c r="G1140" s="24">
        <f>'Door Comparison'!G1140</f>
        <v>0</v>
      </c>
      <c r="H1140" s="24">
        <f>'Door Comparison'!H1140</f>
        <v>1</v>
      </c>
      <c r="I1140" s="24">
        <f>'Door Comparison'!I1140</f>
        <v>0</v>
      </c>
      <c r="J1140" s="24">
        <f>'Door Comparison'!J1140</f>
        <v>0</v>
      </c>
      <c r="K1140" s="24">
        <f>'Door Comparison'!K1140</f>
        <v>1</v>
      </c>
      <c r="L1140" s="24">
        <f>'Door Comparison'!L1140</f>
        <v>1</v>
      </c>
      <c r="N1140" s="104">
        <v>77</v>
      </c>
      <c r="O1140" s="91"/>
      <c r="P1140" s="20">
        <f t="shared" si="53"/>
        <v>15.02</v>
      </c>
      <c r="Q1140" s="148">
        <v>0</v>
      </c>
      <c r="R1140" s="103"/>
      <c r="S1140" s="90"/>
      <c r="T1140" s="103">
        <v>0</v>
      </c>
      <c r="V1140" s="27">
        <v>0</v>
      </c>
      <c r="W1140" s="20">
        <f t="shared" si="54"/>
        <v>10.08</v>
      </c>
      <c r="X1140" s="103">
        <v>6</v>
      </c>
      <c r="Y1140" s="28">
        <f t="shared" si="55"/>
        <v>108.1</v>
      </c>
    </row>
    <row r="1141" spans="1:25" x14ac:dyDescent="0.25">
      <c r="A1141" s="119" t="str">
        <f>'Door Comparison'!A1141</f>
        <v>T12.04.M1A</v>
      </c>
      <c r="B1141" s="24" t="str">
        <f>'Door Comparison'!B1141</f>
        <v>DRS-402</v>
      </c>
      <c r="C1141" s="24">
        <f>'Door Comparison'!C1141</f>
        <v>0</v>
      </c>
      <c r="D1141" s="24">
        <f>'Door Comparison'!D1141</f>
        <v>758</v>
      </c>
      <c r="E1141" s="24">
        <f>'Door Comparison'!E1141</f>
        <v>2193</v>
      </c>
      <c r="F1141" s="24">
        <f>'Door Comparison'!F1141</f>
        <v>0</v>
      </c>
      <c r="G1141" s="24">
        <f>'Door Comparison'!G1141</f>
        <v>0</v>
      </c>
      <c r="H1141" s="24">
        <f>'Door Comparison'!H1141</f>
        <v>1</v>
      </c>
      <c r="I1141" s="24">
        <f>'Door Comparison'!I1141</f>
        <v>0</v>
      </c>
      <c r="J1141" s="24">
        <f>'Door Comparison'!J1141</f>
        <v>0</v>
      </c>
      <c r="K1141" s="24">
        <f>'Door Comparison'!K1141</f>
        <v>1</v>
      </c>
      <c r="L1141" s="24">
        <f>'Door Comparison'!L1141</f>
        <v>1</v>
      </c>
      <c r="N1141" s="104">
        <v>77</v>
      </c>
      <c r="O1141" s="91"/>
      <c r="P1141" s="20">
        <f t="shared" si="53"/>
        <v>15.95</v>
      </c>
      <c r="Q1141" s="148">
        <v>0</v>
      </c>
      <c r="R1141" s="103"/>
      <c r="S1141" s="90"/>
      <c r="T1141" s="103">
        <v>0</v>
      </c>
      <c r="V1141" s="27">
        <v>0</v>
      </c>
      <c r="W1141" s="20">
        <f t="shared" si="54"/>
        <v>10.7</v>
      </c>
      <c r="X1141" s="103">
        <v>6</v>
      </c>
      <c r="Y1141" s="28">
        <f t="shared" si="55"/>
        <v>109.65</v>
      </c>
    </row>
    <row r="1142" spans="1:25" x14ac:dyDescent="0.25">
      <c r="A1142" s="119" t="str">
        <f>'Door Comparison'!A1142</f>
        <v>T12.04.M2A</v>
      </c>
      <c r="B1142" s="24" t="str">
        <f>'Door Comparison'!B1142</f>
        <v>DRS-402</v>
      </c>
      <c r="C1142" s="24">
        <f>'Door Comparison'!C1142</f>
        <v>0</v>
      </c>
      <c r="D1142" s="24">
        <f>'Door Comparison'!D1142</f>
        <v>1338</v>
      </c>
      <c r="E1142" s="24">
        <f>'Door Comparison'!E1142</f>
        <v>2193</v>
      </c>
      <c r="F1142" s="24">
        <f>'Door Comparison'!F1142</f>
        <v>0</v>
      </c>
      <c r="G1142" s="24">
        <f>'Door Comparison'!G1142</f>
        <v>0</v>
      </c>
      <c r="H1142" s="24">
        <f>'Door Comparison'!H1142</f>
        <v>1</v>
      </c>
      <c r="I1142" s="24">
        <f>'Door Comparison'!I1142</f>
        <v>0</v>
      </c>
      <c r="J1142" s="24">
        <f>'Door Comparison'!J1142</f>
        <v>0</v>
      </c>
      <c r="K1142" s="24">
        <f>'Door Comparison'!K1142</f>
        <v>1</v>
      </c>
      <c r="L1142" s="24">
        <f>'Door Comparison'!L1142</f>
        <v>1</v>
      </c>
      <c r="N1142" s="104">
        <v>77</v>
      </c>
      <c r="O1142" s="91"/>
      <c r="P1142" s="20">
        <f t="shared" si="53"/>
        <v>17.739999999999998</v>
      </c>
      <c r="Q1142" s="148">
        <v>0</v>
      </c>
      <c r="R1142" s="103"/>
      <c r="S1142" s="90"/>
      <c r="T1142" s="103">
        <v>0</v>
      </c>
      <c r="V1142" s="27">
        <v>0</v>
      </c>
      <c r="W1142" s="20">
        <f t="shared" si="54"/>
        <v>11.91</v>
      </c>
      <c r="X1142" s="103">
        <v>9</v>
      </c>
      <c r="Y1142" s="28">
        <f t="shared" si="55"/>
        <v>115.65</v>
      </c>
    </row>
    <row r="1143" spans="1:25" x14ac:dyDescent="0.25">
      <c r="A1143" s="119" t="str">
        <f>'Door Comparison'!A1143</f>
        <v>T12.04.M2B</v>
      </c>
      <c r="B1143" s="24" t="str">
        <f>'Door Comparison'!B1143</f>
        <v>DRS-402</v>
      </c>
      <c r="C1143" s="24">
        <f>'Door Comparison'!C1143</f>
        <v>0</v>
      </c>
      <c r="D1143" s="24">
        <f>'Door Comparison'!D1143</f>
        <v>1338</v>
      </c>
      <c r="E1143" s="24">
        <f>'Door Comparison'!E1143</f>
        <v>2193</v>
      </c>
      <c r="F1143" s="24">
        <f>'Door Comparison'!F1143</f>
        <v>0</v>
      </c>
      <c r="G1143" s="24">
        <f>'Door Comparison'!G1143</f>
        <v>0</v>
      </c>
      <c r="H1143" s="24">
        <f>'Door Comparison'!H1143</f>
        <v>1</v>
      </c>
      <c r="I1143" s="24">
        <f>'Door Comparison'!I1143</f>
        <v>0</v>
      </c>
      <c r="J1143" s="24">
        <f>'Door Comparison'!J1143</f>
        <v>0</v>
      </c>
      <c r="K1143" s="24">
        <f>'Door Comparison'!K1143</f>
        <v>1</v>
      </c>
      <c r="L1143" s="24">
        <f>'Door Comparison'!L1143</f>
        <v>1</v>
      </c>
      <c r="N1143" s="104">
        <v>77</v>
      </c>
      <c r="O1143" s="91"/>
      <c r="P1143" s="20">
        <f t="shared" si="53"/>
        <v>17.739999999999998</v>
      </c>
      <c r="Q1143" s="148">
        <v>0</v>
      </c>
      <c r="R1143" s="103"/>
      <c r="S1143" s="90"/>
      <c r="T1143" s="103">
        <v>0</v>
      </c>
      <c r="V1143" s="27">
        <v>0</v>
      </c>
      <c r="W1143" s="20">
        <f t="shared" si="54"/>
        <v>11.91</v>
      </c>
      <c r="X1143" s="103">
        <v>9</v>
      </c>
      <c r="Y1143" s="28">
        <f t="shared" si="55"/>
        <v>115.65</v>
      </c>
    </row>
    <row r="1144" spans="1:25" x14ac:dyDescent="0.25">
      <c r="A1144" s="119" t="str">
        <f>'Door Comparison'!A1144</f>
        <v>T12.04.M4A</v>
      </c>
      <c r="B1144" s="24" t="str">
        <f>'Door Comparison'!B1144</f>
        <v>DRS-402</v>
      </c>
      <c r="C1144" s="24">
        <f>'Door Comparison'!C1144</f>
        <v>0</v>
      </c>
      <c r="D1144" s="24">
        <f>'Door Comparison'!D1144</f>
        <v>858</v>
      </c>
      <c r="E1144" s="24">
        <f>'Door Comparison'!E1144</f>
        <v>2193</v>
      </c>
      <c r="F1144" s="24">
        <f>'Door Comparison'!F1144</f>
        <v>0</v>
      </c>
      <c r="G1144" s="24">
        <f>'Door Comparison'!G1144</f>
        <v>0</v>
      </c>
      <c r="H1144" s="24">
        <f>'Door Comparison'!H1144</f>
        <v>1</v>
      </c>
      <c r="I1144" s="24">
        <f>'Door Comparison'!I1144</f>
        <v>0</v>
      </c>
      <c r="J1144" s="24">
        <f>'Door Comparison'!J1144</f>
        <v>0</v>
      </c>
      <c r="K1144" s="24">
        <f>'Door Comparison'!K1144</f>
        <v>1</v>
      </c>
      <c r="L1144" s="24">
        <f>'Door Comparison'!L1144</f>
        <v>1</v>
      </c>
      <c r="N1144" s="104">
        <v>77</v>
      </c>
      <c r="O1144" s="91"/>
      <c r="P1144" s="20">
        <f t="shared" si="53"/>
        <v>16.260000000000002</v>
      </c>
      <c r="Q1144" s="148">
        <v>0</v>
      </c>
      <c r="R1144" s="103"/>
      <c r="S1144" s="90"/>
      <c r="T1144" s="103">
        <v>0</v>
      </c>
      <c r="V1144" s="27">
        <v>0</v>
      </c>
      <c r="W1144" s="20">
        <f t="shared" si="54"/>
        <v>10.91</v>
      </c>
      <c r="X1144" s="103">
        <v>6</v>
      </c>
      <c r="Y1144" s="28">
        <f t="shared" si="55"/>
        <v>110.17</v>
      </c>
    </row>
    <row r="1145" spans="1:25" x14ac:dyDescent="0.25">
      <c r="A1145" s="119" t="str">
        <f>'Door Comparison'!A1145</f>
        <v>T12.04.M5A</v>
      </c>
      <c r="B1145" s="24" t="str">
        <f>'Door Comparison'!B1145</f>
        <v>DRS-402</v>
      </c>
      <c r="C1145" s="24">
        <f>'Door Comparison'!C1145</f>
        <v>0</v>
      </c>
      <c r="D1145" s="24">
        <f>'Door Comparison'!D1145</f>
        <v>1338</v>
      </c>
      <c r="E1145" s="24">
        <f>'Door Comparison'!E1145</f>
        <v>2193</v>
      </c>
      <c r="F1145" s="24">
        <f>'Door Comparison'!F1145</f>
        <v>0</v>
      </c>
      <c r="G1145" s="24">
        <f>'Door Comparison'!G1145</f>
        <v>0</v>
      </c>
      <c r="H1145" s="24">
        <f>'Door Comparison'!H1145</f>
        <v>1</v>
      </c>
      <c r="I1145" s="24">
        <f>'Door Comparison'!I1145</f>
        <v>0</v>
      </c>
      <c r="J1145" s="24">
        <f>'Door Comparison'!J1145</f>
        <v>0</v>
      </c>
      <c r="K1145" s="24">
        <f>'Door Comparison'!K1145</f>
        <v>1</v>
      </c>
      <c r="L1145" s="24">
        <f>'Door Comparison'!L1145</f>
        <v>1</v>
      </c>
      <c r="N1145" s="104">
        <v>77</v>
      </c>
      <c r="O1145" s="91"/>
      <c r="P1145" s="20">
        <f t="shared" si="53"/>
        <v>17.739999999999998</v>
      </c>
      <c r="Q1145" s="148">
        <v>0</v>
      </c>
      <c r="R1145" s="103"/>
      <c r="S1145" s="90"/>
      <c r="T1145" s="103">
        <v>0</v>
      </c>
      <c r="V1145" s="27">
        <v>0</v>
      </c>
      <c r="W1145" s="20">
        <f t="shared" si="54"/>
        <v>11.91</v>
      </c>
      <c r="X1145" s="103">
        <v>9</v>
      </c>
      <c r="Y1145" s="28">
        <f t="shared" si="55"/>
        <v>115.65</v>
      </c>
    </row>
    <row r="1146" spans="1:25" x14ac:dyDescent="0.25">
      <c r="A1146" s="119" t="str">
        <f>'Door Comparison'!A1146</f>
        <v>T12.04.M6A</v>
      </c>
      <c r="B1146" s="24" t="str">
        <f>'Door Comparison'!B1146</f>
        <v>DRS-402</v>
      </c>
      <c r="C1146" s="24">
        <f>'Door Comparison'!C1146</f>
        <v>0</v>
      </c>
      <c r="D1146" s="24">
        <f>'Door Comparison'!D1146</f>
        <v>858</v>
      </c>
      <c r="E1146" s="24">
        <f>'Door Comparison'!E1146</f>
        <v>2193</v>
      </c>
      <c r="F1146" s="24">
        <f>'Door Comparison'!F1146</f>
        <v>0</v>
      </c>
      <c r="G1146" s="24">
        <f>'Door Comparison'!G1146</f>
        <v>0</v>
      </c>
      <c r="H1146" s="24">
        <f>'Door Comparison'!H1146</f>
        <v>1</v>
      </c>
      <c r="I1146" s="24">
        <f>'Door Comparison'!I1146</f>
        <v>0</v>
      </c>
      <c r="J1146" s="24">
        <f>'Door Comparison'!J1146</f>
        <v>0</v>
      </c>
      <c r="K1146" s="24">
        <f>'Door Comparison'!K1146</f>
        <v>1</v>
      </c>
      <c r="L1146" s="24">
        <f>'Door Comparison'!L1146</f>
        <v>1</v>
      </c>
      <c r="N1146" s="104">
        <v>77</v>
      </c>
      <c r="O1146" s="91"/>
      <c r="P1146" s="20">
        <f t="shared" si="53"/>
        <v>16.260000000000002</v>
      </c>
      <c r="Q1146" s="148">
        <v>0</v>
      </c>
      <c r="R1146" s="103"/>
      <c r="S1146" s="90"/>
      <c r="T1146" s="103">
        <v>0</v>
      </c>
      <c r="V1146" s="27">
        <v>0</v>
      </c>
      <c r="W1146" s="20">
        <f t="shared" si="54"/>
        <v>10.91</v>
      </c>
      <c r="X1146" s="103">
        <v>6</v>
      </c>
      <c r="Y1146" s="28">
        <f t="shared" si="55"/>
        <v>110.17</v>
      </c>
    </row>
    <row r="1147" spans="1:25" x14ac:dyDescent="0.25">
      <c r="A1147" s="119" t="str">
        <f>'Door Comparison'!A1147</f>
        <v>T12.04.M8A</v>
      </c>
      <c r="B1147" s="24" t="str">
        <f>'Door Comparison'!B1147</f>
        <v>DRS-402</v>
      </c>
      <c r="C1147" s="24">
        <f>'Door Comparison'!C1147</f>
        <v>0</v>
      </c>
      <c r="D1147" s="24">
        <f>'Door Comparison'!D1147</f>
        <v>758</v>
      </c>
      <c r="E1147" s="24">
        <f>'Door Comparison'!E1147</f>
        <v>2193</v>
      </c>
      <c r="F1147" s="24">
        <f>'Door Comparison'!F1147</f>
        <v>0</v>
      </c>
      <c r="G1147" s="24">
        <f>'Door Comparison'!G1147</f>
        <v>0</v>
      </c>
      <c r="H1147" s="24">
        <f>'Door Comparison'!H1147</f>
        <v>1</v>
      </c>
      <c r="I1147" s="24">
        <f>'Door Comparison'!I1147</f>
        <v>0</v>
      </c>
      <c r="J1147" s="24">
        <f>'Door Comparison'!J1147</f>
        <v>0</v>
      </c>
      <c r="K1147" s="24">
        <f>'Door Comparison'!K1147</f>
        <v>1</v>
      </c>
      <c r="L1147" s="24">
        <f>'Door Comparison'!L1147</f>
        <v>1</v>
      </c>
      <c r="N1147" s="104">
        <v>77</v>
      </c>
      <c r="O1147" s="91"/>
      <c r="P1147" s="20">
        <f t="shared" si="53"/>
        <v>15.95</v>
      </c>
      <c r="Q1147" s="148">
        <v>0</v>
      </c>
      <c r="R1147" s="103"/>
      <c r="S1147" s="90"/>
      <c r="T1147" s="103">
        <v>0</v>
      </c>
      <c r="V1147" s="27">
        <v>0</v>
      </c>
      <c r="W1147" s="20">
        <f t="shared" si="54"/>
        <v>10.7</v>
      </c>
      <c r="X1147" s="103">
        <v>6</v>
      </c>
      <c r="Y1147" s="28">
        <f t="shared" si="55"/>
        <v>109.65</v>
      </c>
    </row>
    <row r="1148" spans="1:25" x14ac:dyDescent="0.25">
      <c r="A1148" s="119" t="str">
        <f>'Door Comparison'!A1148</f>
        <v>T12.04.M10A</v>
      </c>
      <c r="B1148" s="24" t="str">
        <f>'Door Comparison'!B1148</f>
        <v>DRS-402</v>
      </c>
      <c r="C1148" s="24">
        <f>'Door Comparison'!C1148</f>
        <v>0</v>
      </c>
      <c r="D1148" s="24">
        <f>'Door Comparison'!D1148</f>
        <v>558</v>
      </c>
      <c r="E1148" s="24">
        <f>'Door Comparison'!E1148</f>
        <v>2193</v>
      </c>
      <c r="F1148" s="24">
        <f>'Door Comparison'!F1148</f>
        <v>0</v>
      </c>
      <c r="G1148" s="24">
        <f>'Door Comparison'!G1148</f>
        <v>0</v>
      </c>
      <c r="H1148" s="24">
        <f>'Door Comparison'!H1148</f>
        <v>1</v>
      </c>
      <c r="I1148" s="24">
        <f>'Door Comparison'!I1148</f>
        <v>0</v>
      </c>
      <c r="J1148" s="24">
        <f>'Door Comparison'!J1148</f>
        <v>0</v>
      </c>
      <c r="K1148" s="24">
        <f>'Door Comparison'!K1148</f>
        <v>1</v>
      </c>
      <c r="L1148" s="24">
        <f>'Door Comparison'!L1148</f>
        <v>1</v>
      </c>
      <c r="N1148" s="104">
        <v>77</v>
      </c>
      <c r="O1148" s="91"/>
      <c r="P1148" s="20">
        <f t="shared" si="53"/>
        <v>15.33</v>
      </c>
      <c r="Q1148" s="148">
        <v>0</v>
      </c>
      <c r="R1148" s="103"/>
      <c r="S1148" s="90"/>
      <c r="T1148" s="103">
        <v>0</v>
      </c>
      <c r="V1148" s="27">
        <v>0</v>
      </c>
      <c r="W1148" s="20">
        <f t="shared" si="54"/>
        <v>10.28</v>
      </c>
      <c r="X1148" s="103">
        <v>6</v>
      </c>
      <c r="Y1148" s="28">
        <f t="shared" si="55"/>
        <v>108.61</v>
      </c>
    </row>
    <row r="1149" spans="1:25" x14ac:dyDescent="0.25">
      <c r="A1149" s="119" t="str">
        <f>'Door Comparison'!A1149</f>
        <v>T12.04.M11A</v>
      </c>
      <c r="B1149" s="24" t="str">
        <f>'Door Comparison'!B1149</f>
        <v>DRS-402</v>
      </c>
      <c r="C1149" s="24">
        <f>'Door Comparison'!C1149</f>
        <v>0</v>
      </c>
      <c r="D1149" s="24">
        <f>'Door Comparison'!D1149</f>
        <v>558</v>
      </c>
      <c r="E1149" s="24">
        <f>'Door Comparison'!E1149</f>
        <v>2193</v>
      </c>
      <c r="F1149" s="24">
        <f>'Door Comparison'!F1149</f>
        <v>0</v>
      </c>
      <c r="G1149" s="24">
        <f>'Door Comparison'!G1149</f>
        <v>0</v>
      </c>
      <c r="H1149" s="24">
        <f>'Door Comparison'!H1149</f>
        <v>1</v>
      </c>
      <c r="I1149" s="24">
        <f>'Door Comparison'!I1149</f>
        <v>0</v>
      </c>
      <c r="J1149" s="24">
        <f>'Door Comparison'!J1149</f>
        <v>0</v>
      </c>
      <c r="K1149" s="24">
        <f>'Door Comparison'!K1149</f>
        <v>1</v>
      </c>
      <c r="L1149" s="24">
        <f>'Door Comparison'!L1149</f>
        <v>1</v>
      </c>
      <c r="N1149" s="104">
        <v>77</v>
      </c>
      <c r="O1149" s="91"/>
      <c r="P1149" s="20">
        <f t="shared" si="53"/>
        <v>15.33</v>
      </c>
      <c r="Q1149" s="148">
        <v>0</v>
      </c>
      <c r="R1149" s="103"/>
      <c r="S1149" s="90"/>
      <c r="T1149" s="103">
        <v>0</v>
      </c>
      <c r="V1149" s="27">
        <v>0</v>
      </c>
      <c r="W1149" s="20">
        <f t="shared" si="54"/>
        <v>10.28</v>
      </c>
      <c r="X1149" s="103">
        <v>6</v>
      </c>
      <c r="Y1149" s="28">
        <f t="shared" si="55"/>
        <v>108.61</v>
      </c>
    </row>
    <row r="1150" spans="1:25" x14ac:dyDescent="0.25">
      <c r="A1150" s="119" t="str">
        <f>'Door Comparison'!A1150</f>
        <v>T12.04.P1A</v>
      </c>
      <c r="B1150" s="24" t="str">
        <f>'Door Comparison'!B1150</f>
        <v>AHP-201</v>
      </c>
      <c r="C1150" s="24">
        <f>'Door Comparison'!C1150</f>
        <v>0</v>
      </c>
      <c r="D1150" s="24">
        <f>'Door Comparison'!D1150</f>
        <v>500</v>
      </c>
      <c r="E1150" s="24">
        <f>'Door Comparison'!E1150</f>
        <v>800</v>
      </c>
      <c r="F1150" s="24">
        <f>'Door Comparison'!F1150</f>
        <v>0</v>
      </c>
      <c r="G1150" s="24">
        <f>'Door Comparison'!G1150</f>
        <v>0</v>
      </c>
      <c r="H1150" s="24">
        <f>'Door Comparison'!H1150</f>
        <v>1</v>
      </c>
      <c r="I1150" s="24">
        <f>'Door Comparison'!I1150</f>
        <v>0</v>
      </c>
      <c r="J1150" s="24">
        <f>'Door Comparison'!J1150</f>
        <v>0</v>
      </c>
      <c r="K1150" s="24">
        <f>'Door Comparison'!K1150</f>
        <v>1</v>
      </c>
      <c r="L1150" s="24">
        <f>'Door Comparison'!L1150</f>
        <v>1</v>
      </c>
      <c r="N1150" s="104">
        <v>77</v>
      </c>
      <c r="O1150" s="91"/>
      <c r="P1150" s="20">
        <f t="shared" si="53"/>
        <v>6.51</v>
      </c>
      <c r="Q1150" s="148">
        <v>0</v>
      </c>
      <c r="R1150" s="103"/>
      <c r="S1150" s="90"/>
      <c r="T1150" s="103">
        <v>0</v>
      </c>
      <c r="V1150" s="27">
        <v>0</v>
      </c>
      <c r="W1150" s="20">
        <f t="shared" si="54"/>
        <v>4.37</v>
      </c>
      <c r="X1150" s="103">
        <v>3</v>
      </c>
      <c r="Y1150" s="28">
        <f t="shared" si="55"/>
        <v>90.88</v>
      </c>
    </row>
    <row r="1151" spans="1:25" x14ac:dyDescent="0.25">
      <c r="A1151" s="119" t="str">
        <f>'Door Comparison'!A1151</f>
        <v>T12.04.SPA</v>
      </c>
      <c r="B1151" s="24" t="str">
        <f>'Door Comparison'!B1151</f>
        <v>DRS-402</v>
      </c>
      <c r="C1151" s="24">
        <f>'Door Comparison'!C1151</f>
        <v>0</v>
      </c>
      <c r="D1151" s="24">
        <f>'Door Comparison'!D1151</f>
        <v>458</v>
      </c>
      <c r="E1151" s="24">
        <f>'Door Comparison'!E1151</f>
        <v>2193</v>
      </c>
      <c r="F1151" s="24">
        <f>'Door Comparison'!F1151</f>
        <v>0</v>
      </c>
      <c r="G1151" s="24">
        <f>'Door Comparison'!G1151</f>
        <v>0</v>
      </c>
      <c r="H1151" s="24">
        <f>'Door Comparison'!H1151</f>
        <v>1</v>
      </c>
      <c r="I1151" s="24">
        <f>'Door Comparison'!I1151</f>
        <v>0</v>
      </c>
      <c r="J1151" s="24">
        <f>'Door Comparison'!J1151</f>
        <v>0</v>
      </c>
      <c r="K1151" s="24">
        <f>'Door Comparison'!K1151</f>
        <v>1</v>
      </c>
      <c r="L1151" s="24">
        <f>'Door Comparison'!L1151</f>
        <v>1</v>
      </c>
      <c r="N1151" s="104">
        <v>77</v>
      </c>
      <c r="O1151" s="91"/>
      <c r="P1151" s="20">
        <f t="shared" si="53"/>
        <v>15.02</v>
      </c>
      <c r="Q1151" s="148">
        <v>0</v>
      </c>
      <c r="R1151" s="103"/>
      <c r="S1151" s="90"/>
      <c r="T1151" s="103">
        <v>0</v>
      </c>
      <c r="V1151" s="27">
        <v>0</v>
      </c>
      <c r="W1151" s="20">
        <f t="shared" si="54"/>
        <v>10.08</v>
      </c>
      <c r="X1151" s="103">
        <v>6</v>
      </c>
      <c r="Y1151" s="28">
        <f t="shared" si="55"/>
        <v>108.1</v>
      </c>
    </row>
    <row r="1152" spans="1:25" x14ac:dyDescent="0.25">
      <c r="A1152" s="119" t="str">
        <f>'Door Comparison'!A1152</f>
        <v>T12.04.WRA</v>
      </c>
      <c r="B1152" s="24" t="str">
        <f>'Door Comparison'!B1152</f>
        <v>DRS-402</v>
      </c>
      <c r="C1152" s="24">
        <f>'Door Comparison'!C1152</f>
        <v>0</v>
      </c>
      <c r="D1152" s="24">
        <f>'Door Comparison'!D1152</f>
        <v>458</v>
      </c>
      <c r="E1152" s="24">
        <f>'Door Comparison'!E1152</f>
        <v>2158</v>
      </c>
      <c r="F1152" s="24">
        <f>'Door Comparison'!F1152</f>
        <v>0</v>
      </c>
      <c r="G1152" s="24">
        <f>'Door Comparison'!G1152</f>
        <v>0</v>
      </c>
      <c r="H1152" s="24">
        <f>'Door Comparison'!H1152</f>
        <v>1</v>
      </c>
      <c r="I1152" s="24">
        <f>'Door Comparison'!I1152</f>
        <v>0</v>
      </c>
      <c r="J1152" s="24">
        <f>'Door Comparison'!J1152</f>
        <v>0</v>
      </c>
      <c r="K1152" s="24">
        <f>'Door Comparison'!K1152</f>
        <v>1</v>
      </c>
      <c r="L1152" s="24">
        <f>'Door Comparison'!L1152</f>
        <v>1</v>
      </c>
      <c r="N1152" s="104">
        <v>77</v>
      </c>
      <c r="O1152" s="91"/>
      <c r="P1152" s="20">
        <f t="shared" si="53"/>
        <v>14.8</v>
      </c>
      <c r="Q1152" s="148">
        <v>0</v>
      </c>
      <c r="R1152" s="103"/>
      <c r="S1152" s="90"/>
      <c r="T1152" s="103">
        <v>0</v>
      </c>
      <c r="V1152" s="27">
        <v>0</v>
      </c>
      <c r="W1152" s="20">
        <f t="shared" si="54"/>
        <v>9.93</v>
      </c>
      <c r="X1152" s="103">
        <v>6</v>
      </c>
      <c r="Y1152" s="28">
        <f t="shared" si="55"/>
        <v>107.73</v>
      </c>
    </row>
    <row r="1153" spans="1:25" x14ac:dyDescent="0.25">
      <c r="A1153" s="119" t="str">
        <f>'Door Comparison'!A1153</f>
        <v>T12.05.E1A</v>
      </c>
      <c r="B1153" s="24" t="str">
        <f>'Door Comparison'!B1153</f>
        <v>DRS-402</v>
      </c>
      <c r="C1153" s="24">
        <f>'Door Comparison'!C1153</f>
        <v>0</v>
      </c>
      <c r="D1153" s="24">
        <f>'Door Comparison'!D1153</f>
        <v>758</v>
      </c>
      <c r="E1153" s="24">
        <f>'Door Comparison'!E1153</f>
        <v>2193</v>
      </c>
      <c r="F1153" s="24">
        <f>'Door Comparison'!F1153</f>
        <v>0</v>
      </c>
      <c r="G1153" s="24">
        <f>'Door Comparison'!G1153</f>
        <v>0</v>
      </c>
      <c r="H1153" s="24">
        <f>'Door Comparison'!H1153</f>
        <v>1</v>
      </c>
      <c r="I1153" s="24">
        <f>'Door Comparison'!I1153</f>
        <v>0</v>
      </c>
      <c r="J1153" s="24">
        <f>'Door Comparison'!J1153</f>
        <v>0</v>
      </c>
      <c r="K1153" s="24">
        <f>'Door Comparison'!K1153</f>
        <v>1</v>
      </c>
      <c r="L1153" s="24">
        <f>'Door Comparison'!L1153</f>
        <v>1</v>
      </c>
      <c r="N1153" s="104">
        <v>77</v>
      </c>
      <c r="O1153" s="91"/>
      <c r="P1153" s="20">
        <f t="shared" si="53"/>
        <v>15.95</v>
      </c>
      <c r="Q1153" s="148">
        <v>0</v>
      </c>
      <c r="R1153" s="103"/>
      <c r="S1153" s="90"/>
      <c r="T1153" s="103">
        <v>0</v>
      </c>
      <c r="V1153" s="27">
        <v>0</v>
      </c>
      <c r="W1153" s="20">
        <f t="shared" si="54"/>
        <v>10.7</v>
      </c>
      <c r="X1153" s="103">
        <v>6</v>
      </c>
      <c r="Y1153" s="28">
        <f t="shared" si="55"/>
        <v>109.65</v>
      </c>
    </row>
    <row r="1154" spans="1:25" x14ac:dyDescent="0.25">
      <c r="A1154" s="119" t="str">
        <f>'Door Comparison'!A1154</f>
        <v>T12.05.E1B</v>
      </c>
      <c r="B1154" s="24" t="str">
        <f>'Door Comparison'!B1154</f>
        <v>DRS-402</v>
      </c>
      <c r="C1154" s="24">
        <f>'Door Comparison'!C1154</f>
        <v>0</v>
      </c>
      <c r="D1154" s="24">
        <f>'Door Comparison'!D1154</f>
        <v>758</v>
      </c>
      <c r="E1154" s="24">
        <f>'Door Comparison'!E1154</f>
        <v>2193</v>
      </c>
      <c r="F1154" s="24">
        <f>'Door Comparison'!F1154</f>
        <v>0</v>
      </c>
      <c r="G1154" s="24">
        <f>'Door Comparison'!G1154</f>
        <v>0</v>
      </c>
      <c r="H1154" s="24">
        <f>'Door Comparison'!H1154</f>
        <v>1</v>
      </c>
      <c r="I1154" s="24">
        <f>'Door Comparison'!I1154</f>
        <v>0</v>
      </c>
      <c r="J1154" s="24">
        <f>'Door Comparison'!J1154</f>
        <v>0</v>
      </c>
      <c r="K1154" s="24">
        <f>'Door Comparison'!K1154</f>
        <v>1</v>
      </c>
      <c r="L1154" s="24">
        <f>'Door Comparison'!L1154</f>
        <v>1</v>
      </c>
      <c r="N1154" s="104">
        <v>77</v>
      </c>
      <c r="O1154" s="91"/>
      <c r="P1154" s="20">
        <f t="shared" si="53"/>
        <v>15.95</v>
      </c>
      <c r="Q1154" s="148">
        <v>0</v>
      </c>
      <c r="R1154" s="103"/>
      <c r="S1154" s="90"/>
      <c r="T1154" s="103">
        <v>0</v>
      </c>
      <c r="V1154" s="27">
        <v>0</v>
      </c>
      <c r="W1154" s="20">
        <f t="shared" si="54"/>
        <v>10.7</v>
      </c>
      <c r="X1154" s="103">
        <v>6</v>
      </c>
      <c r="Y1154" s="28">
        <f t="shared" si="55"/>
        <v>109.65</v>
      </c>
    </row>
    <row r="1155" spans="1:25" x14ac:dyDescent="0.25">
      <c r="A1155" s="119" t="str">
        <f>'Door Comparison'!A1155</f>
        <v>T12.05.E2A</v>
      </c>
      <c r="B1155" s="24" t="str">
        <f>'Door Comparison'!B1155</f>
        <v>DRS-402</v>
      </c>
      <c r="C1155" s="24">
        <f>'Door Comparison'!C1155</f>
        <v>0</v>
      </c>
      <c r="D1155" s="24">
        <f>'Door Comparison'!D1155</f>
        <v>1208</v>
      </c>
      <c r="E1155" s="24">
        <f>'Door Comparison'!E1155</f>
        <v>2193</v>
      </c>
      <c r="F1155" s="24">
        <f>'Door Comparison'!F1155</f>
        <v>0</v>
      </c>
      <c r="G1155" s="24">
        <f>'Door Comparison'!G1155</f>
        <v>0</v>
      </c>
      <c r="H1155" s="24">
        <f>'Door Comparison'!H1155</f>
        <v>1</v>
      </c>
      <c r="I1155" s="24">
        <f>'Door Comparison'!I1155</f>
        <v>0</v>
      </c>
      <c r="J1155" s="24">
        <f>'Door Comparison'!J1155</f>
        <v>0</v>
      </c>
      <c r="K1155" s="24">
        <f>'Door Comparison'!K1155</f>
        <v>1</v>
      </c>
      <c r="L1155" s="24">
        <f>'Door Comparison'!L1155</f>
        <v>1</v>
      </c>
      <c r="N1155" s="104">
        <v>77</v>
      </c>
      <c r="O1155" s="91"/>
      <c r="P1155" s="20">
        <f t="shared" si="53"/>
        <v>17.34</v>
      </c>
      <c r="Q1155" s="148">
        <v>0</v>
      </c>
      <c r="R1155" s="103"/>
      <c r="S1155" s="90"/>
      <c r="T1155" s="103">
        <v>0</v>
      </c>
      <c r="V1155" s="27">
        <v>0</v>
      </c>
      <c r="W1155" s="20">
        <f t="shared" si="54"/>
        <v>11.64</v>
      </c>
      <c r="X1155" s="103">
        <v>9</v>
      </c>
      <c r="Y1155" s="28">
        <f t="shared" si="55"/>
        <v>114.98</v>
      </c>
    </row>
    <row r="1156" spans="1:25" x14ac:dyDescent="0.25">
      <c r="A1156" s="119" t="str">
        <f>'Door Comparison'!A1156</f>
        <v>T12.05.E2B</v>
      </c>
      <c r="B1156" s="24" t="str">
        <f>'Door Comparison'!B1156</f>
        <v>DRS-402</v>
      </c>
      <c r="C1156" s="24">
        <f>'Door Comparison'!C1156</f>
        <v>0</v>
      </c>
      <c r="D1156" s="24">
        <f>'Door Comparison'!D1156</f>
        <v>1338</v>
      </c>
      <c r="E1156" s="24">
        <f>'Door Comparison'!E1156</f>
        <v>2193</v>
      </c>
      <c r="F1156" s="24">
        <f>'Door Comparison'!F1156</f>
        <v>0</v>
      </c>
      <c r="G1156" s="24">
        <f>'Door Comparison'!G1156</f>
        <v>0</v>
      </c>
      <c r="H1156" s="24">
        <f>'Door Comparison'!H1156</f>
        <v>1</v>
      </c>
      <c r="I1156" s="24">
        <f>'Door Comparison'!I1156</f>
        <v>0</v>
      </c>
      <c r="J1156" s="24">
        <f>'Door Comparison'!J1156</f>
        <v>0</v>
      </c>
      <c r="K1156" s="24">
        <f>'Door Comparison'!K1156</f>
        <v>1</v>
      </c>
      <c r="L1156" s="24">
        <f>'Door Comparison'!L1156</f>
        <v>1</v>
      </c>
      <c r="N1156" s="104">
        <v>77</v>
      </c>
      <c r="O1156" s="91"/>
      <c r="P1156" s="20">
        <f t="shared" si="53"/>
        <v>17.739999999999998</v>
      </c>
      <c r="Q1156" s="148">
        <v>0</v>
      </c>
      <c r="R1156" s="103"/>
      <c r="S1156" s="90"/>
      <c r="T1156" s="103">
        <v>0</v>
      </c>
      <c r="V1156" s="27">
        <v>0</v>
      </c>
      <c r="W1156" s="20">
        <f t="shared" si="54"/>
        <v>11.91</v>
      </c>
      <c r="X1156" s="103">
        <v>9</v>
      </c>
      <c r="Y1156" s="28">
        <f t="shared" si="55"/>
        <v>115.65</v>
      </c>
    </row>
    <row r="1157" spans="1:25" x14ac:dyDescent="0.25">
      <c r="A1157" s="119" t="str">
        <f>'Door Comparison'!A1157</f>
        <v>T12.05.M1A</v>
      </c>
      <c r="B1157" s="24" t="str">
        <f>'Door Comparison'!B1157</f>
        <v>DRS-402</v>
      </c>
      <c r="C1157" s="24">
        <f>'Door Comparison'!C1157</f>
        <v>0</v>
      </c>
      <c r="D1157" s="24">
        <f>'Door Comparison'!D1157</f>
        <v>1338</v>
      </c>
      <c r="E1157" s="24">
        <f>'Door Comparison'!E1157</f>
        <v>2193</v>
      </c>
      <c r="F1157" s="24">
        <f>'Door Comparison'!F1157</f>
        <v>0</v>
      </c>
      <c r="G1157" s="24">
        <f>'Door Comparison'!G1157</f>
        <v>0</v>
      </c>
      <c r="H1157" s="24">
        <f>'Door Comparison'!H1157</f>
        <v>1</v>
      </c>
      <c r="I1157" s="24">
        <f>'Door Comparison'!I1157</f>
        <v>0</v>
      </c>
      <c r="J1157" s="24">
        <f>'Door Comparison'!J1157</f>
        <v>0</v>
      </c>
      <c r="K1157" s="24">
        <f>'Door Comparison'!K1157</f>
        <v>1</v>
      </c>
      <c r="L1157" s="24">
        <f>'Door Comparison'!L1157</f>
        <v>1</v>
      </c>
      <c r="N1157" s="104">
        <v>77</v>
      </c>
      <c r="O1157" s="91"/>
      <c r="P1157" s="20">
        <f t="shared" si="53"/>
        <v>17.739999999999998</v>
      </c>
      <c r="Q1157" s="148">
        <v>0</v>
      </c>
      <c r="R1157" s="103"/>
      <c r="S1157" s="90"/>
      <c r="T1157" s="103">
        <v>0</v>
      </c>
      <c r="V1157" s="27">
        <v>0</v>
      </c>
      <c r="W1157" s="20">
        <f t="shared" si="54"/>
        <v>11.91</v>
      </c>
      <c r="X1157" s="103">
        <v>9</v>
      </c>
      <c r="Y1157" s="28">
        <f t="shared" si="55"/>
        <v>115.65</v>
      </c>
    </row>
    <row r="1158" spans="1:25" x14ac:dyDescent="0.25">
      <c r="A1158" s="119" t="str">
        <f>'Door Comparison'!A1158</f>
        <v>T12.05.M1B</v>
      </c>
      <c r="B1158" s="24" t="str">
        <f>'Door Comparison'!B1158</f>
        <v>DRS-402</v>
      </c>
      <c r="C1158" s="24">
        <f>'Door Comparison'!C1158</f>
        <v>0</v>
      </c>
      <c r="D1158" s="24">
        <f>'Door Comparison'!D1158</f>
        <v>1338</v>
      </c>
      <c r="E1158" s="24">
        <f>'Door Comparison'!E1158</f>
        <v>2193</v>
      </c>
      <c r="F1158" s="24">
        <f>'Door Comparison'!F1158</f>
        <v>0</v>
      </c>
      <c r="G1158" s="24">
        <f>'Door Comparison'!G1158</f>
        <v>0</v>
      </c>
      <c r="H1158" s="24">
        <f>'Door Comparison'!H1158</f>
        <v>1</v>
      </c>
      <c r="I1158" s="24">
        <f>'Door Comparison'!I1158</f>
        <v>0</v>
      </c>
      <c r="J1158" s="24">
        <f>'Door Comparison'!J1158</f>
        <v>0</v>
      </c>
      <c r="K1158" s="24">
        <f>'Door Comparison'!K1158</f>
        <v>1</v>
      </c>
      <c r="L1158" s="24">
        <f>'Door Comparison'!L1158</f>
        <v>1</v>
      </c>
      <c r="N1158" s="104">
        <v>77</v>
      </c>
      <c r="O1158" s="91"/>
      <c r="P1158" s="20">
        <f t="shared" si="53"/>
        <v>17.739999999999998</v>
      </c>
      <c r="Q1158" s="148">
        <v>0</v>
      </c>
      <c r="R1158" s="103"/>
      <c r="S1158" s="90"/>
      <c r="T1158" s="103">
        <v>0</v>
      </c>
      <c r="V1158" s="27">
        <v>0</v>
      </c>
      <c r="W1158" s="20">
        <f t="shared" si="54"/>
        <v>11.91</v>
      </c>
      <c r="X1158" s="103">
        <v>9</v>
      </c>
      <c r="Y1158" s="28">
        <f t="shared" si="55"/>
        <v>115.65</v>
      </c>
    </row>
    <row r="1159" spans="1:25" x14ac:dyDescent="0.25">
      <c r="A1159" s="119" t="str">
        <f>'Door Comparison'!A1159</f>
        <v>T12.05.M2A</v>
      </c>
      <c r="B1159" s="24" t="str">
        <f>'Door Comparison'!B1159</f>
        <v>DRS-402</v>
      </c>
      <c r="C1159" s="24">
        <f>'Door Comparison'!C1159</f>
        <v>0</v>
      </c>
      <c r="D1159" s="24">
        <f>'Door Comparison'!D1159</f>
        <v>758</v>
      </c>
      <c r="E1159" s="24">
        <f>'Door Comparison'!E1159</f>
        <v>2193</v>
      </c>
      <c r="F1159" s="24">
        <f>'Door Comparison'!F1159</f>
        <v>0</v>
      </c>
      <c r="G1159" s="24">
        <f>'Door Comparison'!G1159</f>
        <v>0</v>
      </c>
      <c r="H1159" s="24">
        <f>'Door Comparison'!H1159</f>
        <v>1</v>
      </c>
      <c r="I1159" s="24">
        <f>'Door Comparison'!I1159</f>
        <v>0</v>
      </c>
      <c r="J1159" s="24">
        <f>'Door Comparison'!J1159</f>
        <v>0</v>
      </c>
      <c r="K1159" s="24">
        <f>'Door Comparison'!K1159</f>
        <v>1</v>
      </c>
      <c r="L1159" s="24">
        <f>'Door Comparison'!L1159</f>
        <v>1</v>
      </c>
      <c r="N1159" s="104">
        <v>77</v>
      </c>
      <c r="O1159" s="91"/>
      <c r="P1159" s="20">
        <f t="shared" si="53"/>
        <v>15.95</v>
      </c>
      <c r="Q1159" s="148">
        <v>0</v>
      </c>
      <c r="R1159" s="103"/>
      <c r="S1159" s="90"/>
      <c r="T1159" s="103">
        <v>0</v>
      </c>
      <c r="V1159" s="27">
        <v>0</v>
      </c>
      <c r="W1159" s="20">
        <f t="shared" si="54"/>
        <v>10.7</v>
      </c>
      <c r="X1159" s="103">
        <v>6</v>
      </c>
      <c r="Y1159" s="28">
        <f t="shared" si="55"/>
        <v>109.65</v>
      </c>
    </row>
    <row r="1160" spans="1:25" x14ac:dyDescent="0.25">
      <c r="A1160" s="119" t="str">
        <f>'Door Comparison'!A1160</f>
        <v>T12.05.M2B</v>
      </c>
      <c r="B1160" s="24" t="str">
        <f>'Door Comparison'!B1160</f>
        <v>DRS-402</v>
      </c>
      <c r="C1160" s="24">
        <f>'Door Comparison'!C1160</f>
        <v>0</v>
      </c>
      <c r="D1160" s="24">
        <f>'Door Comparison'!D1160</f>
        <v>758</v>
      </c>
      <c r="E1160" s="24">
        <f>'Door Comparison'!E1160</f>
        <v>2193</v>
      </c>
      <c r="F1160" s="24">
        <f>'Door Comparison'!F1160</f>
        <v>0</v>
      </c>
      <c r="G1160" s="24">
        <f>'Door Comparison'!G1160</f>
        <v>0</v>
      </c>
      <c r="H1160" s="24">
        <f>'Door Comparison'!H1160</f>
        <v>1</v>
      </c>
      <c r="I1160" s="24">
        <f>'Door Comparison'!I1160</f>
        <v>0</v>
      </c>
      <c r="J1160" s="24">
        <f>'Door Comparison'!J1160</f>
        <v>0</v>
      </c>
      <c r="K1160" s="24">
        <f>'Door Comparison'!K1160</f>
        <v>1</v>
      </c>
      <c r="L1160" s="24">
        <f>'Door Comparison'!L1160</f>
        <v>1</v>
      </c>
      <c r="N1160" s="104">
        <v>77</v>
      </c>
      <c r="O1160" s="91"/>
      <c r="P1160" s="20">
        <f t="shared" si="53"/>
        <v>15.95</v>
      </c>
      <c r="Q1160" s="148">
        <v>0</v>
      </c>
      <c r="R1160" s="103"/>
      <c r="S1160" s="90"/>
      <c r="T1160" s="103">
        <v>0</v>
      </c>
      <c r="V1160" s="27">
        <v>0</v>
      </c>
      <c r="W1160" s="20">
        <f t="shared" si="54"/>
        <v>10.7</v>
      </c>
      <c r="X1160" s="103">
        <v>6</v>
      </c>
      <c r="Y1160" s="28">
        <f t="shared" si="55"/>
        <v>109.65</v>
      </c>
    </row>
    <row r="1161" spans="1:25" x14ac:dyDescent="0.25">
      <c r="A1161" s="119" t="str">
        <f>'Door Comparison'!A1161</f>
        <v>T13.02.HWA</v>
      </c>
      <c r="B1161" s="24" t="str">
        <f>'Door Comparison'!B1161</f>
        <v>DRS-402</v>
      </c>
      <c r="C1161" s="24">
        <f>'Door Comparison'!C1161</f>
        <v>0</v>
      </c>
      <c r="D1161" s="24">
        <f>'Door Comparison'!D1161</f>
        <v>558</v>
      </c>
      <c r="E1161" s="24">
        <f>'Door Comparison'!E1161</f>
        <v>2193</v>
      </c>
      <c r="F1161" s="24">
        <f>'Door Comparison'!F1161</f>
        <v>0</v>
      </c>
      <c r="G1161" s="24">
        <f>'Door Comparison'!G1161</f>
        <v>0</v>
      </c>
      <c r="H1161" s="24">
        <f>'Door Comparison'!H1161</f>
        <v>1</v>
      </c>
      <c r="I1161" s="24">
        <f>'Door Comparison'!I1161</f>
        <v>0</v>
      </c>
      <c r="J1161" s="24">
        <f>'Door Comparison'!J1161</f>
        <v>0</v>
      </c>
      <c r="K1161" s="24">
        <f>'Door Comparison'!K1161</f>
        <v>1</v>
      </c>
      <c r="L1161" s="24">
        <f>'Door Comparison'!L1161</f>
        <v>1</v>
      </c>
      <c r="N1161" s="104">
        <v>77</v>
      </c>
      <c r="O1161" s="91"/>
      <c r="P1161" s="20">
        <f t="shared" si="53"/>
        <v>15.33</v>
      </c>
      <c r="Q1161" s="148">
        <v>0</v>
      </c>
      <c r="R1161" s="103"/>
      <c r="S1161" s="90"/>
      <c r="T1161" s="103">
        <v>0</v>
      </c>
      <c r="V1161" s="27">
        <v>0</v>
      </c>
      <c r="W1161" s="20">
        <f t="shared" si="54"/>
        <v>10.28</v>
      </c>
      <c r="X1161" s="103">
        <v>6</v>
      </c>
      <c r="Y1161" s="28">
        <f t="shared" si="55"/>
        <v>108.61</v>
      </c>
    </row>
    <row r="1162" spans="1:25" x14ac:dyDescent="0.25">
      <c r="A1162" s="119" t="str">
        <f>'Door Comparison'!A1162</f>
        <v>T13.02.M4A</v>
      </c>
      <c r="B1162" s="24" t="str">
        <f>'Door Comparison'!B1162</f>
        <v>DRS-402</v>
      </c>
      <c r="C1162" s="24">
        <f>'Door Comparison'!C1162</f>
        <v>0</v>
      </c>
      <c r="D1162" s="24">
        <f>'Door Comparison'!D1162</f>
        <v>1578</v>
      </c>
      <c r="E1162" s="24">
        <f>'Door Comparison'!E1162</f>
        <v>2193</v>
      </c>
      <c r="F1162" s="24">
        <f>'Door Comparison'!F1162</f>
        <v>0</v>
      </c>
      <c r="G1162" s="24">
        <f>'Door Comparison'!G1162</f>
        <v>0</v>
      </c>
      <c r="H1162" s="24">
        <f>'Door Comparison'!H1162</f>
        <v>1</v>
      </c>
      <c r="I1162" s="24">
        <f>'Door Comparison'!I1162</f>
        <v>0</v>
      </c>
      <c r="J1162" s="24">
        <f>'Door Comparison'!J1162</f>
        <v>0</v>
      </c>
      <c r="K1162" s="24">
        <f>'Door Comparison'!K1162</f>
        <v>1</v>
      </c>
      <c r="L1162" s="24">
        <f>'Door Comparison'!L1162</f>
        <v>1</v>
      </c>
      <c r="N1162" s="104">
        <v>77</v>
      </c>
      <c r="O1162" s="91"/>
      <c r="P1162" s="20">
        <f t="shared" ref="P1162:P1213" si="56">(D1162+2*E1162)*3.1/1000</f>
        <v>18.489999999999998</v>
      </c>
      <c r="Q1162" s="148">
        <v>0</v>
      </c>
      <c r="R1162" s="103"/>
      <c r="S1162" s="90"/>
      <c r="T1162" s="103">
        <v>0</v>
      </c>
      <c r="V1162" s="27">
        <v>0</v>
      </c>
      <c r="W1162" s="20">
        <f t="shared" ref="W1162:W1213" si="57">(J1162+K1162+L1162)*((D1162+2*E1162)*1.04/1000)</f>
        <v>12.41</v>
      </c>
      <c r="X1162" s="103">
        <v>9</v>
      </c>
      <c r="Y1162" s="28">
        <f t="shared" ref="Y1162:Y1213" si="58">SUM(N1162:X1162)</f>
        <v>116.9</v>
      </c>
    </row>
    <row r="1163" spans="1:25" x14ac:dyDescent="0.25">
      <c r="A1163" s="119" t="str">
        <f>'Door Comparison'!A1163</f>
        <v>T13.02.M11A</v>
      </c>
      <c r="B1163" s="24" t="str">
        <f>'Door Comparison'!B1163</f>
        <v>DRS-402</v>
      </c>
      <c r="C1163" s="24">
        <f>'Door Comparison'!C1163</f>
        <v>0</v>
      </c>
      <c r="D1163" s="24">
        <f>'Door Comparison'!D1163</f>
        <v>1338</v>
      </c>
      <c r="E1163" s="24">
        <f>'Door Comparison'!E1163</f>
        <v>2193</v>
      </c>
      <c r="F1163" s="24">
        <f>'Door Comparison'!F1163</f>
        <v>0</v>
      </c>
      <c r="G1163" s="24">
        <f>'Door Comparison'!G1163</f>
        <v>0</v>
      </c>
      <c r="H1163" s="24">
        <f>'Door Comparison'!H1163</f>
        <v>1</v>
      </c>
      <c r="I1163" s="24">
        <f>'Door Comparison'!I1163</f>
        <v>0</v>
      </c>
      <c r="J1163" s="24">
        <f>'Door Comparison'!J1163</f>
        <v>0</v>
      </c>
      <c r="K1163" s="24">
        <f>'Door Comparison'!K1163</f>
        <v>1</v>
      </c>
      <c r="L1163" s="24">
        <f>'Door Comparison'!L1163</f>
        <v>1</v>
      </c>
      <c r="N1163" s="104">
        <v>77</v>
      </c>
      <c r="O1163" s="91"/>
      <c r="P1163" s="20">
        <f t="shared" si="56"/>
        <v>17.739999999999998</v>
      </c>
      <c r="Q1163" s="148">
        <v>0</v>
      </c>
      <c r="R1163" s="103"/>
      <c r="S1163" s="90"/>
      <c r="T1163" s="103">
        <v>0</v>
      </c>
      <c r="V1163" s="27">
        <v>0</v>
      </c>
      <c r="W1163" s="20">
        <f t="shared" si="57"/>
        <v>11.91</v>
      </c>
      <c r="X1163" s="103">
        <v>9</v>
      </c>
      <c r="Y1163" s="28">
        <f t="shared" si="58"/>
        <v>115.65</v>
      </c>
    </row>
    <row r="1164" spans="1:25" x14ac:dyDescent="0.25">
      <c r="A1164" s="119" t="str">
        <f>'Door Comparison'!A1164</f>
        <v>T13.02.M11B</v>
      </c>
      <c r="B1164" s="24" t="str">
        <f>'Door Comparison'!B1164</f>
        <v>DRS-402</v>
      </c>
      <c r="C1164" s="24">
        <f>'Door Comparison'!C1164</f>
        <v>0</v>
      </c>
      <c r="D1164" s="24">
        <f>'Door Comparison'!D1164</f>
        <v>1338</v>
      </c>
      <c r="E1164" s="24">
        <f>'Door Comparison'!E1164</f>
        <v>2193</v>
      </c>
      <c r="F1164" s="24">
        <f>'Door Comparison'!F1164</f>
        <v>0</v>
      </c>
      <c r="G1164" s="24">
        <f>'Door Comparison'!G1164</f>
        <v>0</v>
      </c>
      <c r="H1164" s="24">
        <f>'Door Comparison'!H1164</f>
        <v>1</v>
      </c>
      <c r="I1164" s="24">
        <f>'Door Comparison'!I1164</f>
        <v>0</v>
      </c>
      <c r="J1164" s="24">
        <f>'Door Comparison'!J1164</f>
        <v>0</v>
      </c>
      <c r="K1164" s="24">
        <f>'Door Comparison'!K1164</f>
        <v>1</v>
      </c>
      <c r="L1164" s="24">
        <f>'Door Comparison'!L1164</f>
        <v>1</v>
      </c>
      <c r="N1164" s="104">
        <v>77</v>
      </c>
      <c r="O1164" s="91"/>
      <c r="P1164" s="20">
        <f t="shared" si="56"/>
        <v>17.739999999999998</v>
      </c>
      <c r="Q1164" s="148">
        <v>0</v>
      </c>
      <c r="R1164" s="103"/>
      <c r="S1164" s="90"/>
      <c r="T1164" s="103">
        <v>0</v>
      </c>
      <c r="V1164" s="27">
        <v>0</v>
      </c>
      <c r="W1164" s="20">
        <f t="shared" si="57"/>
        <v>11.91</v>
      </c>
      <c r="X1164" s="103">
        <v>9</v>
      </c>
      <c r="Y1164" s="28">
        <f t="shared" si="58"/>
        <v>115.65</v>
      </c>
    </row>
    <row r="1165" spans="1:25" x14ac:dyDescent="0.25">
      <c r="A1165" s="119" t="str">
        <f>'Door Comparison'!A1165</f>
        <v>T13.02.WRA</v>
      </c>
      <c r="B1165" s="24" t="str">
        <f>'Door Comparison'!B1165</f>
        <v>DRS-402</v>
      </c>
      <c r="C1165" s="24">
        <f>'Door Comparison'!C1165</f>
        <v>0</v>
      </c>
      <c r="D1165" s="24">
        <f>'Door Comparison'!D1165</f>
        <v>558</v>
      </c>
      <c r="E1165" s="24">
        <f>'Door Comparison'!E1165</f>
        <v>2193</v>
      </c>
      <c r="F1165" s="24">
        <f>'Door Comparison'!F1165</f>
        <v>0</v>
      </c>
      <c r="G1165" s="24">
        <f>'Door Comparison'!G1165</f>
        <v>0</v>
      </c>
      <c r="H1165" s="24">
        <f>'Door Comparison'!H1165</f>
        <v>1</v>
      </c>
      <c r="I1165" s="24">
        <f>'Door Comparison'!I1165</f>
        <v>0</v>
      </c>
      <c r="J1165" s="24">
        <f>'Door Comparison'!J1165</f>
        <v>0</v>
      </c>
      <c r="K1165" s="24">
        <f>'Door Comparison'!K1165</f>
        <v>1</v>
      </c>
      <c r="L1165" s="24">
        <f>'Door Comparison'!L1165</f>
        <v>1</v>
      </c>
      <c r="N1165" s="104">
        <v>77</v>
      </c>
      <c r="O1165" s="91"/>
      <c r="P1165" s="20">
        <f t="shared" si="56"/>
        <v>15.33</v>
      </c>
      <c r="Q1165" s="148">
        <v>0</v>
      </c>
      <c r="R1165" s="103"/>
      <c r="S1165" s="90"/>
      <c r="T1165" s="103">
        <v>0</v>
      </c>
      <c r="V1165" s="27">
        <v>0</v>
      </c>
      <c r="W1165" s="20">
        <f t="shared" si="57"/>
        <v>10.28</v>
      </c>
      <c r="X1165" s="103">
        <v>6</v>
      </c>
      <c r="Y1165" s="28">
        <f t="shared" si="58"/>
        <v>108.61</v>
      </c>
    </row>
    <row r="1166" spans="1:25" x14ac:dyDescent="0.25">
      <c r="A1166" s="119" t="str">
        <f>'Door Comparison'!A1166</f>
        <v>T13.04.E7A T13.04.E1A</v>
      </c>
      <c r="B1166" s="24" t="str">
        <f>'Door Comparison'!B1166</f>
        <v>DRS-402</v>
      </c>
      <c r="C1166" s="24">
        <f>'Door Comparison'!C1166</f>
        <v>0</v>
      </c>
      <c r="D1166" s="24">
        <f>'Door Comparison'!D1166</f>
        <v>1208</v>
      </c>
      <c r="E1166" s="24">
        <f>'Door Comparison'!E1166</f>
        <v>2193</v>
      </c>
      <c r="F1166" s="24">
        <f>'Door Comparison'!F1166</f>
        <v>0</v>
      </c>
      <c r="G1166" s="24">
        <f>'Door Comparison'!G1166</f>
        <v>0</v>
      </c>
      <c r="H1166" s="24">
        <f>'Door Comparison'!H1166</f>
        <v>1</v>
      </c>
      <c r="I1166" s="24">
        <f>'Door Comparison'!I1166</f>
        <v>0</v>
      </c>
      <c r="J1166" s="24">
        <f>'Door Comparison'!J1166</f>
        <v>0</v>
      </c>
      <c r="K1166" s="24">
        <f>'Door Comparison'!K1166</f>
        <v>1</v>
      </c>
      <c r="L1166" s="24">
        <f>'Door Comparison'!L1166</f>
        <v>1</v>
      </c>
      <c r="N1166" s="104">
        <v>77</v>
      </c>
      <c r="O1166" s="91"/>
      <c r="P1166" s="20">
        <f t="shared" si="56"/>
        <v>17.34</v>
      </c>
      <c r="Q1166" s="148">
        <v>0</v>
      </c>
      <c r="R1166" s="103"/>
      <c r="S1166" s="90"/>
      <c r="T1166" s="103">
        <v>0</v>
      </c>
      <c r="V1166" s="27">
        <v>0</v>
      </c>
      <c r="W1166" s="20">
        <f t="shared" si="57"/>
        <v>11.64</v>
      </c>
      <c r="X1166" s="103">
        <v>9</v>
      </c>
      <c r="Y1166" s="28">
        <f t="shared" si="58"/>
        <v>114.98</v>
      </c>
    </row>
    <row r="1167" spans="1:25" x14ac:dyDescent="0.25">
      <c r="A1167" s="119" t="str">
        <f>'Door Comparison'!A1167</f>
        <v>T13.04.E2A</v>
      </c>
      <c r="B1167" s="24" t="str">
        <f>'Door Comparison'!B1167</f>
        <v>DRS-402</v>
      </c>
      <c r="C1167" s="24">
        <f>'Door Comparison'!C1167</f>
        <v>0</v>
      </c>
      <c r="D1167" s="24">
        <f>'Door Comparison'!D1167</f>
        <v>758</v>
      </c>
      <c r="E1167" s="24">
        <f>'Door Comparison'!E1167</f>
        <v>2193</v>
      </c>
      <c r="F1167" s="24">
        <f>'Door Comparison'!F1167</f>
        <v>0</v>
      </c>
      <c r="G1167" s="24">
        <f>'Door Comparison'!G1167</f>
        <v>0</v>
      </c>
      <c r="H1167" s="24">
        <f>'Door Comparison'!H1167</f>
        <v>1</v>
      </c>
      <c r="I1167" s="24">
        <f>'Door Comparison'!I1167</f>
        <v>0</v>
      </c>
      <c r="J1167" s="24">
        <f>'Door Comparison'!J1167</f>
        <v>0</v>
      </c>
      <c r="K1167" s="24">
        <f>'Door Comparison'!K1167</f>
        <v>1</v>
      </c>
      <c r="L1167" s="24">
        <f>'Door Comparison'!L1167</f>
        <v>1</v>
      </c>
      <c r="N1167" s="104">
        <v>77</v>
      </c>
      <c r="O1167" s="91"/>
      <c r="P1167" s="20">
        <f t="shared" si="56"/>
        <v>15.95</v>
      </c>
      <c r="Q1167" s="148">
        <v>0</v>
      </c>
      <c r="R1167" s="103"/>
      <c r="S1167" s="90"/>
      <c r="T1167" s="103">
        <v>0</v>
      </c>
      <c r="V1167" s="27">
        <v>0</v>
      </c>
      <c r="W1167" s="20">
        <f t="shared" si="57"/>
        <v>10.7</v>
      </c>
      <c r="X1167" s="103">
        <v>6</v>
      </c>
      <c r="Y1167" s="28">
        <f t="shared" si="58"/>
        <v>109.65</v>
      </c>
    </row>
    <row r="1168" spans="1:25" x14ac:dyDescent="0.25">
      <c r="A1168" s="119" t="str">
        <f>'Door Comparison'!A1168</f>
        <v>T13.04.E3A</v>
      </c>
      <c r="B1168" s="24" t="str">
        <f>'Door Comparison'!B1168</f>
        <v>DRS-402</v>
      </c>
      <c r="C1168" s="24">
        <f>'Door Comparison'!C1168</f>
        <v>0</v>
      </c>
      <c r="D1168" s="24">
        <f>'Door Comparison'!D1168</f>
        <v>858</v>
      </c>
      <c r="E1168" s="24">
        <f>'Door Comparison'!E1168</f>
        <v>2193</v>
      </c>
      <c r="F1168" s="24">
        <f>'Door Comparison'!F1168</f>
        <v>0</v>
      </c>
      <c r="G1168" s="24">
        <f>'Door Comparison'!G1168</f>
        <v>0</v>
      </c>
      <c r="H1168" s="24">
        <f>'Door Comparison'!H1168</f>
        <v>1</v>
      </c>
      <c r="I1168" s="24">
        <f>'Door Comparison'!I1168</f>
        <v>0</v>
      </c>
      <c r="J1168" s="24">
        <f>'Door Comparison'!J1168</f>
        <v>0</v>
      </c>
      <c r="K1168" s="24">
        <f>'Door Comparison'!K1168</f>
        <v>1</v>
      </c>
      <c r="L1168" s="24">
        <f>'Door Comparison'!L1168</f>
        <v>1</v>
      </c>
      <c r="N1168" s="104">
        <v>77</v>
      </c>
      <c r="O1168" s="91"/>
      <c r="P1168" s="20">
        <f t="shared" si="56"/>
        <v>16.260000000000002</v>
      </c>
      <c r="Q1168" s="148">
        <v>0</v>
      </c>
      <c r="R1168" s="103"/>
      <c r="S1168" s="90"/>
      <c r="T1168" s="103">
        <v>0</v>
      </c>
      <c r="V1168" s="27">
        <v>0</v>
      </c>
      <c r="W1168" s="20">
        <f t="shared" si="57"/>
        <v>10.91</v>
      </c>
      <c r="X1168" s="103">
        <v>6</v>
      </c>
      <c r="Y1168" s="28">
        <f t="shared" si="58"/>
        <v>110.17</v>
      </c>
    </row>
    <row r="1169" spans="1:25" x14ac:dyDescent="0.25">
      <c r="A1169" s="119" t="str">
        <f>'Door Comparison'!A1169</f>
        <v>T13.04.E1A T13.04.E4A</v>
      </c>
      <c r="B1169" s="24" t="str">
        <f>'Door Comparison'!B1169</f>
        <v>DRS-402</v>
      </c>
      <c r="C1169" s="24">
        <f>'Door Comparison'!C1169</f>
        <v>0</v>
      </c>
      <c r="D1169" s="24">
        <f>'Door Comparison'!D1169</f>
        <v>1578</v>
      </c>
      <c r="E1169" s="24">
        <f>'Door Comparison'!E1169</f>
        <v>2193</v>
      </c>
      <c r="F1169" s="24">
        <f>'Door Comparison'!F1169</f>
        <v>0</v>
      </c>
      <c r="G1169" s="24">
        <f>'Door Comparison'!G1169</f>
        <v>0</v>
      </c>
      <c r="H1169" s="24">
        <f>'Door Comparison'!H1169</f>
        <v>1</v>
      </c>
      <c r="I1169" s="24">
        <f>'Door Comparison'!I1169</f>
        <v>0</v>
      </c>
      <c r="J1169" s="24">
        <f>'Door Comparison'!J1169</f>
        <v>0</v>
      </c>
      <c r="K1169" s="24">
        <f>'Door Comparison'!K1169</f>
        <v>1</v>
      </c>
      <c r="L1169" s="24">
        <f>'Door Comparison'!L1169</f>
        <v>1</v>
      </c>
      <c r="N1169" s="104">
        <v>77</v>
      </c>
      <c r="O1169" s="91"/>
      <c r="P1169" s="20">
        <f t="shared" si="56"/>
        <v>18.489999999999998</v>
      </c>
      <c r="Q1169" s="148">
        <v>0</v>
      </c>
      <c r="R1169" s="103"/>
      <c r="S1169" s="90"/>
      <c r="T1169" s="103">
        <v>0</v>
      </c>
      <c r="V1169" s="27">
        <v>0</v>
      </c>
      <c r="W1169" s="20">
        <f t="shared" si="57"/>
        <v>12.41</v>
      </c>
      <c r="X1169" s="103">
        <v>9</v>
      </c>
      <c r="Y1169" s="28">
        <f t="shared" si="58"/>
        <v>116.9</v>
      </c>
    </row>
    <row r="1170" spans="1:25" x14ac:dyDescent="0.25">
      <c r="A1170" s="119" t="str">
        <f>'Door Comparison'!A1170</f>
        <v>T13.04.E5A</v>
      </c>
      <c r="B1170" s="24" t="str">
        <f>'Door Comparison'!B1170</f>
        <v>DRS-402</v>
      </c>
      <c r="C1170" s="24">
        <f>'Door Comparison'!C1170</f>
        <v>0</v>
      </c>
      <c r="D1170" s="24">
        <f>'Door Comparison'!D1170</f>
        <v>858</v>
      </c>
      <c r="E1170" s="24">
        <f>'Door Comparison'!E1170</f>
        <v>2193</v>
      </c>
      <c r="F1170" s="24">
        <f>'Door Comparison'!F1170</f>
        <v>0</v>
      </c>
      <c r="G1170" s="24">
        <f>'Door Comparison'!G1170</f>
        <v>0</v>
      </c>
      <c r="H1170" s="24">
        <f>'Door Comparison'!H1170</f>
        <v>1</v>
      </c>
      <c r="I1170" s="24">
        <f>'Door Comparison'!I1170</f>
        <v>0</v>
      </c>
      <c r="J1170" s="24">
        <f>'Door Comparison'!J1170</f>
        <v>0</v>
      </c>
      <c r="K1170" s="24">
        <f>'Door Comparison'!K1170</f>
        <v>1</v>
      </c>
      <c r="L1170" s="24">
        <f>'Door Comparison'!L1170</f>
        <v>1</v>
      </c>
      <c r="N1170" s="104">
        <v>77</v>
      </c>
      <c r="O1170" s="91"/>
      <c r="P1170" s="20">
        <f t="shared" si="56"/>
        <v>16.260000000000002</v>
      </c>
      <c r="Q1170" s="148">
        <v>0</v>
      </c>
      <c r="R1170" s="103"/>
      <c r="S1170" s="90"/>
      <c r="T1170" s="103">
        <v>0</v>
      </c>
      <c r="V1170" s="27">
        <v>0</v>
      </c>
      <c r="W1170" s="20">
        <f t="shared" si="57"/>
        <v>10.91</v>
      </c>
      <c r="X1170" s="103">
        <v>6</v>
      </c>
      <c r="Y1170" s="28">
        <f t="shared" si="58"/>
        <v>110.17</v>
      </c>
    </row>
    <row r="1171" spans="1:25" x14ac:dyDescent="0.25">
      <c r="A1171" s="119" t="str">
        <f>'Door Comparison'!A1171</f>
        <v>T13.04.E6A</v>
      </c>
      <c r="B1171" s="24" t="str">
        <f>'Door Comparison'!B1171</f>
        <v>DRS-402</v>
      </c>
      <c r="C1171" s="24">
        <f>'Door Comparison'!C1171</f>
        <v>0</v>
      </c>
      <c r="D1171" s="24">
        <f>'Door Comparison'!D1171</f>
        <v>1058</v>
      </c>
      <c r="E1171" s="24">
        <f>'Door Comparison'!E1171</f>
        <v>2193</v>
      </c>
      <c r="F1171" s="24">
        <f>'Door Comparison'!F1171</f>
        <v>0</v>
      </c>
      <c r="G1171" s="24">
        <f>'Door Comparison'!G1171</f>
        <v>0</v>
      </c>
      <c r="H1171" s="24">
        <f>'Door Comparison'!H1171</f>
        <v>1</v>
      </c>
      <c r="I1171" s="24">
        <f>'Door Comparison'!I1171</f>
        <v>0</v>
      </c>
      <c r="J1171" s="24">
        <f>'Door Comparison'!J1171</f>
        <v>0</v>
      </c>
      <c r="K1171" s="24">
        <f>'Door Comparison'!K1171</f>
        <v>1</v>
      </c>
      <c r="L1171" s="24">
        <f>'Door Comparison'!L1171</f>
        <v>1</v>
      </c>
      <c r="N1171" s="104">
        <v>77</v>
      </c>
      <c r="O1171" s="91"/>
      <c r="P1171" s="20">
        <f t="shared" si="56"/>
        <v>16.88</v>
      </c>
      <c r="Q1171" s="148">
        <v>0</v>
      </c>
      <c r="R1171" s="103"/>
      <c r="S1171" s="90"/>
      <c r="T1171" s="103">
        <v>0</v>
      </c>
      <c r="V1171" s="27">
        <v>0</v>
      </c>
      <c r="W1171" s="20">
        <f t="shared" si="57"/>
        <v>11.32</v>
      </c>
      <c r="X1171" s="103">
        <v>9</v>
      </c>
      <c r="Y1171" s="28">
        <f t="shared" si="58"/>
        <v>114.2</v>
      </c>
    </row>
    <row r="1172" spans="1:25" x14ac:dyDescent="0.25">
      <c r="A1172" s="119" t="str">
        <f>'Door Comparison'!A1172</f>
        <v>T13.04.HWA</v>
      </c>
      <c r="B1172" s="24" t="str">
        <f>'Door Comparison'!B1172</f>
        <v>DRS-402</v>
      </c>
      <c r="C1172" s="24">
        <f>'Door Comparison'!C1172</f>
        <v>0</v>
      </c>
      <c r="D1172" s="24">
        <f>'Door Comparison'!D1172</f>
        <v>358</v>
      </c>
      <c r="E1172" s="24">
        <f>'Door Comparison'!E1172</f>
        <v>2193</v>
      </c>
      <c r="F1172" s="24">
        <f>'Door Comparison'!F1172</f>
        <v>0</v>
      </c>
      <c r="G1172" s="24">
        <f>'Door Comparison'!G1172</f>
        <v>0</v>
      </c>
      <c r="H1172" s="24">
        <f>'Door Comparison'!H1172</f>
        <v>1</v>
      </c>
      <c r="I1172" s="24">
        <f>'Door Comparison'!I1172</f>
        <v>0</v>
      </c>
      <c r="J1172" s="24">
        <f>'Door Comparison'!J1172</f>
        <v>0</v>
      </c>
      <c r="K1172" s="24">
        <f>'Door Comparison'!K1172</f>
        <v>1</v>
      </c>
      <c r="L1172" s="24">
        <f>'Door Comparison'!L1172</f>
        <v>1</v>
      </c>
      <c r="N1172" s="104">
        <v>77</v>
      </c>
      <c r="O1172" s="91"/>
      <c r="P1172" s="20">
        <f t="shared" si="56"/>
        <v>14.71</v>
      </c>
      <c r="Q1172" s="148">
        <v>0</v>
      </c>
      <c r="R1172" s="103"/>
      <c r="S1172" s="90"/>
      <c r="T1172" s="103">
        <v>0</v>
      </c>
      <c r="V1172" s="27">
        <v>0</v>
      </c>
      <c r="W1172" s="20">
        <f t="shared" si="57"/>
        <v>9.8699999999999992</v>
      </c>
      <c r="X1172" s="103">
        <v>6</v>
      </c>
      <c r="Y1172" s="28">
        <f t="shared" si="58"/>
        <v>107.58</v>
      </c>
    </row>
    <row r="1173" spans="1:25" x14ac:dyDescent="0.25">
      <c r="A1173" s="119" t="str">
        <f>'Door Comparison'!A1173</f>
        <v>T13.04.M1A</v>
      </c>
      <c r="B1173" s="24" t="str">
        <f>'Door Comparison'!B1173</f>
        <v>DRS-402</v>
      </c>
      <c r="C1173" s="24">
        <f>'Door Comparison'!C1173</f>
        <v>0</v>
      </c>
      <c r="D1173" s="24">
        <f>'Door Comparison'!D1173</f>
        <v>758</v>
      </c>
      <c r="E1173" s="24">
        <f>'Door Comparison'!E1173</f>
        <v>2193</v>
      </c>
      <c r="F1173" s="24">
        <f>'Door Comparison'!F1173</f>
        <v>0</v>
      </c>
      <c r="G1173" s="24">
        <f>'Door Comparison'!G1173</f>
        <v>0</v>
      </c>
      <c r="H1173" s="24">
        <f>'Door Comparison'!H1173</f>
        <v>1</v>
      </c>
      <c r="I1173" s="24">
        <f>'Door Comparison'!I1173</f>
        <v>0</v>
      </c>
      <c r="J1173" s="24">
        <f>'Door Comparison'!J1173</f>
        <v>0</v>
      </c>
      <c r="K1173" s="24">
        <f>'Door Comparison'!K1173</f>
        <v>1</v>
      </c>
      <c r="L1173" s="24">
        <f>'Door Comparison'!L1173</f>
        <v>1</v>
      </c>
      <c r="N1173" s="104">
        <v>77</v>
      </c>
      <c r="O1173" s="91"/>
      <c r="P1173" s="20">
        <f t="shared" si="56"/>
        <v>15.95</v>
      </c>
      <c r="Q1173" s="148">
        <v>0</v>
      </c>
      <c r="R1173" s="103"/>
      <c r="S1173" s="90"/>
      <c r="T1173" s="103">
        <v>0</v>
      </c>
      <c r="V1173" s="27">
        <v>0</v>
      </c>
      <c r="W1173" s="20">
        <f t="shared" si="57"/>
        <v>10.7</v>
      </c>
      <c r="X1173" s="103">
        <v>6</v>
      </c>
      <c r="Y1173" s="28">
        <f t="shared" si="58"/>
        <v>109.65</v>
      </c>
    </row>
    <row r="1174" spans="1:25" x14ac:dyDescent="0.25">
      <c r="A1174" s="119" t="str">
        <f>'Door Comparison'!A1174</f>
        <v>T13.04.M2A</v>
      </c>
      <c r="B1174" s="24" t="str">
        <f>'Door Comparison'!B1174</f>
        <v>DRS-402</v>
      </c>
      <c r="C1174" s="24">
        <f>'Door Comparison'!C1174</f>
        <v>0</v>
      </c>
      <c r="D1174" s="24">
        <f>'Door Comparison'!D1174</f>
        <v>1338</v>
      </c>
      <c r="E1174" s="24">
        <f>'Door Comparison'!E1174</f>
        <v>2193</v>
      </c>
      <c r="F1174" s="24">
        <f>'Door Comparison'!F1174</f>
        <v>0</v>
      </c>
      <c r="G1174" s="24">
        <f>'Door Comparison'!G1174</f>
        <v>0</v>
      </c>
      <c r="H1174" s="24">
        <f>'Door Comparison'!H1174</f>
        <v>1</v>
      </c>
      <c r="I1174" s="24">
        <f>'Door Comparison'!I1174</f>
        <v>0</v>
      </c>
      <c r="J1174" s="24">
        <f>'Door Comparison'!J1174</f>
        <v>0</v>
      </c>
      <c r="K1174" s="24">
        <f>'Door Comparison'!K1174</f>
        <v>1</v>
      </c>
      <c r="L1174" s="24">
        <f>'Door Comparison'!L1174</f>
        <v>1</v>
      </c>
      <c r="N1174" s="104">
        <v>77</v>
      </c>
      <c r="O1174" s="91"/>
      <c r="P1174" s="20">
        <f t="shared" si="56"/>
        <v>17.739999999999998</v>
      </c>
      <c r="Q1174" s="148">
        <v>0</v>
      </c>
      <c r="R1174" s="103"/>
      <c r="S1174" s="90"/>
      <c r="T1174" s="103">
        <v>0</v>
      </c>
      <c r="V1174" s="27">
        <v>0</v>
      </c>
      <c r="W1174" s="20">
        <f t="shared" si="57"/>
        <v>11.91</v>
      </c>
      <c r="X1174" s="103">
        <v>9</v>
      </c>
      <c r="Y1174" s="28">
        <f t="shared" si="58"/>
        <v>115.65</v>
      </c>
    </row>
    <row r="1175" spans="1:25" x14ac:dyDescent="0.25">
      <c r="A1175" s="119" t="str">
        <f>'Door Comparison'!A1175</f>
        <v>T13.04.M2B</v>
      </c>
      <c r="B1175" s="24" t="str">
        <f>'Door Comparison'!B1175</f>
        <v>DRS-402</v>
      </c>
      <c r="C1175" s="24">
        <f>'Door Comparison'!C1175</f>
        <v>0</v>
      </c>
      <c r="D1175" s="24">
        <f>'Door Comparison'!D1175</f>
        <v>1338</v>
      </c>
      <c r="E1175" s="24">
        <f>'Door Comparison'!E1175</f>
        <v>2193</v>
      </c>
      <c r="F1175" s="24">
        <f>'Door Comparison'!F1175</f>
        <v>0</v>
      </c>
      <c r="G1175" s="24">
        <f>'Door Comparison'!G1175</f>
        <v>0</v>
      </c>
      <c r="H1175" s="24">
        <f>'Door Comparison'!H1175</f>
        <v>1</v>
      </c>
      <c r="I1175" s="24">
        <f>'Door Comparison'!I1175</f>
        <v>0</v>
      </c>
      <c r="J1175" s="24">
        <f>'Door Comparison'!J1175</f>
        <v>0</v>
      </c>
      <c r="K1175" s="24">
        <f>'Door Comparison'!K1175</f>
        <v>1</v>
      </c>
      <c r="L1175" s="24">
        <f>'Door Comparison'!L1175</f>
        <v>1</v>
      </c>
      <c r="N1175" s="104">
        <v>77</v>
      </c>
      <c r="O1175" s="91"/>
      <c r="P1175" s="20">
        <f t="shared" si="56"/>
        <v>17.739999999999998</v>
      </c>
      <c r="Q1175" s="148">
        <v>0</v>
      </c>
      <c r="R1175" s="103"/>
      <c r="S1175" s="90"/>
      <c r="T1175" s="103">
        <v>0</v>
      </c>
      <c r="V1175" s="27">
        <v>0</v>
      </c>
      <c r="W1175" s="20">
        <f t="shared" si="57"/>
        <v>11.91</v>
      </c>
      <c r="X1175" s="103">
        <v>9</v>
      </c>
      <c r="Y1175" s="28">
        <f t="shared" si="58"/>
        <v>115.65</v>
      </c>
    </row>
    <row r="1176" spans="1:25" x14ac:dyDescent="0.25">
      <c r="A1176" s="119" t="str">
        <f>'Door Comparison'!A1176</f>
        <v>T13.04.M4A</v>
      </c>
      <c r="B1176" s="24" t="str">
        <f>'Door Comparison'!B1176</f>
        <v>DRS-402</v>
      </c>
      <c r="C1176" s="24">
        <f>'Door Comparison'!C1176</f>
        <v>0</v>
      </c>
      <c r="D1176" s="24">
        <f>'Door Comparison'!D1176</f>
        <v>558</v>
      </c>
      <c r="E1176" s="24">
        <f>'Door Comparison'!E1176</f>
        <v>2193</v>
      </c>
      <c r="F1176" s="24">
        <f>'Door Comparison'!F1176</f>
        <v>0</v>
      </c>
      <c r="G1176" s="24">
        <f>'Door Comparison'!G1176</f>
        <v>0</v>
      </c>
      <c r="H1176" s="24">
        <f>'Door Comparison'!H1176</f>
        <v>1</v>
      </c>
      <c r="I1176" s="24">
        <f>'Door Comparison'!I1176</f>
        <v>0</v>
      </c>
      <c r="J1176" s="24">
        <f>'Door Comparison'!J1176</f>
        <v>0</v>
      </c>
      <c r="K1176" s="24">
        <f>'Door Comparison'!K1176</f>
        <v>1</v>
      </c>
      <c r="L1176" s="24">
        <f>'Door Comparison'!L1176</f>
        <v>1</v>
      </c>
      <c r="N1176" s="104">
        <v>77</v>
      </c>
      <c r="O1176" s="91"/>
      <c r="P1176" s="20">
        <f t="shared" si="56"/>
        <v>15.33</v>
      </c>
      <c r="Q1176" s="148">
        <v>0</v>
      </c>
      <c r="R1176" s="103"/>
      <c r="S1176" s="90"/>
      <c r="T1176" s="103">
        <v>0</v>
      </c>
      <c r="V1176" s="27">
        <v>0</v>
      </c>
      <c r="W1176" s="20">
        <f t="shared" si="57"/>
        <v>10.28</v>
      </c>
      <c r="X1176" s="103">
        <v>6</v>
      </c>
      <c r="Y1176" s="28">
        <f t="shared" si="58"/>
        <v>108.61</v>
      </c>
    </row>
    <row r="1177" spans="1:25" x14ac:dyDescent="0.25">
      <c r="A1177" s="119" t="str">
        <f>'Door Comparison'!A1177</f>
        <v>T13.04.M5A</v>
      </c>
      <c r="B1177" s="24" t="str">
        <f>'Door Comparison'!B1177</f>
        <v>DRS-402</v>
      </c>
      <c r="C1177" s="24">
        <f>'Door Comparison'!C1177</f>
        <v>0</v>
      </c>
      <c r="D1177" s="24">
        <f>'Door Comparison'!D1177</f>
        <v>1208</v>
      </c>
      <c r="E1177" s="24">
        <f>'Door Comparison'!E1177</f>
        <v>2193</v>
      </c>
      <c r="F1177" s="24">
        <f>'Door Comparison'!F1177</f>
        <v>0</v>
      </c>
      <c r="G1177" s="24">
        <f>'Door Comparison'!G1177</f>
        <v>0</v>
      </c>
      <c r="H1177" s="24">
        <f>'Door Comparison'!H1177</f>
        <v>1</v>
      </c>
      <c r="I1177" s="24">
        <f>'Door Comparison'!I1177</f>
        <v>0</v>
      </c>
      <c r="J1177" s="24">
        <f>'Door Comparison'!J1177</f>
        <v>0</v>
      </c>
      <c r="K1177" s="24">
        <f>'Door Comparison'!K1177</f>
        <v>1</v>
      </c>
      <c r="L1177" s="24">
        <f>'Door Comparison'!L1177</f>
        <v>1</v>
      </c>
      <c r="N1177" s="104">
        <v>77</v>
      </c>
      <c r="O1177" s="91"/>
      <c r="P1177" s="20">
        <f t="shared" si="56"/>
        <v>17.34</v>
      </c>
      <c r="Q1177" s="148">
        <v>0</v>
      </c>
      <c r="R1177" s="103"/>
      <c r="S1177" s="90"/>
      <c r="T1177" s="103">
        <v>0</v>
      </c>
      <c r="V1177" s="27">
        <v>0</v>
      </c>
      <c r="W1177" s="20">
        <f t="shared" si="57"/>
        <v>11.64</v>
      </c>
      <c r="X1177" s="103">
        <v>9</v>
      </c>
      <c r="Y1177" s="28">
        <f t="shared" si="58"/>
        <v>114.98</v>
      </c>
    </row>
    <row r="1178" spans="1:25" x14ac:dyDescent="0.25">
      <c r="A1178" s="119" t="str">
        <f>'Door Comparison'!A1178</f>
        <v>T13.04.M6A</v>
      </c>
      <c r="B1178" s="24" t="str">
        <f>'Door Comparison'!B1178</f>
        <v>DRS-402</v>
      </c>
      <c r="C1178" s="24">
        <f>'Door Comparison'!C1178</f>
        <v>0</v>
      </c>
      <c r="D1178" s="24">
        <f>'Door Comparison'!D1178</f>
        <v>858</v>
      </c>
      <c r="E1178" s="24">
        <f>'Door Comparison'!E1178</f>
        <v>2193</v>
      </c>
      <c r="F1178" s="24">
        <f>'Door Comparison'!F1178</f>
        <v>0</v>
      </c>
      <c r="G1178" s="24">
        <f>'Door Comparison'!G1178</f>
        <v>0</v>
      </c>
      <c r="H1178" s="24">
        <f>'Door Comparison'!H1178</f>
        <v>1</v>
      </c>
      <c r="I1178" s="24">
        <f>'Door Comparison'!I1178</f>
        <v>0</v>
      </c>
      <c r="J1178" s="24">
        <f>'Door Comparison'!J1178</f>
        <v>0</v>
      </c>
      <c r="K1178" s="24">
        <f>'Door Comparison'!K1178</f>
        <v>1</v>
      </c>
      <c r="L1178" s="24">
        <f>'Door Comparison'!L1178</f>
        <v>1</v>
      </c>
      <c r="N1178" s="104">
        <v>77</v>
      </c>
      <c r="O1178" s="91"/>
      <c r="P1178" s="20">
        <f t="shared" si="56"/>
        <v>16.260000000000002</v>
      </c>
      <c r="Q1178" s="148">
        <v>0</v>
      </c>
      <c r="R1178" s="103"/>
      <c r="S1178" s="90"/>
      <c r="T1178" s="103">
        <v>0</v>
      </c>
      <c r="V1178" s="27">
        <v>0</v>
      </c>
      <c r="W1178" s="20">
        <f t="shared" si="57"/>
        <v>10.91</v>
      </c>
      <c r="X1178" s="103">
        <v>6</v>
      </c>
      <c r="Y1178" s="28">
        <f t="shared" si="58"/>
        <v>110.17</v>
      </c>
    </row>
    <row r="1179" spans="1:25" x14ac:dyDescent="0.25">
      <c r="A1179" s="119" t="str">
        <f>'Door Comparison'!A1179</f>
        <v>T13.04.M8A</v>
      </c>
      <c r="B1179" s="24" t="str">
        <f>'Door Comparison'!B1179</f>
        <v>DRS-402</v>
      </c>
      <c r="C1179" s="24">
        <f>'Door Comparison'!C1179</f>
        <v>0</v>
      </c>
      <c r="D1179" s="24">
        <f>'Door Comparison'!D1179</f>
        <v>758</v>
      </c>
      <c r="E1179" s="24">
        <f>'Door Comparison'!E1179</f>
        <v>2193</v>
      </c>
      <c r="F1179" s="24">
        <f>'Door Comparison'!F1179</f>
        <v>0</v>
      </c>
      <c r="G1179" s="24">
        <f>'Door Comparison'!G1179</f>
        <v>0</v>
      </c>
      <c r="H1179" s="24">
        <f>'Door Comparison'!H1179</f>
        <v>1</v>
      </c>
      <c r="I1179" s="24">
        <f>'Door Comparison'!I1179</f>
        <v>0</v>
      </c>
      <c r="J1179" s="24">
        <f>'Door Comparison'!J1179</f>
        <v>0</v>
      </c>
      <c r="K1179" s="24">
        <f>'Door Comparison'!K1179</f>
        <v>1</v>
      </c>
      <c r="L1179" s="24">
        <f>'Door Comparison'!L1179</f>
        <v>1</v>
      </c>
      <c r="N1179" s="104">
        <v>77</v>
      </c>
      <c r="O1179" s="91"/>
      <c r="P1179" s="20">
        <f t="shared" si="56"/>
        <v>15.95</v>
      </c>
      <c r="Q1179" s="148">
        <v>0</v>
      </c>
      <c r="R1179" s="103"/>
      <c r="S1179" s="90"/>
      <c r="T1179" s="103">
        <v>0</v>
      </c>
      <c r="V1179" s="27">
        <v>0</v>
      </c>
      <c r="W1179" s="20">
        <f t="shared" si="57"/>
        <v>10.7</v>
      </c>
      <c r="X1179" s="103">
        <v>6</v>
      </c>
      <c r="Y1179" s="28">
        <f t="shared" si="58"/>
        <v>109.65</v>
      </c>
    </row>
    <row r="1180" spans="1:25" x14ac:dyDescent="0.25">
      <c r="A1180" s="119" t="str">
        <f>'Door Comparison'!A1180</f>
        <v>T13.04.M10A</v>
      </c>
      <c r="B1180" s="24" t="str">
        <f>'Door Comparison'!B1180</f>
        <v>DRS-402</v>
      </c>
      <c r="C1180" s="24">
        <f>'Door Comparison'!C1180</f>
        <v>0</v>
      </c>
      <c r="D1180" s="24">
        <f>'Door Comparison'!D1180</f>
        <v>558</v>
      </c>
      <c r="E1180" s="24">
        <f>'Door Comparison'!E1180</f>
        <v>2193</v>
      </c>
      <c r="F1180" s="24">
        <f>'Door Comparison'!F1180</f>
        <v>0</v>
      </c>
      <c r="G1180" s="24">
        <f>'Door Comparison'!G1180</f>
        <v>0</v>
      </c>
      <c r="H1180" s="24">
        <f>'Door Comparison'!H1180</f>
        <v>1</v>
      </c>
      <c r="I1180" s="24">
        <f>'Door Comparison'!I1180</f>
        <v>0</v>
      </c>
      <c r="J1180" s="24">
        <f>'Door Comparison'!J1180</f>
        <v>0</v>
      </c>
      <c r="K1180" s="24">
        <f>'Door Comparison'!K1180</f>
        <v>1</v>
      </c>
      <c r="L1180" s="24">
        <f>'Door Comparison'!L1180</f>
        <v>1</v>
      </c>
      <c r="N1180" s="104">
        <v>77</v>
      </c>
      <c r="O1180" s="91"/>
      <c r="P1180" s="20">
        <f t="shared" si="56"/>
        <v>15.33</v>
      </c>
      <c r="Q1180" s="148">
        <v>0</v>
      </c>
      <c r="R1180" s="103"/>
      <c r="S1180" s="90"/>
      <c r="T1180" s="103">
        <v>0</v>
      </c>
      <c r="V1180" s="27">
        <v>0</v>
      </c>
      <c r="W1180" s="20">
        <f t="shared" si="57"/>
        <v>10.28</v>
      </c>
      <c r="X1180" s="103">
        <v>6</v>
      </c>
      <c r="Y1180" s="28">
        <f t="shared" si="58"/>
        <v>108.61</v>
      </c>
    </row>
    <row r="1181" spans="1:25" x14ac:dyDescent="0.25">
      <c r="A1181" s="119" t="str">
        <f>'Door Comparison'!A1181</f>
        <v>T13.04.M11A</v>
      </c>
      <c r="B1181" s="24" t="str">
        <f>'Door Comparison'!B1181</f>
        <v>DRS-402</v>
      </c>
      <c r="C1181" s="24">
        <f>'Door Comparison'!C1181</f>
        <v>0</v>
      </c>
      <c r="D1181" s="24">
        <f>'Door Comparison'!D1181</f>
        <v>458</v>
      </c>
      <c r="E1181" s="24">
        <f>'Door Comparison'!E1181</f>
        <v>2193</v>
      </c>
      <c r="F1181" s="24">
        <f>'Door Comparison'!F1181</f>
        <v>0</v>
      </c>
      <c r="G1181" s="24">
        <f>'Door Comparison'!G1181</f>
        <v>0</v>
      </c>
      <c r="H1181" s="24">
        <f>'Door Comparison'!H1181</f>
        <v>1</v>
      </c>
      <c r="I1181" s="24">
        <f>'Door Comparison'!I1181</f>
        <v>0</v>
      </c>
      <c r="J1181" s="24">
        <f>'Door Comparison'!J1181</f>
        <v>0</v>
      </c>
      <c r="K1181" s="24">
        <f>'Door Comparison'!K1181</f>
        <v>1</v>
      </c>
      <c r="L1181" s="24">
        <f>'Door Comparison'!L1181</f>
        <v>1</v>
      </c>
      <c r="N1181" s="104">
        <v>77</v>
      </c>
      <c r="O1181" s="91"/>
      <c r="P1181" s="20">
        <f t="shared" si="56"/>
        <v>15.02</v>
      </c>
      <c r="Q1181" s="148">
        <v>0</v>
      </c>
      <c r="R1181" s="103"/>
      <c r="S1181" s="90"/>
      <c r="T1181" s="103">
        <v>0</v>
      </c>
      <c r="V1181" s="27">
        <v>0</v>
      </c>
      <c r="W1181" s="20">
        <f t="shared" si="57"/>
        <v>10.08</v>
      </c>
      <c r="X1181" s="103">
        <v>6</v>
      </c>
      <c r="Y1181" s="28">
        <f t="shared" si="58"/>
        <v>108.1</v>
      </c>
    </row>
    <row r="1182" spans="1:25" x14ac:dyDescent="0.25">
      <c r="A1182" s="119" t="str">
        <f>'Door Comparison'!A1182</f>
        <v>T13.04.M12A</v>
      </c>
      <c r="B1182" s="24" t="str">
        <f>'Door Comparison'!B1182</f>
        <v>DRS-402</v>
      </c>
      <c r="C1182" s="24">
        <f>'Door Comparison'!C1182</f>
        <v>0</v>
      </c>
      <c r="D1182" s="24">
        <f>'Door Comparison'!D1182</f>
        <v>1208</v>
      </c>
      <c r="E1182" s="24">
        <f>'Door Comparison'!E1182</f>
        <v>2193</v>
      </c>
      <c r="F1182" s="24">
        <f>'Door Comparison'!F1182</f>
        <v>0</v>
      </c>
      <c r="G1182" s="24">
        <f>'Door Comparison'!G1182</f>
        <v>0</v>
      </c>
      <c r="H1182" s="24">
        <f>'Door Comparison'!H1182</f>
        <v>1</v>
      </c>
      <c r="I1182" s="24">
        <f>'Door Comparison'!I1182</f>
        <v>0</v>
      </c>
      <c r="J1182" s="24">
        <f>'Door Comparison'!J1182</f>
        <v>0</v>
      </c>
      <c r="K1182" s="24">
        <f>'Door Comparison'!K1182</f>
        <v>1</v>
      </c>
      <c r="L1182" s="24">
        <f>'Door Comparison'!L1182</f>
        <v>1</v>
      </c>
      <c r="N1182" s="104">
        <v>77</v>
      </c>
      <c r="O1182" s="91"/>
      <c r="P1182" s="20">
        <f t="shared" si="56"/>
        <v>17.34</v>
      </c>
      <c r="Q1182" s="148">
        <v>0</v>
      </c>
      <c r="R1182" s="103"/>
      <c r="S1182" s="90"/>
      <c r="T1182" s="103">
        <v>0</v>
      </c>
      <c r="V1182" s="27">
        <v>0</v>
      </c>
      <c r="W1182" s="20">
        <f t="shared" si="57"/>
        <v>11.64</v>
      </c>
      <c r="X1182" s="103">
        <v>9</v>
      </c>
      <c r="Y1182" s="28">
        <f t="shared" si="58"/>
        <v>114.98</v>
      </c>
    </row>
    <row r="1183" spans="1:25" x14ac:dyDescent="0.25">
      <c r="A1183" s="119" t="str">
        <f>'Door Comparison'!A1183</f>
        <v>T13.04.M12B</v>
      </c>
      <c r="B1183" s="24" t="str">
        <f>'Door Comparison'!B1183</f>
        <v>DRS-402</v>
      </c>
      <c r="C1183" s="24">
        <f>'Door Comparison'!C1183</f>
        <v>0</v>
      </c>
      <c r="D1183" s="24">
        <f>'Door Comparison'!D1183</f>
        <v>1208</v>
      </c>
      <c r="E1183" s="24">
        <f>'Door Comparison'!E1183</f>
        <v>2193</v>
      </c>
      <c r="F1183" s="24">
        <f>'Door Comparison'!F1183</f>
        <v>0</v>
      </c>
      <c r="G1183" s="24">
        <f>'Door Comparison'!G1183</f>
        <v>0</v>
      </c>
      <c r="H1183" s="24">
        <f>'Door Comparison'!H1183</f>
        <v>1</v>
      </c>
      <c r="I1183" s="24">
        <f>'Door Comparison'!I1183</f>
        <v>0</v>
      </c>
      <c r="J1183" s="24">
        <f>'Door Comparison'!J1183</f>
        <v>0</v>
      </c>
      <c r="K1183" s="24">
        <f>'Door Comparison'!K1183</f>
        <v>1</v>
      </c>
      <c r="L1183" s="24">
        <f>'Door Comparison'!L1183</f>
        <v>1</v>
      </c>
      <c r="N1183" s="104">
        <v>77</v>
      </c>
      <c r="O1183" s="91"/>
      <c r="P1183" s="20">
        <f t="shared" si="56"/>
        <v>17.34</v>
      </c>
      <c r="Q1183" s="148">
        <v>0</v>
      </c>
      <c r="R1183" s="103"/>
      <c r="S1183" s="90"/>
      <c r="T1183" s="103">
        <v>0</v>
      </c>
      <c r="V1183" s="27">
        <v>0</v>
      </c>
      <c r="W1183" s="20">
        <f t="shared" si="57"/>
        <v>11.64</v>
      </c>
      <c r="X1183" s="103">
        <v>9</v>
      </c>
      <c r="Y1183" s="28">
        <f t="shared" si="58"/>
        <v>114.98</v>
      </c>
    </row>
    <row r="1184" spans="1:25" x14ac:dyDescent="0.25">
      <c r="A1184" s="119" t="str">
        <f>'Door Comparison'!A1184</f>
        <v>T13.04.P1A</v>
      </c>
      <c r="B1184" s="24" t="str">
        <f>'Door Comparison'!B1184</f>
        <v>AHP-201</v>
      </c>
      <c r="C1184" s="24">
        <f>'Door Comparison'!C1184</f>
        <v>0</v>
      </c>
      <c r="D1184" s="24">
        <f>'Door Comparison'!D1184</f>
        <v>500</v>
      </c>
      <c r="E1184" s="24">
        <f>'Door Comparison'!E1184</f>
        <v>800</v>
      </c>
      <c r="F1184" s="24">
        <f>'Door Comparison'!F1184</f>
        <v>0</v>
      </c>
      <c r="G1184" s="24">
        <f>'Door Comparison'!G1184</f>
        <v>0</v>
      </c>
      <c r="H1184" s="24">
        <f>'Door Comparison'!H1184</f>
        <v>1</v>
      </c>
      <c r="I1184" s="24">
        <f>'Door Comparison'!I1184</f>
        <v>0</v>
      </c>
      <c r="J1184" s="24">
        <f>'Door Comparison'!J1184</f>
        <v>0</v>
      </c>
      <c r="K1184" s="24">
        <f>'Door Comparison'!K1184</f>
        <v>1</v>
      </c>
      <c r="L1184" s="24">
        <f>'Door Comparison'!L1184</f>
        <v>1</v>
      </c>
      <c r="N1184" s="104">
        <v>77</v>
      </c>
      <c r="O1184" s="91"/>
      <c r="P1184" s="20">
        <f t="shared" si="56"/>
        <v>6.51</v>
      </c>
      <c r="Q1184" s="148">
        <v>0</v>
      </c>
      <c r="R1184" s="103"/>
      <c r="S1184" s="90"/>
      <c r="T1184" s="103">
        <v>0</v>
      </c>
      <c r="V1184" s="27">
        <v>0</v>
      </c>
      <c r="W1184" s="20">
        <f t="shared" si="57"/>
        <v>4.37</v>
      </c>
      <c r="X1184" s="103">
        <v>3</v>
      </c>
      <c r="Y1184" s="28">
        <f t="shared" si="58"/>
        <v>90.88</v>
      </c>
    </row>
    <row r="1185" spans="1:25" x14ac:dyDescent="0.25">
      <c r="A1185" s="119" t="str">
        <f>'Door Comparison'!A1185</f>
        <v>T13.04.SPA</v>
      </c>
      <c r="B1185" s="24" t="str">
        <f>'Door Comparison'!B1185</f>
        <v>DRS-402</v>
      </c>
      <c r="C1185" s="24">
        <f>'Door Comparison'!C1185</f>
        <v>0</v>
      </c>
      <c r="D1185" s="24">
        <f>'Door Comparison'!D1185</f>
        <v>458</v>
      </c>
      <c r="E1185" s="24">
        <f>'Door Comparison'!E1185</f>
        <v>2193</v>
      </c>
      <c r="F1185" s="24">
        <f>'Door Comparison'!F1185</f>
        <v>0</v>
      </c>
      <c r="G1185" s="24">
        <f>'Door Comparison'!G1185</f>
        <v>0</v>
      </c>
      <c r="H1185" s="24">
        <f>'Door Comparison'!H1185</f>
        <v>1</v>
      </c>
      <c r="I1185" s="24">
        <f>'Door Comparison'!I1185</f>
        <v>0</v>
      </c>
      <c r="J1185" s="24">
        <f>'Door Comparison'!J1185</f>
        <v>0</v>
      </c>
      <c r="K1185" s="24">
        <f>'Door Comparison'!K1185</f>
        <v>1</v>
      </c>
      <c r="L1185" s="24">
        <f>'Door Comparison'!L1185</f>
        <v>1</v>
      </c>
      <c r="N1185" s="104">
        <v>77</v>
      </c>
      <c r="O1185" s="91"/>
      <c r="P1185" s="20">
        <f t="shared" si="56"/>
        <v>15.02</v>
      </c>
      <c r="Q1185" s="148">
        <v>0</v>
      </c>
      <c r="R1185" s="103"/>
      <c r="S1185" s="90"/>
      <c r="T1185" s="103">
        <v>0</v>
      </c>
      <c r="V1185" s="27">
        <v>0</v>
      </c>
      <c r="W1185" s="20">
        <f t="shared" si="57"/>
        <v>10.08</v>
      </c>
      <c r="X1185" s="103">
        <v>6</v>
      </c>
      <c r="Y1185" s="28">
        <f t="shared" si="58"/>
        <v>108.1</v>
      </c>
    </row>
    <row r="1186" spans="1:25" x14ac:dyDescent="0.25">
      <c r="A1186" s="119" t="str">
        <f>'Door Comparison'!A1186</f>
        <v>T13.04.WRA</v>
      </c>
      <c r="B1186" s="24" t="str">
        <f>'Door Comparison'!B1186</f>
        <v>DRS-402</v>
      </c>
      <c r="C1186" s="24">
        <f>'Door Comparison'!C1186</f>
        <v>0</v>
      </c>
      <c r="D1186" s="24">
        <f>'Door Comparison'!D1186</f>
        <v>458</v>
      </c>
      <c r="E1186" s="24">
        <f>'Door Comparison'!E1186</f>
        <v>2158</v>
      </c>
      <c r="F1186" s="24">
        <f>'Door Comparison'!F1186</f>
        <v>0</v>
      </c>
      <c r="G1186" s="24">
        <f>'Door Comparison'!G1186</f>
        <v>0</v>
      </c>
      <c r="H1186" s="24">
        <f>'Door Comparison'!H1186</f>
        <v>1</v>
      </c>
      <c r="I1186" s="24">
        <f>'Door Comparison'!I1186</f>
        <v>0</v>
      </c>
      <c r="J1186" s="24">
        <f>'Door Comparison'!J1186</f>
        <v>0</v>
      </c>
      <c r="K1186" s="24">
        <f>'Door Comparison'!K1186</f>
        <v>1</v>
      </c>
      <c r="L1186" s="24">
        <f>'Door Comparison'!L1186</f>
        <v>1</v>
      </c>
      <c r="N1186" s="104">
        <v>77</v>
      </c>
      <c r="O1186" s="91"/>
      <c r="P1186" s="20">
        <f t="shared" si="56"/>
        <v>14.8</v>
      </c>
      <c r="Q1186" s="148">
        <v>0</v>
      </c>
      <c r="R1186" s="103"/>
      <c r="S1186" s="90"/>
      <c r="T1186" s="103">
        <v>0</v>
      </c>
      <c r="V1186" s="27">
        <v>0</v>
      </c>
      <c r="W1186" s="20">
        <f t="shared" si="57"/>
        <v>9.93</v>
      </c>
      <c r="X1186" s="103">
        <v>6</v>
      </c>
      <c r="Y1186" s="28">
        <f t="shared" si="58"/>
        <v>107.73</v>
      </c>
    </row>
    <row r="1187" spans="1:25" x14ac:dyDescent="0.25">
      <c r="A1187" s="119" t="str">
        <f>'Door Comparison'!A1187</f>
        <v>T14.02.E1A</v>
      </c>
      <c r="B1187" s="24" t="str">
        <f>'Door Comparison'!B1187</f>
        <v>DRS-402</v>
      </c>
      <c r="C1187" s="24">
        <f>'Door Comparison'!C1187</f>
        <v>0</v>
      </c>
      <c r="D1187" s="24">
        <f>'Door Comparison'!D1187</f>
        <v>458</v>
      </c>
      <c r="E1187" s="24">
        <f>'Door Comparison'!E1187</f>
        <v>2193</v>
      </c>
      <c r="F1187" s="24">
        <f>'Door Comparison'!F1187</f>
        <v>0</v>
      </c>
      <c r="G1187" s="24">
        <f>'Door Comparison'!G1187</f>
        <v>0</v>
      </c>
      <c r="H1187" s="24">
        <f>'Door Comparison'!H1187</f>
        <v>1</v>
      </c>
      <c r="I1187" s="24">
        <f>'Door Comparison'!I1187</f>
        <v>0</v>
      </c>
      <c r="J1187" s="24">
        <f>'Door Comparison'!J1187</f>
        <v>0</v>
      </c>
      <c r="K1187" s="24">
        <f>'Door Comparison'!K1187</f>
        <v>1</v>
      </c>
      <c r="L1187" s="24">
        <f>'Door Comparison'!L1187</f>
        <v>1</v>
      </c>
      <c r="N1187" s="104">
        <v>77</v>
      </c>
      <c r="O1187" s="91"/>
      <c r="P1187" s="20">
        <f t="shared" si="56"/>
        <v>15.02</v>
      </c>
      <c r="Q1187" s="148">
        <v>0</v>
      </c>
      <c r="R1187" s="103"/>
      <c r="S1187" s="90"/>
      <c r="T1187" s="103">
        <v>0</v>
      </c>
      <c r="V1187" s="27">
        <v>0</v>
      </c>
      <c r="W1187" s="20">
        <f t="shared" si="57"/>
        <v>10.08</v>
      </c>
      <c r="X1187" s="103">
        <v>6</v>
      </c>
      <c r="Y1187" s="28">
        <f t="shared" si="58"/>
        <v>108.1</v>
      </c>
    </row>
    <row r="1188" spans="1:25" x14ac:dyDescent="0.25">
      <c r="A1188" s="119" t="str">
        <f>'Door Comparison'!A1188</f>
        <v>T14.02.HWA T14.02.HW2A</v>
      </c>
      <c r="B1188" s="24" t="str">
        <f>'Door Comparison'!B1188</f>
        <v>DRS-402</v>
      </c>
      <c r="C1188" s="24">
        <f>'Door Comparison'!C1188</f>
        <v>0</v>
      </c>
      <c r="D1188" s="24">
        <f>'Door Comparison'!D1188</f>
        <v>558</v>
      </c>
      <c r="E1188" s="24">
        <f>'Door Comparison'!E1188</f>
        <v>2193</v>
      </c>
      <c r="F1188" s="24">
        <f>'Door Comparison'!F1188</f>
        <v>0</v>
      </c>
      <c r="G1188" s="24">
        <f>'Door Comparison'!G1188</f>
        <v>0</v>
      </c>
      <c r="H1188" s="24">
        <f>'Door Comparison'!H1188</f>
        <v>1</v>
      </c>
      <c r="I1188" s="24">
        <f>'Door Comparison'!I1188</f>
        <v>0</v>
      </c>
      <c r="J1188" s="24">
        <f>'Door Comparison'!J1188</f>
        <v>0</v>
      </c>
      <c r="K1188" s="24">
        <f>'Door Comparison'!K1188</f>
        <v>1</v>
      </c>
      <c r="L1188" s="24">
        <f>'Door Comparison'!L1188</f>
        <v>1</v>
      </c>
      <c r="N1188" s="104">
        <v>77</v>
      </c>
      <c r="O1188" s="91"/>
      <c r="P1188" s="20">
        <f t="shared" si="56"/>
        <v>15.33</v>
      </c>
      <c r="Q1188" s="148">
        <v>0</v>
      </c>
      <c r="R1188" s="103"/>
      <c r="S1188" s="90"/>
      <c r="T1188" s="103">
        <v>0</v>
      </c>
      <c r="V1188" s="27">
        <v>0</v>
      </c>
      <c r="W1188" s="20">
        <f t="shared" si="57"/>
        <v>10.28</v>
      </c>
      <c r="X1188" s="103">
        <v>6</v>
      </c>
      <c r="Y1188" s="28">
        <f t="shared" si="58"/>
        <v>108.61</v>
      </c>
    </row>
    <row r="1189" spans="1:25" x14ac:dyDescent="0.25">
      <c r="A1189" s="119" t="str">
        <f>'Door Comparison'!A1189</f>
        <v>T14.02.C1A T14.02.HWA</v>
      </c>
      <c r="B1189" s="24" t="str">
        <f>'Door Comparison'!B1189</f>
        <v>DRS-402</v>
      </c>
      <c r="C1189" s="24">
        <f>'Door Comparison'!C1189</f>
        <v>0</v>
      </c>
      <c r="D1189" s="24">
        <f>'Door Comparison'!D1189</f>
        <v>758</v>
      </c>
      <c r="E1189" s="24">
        <f>'Door Comparison'!E1189</f>
        <v>2193</v>
      </c>
      <c r="F1189" s="24">
        <f>'Door Comparison'!F1189</f>
        <v>0</v>
      </c>
      <c r="G1189" s="24">
        <f>'Door Comparison'!G1189</f>
        <v>0</v>
      </c>
      <c r="H1189" s="24">
        <f>'Door Comparison'!H1189</f>
        <v>1</v>
      </c>
      <c r="I1189" s="24">
        <f>'Door Comparison'!I1189</f>
        <v>0</v>
      </c>
      <c r="J1189" s="24">
        <f>'Door Comparison'!J1189</f>
        <v>0</v>
      </c>
      <c r="K1189" s="24">
        <f>'Door Comparison'!K1189</f>
        <v>1</v>
      </c>
      <c r="L1189" s="24">
        <f>'Door Comparison'!L1189</f>
        <v>1</v>
      </c>
      <c r="N1189" s="104">
        <v>77</v>
      </c>
      <c r="O1189" s="91"/>
      <c r="P1189" s="20">
        <f t="shared" si="56"/>
        <v>15.95</v>
      </c>
      <c r="Q1189" s="148">
        <v>0</v>
      </c>
      <c r="R1189" s="103"/>
      <c r="S1189" s="90"/>
      <c r="T1189" s="103">
        <v>0</v>
      </c>
      <c r="V1189" s="27">
        <v>0</v>
      </c>
      <c r="W1189" s="20">
        <f t="shared" si="57"/>
        <v>10.7</v>
      </c>
      <c r="X1189" s="103">
        <v>6</v>
      </c>
      <c r="Y1189" s="28">
        <f t="shared" si="58"/>
        <v>109.65</v>
      </c>
    </row>
    <row r="1190" spans="1:25" x14ac:dyDescent="0.25">
      <c r="A1190" s="119" t="str">
        <f>'Door Comparison'!A1190</f>
        <v>T14.02.WRA</v>
      </c>
      <c r="B1190" s="24" t="str">
        <f>'Door Comparison'!B1190</f>
        <v>DRS-402</v>
      </c>
      <c r="C1190" s="24">
        <f>'Door Comparison'!C1190</f>
        <v>0</v>
      </c>
      <c r="D1190" s="24">
        <f>'Door Comparison'!D1190</f>
        <v>858</v>
      </c>
      <c r="E1190" s="24">
        <f>'Door Comparison'!E1190</f>
        <v>2193</v>
      </c>
      <c r="F1190" s="24">
        <f>'Door Comparison'!F1190</f>
        <v>0</v>
      </c>
      <c r="G1190" s="24">
        <f>'Door Comparison'!G1190</f>
        <v>0</v>
      </c>
      <c r="H1190" s="24">
        <f>'Door Comparison'!H1190</f>
        <v>1</v>
      </c>
      <c r="I1190" s="24">
        <f>'Door Comparison'!I1190</f>
        <v>0</v>
      </c>
      <c r="J1190" s="24">
        <f>'Door Comparison'!J1190</f>
        <v>0</v>
      </c>
      <c r="K1190" s="24">
        <f>'Door Comparison'!K1190</f>
        <v>1</v>
      </c>
      <c r="L1190" s="24">
        <f>'Door Comparison'!L1190</f>
        <v>1</v>
      </c>
      <c r="N1190" s="104">
        <v>77</v>
      </c>
      <c r="O1190" s="91"/>
      <c r="P1190" s="20">
        <f t="shared" si="56"/>
        <v>16.260000000000002</v>
      </c>
      <c r="Q1190" s="148">
        <v>0</v>
      </c>
      <c r="R1190" s="103"/>
      <c r="S1190" s="90"/>
      <c r="T1190" s="103">
        <v>0</v>
      </c>
      <c r="V1190" s="27">
        <v>0</v>
      </c>
      <c r="W1190" s="20">
        <f t="shared" si="57"/>
        <v>10.91</v>
      </c>
      <c r="X1190" s="103">
        <v>6</v>
      </c>
      <c r="Y1190" s="28">
        <f t="shared" si="58"/>
        <v>110.17</v>
      </c>
    </row>
    <row r="1191" spans="1:25" x14ac:dyDescent="0.25">
      <c r="A1191" s="119" t="str">
        <f>'Door Comparison'!A1191</f>
        <v>T14.04.E7A T14.04.E1A</v>
      </c>
      <c r="B1191" s="24" t="str">
        <f>'Door Comparison'!B1191</f>
        <v>DRS-402</v>
      </c>
      <c r="C1191" s="24">
        <f>'Door Comparison'!C1191</f>
        <v>0</v>
      </c>
      <c r="D1191" s="24">
        <f>'Door Comparison'!D1191</f>
        <v>1208</v>
      </c>
      <c r="E1191" s="24">
        <f>'Door Comparison'!E1191</f>
        <v>2193</v>
      </c>
      <c r="F1191" s="24">
        <f>'Door Comparison'!F1191</f>
        <v>0</v>
      </c>
      <c r="G1191" s="24">
        <f>'Door Comparison'!G1191</f>
        <v>0</v>
      </c>
      <c r="H1191" s="24">
        <f>'Door Comparison'!H1191</f>
        <v>1</v>
      </c>
      <c r="I1191" s="24">
        <f>'Door Comparison'!I1191</f>
        <v>0</v>
      </c>
      <c r="J1191" s="24">
        <f>'Door Comparison'!J1191</f>
        <v>0</v>
      </c>
      <c r="K1191" s="24">
        <f>'Door Comparison'!K1191</f>
        <v>1</v>
      </c>
      <c r="L1191" s="24">
        <f>'Door Comparison'!L1191</f>
        <v>1</v>
      </c>
      <c r="N1191" s="104">
        <v>77</v>
      </c>
      <c r="O1191" s="91"/>
      <c r="P1191" s="20">
        <f t="shared" si="56"/>
        <v>17.34</v>
      </c>
      <c r="Q1191" s="148">
        <v>0</v>
      </c>
      <c r="R1191" s="103"/>
      <c r="S1191" s="90"/>
      <c r="T1191" s="103">
        <v>0</v>
      </c>
      <c r="V1191" s="27">
        <v>0</v>
      </c>
      <c r="W1191" s="20">
        <f t="shared" si="57"/>
        <v>11.64</v>
      </c>
      <c r="X1191" s="103">
        <v>9</v>
      </c>
      <c r="Y1191" s="28">
        <f t="shared" si="58"/>
        <v>114.98</v>
      </c>
    </row>
    <row r="1192" spans="1:25" x14ac:dyDescent="0.25">
      <c r="A1192" s="119" t="str">
        <f>'Door Comparison'!A1192</f>
        <v>T14.04.E2A</v>
      </c>
      <c r="B1192" s="24" t="str">
        <f>'Door Comparison'!B1192</f>
        <v>DRS-402</v>
      </c>
      <c r="C1192" s="24">
        <f>'Door Comparison'!C1192</f>
        <v>0</v>
      </c>
      <c r="D1192" s="24">
        <f>'Door Comparison'!D1192</f>
        <v>758</v>
      </c>
      <c r="E1192" s="24">
        <f>'Door Comparison'!E1192</f>
        <v>2193</v>
      </c>
      <c r="F1192" s="24">
        <f>'Door Comparison'!F1192</f>
        <v>0</v>
      </c>
      <c r="G1192" s="24">
        <f>'Door Comparison'!G1192</f>
        <v>0</v>
      </c>
      <c r="H1192" s="24">
        <f>'Door Comparison'!H1192</f>
        <v>1</v>
      </c>
      <c r="I1192" s="24">
        <f>'Door Comparison'!I1192</f>
        <v>0</v>
      </c>
      <c r="J1192" s="24">
        <f>'Door Comparison'!J1192</f>
        <v>0</v>
      </c>
      <c r="K1192" s="24">
        <f>'Door Comparison'!K1192</f>
        <v>1</v>
      </c>
      <c r="L1192" s="24">
        <f>'Door Comparison'!L1192</f>
        <v>1</v>
      </c>
      <c r="N1192" s="104">
        <v>77</v>
      </c>
      <c r="O1192" s="91"/>
      <c r="P1192" s="20">
        <f t="shared" si="56"/>
        <v>15.95</v>
      </c>
      <c r="Q1192" s="148">
        <v>0</v>
      </c>
      <c r="R1192" s="103"/>
      <c r="S1192" s="90"/>
      <c r="T1192" s="103">
        <v>0</v>
      </c>
      <c r="V1192" s="27">
        <v>0</v>
      </c>
      <c r="W1192" s="20">
        <f t="shared" si="57"/>
        <v>10.7</v>
      </c>
      <c r="X1192" s="103">
        <v>6</v>
      </c>
      <c r="Y1192" s="28">
        <f t="shared" si="58"/>
        <v>109.65</v>
      </c>
    </row>
    <row r="1193" spans="1:25" x14ac:dyDescent="0.25">
      <c r="A1193" s="119" t="str">
        <f>'Door Comparison'!A1193</f>
        <v>T14.04.E3A</v>
      </c>
      <c r="B1193" s="24" t="str">
        <f>'Door Comparison'!B1193</f>
        <v>DRS-402</v>
      </c>
      <c r="C1193" s="24">
        <f>'Door Comparison'!C1193</f>
        <v>0</v>
      </c>
      <c r="D1193" s="24">
        <f>'Door Comparison'!D1193</f>
        <v>858</v>
      </c>
      <c r="E1193" s="24">
        <f>'Door Comparison'!E1193</f>
        <v>2193</v>
      </c>
      <c r="F1193" s="24">
        <f>'Door Comparison'!F1193</f>
        <v>0</v>
      </c>
      <c r="G1193" s="24">
        <f>'Door Comparison'!G1193</f>
        <v>0</v>
      </c>
      <c r="H1193" s="24">
        <f>'Door Comparison'!H1193</f>
        <v>1</v>
      </c>
      <c r="I1193" s="24">
        <f>'Door Comparison'!I1193</f>
        <v>0</v>
      </c>
      <c r="J1193" s="24">
        <f>'Door Comparison'!J1193</f>
        <v>0</v>
      </c>
      <c r="K1193" s="24">
        <f>'Door Comparison'!K1193</f>
        <v>1</v>
      </c>
      <c r="L1193" s="24">
        <f>'Door Comparison'!L1193</f>
        <v>1</v>
      </c>
      <c r="N1193" s="104">
        <v>77</v>
      </c>
      <c r="O1193" s="91"/>
      <c r="P1193" s="20">
        <f t="shared" si="56"/>
        <v>16.260000000000002</v>
      </c>
      <c r="Q1193" s="148">
        <v>0</v>
      </c>
      <c r="R1193" s="103"/>
      <c r="S1193" s="90"/>
      <c r="T1193" s="103">
        <v>0</v>
      </c>
      <c r="V1193" s="27">
        <v>0</v>
      </c>
      <c r="W1193" s="20">
        <f t="shared" si="57"/>
        <v>10.91</v>
      </c>
      <c r="X1193" s="103">
        <v>6</v>
      </c>
      <c r="Y1193" s="28">
        <f t="shared" si="58"/>
        <v>110.17</v>
      </c>
    </row>
    <row r="1194" spans="1:25" x14ac:dyDescent="0.25">
      <c r="A1194" s="119" t="str">
        <f>'Door Comparison'!A1194</f>
        <v>T14.04.E1A T14.04.E4A</v>
      </c>
      <c r="B1194" s="24" t="str">
        <f>'Door Comparison'!B1194</f>
        <v>DRS-402</v>
      </c>
      <c r="C1194" s="24">
        <f>'Door Comparison'!C1194</f>
        <v>0</v>
      </c>
      <c r="D1194" s="24">
        <f>'Door Comparison'!D1194</f>
        <v>1578</v>
      </c>
      <c r="E1194" s="24">
        <f>'Door Comparison'!E1194</f>
        <v>2193</v>
      </c>
      <c r="F1194" s="24">
        <f>'Door Comparison'!F1194</f>
        <v>0</v>
      </c>
      <c r="G1194" s="24">
        <f>'Door Comparison'!G1194</f>
        <v>0</v>
      </c>
      <c r="H1194" s="24">
        <f>'Door Comparison'!H1194</f>
        <v>1</v>
      </c>
      <c r="I1194" s="24">
        <f>'Door Comparison'!I1194</f>
        <v>0</v>
      </c>
      <c r="J1194" s="24">
        <f>'Door Comparison'!J1194</f>
        <v>0</v>
      </c>
      <c r="K1194" s="24">
        <f>'Door Comparison'!K1194</f>
        <v>1</v>
      </c>
      <c r="L1194" s="24">
        <f>'Door Comparison'!L1194</f>
        <v>1</v>
      </c>
      <c r="N1194" s="104">
        <v>77</v>
      </c>
      <c r="O1194" s="91"/>
      <c r="P1194" s="20">
        <f t="shared" si="56"/>
        <v>18.489999999999998</v>
      </c>
      <c r="Q1194" s="148">
        <v>0</v>
      </c>
      <c r="R1194" s="103"/>
      <c r="S1194" s="90"/>
      <c r="T1194" s="103">
        <v>0</v>
      </c>
      <c r="V1194" s="27">
        <v>0</v>
      </c>
      <c r="W1194" s="20">
        <f t="shared" si="57"/>
        <v>12.41</v>
      </c>
      <c r="X1194" s="103">
        <v>9</v>
      </c>
      <c r="Y1194" s="28">
        <f t="shared" si="58"/>
        <v>116.9</v>
      </c>
    </row>
    <row r="1195" spans="1:25" x14ac:dyDescent="0.25">
      <c r="A1195" s="119" t="str">
        <f>'Door Comparison'!A1195</f>
        <v>T14.04.E5A</v>
      </c>
      <c r="B1195" s="24" t="str">
        <f>'Door Comparison'!B1195</f>
        <v>DRS-402</v>
      </c>
      <c r="C1195" s="24">
        <f>'Door Comparison'!C1195</f>
        <v>0</v>
      </c>
      <c r="D1195" s="24">
        <f>'Door Comparison'!D1195</f>
        <v>608</v>
      </c>
      <c r="E1195" s="24">
        <f>'Door Comparison'!E1195</f>
        <v>2193</v>
      </c>
      <c r="F1195" s="24">
        <f>'Door Comparison'!F1195</f>
        <v>0</v>
      </c>
      <c r="G1195" s="24">
        <f>'Door Comparison'!G1195</f>
        <v>0</v>
      </c>
      <c r="H1195" s="24">
        <f>'Door Comparison'!H1195</f>
        <v>1</v>
      </c>
      <c r="I1195" s="24">
        <f>'Door Comparison'!I1195</f>
        <v>0</v>
      </c>
      <c r="J1195" s="24">
        <f>'Door Comparison'!J1195</f>
        <v>0</v>
      </c>
      <c r="K1195" s="24">
        <f>'Door Comparison'!K1195</f>
        <v>1</v>
      </c>
      <c r="L1195" s="24">
        <f>'Door Comparison'!L1195</f>
        <v>1</v>
      </c>
      <c r="N1195" s="104">
        <v>77</v>
      </c>
      <c r="O1195" s="91"/>
      <c r="P1195" s="20">
        <f t="shared" si="56"/>
        <v>15.48</v>
      </c>
      <c r="Q1195" s="148">
        <v>0</v>
      </c>
      <c r="R1195" s="103"/>
      <c r="S1195" s="90"/>
      <c r="T1195" s="103">
        <v>0</v>
      </c>
      <c r="V1195" s="27">
        <v>0</v>
      </c>
      <c r="W1195" s="20">
        <f t="shared" si="57"/>
        <v>10.39</v>
      </c>
      <c r="X1195" s="103">
        <v>6</v>
      </c>
      <c r="Y1195" s="28">
        <f t="shared" si="58"/>
        <v>108.87</v>
      </c>
    </row>
    <row r="1196" spans="1:25" x14ac:dyDescent="0.25">
      <c r="A1196" s="119" t="str">
        <f>'Door Comparison'!A1196</f>
        <v>T14.04.E6A</v>
      </c>
      <c r="B1196" s="24" t="str">
        <f>'Door Comparison'!B1196</f>
        <v>DRS-402</v>
      </c>
      <c r="C1196" s="24">
        <f>'Door Comparison'!C1196</f>
        <v>0</v>
      </c>
      <c r="D1196" s="24">
        <f>'Door Comparison'!D1196</f>
        <v>1058</v>
      </c>
      <c r="E1196" s="24">
        <f>'Door Comparison'!E1196</f>
        <v>2193</v>
      </c>
      <c r="F1196" s="24">
        <f>'Door Comparison'!F1196</f>
        <v>0</v>
      </c>
      <c r="G1196" s="24">
        <f>'Door Comparison'!G1196</f>
        <v>0</v>
      </c>
      <c r="H1196" s="24">
        <f>'Door Comparison'!H1196</f>
        <v>1</v>
      </c>
      <c r="I1196" s="24">
        <f>'Door Comparison'!I1196</f>
        <v>0</v>
      </c>
      <c r="J1196" s="24">
        <f>'Door Comparison'!J1196</f>
        <v>0</v>
      </c>
      <c r="K1196" s="24">
        <f>'Door Comparison'!K1196</f>
        <v>1</v>
      </c>
      <c r="L1196" s="24">
        <f>'Door Comparison'!L1196</f>
        <v>1</v>
      </c>
      <c r="N1196" s="104">
        <v>77</v>
      </c>
      <c r="O1196" s="91"/>
      <c r="P1196" s="20">
        <f t="shared" si="56"/>
        <v>16.88</v>
      </c>
      <c r="Q1196" s="148">
        <v>0</v>
      </c>
      <c r="R1196" s="103"/>
      <c r="S1196" s="90"/>
      <c r="T1196" s="103">
        <v>0</v>
      </c>
      <c r="V1196" s="27">
        <v>0</v>
      </c>
      <c r="W1196" s="20">
        <f t="shared" si="57"/>
        <v>11.32</v>
      </c>
      <c r="X1196" s="103">
        <v>9</v>
      </c>
      <c r="Y1196" s="28">
        <f t="shared" si="58"/>
        <v>114.2</v>
      </c>
    </row>
    <row r="1197" spans="1:25" x14ac:dyDescent="0.25">
      <c r="A1197" s="119" t="str">
        <f>'Door Comparison'!A1197</f>
        <v>T14.04.M1A</v>
      </c>
      <c r="B1197" s="24" t="str">
        <f>'Door Comparison'!B1197</f>
        <v>DRS-402</v>
      </c>
      <c r="C1197" s="24">
        <f>'Door Comparison'!C1197</f>
        <v>0</v>
      </c>
      <c r="D1197" s="24">
        <f>'Door Comparison'!D1197</f>
        <v>758</v>
      </c>
      <c r="E1197" s="24">
        <f>'Door Comparison'!E1197</f>
        <v>2193</v>
      </c>
      <c r="F1197" s="24">
        <f>'Door Comparison'!F1197</f>
        <v>0</v>
      </c>
      <c r="G1197" s="24">
        <f>'Door Comparison'!G1197</f>
        <v>0</v>
      </c>
      <c r="H1197" s="24">
        <f>'Door Comparison'!H1197</f>
        <v>1</v>
      </c>
      <c r="I1197" s="24">
        <f>'Door Comparison'!I1197</f>
        <v>0</v>
      </c>
      <c r="J1197" s="24">
        <f>'Door Comparison'!J1197</f>
        <v>0</v>
      </c>
      <c r="K1197" s="24">
        <f>'Door Comparison'!K1197</f>
        <v>1</v>
      </c>
      <c r="L1197" s="24">
        <f>'Door Comparison'!L1197</f>
        <v>1</v>
      </c>
      <c r="N1197" s="104">
        <v>77</v>
      </c>
      <c r="O1197" s="91"/>
      <c r="P1197" s="20">
        <f t="shared" si="56"/>
        <v>15.95</v>
      </c>
      <c r="Q1197" s="148">
        <v>0</v>
      </c>
      <c r="R1197" s="103"/>
      <c r="S1197" s="90"/>
      <c r="T1197" s="103">
        <v>0</v>
      </c>
      <c r="V1197" s="27">
        <v>0</v>
      </c>
      <c r="W1197" s="20">
        <f t="shared" si="57"/>
        <v>10.7</v>
      </c>
      <c r="X1197" s="103">
        <v>6</v>
      </c>
      <c r="Y1197" s="28">
        <f t="shared" si="58"/>
        <v>109.65</v>
      </c>
    </row>
    <row r="1198" spans="1:25" x14ac:dyDescent="0.25">
      <c r="A1198" s="119" t="str">
        <f>'Door Comparison'!A1198</f>
        <v>T14.04.M2A</v>
      </c>
      <c r="B1198" s="24" t="str">
        <f>'Door Comparison'!B1198</f>
        <v>DRS-402</v>
      </c>
      <c r="C1198" s="24">
        <f>'Door Comparison'!C1198</f>
        <v>0</v>
      </c>
      <c r="D1198" s="24">
        <f>'Door Comparison'!D1198</f>
        <v>1338</v>
      </c>
      <c r="E1198" s="24">
        <f>'Door Comparison'!E1198</f>
        <v>2193</v>
      </c>
      <c r="F1198" s="24">
        <f>'Door Comparison'!F1198</f>
        <v>0</v>
      </c>
      <c r="G1198" s="24">
        <f>'Door Comparison'!G1198</f>
        <v>0</v>
      </c>
      <c r="H1198" s="24">
        <f>'Door Comparison'!H1198</f>
        <v>1</v>
      </c>
      <c r="I1198" s="24">
        <f>'Door Comparison'!I1198</f>
        <v>0</v>
      </c>
      <c r="J1198" s="24">
        <f>'Door Comparison'!J1198</f>
        <v>0</v>
      </c>
      <c r="K1198" s="24">
        <f>'Door Comparison'!K1198</f>
        <v>1</v>
      </c>
      <c r="L1198" s="24">
        <f>'Door Comparison'!L1198</f>
        <v>1</v>
      </c>
      <c r="N1198" s="104">
        <v>77</v>
      </c>
      <c r="O1198" s="91"/>
      <c r="P1198" s="20">
        <f t="shared" si="56"/>
        <v>17.739999999999998</v>
      </c>
      <c r="Q1198" s="148">
        <v>0</v>
      </c>
      <c r="R1198" s="103"/>
      <c r="S1198" s="90"/>
      <c r="T1198" s="103">
        <v>0</v>
      </c>
      <c r="V1198" s="27">
        <v>0</v>
      </c>
      <c r="W1198" s="20">
        <f t="shared" si="57"/>
        <v>11.91</v>
      </c>
      <c r="X1198" s="103">
        <v>9</v>
      </c>
      <c r="Y1198" s="28">
        <f t="shared" si="58"/>
        <v>115.65</v>
      </c>
    </row>
    <row r="1199" spans="1:25" x14ac:dyDescent="0.25">
      <c r="A1199" s="119" t="str">
        <f>'Door Comparison'!A1199</f>
        <v>T14.04.M2B</v>
      </c>
      <c r="B1199" s="24" t="str">
        <f>'Door Comparison'!B1199</f>
        <v>DRS-402</v>
      </c>
      <c r="C1199" s="24">
        <f>'Door Comparison'!C1199</f>
        <v>0</v>
      </c>
      <c r="D1199" s="24">
        <f>'Door Comparison'!D1199</f>
        <v>1338</v>
      </c>
      <c r="E1199" s="24">
        <f>'Door Comparison'!E1199</f>
        <v>2193</v>
      </c>
      <c r="F1199" s="24">
        <f>'Door Comparison'!F1199</f>
        <v>0</v>
      </c>
      <c r="G1199" s="24">
        <f>'Door Comparison'!G1199</f>
        <v>0</v>
      </c>
      <c r="H1199" s="24">
        <f>'Door Comparison'!H1199</f>
        <v>1</v>
      </c>
      <c r="I1199" s="24">
        <f>'Door Comparison'!I1199</f>
        <v>0</v>
      </c>
      <c r="J1199" s="24">
        <f>'Door Comparison'!J1199</f>
        <v>0</v>
      </c>
      <c r="K1199" s="24">
        <f>'Door Comparison'!K1199</f>
        <v>1</v>
      </c>
      <c r="L1199" s="24">
        <f>'Door Comparison'!L1199</f>
        <v>1</v>
      </c>
      <c r="N1199" s="104">
        <v>77</v>
      </c>
      <c r="O1199" s="91"/>
      <c r="P1199" s="20">
        <f t="shared" si="56"/>
        <v>17.739999999999998</v>
      </c>
      <c r="Q1199" s="148">
        <v>0</v>
      </c>
      <c r="R1199" s="103"/>
      <c r="S1199" s="90"/>
      <c r="T1199" s="103">
        <v>0</v>
      </c>
      <c r="V1199" s="27">
        <v>0</v>
      </c>
      <c r="W1199" s="20">
        <f t="shared" si="57"/>
        <v>11.91</v>
      </c>
      <c r="X1199" s="103">
        <v>9</v>
      </c>
      <c r="Y1199" s="28">
        <f t="shared" si="58"/>
        <v>115.65</v>
      </c>
    </row>
    <row r="1200" spans="1:25" x14ac:dyDescent="0.25">
      <c r="A1200" s="119" t="str">
        <f>'Door Comparison'!A1200</f>
        <v>T14.04.M4A</v>
      </c>
      <c r="B1200" s="24" t="str">
        <f>'Door Comparison'!B1200</f>
        <v>DRS-402</v>
      </c>
      <c r="C1200" s="24">
        <f>'Door Comparison'!C1200</f>
        <v>0</v>
      </c>
      <c r="D1200" s="24">
        <f>'Door Comparison'!D1200</f>
        <v>458</v>
      </c>
      <c r="E1200" s="24">
        <f>'Door Comparison'!E1200</f>
        <v>2193</v>
      </c>
      <c r="F1200" s="24">
        <f>'Door Comparison'!F1200</f>
        <v>0</v>
      </c>
      <c r="G1200" s="24">
        <f>'Door Comparison'!G1200</f>
        <v>0</v>
      </c>
      <c r="H1200" s="24">
        <f>'Door Comparison'!H1200</f>
        <v>1</v>
      </c>
      <c r="I1200" s="24">
        <f>'Door Comparison'!I1200</f>
        <v>0</v>
      </c>
      <c r="J1200" s="24">
        <f>'Door Comparison'!J1200</f>
        <v>0</v>
      </c>
      <c r="K1200" s="24">
        <f>'Door Comparison'!K1200</f>
        <v>1</v>
      </c>
      <c r="L1200" s="24">
        <f>'Door Comparison'!L1200</f>
        <v>1</v>
      </c>
      <c r="N1200" s="104">
        <v>77</v>
      </c>
      <c r="O1200" s="91"/>
      <c r="P1200" s="20">
        <f t="shared" si="56"/>
        <v>15.02</v>
      </c>
      <c r="Q1200" s="148">
        <v>0</v>
      </c>
      <c r="R1200" s="103"/>
      <c r="S1200" s="90"/>
      <c r="T1200" s="103">
        <v>0</v>
      </c>
      <c r="V1200" s="27">
        <v>0</v>
      </c>
      <c r="W1200" s="20">
        <f t="shared" si="57"/>
        <v>10.08</v>
      </c>
      <c r="X1200" s="103">
        <v>6</v>
      </c>
      <c r="Y1200" s="28">
        <f t="shared" si="58"/>
        <v>108.1</v>
      </c>
    </row>
    <row r="1201" spans="1:25" x14ac:dyDescent="0.25">
      <c r="A1201" s="119" t="str">
        <f>'Door Comparison'!A1201</f>
        <v>T14.04.M5A</v>
      </c>
      <c r="B1201" s="24" t="str">
        <f>'Door Comparison'!B1201</f>
        <v>DRS-402</v>
      </c>
      <c r="C1201" s="24">
        <f>'Door Comparison'!C1201</f>
        <v>0</v>
      </c>
      <c r="D1201" s="24">
        <f>'Door Comparison'!D1201</f>
        <v>1208</v>
      </c>
      <c r="E1201" s="24">
        <f>'Door Comparison'!E1201</f>
        <v>2193</v>
      </c>
      <c r="F1201" s="24">
        <f>'Door Comparison'!F1201</f>
        <v>0</v>
      </c>
      <c r="G1201" s="24">
        <f>'Door Comparison'!G1201</f>
        <v>0</v>
      </c>
      <c r="H1201" s="24">
        <f>'Door Comparison'!H1201</f>
        <v>1</v>
      </c>
      <c r="I1201" s="24">
        <f>'Door Comparison'!I1201</f>
        <v>0</v>
      </c>
      <c r="J1201" s="24">
        <f>'Door Comparison'!J1201</f>
        <v>0</v>
      </c>
      <c r="K1201" s="24">
        <f>'Door Comparison'!K1201</f>
        <v>1</v>
      </c>
      <c r="L1201" s="24">
        <f>'Door Comparison'!L1201</f>
        <v>1</v>
      </c>
      <c r="N1201" s="104">
        <v>77</v>
      </c>
      <c r="O1201" s="91"/>
      <c r="P1201" s="20">
        <f t="shared" si="56"/>
        <v>17.34</v>
      </c>
      <c r="Q1201" s="148">
        <v>0</v>
      </c>
      <c r="R1201" s="103"/>
      <c r="S1201" s="90"/>
      <c r="T1201" s="103">
        <v>0</v>
      </c>
      <c r="V1201" s="27">
        <v>0</v>
      </c>
      <c r="W1201" s="20">
        <f t="shared" si="57"/>
        <v>11.64</v>
      </c>
      <c r="X1201" s="103">
        <v>9</v>
      </c>
      <c r="Y1201" s="28">
        <f t="shared" si="58"/>
        <v>114.98</v>
      </c>
    </row>
    <row r="1202" spans="1:25" x14ac:dyDescent="0.25">
      <c r="A1202" s="119" t="str">
        <f>'Door Comparison'!A1202</f>
        <v>T14.04.M8A</v>
      </c>
      <c r="B1202" s="24" t="str">
        <f>'Door Comparison'!B1202</f>
        <v>DRS-402</v>
      </c>
      <c r="C1202" s="24">
        <f>'Door Comparison'!C1202</f>
        <v>0</v>
      </c>
      <c r="D1202" s="24">
        <f>'Door Comparison'!D1202</f>
        <v>758</v>
      </c>
      <c r="E1202" s="24">
        <f>'Door Comparison'!E1202</f>
        <v>2193</v>
      </c>
      <c r="F1202" s="24">
        <f>'Door Comparison'!F1202</f>
        <v>0</v>
      </c>
      <c r="G1202" s="24">
        <f>'Door Comparison'!G1202</f>
        <v>0</v>
      </c>
      <c r="H1202" s="24">
        <f>'Door Comparison'!H1202</f>
        <v>1</v>
      </c>
      <c r="I1202" s="24">
        <f>'Door Comparison'!I1202</f>
        <v>0</v>
      </c>
      <c r="J1202" s="24">
        <f>'Door Comparison'!J1202</f>
        <v>0</v>
      </c>
      <c r="K1202" s="24">
        <f>'Door Comparison'!K1202</f>
        <v>1</v>
      </c>
      <c r="L1202" s="24">
        <f>'Door Comparison'!L1202</f>
        <v>1</v>
      </c>
      <c r="N1202" s="104">
        <v>77</v>
      </c>
      <c r="O1202" s="91"/>
      <c r="P1202" s="20">
        <f t="shared" si="56"/>
        <v>15.95</v>
      </c>
      <c r="Q1202" s="148">
        <v>0</v>
      </c>
      <c r="R1202" s="103"/>
      <c r="S1202" s="90"/>
      <c r="T1202" s="103">
        <v>0</v>
      </c>
      <c r="V1202" s="27">
        <v>0</v>
      </c>
      <c r="W1202" s="20">
        <f t="shared" si="57"/>
        <v>10.7</v>
      </c>
      <c r="X1202" s="103">
        <v>6</v>
      </c>
      <c r="Y1202" s="28">
        <f t="shared" si="58"/>
        <v>109.65</v>
      </c>
    </row>
    <row r="1203" spans="1:25" x14ac:dyDescent="0.25">
      <c r="A1203" s="119" t="str">
        <f>'Door Comparison'!A1203</f>
        <v>T14.04.M10A</v>
      </c>
      <c r="B1203" s="24" t="str">
        <f>'Door Comparison'!B1203</f>
        <v>DRS-402</v>
      </c>
      <c r="C1203" s="24">
        <f>'Door Comparison'!C1203</f>
        <v>0</v>
      </c>
      <c r="D1203" s="24">
        <f>'Door Comparison'!D1203</f>
        <v>558</v>
      </c>
      <c r="E1203" s="24">
        <f>'Door Comparison'!E1203</f>
        <v>2193</v>
      </c>
      <c r="F1203" s="24">
        <f>'Door Comparison'!F1203</f>
        <v>0</v>
      </c>
      <c r="G1203" s="24">
        <f>'Door Comparison'!G1203</f>
        <v>0</v>
      </c>
      <c r="H1203" s="24">
        <f>'Door Comparison'!H1203</f>
        <v>1</v>
      </c>
      <c r="I1203" s="24">
        <f>'Door Comparison'!I1203</f>
        <v>0</v>
      </c>
      <c r="J1203" s="24">
        <f>'Door Comparison'!J1203</f>
        <v>0</v>
      </c>
      <c r="K1203" s="24">
        <f>'Door Comparison'!K1203</f>
        <v>1</v>
      </c>
      <c r="L1203" s="24">
        <f>'Door Comparison'!L1203</f>
        <v>1</v>
      </c>
      <c r="N1203" s="104">
        <v>77</v>
      </c>
      <c r="O1203" s="91"/>
      <c r="P1203" s="20">
        <f t="shared" si="56"/>
        <v>15.33</v>
      </c>
      <c r="Q1203" s="148">
        <v>0</v>
      </c>
      <c r="R1203" s="103"/>
      <c r="S1203" s="90"/>
      <c r="T1203" s="103">
        <v>0</v>
      </c>
      <c r="V1203" s="27">
        <v>0</v>
      </c>
      <c r="W1203" s="20">
        <f t="shared" si="57"/>
        <v>10.28</v>
      </c>
      <c r="X1203" s="103">
        <v>6</v>
      </c>
      <c r="Y1203" s="28">
        <f t="shared" si="58"/>
        <v>108.61</v>
      </c>
    </row>
    <row r="1204" spans="1:25" x14ac:dyDescent="0.25">
      <c r="A1204" s="119" t="str">
        <f>'Door Comparison'!A1204</f>
        <v>T14.04.M11A</v>
      </c>
      <c r="B1204" s="24" t="str">
        <f>'Door Comparison'!B1204</f>
        <v>DRS-402</v>
      </c>
      <c r="C1204" s="24">
        <f>'Door Comparison'!C1204</f>
        <v>0</v>
      </c>
      <c r="D1204" s="24">
        <f>'Door Comparison'!D1204</f>
        <v>458</v>
      </c>
      <c r="E1204" s="24">
        <f>'Door Comparison'!E1204</f>
        <v>2193</v>
      </c>
      <c r="F1204" s="24">
        <f>'Door Comparison'!F1204</f>
        <v>0</v>
      </c>
      <c r="G1204" s="24">
        <f>'Door Comparison'!G1204</f>
        <v>0</v>
      </c>
      <c r="H1204" s="24">
        <f>'Door Comparison'!H1204</f>
        <v>1</v>
      </c>
      <c r="I1204" s="24">
        <f>'Door Comparison'!I1204</f>
        <v>0</v>
      </c>
      <c r="J1204" s="24">
        <f>'Door Comparison'!J1204</f>
        <v>0</v>
      </c>
      <c r="K1204" s="24">
        <f>'Door Comparison'!K1204</f>
        <v>1</v>
      </c>
      <c r="L1204" s="24">
        <f>'Door Comparison'!L1204</f>
        <v>1</v>
      </c>
      <c r="N1204" s="104">
        <v>77</v>
      </c>
      <c r="O1204" s="91"/>
      <c r="P1204" s="20">
        <f t="shared" si="56"/>
        <v>15.02</v>
      </c>
      <c r="Q1204" s="148">
        <v>0</v>
      </c>
      <c r="R1204" s="103"/>
      <c r="S1204" s="90"/>
      <c r="T1204" s="103">
        <v>0</v>
      </c>
      <c r="V1204" s="27">
        <v>0</v>
      </c>
      <c r="W1204" s="20">
        <f t="shared" si="57"/>
        <v>10.08</v>
      </c>
      <c r="X1204" s="103">
        <v>6</v>
      </c>
      <c r="Y1204" s="28">
        <f t="shared" si="58"/>
        <v>108.1</v>
      </c>
    </row>
    <row r="1205" spans="1:25" x14ac:dyDescent="0.25">
      <c r="A1205" s="119" t="str">
        <f>'Door Comparison'!A1205</f>
        <v>T14.04.P1A</v>
      </c>
      <c r="B1205" s="24" t="str">
        <f>'Door Comparison'!B1205</f>
        <v>AHP-201</v>
      </c>
      <c r="C1205" s="24">
        <f>'Door Comparison'!C1205</f>
        <v>0</v>
      </c>
      <c r="D1205" s="24">
        <f>'Door Comparison'!D1205</f>
        <v>500</v>
      </c>
      <c r="E1205" s="24">
        <f>'Door Comparison'!E1205</f>
        <v>800</v>
      </c>
      <c r="F1205" s="24">
        <f>'Door Comparison'!F1205</f>
        <v>0</v>
      </c>
      <c r="G1205" s="24">
        <f>'Door Comparison'!G1205</f>
        <v>0</v>
      </c>
      <c r="H1205" s="24">
        <f>'Door Comparison'!H1205</f>
        <v>1</v>
      </c>
      <c r="I1205" s="24">
        <f>'Door Comparison'!I1205</f>
        <v>0</v>
      </c>
      <c r="J1205" s="24">
        <f>'Door Comparison'!J1205</f>
        <v>0</v>
      </c>
      <c r="K1205" s="24">
        <f>'Door Comparison'!K1205</f>
        <v>1</v>
      </c>
      <c r="L1205" s="24">
        <f>'Door Comparison'!L1205</f>
        <v>1</v>
      </c>
      <c r="N1205" s="104">
        <v>77</v>
      </c>
      <c r="O1205" s="91"/>
      <c r="P1205" s="20">
        <f t="shared" si="56"/>
        <v>6.51</v>
      </c>
      <c r="Q1205" s="148">
        <v>0</v>
      </c>
      <c r="R1205" s="103"/>
      <c r="S1205" s="90"/>
      <c r="T1205" s="103">
        <v>0</v>
      </c>
      <c r="V1205" s="27">
        <v>0</v>
      </c>
      <c r="W1205" s="20">
        <f t="shared" si="57"/>
        <v>4.37</v>
      </c>
      <c r="X1205" s="103">
        <v>3</v>
      </c>
      <c r="Y1205" s="28">
        <f t="shared" si="58"/>
        <v>90.88</v>
      </c>
    </row>
    <row r="1206" spans="1:25" x14ac:dyDescent="0.25">
      <c r="A1206" s="119" t="str">
        <f>'Door Comparison'!A1206</f>
        <v>T14.04.SPA</v>
      </c>
      <c r="B1206" s="24" t="str">
        <f>'Door Comparison'!B1206</f>
        <v>DRS-402</v>
      </c>
      <c r="C1206" s="24">
        <f>'Door Comparison'!C1206</f>
        <v>0</v>
      </c>
      <c r="D1206" s="24">
        <f>'Door Comparison'!D1206</f>
        <v>458</v>
      </c>
      <c r="E1206" s="24">
        <f>'Door Comparison'!E1206</f>
        <v>2193</v>
      </c>
      <c r="F1206" s="24">
        <f>'Door Comparison'!F1206</f>
        <v>0</v>
      </c>
      <c r="G1206" s="24">
        <f>'Door Comparison'!G1206</f>
        <v>0</v>
      </c>
      <c r="H1206" s="24">
        <f>'Door Comparison'!H1206</f>
        <v>1</v>
      </c>
      <c r="I1206" s="24">
        <f>'Door Comparison'!I1206</f>
        <v>0</v>
      </c>
      <c r="J1206" s="24">
        <f>'Door Comparison'!J1206</f>
        <v>0</v>
      </c>
      <c r="K1206" s="24">
        <f>'Door Comparison'!K1206</f>
        <v>1</v>
      </c>
      <c r="L1206" s="24">
        <f>'Door Comparison'!L1206</f>
        <v>1</v>
      </c>
      <c r="N1206" s="104">
        <v>77</v>
      </c>
      <c r="O1206" s="91"/>
      <c r="P1206" s="20">
        <f t="shared" si="56"/>
        <v>15.02</v>
      </c>
      <c r="Q1206" s="148">
        <v>0</v>
      </c>
      <c r="R1206" s="103"/>
      <c r="S1206" s="90"/>
      <c r="T1206" s="103">
        <v>0</v>
      </c>
      <c r="V1206" s="27">
        <v>0</v>
      </c>
      <c r="W1206" s="20">
        <f t="shared" si="57"/>
        <v>10.08</v>
      </c>
      <c r="X1206" s="103">
        <v>6</v>
      </c>
      <c r="Y1206" s="28">
        <f t="shared" si="58"/>
        <v>108.1</v>
      </c>
    </row>
    <row r="1207" spans="1:25" x14ac:dyDescent="0.25">
      <c r="A1207" s="119" t="str">
        <f>'Door Comparison'!A1207</f>
        <v>T14.04.WRA</v>
      </c>
      <c r="B1207" s="24" t="str">
        <f>'Door Comparison'!B1207</f>
        <v>DRS-402</v>
      </c>
      <c r="C1207" s="24">
        <f>'Door Comparison'!C1207</f>
        <v>0</v>
      </c>
      <c r="D1207" s="24">
        <f>'Door Comparison'!D1207</f>
        <v>458</v>
      </c>
      <c r="E1207" s="24">
        <f>'Door Comparison'!E1207</f>
        <v>2158</v>
      </c>
      <c r="F1207" s="24">
        <f>'Door Comparison'!F1207</f>
        <v>0</v>
      </c>
      <c r="G1207" s="24">
        <f>'Door Comparison'!G1207</f>
        <v>0</v>
      </c>
      <c r="H1207" s="24">
        <f>'Door Comparison'!H1207</f>
        <v>1</v>
      </c>
      <c r="I1207" s="24">
        <f>'Door Comparison'!I1207</f>
        <v>0</v>
      </c>
      <c r="J1207" s="24">
        <f>'Door Comparison'!J1207</f>
        <v>0</v>
      </c>
      <c r="K1207" s="24">
        <f>'Door Comparison'!K1207</f>
        <v>1</v>
      </c>
      <c r="L1207" s="24">
        <f>'Door Comparison'!L1207</f>
        <v>1</v>
      </c>
      <c r="N1207" s="104">
        <v>77</v>
      </c>
      <c r="O1207" s="91"/>
      <c r="P1207" s="20">
        <f t="shared" si="56"/>
        <v>14.8</v>
      </c>
      <c r="Q1207" s="148">
        <v>0</v>
      </c>
      <c r="R1207" s="103"/>
      <c r="S1207" s="90"/>
      <c r="T1207" s="103">
        <v>0</v>
      </c>
      <c r="V1207" s="27">
        <v>0</v>
      </c>
      <c r="W1207" s="20">
        <f t="shared" si="57"/>
        <v>9.93</v>
      </c>
      <c r="X1207" s="103">
        <v>6</v>
      </c>
      <c r="Y1207" s="28">
        <f t="shared" si="58"/>
        <v>107.73</v>
      </c>
    </row>
    <row r="1208" spans="1:25" x14ac:dyDescent="0.25">
      <c r="A1208" s="119" t="str">
        <f>'Door Comparison'!A1208</f>
        <v>T15.04.E1A</v>
      </c>
      <c r="B1208" s="24" t="str">
        <f>'Door Comparison'!B1208</f>
        <v>DRS-402</v>
      </c>
      <c r="C1208" s="24">
        <f>'Door Comparison'!C1208</f>
        <v>0</v>
      </c>
      <c r="D1208" s="24">
        <f>'Door Comparison'!D1208</f>
        <v>1578</v>
      </c>
      <c r="E1208" s="24">
        <f>'Door Comparison'!E1208</f>
        <v>2193</v>
      </c>
      <c r="F1208" s="24">
        <f>'Door Comparison'!F1208</f>
        <v>0</v>
      </c>
      <c r="G1208" s="24">
        <f>'Door Comparison'!G1208</f>
        <v>0</v>
      </c>
      <c r="H1208" s="24">
        <f>'Door Comparison'!H1208</f>
        <v>1</v>
      </c>
      <c r="I1208" s="24">
        <f>'Door Comparison'!I1208</f>
        <v>0</v>
      </c>
      <c r="J1208" s="24">
        <f>'Door Comparison'!J1208</f>
        <v>0</v>
      </c>
      <c r="K1208" s="24">
        <f>'Door Comparison'!K1208</f>
        <v>1</v>
      </c>
      <c r="L1208" s="24">
        <f>'Door Comparison'!L1208</f>
        <v>1</v>
      </c>
      <c r="N1208" s="104">
        <v>77</v>
      </c>
      <c r="O1208" s="91"/>
      <c r="P1208" s="20">
        <f t="shared" si="56"/>
        <v>18.489999999999998</v>
      </c>
      <c r="Q1208" s="148">
        <v>0</v>
      </c>
      <c r="R1208" s="103"/>
      <c r="S1208" s="90"/>
      <c r="T1208" s="103">
        <v>0</v>
      </c>
      <c r="V1208" s="27">
        <v>0</v>
      </c>
      <c r="W1208" s="20">
        <f t="shared" si="57"/>
        <v>12.41</v>
      </c>
      <c r="X1208" s="103">
        <v>9</v>
      </c>
      <c r="Y1208" s="28">
        <f t="shared" si="58"/>
        <v>116.9</v>
      </c>
    </row>
    <row r="1209" spans="1:25" x14ac:dyDescent="0.25">
      <c r="A1209" s="119" t="str">
        <f>'Door Comparison'!A1209</f>
        <v>T15.04.E6A</v>
      </c>
      <c r="B1209" s="24" t="str">
        <f>'Door Comparison'!B1209</f>
        <v>DRS-402</v>
      </c>
      <c r="C1209" s="24">
        <f>'Door Comparison'!C1209</f>
        <v>0</v>
      </c>
      <c r="D1209" s="24">
        <f>'Door Comparison'!D1209</f>
        <v>1578</v>
      </c>
      <c r="E1209" s="24">
        <f>'Door Comparison'!E1209</f>
        <v>2193</v>
      </c>
      <c r="F1209" s="24">
        <f>'Door Comparison'!F1209</f>
        <v>0</v>
      </c>
      <c r="G1209" s="24">
        <f>'Door Comparison'!G1209</f>
        <v>0</v>
      </c>
      <c r="H1209" s="24">
        <f>'Door Comparison'!H1209</f>
        <v>1</v>
      </c>
      <c r="I1209" s="24">
        <f>'Door Comparison'!I1209</f>
        <v>0</v>
      </c>
      <c r="J1209" s="24">
        <f>'Door Comparison'!J1209</f>
        <v>0</v>
      </c>
      <c r="K1209" s="24">
        <f>'Door Comparison'!K1209</f>
        <v>1</v>
      </c>
      <c r="L1209" s="24">
        <f>'Door Comparison'!L1209</f>
        <v>1</v>
      </c>
      <c r="N1209" s="104">
        <v>77</v>
      </c>
      <c r="O1209" s="91"/>
      <c r="P1209" s="20">
        <f t="shared" si="56"/>
        <v>18.489999999999998</v>
      </c>
      <c r="Q1209" s="148">
        <v>0</v>
      </c>
      <c r="R1209" s="103"/>
      <c r="S1209" s="90"/>
      <c r="T1209" s="103">
        <v>0</v>
      </c>
      <c r="V1209" s="27">
        <v>0</v>
      </c>
      <c r="W1209" s="20">
        <f t="shared" si="57"/>
        <v>12.41</v>
      </c>
      <c r="X1209" s="103">
        <v>9</v>
      </c>
      <c r="Y1209" s="28">
        <f t="shared" si="58"/>
        <v>116.9</v>
      </c>
    </row>
    <row r="1210" spans="1:25" x14ac:dyDescent="0.25">
      <c r="A1210" s="119" t="str">
        <f>'Door Comparison'!A1210</f>
        <v>T15.04.E6B</v>
      </c>
      <c r="B1210" s="24" t="str">
        <f>'Door Comparison'!B1210</f>
        <v>DRS-402</v>
      </c>
      <c r="C1210" s="24">
        <f>'Door Comparison'!C1210</f>
        <v>0</v>
      </c>
      <c r="D1210" s="24">
        <f>'Door Comparison'!D1210</f>
        <v>758</v>
      </c>
      <c r="E1210" s="24">
        <f>'Door Comparison'!E1210</f>
        <v>2193</v>
      </c>
      <c r="F1210" s="24">
        <f>'Door Comparison'!F1210</f>
        <v>0</v>
      </c>
      <c r="G1210" s="24">
        <f>'Door Comparison'!G1210</f>
        <v>0</v>
      </c>
      <c r="H1210" s="24">
        <f>'Door Comparison'!H1210</f>
        <v>1</v>
      </c>
      <c r="I1210" s="24">
        <f>'Door Comparison'!I1210</f>
        <v>0</v>
      </c>
      <c r="J1210" s="24">
        <f>'Door Comparison'!J1210</f>
        <v>0</v>
      </c>
      <c r="K1210" s="24">
        <f>'Door Comparison'!K1210</f>
        <v>1</v>
      </c>
      <c r="L1210" s="24">
        <f>'Door Comparison'!L1210</f>
        <v>1</v>
      </c>
      <c r="N1210" s="104">
        <v>77</v>
      </c>
      <c r="O1210" s="91"/>
      <c r="P1210" s="20">
        <f t="shared" si="56"/>
        <v>15.95</v>
      </c>
      <c r="Q1210" s="148">
        <v>0</v>
      </c>
      <c r="R1210" s="103"/>
      <c r="S1210" s="90"/>
      <c r="T1210" s="103">
        <v>0</v>
      </c>
      <c r="V1210" s="27">
        <v>0</v>
      </c>
      <c r="W1210" s="20">
        <f t="shared" si="57"/>
        <v>10.7</v>
      </c>
      <c r="X1210" s="103">
        <v>6</v>
      </c>
      <c r="Y1210" s="28">
        <f t="shared" si="58"/>
        <v>109.65</v>
      </c>
    </row>
    <row r="1211" spans="1:25" x14ac:dyDescent="0.25">
      <c r="A1211" s="119" t="str">
        <f>'Door Comparison'!A1211</f>
        <v>T15.04.M4A</v>
      </c>
      <c r="B1211" s="24" t="str">
        <f>'Door Comparison'!B1211</f>
        <v>DRS-402</v>
      </c>
      <c r="C1211" s="24">
        <f>'Door Comparison'!C1211</f>
        <v>0</v>
      </c>
      <c r="D1211" s="24">
        <f>'Door Comparison'!D1211</f>
        <v>658</v>
      </c>
      <c r="E1211" s="24">
        <f>'Door Comparison'!E1211</f>
        <v>2193</v>
      </c>
      <c r="F1211" s="24">
        <f>'Door Comparison'!F1211</f>
        <v>0</v>
      </c>
      <c r="G1211" s="24">
        <f>'Door Comparison'!G1211</f>
        <v>0</v>
      </c>
      <c r="H1211" s="24">
        <f>'Door Comparison'!H1211</f>
        <v>1</v>
      </c>
      <c r="I1211" s="24">
        <f>'Door Comparison'!I1211</f>
        <v>0</v>
      </c>
      <c r="J1211" s="24">
        <f>'Door Comparison'!J1211</f>
        <v>0</v>
      </c>
      <c r="K1211" s="24">
        <f>'Door Comparison'!K1211</f>
        <v>1</v>
      </c>
      <c r="L1211" s="24">
        <f>'Door Comparison'!L1211</f>
        <v>1</v>
      </c>
      <c r="N1211" s="104">
        <v>77</v>
      </c>
      <c r="O1211" s="91"/>
      <c r="P1211" s="20">
        <f t="shared" si="56"/>
        <v>15.64</v>
      </c>
      <c r="Q1211" s="148">
        <v>0</v>
      </c>
      <c r="R1211" s="103"/>
      <c r="S1211" s="90"/>
      <c r="T1211" s="103">
        <v>0</v>
      </c>
      <c r="V1211" s="27">
        <v>0</v>
      </c>
      <c r="W1211" s="20">
        <f t="shared" si="57"/>
        <v>10.49</v>
      </c>
      <c r="X1211" s="103">
        <v>6</v>
      </c>
      <c r="Y1211" s="28">
        <f t="shared" si="58"/>
        <v>109.13</v>
      </c>
    </row>
    <row r="1212" spans="1:25" x14ac:dyDescent="0.25">
      <c r="A1212" s="119" t="str">
        <f>'Door Comparison'!A1212</f>
        <v>T15.04.SPA</v>
      </c>
      <c r="B1212" s="24" t="str">
        <f>'Door Comparison'!B1212</f>
        <v>DRS-402</v>
      </c>
      <c r="C1212" s="24">
        <f>'Door Comparison'!C1212</f>
        <v>0</v>
      </c>
      <c r="D1212" s="24">
        <f>'Door Comparison'!D1212</f>
        <v>458</v>
      </c>
      <c r="E1212" s="24">
        <f>'Door Comparison'!E1212</f>
        <v>2193</v>
      </c>
      <c r="F1212" s="24">
        <f>'Door Comparison'!F1212</f>
        <v>0</v>
      </c>
      <c r="G1212" s="24">
        <f>'Door Comparison'!G1212</f>
        <v>0</v>
      </c>
      <c r="H1212" s="24">
        <f>'Door Comparison'!H1212</f>
        <v>1</v>
      </c>
      <c r="I1212" s="24">
        <f>'Door Comparison'!I1212</f>
        <v>0</v>
      </c>
      <c r="J1212" s="24">
        <f>'Door Comparison'!J1212</f>
        <v>0</v>
      </c>
      <c r="K1212" s="24">
        <f>'Door Comparison'!K1212</f>
        <v>1</v>
      </c>
      <c r="L1212" s="24">
        <f>'Door Comparison'!L1212</f>
        <v>1</v>
      </c>
      <c r="N1212" s="104">
        <v>77</v>
      </c>
      <c r="O1212" s="91"/>
      <c r="P1212" s="20">
        <f t="shared" si="56"/>
        <v>15.02</v>
      </c>
      <c r="Q1212" s="148">
        <v>0</v>
      </c>
      <c r="R1212" s="103"/>
      <c r="S1212" s="90"/>
      <c r="T1212" s="103">
        <v>0</v>
      </c>
      <c r="V1212" s="27">
        <v>0</v>
      </c>
      <c r="W1212" s="20">
        <f t="shared" si="57"/>
        <v>10.08</v>
      </c>
      <c r="X1212" s="103">
        <v>6</v>
      </c>
      <c r="Y1212" s="28">
        <f t="shared" si="58"/>
        <v>108.1</v>
      </c>
    </row>
    <row r="1213" spans="1:25" x14ac:dyDescent="0.25">
      <c r="A1213" s="119" t="str">
        <f>'Door Comparison'!A1213</f>
        <v>T15.04.WRA</v>
      </c>
      <c r="B1213" s="24" t="str">
        <f>'Door Comparison'!B1213</f>
        <v>DRS-402</v>
      </c>
      <c r="C1213" s="24">
        <f>'Door Comparison'!C1213</f>
        <v>0</v>
      </c>
      <c r="D1213" s="24">
        <f>'Door Comparison'!D1213</f>
        <v>758</v>
      </c>
      <c r="E1213" s="24">
        <f>'Door Comparison'!E1213</f>
        <v>2193</v>
      </c>
      <c r="F1213" s="24">
        <f>'Door Comparison'!F1213</f>
        <v>0</v>
      </c>
      <c r="G1213" s="24">
        <f>'Door Comparison'!G1213</f>
        <v>0</v>
      </c>
      <c r="H1213" s="24">
        <f>'Door Comparison'!H1213</f>
        <v>1</v>
      </c>
      <c r="I1213" s="24">
        <f>'Door Comparison'!I1213</f>
        <v>0</v>
      </c>
      <c r="J1213" s="24">
        <f>'Door Comparison'!J1213</f>
        <v>0</v>
      </c>
      <c r="K1213" s="24">
        <f>'Door Comparison'!K1213</f>
        <v>1</v>
      </c>
      <c r="L1213" s="24">
        <f>'Door Comparison'!L1213</f>
        <v>1</v>
      </c>
      <c r="N1213" s="104">
        <v>77</v>
      </c>
      <c r="O1213" s="91"/>
      <c r="P1213" s="20">
        <f t="shared" si="56"/>
        <v>15.95</v>
      </c>
      <c r="Q1213" s="148">
        <v>0</v>
      </c>
      <c r="R1213" s="103"/>
      <c r="S1213" s="90"/>
      <c r="T1213" s="103">
        <v>0</v>
      </c>
      <c r="V1213" s="27">
        <v>0</v>
      </c>
      <c r="W1213" s="20">
        <f t="shared" si="57"/>
        <v>10.7</v>
      </c>
      <c r="X1213" s="103">
        <v>6</v>
      </c>
      <c r="Y1213" s="28">
        <f t="shared" si="58"/>
        <v>109.65</v>
      </c>
    </row>
  </sheetData>
  <autoFilter ref="A7:Z1213" xr:uid="{00000000-0009-0000-0000-000001000000}"/>
  <phoneticPr fontId="2" type="noConversion"/>
  <pageMargins left="0.51181102362204722" right="0" top="0.35433070866141736" bottom="0.19685039370078741" header="0.31496062992125984" footer="0.23622047244094491"/>
  <pageSetup paperSize="9" scale="98"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Z304"/>
  <sheetViews>
    <sheetView topLeftCell="A4" zoomScale="95" zoomScaleNormal="95" workbookViewId="0">
      <pane ySplit="4" topLeftCell="A8" activePane="bottomLeft" state="frozen"/>
      <selection activeCell="A4" sqref="A4"/>
      <selection pane="bottomLeft" activeCell="B4" sqref="B1:AP1048576"/>
    </sheetView>
  </sheetViews>
  <sheetFormatPr defaultColWidth="9.109375" defaultRowHeight="15.9" customHeight="1" x14ac:dyDescent="0.25"/>
  <cols>
    <col min="1" max="1" width="5" style="39" customWidth="1"/>
    <col min="2" max="2" width="3.5546875" style="68" bestFit="1" customWidth="1"/>
    <col min="3" max="3" width="5.109375" style="42" bestFit="1" customWidth="1"/>
    <col min="4" max="4" width="4.33203125" style="42" customWidth="1"/>
    <col min="5" max="5" width="3.44140625" style="42" customWidth="1"/>
    <col min="6" max="6" width="4" style="42" bestFit="1" customWidth="1"/>
    <col min="7" max="7" width="4.33203125" style="42" customWidth="1"/>
    <col min="8" max="11" width="4" style="42" customWidth="1"/>
    <col min="12" max="12" width="5.33203125" style="42" customWidth="1"/>
    <col min="13" max="13" width="4.33203125" style="42" customWidth="1"/>
    <col min="14" max="14" width="4" style="42" customWidth="1"/>
    <col min="15" max="15" width="4.33203125" style="42" customWidth="1"/>
    <col min="16" max="16" width="4.33203125" style="42" bestFit="1" customWidth="1"/>
    <col min="17" max="17" width="3.44140625" style="42" customWidth="1"/>
    <col min="18" max="18" width="4.33203125" style="42" customWidth="1"/>
    <col min="19" max="19" width="5" style="42" customWidth="1"/>
    <col min="20" max="20" width="4" style="42" customWidth="1"/>
    <col min="21" max="21" width="5" style="42" customWidth="1"/>
    <col min="22" max="22" width="4.33203125" style="42" bestFit="1" customWidth="1"/>
    <col min="23" max="24" width="4.33203125" style="42" customWidth="1"/>
    <col min="25" max="25" width="4" style="42" bestFit="1" customWidth="1"/>
    <col min="26" max="26" width="3.44140625" style="42" customWidth="1"/>
    <col min="27" max="28" width="4.33203125" style="42" customWidth="1"/>
    <col min="29" max="29" width="3.44140625" style="42" customWidth="1"/>
    <col min="30" max="30" width="5" style="42" customWidth="1"/>
    <col min="31" max="31" width="4.33203125" style="42" customWidth="1"/>
    <col min="32" max="34" width="3.44140625" style="42" customWidth="1"/>
    <col min="35" max="35" width="5" style="42" customWidth="1"/>
    <col min="36" max="36" width="3.44140625" style="42" customWidth="1"/>
    <col min="37" max="37" width="3.33203125" style="42" customWidth="1"/>
    <col min="38" max="39" width="4" style="42" customWidth="1"/>
    <col min="40" max="40" width="4.33203125" style="42" customWidth="1"/>
    <col min="41" max="41" width="8.88671875" style="42" bestFit="1" customWidth="1"/>
    <col min="42" max="42" width="8.5546875" style="143" bestFit="1" customWidth="1"/>
    <col min="43" max="43" width="8.88671875" style="143" bestFit="1" customWidth="1"/>
    <col min="44" max="16384" width="9.109375" style="42"/>
  </cols>
  <sheetData>
    <row r="1" spans="1:43" ht="15.9" customHeight="1" x14ac:dyDescent="0.3">
      <c r="A1" s="40" t="str">
        <f>'Door Comparison'!A1</f>
        <v>SRM - 21 MOORFIELDS - ADDENDUM 5</v>
      </c>
      <c r="B1" s="41"/>
      <c r="M1" s="43"/>
    </row>
    <row r="2" spans="1:43" ht="15.9" customHeight="1" x14ac:dyDescent="0.25">
      <c r="A2" s="44"/>
      <c r="B2" s="45"/>
    </row>
    <row r="3" spans="1:43" ht="15.9" customHeight="1" x14ac:dyDescent="0.3">
      <c r="A3" s="46" t="s">
        <v>33</v>
      </c>
      <c r="B3" s="45"/>
      <c r="P3" s="89"/>
      <c r="Q3" s="89"/>
      <c r="R3" s="89"/>
      <c r="S3" s="89"/>
      <c r="T3" s="89"/>
    </row>
    <row r="4" spans="1:43" ht="15.9" customHeight="1" x14ac:dyDescent="0.3">
      <c r="A4" s="46"/>
      <c r="B4" s="45"/>
    </row>
    <row r="5" spans="1:43" ht="13.2" x14ac:dyDescent="0.25">
      <c r="A5" s="47"/>
      <c r="B5" s="48"/>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153"/>
      <c r="AQ5" s="153"/>
    </row>
    <row r="6" spans="1:43" ht="79.95" customHeight="1" x14ac:dyDescent="0.25">
      <c r="A6" s="50" t="s">
        <v>34</v>
      </c>
      <c r="B6" s="51"/>
      <c r="C6" s="88" t="s">
        <v>74</v>
      </c>
      <c r="D6" s="52" t="s">
        <v>35</v>
      </c>
      <c r="E6" s="52" t="s">
        <v>36</v>
      </c>
      <c r="F6" s="52" t="s">
        <v>37</v>
      </c>
      <c r="G6" s="88" t="s">
        <v>68</v>
      </c>
      <c r="H6" s="52" t="s">
        <v>38</v>
      </c>
      <c r="I6" s="52" t="s">
        <v>39</v>
      </c>
      <c r="J6" s="52" t="s">
        <v>40</v>
      </c>
      <c r="K6" s="52" t="s">
        <v>41</v>
      </c>
      <c r="L6" s="88" t="s">
        <v>67</v>
      </c>
      <c r="M6" s="52" t="s">
        <v>43</v>
      </c>
      <c r="N6" s="52" t="s">
        <v>44</v>
      </c>
      <c r="O6" s="52" t="s">
        <v>42</v>
      </c>
      <c r="P6" s="52" t="s">
        <v>45</v>
      </c>
      <c r="Q6" s="52" t="s">
        <v>65</v>
      </c>
      <c r="R6" s="88" t="s">
        <v>82</v>
      </c>
      <c r="S6" s="88" t="s">
        <v>69</v>
      </c>
      <c r="T6" s="52" t="s">
        <v>46</v>
      </c>
      <c r="U6" s="52" t="s">
        <v>47</v>
      </c>
      <c r="V6" s="52" t="s">
        <v>48</v>
      </c>
      <c r="W6" s="52" t="s">
        <v>70</v>
      </c>
      <c r="X6" s="52" t="s">
        <v>49</v>
      </c>
      <c r="Y6" s="52" t="s">
        <v>50</v>
      </c>
      <c r="Z6" s="52" t="s">
        <v>51</v>
      </c>
      <c r="AA6" s="52" t="s">
        <v>52</v>
      </c>
      <c r="AB6" s="52" t="s">
        <v>53</v>
      </c>
      <c r="AC6" s="52" t="s">
        <v>54</v>
      </c>
      <c r="AD6" s="88" t="s">
        <v>83</v>
      </c>
      <c r="AE6" s="52" t="s">
        <v>55</v>
      </c>
      <c r="AF6" s="52" t="s">
        <v>56</v>
      </c>
      <c r="AG6" s="52" t="s">
        <v>57</v>
      </c>
      <c r="AH6" s="52" t="s">
        <v>58</v>
      </c>
      <c r="AI6" s="52" t="s">
        <v>59</v>
      </c>
      <c r="AJ6" s="52" t="s">
        <v>60</v>
      </c>
      <c r="AK6" s="53" t="s">
        <v>66</v>
      </c>
      <c r="AL6" s="53" t="s">
        <v>61</v>
      </c>
      <c r="AM6" s="53" t="s">
        <v>62</v>
      </c>
      <c r="AN6" s="52" t="s">
        <v>86</v>
      </c>
      <c r="AO6" s="54"/>
      <c r="AP6" s="178" t="s">
        <v>80</v>
      </c>
      <c r="AQ6" s="141" t="s">
        <v>63</v>
      </c>
    </row>
    <row r="7" spans="1:43" ht="15.9" customHeight="1" thickBot="1" x14ac:dyDescent="0.3">
      <c r="A7" s="55" t="s">
        <v>64</v>
      </c>
      <c r="B7" s="56"/>
      <c r="C7" s="134">
        <v>3.5</v>
      </c>
      <c r="D7" s="57">
        <v>11.68</v>
      </c>
      <c r="E7" s="57">
        <v>5.94</v>
      </c>
      <c r="F7" s="57">
        <v>5.93</v>
      </c>
      <c r="G7" s="57">
        <v>50</v>
      </c>
      <c r="H7" s="57">
        <v>5.94</v>
      </c>
      <c r="I7" s="57">
        <v>2.97</v>
      </c>
      <c r="J7" s="57">
        <v>2.97</v>
      </c>
      <c r="K7" s="57">
        <v>1.48</v>
      </c>
      <c r="L7" s="58">
        <v>16.670000000000002</v>
      </c>
      <c r="M7" s="133">
        <v>15.54</v>
      </c>
      <c r="N7" s="57">
        <v>2.97</v>
      </c>
      <c r="O7" s="133">
        <v>35.090000000000003</v>
      </c>
      <c r="P7" s="133">
        <v>15.54</v>
      </c>
      <c r="Q7" s="57">
        <v>8.33</v>
      </c>
      <c r="R7" s="151">
        <v>50</v>
      </c>
      <c r="S7" s="57">
        <v>48</v>
      </c>
      <c r="T7" s="57">
        <v>2.97</v>
      </c>
      <c r="U7" s="57">
        <v>2.97</v>
      </c>
      <c r="V7" s="133">
        <v>15.54</v>
      </c>
      <c r="W7" s="57">
        <v>16.579999999999998</v>
      </c>
      <c r="X7" s="58">
        <v>66</v>
      </c>
      <c r="Y7" s="57">
        <v>2.97</v>
      </c>
      <c r="Z7" s="58">
        <v>0</v>
      </c>
      <c r="AA7" s="57">
        <v>12.27</v>
      </c>
      <c r="AB7" s="57">
        <v>20.43</v>
      </c>
      <c r="AC7" s="57">
        <v>0</v>
      </c>
      <c r="AD7" s="151">
        <v>135</v>
      </c>
      <c r="AE7" s="57">
        <v>50.03</v>
      </c>
      <c r="AF7" s="57">
        <v>2.4300000000000002</v>
      </c>
      <c r="AG7" s="57">
        <v>2.97</v>
      </c>
      <c r="AH7" s="57">
        <v>3.64</v>
      </c>
      <c r="AI7" s="57">
        <v>2.97</v>
      </c>
      <c r="AJ7" s="57">
        <v>8.33</v>
      </c>
      <c r="AK7" s="59">
        <v>5.94</v>
      </c>
      <c r="AL7" s="59">
        <v>20.43</v>
      </c>
      <c r="AM7" s="59">
        <v>25</v>
      </c>
      <c r="AN7" s="59">
        <v>30</v>
      </c>
      <c r="AO7" s="60"/>
      <c r="AP7" s="154"/>
      <c r="AQ7" s="154"/>
    </row>
    <row r="8" spans="1:43" ht="15.9" customHeight="1" x14ac:dyDescent="0.25">
      <c r="A8" s="158"/>
      <c r="B8" s="159"/>
      <c r="C8" s="160"/>
      <c r="D8" s="160"/>
      <c r="E8" s="160"/>
      <c r="F8" s="160"/>
      <c r="G8" s="160"/>
      <c r="H8" s="160"/>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64"/>
      <c r="AK8" s="64"/>
      <c r="AL8" s="64"/>
      <c r="AM8" s="64"/>
      <c r="AN8" s="64"/>
      <c r="AO8" s="63"/>
      <c r="AP8" s="155"/>
      <c r="AQ8" s="155"/>
    </row>
    <row r="9" spans="1:43" ht="15.9" customHeight="1" x14ac:dyDescent="0.25">
      <c r="A9" s="50" t="s">
        <v>89</v>
      </c>
      <c r="B9" s="51"/>
      <c r="C9" s="163"/>
      <c r="D9" s="163"/>
      <c r="E9" s="163"/>
      <c r="F9" s="163"/>
      <c r="G9" s="163"/>
      <c r="H9" s="163"/>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54"/>
      <c r="AK9" s="54"/>
      <c r="AL9" s="54"/>
      <c r="AM9" s="54"/>
      <c r="AN9" s="54"/>
      <c r="AO9" s="65">
        <f>C9*C$7+D9*D$7+E9*E$7+F9*F$7+G9*G$7+H9*H$7+I9*I$7+J9*J$7+K9*K$7+L9*L$7+M9*M$7+N9*N$7+O9*O$7+P9*P$7+Q9*Q$7+R9*R$7+S9*S$7+T9*T$7+U9*U$7+V9*V$7+W9*W$7+X9*X$7+Y9*Y$7+Z9*Z$7+AA9*AA$7+AB9*AB$7+AC9*AC$7+AD9*AD$7+AE9*AE$7+AF9*AF$7+AG9*AG$7+AH9*AH$7+AI9*AI$7+AJ9*AJ$7+AK9*AK$7+AL9*AL$7+AM9*AM$7+AN9*AN$7</f>
        <v>0</v>
      </c>
      <c r="AP9" s="142">
        <f>AO9*0.14</f>
        <v>0</v>
      </c>
      <c r="AQ9" s="142">
        <f>AO9+AP9</f>
        <v>0</v>
      </c>
    </row>
    <row r="10" spans="1:43" ht="15.9" customHeight="1" thickBot="1" x14ac:dyDescent="0.3">
      <c r="A10" s="162"/>
      <c r="B10" s="48"/>
      <c r="C10" s="66"/>
      <c r="D10" s="66"/>
      <c r="E10" s="66"/>
      <c r="F10" s="66"/>
      <c r="G10" s="66"/>
      <c r="H10" s="66"/>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65">
        <f>C10*C$7+D10*D$7+E10*E$7+F10*F$7+G10*G$7+H10*H$7+I10*I$7+J10*J$7+K10*K$7+L10*L$7+M10*M$7+N10*N$7+O10*O$7+P10*P$7+Q10*Q$7+R10*R$7+S10*S$7+T10*T$7+U10*U$7+V10*V$7+W10*W$7+X10*X$7+Y10*Y$7+Z10*Z$7+AA10*AA$7+AB10*AB$7+AC10*AC$7+AD10*AD$7+AE10*AE$7+AF10*AF$7+AG10*AG$7+AH10*AH$7+AI10*AI$7+AJ10*AJ$7+AK10*AK$7+AL10*AL$7+AM10*AM$7+AN10*AN$7</f>
        <v>0</v>
      </c>
      <c r="AP10" s="142">
        <f>AO10*0.11</f>
        <v>0</v>
      </c>
      <c r="AQ10" s="142">
        <f>AO10+AP10</f>
        <v>0</v>
      </c>
    </row>
    <row r="11" spans="1:43" s="143" customFormat="1" ht="15.9" customHeight="1" thickBot="1" x14ac:dyDescent="0.3">
      <c r="A11" s="164"/>
      <c r="B11" s="165"/>
      <c r="C11" s="166"/>
      <c r="D11" s="166"/>
      <c r="E11" s="166"/>
      <c r="F11" s="167"/>
      <c r="G11" s="166"/>
      <c r="H11" s="166"/>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41"/>
      <c r="AK11" s="141"/>
      <c r="AL11" s="141"/>
      <c r="AM11" s="141"/>
      <c r="AN11" s="141"/>
      <c r="AO11" s="65">
        <f t="shared" ref="AO11:AO16" si="0">C11*C$7+D11*D$7+E11*E$7+F11*F$7+G11*G$7+H11*H$7+I11*I$7+J11*J$7+K11*K$7+L11*L$7+M11*M$7+N11*N$7+O11*O$7+P11*P$7+Q11*Q$7+R11*R$7+S11*S$7+T11*T$7+U11*U$7+V11*V$7+W11*W$7+X11*X$7+Y11*Y$7+Z11*Z$7+AA11*AA$7+AB11*AB$7+AC11*AC$7+AD11*AD$7+AE11*AE$7+AF11*AF$7+AG11*AG$7+AH11*AH$7+AI11*AI$7+AJ11*AJ$7+AK11*AK$7+AL11*AL$7+AM11*AM$7+AN11*AN$7</f>
        <v>0</v>
      </c>
      <c r="AP11" s="142">
        <f t="shared" ref="AP11:AP22" si="1">AO11*0.11</f>
        <v>0</v>
      </c>
      <c r="AQ11" s="142">
        <f t="shared" ref="AQ11:AQ16" si="2">AO11+AP11</f>
        <v>0</v>
      </c>
    </row>
    <row r="12" spans="1:43" ht="15.9" customHeight="1" thickBot="1" x14ac:dyDescent="0.3">
      <c r="A12" s="169"/>
      <c r="B12" s="165"/>
      <c r="C12" s="166"/>
      <c r="D12" s="166"/>
      <c r="E12" s="166"/>
      <c r="F12" s="166"/>
      <c r="G12" s="166"/>
      <c r="H12" s="166"/>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54"/>
      <c r="AK12" s="54"/>
      <c r="AL12" s="54"/>
      <c r="AM12" s="54"/>
      <c r="AN12" s="54"/>
      <c r="AO12" s="65">
        <f t="shared" si="0"/>
        <v>0</v>
      </c>
      <c r="AP12" s="142">
        <f t="shared" si="1"/>
        <v>0</v>
      </c>
      <c r="AQ12" s="142">
        <f t="shared" si="2"/>
        <v>0</v>
      </c>
    </row>
    <row r="13" spans="1:43" ht="15.9" customHeight="1" thickBot="1" x14ac:dyDescent="0.3">
      <c r="A13" s="61"/>
      <c r="B13" s="62"/>
      <c r="C13" s="66"/>
      <c r="D13" s="66"/>
      <c r="E13" s="66"/>
      <c r="F13" s="66"/>
      <c r="G13" s="66"/>
      <c r="H13" s="66"/>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65">
        <f t="shared" si="0"/>
        <v>0</v>
      </c>
      <c r="AP13" s="142">
        <f t="shared" si="1"/>
        <v>0</v>
      </c>
      <c r="AQ13" s="142">
        <f t="shared" si="2"/>
        <v>0</v>
      </c>
    </row>
    <row r="14" spans="1:43" ht="15.9" customHeight="1" thickBot="1" x14ac:dyDescent="0.3">
      <c r="A14" s="61"/>
      <c r="B14" s="62"/>
      <c r="C14" s="66"/>
      <c r="D14" s="66"/>
      <c r="E14" s="66"/>
      <c r="F14" s="66"/>
      <c r="G14" s="66"/>
      <c r="H14" s="66"/>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65">
        <f t="shared" si="0"/>
        <v>0</v>
      </c>
      <c r="AP14" s="142">
        <f t="shared" si="1"/>
        <v>0</v>
      </c>
      <c r="AQ14" s="142">
        <f t="shared" si="2"/>
        <v>0</v>
      </c>
    </row>
    <row r="15" spans="1:43" ht="15.9" customHeight="1" thickBot="1" x14ac:dyDescent="0.3">
      <c r="A15" s="157"/>
      <c r="B15" s="62"/>
      <c r="C15" s="66"/>
      <c r="D15" s="66"/>
      <c r="E15" s="66"/>
      <c r="F15" s="66"/>
      <c r="G15" s="66"/>
      <c r="H15" s="66"/>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65">
        <f t="shared" ref="AO15" si="3">C15*C$7+D15*D$7+E15*E$7+F15*F$7+G15*G$7+H15*H$7+I15*I$7+J15*J$7+K15*K$7+L15*L$7+M15*M$7+N15*N$7+O15*O$7+P15*P$7+Q15*Q$7+R15*R$7+S15*S$7+T15*T$7+U15*U$7+V15*V$7+W15*W$7+X15*X$7+Y15*Y$7+Z15*Z$7+AA15*AA$7+AB15*AB$7+AC15*AC$7+AD15*AD$7+AE15*AE$7+AF15*AF$7+AG15*AG$7+AH15*AH$7+AI15*AI$7+AJ15*AJ$7+AK15*AK$7+AL15*AL$7+AM15*AM$7+AN15*AN$7</f>
        <v>0</v>
      </c>
      <c r="AP15" s="142">
        <f t="shared" si="1"/>
        <v>0</v>
      </c>
      <c r="AQ15" s="142">
        <f t="shared" ref="AQ15" si="4">AO15+AP15</f>
        <v>0</v>
      </c>
    </row>
    <row r="16" spans="1:43" ht="15.9" customHeight="1" thickBot="1" x14ac:dyDescent="0.3">
      <c r="A16" s="61"/>
      <c r="B16" s="62"/>
      <c r="C16" s="66"/>
      <c r="D16" s="66"/>
      <c r="E16" s="66"/>
      <c r="F16" s="66"/>
      <c r="G16" s="66"/>
      <c r="H16" s="66"/>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65">
        <f t="shared" si="0"/>
        <v>0</v>
      </c>
      <c r="AP16" s="142">
        <f t="shared" si="1"/>
        <v>0</v>
      </c>
      <c r="AQ16" s="142">
        <f t="shared" si="2"/>
        <v>0</v>
      </c>
    </row>
    <row r="17" spans="1:43" ht="15.9" customHeight="1" thickBot="1" x14ac:dyDescent="0.3">
      <c r="A17" s="61"/>
      <c r="B17" s="62"/>
      <c r="C17" s="66"/>
      <c r="D17" s="66"/>
      <c r="E17" s="66"/>
      <c r="F17" s="66"/>
      <c r="G17" s="66"/>
      <c r="H17" s="66"/>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65">
        <f t="shared" ref="AO17:AO19" si="5">C17*C$7+D17*D$7+E17*E$7+F17*F$7+G17*G$7+H17*H$7+I17*I$7+J17*J$7+K17*K$7+L17*L$7+M17*M$7+N17*N$7+O17*O$7+P17*P$7+Q17*Q$7+R17*R$7+S17*S$7+T17*T$7+U17*U$7+V17*V$7+W17*W$7+X17*X$7+Y17*Y$7+Z17*Z$7+AA17*AA$7+AB17*AB$7+AC17*AC$7+AD17*AD$7+AE17*AE$7+AF17*AF$7+AG17*AG$7+AH17*AH$7+AI17*AI$7+AJ17*AJ$7+AK17*AK$7+AL17*AL$7+AM17*AM$7+AN17*AN$7</f>
        <v>0</v>
      </c>
      <c r="AP17" s="142">
        <f t="shared" si="1"/>
        <v>0</v>
      </c>
      <c r="AQ17" s="142">
        <f t="shared" ref="AQ17:AQ19" si="6">AO17+AP17</f>
        <v>0</v>
      </c>
    </row>
    <row r="18" spans="1:43" ht="15.9" customHeight="1" thickBot="1" x14ac:dyDescent="0.3">
      <c r="A18" s="157"/>
      <c r="B18" s="62"/>
      <c r="C18" s="66"/>
      <c r="D18" s="66"/>
      <c r="E18" s="66"/>
      <c r="F18" s="66"/>
      <c r="G18" s="66"/>
      <c r="H18" s="66"/>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65">
        <f t="shared" si="5"/>
        <v>0</v>
      </c>
      <c r="AP18" s="142">
        <f t="shared" si="1"/>
        <v>0</v>
      </c>
      <c r="AQ18" s="142">
        <f t="shared" si="6"/>
        <v>0</v>
      </c>
    </row>
    <row r="19" spans="1:43" ht="15.9" customHeight="1" thickBot="1" x14ac:dyDescent="0.3">
      <c r="A19" s="61"/>
      <c r="B19" s="62"/>
      <c r="C19" s="66"/>
      <c r="D19" s="66"/>
      <c r="E19" s="66"/>
      <c r="F19" s="66"/>
      <c r="G19" s="66"/>
      <c r="H19" s="66"/>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65">
        <f t="shared" si="5"/>
        <v>0</v>
      </c>
      <c r="AP19" s="142">
        <f t="shared" si="1"/>
        <v>0</v>
      </c>
      <c r="AQ19" s="142">
        <f t="shared" si="6"/>
        <v>0</v>
      </c>
    </row>
    <row r="20" spans="1:43" ht="15.9" customHeight="1" thickBot="1" x14ac:dyDescent="0.3">
      <c r="A20" s="157"/>
      <c r="B20" s="62"/>
      <c r="C20" s="66"/>
      <c r="D20" s="66"/>
      <c r="E20" s="66"/>
      <c r="F20" s="66"/>
      <c r="G20" s="66"/>
      <c r="H20" s="66"/>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65">
        <f t="shared" ref="AO20:AO22" si="7">C20*C$7+D20*D$7+E20*E$7+F20*F$7+G20*G$7+H20*H$7+I20*I$7+J20*J$7+K20*K$7+L20*L$7+M20*M$7+N20*N$7+O20*O$7+P20*P$7+Q20*Q$7+R20*R$7+S20*S$7+T20*T$7+U20*U$7+V20*V$7+W20*W$7+X20*X$7+Y20*Y$7+Z20*Z$7+AA20*AA$7+AB20*AB$7+AC20*AC$7+AD20*AD$7+AE20*AE$7+AF20*AF$7+AG20*AG$7+AH20*AH$7+AI20*AI$7+AJ20*AJ$7+AK20*AK$7+AL20*AL$7+AM20*AM$7+AN20*AN$7</f>
        <v>0</v>
      </c>
      <c r="AP20" s="142">
        <f t="shared" si="1"/>
        <v>0</v>
      </c>
      <c r="AQ20" s="142">
        <f t="shared" ref="AQ20:AQ22" si="8">AO20+AP20</f>
        <v>0</v>
      </c>
    </row>
    <row r="21" spans="1:43" ht="15.9" customHeight="1" thickBot="1" x14ac:dyDescent="0.3">
      <c r="A21" s="61"/>
      <c r="B21" s="62"/>
      <c r="C21" s="66"/>
      <c r="D21" s="66"/>
      <c r="E21" s="66"/>
      <c r="F21" s="66"/>
      <c r="G21" s="66"/>
      <c r="H21" s="66"/>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65">
        <f t="shared" si="7"/>
        <v>0</v>
      </c>
      <c r="AP21" s="142">
        <f t="shared" si="1"/>
        <v>0</v>
      </c>
      <c r="AQ21" s="142">
        <f t="shared" si="8"/>
        <v>0</v>
      </c>
    </row>
    <row r="22" spans="1:43" ht="15.9" customHeight="1" thickBot="1" x14ac:dyDescent="0.3">
      <c r="A22" s="61"/>
      <c r="B22" s="62"/>
      <c r="C22" s="66"/>
      <c r="D22" s="66"/>
      <c r="E22" s="66"/>
      <c r="F22" s="66"/>
      <c r="G22" s="66"/>
      <c r="H22" s="66"/>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65">
        <f t="shared" si="7"/>
        <v>0</v>
      </c>
      <c r="AP22" s="142">
        <f t="shared" si="1"/>
        <v>0</v>
      </c>
      <c r="AQ22" s="142">
        <f t="shared" si="8"/>
        <v>0</v>
      </c>
    </row>
    <row r="23" spans="1:43" ht="15.9" customHeight="1" thickBot="1" x14ac:dyDescent="0.3">
      <c r="A23" s="61"/>
      <c r="B23" s="62"/>
      <c r="C23" s="66"/>
      <c r="D23" s="66"/>
      <c r="E23" s="66"/>
      <c r="F23" s="66"/>
      <c r="G23" s="66"/>
      <c r="H23" s="66"/>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65">
        <f t="shared" ref="AO23:AO41" si="9">C23*C$7+D23*D$7+E23*E$7+F23*F$7+G23*G$7+H23*H$7+I23*I$7+J23*J$7+K23*K$7+L23*L$7+M23*M$7+N23*N$7+O23*O$7+P23*P$7+Q23*Q$7+R23*R$7+S23*S$7+T23*T$7+U23*U$7+V23*V$7+W23*W$7+X23*X$7+Y23*Y$7+Z23*Z$7+AA23*AA$7+AB23*AB$7+AC23*AC$7+AD23*AD$7+AE23*AE$7+AF23*AF$7+AG23*AG$7+AH23*AH$7+AI23*AI$7+AJ23*AJ$7+AK23*AK$7+AL23*AL$7+AM23*AM$7+AN23*AN$7</f>
        <v>0</v>
      </c>
      <c r="AP23" s="142">
        <f t="shared" ref="AP23:AP45" si="10">AO23*0.11</f>
        <v>0</v>
      </c>
      <c r="AQ23" s="142">
        <f t="shared" ref="AQ23:AQ41" si="11">AO23+AP23</f>
        <v>0</v>
      </c>
    </row>
    <row r="24" spans="1:43" ht="15.9" customHeight="1" thickBot="1" x14ac:dyDescent="0.3">
      <c r="A24" s="61"/>
      <c r="B24" s="62"/>
      <c r="C24" s="66"/>
      <c r="D24" s="66"/>
      <c r="E24" s="66"/>
      <c r="F24" s="66"/>
      <c r="G24" s="66"/>
      <c r="H24" s="66"/>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65">
        <f t="shared" si="9"/>
        <v>0</v>
      </c>
      <c r="AP24" s="142">
        <f t="shared" si="10"/>
        <v>0</v>
      </c>
      <c r="AQ24" s="142">
        <f t="shared" si="11"/>
        <v>0</v>
      </c>
    </row>
    <row r="25" spans="1:43" ht="15.9" customHeight="1" thickBot="1" x14ac:dyDescent="0.3">
      <c r="A25" s="61"/>
      <c r="B25" s="62"/>
      <c r="C25" s="66"/>
      <c r="D25" s="66"/>
      <c r="E25" s="66"/>
      <c r="F25" s="66"/>
      <c r="G25" s="66"/>
      <c r="H25" s="66"/>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65">
        <f t="shared" si="9"/>
        <v>0</v>
      </c>
      <c r="AP25" s="142">
        <f t="shared" si="10"/>
        <v>0</v>
      </c>
      <c r="AQ25" s="142">
        <f t="shared" si="11"/>
        <v>0</v>
      </c>
    </row>
    <row r="26" spans="1:43" ht="15.9" customHeight="1" thickBot="1" x14ac:dyDescent="0.3">
      <c r="A26" s="61"/>
      <c r="B26" s="62"/>
      <c r="C26" s="66"/>
      <c r="D26" s="66"/>
      <c r="E26" s="66"/>
      <c r="F26" s="66"/>
      <c r="G26" s="66"/>
      <c r="H26" s="66"/>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65">
        <f t="shared" ref="AO26:AO29" si="12">C26*C$7+D26*D$7+E26*E$7+F26*F$7+G26*G$7+H26*H$7+I26*I$7+J26*J$7+K26*K$7+L26*L$7+M26*M$7+N26*N$7+O26*O$7+P26*P$7+Q26*Q$7+R26*R$7+S26*S$7+T26*T$7+U26*U$7+V26*V$7+W26*W$7+X26*X$7+Y26*Y$7+Z26*Z$7+AA26*AA$7+AB26*AB$7+AC26*AC$7+AD26*AD$7+AE26*AE$7+AF26*AF$7+AG26*AG$7+AH26*AH$7+AI26*AI$7+AJ26*AJ$7+AK26*AK$7+AL26*AL$7+AM26*AM$7+AN26*AN$7</f>
        <v>0</v>
      </c>
      <c r="AP26" s="142">
        <f t="shared" si="10"/>
        <v>0</v>
      </c>
      <c r="AQ26" s="142">
        <f t="shared" ref="AQ26:AQ29" si="13">AO26+AP26</f>
        <v>0</v>
      </c>
    </row>
    <row r="27" spans="1:43" ht="15.9" customHeight="1" thickBot="1" x14ac:dyDescent="0.3">
      <c r="A27" s="61"/>
      <c r="B27" s="62"/>
      <c r="C27" s="66"/>
      <c r="D27" s="66"/>
      <c r="E27" s="66"/>
      <c r="F27" s="66"/>
      <c r="G27" s="66"/>
      <c r="H27" s="66"/>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65">
        <f t="shared" si="12"/>
        <v>0</v>
      </c>
      <c r="AP27" s="142">
        <f t="shared" si="10"/>
        <v>0</v>
      </c>
      <c r="AQ27" s="142">
        <f t="shared" si="13"/>
        <v>0</v>
      </c>
    </row>
    <row r="28" spans="1:43" ht="15.9" customHeight="1" thickBot="1" x14ac:dyDescent="0.3">
      <c r="A28" s="61"/>
      <c r="B28" s="62"/>
      <c r="C28" s="66"/>
      <c r="D28" s="66"/>
      <c r="E28" s="66"/>
      <c r="F28" s="66"/>
      <c r="G28" s="66"/>
      <c r="H28" s="66"/>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65">
        <f t="shared" si="12"/>
        <v>0</v>
      </c>
      <c r="AP28" s="142">
        <f t="shared" si="10"/>
        <v>0</v>
      </c>
      <c r="AQ28" s="142">
        <f t="shared" si="13"/>
        <v>0</v>
      </c>
    </row>
    <row r="29" spans="1:43" ht="15.9" customHeight="1" thickBot="1" x14ac:dyDescent="0.3">
      <c r="A29" s="61"/>
      <c r="B29" s="62"/>
      <c r="C29" s="66"/>
      <c r="D29" s="66"/>
      <c r="E29" s="66"/>
      <c r="F29" s="66"/>
      <c r="G29" s="66"/>
      <c r="H29" s="66"/>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65">
        <f t="shared" si="12"/>
        <v>0</v>
      </c>
      <c r="AP29" s="142">
        <f t="shared" si="10"/>
        <v>0</v>
      </c>
      <c r="AQ29" s="142">
        <f t="shared" si="13"/>
        <v>0</v>
      </c>
    </row>
    <row r="30" spans="1:43" ht="15.9" customHeight="1" thickBot="1" x14ac:dyDescent="0.3">
      <c r="A30" s="61"/>
      <c r="B30" s="62"/>
      <c r="C30" s="66"/>
      <c r="D30" s="66"/>
      <c r="E30" s="66"/>
      <c r="F30" s="66"/>
      <c r="G30" s="66"/>
      <c r="H30" s="66"/>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65">
        <f t="shared" ref="AO30" si="14">C30*C$7+D30*D$7+E30*E$7+F30*F$7+G30*G$7+H30*H$7+I30*I$7+J30*J$7+K30*K$7+L30*L$7+M30*M$7+N30*N$7+O30*O$7+P30*P$7+Q30*Q$7+R30*R$7+S30*S$7+T30*T$7+U30*U$7+V30*V$7+W30*W$7+X30*X$7+Y30*Y$7+Z30*Z$7+AA30*AA$7+AB30*AB$7+AC30*AC$7+AD30*AD$7+AE30*AE$7+AF30*AF$7+AG30*AG$7+AH30*AH$7+AI30*AI$7+AJ30*AJ$7+AK30*AK$7+AL30*AL$7+AM30*AM$7+AN30*AN$7</f>
        <v>0</v>
      </c>
      <c r="AP30" s="142">
        <f t="shared" si="10"/>
        <v>0</v>
      </c>
      <c r="AQ30" s="142">
        <f t="shared" ref="AQ30" si="15">AO30+AP30</f>
        <v>0</v>
      </c>
    </row>
    <row r="31" spans="1:43" ht="15.9" customHeight="1" thickBot="1" x14ac:dyDescent="0.3">
      <c r="A31" s="61"/>
      <c r="B31" s="62"/>
      <c r="C31" s="66"/>
      <c r="D31" s="66"/>
      <c r="E31" s="66"/>
      <c r="F31" s="66"/>
      <c r="G31" s="66"/>
      <c r="H31" s="66"/>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65">
        <f t="shared" ref="AO31:AO35" si="16">C31*C$7+D31*D$7+E31*E$7+F31*F$7+G31*G$7+H31*H$7+I31*I$7+J31*J$7+K31*K$7+L31*L$7+M31*M$7+N31*N$7+O31*O$7+P31*P$7+Q31*Q$7+R31*R$7+S31*S$7+T31*T$7+U31*U$7+V31*V$7+W31*W$7+X31*X$7+Y31*Y$7+Z31*Z$7+AA31*AA$7+AB31*AB$7+AC31*AC$7+AD31*AD$7+AE31*AE$7+AF31*AF$7+AG31*AG$7+AH31*AH$7+AI31*AI$7+AJ31*AJ$7+AK31*AK$7+AL31*AL$7+AM31*AM$7+AN31*AN$7</f>
        <v>0</v>
      </c>
      <c r="AP31" s="142">
        <f t="shared" si="10"/>
        <v>0</v>
      </c>
      <c r="AQ31" s="142">
        <f t="shared" ref="AQ31:AQ35" si="17">AO31+AP31</f>
        <v>0</v>
      </c>
    </row>
    <row r="32" spans="1:43" ht="15.9" customHeight="1" thickBot="1" x14ac:dyDescent="0.3">
      <c r="A32" s="61"/>
      <c r="B32" s="62"/>
      <c r="C32" s="66"/>
      <c r="D32" s="66"/>
      <c r="E32" s="66"/>
      <c r="F32" s="66"/>
      <c r="G32" s="66"/>
      <c r="H32" s="66"/>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65">
        <f t="shared" ref="AO32" si="18">C32*C$7+D32*D$7+E32*E$7+F32*F$7+G32*G$7+H32*H$7+I32*I$7+J32*J$7+K32*K$7+L32*L$7+M32*M$7+N32*N$7+O32*O$7+P32*P$7+Q32*Q$7+R32*R$7+S32*S$7+T32*T$7+U32*U$7+V32*V$7+W32*W$7+X32*X$7+Y32*Y$7+Z32*Z$7+AA32*AA$7+AB32*AB$7+AC32*AC$7+AD32*AD$7+AE32*AE$7+AF32*AF$7+AG32*AG$7+AH32*AH$7+AI32*AI$7+AJ32*AJ$7+AK32*AK$7+AL32*AL$7+AM32*AM$7+AN32*AN$7</f>
        <v>0</v>
      </c>
      <c r="AP32" s="142">
        <f t="shared" si="10"/>
        <v>0</v>
      </c>
      <c r="AQ32" s="142">
        <f t="shared" ref="AQ32" si="19">AO32+AP32</f>
        <v>0</v>
      </c>
    </row>
    <row r="33" spans="1:52" ht="15.9" customHeight="1" thickBot="1" x14ac:dyDescent="0.3">
      <c r="A33" s="61"/>
      <c r="B33" s="62"/>
      <c r="C33" s="66"/>
      <c r="D33" s="66"/>
      <c r="E33" s="66"/>
      <c r="F33" s="66"/>
      <c r="G33" s="66"/>
      <c r="H33" s="66"/>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65">
        <f t="shared" ref="AO33" si="20">C33*C$7+D33*D$7+E33*E$7+F33*F$7+G33*G$7+H33*H$7+I33*I$7+J33*J$7+K33*K$7+L33*L$7+M33*M$7+N33*N$7+O33*O$7+P33*P$7+Q33*Q$7+R33*R$7+S33*S$7+T33*T$7+U33*U$7+V33*V$7+W33*W$7+X33*X$7+Y33*Y$7+Z33*Z$7+AA33*AA$7+AB33*AB$7+AC33*AC$7+AD33*AD$7+AE33*AE$7+AF33*AF$7+AG33*AG$7+AH33*AH$7+AI33*AI$7+AJ33*AJ$7+AK33*AK$7+AL33*AL$7+AM33*AM$7+AN33*AN$7</f>
        <v>0</v>
      </c>
      <c r="AP33" s="142">
        <f t="shared" si="10"/>
        <v>0</v>
      </c>
      <c r="AQ33" s="142">
        <f t="shared" ref="AQ33" si="21">AO33+AP33</f>
        <v>0</v>
      </c>
    </row>
    <row r="34" spans="1:52" ht="15.9" customHeight="1" thickBot="1" x14ac:dyDescent="0.3">
      <c r="A34" s="61"/>
      <c r="B34" s="62"/>
      <c r="C34" s="66"/>
      <c r="D34" s="66"/>
      <c r="E34" s="66"/>
      <c r="F34" s="66"/>
      <c r="G34" s="66"/>
      <c r="H34" s="66"/>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65">
        <f t="shared" si="16"/>
        <v>0</v>
      </c>
      <c r="AP34" s="142">
        <f t="shared" si="10"/>
        <v>0</v>
      </c>
      <c r="AQ34" s="142">
        <f t="shared" si="17"/>
        <v>0</v>
      </c>
    </row>
    <row r="35" spans="1:52" ht="15.9" customHeight="1" thickBot="1" x14ac:dyDescent="0.3">
      <c r="A35" s="61"/>
      <c r="B35" s="62"/>
      <c r="C35" s="66"/>
      <c r="D35" s="66"/>
      <c r="E35" s="66"/>
      <c r="F35" s="66"/>
      <c r="G35" s="66"/>
      <c r="H35" s="66"/>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65">
        <f t="shared" si="16"/>
        <v>0</v>
      </c>
      <c r="AP35" s="142">
        <f t="shared" si="10"/>
        <v>0</v>
      </c>
      <c r="AQ35" s="142">
        <f t="shared" si="17"/>
        <v>0</v>
      </c>
    </row>
    <row r="36" spans="1:52" ht="15.9" customHeight="1" thickBot="1" x14ac:dyDescent="0.3">
      <c r="A36" s="61"/>
      <c r="B36" s="62"/>
      <c r="C36" s="66"/>
      <c r="D36" s="66"/>
      <c r="E36" s="66"/>
      <c r="F36" s="66"/>
      <c r="G36" s="66"/>
      <c r="H36" s="66"/>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65">
        <f t="shared" ref="AO36:AO40" si="22">C36*C$7+D36*D$7+E36*E$7+F36*F$7+G36*G$7+H36*H$7+I36*I$7+J36*J$7+K36*K$7+L36*L$7+M36*M$7+N36*N$7+O36*O$7+P36*P$7+Q36*Q$7+R36*R$7+S36*S$7+T36*T$7+U36*U$7+V36*V$7+W36*W$7+X36*X$7+Y36*Y$7+Z36*Z$7+AA36*AA$7+AB36*AB$7+AC36*AC$7+AD36*AD$7+AE36*AE$7+AF36*AF$7+AG36*AG$7+AH36*AH$7+AI36*AI$7+AJ36*AJ$7+AK36*AK$7+AL36*AL$7+AM36*AM$7+AN36*AN$7</f>
        <v>0</v>
      </c>
      <c r="AP36" s="142">
        <f t="shared" si="10"/>
        <v>0</v>
      </c>
      <c r="AQ36" s="142">
        <f t="shared" ref="AQ36:AQ40" si="23">AO36+AP36</f>
        <v>0</v>
      </c>
    </row>
    <row r="37" spans="1:52" ht="15.9" customHeight="1" thickBot="1" x14ac:dyDescent="0.3">
      <c r="A37" s="61"/>
      <c r="B37" s="62"/>
      <c r="C37" s="66"/>
      <c r="D37" s="66"/>
      <c r="E37" s="66"/>
      <c r="F37" s="66"/>
      <c r="G37" s="66"/>
      <c r="H37" s="66"/>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65">
        <f t="shared" ref="AO37" si="24">C37*C$7+D37*D$7+E37*E$7+F37*F$7+G37*G$7+H37*H$7+I37*I$7+J37*J$7+K37*K$7+L37*L$7+M37*M$7+N37*N$7+O37*O$7+P37*P$7+Q37*Q$7+R37*R$7+S37*S$7+T37*T$7+U37*U$7+V37*V$7+W37*W$7+X37*X$7+Y37*Y$7+Z37*Z$7+AA37*AA$7+AB37*AB$7+AC37*AC$7+AD37*AD$7+AE37*AE$7+AF37*AF$7+AG37*AG$7+AH37*AH$7+AI37*AI$7+AJ37*AJ$7+AK37*AK$7+AL37*AL$7+AM37*AM$7+AN37*AN$7</f>
        <v>0</v>
      </c>
      <c r="AP37" s="142">
        <f t="shared" si="10"/>
        <v>0</v>
      </c>
      <c r="AQ37" s="142">
        <f t="shared" ref="AQ37" si="25">AO37+AP37</f>
        <v>0</v>
      </c>
    </row>
    <row r="38" spans="1:52" ht="15.9" customHeight="1" thickBot="1" x14ac:dyDescent="0.3">
      <c r="A38" s="61"/>
      <c r="B38" s="62"/>
      <c r="C38" s="66"/>
      <c r="D38" s="66"/>
      <c r="E38" s="66"/>
      <c r="F38" s="66"/>
      <c r="G38" s="66"/>
      <c r="H38" s="66"/>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65">
        <f t="shared" si="22"/>
        <v>0</v>
      </c>
      <c r="AP38" s="142">
        <f t="shared" si="10"/>
        <v>0</v>
      </c>
      <c r="AQ38" s="142">
        <f t="shared" si="23"/>
        <v>0</v>
      </c>
    </row>
    <row r="39" spans="1:52" ht="15.9" customHeight="1" thickBot="1" x14ac:dyDescent="0.3">
      <c r="A39" s="61"/>
      <c r="B39" s="62"/>
      <c r="C39" s="66"/>
      <c r="D39" s="66"/>
      <c r="E39" s="66"/>
      <c r="F39" s="66"/>
      <c r="G39" s="66"/>
      <c r="H39" s="66"/>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65">
        <f t="shared" si="22"/>
        <v>0</v>
      </c>
      <c r="AP39" s="142">
        <f t="shared" si="10"/>
        <v>0</v>
      </c>
      <c r="AQ39" s="142">
        <f t="shared" si="23"/>
        <v>0</v>
      </c>
    </row>
    <row r="40" spans="1:52" ht="15.9" customHeight="1" thickBot="1" x14ac:dyDescent="0.3">
      <c r="A40" s="61"/>
      <c r="B40" s="62"/>
      <c r="C40" s="66"/>
      <c r="D40" s="66"/>
      <c r="E40" s="66"/>
      <c r="F40" s="66"/>
      <c r="G40" s="66"/>
      <c r="H40" s="66"/>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65">
        <f t="shared" si="22"/>
        <v>0</v>
      </c>
      <c r="AP40" s="142">
        <f t="shared" si="10"/>
        <v>0</v>
      </c>
      <c r="AQ40" s="142">
        <f t="shared" si="23"/>
        <v>0</v>
      </c>
    </row>
    <row r="41" spans="1:52" ht="15.9" customHeight="1" thickBot="1" x14ac:dyDescent="0.3">
      <c r="A41" s="61"/>
      <c r="B41" s="62"/>
      <c r="C41" s="66"/>
      <c r="D41" s="66"/>
      <c r="E41" s="66"/>
      <c r="F41" s="66"/>
      <c r="G41" s="66"/>
      <c r="H41" s="66"/>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65">
        <f t="shared" si="9"/>
        <v>0</v>
      </c>
      <c r="AP41" s="142">
        <f t="shared" si="10"/>
        <v>0</v>
      </c>
      <c r="AQ41" s="142">
        <f t="shared" si="11"/>
        <v>0</v>
      </c>
    </row>
    <row r="42" spans="1:52" ht="15.9" customHeight="1" thickBot="1" x14ac:dyDescent="0.3">
      <c r="A42" s="61"/>
      <c r="B42" s="62"/>
      <c r="C42" s="66"/>
      <c r="D42" s="66"/>
      <c r="E42" s="66"/>
      <c r="F42" s="66"/>
      <c r="G42" s="66"/>
      <c r="H42" s="66"/>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65">
        <f t="shared" ref="AO42:AO45" si="26">C42*C$7+D42*D$7+E42*E$7+F42*F$7+G42*G$7+H42*H$7+I42*I$7+J42*J$7+K42*K$7+L42*L$7+M42*M$7+N42*N$7+O42*O$7+P42*P$7+Q42*Q$7+R42*R$7+S42*S$7+T42*T$7+U42*U$7+V42*V$7+W42*W$7+X42*X$7+Y42*Y$7+Z42*Z$7+AA42*AA$7+AB42*AB$7+AC42*AC$7+AD42*AD$7+AE42*AE$7+AF42*AF$7+AG42*AG$7+AH42*AH$7+AI42*AI$7+AJ42*AJ$7+AK42*AK$7+AL42*AL$7+AM42*AM$7+AN42*AN$7</f>
        <v>0</v>
      </c>
      <c r="AP42" s="142">
        <f t="shared" si="10"/>
        <v>0</v>
      </c>
      <c r="AQ42" s="142">
        <f t="shared" ref="AQ42:AQ45" si="27">AO42+AP42</f>
        <v>0</v>
      </c>
    </row>
    <row r="43" spans="1:52" ht="15.9" customHeight="1" thickBot="1" x14ac:dyDescent="0.3">
      <c r="A43" s="61"/>
      <c r="B43" s="62"/>
      <c r="C43" s="66"/>
      <c r="D43" s="66"/>
      <c r="E43" s="66"/>
      <c r="F43" s="66"/>
      <c r="G43" s="66"/>
      <c r="H43" s="66"/>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65">
        <f t="shared" si="26"/>
        <v>0</v>
      </c>
      <c r="AP43" s="142">
        <f t="shared" si="10"/>
        <v>0</v>
      </c>
      <c r="AQ43" s="142">
        <f t="shared" si="27"/>
        <v>0</v>
      </c>
    </row>
    <row r="44" spans="1:52" ht="15.9" customHeight="1" thickBot="1" x14ac:dyDescent="0.3">
      <c r="A44" s="61"/>
      <c r="B44" s="62"/>
      <c r="C44" s="66"/>
      <c r="D44" s="66"/>
      <c r="E44" s="66"/>
      <c r="F44" s="66"/>
      <c r="G44" s="66"/>
      <c r="H44" s="66"/>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65">
        <f t="shared" si="26"/>
        <v>0</v>
      </c>
      <c r="AP44" s="142">
        <f t="shared" si="10"/>
        <v>0</v>
      </c>
      <c r="AQ44" s="142">
        <f t="shared" si="27"/>
        <v>0</v>
      </c>
    </row>
    <row r="45" spans="1:52" ht="15.9" customHeight="1" x14ac:dyDescent="0.25">
      <c r="A45" s="61"/>
      <c r="B45" s="62"/>
      <c r="C45" s="66"/>
      <c r="D45" s="66"/>
      <c r="E45" s="66"/>
      <c r="F45" s="66"/>
      <c r="G45" s="66"/>
      <c r="H45" s="66"/>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65">
        <f t="shared" si="26"/>
        <v>0</v>
      </c>
      <c r="AP45" s="142">
        <f t="shared" si="10"/>
        <v>0</v>
      </c>
      <c r="AQ45" s="142">
        <f t="shared" si="27"/>
        <v>0</v>
      </c>
    </row>
    <row r="46" spans="1:52" ht="15.9" customHeight="1" x14ac:dyDescent="0.25">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156"/>
      <c r="AQ46" s="156"/>
      <c r="AR46" s="38"/>
      <c r="AS46" s="38"/>
      <c r="AT46" s="38"/>
      <c r="AU46" s="38"/>
      <c r="AV46" s="38"/>
      <c r="AW46" s="38"/>
      <c r="AX46" s="38"/>
      <c r="AY46" s="38"/>
      <c r="AZ46" s="38"/>
    </row>
    <row r="47" spans="1:52" ht="15.9" customHeight="1" x14ac:dyDescent="0.25">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156"/>
      <c r="AQ47" s="156"/>
      <c r="AR47" s="38"/>
      <c r="AS47" s="38"/>
      <c r="AT47" s="38"/>
      <c r="AU47" s="38"/>
      <c r="AV47" s="38"/>
      <c r="AW47" s="38"/>
      <c r="AX47" s="38"/>
      <c r="AY47" s="38"/>
      <c r="AZ47" s="38"/>
    </row>
    <row r="48" spans="1:52" ht="15.9" customHeight="1" x14ac:dyDescent="0.25">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156"/>
      <c r="AQ48" s="156"/>
      <c r="AR48" s="38"/>
      <c r="AS48" s="38"/>
      <c r="AT48" s="38"/>
      <c r="AU48" s="38"/>
      <c r="AV48" s="38"/>
      <c r="AW48" s="38"/>
      <c r="AX48" s="38"/>
      <c r="AY48" s="38"/>
      <c r="AZ48" s="38"/>
    </row>
    <row r="49" spans="3:52" ht="15.9" customHeight="1" x14ac:dyDescent="0.25">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156"/>
      <c r="AQ49" s="156"/>
      <c r="AR49" s="38"/>
      <c r="AS49" s="38"/>
      <c r="AT49" s="38"/>
      <c r="AU49" s="38"/>
      <c r="AV49" s="38"/>
      <c r="AW49" s="38"/>
      <c r="AX49" s="38"/>
      <c r="AY49" s="38"/>
      <c r="AZ49" s="38"/>
    </row>
    <row r="50" spans="3:52" ht="15.9" customHeight="1" x14ac:dyDescent="0.25">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156"/>
      <c r="AQ50" s="156"/>
      <c r="AR50" s="38"/>
      <c r="AS50" s="38"/>
      <c r="AT50" s="38"/>
      <c r="AU50" s="38"/>
      <c r="AV50" s="38"/>
      <c r="AW50" s="38"/>
      <c r="AX50" s="38"/>
      <c r="AY50" s="38"/>
      <c r="AZ50" s="38"/>
    </row>
    <row r="51" spans="3:52" ht="15.9" customHeight="1" x14ac:dyDescent="0.25">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156"/>
      <c r="AQ51" s="156"/>
      <c r="AR51" s="38"/>
      <c r="AS51" s="38"/>
      <c r="AT51" s="38"/>
      <c r="AU51" s="38"/>
      <c r="AV51" s="38"/>
      <c r="AW51" s="38"/>
      <c r="AX51" s="38"/>
      <c r="AY51" s="38"/>
      <c r="AZ51" s="38"/>
    </row>
    <row r="52" spans="3:52" ht="15.9" customHeight="1" x14ac:dyDescent="0.25">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156"/>
      <c r="AQ52" s="156"/>
      <c r="AR52" s="38"/>
      <c r="AS52" s="38"/>
      <c r="AT52" s="38"/>
      <c r="AU52" s="38"/>
      <c r="AV52" s="38"/>
      <c r="AW52" s="38"/>
      <c r="AX52" s="38"/>
      <c r="AY52" s="38"/>
      <c r="AZ52" s="38"/>
    </row>
    <row r="53" spans="3:52" ht="15.9" customHeight="1" x14ac:dyDescent="0.25">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156"/>
      <c r="AQ53" s="156"/>
      <c r="AR53" s="38"/>
      <c r="AS53" s="38"/>
      <c r="AT53" s="38"/>
      <c r="AU53" s="38"/>
      <c r="AV53" s="38"/>
      <c r="AW53" s="38"/>
      <c r="AX53" s="38"/>
      <c r="AY53" s="38"/>
      <c r="AZ53" s="38"/>
    </row>
    <row r="54" spans="3:52" ht="15.9" customHeight="1" x14ac:dyDescent="0.25">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156"/>
      <c r="AQ54" s="156"/>
      <c r="AR54" s="38"/>
      <c r="AS54" s="38"/>
      <c r="AT54" s="38"/>
      <c r="AU54" s="38"/>
      <c r="AV54" s="38"/>
      <c r="AW54" s="38"/>
      <c r="AX54" s="38"/>
      <c r="AY54" s="38"/>
      <c r="AZ54" s="38"/>
    </row>
    <row r="55" spans="3:52" ht="15.9" customHeight="1" x14ac:dyDescent="0.25">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156"/>
      <c r="AQ55" s="156"/>
      <c r="AR55" s="38"/>
      <c r="AS55" s="38"/>
      <c r="AT55" s="38"/>
      <c r="AU55" s="38"/>
      <c r="AV55" s="38"/>
      <c r="AW55" s="38"/>
      <c r="AX55" s="38"/>
      <c r="AY55" s="38"/>
      <c r="AZ55" s="38"/>
    </row>
    <row r="56" spans="3:52" ht="15.9" customHeight="1" x14ac:dyDescent="0.25">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156"/>
      <c r="AQ56" s="156"/>
      <c r="AR56" s="38"/>
      <c r="AS56" s="38"/>
      <c r="AT56" s="38"/>
      <c r="AU56" s="38"/>
      <c r="AV56" s="38"/>
      <c r="AW56" s="38"/>
      <c r="AX56" s="38"/>
      <c r="AY56" s="38"/>
      <c r="AZ56" s="38"/>
    </row>
    <row r="57" spans="3:52" ht="15.9" customHeight="1" x14ac:dyDescent="0.25">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156"/>
      <c r="AQ57" s="156"/>
      <c r="AR57" s="38"/>
      <c r="AS57" s="38"/>
      <c r="AT57" s="38"/>
      <c r="AU57" s="38"/>
      <c r="AV57" s="38"/>
      <c r="AW57" s="38"/>
      <c r="AX57" s="38"/>
      <c r="AY57" s="38"/>
      <c r="AZ57" s="38"/>
    </row>
    <row r="58" spans="3:52" ht="15.9" customHeight="1" x14ac:dyDescent="0.25">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156"/>
      <c r="AQ58" s="156"/>
      <c r="AR58" s="38"/>
      <c r="AS58" s="38"/>
      <c r="AT58" s="38"/>
      <c r="AU58" s="38"/>
      <c r="AV58" s="38"/>
      <c r="AW58" s="38"/>
      <c r="AX58" s="38"/>
      <c r="AY58" s="38"/>
      <c r="AZ58" s="38"/>
    </row>
    <row r="59" spans="3:52" ht="15.9" customHeight="1" x14ac:dyDescent="0.25">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156"/>
      <c r="AQ59" s="156"/>
      <c r="AR59" s="38"/>
      <c r="AS59" s="38"/>
      <c r="AT59" s="38"/>
      <c r="AU59" s="38"/>
      <c r="AV59" s="38"/>
      <c r="AW59" s="38"/>
      <c r="AX59" s="38"/>
      <c r="AY59" s="38"/>
      <c r="AZ59" s="38"/>
    </row>
    <row r="60" spans="3:52" ht="15.9" customHeight="1" x14ac:dyDescent="0.25">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156"/>
      <c r="AQ60" s="156"/>
      <c r="AR60" s="38"/>
      <c r="AS60" s="38"/>
      <c r="AT60" s="38"/>
      <c r="AU60" s="38"/>
      <c r="AV60" s="38"/>
      <c r="AW60" s="38"/>
      <c r="AX60" s="38"/>
      <c r="AY60" s="38"/>
      <c r="AZ60" s="38"/>
    </row>
    <row r="61" spans="3:52" ht="15.9" customHeight="1" x14ac:dyDescent="0.25">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156"/>
      <c r="AQ61" s="156"/>
      <c r="AR61" s="38"/>
      <c r="AS61" s="38"/>
      <c r="AT61" s="38"/>
      <c r="AU61" s="38"/>
      <c r="AV61" s="38"/>
      <c r="AW61" s="38"/>
      <c r="AX61" s="38"/>
      <c r="AY61" s="38"/>
      <c r="AZ61" s="38"/>
    </row>
    <row r="62" spans="3:52" ht="15.9" customHeight="1" x14ac:dyDescent="0.25">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156"/>
      <c r="AQ62" s="156"/>
      <c r="AR62" s="38"/>
      <c r="AS62" s="38"/>
      <c r="AT62" s="38"/>
      <c r="AU62" s="38"/>
      <c r="AV62" s="38"/>
      <c r="AW62" s="38"/>
      <c r="AX62" s="38"/>
      <c r="AY62" s="38"/>
      <c r="AZ62" s="38"/>
    </row>
    <row r="63" spans="3:52" ht="15.9" customHeight="1" x14ac:dyDescent="0.25">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156"/>
      <c r="AQ63" s="156"/>
      <c r="AR63" s="38"/>
      <c r="AS63" s="38"/>
      <c r="AT63" s="38"/>
      <c r="AU63" s="38"/>
      <c r="AV63" s="38"/>
      <c r="AW63" s="38"/>
      <c r="AX63" s="38"/>
      <c r="AY63" s="38"/>
      <c r="AZ63" s="38"/>
    </row>
    <row r="64" spans="3:52" ht="15.9" customHeight="1" x14ac:dyDescent="0.25">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156"/>
      <c r="AQ64" s="156"/>
      <c r="AR64" s="38"/>
      <c r="AS64" s="38"/>
      <c r="AT64" s="38"/>
      <c r="AU64" s="38"/>
      <c r="AV64" s="38"/>
      <c r="AW64" s="38"/>
      <c r="AX64" s="38"/>
      <c r="AY64" s="38"/>
      <c r="AZ64" s="38"/>
    </row>
    <row r="65" spans="3:52" ht="15.9" customHeight="1" x14ac:dyDescent="0.25">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156"/>
      <c r="AQ65" s="156"/>
      <c r="AR65" s="38"/>
      <c r="AS65" s="38"/>
      <c r="AT65" s="38"/>
      <c r="AU65" s="38"/>
      <c r="AV65" s="38"/>
      <c r="AW65" s="38"/>
      <c r="AX65" s="38"/>
      <c r="AY65" s="38"/>
      <c r="AZ65" s="38"/>
    </row>
    <row r="66" spans="3:52" ht="15.9" customHeight="1" x14ac:dyDescent="0.25">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156"/>
      <c r="AQ66" s="156"/>
      <c r="AR66" s="38"/>
      <c r="AS66" s="38"/>
      <c r="AT66" s="38"/>
      <c r="AU66" s="38"/>
      <c r="AV66" s="38"/>
      <c r="AW66" s="38"/>
      <c r="AX66" s="38"/>
      <c r="AY66" s="38"/>
      <c r="AZ66" s="38"/>
    </row>
    <row r="67" spans="3:52" ht="15.9" customHeight="1" x14ac:dyDescent="0.25">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156"/>
      <c r="AQ67" s="156"/>
      <c r="AR67" s="38"/>
      <c r="AS67" s="38"/>
      <c r="AT67" s="38"/>
      <c r="AU67" s="38"/>
      <c r="AV67" s="38"/>
      <c r="AW67" s="38"/>
      <c r="AX67" s="38"/>
      <c r="AY67" s="38"/>
      <c r="AZ67" s="38"/>
    </row>
    <row r="68" spans="3:52" ht="15.9" customHeight="1" x14ac:dyDescent="0.25">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156"/>
      <c r="AQ68" s="156"/>
      <c r="AR68" s="38"/>
      <c r="AS68" s="38"/>
      <c r="AT68" s="38"/>
      <c r="AU68" s="38"/>
      <c r="AV68" s="38"/>
      <c r="AW68" s="38"/>
      <c r="AX68" s="38"/>
      <c r="AY68" s="38"/>
      <c r="AZ68" s="38"/>
    </row>
    <row r="69" spans="3:52" ht="15.9" customHeight="1" x14ac:dyDescent="0.25">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156"/>
      <c r="AQ69" s="156"/>
      <c r="AR69" s="38"/>
      <c r="AS69" s="38"/>
      <c r="AT69" s="38"/>
      <c r="AU69" s="38"/>
      <c r="AV69" s="38"/>
      <c r="AW69" s="38"/>
      <c r="AX69" s="38"/>
      <c r="AY69" s="38"/>
      <c r="AZ69" s="38"/>
    </row>
    <row r="70" spans="3:52" ht="15.9" customHeight="1" x14ac:dyDescent="0.25">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156"/>
      <c r="AQ70" s="156"/>
      <c r="AR70" s="38"/>
      <c r="AS70" s="38"/>
      <c r="AT70" s="38"/>
      <c r="AU70" s="38"/>
      <c r="AV70" s="38"/>
      <c r="AW70" s="38"/>
      <c r="AX70" s="38"/>
      <c r="AY70" s="38"/>
      <c r="AZ70" s="38"/>
    </row>
    <row r="71" spans="3:52" ht="15.9" customHeight="1" x14ac:dyDescent="0.25">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156"/>
      <c r="AQ71" s="156"/>
      <c r="AR71" s="38"/>
      <c r="AS71" s="38"/>
      <c r="AT71" s="38"/>
      <c r="AU71" s="38"/>
      <c r="AV71" s="38"/>
      <c r="AW71" s="38"/>
      <c r="AX71" s="38"/>
      <c r="AY71" s="38"/>
      <c r="AZ71" s="38"/>
    </row>
    <row r="72" spans="3:52" ht="15.9" customHeight="1" x14ac:dyDescent="0.25">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156"/>
      <c r="AQ72" s="156"/>
      <c r="AR72" s="38"/>
      <c r="AS72" s="38"/>
      <c r="AT72" s="38"/>
      <c r="AU72" s="38"/>
      <c r="AV72" s="38"/>
      <c r="AW72" s="38"/>
      <c r="AX72" s="38"/>
      <c r="AY72" s="38"/>
      <c r="AZ72" s="38"/>
    </row>
    <row r="73" spans="3:52" ht="15.9" customHeight="1" x14ac:dyDescent="0.25">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156"/>
      <c r="AQ73" s="156"/>
      <c r="AR73" s="38"/>
      <c r="AS73" s="38"/>
      <c r="AT73" s="38"/>
      <c r="AU73" s="38"/>
      <c r="AV73" s="38"/>
      <c r="AW73" s="38"/>
      <c r="AX73" s="38"/>
      <c r="AY73" s="38"/>
      <c r="AZ73" s="38"/>
    </row>
    <row r="74" spans="3:52" ht="15.9" customHeight="1" x14ac:dyDescent="0.25">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156"/>
      <c r="AQ74" s="156"/>
      <c r="AR74" s="38"/>
      <c r="AS74" s="38"/>
      <c r="AT74" s="38"/>
      <c r="AU74" s="38"/>
      <c r="AV74" s="38"/>
      <c r="AW74" s="38"/>
      <c r="AX74" s="38"/>
      <c r="AY74" s="38"/>
      <c r="AZ74" s="38"/>
    </row>
    <row r="75" spans="3:52" ht="15.9" customHeight="1" x14ac:dyDescent="0.25">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156"/>
      <c r="AQ75" s="156"/>
      <c r="AR75" s="38"/>
      <c r="AS75" s="38"/>
      <c r="AT75" s="38"/>
      <c r="AU75" s="38"/>
      <c r="AV75" s="38"/>
      <c r="AW75" s="38"/>
      <c r="AX75" s="38"/>
      <c r="AY75" s="38"/>
      <c r="AZ75" s="38"/>
    </row>
    <row r="76" spans="3:52" ht="15.9" customHeight="1" x14ac:dyDescent="0.25">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156"/>
      <c r="AQ76" s="156"/>
      <c r="AR76" s="38"/>
      <c r="AS76" s="38"/>
      <c r="AT76" s="38"/>
      <c r="AU76" s="38"/>
      <c r="AV76" s="38"/>
      <c r="AW76" s="38"/>
      <c r="AX76" s="38"/>
      <c r="AY76" s="38"/>
      <c r="AZ76" s="38"/>
    </row>
    <row r="77" spans="3:52" ht="15.9" customHeight="1" x14ac:dyDescent="0.25">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156"/>
      <c r="AQ77" s="156"/>
      <c r="AR77" s="38"/>
      <c r="AS77" s="38"/>
      <c r="AT77" s="38"/>
      <c r="AU77" s="38"/>
      <c r="AV77" s="38"/>
      <c r="AW77" s="38"/>
      <c r="AX77" s="38"/>
      <c r="AY77" s="38"/>
      <c r="AZ77" s="38"/>
    </row>
    <row r="78" spans="3:52" ht="15.9" customHeight="1" x14ac:dyDescent="0.25">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156"/>
      <c r="AQ78" s="156"/>
      <c r="AR78" s="38"/>
      <c r="AS78" s="38"/>
      <c r="AT78" s="38"/>
      <c r="AU78" s="38"/>
      <c r="AV78" s="38"/>
      <c r="AW78" s="38"/>
      <c r="AX78" s="38"/>
      <c r="AY78" s="38"/>
      <c r="AZ78" s="38"/>
    </row>
    <row r="79" spans="3:52" ht="15.9" customHeight="1" x14ac:dyDescent="0.25">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156"/>
      <c r="AQ79" s="156"/>
      <c r="AR79" s="38"/>
      <c r="AS79" s="38"/>
      <c r="AT79" s="38"/>
      <c r="AU79" s="38"/>
      <c r="AV79" s="38"/>
      <c r="AW79" s="38"/>
      <c r="AX79" s="38"/>
      <c r="AY79" s="38"/>
      <c r="AZ79" s="38"/>
    </row>
    <row r="80" spans="3:52" ht="15.9" customHeight="1" x14ac:dyDescent="0.25">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156"/>
      <c r="AQ80" s="156"/>
      <c r="AR80" s="38"/>
      <c r="AS80" s="38"/>
      <c r="AT80" s="38"/>
      <c r="AU80" s="38"/>
      <c r="AV80" s="38"/>
      <c r="AW80" s="38"/>
      <c r="AX80" s="38"/>
      <c r="AY80" s="38"/>
      <c r="AZ80" s="38"/>
    </row>
    <row r="81" spans="3:52" ht="15.9" customHeight="1" x14ac:dyDescent="0.25">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156"/>
      <c r="AQ81" s="156"/>
      <c r="AR81" s="38"/>
      <c r="AS81" s="38"/>
      <c r="AT81" s="38"/>
      <c r="AU81" s="38"/>
      <c r="AV81" s="38"/>
      <c r="AW81" s="38"/>
      <c r="AX81" s="38"/>
      <c r="AY81" s="38"/>
      <c r="AZ81" s="38"/>
    </row>
    <row r="82" spans="3:52" ht="15.9" customHeight="1" x14ac:dyDescent="0.25">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156"/>
      <c r="AQ82" s="156"/>
      <c r="AR82" s="38"/>
      <c r="AS82" s="38"/>
      <c r="AT82" s="38"/>
      <c r="AU82" s="38"/>
      <c r="AV82" s="38"/>
      <c r="AW82" s="38"/>
      <c r="AX82" s="38"/>
      <c r="AY82" s="38"/>
      <c r="AZ82" s="38"/>
    </row>
    <row r="83" spans="3:52" ht="15.9" customHeight="1" x14ac:dyDescent="0.25">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156"/>
      <c r="AQ83" s="156"/>
      <c r="AR83" s="38"/>
      <c r="AS83" s="38"/>
      <c r="AT83" s="38"/>
      <c r="AU83" s="38"/>
      <c r="AV83" s="38"/>
      <c r="AW83" s="38"/>
      <c r="AX83" s="38"/>
      <c r="AY83" s="38"/>
      <c r="AZ83" s="38"/>
    </row>
    <row r="84" spans="3:52" ht="15.9" customHeight="1" x14ac:dyDescent="0.25">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156"/>
      <c r="AQ84" s="156"/>
      <c r="AR84" s="38"/>
      <c r="AS84" s="38"/>
      <c r="AT84" s="38"/>
      <c r="AU84" s="38"/>
      <c r="AV84" s="38"/>
      <c r="AW84" s="38"/>
      <c r="AX84" s="38"/>
      <c r="AY84" s="38"/>
      <c r="AZ84" s="38"/>
    </row>
    <row r="85" spans="3:52" ht="15.9" customHeight="1" x14ac:dyDescent="0.25">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156"/>
      <c r="AQ85" s="156"/>
      <c r="AR85" s="38"/>
      <c r="AS85" s="38"/>
      <c r="AT85" s="38"/>
      <c r="AU85" s="38"/>
      <c r="AV85" s="38"/>
      <c r="AW85" s="38"/>
      <c r="AX85" s="38"/>
      <c r="AY85" s="38"/>
      <c r="AZ85" s="38"/>
    </row>
    <row r="86" spans="3:52" ht="15.9" customHeight="1" x14ac:dyDescent="0.25">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156"/>
      <c r="AQ86" s="156"/>
      <c r="AR86" s="38"/>
      <c r="AS86" s="38"/>
      <c r="AT86" s="38"/>
      <c r="AU86" s="38"/>
      <c r="AV86" s="38"/>
      <c r="AW86" s="38"/>
      <c r="AX86" s="38"/>
      <c r="AY86" s="38"/>
      <c r="AZ86" s="38"/>
    </row>
    <row r="87" spans="3:52" ht="15.9" customHeight="1" x14ac:dyDescent="0.25">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156"/>
      <c r="AQ87" s="156"/>
      <c r="AR87" s="38"/>
      <c r="AS87" s="38"/>
      <c r="AT87" s="38"/>
      <c r="AU87" s="38"/>
      <c r="AV87" s="38"/>
      <c r="AW87" s="38"/>
      <c r="AX87" s="38"/>
      <c r="AY87" s="38"/>
      <c r="AZ87" s="38"/>
    </row>
    <row r="88" spans="3:52" ht="15.9" customHeight="1" x14ac:dyDescent="0.25">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156"/>
      <c r="AQ88" s="156"/>
      <c r="AR88" s="38"/>
      <c r="AS88" s="38"/>
      <c r="AT88" s="38"/>
      <c r="AU88" s="38"/>
      <c r="AV88" s="38"/>
      <c r="AW88" s="38"/>
      <c r="AX88" s="38"/>
      <c r="AY88" s="38"/>
      <c r="AZ88" s="38"/>
    </row>
    <row r="89" spans="3:52" ht="15.9" customHeight="1" x14ac:dyDescent="0.25">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156"/>
      <c r="AQ89" s="156"/>
      <c r="AR89" s="38"/>
      <c r="AS89" s="38"/>
      <c r="AT89" s="38"/>
      <c r="AU89" s="38"/>
      <c r="AV89" s="38"/>
      <c r="AW89" s="38"/>
      <c r="AX89" s="38"/>
      <c r="AY89" s="38"/>
      <c r="AZ89" s="38"/>
    </row>
    <row r="90" spans="3:52" ht="15.9" customHeight="1" x14ac:dyDescent="0.25">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156"/>
      <c r="AQ90" s="156"/>
      <c r="AR90" s="38"/>
      <c r="AS90" s="38"/>
      <c r="AT90" s="38"/>
      <c r="AU90" s="38"/>
      <c r="AV90" s="38"/>
      <c r="AW90" s="38"/>
      <c r="AX90" s="38"/>
      <c r="AY90" s="38"/>
      <c r="AZ90" s="38"/>
    </row>
    <row r="91" spans="3:52" ht="15.9" customHeight="1" x14ac:dyDescent="0.25">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156"/>
      <c r="AQ91" s="156"/>
      <c r="AR91" s="38"/>
      <c r="AS91" s="38"/>
      <c r="AT91" s="38"/>
      <c r="AU91" s="38"/>
      <c r="AV91" s="38"/>
      <c r="AW91" s="38"/>
      <c r="AX91" s="38"/>
      <c r="AY91" s="38"/>
      <c r="AZ91" s="38"/>
    </row>
    <row r="92" spans="3:52" ht="15.9" customHeight="1" x14ac:dyDescent="0.25">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156"/>
      <c r="AQ92" s="156"/>
      <c r="AR92" s="38"/>
      <c r="AS92" s="38"/>
      <c r="AT92" s="38"/>
      <c r="AU92" s="38"/>
      <c r="AV92" s="38"/>
      <c r="AW92" s="38"/>
      <c r="AX92" s="38"/>
      <c r="AY92" s="38"/>
      <c r="AZ92" s="38"/>
    </row>
    <row r="93" spans="3:52" ht="15.9" customHeight="1" x14ac:dyDescent="0.25">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156"/>
      <c r="AQ93" s="156"/>
      <c r="AR93" s="38"/>
      <c r="AS93" s="38"/>
      <c r="AT93" s="38"/>
      <c r="AU93" s="38"/>
      <c r="AV93" s="38"/>
      <c r="AW93" s="38"/>
      <c r="AX93" s="38"/>
      <c r="AY93" s="38"/>
      <c r="AZ93" s="38"/>
    </row>
    <row r="94" spans="3:52" ht="15.9" customHeight="1" x14ac:dyDescent="0.25">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156"/>
      <c r="AQ94" s="156"/>
      <c r="AR94" s="38"/>
      <c r="AS94" s="38"/>
      <c r="AT94" s="38"/>
      <c r="AU94" s="38"/>
      <c r="AV94" s="38"/>
      <c r="AW94" s="38"/>
      <c r="AX94" s="38"/>
      <c r="AY94" s="38"/>
      <c r="AZ94" s="38"/>
    </row>
    <row r="95" spans="3:52" ht="15.9" customHeight="1" x14ac:dyDescent="0.25">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156"/>
      <c r="AQ95" s="156"/>
      <c r="AR95" s="38"/>
      <c r="AS95" s="38"/>
      <c r="AT95" s="38"/>
      <c r="AU95" s="38"/>
      <c r="AV95" s="38"/>
      <c r="AW95" s="38"/>
      <c r="AX95" s="38"/>
      <c r="AY95" s="38"/>
      <c r="AZ95" s="38"/>
    </row>
    <row r="96" spans="3:52" ht="15.9" customHeight="1" x14ac:dyDescent="0.25">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156"/>
      <c r="AQ96" s="156"/>
      <c r="AR96" s="38"/>
      <c r="AS96" s="38"/>
      <c r="AT96" s="38"/>
      <c r="AU96" s="38"/>
      <c r="AV96" s="38"/>
      <c r="AW96" s="38"/>
      <c r="AX96" s="38"/>
      <c r="AY96" s="38"/>
      <c r="AZ96" s="38"/>
    </row>
    <row r="97" spans="3:52" ht="15.9" customHeight="1" x14ac:dyDescent="0.25">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156"/>
      <c r="AQ97" s="156"/>
      <c r="AR97" s="38"/>
      <c r="AS97" s="38"/>
      <c r="AT97" s="38"/>
      <c r="AU97" s="38"/>
      <c r="AV97" s="38"/>
      <c r="AW97" s="38"/>
      <c r="AX97" s="38"/>
      <c r="AY97" s="38"/>
      <c r="AZ97" s="38"/>
    </row>
    <row r="98" spans="3:52" ht="15.9" customHeight="1" x14ac:dyDescent="0.25">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156"/>
      <c r="AQ98" s="156"/>
      <c r="AR98" s="38"/>
      <c r="AS98" s="38"/>
      <c r="AT98" s="38"/>
      <c r="AU98" s="38"/>
      <c r="AV98" s="38"/>
      <c r="AW98" s="38"/>
      <c r="AX98" s="38"/>
      <c r="AY98" s="38"/>
      <c r="AZ98" s="38"/>
    </row>
    <row r="99" spans="3:52" ht="15.9" customHeight="1" x14ac:dyDescent="0.25">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156"/>
      <c r="AQ99" s="156"/>
      <c r="AR99" s="38"/>
      <c r="AS99" s="38"/>
      <c r="AT99" s="38"/>
      <c r="AU99" s="38"/>
      <c r="AV99" s="38"/>
      <c r="AW99" s="38"/>
      <c r="AX99" s="38"/>
      <c r="AY99" s="38"/>
      <c r="AZ99" s="38"/>
    </row>
    <row r="100" spans="3:52" ht="15.9" customHeight="1" x14ac:dyDescent="0.25">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156"/>
      <c r="AQ100" s="156"/>
      <c r="AR100" s="38"/>
      <c r="AS100" s="38"/>
      <c r="AT100" s="38"/>
      <c r="AU100" s="38"/>
      <c r="AV100" s="38"/>
      <c r="AW100" s="38"/>
      <c r="AX100" s="38"/>
      <c r="AY100" s="38"/>
      <c r="AZ100" s="38"/>
    </row>
    <row r="101" spans="3:52" ht="15.9" customHeight="1" x14ac:dyDescent="0.25">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156"/>
      <c r="AQ101" s="156"/>
      <c r="AR101" s="38"/>
      <c r="AS101" s="38"/>
      <c r="AT101" s="38"/>
      <c r="AU101" s="38"/>
      <c r="AV101" s="38"/>
      <c r="AW101" s="38"/>
      <c r="AX101" s="38"/>
      <c r="AY101" s="38"/>
      <c r="AZ101" s="38"/>
    </row>
    <row r="102" spans="3:52" ht="15.9" customHeight="1" x14ac:dyDescent="0.25">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156"/>
      <c r="AQ102" s="156"/>
      <c r="AR102" s="38"/>
      <c r="AS102" s="38"/>
      <c r="AT102" s="38"/>
      <c r="AU102" s="38"/>
      <c r="AV102" s="38"/>
      <c r="AW102" s="38"/>
      <c r="AX102" s="38"/>
      <c r="AY102" s="38"/>
      <c r="AZ102" s="38"/>
    </row>
    <row r="103" spans="3:52" ht="15.9" customHeight="1" x14ac:dyDescent="0.25">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156"/>
      <c r="AQ103" s="156"/>
      <c r="AR103" s="38"/>
      <c r="AS103" s="38"/>
      <c r="AT103" s="38"/>
      <c r="AU103" s="38"/>
      <c r="AV103" s="38"/>
      <c r="AW103" s="38"/>
      <c r="AX103" s="38"/>
      <c r="AY103" s="38"/>
      <c r="AZ103" s="38"/>
    </row>
    <row r="104" spans="3:52" ht="15.9" customHeight="1" x14ac:dyDescent="0.25">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156"/>
      <c r="AQ104" s="156"/>
      <c r="AR104" s="38"/>
      <c r="AS104" s="38"/>
      <c r="AT104" s="38"/>
      <c r="AU104" s="38"/>
      <c r="AV104" s="38"/>
      <c r="AW104" s="38"/>
      <c r="AX104" s="38"/>
      <c r="AY104" s="38"/>
      <c r="AZ104" s="38"/>
    </row>
    <row r="105" spans="3:52" ht="15.9" customHeight="1" x14ac:dyDescent="0.25">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156"/>
      <c r="AQ105" s="156"/>
      <c r="AR105" s="38"/>
      <c r="AS105" s="38"/>
      <c r="AT105" s="38"/>
      <c r="AU105" s="38"/>
      <c r="AV105" s="38"/>
      <c r="AW105" s="38"/>
      <c r="AX105" s="38"/>
      <c r="AY105" s="38"/>
      <c r="AZ105" s="38"/>
    </row>
    <row r="106" spans="3:52" ht="15.9" customHeight="1" x14ac:dyDescent="0.25">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156"/>
      <c r="AQ106" s="156"/>
      <c r="AR106" s="38"/>
      <c r="AS106" s="38"/>
      <c r="AT106" s="38"/>
      <c r="AU106" s="38"/>
      <c r="AV106" s="38"/>
      <c r="AW106" s="38"/>
      <c r="AX106" s="38"/>
      <c r="AY106" s="38"/>
      <c r="AZ106" s="38"/>
    </row>
    <row r="107" spans="3:52" ht="15.9" customHeight="1" x14ac:dyDescent="0.25">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156"/>
      <c r="AQ107" s="156"/>
      <c r="AR107" s="38"/>
      <c r="AS107" s="38"/>
      <c r="AT107" s="38"/>
      <c r="AU107" s="38"/>
      <c r="AV107" s="38"/>
      <c r="AW107" s="38"/>
      <c r="AX107" s="38"/>
      <c r="AY107" s="38"/>
      <c r="AZ107" s="38"/>
    </row>
    <row r="108" spans="3:52" ht="15.9" customHeight="1" x14ac:dyDescent="0.25">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156"/>
      <c r="AQ108" s="156"/>
      <c r="AR108" s="38"/>
      <c r="AS108" s="38"/>
      <c r="AT108" s="38"/>
      <c r="AU108" s="38"/>
      <c r="AV108" s="38"/>
      <c r="AW108" s="38"/>
      <c r="AX108" s="38"/>
      <c r="AY108" s="38"/>
      <c r="AZ108" s="38"/>
    </row>
    <row r="109" spans="3:52" ht="15.9" customHeight="1" x14ac:dyDescent="0.25">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156"/>
      <c r="AQ109" s="156"/>
      <c r="AR109" s="38"/>
      <c r="AS109" s="38"/>
      <c r="AT109" s="38"/>
      <c r="AU109" s="38"/>
      <c r="AV109" s="38"/>
      <c r="AW109" s="38"/>
      <c r="AX109" s="38"/>
      <c r="AY109" s="38"/>
      <c r="AZ109" s="38"/>
    </row>
    <row r="110" spans="3:52" ht="15.9" customHeight="1" x14ac:dyDescent="0.25">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156"/>
      <c r="AQ110" s="156"/>
      <c r="AR110" s="38"/>
      <c r="AS110" s="38"/>
      <c r="AT110" s="38"/>
      <c r="AU110" s="38"/>
      <c r="AV110" s="38"/>
      <c r="AW110" s="38"/>
      <c r="AX110" s="38"/>
      <c r="AY110" s="38"/>
      <c r="AZ110" s="38"/>
    </row>
    <row r="111" spans="3:52" ht="15.9" customHeight="1" x14ac:dyDescent="0.25">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156"/>
      <c r="AQ111" s="156"/>
      <c r="AR111" s="38"/>
      <c r="AS111" s="38"/>
      <c r="AT111" s="38"/>
      <c r="AU111" s="38"/>
      <c r="AV111" s="38"/>
      <c r="AW111" s="38"/>
      <c r="AX111" s="38"/>
      <c r="AY111" s="38"/>
      <c r="AZ111" s="38"/>
    </row>
    <row r="112" spans="3:52" ht="15.9" customHeight="1" x14ac:dyDescent="0.25">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156"/>
      <c r="AQ112" s="156"/>
      <c r="AR112" s="38"/>
      <c r="AS112" s="38"/>
      <c r="AT112" s="38"/>
      <c r="AU112" s="38"/>
      <c r="AV112" s="38"/>
      <c r="AW112" s="38"/>
      <c r="AX112" s="38"/>
      <c r="AY112" s="38"/>
      <c r="AZ112" s="38"/>
    </row>
    <row r="113" spans="3:52" ht="15.9" customHeight="1" x14ac:dyDescent="0.25">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156"/>
      <c r="AQ113" s="156"/>
      <c r="AR113" s="38"/>
      <c r="AS113" s="38"/>
      <c r="AT113" s="38"/>
      <c r="AU113" s="38"/>
      <c r="AV113" s="38"/>
      <c r="AW113" s="38"/>
      <c r="AX113" s="38"/>
      <c r="AY113" s="38"/>
      <c r="AZ113" s="38"/>
    </row>
    <row r="114" spans="3:52" ht="15.9" customHeight="1" x14ac:dyDescent="0.25">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156"/>
      <c r="AQ114" s="156"/>
      <c r="AR114" s="38"/>
      <c r="AS114" s="38"/>
      <c r="AT114" s="38"/>
      <c r="AU114" s="38"/>
      <c r="AV114" s="38"/>
      <c r="AW114" s="38"/>
      <c r="AX114" s="38"/>
      <c r="AY114" s="38"/>
      <c r="AZ114" s="38"/>
    </row>
    <row r="115" spans="3:52" ht="15.9" customHeight="1" x14ac:dyDescent="0.25">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156"/>
      <c r="AQ115" s="156"/>
      <c r="AR115" s="38"/>
      <c r="AS115" s="38"/>
      <c r="AT115" s="38"/>
      <c r="AU115" s="38"/>
      <c r="AV115" s="38"/>
      <c r="AW115" s="38"/>
      <c r="AX115" s="38"/>
      <c r="AY115" s="38"/>
      <c r="AZ115" s="38"/>
    </row>
    <row r="116" spans="3:52" ht="15.9" customHeight="1" x14ac:dyDescent="0.25">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156"/>
      <c r="AQ116" s="156"/>
      <c r="AR116" s="38"/>
      <c r="AS116" s="38"/>
      <c r="AT116" s="38"/>
      <c r="AU116" s="38"/>
      <c r="AV116" s="38"/>
      <c r="AW116" s="38"/>
      <c r="AX116" s="38"/>
      <c r="AY116" s="38"/>
      <c r="AZ116" s="38"/>
    </row>
    <row r="117" spans="3:52" ht="15.9" customHeight="1" x14ac:dyDescent="0.25">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156"/>
      <c r="AQ117" s="156"/>
      <c r="AR117" s="38"/>
      <c r="AS117" s="38"/>
      <c r="AT117" s="38"/>
      <c r="AU117" s="38"/>
      <c r="AV117" s="38"/>
      <c r="AW117" s="38"/>
      <c r="AX117" s="38"/>
      <c r="AY117" s="38"/>
      <c r="AZ117" s="38"/>
    </row>
    <row r="118" spans="3:52" ht="15.9" customHeight="1" x14ac:dyDescent="0.25">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156"/>
      <c r="AQ118" s="156"/>
      <c r="AR118" s="38"/>
      <c r="AS118" s="38"/>
      <c r="AT118" s="38"/>
      <c r="AU118" s="38"/>
      <c r="AV118" s="38"/>
      <c r="AW118" s="38"/>
      <c r="AX118" s="38"/>
      <c r="AY118" s="38"/>
      <c r="AZ118" s="38"/>
    </row>
    <row r="119" spans="3:52" ht="15.9" customHeight="1" x14ac:dyDescent="0.25">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156"/>
      <c r="AQ119" s="156"/>
      <c r="AR119" s="38"/>
      <c r="AS119" s="38"/>
      <c r="AT119" s="38"/>
      <c r="AU119" s="38"/>
      <c r="AV119" s="38"/>
      <c r="AW119" s="38"/>
      <c r="AX119" s="38"/>
      <c r="AY119" s="38"/>
      <c r="AZ119" s="38"/>
    </row>
    <row r="120" spans="3:52" ht="15.9" customHeight="1" x14ac:dyDescent="0.25">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156"/>
      <c r="AQ120" s="156"/>
      <c r="AR120" s="38"/>
      <c r="AS120" s="38"/>
      <c r="AT120" s="38"/>
      <c r="AU120" s="38"/>
      <c r="AV120" s="38"/>
      <c r="AW120" s="38"/>
      <c r="AX120" s="38"/>
      <c r="AY120" s="38"/>
      <c r="AZ120" s="38"/>
    </row>
    <row r="121" spans="3:52" ht="15.9" customHeight="1" x14ac:dyDescent="0.25">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156"/>
      <c r="AQ121" s="156"/>
      <c r="AR121" s="38"/>
      <c r="AS121" s="38"/>
      <c r="AT121" s="38"/>
      <c r="AU121" s="38"/>
      <c r="AV121" s="38"/>
      <c r="AW121" s="38"/>
      <c r="AX121" s="38"/>
      <c r="AY121" s="38"/>
      <c r="AZ121" s="38"/>
    </row>
    <row r="122" spans="3:52" ht="15.9" customHeight="1" x14ac:dyDescent="0.25">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156"/>
      <c r="AQ122" s="156"/>
      <c r="AR122" s="38"/>
      <c r="AS122" s="38"/>
      <c r="AT122" s="38"/>
      <c r="AU122" s="38"/>
      <c r="AV122" s="38"/>
      <c r="AW122" s="38"/>
      <c r="AX122" s="38"/>
      <c r="AY122" s="38"/>
      <c r="AZ122" s="38"/>
    </row>
    <row r="123" spans="3:52" ht="15.9" customHeight="1" x14ac:dyDescent="0.25">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156"/>
      <c r="AQ123" s="156"/>
      <c r="AR123" s="38"/>
      <c r="AS123" s="38"/>
      <c r="AT123" s="38"/>
      <c r="AU123" s="38"/>
      <c r="AV123" s="38"/>
      <c r="AW123" s="38"/>
      <c r="AX123" s="38"/>
      <c r="AY123" s="38"/>
      <c r="AZ123" s="38"/>
    </row>
    <row r="124" spans="3:52" ht="15.9" customHeight="1" x14ac:dyDescent="0.25">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156"/>
      <c r="AQ124" s="156"/>
      <c r="AR124" s="38"/>
      <c r="AS124" s="38"/>
      <c r="AT124" s="38"/>
      <c r="AU124" s="38"/>
      <c r="AV124" s="38"/>
      <c r="AW124" s="38"/>
      <c r="AX124" s="38"/>
      <c r="AY124" s="38"/>
      <c r="AZ124" s="38"/>
    </row>
    <row r="125" spans="3:52" ht="15.9" customHeight="1" x14ac:dyDescent="0.25">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156"/>
      <c r="AQ125" s="156"/>
      <c r="AR125" s="38"/>
      <c r="AS125" s="38"/>
      <c r="AT125" s="38"/>
      <c r="AU125" s="38"/>
      <c r="AV125" s="38"/>
      <c r="AW125" s="38"/>
      <c r="AX125" s="38"/>
      <c r="AY125" s="38"/>
      <c r="AZ125" s="38"/>
    </row>
    <row r="126" spans="3:52" ht="15.9" customHeight="1" x14ac:dyDescent="0.25">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156"/>
      <c r="AQ126" s="156"/>
      <c r="AR126" s="38"/>
      <c r="AS126" s="38"/>
      <c r="AT126" s="38"/>
      <c r="AU126" s="38"/>
      <c r="AV126" s="38"/>
      <c r="AW126" s="38"/>
      <c r="AX126" s="38"/>
      <c r="AY126" s="38"/>
      <c r="AZ126" s="38"/>
    </row>
    <row r="127" spans="3:52" ht="15.9" customHeight="1" x14ac:dyDescent="0.25">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156"/>
      <c r="AQ127" s="156"/>
      <c r="AR127" s="38"/>
      <c r="AS127" s="38"/>
      <c r="AT127" s="38"/>
      <c r="AU127" s="38"/>
      <c r="AV127" s="38"/>
      <c r="AW127" s="38"/>
      <c r="AX127" s="38"/>
      <c r="AY127" s="38"/>
      <c r="AZ127" s="38"/>
    </row>
    <row r="128" spans="3:52" ht="15.9" customHeight="1" x14ac:dyDescent="0.25">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156"/>
      <c r="AQ128" s="156"/>
      <c r="AR128" s="38"/>
      <c r="AS128" s="38"/>
      <c r="AT128" s="38"/>
      <c r="AU128" s="38"/>
      <c r="AV128" s="38"/>
      <c r="AW128" s="38"/>
      <c r="AX128" s="38"/>
      <c r="AY128" s="38"/>
      <c r="AZ128" s="38"/>
    </row>
    <row r="129" spans="3:52" ht="15.9" customHeight="1" x14ac:dyDescent="0.25">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156"/>
      <c r="AQ129" s="156"/>
      <c r="AR129" s="38"/>
      <c r="AS129" s="38"/>
      <c r="AT129" s="38"/>
      <c r="AU129" s="38"/>
      <c r="AV129" s="38"/>
      <c r="AW129" s="38"/>
      <c r="AX129" s="38"/>
      <c r="AY129" s="38"/>
      <c r="AZ129" s="38"/>
    </row>
    <row r="130" spans="3:52" ht="15.9" customHeight="1" x14ac:dyDescent="0.25">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156"/>
      <c r="AQ130" s="156"/>
      <c r="AR130" s="38"/>
      <c r="AS130" s="38"/>
      <c r="AT130" s="38"/>
      <c r="AU130" s="38"/>
      <c r="AV130" s="38"/>
      <c r="AW130" s="38"/>
      <c r="AX130" s="38"/>
      <c r="AY130" s="38"/>
      <c r="AZ130" s="38"/>
    </row>
    <row r="131" spans="3:52" ht="15.9" customHeight="1" x14ac:dyDescent="0.25">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156"/>
      <c r="AQ131" s="156"/>
      <c r="AR131" s="38"/>
      <c r="AS131" s="38"/>
      <c r="AT131" s="38"/>
      <c r="AU131" s="38"/>
      <c r="AV131" s="38"/>
      <c r="AW131" s="38"/>
      <c r="AX131" s="38"/>
      <c r="AY131" s="38"/>
      <c r="AZ131" s="38"/>
    </row>
    <row r="132" spans="3:52" ht="15.9" customHeight="1" x14ac:dyDescent="0.25">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156"/>
      <c r="AQ132" s="156"/>
      <c r="AR132" s="38"/>
      <c r="AS132" s="38"/>
      <c r="AT132" s="38"/>
      <c r="AU132" s="38"/>
      <c r="AV132" s="38"/>
      <c r="AW132" s="38"/>
      <c r="AX132" s="38"/>
      <c r="AY132" s="38"/>
      <c r="AZ132" s="38"/>
    </row>
    <row r="133" spans="3:52" ht="15.9" customHeight="1" x14ac:dyDescent="0.25">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156"/>
      <c r="AQ133" s="156"/>
      <c r="AR133" s="38"/>
      <c r="AS133" s="38"/>
      <c r="AT133" s="38"/>
      <c r="AU133" s="38"/>
      <c r="AV133" s="38"/>
      <c r="AW133" s="38"/>
      <c r="AX133" s="38"/>
      <c r="AY133" s="38"/>
      <c r="AZ133" s="38"/>
    </row>
    <row r="134" spans="3:52" ht="15.9" customHeight="1" x14ac:dyDescent="0.25">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156"/>
      <c r="AQ134" s="156"/>
      <c r="AR134" s="38"/>
      <c r="AS134" s="38"/>
      <c r="AT134" s="38"/>
      <c r="AU134" s="38"/>
      <c r="AV134" s="38"/>
      <c r="AW134" s="38"/>
      <c r="AX134" s="38"/>
      <c r="AY134" s="38"/>
      <c r="AZ134" s="38"/>
    </row>
    <row r="135" spans="3:52" ht="15.9" customHeight="1" x14ac:dyDescent="0.25">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156"/>
      <c r="AQ135" s="156"/>
      <c r="AR135" s="38"/>
      <c r="AS135" s="38"/>
      <c r="AT135" s="38"/>
      <c r="AU135" s="38"/>
      <c r="AV135" s="38"/>
      <c r="AW135" s="38"/>
      <c r="AX135" s="38"/>
      <c r="AY135" s="38"/>
      <c r="AZ135" s="38"/>
    </row>
    <row r="136" spans="3:52" ht="15.9" customHeight="1" x14ac:dyDescent="0.25">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156"/>
      <c r="AQ136" s="156"/>
      <c r="AR136" s="38"/>
      <c r="AS136" s="38"/>
      <c r="AT136" s="38"/>
      <c r="AU136" s="38"/>
      <c r="AV136" s="38"/>
      <c r="AW136" s="38"/>
      <c r="AX136" s="38"/>
      <c r="AY136" s="38"/>
      <c r="AZ136" s="38"/>
    </row>
    <row r="137" spans="3:52" ht="15.9" customHeight="1" x14ac:dyDescent="0.25">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156"/>
      <c r="AQ137" s="156"/>
      <c r="AR137" s="38"/>
      <c r="AS137" s="38"/>
      <c r="AT137" s="38"/>
      <c r="AU137" s="38"/>
      <c r="AV137" s="38"/>
      <c r="AW137" s="38"/>
      <c r="AX137" s="38"/>
      <c r="AY137" s="38"/>
      <c r="AZ137" s="38"/>
    </row>
    <row r="138" spans="3:52" ht="15.9" customHeight="1" x14ac:dyDescent="0.25">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156"/>
      <c r="AQ138" s="156"/>
      <c r="AR138" s="38"/>
      <c r="AS138" s="38"/>
      <c r="AT138" s="38"/>
      <c r="AU138" s="38"/>
      <c r="AV138" s="38"/>
      <c r="AW138" s="38"/>
      <c r="AX138" s="38"/>
      <c r="AY138" s="38"/>
      <c r="AZ138" s="38"/>
    </row>
    <row r="139" spans="3:52" ht="15.9" customHeight="1" x14ac:dyDescent="0.25">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156"/>
      <c r="AQ139" s="156"/>
      <c r="AR139" s="38"/>
      <c r="AS139" s="38"/>
      <c r="AT139" s="38"/>
      <c r="AU139" s="38"/>
      <c r="AV139" s="38"/>
      <c r="AW139" s="38"/>
      <c r="AX139" s="38"/>
      <c r="AY139" s="38"/>
      <c r="AZ139" s="38"/>
    </row>
    <row r="140" spans="3:52" ht="15.9" customHeight="1" x14ac:dyDescent="0.25">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156"/>
      <c r="AQ140" s="156"/>
      <c r="AR140" s="38"/>
      <c r="AS140" s="38"/>
      <c r="AT140" s="38"/>
      <c r="AU140" s="38"/>
      <c r="AV140" s="38"/>
      <c r="AW140" s="38"/>
      <c r="AX140" s="38"/>
      <c r="AY140" s="38"/>
      <c r="AZ140" s="38"/>
    </row>
    <row r="141" spans="3:52" ht="15.9" customHeight="1" x14ac:dyDescent="0.25">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156"/>
      <c r="AQ141" s="156"/>
      <c r="AR141" s="38"/>
      <c r="AS141" s="38"/>
      <c r="AT141" s="38"/>
      <c r="AU141" s="38"/>
      <c r="AV141" s="38"/>
      <c r="AW141" s="38"/>
      <c r="AX141" s="38"/>
      <c r="AY141" s="38"/>
      <c r="AZ141" s="38"/>
    </row>
    <row r="142" spans="3:52" ht="15.9" customHeight="1" x14ac:dyDescent="0.25">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156"/>
      <c r="AQ142" s="156"/>
      <c r="AR142" s="38"/>
      <c r="AS142" s="38"/>
      <c r="AT142" s="38"/>
      <c r="AU142" s="38"/>
      <c r="AV142" s="38"/>
      <c r="AW142" s="38"/>
      <c r="AX142" s="38"/>
      <c r="AY142" s="38"/>
      <c r="AZ142" s="38"/>
    </row>
    <row r="143" spans="3:52" ht="15.9" customHeight="1" x14ac:dyDescent="0.25">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156"/>
      <c r="AQ143" s="156"/>
      <c r="AR143" s="38"/>
      <c r="AS143" s="38"/>
      <c r="AT143" s="38"/>
      <c r="AU143" s="38"/>
      <c r="AV143" s="38"/>
      <c r="AW143" s="38"/>
      <c r="AX143" s="38"/>
      <c r="AY143" s="38"/>
      <c r="AZ143" s="38"/>
    </row>
    <row r="144" spans="3:52" ht="15.9" customHeight="1" x14ac:dyDescent="0.25">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156"/>
      <c r="AQ144" s="156"/>
      <c r="AR144" s="38"/>
      <c r="AS144" s="38"/>
      <c r="AT144" s="38"/>
      <c r="AU144" s="38"/>
      <c r="AV144" s="38"/>
      <c r="AW144" s="38"/>
      <c r="AX144" s="38"/>
      <c r="AY144" s="38"/>
      <c r="AZ144" s="38"/>
    </row>
    <row r="145" spans="3:52" ht="15.9" customHeight="1" x14ac:dyDescent="0.25">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156"/>
      <c r="AQ145" s="156"/>
      <c r="AR145" s="38"/>
      <c r="AS145" s="38"/>
      <c r="AT145" s="38"/>
      <c r="AU145" s="38"/>
      <c r="AV145" s="38"/>
      <c r="AW145" s="38"/>
      <c r="AX145" s="38"/>
      <c r="AY145" s="38"/>
      <c r="AZ145" s="38"/>
    </row>
    <row r="146" spans="3:52" ht="15.9" customHeight="1" x14ac:dyDescent="0.25">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156"/>
      <c r="AQ146" s="156"/>
      <c r="AR146" s="38"/>
      <c r="AS146" s="38"/>
      <c r="AT146" s="38"/>
      <c r="AU146" s="38"/>
      <c r="AV146" s="38"/>
      <c r="AW146" s="38"/>
      <c r="AX146" s="38"/>
      <c r="AY146" s="38"/>
      <c r="AZ146" s="38"/>
    </row>
    <row r="147" spans="3:52" ht="15.9" customHeight="1" x14ac:dyDescent="0.25">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156"/>
      <c r="AQ147" s="156"/>
      <c r="AR147" s="38"/>
      <c r="AS147" s="38"/>
      <c r="AT147" s="38"/>
      <c r="AU147" s="38"/>
      <c r="AV147" s="38"/>
      <c r="AW147" s="38"/>
      <c r="AX147" s="38"/>
      <c r="AY147" s="38"/>
      <c r="AZ147" s="38"/>
    </row>
    <row r="148" spans="3:52" ht="15.9" customHeight="1" x14ac:dyDescent="0.25">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156"/>
      <c r="AQ148" s="156"/>
      <c r="AR148" s="38"/>
      <c r="AS148" s="38"/>
      <c r="AT148" s="38"/>
      <c r="AU148" s="38"/>
      <c r="AV148" s="38"/>
      <c r="AW148" s="38"/>
      <c r="AX148" s="38"/>
      <c r="AY148" s="38"/>
      <c r="AZ148" s="38"/>
    </row>
    <row r="149" spans="3:52" ht="15.9" customHeight="1" x14ac:dyDescent="0.25">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156"/>
      <c r="AQ149" s="156"/>
      <c r="AR149" s="38"/>
      <c r="AS149" s="38"/>
      <c r="AT149" s="38"/>
      <c r="AU149" s="38"/>
      <c r="AV149" s="38"/>
      <c r="AW149" s="38"/>
      <c r="AX149" s="38"/>
      <c r="AY149" s="38"/>
      <c r="AZ149" s="38"/>
    </row>
    <row r="150" spans="3:52" ht="15.9" customHeight="1" x14ac:dyDescent="0.25">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156"/>
      <c r="AQ150" s="156"/>
      <c r="AR150" s="38"/>
      <c r="AS150" s="38"/>
      <c r="AT150" s="38"/>
      <c r="AU150" s="38"/>
      <c r="AV150" s="38"/>
      <c r="AW150" s="38"/>
      <c r="AX150" s="38"/>
      <c r="AY150" s="38"/>
      <c r="AZ150" s="38"/>
    </row>
    <row r="151" spans="3:52" ht="15.9" customHeight="1" x14ac:dyDescent="0.25">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156"/>
      <c r="AQ151" s="156"/>
      <c r="AR151" s="38"/>
      <c r="AS151" s="38"/>
      <c r="AT151" s="38"/>
      <c r="AU151" s="38"/>
      <c r="AV151" s="38"/>
      <c r="AW151" s="38"/>
      <c r="AX151" s="38"/>
      <c r="AY151" s="38"/>
      <c r="AZ151" s="38"/>
    </row>
    <row r="152" spans="3:52" ht="15.9" customHeight="1" x14ac:dyDescent="0.25">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156"/>
      <c r="AQ152" s="156"/>
      <c r="AR152" s="38"/>
      <c r="AS152" s="38"/>
      <c r="AT152" s="38"/>
      <c r="AU152" s="38"/>
      <c r="AV152" s="38"/>
      <c r="AW152" s="38"/>
      <c r="AX152" s="38"/>
      <c r="AY152" s="38"/>
      <c r="AZ152" s="38"/>
    </row>
    <row r="153" spans="3:52" ht="15.9" customHeight="1" x14ac:dyDescent="0.25">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156"/>
      <c r="AQ153" s="156"/>
      <c r="AR153" s="38"/>
      <c r="AS153" s="38"/>
      <c r="AT153" s="38"/>
      <c r="AU153" s="38"/>
      <c r="AV153" s="38"/>
      <c r="AW153" s="38"/>
      <c r="AX153" s="38"/>
      <c r="AY153" s="38"/>
      <c r="AZ153" s="38"/>
    </row>
    <row r="154" spans="3:52" ht="15.9" customHeight="1" x14ac:dyDescent="0.25">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156"/>
      <c r="AQ154" s="156"/>
      <c r="AR154" s="38"/>
      <c r="AS154" s="38"/>
      <c r="AT154" s="38"/>
      <c r="AU154" s="38"/>
      <c r="AV154" s="38"/>
      <c r="AW154" s="38"/>
      <c r="AX154" s="38"/>
      <c r="AY154" s="38"/>
      <c r="AZ154" s="38"/>
    </row>
    <row r="155" spans="3:52" ht="15.9" customHeight="1" x14ac:dyDescent="0.25">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156"/>
      <c r="AQ155" s="156"/>
      <c r="AR155" s="38"/>
      <c r="AS155" s="38"/>
      <c r="AT155" s="38"/>
      <c r="AU155" s="38"/>
      <c r="AV155" s="38"/>
      <c r="AW155" s="38"/>
      <c r="AX155" s="38"/>
      <c r="AY155" s="38"/>
      <c r="AZ155" s="38"/>
    </row>
    <row r="156" spans="3:52" ht="15.9" customHeight="1" x14ac:dyDescent="0.25">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156"/>
      <c r="AQ156" s="156"/>
      <c r="AR156" s="38"/>
      <c r="AS156" s="38"/>
      <c r="AT156" s="38"/>
      <c r="AU156" s="38"/>
      <c r="AV156" s="38"/>
      <c r="AW156" s="38"/>
      <c r="AX156" s="38"/>
      <c r="AY156" s="38"/>
      <c r="AZ156" s="38"/>
    </row>
    <row r="157" spans="3:52" ht="15.9" customHeight="1" x14ac:dyDescent="0.25">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156"/>
      <c r="AQ157" s="156"/>
      <c r="AR157" s="38"/>
      <c r="AS157" s="38"/>
      <c r="AT157" s="38"/>
      <c r="AU157" s="38"/>
      <c r="AV157" s="38"/>
      <c r="AW157" s="38"/>
      <c r="AX157" s="38"/>
      <c r="AY157" s="38"/>
      <c r="AZ157" s="38"/>
    </row>
    <row r="158" spans="3:52" ht="15.9" customHeight="1" x14ac:dyDescent="0.25">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156"/>
      <c r="AQ158" s="156"/>
      <c r="AR158" s="38"/>
      <c r="AS158" s="38"/>
      <c r="AT158" s="38"/>
      <c r="AU158" s="38"/>
      <c r="AV158" s="38"/>
      <c r="AW158" s="38"/>
      <c r="AX158" s="38"/>
      <c r="AY158" s="38"/>
      <c r="AZ158" s="38"/>
    </row>
    <row r="159" spans="3:52" ht="15.9" customHeight="1" x14ac:dyDescent="0.25">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156"/>
      <c r="AQ159" s="156"/>
      <c r="AR159" s="38"/>
      <c r="AS159" s="38"/>
      <c r="AT159" s="38"/>
      <c r="AU159" s="38"/>
      <c r="AV159" s="38"/>
      <c r="AW159" s="38"/>
      <c r="AX159" s="38"/>
      <c r="AY159" s="38"/>
      <c r="AZ159" s="38"/>
    </row>
    <row r="160" spans="3:52" ht="15.9" customHeight="1" x14ac:dyDescent="0.25">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156"/>
      <c r="AQ160" s="156"/>
      <c r="AR160" s="38"/>
      <c r="AS160" s="38"/>
      <c r="AT160" s="38"/>
      <c r="AU160" s="38"/>
      <c r="AV160" s="38"/>
      <c r="AW160" s="38"/>
      <c r="AX160" s="38"/>
      <c r="AY160" s="38"/>
      <c r="AZ160" s="38"/>
    </row>
    <row r="161" spans="3:52" ht="15.9" customHeight="1" x14ac:dyDescent="0.25">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156"/>
      <c r="AQ161" s="156"/>
      <c r="AR161" s="38"/>
      <c r="AS161" s="38"/>
      <c r="AT161" s="38"/>
      <c r="AU161" s="38"/>
      <c r="AV161" s="38"/>
      <c r="AW161" s="38"/>
      <c r="AX161" s="38"/>
      <c r="AY161" s="38"/>
      <c r="AZ161" s="38"/>
    </row>
    <row r="162" spans="3:52" ht="15.9" customHeight="1" x14ac:dyDescent="0.25">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156"/>
      <c r="AQ162" s="156"/>
      <c r="AR162" s="38"/>
      <c r="AS162" s="38"/>
      <c r="AT162" s="38"/>
      <c r="AU162" s="38"/>
      <c r="AV162" s="38"/>
      <c r="AW162" s="38"/>
      <c r="AX162" s="38"/>
      <c r="AY162" s="38"/>
      <c r="AZ162" s="38"/>
    </row>
    <row r="163" spans="3:52" ht="15.9" customHeight="1" x14ac:dyDescent="0.25">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156"/>
      <c r="AQ163" s="156"/>
      <c r="AR163" s="38"/>
      <c r="AS163" s="38"/>
      <c r="AT163" s="38"/>
      <c r="AU163" s="38"/>
      <c r="AV163" s="38"/>
      <c r="AW163" s="38"/>
      <c r="AX163" s="38"/>
      <c r="AY163" s="38"/>
      <c r="AZ163" s="38"/>
    </row>
    <row r="164" spans="3:52" ht="15.9" customHeight="1" x14ac:dyDescent="0.25">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156"/>
      <c r="AQ164" s="156"/>
      <c r="AR164" s="38"/>
      <c r="AS164" s="38"/>
      <c r="AT164" s="38"/>
      <c r="AU164" s="38"/>
      <c r="AV164" s="38"/>
      <c r="AW164" s="38"/>
      <c r="AX164" s="38"/>
      <c r="AY164" s="38"/>
      <c r="AZ164" s="38"/>
    </row>
    <row r="165" spans="3:52" ht="15.9" customHeight="1" x14ac:dyDescent="0.25">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156"/>
      <c r="AQ165" s="156"/>
      <c r="AR165" s="38"/>
      <c r="AS165" s="38"/>
      <c r="AT165" s="38"/>
      <c r="AU165" s="38"/>
      <c r="AV165" s="38"/>
      <c r="AW165" s="38"/>
      <c r="AX165" s="38"/>
      <c r="AY165" s="38"/>
      <c r="AZ165" s="38"/>
    </row>
    <row r="166" spans="3:52" ht="15.9" customHeight="1" x14ac:dyDescent="0.25">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156"/>
      <c r="AQ166" s="156"/>
      <c r="AR166" s="38"/>
      <c r="AS166" s="38"/>
      <c r="AT166" s="38"/>
      <c r="AU166" s="38"/>
      <c r="AV166" s="38"/>
      <c r="AW166" s="38"/>
      <c r="AX166" s="38"/>
      <c r="AY166" s="38"/>
      <c r="AZ166" s="38"/>
    </row>
    <row r="167" spans="3:52" ht="15.9" customHeight="1" x14ac:dyDescent="0.25">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156"/>
      <c r="AQ167" s="156"/>
      <c r="AR167" s="38"/>
      <c r="AS167" s="38"/>
      <c r="AT167" s="38"/>
      <c r="AU167" s="38"/>
      <c r="AV167" s="38"/>
      <c r="AW167" s="38"/>
      <c r="AX167" s="38"/>
      <c r="AY167" s="38"/>
      <c r="AZ167" s="38"/>
    </row>
    <row r="168" spans="3:52" ht="15.9" customHeight="1" x14ac:dyDescent="0.25">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156"/>
      <c r="AQ168" s="156"/>
      <c r="AR168" s="38"/>
      <c r="AS168" s="38"/>
      <c r="AT168" s="38"/>
      <c r="AU168" s="38"/>
      <c r="AV168" s="38"/>
      <c r="AW168" s="38"/>
      <c r="AX168" s="38"/>
      <c r="AY168" s="38"/>
      <c r="AZ168" s="38"/>
    </row>
    <row r="169" spans="3:52" ht="15.9" customHeight="1" x14ac:dyDescent="0.25">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156"/>
      <c r="AQ169" s="156"/>
      <c r="AR169" s="38"/>
      <c r="AS169" s="38"/>
      <c r="AT169" s="38"/>
      <c r="AU169" s="38"/>
      <c r="AV169" s="38"/>
      <c r="AW169" s="38"/>
      <c r="AX169" s="38"/>
      <c r="AY169" s="38"/>
      <c r="AZ169" s="38"/>
    </row>
    <row r="170" spans="3:52" ht="15.9" customHeight="1" x14ac:dyDescent="0.25">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156"/>
      <c r="AQ170" s="156"/>
      <c r="AR170" s="38"/>
      <c r="AS170" s="38"/>
      <c r="AT170" s="38"/>
      <c r="AU170" s="38"/>
      <c r="AV170" s="38"/>
      <c r="AW170" s="38"/>
      <c r="AX170" s="38"/>
      <c r="AY170" s="38"/>
      <c r="AZ170" s="38"/>
    </row>
    <row r="171" spans="3:52" ht="15.9" customHeight="1" x14ac:dyDescent="0.25">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156"/>
      <c r="AQ171" s="156"/>
      <c r="AR171" s="38"/>
      <c r="AS171" s="38"/>
      <c r="AT171" s="38"/>
      <c r="AU171" s="38"/>
      <c r="AV171" s="38"/>
      <c r="AW171" s="38"/>
      <c r="AX171" s="38"/>
      <c r="AY171" s="38"/>
      <c r="AZ171" s="38"/>
    </row>
    <row r="172" spans="3:52" ht="15.9" customHeight="1" x14ac:dyDescent="0.25">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156"/>
      <c r="AQ172" s="156"/>
      <c r="AR172" s="38"/>
      <c r="AS172" s="38"/>
      <c r="AT172" s="38"/>
      <c r="AU172" s="38"/>
      <c r="AV172" s="38"/>
      <c r="AW172" s="38"/>
      <c r="AX172" s="38"/>
      <c r="AY172" s="38"/>
      <c r="AZ172" s="38"/>
    </row>
    <row r="173" spans="3:52" ht="15.9" customHeight="1" x14ac:dyDescent="0.25">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156"/>
      <c r="AQ173" s="156"/>
      <c r="AR173" s="38"/>
      <c r="AS173" s="38"/>
      <c r="AT173" s="38"/>
      <c r="AU173" s="38"/>
      <c r="AV173" s="38"/>
      <c r="AW173" s="38"/>
      <c r="AX173" s="38"/>
      <c r="AY173" s="38"/>
      <c r="AZ173" s="38"/>
    </row>
    <row r="174" spans="3:52" ht="15.9" customHeight="1" x14ac:dyDescent="0.25">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156"/>
      <c r="AQ174" s="156"/>
      <c r="AR174" s="38"/>
      <c r="AS174" s="38"/>
      <c r="AT174" s="38"/>
      <c r="AU174" s="38"/>
      <c r="AV174" s="38"/>
      <c r="AW174" s="38"/>
      <c r="AX174" s="38"/>
      <c r="AY174" s="38"/>
      <c r="AZ174" s="38"/>
    </row>
    <row r="175" spans="3:52" ht="15.9" customHeight="1" x14ac:dyDescent="0.25">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156"/>
      <c r="AQ175" s="156"/>
      <c r="AR175" s="38"/>
      <c r="AS175" s="38"/>
      <c r="AT175" s="38"/>
      <c r="AU175" s="38"/>
      <c r="AV175" s="38"/>
      <c r="AW175" s="38"/>
      <c r="AX175" s="38"/>
      <c r="AY175" s="38"/>
      <c r="AZ175" s="38"/>
    </row>
    <row r="176" spans="3:52" ht="15.9" customHeight="1" x14ac:dyDescent="0.25">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156"/>
      <c r="AQ176" s="156"/>
      <c r="AR176" s="38"/>
      <c r="AS176" s="38"/>
      <c r="AT176" s="38"/>
      <c r="AU176" s="38"/>
      <c r="AV176" s="38"/>
      <c r="AW176" s="38"/>
      <c r="AX176" s="38"/>
      <c r="AY176" s="38"/>
      <c r="AZ176" s="38"/>
    </row>
    <row r="177" spans="3:52" ht="15.9" customHeight="1" x14ac:dyDescent="0.25">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156"/>
      <c r="AQ177" s="156"/>
      <c r="AR177" s="38"/>
      <c r="AS177" s="38"/>
      <c r="AT177" s="38"/>
      <c r="AU177" s="38"/>
      <c r="AV177" s="38"/>
      <c r="AW177" s="38"/>
      <c r="AX177" s="38"/>
      <c r="AY177" s="38"/>
      <c r="AZ177" s="38"/>
    </row>
    <row r="178" spans="3:52" ht="15.9" customHeight="1" x14ac:dyDescent="0.25">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156"/>
      <c r="AQ178" s="156"/>
      <c r="AR178" s="38"/>
      <c r="AS178" s="38"/>
      <c r="AT178" s="38"/>
      <c r="AU178" s="38"/>
      <c r="AV178" s="38"/>
      <c r="AW178" s="38"/>
      <c r="AX178" s="38"/>
      <c r="AY178" s="38"/>
      <c r="AZ178" s="38"/>
    </row>
    <row r="179" spans="3:52" ht="15.9" customHeight="1" x14ac:dyDescent="0.25">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156"/>
      <c r="AQ179" s="156"/>
      <c r="AR179" s="38"/>
      <c r="AS179" s="38"/>
      <c r="AT179" s="38"/>
      <c r="AU179" s="38"/>
      <c r="AV179" s="38"/>
      <c r="AW179" s="38"/>
      <c r="AX179" s="38"/>
      <c r="AY179" s="38"/>
      <c r="AZ179" s="38"/>
    </row>
    <row r="180" spans="3:52" ht="15.9" customHeight="1" x14ac:dyDescent="0.25">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156"/>
      <c r="AQ180" s="156"/>
      <c r="AR180" s="38"/>
      <c r="AS180" s="38"/>
      <c r="AT180" s="38"/>
      <c r="AU180" s="38"/>
      <c r="AV180" s="38"/>
      <c r="AW180" s="38"/>
      <c r="AX180" s="38"/>
      <c r="AY180" s="38"/>
      <c r="AZ180" s="38"/>
    </row>
    <row r="181" spans="3:52" ht="15.9" customHeight="1" x14ac:dyDescent="0.25">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156"/>
      <c r="AQ181" s="156"/>
      <c r="AR181" s="38"/>
      <c r="AS181" s="38"/>
      <c r="AT181" s="38"/>
      <c r="AU181" s="38"/>
      <c r="AV181" s="38"/>
      <c r="AW181" s="38"/>
      <c r="AX181" s="38"/>
      <c r="AY181" s="38"/>
      <c r="AZ181" s="38"/>
    </row>
    <row r="182" spans="3:52" ht="15.9" customHeight="1" x14ac:dyDescent="0.25">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156"/>
      <c r="AQ182" s="156"/>
      <c r="AR182" s="38"/>
      <c r="AS182" s="38"/>
      <c r="AT182" s="38"/>
      <c r="AU182" s="38"/>
      <c r="AV182" s="38"/>
      <c r="AW182" s="38"/>
      <c r="AX182" s="38"/>
      <c r="AY182" s="38"/>
      <c r="AZ182" s="38"/>
    </row>
    <row r="183" spans="3:52" ht="15.9" customHeight="1" x14ac:dyDescent="0.25">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156"/>
      <c r="AQ183" s="156"/>
      <c r="AR183" s="38"/>
      <c r="AS183" s="38"/>
      <c r="AT183" s="38"/>
      <c r="AU183" s="38"/>
      <c r="AV183" s="38"/>
      <c r="AW183" s="38"/>
      <c r="AX183" s="38"/>
      <c r="AY183" s="38"/>
      <c r="AZ183" s="38"/>
    </row>
    <row r="184" spans="3:52" ht="15.9" customHeight="1" x14ac:dyDescent="0.25">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156"/>
      <c r="AQ184" s="156"/>
      <c r="AR184" s="38"/>
      <c r="AS184" s="38"/>
      <c r="AT184" s="38"/>
      <c r="AU184" s="38"/>
      <c r="AV184" s="38"/>
      <c r="AW184" s="38"/>
      <c r="AX184" s="38"/>
      <c r="AY184" s="38"/>
      <c r="AZ184" s="38"/>
    </row>
    <row r="185" spans="3:52" ht="15.9" customHeight="1" x14ac:dyDescent="0.25">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156"/>
      <c r="AQ185" s="156"/>
      <c r="AR185" s="38"/>
      <c r="AS185" s="38"/>
      <c r="AT185" s="38"/>
      <c r="AU185" s="38"/>
      <c r="AV185" s="38"/>
      <c r="AW185" s="38"/>
      <c r="AX185" s="38"/>
      <c r="AY185" s="38"/>
      <c r="AZ185" s="38"/>
    </row>
    <row r="186" spans="3:52" ht="15.9" customHeight="1" x14ac:dyDescent="0.25">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156"/>
      <c r="AQ186" s="156"/>
      <c r="AR186" s="38"/>
      <c r="AS186" s="38"/>
      <c r="AT186" s="38"/>
      <c r="AU186" s="38"/>
      <c r="AV186" s="38"/>
      <c r="AW186" s="38"/>
      <c r="AX186" s="38"/>
      <c r="AY186" s="38"/>
      <c r="AZ186" s="38"/>
    </row>
    <row r="187" spans="3:52" ht="15.9" customHeight="1" x14ac:dyDescent="0.25">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156"/>
      <c r="AQ187" s="156"/>
      <c r="AR187" s="38"/>
      <c r="AS187" s="38"/>
      <c r="AT187" s="38"/>
      <c r="AU187" s="38"/>
      <c r="AV187" s="38"/>
      <c r="AW187" s="38"/>
      <c r="AX187" s="38"/>
      <c r="AY187" s="38"/>
      <c r="AZ187" s="38"/>
    </row>
    <row r="188" spans="3:52" ht="15.9" customHeight="1" x14ac:dyDescent="0.25">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156"/>
      <c r="AQ188" s="156"/>
      <c r="AR188" s="38"/>
      <c r="AS188" s="38"/>
      <c r="AT188" s="38"/>
      <c r="AU188" s="38"/>
      <c r="AV188" s="38"/>
      <c r="AW188" s="38"/>
      <c r="AX188" s="38"/>
      <c r="AY188" s="38"/>
      <c r="AZ188" s="38"/>
    </row>
    <row r="189" spans="3:52" ht="15.9" customHeight="1" x14ac:dyDescent="0.25">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156"/>
      <c r="AQ189" s="156"/>
      <c r="AR189" s="38"/>
      <c r="AS189" s="38"/>
      <c r="AT189" s="38"/>
      <c r="AU189" s="38"/>
      <c r="AV189" s="38"/>
      <c r="AW189" s="38"/>
      <c r="AX189" s="38"/>
      <c r="AY189" s="38"/>
      <c r="AZ189" s="38"/>
    </row>
    <row r="190" spans="3:52" ht="15.9" customHeight="1" x14ac:dyDescent="0.25">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156"/>
      <c r="AQ190" s="156"/>
      <c r="AR190" s="38"/>
      <c r="AS190" s="38"/>
      <c r="AT190" s="38"/>
      <c r="AU190" s="38"/>
      <c r="AV190" s="38"/>
      <c r="AW190" s="38"/>
      <c r="AX190" s="38"/>
      <c r="AY190" s="38"/>
      <c r="AZ190" s="38"/>
    </row>
    <row r="191" spans="3:52" ht="15.9" customHeight="1" x14ac:dyDescent="0.25">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156"/>
      <c r="AQ191" s="156"/>
      <c r="AR191" s="38"/>
      <c r="AS191" s="38"/>
      <c r="AT191" s="38"/>
      <c r="AU191" s="38"/>
      <c r="AV191" s="38"/>
      <c r="AW191" s="38"/>
      <c r="AX191" s="38"/>
      <c r="AY191" s="38"/>
      <c r="AZ191" s="38"/>
    </row>
    <row r="192" spans="3:52" ht="15.9" customHeight="1" x14ac:dyDescent="0.25">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156"/>
      <c r="AQ192" s="156"/>
      <c r="AR192" s="38"/>
      <c r="AS192" s="38"/>
      <c r="AT192" s="38"/>
      <c r="AU192" s="38"/>
      <c r="AV192" s="38"/>
      <c r="AW192" s="38"/>
      <c r="AX192" s="38"/>
      <c r="AY192" s="38"/>
      <c r="AZ192" s="38"/>
    </row>
    <row r="193" spans="3:52" ht="15.9" customHeight="1" x14ac:dyDescent="0.25">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156"/>
      <c r="AQ193" s="156"/>
      <c r="AR193" s="38"/>
      <c r="AS193" s="38"/>
      <c r="AT193" s="38"/>
      <c r="AU193" s="38"/>
      <c r="AV193" s="38"/>
      <c r="AW193" s="38"/>
      <c r="AX193" s="38"/>
      <c r="AY193" s="38"/>
      <c r="AZ193" s="38"/>
    </row>
    <row r="194" spans="3:52" ht="15.9" customHeight="1" x14ac:dyDescent="0.25">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156"/>
      <c r="AQ194" s="156"/>
      <c r="AR194" s="38"/>
      <c r="AS194" s="38"/>
      <c r="AT194" s="38"/>
      <c r="AU194" s="38"/>
      <c r="AV194" s="38"/>
      <c r="AW194" s="38"/>
      <c r="AX194" s="38"/>
      <c r="AY194" s="38"/>
      <c r="AZ194" s="38"/>
    </row>
    <row r="195" spans="3:52" ht="15.9" customHeight="1" x14ac:dyDescent="0.25">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156"/>
      <c r="AQ195" s="156"/>
      <c r="AR195" s="38"/>
      <c r="AS195" s="38"/>
      <c r="AT195" s="38"/>
      <c r="AU195" s="38"/>
      <c r="AV195" s="38"/>
      <c r="AW195" s="38"/>
      <c r="AX195" s="38"/>
      <c r="AY195" s="38"/>
      <c r="AZ195" s="38"/>
    </row>
    <row r="196" spans="3:52" ht="15.9" customHeight="1" x14ac:dyDescent="0.25">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156"/>
      <c r="AQ196" s="156"/>
      <c r="AR196" s="38"/>
      <c r="AS196" s="38"/>
      <c r="AT196" s="38"/>
      <c r="AU196" s="38"/>
      <c r="AV196" s="38"/>
      <c r="AW196" s="38"/>
      <c r="AX196" s="38"/>
      <c r="AY196" s="38"/>
      <c r="AZ196" s="38"/>
    </row>
    <row r="197" spans="3:52" ht="15.9" customHeight="1" x14ac:dyDescent="0.25">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156"/>
      <c r="AQ197" s="156"/>
      <c r="AR197" s="38"/>
      <c r="AS197" s="38"/>
      <c r="AT197" s="38"/>
      <c r="AU197" s="38"/>
      <c r="AV197" s="38"/>
      <c r="AW197" s="38"/>
      <c r="AX197" s="38"/>
      <c r="AY197" s="38"/>
      <c r="AZ197" s="38"/>
    </row>
    <row r="198" spans="3:52" ht="15.9" customHeight="1" x14ac:dyDescent="0.25">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156"/>
      <c r="AQ198" s="156"/>
      <c r="AR198" s="38"/>
      <c r="AS198" s="38"/>
      <c r="AT198" s="38"/>
      <c r="AU198" s="38"/>
      <c r="AV198" s="38"/>
      <c r="AW198" s="38"/>
      <c r="AX198" s="38"/>
      <c r="AY198" s="38"/>
      <c r="AZ198" s="38"/>
    </row>
    <row r="199" spans="3:52" ht="15.9" customHeight="1" x14ac:dyDescent="0.25">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156"/>
      <c r="AQ199" s="156"/>
      <c r="AR199" s="38"/>
      <c r="AS199" s="38"/>
      <c r="AT199" s="38"/>
      <c r="AU199" s="38"/>
      <c r="AV199" s="38"/>
      <c r="AW199" s="38"/>
      <c r="AX199" s="38"/>
      <c r="AY199" s="38"/>
      <c r="AZ199" s="38"/>
    </row>
    <row r="200" spans="3:52" ht="15.9" customHeight="1" x14ac:dyDescent="0.25">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156"/>
      <c r="AQ200" s="156"/>
      <c r="AR200" s="38"/>
      <c r="AS200" s="38"/>
      <c r="AT200" s="38"/>
      <c r="AU200" s="38"/>
      <c r="AV200" s="38"/>
      <c r="AW200" s="38"/>
      <c r="AX200" s="38"/>
      <c r="AY200" s="38"/>
      <c r="AZ200" s="38"/>
    </row>
    <row r="201" spans="3:52" ht="15.9" customHeight="1" x14ac:dyDescent="0.25">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156"/>
      <c r="AQ201" s="156"/>
      <c r="AR201" s="38"/>
      <c r="AS201" s="38"/>
      <c r="AT201" s="38"/>
      <c r="AU201" s="38"/>
      <c r="AV201" s="38"/>
      <c r="AW201" s="38"/>
      <c r="AX201" s="38"/>
      <c r="AY201" s="38"/>
      <c r="AZ201" s="38"/>
    </row>
    <row r="202" spans="3:52" ht="15.9" customHeight="1" x14ac:dyDescent="0.25">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156"/>
      <c r="AQ202" s="156"/>
      <c r="AR202" s="38"/>
      <c r="AS202" s="38"/>
      <c r="AT202" s="38"/>
      <c r="AU202" s="38"/>
      <c r="AV202" s="38"/>
      <c r="AW202" s="38"/>
      <c r="AX202" s="38"/>
      <c r="AY202" s="38"/>
      <c r="AZ202" s="38"/>
    </row>
    <row r="203" spans="3:52" ht="15.9" customHeight="1" x14ac:dyDescent="0.25">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156"/>
      <c r="AQ203" s="156"/>
      <c r="AR203" s="38"/>
      <c r="AS203" s="38"/>
      <c r="AT203" s="38"/>
      <c r="AU203" s="38"/>
      <c r="AV203" s="38"/>
      <c r="AW203" s="38"/>
      <c r="AX203" s="38"/>
      <c r="AY203" s="38"/>
      <c r="AZ203" s="38"/>
    </row>
    <row r="204" spans="3:52" ht="15.9" customHeight="1" x14ac:dyDescent="0.25">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156"/>
      <c r="AQ204" s="156"/>
      <c r="AR204" s="38"/>
      <c r="AS204" s="38"/>
      <c r="AT204" s="38"/>
      <c r="AU204" s="38"/>
      <c r="AV204" s="38"/>
      <c r="AW204" s="38"/>
      <c r="AX204" s="38"/>
      <c r="AY204" s="38"/>
      <c r="AZ204" s="38"/>
    </row>
    <row r="205" spans="3:52" ht="15.9" customHeight="1" x14ac:dyDescent="0.25">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156"/>
      <c r="AQ205" s="156"/>
      <c r="AR205" s="38"/>
      <c r="AS205" s="38"/>
      <c r="AT205" s="38"/>
      <c r="AU205" s="38"/>
      <c r="AV205" s="38"/>
      <c r="AW205" s="38"/>
      <c r="AX205" s="38"/>
      <c r="AY205" s="38"/>
      <c r="AZ205" s="38"/>
    </row>
    <row r="206" spans="3:52" ht="15.9" customHeight="1" x14ac:dyDescent="0.25">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156"/>
      <c r="AQ206" s="156"/>
      <c r="AR206" s="38"/>
      <c r="AS206" s="38"/>
      <c r="AT206" s="38"/>
      <c r="AU206" s="38"/>
      <c r="AV206" s="38"/>
      <c r="AW206" s="38"/>
      <c r="AX206" s="38"/>
      <c r="AY206" s="38"/>
      <c r="AZ206" s="38"/>
    </row>
    <row r="207" spans="3:52" ht="15.9" customHeight="1" x14ac:dyDescent="0.25">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156"/>
      <c r="AQ207" s="156"/>
      <c r="AR207" s="38"/>
      <c r="AS207" s="38"/>
      <c r="AT207" s="38"/>
      <c r="AU207" s="38"/>
      <c r="AV207" s="38"/>
      <c r="AW207" s="38"/>
      <c r="AX207" s="38"/>
      <c r="AY207" s="38"/>
      <c r="AZ207" s="38"/>
    </row>
    <row r="208" spans="3:52" ht="15.9" customHeight="1" x14ac:dyDescent="0.25">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156"/>
      <c r="AQ208" s="156"/>
      <c r="AR208" s="38"/>
      <c r="AS208" s="38"/>
      <c r="AT208" s="38"/>
      <c r="AU208" s="38"/>
      <c r="AV208" s="38"/>
      <c r="AW208" s="38"/>
      <c r="AX208" s="38"/>
      <c r="AY208" s="38"/>
      <c r="AZ208" s="38"/>
    </row>
    <row r="209" spans="3:52" ht="15.9" customHeight="1" x14ac:dyDescent="0.25">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156"/>
      <c r="AQ209" s="156"/>
      <c r="AR209" s="38"/>
      <c r="AS209" s="38"/>
      <c r="AT209" s="38"/>
      <c r="AU209" s="38"/>
      <c r="AV209" s="38"/>
      <c r="AW209" s="38"/>
      <c r="AX209" s="38"/>
      <c r="AY209" s="38"/>
      <c r="AZ209" s="38"/>
    </row>
    <row r="210" spans="3:52" ht="15.9" customHeight="1" x14ac:dyDescent="0.25">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156"/>
      <c r="AQ210" s="156"/>
      <c r="AR210" s="38"/>
      <c r="AS210" s="38"/>
      <c r="AT210" s="38"/>
      <c r="AU210" s="38"/>
      <c r="AV210" s="38"/>
      <c r="AW210" s="38"/>
      <c r="AX210" s="38"/>
      <c r="AY210" s="38"/>
      <c r="AZ210" s="38"/>
    </row>
    <row r="211" spans="3:52" ht="15.9" customHeight="1" x14ac:dyDescent="0.25">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156"/>
      <c r="AQ211" s="156"/>
      <c r="AR211" s="38"/>
      <c r="AS211" s="38"/>
      <c r="AT211" s="38"/>
      <c r="AU211" s="38"/>
      <c r="AV211" s="38"/>
      <c r="AW211" s="38"/>
      <c r="AX211" s="38"/>
      <c r="AY211" s="38"/>
      <c r="AZ211" s="38"/>
    </row>
    <row r="212" spans="3:52" ht="15.9" customHeight="1" x14ac:dyDescent="0.25">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156"/>
      <c r="AQ212" s="156"/>
      <c r="AR212" s="38"/>
      <c r="AS212" s="38"/>
      <c r="AT212" s="38"/>
      <c r="AU212" s="38"/>
      <c r="AV212" s="38"/>
      <c r="AW212" s="38"/>
      <c r="AX212" s="38"/>
      <c r="AY212" s="38"/>
      <c r="AZ212" s="38"/>
    </row>
    <row r="213" spans="3:52" ht="15.9" customHeight="1" x14ac:dyDescent="0.25">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156"/>
      <c r="AQ213" s="156"/>
      <c r="AR213" s="38"/>
      <c r="AS213" s="38"/>
      <c r="AT213" s="38"/>
      <c r="AU213" s="38"/>
      <c r="AV213" s="38"/>
      <c r="AW213" s="38"/>
      <c r="AX213" s="38"/>
      <c r="AY213" s="38"/>
      <c r="AZ213" s="38"/>
    </row>
    <row r="214" spans="3:52" ht="15.9" customHeight="1" x14ac:dyDescent="0.25">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156"/>
      <c r="AQ214" s="156"/>
      <c r="AR214" s="38"/>
      <c r="AS214" s="38"/>
      <c r="AT214" s="38"/>
      <c r="AU214" s="38"/>
      <c r="AV214" s="38"/>
      <c r="AW214" s="38"/>
      <c r="AX214" s="38"/>
      <c r="AY214" s="38"/>
      <c r="AZ214" s="38"/>
    </row>
    <row r="215" spans="3:52" ht="15.9" customHeight="1" x14ac:dyDescent="0.25">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156"/>
      <c r="AQ215" s="156"/>
      <c r="AR215" s="38"/>
      <c r="AS215" s="38"/>
      <c r="AT215" s="38"/>
      <c r="AU215" s="38"/>
      <c r="AV215" s="38"/>
      <c r="AW215" s="38"/>
      <c r="AX215" s="38"/>
      <c r="AY215" s="38"/>
      <c r="AZ215" s="38"/>
    </row>
    <row r="216" spans="3:52" ht="15.9" customHeight="1" x14ac:dyDescent="0.25">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156"/>
      <c r="AQ216" s="156"/>
      <c r="AR216" s="38"/>
      <c r="AS216" s="38"/>
      <c r="AT216" s="38"/>
      <c r="AU216" s="38"/>
      <c r="AV216" s="38"/>
      <c r="AW216" s="38"/>
      <c r="AX216" s="38"/>
      <c r="AY216" s="38"/>
      <c r="AZ216" s="38"/>
    </row>
    <row r="217" spans="3:52" ht="15.9" customHeight="1" x14ac:dyDescent="0.25">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156"/>
      <c r="AQ217" s="156"/>
      <c r="AR217" s="38"/>
      <c r="AS217" s="38"/>
      <c r="AT217" s="38"/>
      <c r="AU217" s="38"/>
      <c r="AV217" s="38"/>
      <c r="AW217" s="38"/>
      <c r="AX217" s="38"/>
      <c r="AY217" s="38"/>
      <c r="AZ217" s="38"/>
    </row>
    <row r="218" spans="3:52" ht="15.9" customHeight="1" x14ac:dyDescent="0.25">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156"/>
      <c r="AQ218" s="156"/>
      <c r="AR218" s="38"/>
      <c r="AS218" s="38"/>
      <c r="AT218" s="38"/>
      <c r="AU218" s="38"/>
      <c r="AV218" s="38"/>
      <c r="AW218" s="38"/>
      <c r="AX218" s="38"/>
      <c r="AY218" s="38"/>
      <c r="AZ218" s="38"/>
    </row>
    <row r="219" spans="3:52" ht="15.9" customHeight="1" x14ac:dyDescent="0.25">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156"/>
      <c r="AQ219" s="156"/>
      <c r="AR219" s="38"/>
      <c r="AS219" s="38"/>
      <c r="AT219" s="38"/>
      <c r="AU219" s="38"/>
      <c r="AV219" s="38"/>
      <c r="AW219" s="38"/>
      <c r="AX219" s="38"/>
      <c r="AY219" s="38"/>
      <c r="AZ219" s="38"/>
    </row>
    <row r="220" spans="3:52" ht="15.9" customHeight="1" x14ac:dyDescent="0.25">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156"/>
      <c r="AQ220" s="156"/>
      <c r="AR220" s="38"/>
      <c r="AS220" s="38"/>
      <c r="AT220" s="38"/>
      <c r="AU220" s="38"/>
      <c r="AV220" s="38"/>
      <c r="AW220" s="38"/>
      <c r="AX220" s="38"/>
      <c r="AY220" s="38"/>
      <c r="AZ220" s="38"/>
    </row>
    <row r="221" spans="3:52" ht="15.9" customHeight="1" x14ac:dyDescent="0.25">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156"/>
      <c r="AQ221" s="156"/>
      <c r="AR221" s="38"/>
      <c r="AS221" s="38"/>
      <c r="AT221" s="38"/>
      <c r="AU221" s="38"/>
      <c r="AV221" s="38"/>
      <c r="AW221" s="38"/>
      <c r="AX221" s="38"/>
      <c r="AY221" s="38"/>
      <c r="AZ221" s="38"/>
    </row>
    <row r="222" spans="3:52" ht="15.9" customHeight="1" x14ac:dyDescent="0.25">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156"/>
      <c r="AQ222" s="156"/>
      <c r="AR222" s="38"/>
      <c r="AS222" s="38"/>
      <c r="AT222" s="38"/>
      <c r="AU222" s="38"/>
      <c r="AV222" s="38"/>
      <c r="AW222" s="38"/>
      <c r="AX222" s="38"/>
      <c r="AY222" s="38"/>
      <c r="AZ222" s="38"/>
    </row>
    <row r="223" spans="3:52" ht="15.9" customHeight="1" x14ac:dyDescent="0.25">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156"/>
      <c r="AQ223" s="156"/>
      <c r="AR223" s="38"/>
      <c r="AS223" s="38"/>
      <c r="AT223" s="38"/>
      <c r="AU223" s="38"/>
      <c r="AV223" s="38"/>
      <c r="AW223" s="38"/>
      <c r="AX223" s="38"/>
      <c r="AY223" s="38"/>
      <c r="AZ223" s="38"/>
    </row>
    <row r="224" spans="3:52" ht="15.9" customHeight="1" x14ac:dyDescent="0.25">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156"/>
      <c r="AQ224" s="156"/>
      <c r="AR224" s="38"/>
      <c r="AS224" s="38"/>
      <c r="AT224" s="38"/>
      <c r="AU224" s="38"/>
      <c r="AV224" s="38"/>
      <c r="AW224" s="38"/>
      <c r="AX224" s="38"/>
      <c r="AY224" s="38"/>
      <c r="AZ224" s="38"/>
    </row>
    <row r="225" spans="3:52" ht="15.9" customHeight="1" x14ac:dyDescent="0.25">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156"/>
      <c r="AQ225" s="156"/>
      <c r="AR225" s="38"/>
      <c r="AS225" s="38"/>
      <c r="AT225" s="38"/>
      <c r="AU225" s="38"/>
      <c r="AV225" s="38"/>
      <c r="AW225" s="38"/>
      <c r="AX225" s="38"/>
      <c r="AY225" s="38"/>
      <c r="AZ225" s="38"/>
    </row>
    <row r="226" spans="3:52" ht="15.9" customHeight="1" x14ac:dyDescent="0.25">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156"/>
      <c r="AQ226" s="156"/>
      <c r="AR226" s="38"/>
      <c r="AS226" s="38"/>
      <c r="AT226" s="38"/>
      <c r="AU226" s="38"/>
      <c r="AV226" s="38"/>
      <c r="AW226" s="38"/>
      <c r="AX226" s="38"/>
      <c r="AY226" s="38"/>
      <c r="AZ226" s="38"/>
    </row>
    <row r="227" spans="3:52" ht="15.9" customHeight="1" x14ac:dyDescent="0.25">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156"/>
      <c r="AQ227" s="156"/>
      <c r="AR227" s="38"/>
      <c r="AS227" s="38"/>
      <c r="AT227" s="38"/>
      <c r="AU227" s="38"/>
      <c r="AV227" s="38"/>
      <c r="AW227" s="38"/>
      <c r="AX227" s="38"/>
      <c r="AY227" s="38"/>
      <c r="AZ227" s="38"/>
    </row>
    <row r="228" spans="3:52" ht="15.9" customHeight="1" x14ac:dyDescent="0.25">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156"/>
      <c r="AQ228" s="156"/>
      <c r="AR228" s="38"/>
      <c r="AS228" s="38"/>
      <c r="AT228" s="38"/>
      <c r="AU228" s="38"/>
      <c r="AV228" s="38"/>
      <c r="AW228" s="38"/>
      <c r="AX228" s="38"/>
      <c r="AY228" s="38"/>
      <c r="AZ228" s="38"/>
    </row>
    <row r="229" spans="3:52" ht="15.9" customHeight="1" x14ac:dyDescent="0.25">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156"/>
      <c r="AQ229" s="156"/>
      <c r="AR229" s="38"/>
      <c r="AS229" s="38"/>
      <c r="AT229" s="38"/>
      <c r="AU229" s="38"/>
      <c r="AV229" s="38"/>
      <c r="AW229" s="38"/>
      <c r="AX229" s="38"/>
      <c r="AY229" s="38"/>
      <c r="AZ229" s="38"/>
    </row>
    <row r="230" spans="3:52" ht="15.9" customHeight="1" x14ac:dyDescent="0.25">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156"/>
      <c r="AQ230" s="156"/>
      <c r="AR230" s="38"/>
      <c r="AS230" s="38"/>
      <c r="AT230" s="38"/>
      <c r="AU230" s="38"/>
      <c r="AV230" s="38"/>
      <c r="AW230" s="38"/>
      <c r="AX230" s="38"/>
      <c r="AY230" s="38"/>
      <c r="AZ230" s="38"/>
    </row>
    <row r="231" spans="3:52" ht="15.9" customHeight="1" x14ac:dyDescent="0.25">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156"/>
      <c r="AQ231" s="156"/>
      <c r="AR231" s="38"/>
      <c r="AS231" s="38"/>
      <c r="AT231" s="38"/>
      <c r="AU231" s="38"/>
      <c r="AV231" s="38"/>
      <c r="AW231" s="38"/>
      <c r="AX231" s="38"/>
      <c r="AY231" s="38"/>
      <c r="AZ231" s="38"/>
    </row>
    <row r="232" spans="3:52" ht="15.9" customHeight="1" x14ac:dyDescent="0.25">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156"/>
      <c r="AQ232" s="156"/>
      <c r="AR232" s="38"/>
      <c r="AS232" s="38"/>
      <c r="AT232" s="38"/>
      <c r="AU232" s="38"/>
      <c r="AV232" s="38"/>
      <c r="AW232" s="38"/>
      <c r="AX232" s="38"/>
      <c r="AY232" s="38"/>
      <c r="AZ232" s="38"/>
    </row>
    <row r="233" spans="3:52" ht="15.9" customHeight="1" x14ac:dyDescent="0.25">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156"/>
      <c r="AQ233" s="156"/>
      <c r="AR233" s="38"/>
      <c r="AS233" s="38"/>
      <c r="AT233" s="38"/>
      <c r="AU233" s="38"/>
      <c r="AV233" s="38"/>
      <c r="AW233" s="38"/>
      <c r="AX233" s="38"/>
      <c r="AY233" s="38"/>
      <c r="AZ233" s="38"/>
    </row>
    <row r="234" spans="3:52" ht="15.9" customHeight="1" x14ac:dyDescent="0.25">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156"/>
      <c r="AQ234" s="156"/>
      <c r="AR234" s="38"/>
      <c r="AS234" s="38"/>
      <c r="AT234" s="38"/>
      <c r="AU234" s="38"/>
      <c r="AV234" s="38"/>
      <c r="AW234" s="38"/>
      <c r="AX234" s="38"/>
      <c r="AY234" s="38"/>
      <c r="AZ234" s="38"/>
    </row>
    <row r="235" spans="3:52" ht="15.9" customHeight="1" x14ac:dyDescent="0.25">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156"/>
      <c r="AQ235" s="156"/>
      <c r="AR235" s="38"/>
      <c r="AS235" s="38"/>
      <c r="AT235" s="38"/>
      <c r="AU235" s="38"/>
      <c r="AV235" s="38"/>
      <c r="AW235" s="38"/>
      <c r="AX235" s="38"/>
      <c r="AY235" s="38"/>
      <c r="AZ235" s="38"/>
    </row>
    <row r="236" spans="3:52" ht="15.9" customHeight="1" x14ac:dyDescent="0.25">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156"/>
      <c r="AQ236" s="156"/>
      <c r="AR236" s="38"/>
      <c r="AS236" s="38"/>
      <c r="AT236" s="38"/>
      <c r="AU236" s="38"/>
      <c r="AV236" s="38"/>
      <c r="AW236" s="38"/>
      <c r="AX236" s="38"/>
      <c r="AY236" s="38"/>
      <c r="AZ236" s="38"/>
    </row>
    <row r="237" spans="3:52" ht="15.9" customHeight="1" x14ac:dyDescent="0.25">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156"/>
      <c r="AQ237" s="156"/>
      <c r="AR237" s="38"/>
      <c r="AS237" s="38"/>
      <c r="AT237" s="38"/>
      <c r="AU237" s="38"/>
      <c r="AV237" s="38"/>
      <c r="AW237" s="38"/>
      <c r="AX237" s="38"/>
      <c r="AY237" s="38"/>
      <c r="AZ237" s="38"/>
    </row>
    <row r="238" spans="3:52" ht="15.9" customHeight="1" x14ac:dyDescent="0.25">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156"/>
      <c r="AQ238" s="156"/>
      <c r="AR238" s="38"/>
      <c r="AS238" s="38"/>
      <c r="AT238" s="38"/>
      <c r="AU238" s="38"/>
      <c r="AV238" s="38"/>
      <c r="AW238" s="38"/>
      <c r="AX238" s="38"/>
      <c r="AY238" s="38"/>
      <c r="AZ238" s="38"/>
    </row>
    <row r="239" spans="3:52" ht="15.9" customHeight="1" x14ac:dyDescent="0.25">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156"/>
      <c r="AQ239" s="156"/>
      <c r="AR239" s="38"/>
      <c r="AS239" s="38"/>
      <c r="AT239" s="38"/>
      <c r="AU239" s="38"/>
      <c r="AV239" s="38"/>
      <c r="AW239" s="38"/>
      <c r="AX239" s="38"/>
      <c r="AY239" s="38"/>
      <c r="AZ239" s="38"/>
    </row>
    <row r="240" spans="3:52" ht="15.9" customHeight="1" x14ac:dyDescent="0.25">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156"/>
      <c r="AQ240" s="156"/>
      <c r="AR240" s="38"/>
      <c r="AS240" s="38"/>
      <c r="AT240" s="38"/>
      <c r="AU240" s="38"/>
      <c r="AV240" s="38"/>
      <c r="AW240" s="38"/>
      <c r="AX240" s="38"/>
      <c r="AY240" s="38"/>
      <c r="AZ240" s="38"/>
    </row>
    <row r="241" spans="3:52" ht="15.9" customHeight="1" x14ac:dyDescent="0.25">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156"/>
      <c r="AQ241" s="156"/>
      <c r="AR241" s="38"/>
      <c r="AS241" s="38"/>
      <c r="AT241" s="38"/>
      <c r="AU241" s="38"/>
      <c r="AV241" s="38"/>
      <c r="AW241" s="38"/>
      <c r="AX241" s="38"/>
      <c r="AY241" s="38"/>
      <c r="AZ241" s="38"/>
    </row>
    <row r="242" spans="3:52" ht="15.9" customHeight="1" x14ac:dyDescent="0.25">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156"/>
      <c r="AQ242" s="156"/>
      <c r="AR242" s="38"/>
      <c r="AS242" s="38"/>
      <c r="AT242" s="38"/>
      <c r="AU242" s="38"/>
      <c r="AV242" s="38"/>
      <c r="AW242" s="38"/>
      <c r="AX242" s="38"/>
      <c r="AY242" s="38"/>
      <c r="AZ242" s="38"/>
    </row>
    <row r="243" spans="3:52" ht="15.9" customHeight="1" x14ac:dyDescent="0.25">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156"/>
      <c r="AQ243" s="156"/>
      <c r="AR243" s="38"/>
      <c r="AS243" s="38"/>
      <c r="AT243" s="38"/>
      <c r="AU243" s="38"/>
      <c r="AV243" s="38"/>
      <c r="AW243" s="38"/>
      <c r="AX243" s="38"/>
      <c r="AY243" s="38"/>
      <c r="AZ243" s="38"/>
    </row>
    <row r="244" spans="3:52" ht="15.9" customHeight="1" x14ac:dyDescent="0.25">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156"/>
      <c r="AQ244" s="156"/>
      <c r="AR244" s="38"/>
      <c r="AS244" s="38"/>
      <c r="AT244" s="38"/>
      <c r="AU244" s="38"/>
      <c r="AV244" s="38"/>
      <c r="AW244" s="38"/>
      <c r="AX244" s="38"/>
      <c r="AY244" s="38"/>
      <c r="AZ244" s="38"/>
    </row>
    <row r="245" spans="3:52" ht="15.9" customHeight="1" x14ac:dyDescent="0.25">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156"/>
      <c r="AQ245" s="156"/>
      <c r="AR245" s="38"/>
      <c r="AS245" s="38"/>
      <c r="AT245" s="38"/>
      <c r="AU245" s="38"/>
      <c r="AV245" s="38"/>
      <c r="AW245" s="38"/>
      <c r="AX245" s="38"/>
      <c r="AY245" s="38"/>
      <c r="AZ245" s="38"/>
    </row>
    <row r="246" spans="3:52" ht="15.9" customHeight="1" x14ac:dyDescent="0.25">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156"/>
      <c r="AQ246" s="156"/>
      <c r="AR246" s="38"/>
      <c r="AS246" s="38"/>
      <c r="AT246" s="38"/>
      <c r="AU246" s="38"/>
      <c r="AV246" s="38"/>
      <c r="AW246" s="38"/>
      <c r="AX246" s="38"/>
      <c r="AY246" s="38"/>
      <c r="AZ246" s="38"/>
    </row>
    <row r="247" spans="3:52" ht="15.9" customHeight="1" x14ac:dyDescent="0.25">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156"/>
      <c r="AQ247" s="156"/>
      <c r="AR247" s="38"/>
      <c r="AS247" s="38"/>
      <c r="AT247" s="38"/>
      <c r="AU247" s="38"/>
      <c r="AV247" s="38"/>
      <c r="AW247" s="38"/>
      <c r="AX247" s="38"/>
      <c r="AY247" s="38"/>
      <c r="AZ247" s="38"/>
    </row>
    <row r="248" spans="3:52" ht="15.9" customHeight="1" x14ac:dyDescent="0.25">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156"/>
      <c r="AQ248" s="156"/>
      <c r="AR248" s="38"/>
      <c r="AS248" s="38"/>
      <c r="AT248" s="38"/>
      <c r="AU248" s="38"/>
      <c r="AV248" s="38"/>
      <c r="AW248" s="38"/>
      <c r="AX248" s="38"/>
      <c r="AY248" s="38"/>
      <c r="AZ248" s="38"/>
    </row>
    <row r="249" spans="3:52" ht="15.9" customHeight="1" x14ac:dyDescent="0.25">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156"/>
      <c r="AQ249" s="156"/>
      <c r="AR249" s="38"/>
      <c r="AS249" s="38"/>
      <c r="AT249" s="38"/>
      <c r="AU249" s="38"/>
      <c r="AV249" s="38"/>
      <c r="AW249" s="38"/>
      <c r="AX249" s="38"/>
      <c r="AY249" s="38"/>
      <c r="AZ249" s="38"/>
    </row>
    <row r="250" spans="3:52" ht="15.9" customHeight="1" x14ac:dyDescent="0.25">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156"/>
      <c r="AQ250" s="156"/>
      <c r="AR250" s="38"/>
      <c r="AS250" s="38"/>
      <c r="AT250" s="38"/>
      <c r="AU250" s="38"/>
      <c r="AV250" s="38"/>
      <c r="AW250" s="38"/>
      <c r="AX250" s="38"/>
      <c r="AY250" s="38"/>
      <c r="AZ250" s="38"/>
    </row>
    <row r="251" spans="3:52" ht="15.9" customHeight="1" x14ac:dyDescent="0.25">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156"/>
      <c r="AQ251" s="156"/>
      <c r="AR251" s="38"/>
      <c r="AS251" s="38"/>
      <c r="AT251" s="38"/>
      <c r="AU251" s="38"/>
      <c r="AV251" s="38"/>
      <c r="AW251" s="38"/>
      <c r="AX251" s="38"/>
      <c r="AY251" s="38"/>
      <c r="AZ251" s="38"/>
    </row>
    <row r="252" spans="3:52" ht="15.9" customHeight="1" x14ac:dyDescent="0.25">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156"/>
      <c r="AQ252" s="156"/>
      <c r="AR252" s="38"/>
      <c r="AS252" s="38"/>
      <c r="AT252" s="38"/>
      <c r="AU252" s="38"/>
      <c r="AV252" s="38"/>
      <c r="AW252" s="38"/>
      <c r="AX252" s="38"/>
      <c r="AY252" s="38"/>
      <c r="AZ252" s="38"/>
    </row>
    <row r="253" spans="3:52" ht="15.9" customHeight="1" x14ac:dyDescent="0.25">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156"/>
      <c r="AQ253" s="156"/>
      <c r="AR253" s="38"/>
      <c r="AS253" s="38"/>
      <c r="AT253" s="38"/>
      <c r="AU253" s="38"/>
      <c r="AV253" s="38"/>
      <c r="AW253" s="38"/>
      <c r="AX253" s="38"/>
      <c r="AY253" s="38"/>
      <c r="AZ253" s="38"/>
    </row>
    <row r="254" spans="3:52" ht="15.9" customHeight="1" x14ac:dyDescent="0.25">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156"/>
      <c r="AQ254" s="156"/>
      <c r="AR254" s="38"/>
      <c r="AS254" s="38"/>
      <c r="AT254" s="38"/>
      <c r="AU254" s="38"/>
      <c r="AV254" s="38"/>
      <c r="AW254" s="38"/>
      <c r="AX254" s="38"/>
      <c r="AY254" s="38"/>
      <c r="AZ254" s="38"/>
    </row>
    <row r="255" spans="3:52" ht="15.9" customHeight="1" x14ac:dyDescent="0.25">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156"/>
      <c r="AQ255" s="156"/>
      <c r="AR255" s="38"/>
      <c r="AS255" s="38"/>
      <c r="AT255" s="38"/>
      <c r="AU255" s="38"/>
      <c r="AV255" s="38"/>
      <c r="AW255" s="38"/>
      <c r="AX255" s="38"/>
      <c r="AY255" s="38"/>
      <c r="AZ255" s="38"/>
    </row>
    <row r="256" spans="3:52" ht="15.9" customHeight="1" x14ac:dyDescent="0.25">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156"/>
      <c r="AQ256" s="156"/>
      <c r="AR256" s="38"/>
      <c r="AS256" s="38"/>
      <c r="AT256" s="38"/>
      <c r="AU256" s="38"/>
      <c r="AV256" s="38"/>
      <c r="AW256" s="38"/>
      <c r="AX256" s="38"/>
      <c r="AY256" s="38"/>
      <c r="AZ256" s="38"/>
    </row>
    <row r="257" spans="3:52" ht="15.9" customHeight="1" x14ac:dyDescent="0.25">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156"/>
      <c r="AQ257" s="156"/>
      <c r="AR257" s="38"/>
      <c r="AS257" s="38"/>
      <c r="AT257" s="38"/>
      <c r="AU257" s="38"/>
      <c r="AV257" s="38"/>
      <c r="AW257" s="38"/>
      <c r="AX257" s="38"/>
      <c r="AY257" s="38"/>
      <c r="AZ257" s="38"/>
    </row>
    <row r="258" spans="3:52" ht="15.9" customHeight="1" x14ac:dyDescent="0.25">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156"/>
      <c r="AQ258" s="156"/>
      <c r="AR258" s="38"/>
      <c r="AS258" s="38"/>
      <c r="AT258" s="38"/>
      <c r="AU258" s="38"/>
      <c r="AV258" s="38"/>
      <c r="AW258" s="38"/>
      <c r="AX258" s="38"/>
      <c r="AY258" s="38"/>
      <c r="AZ258" s="38"/>
    </row>
    <row r="259" spans="3:52" ht="15.9" customHeight="1" x14ac:dyDescent="0.25">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156"/>
      <c r="AQ259" s="156"/>
      <c r="AR259" s="38"/>
      <c r="AS259" s="38"/>
      <c r="AT259" s="38"/>
      <c r="AU259" s="38"/>
      <c r="AV259" s="38"/>
      <c r="AW259" s="38"/>
      <c r="AX259" s="38"/>
      <c r="AY259" s="38"/>
      <c r="AZ259" s="38"/>
    </row>
    <row r="260" spans="3:52" ht="15.9" customHeight="1" x14ac:dyDescent="0.25">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156"/>
      <c r="AQ260" s="156"/>
      <c r="AR260" s="38"/>
      <c r="AS260" s="38"/>
      <c r="AT260" s="38"/>
      <c r="AU260" s="38"/>
      <c r="AV260" s="38"/>
      <c r="AW260" s="38"/>
      <c r="AX260" s="38"/>
      <c r="AY260" s="38"/>
      <c r="AZ260" s="38"/>
    </row>
    <row r="261" spans="3:52" ht="15.9" customHeight="1" x14ac:dyDescent="0.25">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156"/>
      <c r="AQ261" s="156"/>
      <c r="AR261" s="38"/>
      <c r="AS261" s="38"/>
      <c r="AT261" s="38"/>
      <c r="AU261" s="38"/>
      <c r="AV261" s="38"/>
      <c r="AW261" s="38"/>
      <c r="AX261" s="38"/>
      <c r="AY261" s="38"/>
      <c r="AZ261" s="38"/>
    </row>
    <row r="262" spans="3:52" ht="15.9" customHeight="1" x14ac:dyDescent="0.25">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156"/>
      <c r="AQ262" s="156"/>
      <c r="AR262" s="38"/>
      <c r="AS262" s="38"/>
      <c r="AT262" s="38"/>
      <c r="AU262" s="38"/>
      <c r="AV262" s="38"/>
      <c r="AW262" s="38"/>
      <c r="AX262" s="38"/>
      <c r="AY262" s="38"/>
      <c r="AZ262" s="38"/>
    </row>
    <row r="263" spans="3:52" ht="15.9" customHeight="1" x14ac:dyDescent="0.25">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156"/>
      <c r="AQ263" s="156"/>
      <c r="AR263" s="38"/>
      <c r="AS263" s="38"/>
      <c r="AT263" s="38"/>
      <c r="AU263" s="38"/>
      <c r="AV263" s="38"/>
      <c r="AW263" s="38"/>
      <c r="AX263" s="38"/>
      <c r="AY263" s="38"/>
      <c r="AZ263" s="38"/>
    </row>
    <row r="264" spans="3:52" ht="15.9" customHeight="1" x14ac:dyDescent="0.25">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156"/>
      <c r="AQ264" s="156"/>
      <c r="AR264" s="38"/>
      <c r="AS264" s="38"/>
      <c r="AT264" s="38"/>
      <c r="AU264" s="38"/>
      <c r="AV264" s="38"/>
      <c r="AW264" s="38"/>
      <c r="AX264" s="38"/>
      <c r="AY264" s="38"/>
      <c r="AZ264" s="38"/>
    </row>
    <row r="265" spans="3:52" ht="15.9" customHeight="1" x14ac:dyDescent="0.25">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156"/>
      <c r="AQ265" s="156"/>
      <c r="AR265" s="38"/>
      <c r="AS265" s="38"/>
      <c r="AT265" s="38"/>
      <c r="AU265" s="38"/>
      <c r="AV265" s="38"/>
      <c r="AW265" s="38"/>
      <c r="AX265" s="38"/>
      <c r="AY265" s="38"/>
      <c r="AZ265" s="38"/>
    </row>
    <row r="266" spans="3:52" ht="15.9" customHeight="1" x14ac:dyDescent="0.25">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156"/>
      <c r="AQ266" s="156"/>
      <c r="AR266" s="38"/>
      <c r="AS266" s="38"/>
      <c r="AT266" s="38"/>
      <c r="AU266" s="38"/>
      <c r="AV266" s="38"/>
      <c r="AW266" s="38"/>
      <c r="AX266" s="38"/>
      <c r="AY266" s="38"/>
      <c r="AZ266" s="38"/>
    </row>
    <row r="267" spans="3:52" ht="15.9" customHeight="1" x14ac:dyDescent="0.25">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156"/>
      <c r="AQ267" s="156"/>
      <c r="AR267" s="38"/>
      <c r="AS267" s="38"/>
      <c r="AT267" s="38"/>
      <c r="AU267" s="38"/>
      <c r="AV267" s="38"/>
      <c r="AW267" s="38"/>
      <c r="AX267" s="38"/>
      <c r="AY267" s="38"/>
      <c r="AZ267" s="38"/>
    </row>
    <row r="268" spans="3:52" ht="15.9" customHeight="1" x14ac:dyDescent="0.25">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156"/>
      <c r="AQ268" s="156"/>
      <c r="AR268" s="38"/>
      <c r="AS268" s="38"/>
      <c r="AT268" s="38"/>
      <c r="AU268" s="38"/>
      <c r="AV268" s="38"/>
      <c r="AW268" s="38"/>
      <c r="AX268" s="38"/>
      <c r="AY268" s="38"/>
      <c r="AZ268" s="38"/>
    </row>
    <row r="269" spans="3:52" ht="15.9" customHeight="1" x14ac:dyDescent="0.25">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156"/>
      <c r="AQ269" s="156"/>
      <c r="AR269" s="38"/>
      <c r="AS269" s="38"/>
      <c r="AT269" s="38"/>
      <c r="AU269" s="38"/>
      <c r="AV269" s="38"/>
      <c r="AW269" s="38"/>
      <c r="AX269" s="38"/>
      <c r="AY269" s="38"/>
      <c r="AZ269" s="38"/>
    </row>
    <row r="270" spans="3:52" ht="15.9" customHeight="1" x14ac:dyDescent="0.25">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156"/>
      <c r="AQ270" s="156"/>
      <c r="AR270" s="38"/>
      <c r="AS270" s="38"/>
      <c r="AT270" s="38"/>
      <c r="AU270" s="38"/>
      <c r="AV270" s="38"/>
      <c r="AW270" s="38"/>
      <c r="AX270" s="38"/>
      <c r="AY270" s="38"/>
      <c r="AZ270" s="38"/>
    </row>
    <row r="271" spans="3:52" ht="15.9" customHeight="1" x14ac:dyDescent="0.25">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156"/>
      <c r="AQ271" s="156"/>
      <c r="AR271" s="38"/>
      <c r="AS271" s="38"/>
      <c r="AT271" s="38"/>
      <c r="AU271" s="38"/>
      <c r="AV271" s="38"/>
      <c r="AW271" s="38"/>
      <c r="AX271" s="38"/>
      <c r="AY271" s="38"/>
      <c r="AZ271" s="38"/>
    </row>
    <row r="272" spans="3:52" ht="15.9" customHeight="1" x14ac:dyDescent="0.25">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156"/>
      <c r="AQ272" s="156"/>
      <c r="AR272" s="38"/>
      <c r="AS272" s="38"/>
      <c r="AT272" s="38"/>
      <c r="AU272" s="38"/>
      <c r="AV272" s="38"/>
      <c r="AW272" s="38"/>
      <c r="AX272" s="38"/>
      <c r="AY272" s="38"/>
      <c r="AZ272" s="38"/>
    </row>
    <row r="273" spans="3:52" ht="15.9" customHeight="1" x14ac:dyDescent="0.25">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156"/>
      <c r="AQ273" s="156"/>
      <c r="AR273" s="38"/>
      <c r="AS273" s="38"/>
      <c r="AT273" s="38"/>
      <c r="AU273" s="38"/>
      <c r="AV273" s="38"/>
      <c r="AW273" s="38"/>
      <c r="AX273" s="38"/>
      <c r="AY273" s="38"/>
      <c r="AZ273" s="38"/>
    </row>
    <row r="274" spans="3:52" ht="15.9" customHeight="1" x14ac:dyDescent="0.25">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156"/>
      <c r="AQ274" s="156"/>
      <c r="AR274" s="38"/>
      <c r="AS274" s="38"/>
      <c r="AT274" s="38"/>
      <c r="AU274" s="38"/>
      <c r="AV274" s="38"/>
      <c r="AW274" s="38"/>
      <c r="AX274" s="38"/>
      <c r="AY274" s="38"/>
      <c r="AZ274" s="38"/>
    </row>
    <row r="275" spans="3:52" ht="15.9" customHeight="1" x14ac:dyDescent="0.25">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156"/>
      <c r="AQ275" s="156"/>
      <c r="AR275" s="38"/>
      <c r="AS275" s="38"/>
      <c r="AT275" s="38"/>
      <c r="AU275" s="38"/>
      <c r="AV275" s="38"/>
      <c r="AW275" s="38"/>
      <c r="AX275" s="38"/>
      <c r="AY275" s="38"/>
      <c r="AZ275" s="38"/>
    </row>
    <row r="276" spans="3:52" ht="15.9" customHeight="1" x14ac:dyDescent="0.25">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156"/>
      <c r="AQ276" s="156"/>
      <c r="AR276" s="38"/>
      <c r="AS276" s="38"/>
      <c r="AT276" s="38"/>
      <c r="AU276" s="38"/>
      <c r="AV276" s="38"/>
      <c r="AW276" s="38"/>
      <c r="AX276" s="38"/>
      <c r="AY276" s="38"/>
      <c r="AZ276" s="38"/>
    </row>
    <row r="277" spans="3:52" ht="15.9" customHeight="1" x14ac:dyDescent="0.25">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156"/>
      <c r="AQ277" s="156"/>
      <c r="AR277" s="38"/>
      <c r="AS277" s="38"/>
      <c r="AT277" s="38"/>
      <c r="AU277" s="38"/>
      <c r="AV277" s="38"/>
      <c r="AW277" s="38"/>
      <c r="AX277" s="38"/>
      <c r="AY277" s="38"/>
      <c r="AZ277" s="38"/>
    </row>
    <row r="278" spans="3:52" ht="15.9" customHeight="1" x14ac:dyDescent="0.25">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156"/>
      <c r="AQ278" s="156"/>
      <c r="AR278" s="38"/>
      <c r="AS278" s="38"/>
      <c r="AT278" s="38"/>
      <c r="AU278" s="38"/>
      <c r="AV278" s="38"/>
      <c r="AW278" s="38"/>
      <c r="AX278" s="38"/>
      <c r="AY278" s="38"/>
      <c r="AZ278" s="38"/>
    </row>
    <row r="279" spans="3:52" ht="15.9" customHeight="1" x14ac:dyDescent="0.25">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156"/>
      <c r="AQ279" s="156"/>
      <c r="AR279" s="38"/>
      <c r="AS279" s="38"/>
      <c r="AT279" s="38"/>
      <c r="AU279" s="38"/>
      <c r="AV279" s="38"/>
      <c r="AW279" s="38"/>
      <c r="AX279" s="38"/>
      <c r="AY279" s="38"/>
      <c r="AZ279" s="38"/>
    </row>
    <row r="280" spans="3:52" ht="15.9" customHeight="1" x14ac:dyDescent="0.25">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156"/>
      <c r="AQ280" s="156"/>
      <c r="AR280" s="38"/>
      <c r="AS280" s="38"/>
      <c r="AT280" s="38"/>
      <c r="AU280" s="38"/>
      <c r="AV280" s="38"/>
      <c r="AW280" s="38"/>
      <c r="AX280" s="38"/>
      <c r="AY280" s="38"/>
      <c r="AZ280" s="38"/>
    </row>
    <row r="281" spans="3:52" ht="15.9" customHeight="1" x14ac:dyDescent="0.25">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156"/>
      <c r="AQ281" s="156"/>
      <c r="AR281" s="38"/>
      <c r="AS281" s="38"/>
      <c r="AT281" s="38"/>
      <c r="AU281" s="38"/>
      <c r="AV281" s="38"/>
      <c r="AW281" s="38"/>
      <c r="AX281" s="38"/>
      <c r="AY281" s="38"/>
      <c r="AZ281" s="38"/>
    </row>
    <row r="282" spans="3:52" ht="15.9" customHeight="1" x14ac:dyDescent="0.25">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156"/>
      <c r="AQ282" s="156"/>
      <c r="AR282" s="38"/>
      <c r="AS282" s="38"/>
      <c r="AT282" s="38"/>
      <c r="AU282" s="38"/>
      <c r="AV282" s="38"/>
      <c r="AW282" s="38"/>
      <c r="AX282" s="38"/>
      <c r="AY282" s="38"/>
      <c r="AZ282" s="38"/>
    </row>
    <row r="283" spans="3:52" ht="15.9" customHeight="1" x14ac:dyDescent="0.25">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156"/>
      <c r="AQ283" s="156"/>
      <c r="AR283" s="38"/>
      <c r="AS283" s="38"/>
      <c r="AT283" s="38"/>
      <c r="AU283" s="38"/>
      <c r="AV283" s="38"/>
      <c r="AW283" s="38"/>
      <c r="AX283" s="38"/>
      <c r="AY283" s="38"/>
      <c r="AZ283" s="38"/>
    </row>
    <row r="284" spans="3:52" ht="15.9" customHeight="1" x14ac:dyDescent="0.25">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156"/>
      <c r="AQ284" s="156"/>
      <c r="AR284" s="38"/>
      <c r="AS284" s="38"/>
      <c r="AT284" s="38"/>
      <c r="AU284" s="38"/>
      <c r="AV284" s="38"/>
      <c r="AW284" s="38"/>
      <c r="AX284" s="38"/>
      <c r="AY284" s="38"/>
      <c r="AZ284" s="38"/>
    </row>
    <row r="285" spans="3:52" ht="15.9" customHeight="1" x14ac:dyDescent="0.25">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156"/>
      <c r="AQ285" s="156"/>
      <c r="AR285" s="38"/>
      <c r="AS285" s="38"/>
      <c r="AT285" s="38"/>
      <c r="AU285" s="38"/>
      <c r="AV285" s="38"/>
      <c r="AW285" s="38"/>
      <c r="AX285" s="38"/>
      <c r="AY285" s="38"/>
      <c r="AZ285" s="38"/>
    </row>
    <row r="286" spans="3:52" ht="15.9" customHeight="1" x14ac:dyDescent="0.25">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156"/>
      <c r="AQ286" s="156"/>
      <c r="AR286" s="38"/>
      <c r="AS286" s="38"/>
      <c r="AT286" s="38"/>
      <c r="AU286" s="38"/>
      <c r="AV286" s="38"/>
      <c r="AW286" s="38"/>
      <c r="AX286" s="38"/>
      <c r="AY286" s="38"/>
      <c r="AZ286" s="38"/>
    </row>
    <row r="287" spans="3:52" ht="15.9" customHeight="1" x14ac:dyDescent="0.25">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156"/>
      <c r="AQ287" s="156"/>
      <c r="AR287" s="38"/>
      <c r="AS287" s="38"/>
      <c r="AT287" s="38"/>
      <c r="AU287" s="38"/>
      <c r="AV287" s="38"/>
      <c r="AW287" s="38"/>
      <c r="AX287" s="38"/>
      <c r="AY287" s="38"/>
      <c r="AZ287" s="38"/>
    </row>
    <row r="288" spans="3:52" ht="15.9" customHeight="1" x14ac:dyDescent="0.25">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156"/>
      <c r="AQ288" s="156"/>
      <c r="AR288" s="38"/>
      <c r="AS288" s="38"/>
      <c r="AT288" s="38"/>
      <c r="AU288" s="38"/>
      <c r="AV288" s="38"/>
      <c r="AW288" s="38"/>
      <c r="AX288" s="38"/>
      <c r="AY288" s="38"/>
      <c r="AZ288" s="38"/>
    </row>
    <row r="289" spans="3:52" ht="15.9" customHeight="1" x14ac:dyDescent="0.25">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156"/>
      <c r="AQ289" s="156"/>
      <c r="AR289" s="38"/>
      <c r="AS289" s="38"/>
      <c r="AT289" s="38"/>
      <c r="AU289" s="38"/>
      <c r="AV289" s="38"/>
      <c r="AW289" s="38"/>
      <c r="AX289" s="38"/>
      <c r="AY289" s="38"/>
      <c r="AZ289" s="38"/>
    </row>
    <row r="290" spans="3:52" ht="15.9" customHeight="1" x14ac:dyDescent="0.25">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156"/>
      <c r="AQ290" s="156"/>
      <c r="AR290" s="38"/>
      <c r="AS290" s="38"/>
      <c r="AT290" s="38"/>
      <c r="AU290" s="38"/>
      <c r="AV290" s="38"/>
      <c r="AW290" s="38"/>
      <c r="AX290" s="38"/>
      <c r="AY290" s="38"/>
      <c r="AZ290" s="38"/>
    </row>
    <row r="291" spans="3:52" ht="15.9" customHeight="1" x14ac:dyDescent="0.25">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156"/>
      <c r="AQ291" s="156"/>
      <c r="AR291" s="38"/>
      <c r="AS291" s="38"/>
      <c r="AT291" s="38"/>
      <c r="AU291" s="38"/>
      <c r="AV291" s="38"/>
      <c r="AW291" s="38"/>
      <c r="AX291" s="38"/>
      <c r="AY291" s="38"/>
      <c r="AZ291" s="38"/>
    </row>
    <row r="292" spans="3:52" ht="15.9" customHeight="1" x14ac:dyDescent="0.25">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156"/>
      <c r="AQ292" s="156"/>
      <c r="AR292" s="38"/>
      <c r="AS292" s="38"/>
      <c r="AT292" s="38"/>
      <c r="AU292" s="38"/>
      <c r="AV292" s="38"/>
      <c r="AW292" s="38"/>
      <c r="AX292" s="38"/>
      <c r="AY292" s="38"/>
      <c r="AZ292" s="38"/>
    </row>
    <row r="293" spans="3:52" ht="15.9" customHeight="1" x14ac:dyDescent="0.25">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156"/>
      <c r="AQ293" s="156"/>
      <c r="AR293" s="38"/>
      <c r="AS293" s="38"/>
      <c r="AT293" s="38"/>
      <c r="AU293" s="38"/>
      <c r="AV293" s="38"/>
      <c r="AW293" s="38"/>
      <c r="AX293" s="38"/>
      <c r="AY293" s="38"/>
      <c r="AZ293" s="38"/>
    </row>
    <row r="294" spans="3:52" ht="15.9" customHeight="1" x14ac:dyDescent="0.25">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156"/>
      <c r="AQ294" s="156"/>
      <c r="AR294" s="38"/>
      <c r="AS294" s="38"/>
      <c r="AT294" s="38"/>
      <c r="AU294" s="38"/>
      <c r="AV294" s="38"/>
      <c r="AW294" s="38"/>
      <c r="AX294" s="38"/>
      <c r="AY294" s="38"/>
      <c r="AZ294" s="38"/>
    </row>
    <row r="295" spans="3:52" ht="15.9" customHeight="1" x14ac:dyDescent="0.25">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156"/>
      <c r="AQ295" s="156"/>
      <c r="AR295" s="38"/>
      <c r="AS295" s="38"/>
      <c r="AT295" s="38"/>
      <c r="AU295" s="38"/>
      <c r="AV295" s="38"/>
      <c r="AW295" s="38"/>
      <c r="AX295" s="38"/>
      <c r="AY295" s="38"/>
      <c r="AZ295" s="38"/>
    </row>
    <row r="296" spans="3:52" ht="15.9" customHeight="1" x14ac:dyDescent="0.25">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156"/>
      <c r="AQ296" s="156"/>
      <c r="AR296" s="38"/>
      <c r="AS296" s="38"/>
      <c r="AT296" s="38"/>
      <c r="AU296" s="38"/>
      <c r="AV296" s="38"/>
      <c r="AW296" s="38"/>
      <c r="AX296" s="38"/>
      <c r="AY296" s="38"/>
      <c r="AZ296" s="38"/>
    </row>
    <row r="297" spans="3:52" ht="15.9" customHeight="1" x14ac:dyDescent="0.25">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156"/>
      <c r="AQ297" s="156"/>
      <c r="AR297" s="38"/>
      <c r="AS297" s="38"/>
      <c r="AT297" s="38"/>
      <c r="AU297" s="38"/>
      <c r="AV297" s="38"/>
      <c r="AW297" s="38"/>
      <c r="AX297" s="38"/>
      <c r="AY297" s="38"/>
      <c r="AZ297" s="38"/>
    </row>
    <row r="298" spans="3:52" ht="15.9" customHeight="1" x14ac:dyDescent="0.25">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156"/>
      <c r="AQ298" s="156"/>
      <c r="AR298" s="38"/>
      <c r="AS298" s="38"/>
      <c r="AT298" s="38"/>
      <c r="AU298" s="38"/>
      <c r="AV298" s="38"/>
      <c r="AW298" s="38"/>
      <c r="AX298" s="38"/>
      <c r="AY298" s="38"/>
      <c r="AZ298" s="38"/>
    </row>
    <row r="299" spans="3:52" ht="15.9" customHeight="1" x14ac:dyDescent="0.25">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156"/>
      <c r="AQ299" s="156"/>
      <c r="AR299" s="38"/>
      <c r="AS299" s="38"/>
      <c r="AT299" s="38"/>
      <c r="AU299" s="38"/>
      <c r="AV299" s="38"/>
      <c r="AW299" s="38"/>
      <c r="AX299" s="38"/>
      <c r="AY299" s="38"/>
      <c r="AZ299" s="38"/>
    </row>
    <row r="300" spans="3:52" ht="15.9" customHeight="1" x14ac:dyDescent="0.25">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156"/>
      <c r="AQ300" s="156"/>
      <c r="AR300" s="38"/>
      <c r="AS300" s="38"/>
      <c r="AT300" s="38"/>
      <c r="AU300" s="38"/>
      <c r="AV300" s="38"/>
      <c r="AW300" s="38"/>
      <c r="AX300" s="38"/>
      <c r="AY300" s="38"/>
      <c r="AZ300" s="38"/>
    </row>
    <row r="301" spans="3:52" ht="15.9" customHeight="1" x14ac:dyDescent="0.25">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156"/>
      <c r="AQ301" s="156"/>
      <c r="AR301" s="38"/>
      <c r="AS301" s="38"/>
      <c r="AT301" s="38"/>
      <c r="AU301" s="38"/>
      <c r="AV301" s="38"/>
      <c r="AW301" s="38"/>
      <c r="AX301" s="38"/>
      <c r="AY301" s="38"/>
      <c r="AZ301" s="38"/>
    </row>
    <row r="302" spans="3:52" ht="15.9" customHeight="1" x14ac:dyDescent="0.25">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156"/>
      <c r="AQ302" s="156"/>
      <c r="AR302" s="38"/>
      <c r="AS302" s="38"/>
      <c r="AT302" s="38"/>
      <c r="AU302" s="38"/>
      <c r="AV302" s="38"/>
      <c r="AW302" s="38"/>
      <c r="AX302" s="38"/>
      <c r="AY302" s="38"/>
      <c r="AZ302" s="38"/>
    </row>
    <row r="303" spans="3:52" ht="15.9" customHeight="1" x14ac:dyDescent="0.25">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156"/>
      <c r="AQ303" s="156"/>
      <c r="AR303" s="38"/>
      <c r="AS303" s="38"/>
      <c r="AT303" s="38"/>
      <c r="AU303" s="38"/>
      <c r="AV303" s="38"/>
      <c r="AW303" s="38"/>
      <c r="AX303" s="38"/>
      <c r="AY303" s="38"/>
      <c r="AZ303" s="38"/>
    </row>
    <row r="304" spans="3:52" ht="15.9" customHeight="1" x14ac:dyDescent="0.25">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156"/>
      <c r="AQ304" s="156"/>
      <c r="AR304" s="38"/>
      <c r="AS304" s="38"/>
      <c r="AT304" s="38"/>
      <c r="AU304" s="38"/>
      <c r="AV304" s="38"/>
      <c r="AW304" s="38"/>
      <c r="AX304" s="38"/>
      <c r="AY304" s="38"/>
      <c r="AZ304" s="38"/>
    </row>
  </sheetData>
  <phoneticPr fontId="22" type="noConversion"/>
  <pageMargins left="0.70866141732283472" right="0.70866141732283472" top="0.74803149606299213" bottom="0.74803149606299213" header="0.31496062992125984" footer="0.31496062992125984"/>
  <pageSetup paperSize="9" scale="6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A1213"/>
  <sheetViews>
    <sheetView zoomScale="91" zoomScaleNormal="91" workbookViewId="0">
      <pane ySplit="7" topLeftCell="A1191" activePane="bottomLeft" state="frozen"/>
      <selection pane="bottomLeft" activeCell="S9" sqref="S9:S1213"/>
    </sheetView>
  </sheetViews>
  <sheetFormatPr defaultColWidth="10" defaultRowHeight="13.2" x14ac:dyDescent="0.25"/>
  <cols>
    <col min="1" max="1" width="22.109375" style="192" bestFit="1" customWidth="1"/>
    <col min="2" max="2" width="9.109375" style="74" bestFit="1" customWidth="1"/>
    <col min="3" max="4" width="7" style="70" customWidth="1"/>
    <col min="5" max="5" width="1" style="71" customWidth="1"/>
    <col min="6" max="7" width="5" style="73" customWidth="1"/>
    <col min="8" max="8" width="1" style="73" customWidth="1"/>
    <col min="9" max="10" width="5" style="73" customWidth="1"/>
    <col min="11" max="11" width="4.44140625" style="73" bestFit="1" customWidth="1"/>
    <col min="12" max="12" width="1.109375" style="74" customWidth="1"/>
    <col min="13" max="13" width="10" style="74" customWidth="1"/>
    <col min="14" max="14" width="1" style="74" customWidth="1"/>
    <col min="15" max="15" width="10" style="74" customWidth="1"/>
    <col min="16" max="16" width="1" style="74" customWidth="1"/>
    <col min="17" max="17" width="10" style="75" customWidth="1"/>
    <col min="18" max="18" width="9.21875" style="194" bestFit="1" customWidth="1"/>
    <col min="19" max="19" width="8.6640625" style="194" customWidth="1"/>
    <col min="20" max="20" width="11.33203125" style="194" bestFit="1" customWidth="1"/>
    <col min="21" max="21" width="10" style="74" customWidth="1"/>
    <col min="22" max="23" width="1" style="74" customWidth="1"/>
    <col min="24" max="24" width="10" style="76" customWidth="1"/>
    <col min="25" max="25" width="32.6640625" style="74" hidden="1" customWidth="1"/>
    <col min="26" max="26" width="49.88671875" style="74" bestFit="1" customWidth="1"/>
    <col min="27" max="16384" width="10" style="74"/>
  </cols>
  <sheetData>
    <row r="1" spans="1:27" ht="15" customHeight="1" x14ac:dyDescent="0.25">
      <c r="A1" s="188" t="str">
        <f>'Door Comparison'!A1</f>
        <v>SRM - 21 MOORFIELDS - ADDENDUM 5</v>
      </c>
      <c r="B1" s="69"/>
      <c r="F1" s="72"/>
      <c r="I1" s="72"/>
    </row>
    <row r="3" spans="1:27" x14ac:dyDescent="0.25">
      <c r="A3" s="189" t="s">
        <v>29</v>
      </c>
      <c r="B3" s="203" t="s">
        <v>93</v>
      </c>
      <c r="M3" s="140"/>
    </row>
    <row r="5" spans="1:27" x14ac:dyDescent="0.25">
      <c r="A5" s="182" t="s">
        <v>13</v>
      </c>
      <c r="B5" s="87" t="str">
        <f>'Door Comparison'!B5</f>
        <v>Door</v>
      </c>
      <c r="C5" s="73" t="s">
        <v>0</v>
      </c>
      <c r="D5" s="73" t="s">
        <v>0</v>
      </c>
      <c r="R5" s="193" t="s">
        <v>88</v>
      </c>
      <c r="S5" s="193" t="s">
        <v>91</v>
      </c>
      <c r="T5" s="193"/>
    </row>
    <row r="6" spans="1:27" x14ac:dyDescent="0.25">
      <c r="A6" s="183" t="s">
        <v>76</v>
      </c>
      <c r="B6" s="78" t="str">
        <f>'Door Comparison'!B6</f>
        <v>Type</v>
      </c>
      <c r="C6" s="73" t="s">
        <v>1</v>
      </c>
      <c r="D6" s="73" t="s">
        <v>2</v>
      </c>
      <c r="F6" s="73" t="s">
        <v>3</v>
      </c>
      <c r="G6" s="73" t="s">
        <v>4</v>
      </c>
      <c r="I6" s="73" t="s">
        <v>5</v>
      </c>
      <c r="J6" s="73" t="s">
        <v>6</v>
      </c>
      <c r="K6" s="73" t="s">
        <v>26</v>
      </c>
      <c r="M6" s="79" t="s">
        <v>7</v>
      </c>
      <c r="O6" s="79" t="s">
        <v>8</v>
      </c>
      <c r="Q6" s="193" t="s">
        <v>13</v>
      </c>
      <c r="R6" s="193" t="s">
        <v>1479</v>
      </c>
      <c r="S6" s="193" t="s">
        <v>92</v>
      </c>
      <c r="T6" s="193" t="s">
        <v>1480</v>
      </c>
      <c r="U6" s="79" t="s">
        <v>9</v>
      </c>
      <c r="X6" s="81" t="s">
        <v>11</v>
      </c>
    </row>
    <row r="7" spans="1:27" x14ac:dyDescent="0.25">
      <c r="A7" s="190"/>
      <c r="B7" s="87"/>
      <c r="C7" s="73"/>
      <c r="D7" s="73"/>
      <c r="M7" s="79"/>
      <c r="O7" s="79"/>
      <c r="Q7" s="80"/>
      <c r="R7" s="193"/>
      <c r="S7" s="193"/>
      <c r="T7" s="193"/>
      <c r="U7" s="79"/>
      <c r="X7" s="81"/>
    </row>
    <row r="8" spans="1:27" x14ac:dyDescent="0.25">
      <c r="A8" s="191"/>
      <c r="B8" s="87"/>
      <c r="Q8" s="80"/>
      <c r="R8" s="193"/>
      <c r="S8" s="193"/>
      <c r="T8" s="193"/>
    </row>
    <row r="9" spans="1:27" x14ac:dyDescent="0.25">
      <c r="A9" s="191" t="str">
        <f>'Door Comparison'!A9</f>
        <v>T00.00.AC1A</v>
      </c>
      <c r="B9" s="87" t="str">
        <f>'Door Comparison'!B9</f>
        <v>DRS-405</v>
      </c>
      <c r="C9" s="70">
        <f>'Door Comparison'!D9</f>
        <v>600</v>
      </c>
      <c r="D9" s="70">
        <f>'Door Comparison'!E9</f>
        <v>900</v>
      </c>
      <c r="F9" s="73">
        <f>'Door Comparison'!G9</f>
        <v>0</v>
      </c>
      <c r="G9" s="73">
        <f>'Door Comparison'!H9</f>
        <v>1</v>
      </c>
      <c r="I9" s="73">
        <f>'Door Comparison'!J9</f>
        <v>0</v>
      </c>
      <c r="J9" s="73">
        <f>'Door Comparison'!K9</f>
        <v>1</v>
      </c>
      <c r="K9" s="73">
        <f>'Door Comparison'!L9</f>
        <v>1</v>
      </c>
      <c r="L9" s="73">
        <f>'Door Comparison'!M9</f>
        <v>0</v>
      </c>
      <c r="M9" s="75">
        <f t="shared" ref="M9" si="0">(C9+2*D9)*((F9*0.04)+(G9*0.09))/1000</f>
        <v>0.22</v>
      </c>
      <c r="O9" s="75">
        <f t="shared" ref="O9" si="1">((C9+2*D9)*0.8)/1000</f>
        <v>1.92</v>
      </c>
      <c r="Q9" s="75">
        <f>'Door Comparison'!P9</f>
        <v>301.33999999999997</v>
      </c>
      <c r="R9" s="194">
        <v>3.09</v>
      </c>
      <c r="S9" s="194">
        <v>16.59</v>
      </c>
      <c r="T9" s="194">
        <v>63.42</v>
      </c>
      <c r="U9" s="75">
        <f t="shared" ref="U9" si="2">(I9+J9+K9)*(2*((C9+2*D9)*1/1000))</f>
        <v>9.6</v>
      </c>
      <c r="X9" s="76">
        <f>SUM(M9:W9)</f>
        <v>396.18</v>
      </c>
      <c r="Y9" s="71" t="e">
        <f>#REF!</f>
        <v>#REF!</v>
      </c>
      <c r="Z9" s="132"/>
      <c r="AA9" s="132"/>
    </row>
    <row r="10" spans="1:27" x14ac:dyDescent="0.25">
      <c r="A10" s="191" t="str">
        <f>'Door Comparison'!A10</f>
        <v>T00.00.AC2A</v>
      </c>
      <c r="B10" s="87" t="str">
        <f>'Door Comparison'!B10</f>
        <v>DRS-405</v>
      </c>
      <c r="C10" s="70">
        <f>'Door Comparison'!D10</f>
        <v>600</v>
      </c>
      <c r="D10" s="70">
        <f>'Door Comparison'!E10</f>
        <v>900</v>
      </c>
      <c r="F10" s="73">
        <f>'Door Comparison'!G10</f>
        <v>0</v>
      </c>
      <c r="G10" s="73">
        <f>'Door Comparison'!H10</f>
        <v>1</v>
      </c>
      <c r="I10" s="73">
        <f>'Door Comparison'!J10</f>
        <v>0</v>
      </c>
      <c r="J10" s="73">
        <f>'Door Comparison'!K10</f>
        <v>1</v>
      </c>
      <c r="K10" s="73">
        <f>'Door Comparison'!L10</f>
        <v>1</v>
      </c>
      <c r="L10" s="73">
        <f>'Door Comparison'!M10</f>
        <v>0</v>
      </c>
      <c r="M10" s="75">
        <f t="shared" ref="M10:M73" si="3">(C10+2*D10)*((F10*0.04)+(G10*0.09))/1000</f>
        <v>0.22</v>
      </c>
      <c r="O10" s="75">
        <f t="shared" ref="O10:O73" si="4">((C10+2*D10)*0.8)/1000</f>
        <v>1.92</v>
      </c>
      <c r="Q10" s="75">
        <f>'Door Comparison'!P10</f>
        <v>301.33999999999997</v>
      </c>
      <c r="R10" s="194">
        <v>3.09</v>
      </c>
      <c r="S10" s="194">
        <v>16.59</v>
      </c>
      <c r="T10" s="194">
        <v>63.42</v>
      </c>
      <c r="U10" s="75">
        <f t="shared" ref="U10:U73" si="5">(I10+J10+K10)*(2*((C10+2*D10)*1/1000))</f>
        <v>9.6</v>
      </c>
      <c r="X10" s="76">
        <f t="shared" ref="X10:X73" si="6">SUM(M10:W10)</f>
        <v>396.18</v>
      </c>
      <c r="Y10" s="71" t="e">
        <f>#REF!</f>
        <v>#REF!</v>
      </c>
      <c r="Z10" s="132"/>
      <c r="AA10" s="132"/>
    </row>
    <row r="11" spans="1:27" x14ac:dyDescent="0.25">
      <c r="A11" s="191" t="str">
        <f>'Door Comparison'!A11</f>
        <v>T00.00.AC2B</v>
      </c>
      <c r="B11" s="87" t="str">
        <f>'Door Comparison'!B11</f>
        <v>DRS-405</v>
      </c>
      <c r="C11" s="70">
        <f>'Door Comparison'!D11</f>
        <v>350</v>
      </c>
      <c r="D11" s="70">
        <f>'Door Comparison'!E11</f>
        <v>350</v>
      </c>
      <c r="F11" s="73">
        <f>'Door Comparison'!G11</f>
        <v>0</v>
      </c>
      <c r="G11" s="73">
        <f>'Door Comparison'!H11</f>
        <v>1</v>
      </c>
      <c r="I11" s="73">
        <f>'Door Comparison'!J11</f>
        <v>0</v>
      </c>
      <c r="J11" s="73">
        <f>'Door Comparison'!K11</f>
        <v>1</v>
      </c>
      <c r="K11" s="73">
        <f>'Door Comparison'!L11</f>
        <v>1</v>
      </c>
      <c r="L11" s="73">
        <f>'Door Comparison'!M11</f>
        <v>0</v>
      </c>
      <c r="M11" s="75">
        <f t="shared" si="3"/>
        <v>0.09</v>
      </c>
      <c r="O11" s="75">
        <f t="shared" si="4"/>
        <v>0.84</v>
      </c>
      <c r="Q11" s="75">
        <f>'Door Comparison'!P11</f>
        <v>198.7</v>
      </c>
      <c r="R11" s="194">
        <v>3.09</v>
      </c>
      <c r="S11" s="194">
        <v>16.59</v>
      </c>
      <c r="T11" s="194">
        <v>63.42</v>
      </c>
      <c r="U11" s="75">
        <f t="shared" si="5"/>
        <v>4.2</v>
      </c>
      <c r="X11" s="76">
        <f t="shared" si="6"/>
        <v>286.93</v>
      </c>
      <c r="Y11" s="71" t="e">
        <f>#REF!</f>
        <v>#REF!</v>
      </c>
      <c r="Z11" s="132"/>
      <c r="AA11" s="132"/>
    </row>
    <row r="12" spans="1:27" x14ac:dyDescent="0.25">
      <c r="A12" s="191" t="str">
        <f>'Door Comparison'!A12</f>
        <v>T00.00.AC2C</v>
      </c>
      <c r="B12" s="87" t="str">
        <f>'Door Comparison'!B12</f>
        <v>DRS-405</v>
      </c>
      <c r="C12" s="70">
        <f>'Door Comparison'!D12</f>
        <v>600</v>
      </c>
      <c r="D12" s="70">
        <f>'Door Comparison'!E12</f>
        <v>900</v>
      </c>
      <c r="F12" s="73">
        <f>'Door Comparison'!G12</f>
        <v>0</v>
      </c>
      <c r="G12" s="73">
        <f>'Door Comparison'!H12</f>
        <v>1</v>
      </c>
      <c r="I12" s="73">
        <f>'Door Comparison'!J12</f>
        <v>0</v>
      </c>
      <c r="J12" s="73">
        <f>'Door Comparison'!K12</f>
        <v>1</v>
      </c>
      <c r="K12" s="73">
        <f>'Door Comparison'!L12</f>
        <v>1</v>
      </c>
      <c r="L12" s="73">
        <f>'Door Comparison'!M12</f>
        <v>0</v>
      </c>
      <c r="M12" s="75">
        <f t="shared" si="3"/>
        <v>0.22</v>
      </c>
      <c r="O12" s="75">
        <f t="shared" si="4"/>
        <v>1.92</v>
      </c>
      <c r="Q12" s="75">
        <f>'Door Comparison'!P12</f>
        <v>301.33999999999997</v>
      </c>
      <c r="R12" s="194">
        <v>3.09</v>
      </c>
      <c r="S12" s="194">
        <v>16.59</v>
      </c>
      <c r="T12" s="194">
        <v>63.42</v>
      </c>
      <c r="U12" s="75">
        <f t="shared" si="5"/>
        <v>9.6</v>
      </c>
      <c r="X12" s="76">
        <f t="shared" si="6"/>
        <v>396.18</v>
      </c>
      <c r="Y12" s="71" t="e">
        <f>#REF!</f>
        <v>#REF!</v>
      </c>
      <c r="Z12" s="132"/>
      <c r="AA12" s="132"/>
    </row>
    <row r="13" spans="1:27" x14ac:dyDescent="0.25">
      <c r="A13" s="191" t="str">
        <f>'Door Comparison'!A13</f>
        <v>T00.00.AC2D</v>
      </c>
      <c r="B13" s="87" t="str">
        <f>'Door Comparison'!B13</f>
        <v>DRS-405</v>
      </c>
      <c r="C13" s="70">
        <f>'Door Comparison'!D13</f>
        <v>350</v>
      </c>
      <c r="D13" s="70">
        <f>'Door Comparison'!E13</f>
        <v>350</v>
      </c>
      <c r="F13" s="73">
        <f>'Door Comparison'!G13</f>
        <v>0</v>
      </c>
      <c r="G13" s="73">
        <f>'Door Comparison'!H13</f>
        <v>1</v>
      </c>
      <c r="I13" s="73">
        <f>'Door Comparison'!J13</f>
        <v>0</v>
      </c>
      <c r="J13" s="73">
        <f>'Door Comparison'!K13</f>
        <v>1</v>
      </c>
      <c r="K13" s="73">
        <f>'Door Comparison'!L13</f>
        <v>1</v>
      </c>
      <c r="L13" s="73">
        <f>'Door Comparison'!M13</f>
        <v>0</v>
      </c>
      <c r="M13" s="75">
        <f t="shared" si="3"/>
        <v>0.09</v>
      </c>
      <c r="O13" s="75">
        <f t="shared" si="4"/>
        <v>0.84</v>
      </c>
      <c r="Q13" s="75">
        <f>'Door Comparison'!P13</f>
        <v>198.7</v>
      </c>
      <c r="R13" s="194">
        <v>3.09</v>
      </c>
      <c r="S13" s="194">
        <v>16.59</v>
      </c>
      <c r="T13" s="194">
        <v>63.42</v>
      </c>
      <c r="U13" s="75">
        <f t="shared" si="5"/>
        <v>4.2</v>
      </c>
      <c r="X13" s="76">
        <f t="shared" si="6"/>
        <v>286.93</v>
      </c>
      <c r="Y13" s="71" t="e">
        <f>#REF!</f>
        <v>#REF!</v>
      </c>
      <c r="Z13" s="132"/>
      <c r="AA13" s="132"/>
    </row>
    <row r="14" spans="1:27" x14ac:dyDescent="0.25">
      <c r="A14" s="191" t="str">
        <f>'Door Comparison'!A14</f>
        <v>T00.00.AC2E</v>
      </c>
      <c r="B14" s="87" t="str">
        <f>'Door Comparison'!B14</f>
        <v>DRS-405</v>
      </c>
      <c r="C14" s="70">
        <f>'Door Comparison'!D14</f>
        <v>350</v>
      </c>
      <c r="D14" s="70">
        <f>'Door Comparison'!E14</f>
        <v>350</v>
      </c>
      <c r="F14" s="73">
        <f>'Door Comparison'!G14</f>
        <v>0</v>
      </c>
      <c r="G14" s="73">
        <f>'Door Comparison'!H14</f>
        <v>1</v>
      </c>
      <c r="I14" s="73">
        <f>'Door Comparison'!J14</f>
        <v>0</v>
      </c>
      <c r="J14" s="73">
        <f>'Door Comparison'!K14</f>
        <v>1</v>
      </c>
      <c r="K14" s="73">
        <f>'Door Comparison'!L14</f>
        <v>1</v>
      </c>
      <c r="L14" s="73">
        <f>'Door Comparison'!M14</f>
        <v>0</v>
      </c>
      <c r="M14" s="75">
        <f t="shared" si="3"/>
        <v>0.09</v>
      </c>
      <c r="O14" s="75">
        <f t="shared" si="4"/>
        <v>0.84</v>
      </c>
      <c r="Q14" s="75">
        <f>'Door Comparison'!P14</f>
        <v>198.7</v>
      </c>
      <c r="R14" s="194">
        <v>3.09</v>
      </c>
      <c r="S14" s="194">
        <v>16.59</v>
      </c>
      <c r="T14" s="194">
        <v>63.42</v>
      </c>
      <c r="U14" s="75">
        <f t="shared" si="5"/>
        <v>4.2</v>
      </c>
      <c r="X14" s="76">
        <f t="shared" si="6"/>
        <v>286.93</v>
      </c>
      <c r="Y14" s="71" t="e">
        <f>#REF!</f>
        <v>#REF!</v>
      </c>
      <c r="Z14" s="132"/>
      <c r="AA14" s="132"/>
    </row>
    <row r="15" spans="1:27" x14ac:dyDescent="0.25">
      <c r="A15" s="191" t="str">
        <f>'Door Comparison'!A15</f>
        <v>T00.00.AC2F</v>
      </c>
      <c r="B15" s="87" t="str">
        <f>'Door Comparison'!B15</f>
        <v>AHP-202</v>
      </c>
      <c r="C15" s="70">
        <f>'Door Comparison'!D15</f>
        <v>350</v>
      </c>
      <c r="D15" s="70">
        <f>'Door Comparison'!E15</f>
        <v>350</v>
      </c>
      <c r="F15" s="73">
        <f>'Door Comparison'!G15</f>
        <v>0</v>
      </c>
      <c r="G15" s="73">
        <f>'Door Comparison'!H15</f>
        <v>1</v>
      </c>
      <c r="I15" s="73">
        <f>'Door Comparison'!J15</f>
        <v>0</v>
      </c>
      <c r="J15" s="73">
        <f>'Door Comparison'!K15</f>
        <v>1</v>
      </c>
      <c r="K15" s="73">
        <f>'Door Comparison'!L15</f>
        <v>1</v>
      </c>
      <c r="L15" s="73">
        <f>'Door Comparison'!M15</f>
        <v>0</v>
      </c>
      <c r="M15" s="75">
        <f t="shared" si="3"/>
        <v>0.09</v>
      </c>
      <c r="O15" s="75">
        <f t="shared" si="4"/>
        <v>0.84</v>
      </c>
      <c r="Q15" s="75">
        <f>'Door Comparison'!P15</f>
        <v>198.7</v>
      </c>
      <c r="R15" s="194">
        <v>3.09</v>
      </c>
      <c r="S15" s="194">
        <v>16.59</v>
      </c>
      <c r="T15" s="194">
        <v>52.92</v>
      </c>
      <c r="U15" s="75">
        <f t="shared" si="5"/>
        <v>4.2</v>
      </c>
      <c r="X15" s="76">
        <f t="shared" si="6"/>
        <v>276.43</v>
      </c>
      <c r="Y15" s="71" t="e">
        <f>#REF!</f>
        <v>#REF!</v>
      </c>
      <c r="Z15" s="132"/>
      <c r="AA15" s="132"/>
    </row>
    <row r="16" spans="1:27" x14ac:dyDescent="0.25">
      <c r="A16" s="191" t="str">
        <f>'Door Comparison'!A16</f>
        <v>T00.00.AC2G</v>
      </c>
      <c r="B16" s="87" t="str">
        <f>'Door Comparison'!B16</f>
        <v>DRS-405</v>
      </c>
      <c r="C16" s="70">
        <f>'Door Comparison'!D16</f>
        <v>600</v>
      </c>
      <c r="D16" s="70">
        <f>'Door Comparison'!E16</f>
        <v>900</v>
      </c>
      <c r="F16" s="73">
        <f>'Door Comparison'!G16</f>
        <v>0</v>
      </c>
      <c r="G16" s="73">
        <f>'Door Comparison'!H16</f>
        <v>1</v>
      </c>
      <c r="I16" s="73">
        <f>'Door Comparison'!J16</f>
        <v>0</v>
      </c>
      <c r="J16" s="73">
        <f>'Door Comparison'!K16</f>
        <v>1</v>
      </c>
      <c r="K16" s="73">
        <f>'Door Comparison'!L16</f>
        <v>1</v>
      </c>
      <c r="L16" s="73">
        <f>'Door Comparison'!M16</f>
        <v>0</v>
      </c>
      <c r="M16" s="75">
        <f t="shared" si="3"/>
        <v>0.22</v>
      </c>
      <c r="O16" s="75">
        <f t="shared" si="4"/>
        <v>1.92</v>
      </c>
      <c r="Q16" s="75">
        <f>'Door Comparison'!P16</f>
        <v>301.33999999999997</v>
      </c>
      <c r="R16" s="194">
        <v>3.09</v>
      </c>
      <c r="S16" s="194">
        <v>16.59</v>
      </c>
      <c r="T16" s="194">
        <v>63.42</v>
      </c>
      <c r="U16" s="75">
        <f t="shared" si="5"/>
        <v>9.6</v>
      </c>
      <c r="X16" s="76">
        <f t="shared" si="6"/>
        <v>396.18</v>
      </c>
      <c r="Y16" s="71" t="e">
        <f>#REF!</f>
        <v>#REF!</v>
      </c>
      <c r="Z16" s="132"/>
      <c r="AA16" s="132"/>
    </row>
    <row r="17" spans="1:27" x14ac:dyDescent="0.25">
      <c r="A17" s="191" t="str">
        <f>'Door Comparison'!A17</f>
        <v>T00.00.AC2H</v>
      </c>
      <c r="B17" s="87" t="str">
        <f>'Door Comparison'!B17</f>
        <v>DRS-405</v>
      </c>
      <c r="C17" s="70">
        <f>'Door Comparison'!D17</f>
        <v>600</v>
      </c>
      <c r="D17" s="70">
        <f>'Door Comparison'!E17</f>
        <v>900</v>
      </c>
      <c r="F17" s="73">
        <f>'Door Comparison'!G17</f>
        <v>0</v>
      </c>
      <c r="G17" s="73">
        <f>'Door Comparison'!H17</f>
        <v>1</v>
      </c>
      <c r="I17" s="73">
        <f>'Door Comparison'!J17</f>
        <v>0</v>
      </c>
      <c r="J17" s="73">
        <f>'Door Comparison'!K17</f>
        <v>1</v>
      </c>
      <c r="K17" s="73">
        <f>'Door Comparison'!L17</f>
        <v>1</v>
      </c>
      <c r="L17" s="73">
        <f>'Door Comparison'!M17</f>
        <v>0</v>
      </c>
      <c r="M17" s="75">
        <f t="shared" si="3"/>
        <v>0.22</v>
      </c>
      <c r="O17" s="75">
        <f t="shared" si="4"/>
        <v>1.92</v>
      </c>
      <c r="Q17" s="75">
        <f>'Door Comparison'!P17</f>
        <v>301.33999999999997</v>
      </c>
      <c r="R17" s="194">
        <v>3.09</v>
      </c>
      <c r="S17" s="194">
        <v>16.59</v>
      </c>
      <c r="T17" s="194">
        <v>63.42</v>
      </c>
      <c r="U17" s="75">
        <f t="shared" si="5"/>
        <v>9.6</v>
      </c>
      <c r="X17" s="76">
        <f t="shared" si="6"/>
        <v>396.18</v>
      </c>
      <c r="Y17" s="71" t="e">
        <f>#REF!</f>
        <v>#REF!</v>
      </c>
      <c r="Z17" s="132"/>
      <c r="AA17" s="132"/>
    </row>
    <row r="18" spans="1:27" x14ac:dyDescent="0.25">
      <c r="A18" s="191" t="str">
        <f>'Door Comparison'!A18</f>
        <v>T00.00.AC2I</v>
      </c>
      <c r="B18" s="87" t="str">
        <f>'Door Comparison'!B18</f>
        <v>DRS-405</v>
      </c>
      <c r="C18" s="70">
        <f>'Door Comparison'!D18</f>
        <v>600</v>
      </c>
      <c r="D18" s="70">
        <f>'Door Comparison'!E18</f>
        <v>900</v>
      </c>
      <c r="F18" s="73">
        <f>'Door Comparison'!G18</f>
        <v>0</v>
      </c>
      <c r="G18" s="73">
        <f>'Door Comparison'!H18</f>
        <v>1</v>
      </c>
      <c r="I18" s="73">
        <f>'Door Comparison'!J18</f>
        <v>0</v>
      </c>
      <c r="J18" s="73">
        <f>'Door Comparison'!K18</f>
        <v>1</v>
      </c>
      <c r="K18" s="73">
        <f>'Door Comparison'!L18</f>
        <v>1</v>
      </c>
      <c r="L18" s="73">
        <f>'Door Comparison'!M18</f>
        <v>0</v>
      </c>
      <c r="M18" s="75">
        <f t="shared" si="3"/>
        <v>0.22</v>
      </c>
      <c r="O18" s="75">
        <f t="shared" si="4"/>
        <v>1.92</v>
      </c>
      <c r="Q18" s="75">
        <f>'Door Comparison'!P18</f>
        <v>301.33999999999997</v>
      </c>
      <c r="R18" s="194">
        <v>3.09</v>
      </c>
      <c r="S18" s="194">
        <v>16.59</v>
      </c>
      <c r="T18" s="194">
        <v>63.42</v>
      </c>
      <c r="U18" s="75">
        <f t="shared" si="5"/>
        <v>9.6</v>
      </c>
      <c r="X18" s="76">
        <f t="shared" si="6"/>
        <v>396.18</v>
      </c>
      <c r="Y18" s="71" t="e">
        <f>#REF!</f>
        <v>#REF!</v>
      </c>
      <c r="Z18" s="132"/>
      <c r="AA18" s="132"/>
    </row>
    <row r="19" spans="1:27" x14ac:dyDescent="0.25">
      <c r="A19" s="191" t="str">
        <f>'Door Comparison'!A19</f>
        <v>T00.00.AC2J</v>
      </c>
      <c r="B19" s="87" t="str">
        <f>'Door Comparison'!B19</f>
        <v>DRS-402</v>
      </c>
      <c r="C19" s="70">
        <f>'Door Comparison'!D19</f>
        <v>658</v>
      </c>
      <c r="D19" s="70">
        <f>'Door Comparison'!E19</f>
        <v>958</v>
      </c>
      <c r="F19" s="73">
        <f>'Door Comparison'!G19</f>
        <v>0</v>
      </c>
      <c r="G19" s="73">
        <f>'Door Comparison'!H19</f>
        <v>1</v>
      </c>
      <c r="I19" s="73">
        <f>'Door Comparison'!J19</f>
        <v>0</v>
      </c>
      <c r="J19" s="73">
        <f>'Door Comparison'!K19</f>
        <v>1</v>
      </c>
      <c r="K19" s="73">
        <f>'Door Comparison'!L19</f>
        <v>1</v>
      </c>
      <c r="L19" s="73">
        <f>'Door Comparison'!M19</f>
        <v>0</v>
      </c>
      <c r="M19" s="75">
        <f t="shared" si="3"/>
        <v>0.23</v>
      </c>
      <c r="O19" s="75">
        <f t="shared" si="4"/>
        <v>2.06</v>
      </c>
      <c r="Q19" s="75">
        <f>'Door Comparison'!P19</f>
        <v>310.92</v>
      </c>
      <c r="R19" s="194">
        <v>3.09</v>
      </c>
      <c r="S19" s="194">
        <v>16.59</v>
      </c>
      <c r="T19" s="194">
        <v>63.42</v>
      </c>
      <c r="U19" s="75">
        <f t="shared" si="5"/>
        <v>10.3</v>
      </c>
      <c r="X19" s="76">
        <f t="shared" si="6"/>
        <v>406.61</v>
      </c>
      <c r="Y19" s="71" t="e">
        <f>#REF!</f>
        <v>#REF!</v>
      </c>
      <c r="Z19" s="132"/>
      <c r="AA19" s="132"/>
    </row>
    <row r="20" spans="1:27" x14ac:dyDescent="0.25">
      <c r="A20" s="191" t="str">
        <f>'Door Comparison'!A20</f>
        <v>T00.00.AC2K</v>
      </c>
      <c r="B20" s="87" t="str">
        <f>'Door Comparison'!B20</f>
        <v>DRS-402</v>
      </c>
      <c r="C20" s="70">
        <f>'Door Comparison'!D20</f>
        <v>658</v>
      </c>
      <c r="D20" s="70">
        <f>'Door Comparison'!E20</f>
        <v>958</v>
      </c>
      <c r="F20" s="73">
        <f>'Door Comparison'!G20</f>
        <v>0</v>
      </c>
      <c r="G20" s="73">
        <f>'Door Comparison'!H20</f>
        <v>1</v>
      </c>
      <c r="I20" s="73">
        <f>'Door Comparison'!J20</f>
        <v>0</v>
      </c>
      <c r="J20" s="73">
        <f>'Door Comparison'!K20</f>
        <v>1</v>
      </c>
      <c r="K20" s="73">
        <f>'Door Comparison'!L20</f>
        <v>1</v>
      </c>
      <c r="L20" s="73">
        <f>'Door Comparison'!M20</f>
        <v>0</v>
      </c>
      <c r="M20" s="75">
        <f t="shared" si="3"/>
        <v>0.23</v>
      </c>
      <c r="O20" s="75">
        <f t="shared" si="4"/>
        <v>2.06</v>
      </c>
      <c r="Q20" s="75">
        <f>'Door Comparison'!P20</f>
        <v>310.92</v>
      </c>
      <c r="R20" s="194">
        <v>3.09</v>
      </c>
      <c r="S20" s="194">
        <v>16.59</v>
      </c>
      <c r="T20" s="194">
        <v>63.42</v>
      </c>
      <c r="U20" s="75">
        <f t="shared" si="5"/>
        <v>10.3</v>
      </c>
      <c r="X20" s="76">
        <f t="shared" si="6"/>
        <v>406.61</v>
      </c>
      <c r="Y20" s="71" t="e">
        <f>#REF!</f>
        <v>#REF!</v>
      </c>
      <c r="Z20" s="132"/>
      <c r="AA20" s="132"/>
    </row>
    <row r="21" spans="1:27" x14ac:dyDescent="0.25">
      <c r="A21" s="191" t="str">
        <f>'Door Comparison'!A21</f>
        <v>T00.00.AC3A</v>
      </c>
      <c r="B21" s="87" t="str">
        <f>'Door Comparison'!B21</f>
        <v>DRS-405</v>
      </c>
      <c r="C21" s="70">
        <f>'Door Comparison'!D21</f>
        <v>600</v>
      </c>
      <c r="D21" s="70">
        <f>'Door Comparison'!E21</f>
        <v>900</v>
      </c>
      <c r="F21" s="73">
        <f>'Door Comparison'!G21</f>
        <v>0</v>
      </c>
      <c r="G21" s="73">
        <f>'Door Comparison'!H21</f>
        <v>1</v>
      </c>
      <c r="I21" s="73">
        <f>'Door Comparison'!J21</f>
        <v>0</v>
      </c>
      <c r="J21" s="73">
        <f>'Door Comparison'!K21</f>
        <v>1</v>
      </c>
      <c r="K21" s="73">
        <f>'Door Comparison'!L21</f>
        <v>1</v>
      </c>
      <c r="L21" s="73">
        <f>'Door Comparison'!M21</f>
        <v>0</v>
      </c>
      <c r="M21" s="75">
        <f t="shared" si="3"/>
        <v>0.22</v>
      </c>
      <c r="O21" s="75">
        <f t="shared" si="4"/>
        <v>1.92</v>
      </c>
      <c r="Q21" s="75">
        <f>'Door Comparison'!P21</f>
        <v>301.33999999999997</v>
      </c>
      <c r="R21" s="194">
        <v>3.09</v>
      </c>
      <c r="S21" s="194">
        <v>16.59</v>
      </c>
      <c r="T21" s="194">
        <v>63.42</v>
      </c>
      <c r="U21" s="75">
        <f t="shared" si="5"/>
        <v>9.6</v>
      </c>
      <c r="X21" s="76">
        <f t="shared" si="6"/>
        <v>396.18</v>
      </c>
      <c r="Y21" s="71" t="e">
        <f>#REF!</f>
        <v>#REF!</v>
      </c>
      <c r="Z21" s="132"/>
      <c r="AA21" s="132"/>
    </row>
    <row r="22" spans="1:27" x14ac:dyDescent="0.25">
      <c r="A22" s="191" t="str">
        <f>'Door Comparison'!A22</f>
        <v>T00.00.P1A</v>
      </c>
      <c r="B22" s="87" t="str">
        <f>'Door Comparison'!B22</f>
        <v>DRS-402</v>
      </c>
      <c r="C22" s="70">
        <f>'Door Comparison'!D22</f>
        <v>358</v>
      </c>
      <c r="D22" s="70">
        <f>'Door Comparison'!E22</f>
        <v>2193</v>
      </c>
      <c r="F22" s="73">
        <f>'Door Comparison'!G22</f>
        <v>0</v>
      </c>
      <c r="G22" s="73">
        <f>'Door Comparison'!H22</f>
        <v>1</v>
      </c>
      <c r="I22" s="73">
        <f>'Door Comparison'!J22</f>
        <v>0</v>
      </c>
      <c r="J22" s="73">
        <f>'Door Comparison'!K22</f>
        <v>1</v>
      </c>
      <c r="K22" s="73">
        <f>'Door Comparison'!L22</f>
        <v>1</v>
      </c>
      <c r="L22" s="73">
        <f>'Door Comparison'!M22</f>
        <v>0</v>
      </c>
      <c r="M22" s="75">
        <f t="shared" si="3"/>
        <v>0.43</v>
      </c>
      <c r="O22" s="75">
        <f t="shared" si="4"/>
        <v>3.8</v>
      </c>
      <c r="Q22" s="75">
        <f>'Door Comparison'!P22</f>
        <v>390.02</v>
      </c>
      <c r="R22" s="194">
        <v>3.09</v>
      </c>
      <c r="S22" s="194">
        <v>16.59</v>
      </c>
      <c r="T22" s="194">
        <v>63.42</v>
      </c>
      <c r="U22" s="75">
        <f t="shared" si="5"/>
        <v>18.98</v>
      </c>
      <c r="X22" s="76">
        <f t="shared" si="6"/>
        <v>496.33</v>
      </c>
      <c r="Y22" s="71" t="e">
        <f>#REF!</f>
        <v>#REF!</v>
      </c>
      <c r="Z22" s="132"/>
      <c r="AA22" s="132"/>
    </row>
    <row r="23" spans="1:27" x14ac:dyDescent="0.25">
      <c r="A23" s="191" t="str">
        <f>'Door Comparison'!A23</f>
        <v>T00.00.P2A</v>
      </c>
      <c r="B23" s="87" t="str">
        <f>'Door Comparison'!B23</f>
        <v>DRS-402</v>
      </c>
      <c r="C23" s="70">
        <f>'Door Comparison'!D23</f>
        <v>758</v>
      </c>
      <c r="D23" s="70">
        <f>'Door Comparison'!E23</f>
        <v>1993</v>
      </c>
      <c r="F23" s="73">
        <f>'Door Comparison'!G23</f>
        <v>0</v>
      </c>
      <c r="G23" s="73">
        <f>'Door Comparison'!H23</f>
        <v>1</v>
      </c>
      <c r="I23" s="73">
        <f>'Door Comparison'!J23</f>
        <v>0</v>
      </c>
      <c r="J23" s="73">
        <f>'Door Comparison'!K23</f>
        <v>1</v>
      </c>
      <c r="K23" s="73">
        <f>'Door Comparison'!L23</f>
        <v>1</v>
      </c>
      <c r="L23" s="73">
        <f>'Door Comparison'!M23</f>
        <v>0</v>
      </c>
      <c r="M23" s="75">
        <f t="shared" si="3"/>
        <v>0.43</v>
      </c>
      <c r="O23" s="75">
        <f t="shared" si="4"/>
        <v>3.8</v>
      </c>
      <c r="Q23" s="75">
        <f>'Door Comparison'!P23</f>
        <v>490.68</v>
      </c>
      <c r="R23" s="194">
        <v>3.09</v>
      </c>
      <c r="S23" s="194">
        <v>16.59</v>
      </c>
      <c r="T23" s="194">
        <v>63.42</v>
      </c>
      <c r="U23" s="75">
        <f t="shared" si="5"/>
        <v>18.98</v>
      </c>
      <c r="X23" s="76">
        <f t="shared" si="6"/>
        <v>596.99</v>
      </c>
      <c r="Y23" s="71" t="e">
        <f>#REF!</f>
        <v>#REF!</v>
      </c>
      <c r="Z23" s="132"/>
      <c r="AA23" s="132"/>
    </row>
    <row r="24" spans="1:27" x14ac:dyDescent="0.25">
      <c r="A24" s="191" t="str">
        <f>'Door Comparison'!A24</f>
        <v>T00.01.ACA</v>
      </c>
      <c r="B24" s="87" t="str">
        <f>'Door Comparison'!B24</f>
        <v>DRS-402</v>
      </c>
      <c r="C24" s="70">
        <f>'Door Comparison'!D24</f>
        <v>858</v>
      </c>
      <c r="D24" s="70">
        <f>'Door Comparison'!E24</f>
        <v>1558</v>
      </c>
      <c r="F24" s="73">
        <f>'Door Comparison'!G24</f>
        <v>0</v>
      </c>
      <c r="G24" s="73">
        <f>'Door Comparison'!H24</f>
        <v>1</v>
      </c>
      <c r="I24" s="73">
        <f>'Door Comparison'!J24</f>
        <v>0</v>
      </c>
      <c r="J24" s="73">
        <f>'Door Comparison'!K24</f>
        <v>1</v>
      </c>
      <c r="K24" s="73">
        <f>'Door Comparison'!L24</f>
        <v>1</v>
      </c>
      <c r="L24" s="73">
        <f>'Door Comparison'!M24</f>
        <v>0</v>
      </c>
      <c r="M24" s="75">
        <f t="shared" si="3"/>
        <v>0.36</v>
      </c>
      <c r="O24" s="75">
        <f t="shared" si="4"/>
        <v>3.18</v>
      </c>
      <c r="Q24" s="75">
        <f>'Door Comparison'!P24</f>
        <v>414.54</v>
      </c>
      <c r="R24" s="194">
        <v>3.09</v>
      </c>
      <c r="S24" s="194">
        <v>16.59</v>
      </c>
      <c r="T24" s="194">
        <v>63.42</v>
      </c>
      <c r="U24" s="75">
        <f t="shared" si="5"/>
        <v>15.9</v>
      </c>
      <c r="X24" s="76">
        <f t="shared" si="6"/>
        <v>517.08000000000004</v>
      </c>
      <c r="Y24" s="71" t="e">
        <f>#REF!</f>
        <v>#REF!</v>
      </c>
      <c r="Z24" s="132"/>
      <c r="AA24" s="132"/>
    </row>
    <row r="25" spans="1:27" x14ac:dyDescent="0.25">
      <c r="A25" s="191" t="str">
        <f>'Door Comparison'!A25</f>
        <v>T00.01.P1A</v>
      </c>
      <c r="B25" s="87" t="str">
        <f>'Door Comparison'!B25</f>
        <v>DRS-402</v>
      </c>
      <c r="C25" s="70">
        <f>'Door Comparison'!D25</f>
        <v>858</v>
      </c>
      <c r="D25" s="70">
        <f>'Door Comparison'!E25</f>
        <v>1993</v>
      </c>
      <c r="F25" s="73">
        <f>'Door Comparison'!G25</f>
        <v>0</v>
      </c>
      <c r="G25" s="73">
        <f>'Door Comparison'!H25</f>
        <v>1</v>
      </c>
      <c r="I25" s="73">
        <f>'Door Comparison'!J25</f>
        <v>0</v>
      </c>
      <c r="J25" s="73">
        <f>'Door Comparison'!K25</f>
        <v>1</v>
      </c>
      <c r="K25" s="73">
        <f>'Door Comparison'!L25</f>
        <v>1</v>
      </c>
      <c r="L25" s="73">
        <f>'Door Comparison'!M25</f>
        <v>0</v>
      </c>
      <c r="M25" s="75">
        <f t="shared" si="3"/>
        <v>0.44</v>
      </c>
      <c r="O25" s="75">
        <f t="shared" si="4"/>
        <v>3.88</v>
      </c>
      <c r="Q25" s="75">
        <f>'Door Comparison'!P25</f>
        <v>520.20000000000005</v>
      </c>
      <c r="R25" s="194">
        <v>3.09</v>
      </c>
      <c r="S25" s="194">
        <v>16.59</v>
      </c>
      <c r="T25" s="194">
        <v>63.42</v>
      </c>
      <c r="U25" s="75">
        <f t="shared" si="5"/>
        <v>19.38</v>
      </c>
      <c r="X25" s="76">
        <f t="shared" si="6"/>
        <v>627</v>
      </c>
      <c r="Y25" s="71" t="e">
        <f>#REF!</f>
        <v>#REF!</v>
      </c>
      <c r="Z25" s="132"/>
      <c r="AA25" s="132"/>
    </row>
    <row r="26" spans="1:27" x14ac:dyDescent="0.25">
      <c r="A26" s="191" t="str">
        <f>'Door Comparison'!A26</f>
        <v>T00.01.SSA</v>
      </c>
      <c r="B26" s="87" t="str">
        <f>'Door Comparison'!B26</f>
        <v>DRS-402</v>
      </c>
      <c r="C26" s="70">
        <f>'Door Comparison'!D26</f>
        <v>858</v>
      </c>
      <c r="D26" s="70">
        <f>'Door Comparison'!E26</f>
        <v>1558</v>
      </c>
      <c r="F26" s="73">
        <f>'Door Comparison'!G26</f>
        <v>0</v>
      </c>
      <c r="G26" s="73">
        <f>'Door Comparison'!H26</f>
        <v>1</v>
      </c>
      <c r="I26" s="73">
        <f>'Door Comparison'!J26</f>
        <v>0</v>
      </c>
      <c r="J26" s="73">
        <f>'Door Comparison'!K26</f>
        <v>1</v>
      </c>
      <c r="K26" s="73">
        <f>'Door Comparison'!L26</f>
        <v>1</v>
      </c>
      <c r="L26" s="73">
        <f>'Door Comparison'!M26</f>
        <v>0</v>
      </c>
      <c r="M26" s="75">
        <f t="shared" si="3"/>
        <v>0.36</v>
      </c>
      <c r="O26" s="75">
        <f t="shared" si="4"/>
        <v>3.18</v>
      </c>
      <c r="Q26" s="75">
        <f>'Door Comparison'!P26</f>
        <v>414.54</v>
      </c>
      <c r="R26" s="194">
        <v>3.09</v>
      </c>
      <c r="S26" s="194">
        <v>16.59</v>
      </c>
      <c r="T26" s="194">
        <v>63.42</v>
      </c>
      <c r="U26" s="75">
        <f t="shared" si="5"/>
        <v>15.9</v>
      </c>
      <c r="X26" s="76">
        <f t="shared" si="6"/>
        <v>517.08000000000004</v>
      </c>
      <c r="Y26" s="71" t="e">
        <f>#REF!</f>
        <v>#REF!</v>
      </c>
      <c r="Z26" s="132"/>
      <c r="AA26" s="132"/>
    </row>
    <row r="27" spans="1:27" x14ac:dyDescent="0.25">
      <c r="A27" s="191" t="str">
        <f>'Door Comparison'!A27</f>
        <v>T00.02.ACA</v>
      </c>
      <c r="B27" s="87" t="str">
        <f>'Door Comparison'!B27</f>
        <v>DRS-402</v>
      </c>
      <c r="C27" s="70">
        <f>'Door Comparison'!D27</f>
        <v>558</v>
      </c>
      <c r="D27" s="70">
        <f>'Door Comparison'!E27</f>
        <v>1993</v>
      </c>
      <c r="F27" s="73">
        <f>'Door Comparison'!G27</f>
        <v>0</v>
      </c>
      <c r="G27" s="73">
        <f>'Door Comparison'!H27</f>
        <v>1</v>
      </c>
      <c r="I27" s="73">
        <f>'Door Comparison'!J27</f>
        <v>0</v>
      </c>
      <c r="J27" s="73">
        <f>'Door Comparison'!K27</f>
        <v>1</v>
      </c>
      <c r="K27" s="73">
        <f>'Door Comparison'!L27</f>
        <v>1</v>
      </c>
      <c r="L27" s="73">
        <f>'Door Comparison'!M27</f>
        <v>0</v>
      </c>
      <c r="M27" s="75">
        <f t="shared" si="3"/>
        <v>0.41</v>
      </c>
      <c r="O27" s="75">
        <f t="shared" si="4"/>
        <v>3.64</v>
      </c>
      <c r="Q27" s="75">
        <f>'Door Comparison'!P27</f>
        <v>431.66</v>
      </c>
      <c r="R27" s="194">
        <v>3.09</v>
      </c>
      <c r="S27" s="194">
        <v>16.59</v>
      </c>
      <c r="T27" s="194">
        <v>63.42</v>
      </c>
      <c r="U27" s="75">
        <f t="shared" si="5"/>
        <v>18.18</v>
      </c>
      <c r="X27" s="76">
        <f t="shared" si="6"/>
        <v>536.99</v>
      </c>
      <c r="Y27" s="71" t="e">
        <f>#REF!</f>
        <v>#REF!</v>
      </c>
      <c r="Z27" s="132"/>
      <c r="AA27" s="132"/>
    </row>
    <row r="28" spans="1:27" x14ac:dyDescent="0.25">
      <c r="A28" s="191" t="str">
        <f>'Door Comparison'!A28</f>
        <v>T00.02.WRA</v>
      </c>
      <c r="B28" s="87" t="str">
        <f>'Door Comparison'!B28</f>
        <v>DRS-402</v>
      </c>
      <c r="C28" s="70">
        <f>'Door Comparison'!D28</f>
        <v>658</v>
      </c>
      <c r="D28" s="70">
        <f>'Door Comparison'!E28</f>
        <v>1993</v>
      </c>
      <c r="F28" s="73">
        <f>'Door Comparison'!G28</f>
        <v>0</v>
      </c>
      <c r="G28" s="73">
        <f>'Door Comparison'!H28</f>
        <v>1</v>
      </c>
      <c r="I28" s="73">
        <f>'Door Comparison'!J28</f>
        <v>0</v>
      </c>
      <c r="J28" s="73">
        <f>'Door Comparison'!K28</f>
        <v>1</v>
      </c>
      <c r="K28" s="73">
        <f>'Door Comparison'!L28</f>
        <v>1</v>
      </c>
      <c r="L28" s="73">
        <f>'Door Comparison'!M28</f>
        <v>0</v>
      </c>
      <c r="M28" s="75">
        <f t="shared" si="3"/>
        <v>0.42</v>
      </c>
      <c r="O28" s="75">
        <f t="shared" si="4"/>
        <v>3.72</v>
      </c>
      <c r="Q28" s="75">
        <f>'Door Comparison'!P28</f>
        <v>461.18</v>
      </c>
      <c r="R28" s="194">
        <v>3.09</v>
      </c>
      <c r="S28" s="194">
        <v>16.59</v>
      </c>
      <c r="T28" s="194">
        <v>63.42</v>
      </c>
      <c r="U28" s="75">
        <f t="shared" si="5"/>
        <v>18.579999999999998</v>
      </c>
      <c r="X28" s="76">
        <f t="shared" si="6"/>
        <v>567</v>
      </c>
      <c r="Y28" s="71" t="e">
        <f>#REF!</f>
        <v>#REF!</v>
      </c>
      <c r="Z28" s="132"/>
      <c r="AA28" s="132"/>
    </row>
    <row r="29" spans="1:27" x14ac:dyDescent="0.25">
      <c r="A29" s="191" t="str">
        <f>'Door Comparison'!A29</f>
        <v>T00.02.WRB</v>
      </c>
      <c r="B29" s="87" t="str">
        <f>'Door Comparison'!B29</f>
        <v>DRS-402</v>
      </c>
      <c r="C29" s="70">
        <f>'Door Comparison'!D29</f>
        <v>858</v>
      </c>
      <c r="D29" s="70">
        <f>'Door Comparison'!E29</f>
        <v>1993</v>
      </c>
      <c r="F29" s="73">
        <f>'Door Comparison'!G29</f>
        <v>0</v>
      </c>
      <c r="G29" s="73">
        <f>'Door Comparison'!H29</f>
        <v>1</v>
      </c>
      <c r="I29" s="73">
        <f>'Door Comparison'!J29</f>
        <v>0</v>
      </c>
      <c r="J29" s="73">
        <f>'Door Comparison'!K29</f>
        <v>1</v>
      </c>
      <c r="K29" s="73">
        <f>'Door Comparison'!L29</f>
        <v>1</v>
      </c>
      <c r="L29" s="73">
        <f>'Door Comparison'!M29</f>
        <v>0</v>
      </c>
      <c r="M29" s="75">
        <f t="shared" si="3"/>
        <v>0.44</v>
      </c>
      <c r="O29" s="75">
        <f t="shared" si="4"/>
        <v>3.88</v>
      </c>
      <c r="Q29" s="75">
        <f>'Door Comparison'!P29</f>
        <v>520.20000000000005</v>
      </c>
      <c r="R29" s="194">
        <v>3.09</v>
      </c>
      <c r="S29" s="194">
        <v>16.59</v>
      </c>
      <c r="T29" s="194">
        <v>63.42</v>
      </c>
      <c r="U29" s="75">
        <f t="shared" si="5"/>
        <v>19.38</v>
      </c>
      <c r="X29" s="76">
        <f t="shared" si="6"/>
        <v>627</v>
      </c>
      <c r="Y29" s="71" t="e">
        <f>#REF!</f>
        <v>#REF!</v>
      </c>
      <c r="Z29" s="132"/>
      <c r="AA29" s="132"/>
    </row>
    <row r="30" spans="1:27" x14ac:dyDescent="0.25">
      <c r="A30" s="191" t="str">
        <f>'Door Comparison'!A30</f>
        <v>T00.04.AC2A</v>
      </c>
      <c r="B30" s="87" t="str">
        <f>'Door Comparison'!B30</f>
        <v>DRS-405</v>
      </c>
      <c r="C30" s="70">
        <f>'Door Comparison'!D30</f>
        <v>600</v>
      </c>
      <c r="D30" s="70">
        <f>'Door Comparison'!E30</f>
        <v>900</v>
      </c>
      <c r="F30" s="73">
        <f>'Door Comparison'!G30</f>
        <v>0</v>
      </c>
      <c r="G30" s="73">
        <f>'Door Comparison'!H30</f>
        <v>1</v>
      </c>
      <c r="I30" s="73">
        <f>'Door Comparison'!J30</f>
        <v>0</v>
      </c>
      <c r="J30" s="73">
        <f>'Door Comparison'!K30</f>
        <v>1</v>
      </c>
      <c r="K30" s="73">
        <f>'Door Comparison'!L30</f>
        <v>1</v>
      </c>
      <c r="L30" s="73">
        <f>'Door Comparison'!M30</f>
        <v>0</v>
      </c>
      <c r="M30" s="75">
        <f t="shared" si="3"/>
        <v>0.22</v>
      </c>
      <c r="O30" s="75">
        <f t="shared" si="4"/>
        <v>1.92</v>
      </c>
      <c r="Q30" s="75">
        <f>'Door Comparison'!P30</f>
        <v>301.33999999999997</v>
      </c>
      <c r="R30" s="194">
        <v>3.09</v>
      </c>
      <c r="S30" s="194">
        <v>16.59</v>
      </c>
      <c r="T30" s="194">
        <v>63.42</v>
      </c>
      <c r="U30" s="75">
        <f t="shared" si="5"/>
        <v>9.6</v>
      </c>
      <c r="X30" s="76">
        <f t="shared" si="6"/>
        <v>396.18</v>
      </c>
      <c r="Y30" s="71" t="e">
        <f>#REF!</f>
        <v>#REF!</v>
      </c>
      <c r="Z30" s="132"/>
      <c r="AA30" s="132"/>
    </row>
    <row r="31" spans="1:27" x14ac:dyDescent="0.25">
      <c r="A31" s="191" t="str">
        <f>'Door Comparison'!A31</f>
        <v>T00.04.AC2B</v>
      </c>
      <c r="B31" s="87" t="str">
        <f>'Door Comparison'!B31</f>
        <v>DRS-405</v>
      </c>
      <c r="C31" s="70">
        <f>'Door Comparison'!D31</f>
        <v>600</v>
      </c>
      <c r="D31" s="70">
        <f>'Door Comparison'!E31</f>
        <v>900</v>
      </c>
      <c r="F31" s="73">
        <f>'Door Comparison'!G31</f>
        <v>0</v>
      </c>
      <c r="G31" s="73">
        <f>'Door Comparison'!H31</f>
        <v>1</v>
      </c>
      <c r="I31" s="73">
        <f>'Door Comparison'!J31</f>
        <v>0</v>
      </c>
      <c r="J31" s="73">
        <f>'Door Comparison'!K31</f>
        <v>1</v>
      </c>
      <c r="K31" s="73">
        <f>'Door Comparison'!L31</f>
        <v>1</v>
      </c>
      <c r="L31" s="73">
        <f>'Door Comparison'!M31</f>
        <v>0</v>
      </c>
      <c r="M31" s="75">
        <f t="shared" si="3"/>
        <v>0.22</v>
      </c>
      <c r="O31" s="75">
        <f t="shared" si="4"/>
        <v>1.92</v>
      </c>
      <c r="Q31" s="75">
        <f>'Door Comparison'!P31</f>
        <v>301.33999999999997</v>
      </c>
      <c r="R31" s="194">
        <v>3.09</v>
      </c>
      <c r="S31" s="194">
        <v>16.59</v>
      </c>
      <c r="T31" s="194">
        <v>63.42</v>
      </c>
      <c r="U31" s="75">
        <f t="shared" si="5"/>
        <v>9.6</v>
      </c>
      <c r="X31" s="76">
        <f t="shared" si="6"/>
        <v>396.18</v>
      </c>
      <c r="Y31" s="71" t="e">
        <f>#REF!</f>
        <v>#REF!</v>
      </c>
      <c r="Z31" s="132"/>
      <c r="AA31" s="132"/>
    </row>
    <row r="32" spans="1:27" x14ac:dyDescent="0.25">
      <c r="A32" s="191" t="str">
        <f>'Door Comparison'!A32</f>
        <v>T00.04.AC3A</v>
      </c>
      <c r="B32" s="87" t="str">
        <f>'Door Comparison'!B32</f>
        <v>DRS-405</v>
      </c>
      <c r="C32" s="70">
        <f>'Door Comparison'!D32</f>
        <v>600</v>
      </c>
      <c r="D32" s="70">
        <f>'Door Comparison'!E32</f>
        <v>900</v>
      </c>
      <c r="F32" s="73">
        <f>'Door Comparison'!G32</f>
        <v>0</v>
      </c>
      <c r="G32" s="73">
        <f>'Door Comparison'!H32</f>
        <v>1</v>
      </c>
      <c r="I32" s="73">
        <f>'Door Comparison'!J32</f>
        <v>0</v>
      </c>
      <c r="J32" s="73">
        <f>'Door Comparison'!K32</f>
        <v>1</v>
      </c>
      <c r="K32" s="73">
        <f>'Door Comparison'!L32</f>
        <v>1</v>
      </c>
      <c r="L32" s="73">
        <f>'Door Comparison'!M32</f>
        <v>0</v>
      </c>
      <c r="M32" s="75">
        <f t="shared" si="3"/>
        <v>0.22</v>
      </c>
      <c r="O32" s="75">
        <f t="shared" si="4"/>
        <v>1.92</v>
      </c>
      <c r="Q32" s="75">
        <f>'Door Comparison'!P32</f>
        <v>301.33999999999997</v>
      </c>
      <c r="R32" s="194">
        <v>3.09</v>
      </c>
      <c r="S32" s="194">
        <v>16.59</v>
      </c>
      <c r="T32" s="194">
        <v>63.42</v>
      </c>
      <c r="U32" s="75">
        <f t="shared" si="5"/>
        <v>9.6</v>
      </c>
      <c r="X32" s="76">
        <f t="shared" si="6"/>
        <v>396.18</v>
      </c>
      <c r="Y32" s="71" t="e">
        <f>#REF!</f>
        <v>#REF!</v>
      </c>
      <c r="Z32" s="132"/>
      <c r="AA32" s="132"/>
    </row>
    <row r="33" spans="1:27" x14ac:dyDescent="0.25">
      <c r="A33" s="191" t="str">
        <f>'Door Comparison'!A33</f>
        <v>T00.04.AC3B</v>
      </c>
      <c r="B33" s="87" t="str">
        <f>'Door Comparison'!B33</f>
        <v>DRS-405</v>
      </c>
      <c r="C33" s="70">
        <f>'Door Comparison'!D33</f>
        <v>600</v>
      </c>
      <c r="D33" s="70">
        <f>'Door Comparison'!E33</f>
        <v>900</v>
      </c>
      <c r="F33" s="73">
        <f>'Door Comparison'!G33</f>
        <v>0</v>
      </c>
      <c r="G33" s="73">
        <f>'Door Comparison'!H33</f>
        <v>1</v>
      </c>
      <c r="I33" s="73">
        <f>'Door Comparison'!J33</f>
        <v>0</v>
      </c>
      <c r="J33" s="73">
        <f>'Door Comparison'!K33</f>
        <v>1</v>
      </c>
      <c r="K33" s="73">
        <f>'Door Comparison'!L33</f>
        <v>1</v>
      </c>
      <c r="L33" s="73">
        <f>'Door Comparison'!M33</f>
        <v>0</v>
      </c>
      <c r="M33" s="75">
        <f t="shared" si="3"/>
        <v>0.22</v>
      </c>
      <c r="O33" s="75">
        <f t="shared" si="4"/>
        <v>1.92</v>
      </c>
      <c r="Q33" s="75">
        <f>'Door Comparison'!P33</f>
        <v>301.33999999999997</v>
      </c>
      <c r="R33" s="194">
        <v>3.09</v>
      </c>
      <c r="S33" s="194">
        <v>16.59</v>
      </c>
      <c r="T33" s="194">
        <v>63.42</v>
      </c>
      <c r="U33" s="75">
        <f t="shared" si="5"/>
        <v>9.6</v>
      </c>
      <c r="X33" s="76">
        <f t="shared" si="6"/>
        <v>396.18</v>
      </c>
      <c r="Y33" s="71" t="e">
        <f>#REF!</f>
        <v>#REF!</v>
      </c>
      <c r="Z33" s="132"/>
      <c r="AA33" s="132"/>
    </row>
    <row r="34" spans="1:27" x14ac:dyDescent="0.25">
      <c r="A34" s="191" t="str">
        <f>'Door Comparison'!A34</f>
        <v>T00.04.AC4A</v>
      </c>
      <c r="B34" s="87" t="str">
        <f>'Door Comparison'!B34</f>
        <v>DRS-405</v>
      </c>
      <c r="C34" s="70">
        <f>'Door Comparison'!D34</f>
        <v>600</v>
      </c>
      <c r="D34" s="70">
        <f>'Door Comparison'!E34</f>
        <v>900</v>
      </c>
      <c r="F34" s="73">
        <f>'Door Comparison'!G34</f>
        <v>0</v>
      </c>
      <c r="G34" s="73">
        <f>'Door Comparison'!H34</f>
        <v>1</v>
      </c>
      <c r="I34" s="73">
        <f>'Door Comparison'!J34</f>
        <v>0</v>
      </c>
      <c r="J34" s="73">
        <f>'Door Comparison'!K34</f>
        <v>1</v>
      </c>
      <c r="K34" s="73">
        <f>'Door Comparison'!L34</f>
        <v>1</v>
      </c>
      <c r="L34" s="73">
        <f>'Door Comparison'!M34</f>
        <v>0</v>
      </c>
      <c r="M34" s="75">
        <f t="shared" si="3"/>
        <v>0.22</v>
      </c>
      <c r="O34" s="75">
        <f t="shared" si="4"/>
        <v>1.92</v>
      </c>
      <c r="Q34" s="75">
        <f>'Door Comparison'!P34</f>
        <v>301.33999999999997</v>
      </c>
      <c r="R34" s="194">
        <v>3.09</v>
      </c>
      <c r="S34" s="194">
        <v>16.59</v>
      </c>
      <c r="T34" s="194">
        <v>63.42</v>
      </c>
      <c r="U34" s="75">
        <f t="shared" si="5"/>
        <v>9.6</v>
      </c>
      <c r="X34" s="76">
        <f t="shared" si="6"/>
        <v>396.18</v>
      </c>
      <c r="Y34" s="71" t="e">
        <f>#REF!</f>
        <v>#REF!</v>
      </c>
      <c r="Z34" s="132"/>
      <c r="AA34" s="132"/>
    </row>
    <row r="35" spans="1:27" x14ac:dyDescent="0.25">
      <c r="A35" s="191" t="str">
        <f>'Door Comparison'!A35</f>
        <v>T00.04.AC4B</v>
      </c>
      <c r="B35" s="87" t="str">
        <f>'Door Comparison'!B35</f>
        <v>DRS-405</v>
      </c>
      <c r="C35" s="70">
        <f>'Door Comparison'!D35</f>
        <v>600</v>
      </c>
      <c r="D35" s="70">
        <f>'Door Comparison'!E35</f>
        <v>900</v>
      </c>
      <c r="F35" s="73">
        <f>'Door Comparison'!G35</f>
        <v>0</v>
      </c>
      <c r="G35" s="73">
        <f>'Door Comparison'!H35</f>
        <v>1</v>
      </c>
      <c r="I35" s="73">
        <f>'Door Comparison'!J35</f>
        <v>0</v>
      </c>
      <c r="J35" s="73">
        <f>'Door Comparison'!K35</f>
        <v>1</v>
      </c>
      <c r="K35" s="73">
        <f>'Door Comparison'!L35</f>
        <v>1</v>
      </c>
      <c r="L35" s="73">
        <f>'Door Comparison'!M35</f>
        <v>0</v>
      </c>
      <c r="M35" s="75">
        <f t="shared" si="3"/>
        <v>0.22</v>
      </c>
      <c r="O35" s="75">
        <f t="shared" si="4"/>
        <v>1.92</v>
      </c>
      <c r="Q35" s="75">
        <f>'Door Comparison'!P35</f>
        <v>301.33999999999997</v>
      </c>
      <c r="R35" s="194">
        <v>3.09</v>
      </c>
      <c r="S35" s="194">
        <v>16.59</v>
      </c>
      <c r="T35" s="194">
        <v>63.42</v>
      </c>
      <c r="U35" s="75">
        <f t="shared" si="5"/>
        <v>9.6</v>
      </c>
      <c r="X35" s="76">
        <f t="shared" si="6"/>
        <v>396.18</v>
      </c>
      <c r="Y35" s="71" t="e">
        <f>#REF!</f>
        <v>#REF!</v>
      </c>
      <c r="Z35" s="132"/>
      <c r="AA35" s="132"/>
    </row>
    <row r="36" spans="1:27" x14ac:dyDescent="0.25">
      <c r="A36" s="191" t="str">
        <f>'Door Comparison'!A36</f>
        <v>T00.04.AC4C</v>
      </c>
      <c r="B36" s="87" t="str">
        <f>'Door Comparison'!B36</f>
        <v>DRS-405</v>
      </c>
      <c r="C36" s="70">
        <f>'Door Comparison'!D36</f>
        <v>600</v>
      </c>
      <c r="D36" s="70">
        <f>'Door Comparison'!E36</f>
        <v>900</v>
      </c>
      <c r="F36" s="73">
        <f>'Door Comparison'!G36</f>
        <v>0</v>
      </c>
      <c r="G36" s="73">
        <f>'Door Comparison'!H36</f>
        <v>1</v>
      </c>
      <c r="I36" s="73">
        <f>'Door Comparison'!J36</f>
        <v>0</v>
      </c>
      <c r="J36" s="73">
        <f>'Door Comparison'!K36</f>
        <v>1</v>
      </c>
      <c r="K36" s="73">
        <f>'Door Comparison'!L36</f>
        <v>1</v>
      </c>
      <c r="L36" s="73">
        <f>'Door Comparison'!M36</f>
        <v>0</v>
      </c>
      <c r="M36" s="75">
        <f t="shared" si="3"/>
        <v>0.22</v>
      </c>
      <c r="O36" s="75">
        <f t="shared" si="4"/>
        <v>1.92</v>
      </c>
      <c r="Q36" s="75">
        <f>'Door Comparison'!P36</f>
        <v>301.33999999999997</v>
      </c>
      <c r="R36" s="194">
        <v>3.09</v>
      </c>
      <c r="S36" s="194">
        <v>16.59</v>
      </c>
      <c r="T36" s="194">
        <v>63.42</v>
      </c>
      <c r="U36" s="75">
        <f t="shared" si="5"/>
        <v>9.6</v>
      </c>
      <c r="X36" s="76">
        <f t="shared" si="6"/>
        <v>396.18</v>
      </c>
      <c r="Y36" s="71" t="e">
        <f>#REF!</f>
        <v>#REF!</v>
      </c>
      <c r="Z36" s="132"/>
      <c r="AA36" s="132"/>
    </row>
    <row r="37" spans="1:27" x14ac:dyDescent="0.25">
      <c r="A37" s="191" t="str">
        <f>'Door Comparison'!A37</f>
        <v>T00.08.AC1A</v>
      </c>
      <c r="B37" s="87" t="str">
        <f>'Door Comparison'!B37</f>
        <v>DRS-405</v>
      </c>
      <c r="C37" s="70">
        <f>'Door Comparison'!D37</f>
        <v>300</v>
      </c>
      <c r="D37" s="70">
        <f>'Door Comparison'!E37</f>
        <v>1500</v>
      </c>
      <c r="F37" s="73">
        <f>'Door Comparison'!G37</f>
        <v>0</v>
      </c>
      <c r="G37" s="73">
        <f>'Door Comparison'!H37</f>
        <v>1</v>
      </c>
      <c r="I37" s="73">
        <f>'Door Comparison'!J37</f>
        <v>0</v>
      </c>
      <c r="J37" s="73">
        <f>'Door Comparison'!K37</f>
        <v>1</v>
      </c>
      <c r="K37" s="73">
        <f>'Door Comparison'!L37</f>
        <v>1</v>
      </c>
      <c r="L37" s="73">
        <f>'Door Comparison'!M37</f>
        <v>0</v>
      </c>
      <c r="M37" s="75">
        <f t="shared" si="3"/>
        <v>0.3</v>
      </c>
      <c r="O37" s="75">
        <f t="shared" si="4"/>
        <v>2.64</v>
      </c>
      <c r="Q37" s="75">
        <f>'Door Comparison'!P37</f>
        <v>284.3</v>
      </c>
      <c r="R37" s="194">
        <v>3.09</v>
      </c>
      <c r="S37" s="194">
        <v>16.59</v>
      </c>
      <c r="T37" s="194">
        <v>63.42</v>
      </c>
      <c r="U37" s="75">
        <f t="shared" si="5"/>
        <v>13.2</v>
      </c>
      <c r="X37" s="76">
        <f t="shared" si="6"/>
        <v>383.54</v>
      </c>
      <c r="Y37" s="71" t="e">
        <f>#REF!</f>
        <v>#REF!</v>
      </c>
      <c r="Z37" s="132"/>
      <c r="AA37" s="132"/>
    </row>
    <row r="38" spans="1:27" x14ac:dyDescent="0.25">
      <c r="A38" s="191" t="str">
        <f>'Door Comparison'!A38</f>
        <v>T00.08.M1A</v>
      </c>
      <c r="B38" s="87" t="str">
        <f>'Door Comparison'!B38</f>
        <v>DRS-402</v>
      </c>
      <c r="C38" s="70">
        <f>'Door Comparison'!D38</f>
        <v>1338</v>
      </c>
      <c r="D38" s="70">
        <f>'Door Comparison'!E38</f>
        <v>1993</v>
      </c>
      <c r="F38" s="73">
        <f>'Door Comparison'!G38</f>
        <v>0</v>
      </c>
      <c r="G38" s="73">
        <f>'Door Comparison'!H38</f>
        <v>1</v>
      </c>
      <c r="I38" s="73">
        <f>'Door Comparison'!J38</f>
        <v>0</v>
      </c>
      <c r="J38" s="73">
        <f>'Door Comparison'!K38</f>
        <v>1</v>
      </c>
      <c r="K38" s="73">
        <f>'Door Comparison'!L38</f>
        <v>1</v>
      </c>
      <c r="L38" s="73">
        <f>'Door Comparison'!M38</f>
        <v>0</v>
      </c>
      <c r="M38" s="75">
        <f t="shared" si="3"/>
        <v>0.48</v>
      </c>
      <c r="O38" s="75">
        <f t="shared" si="4"/>
        <v>4.26</v>
      </c>
      <c r="Q38" s="75">
        <f>'Door Comparison'!P38</f>
        <v>718.98</v>
      </c>
      <c r="R38" s="194">
        <v>3.09</v>
      </c>
      <c r="S38" s="194">
        <v>16.59</v>
      </c>
      <c r="T38" s="194">
        <v>73.92</v>
      </c>
      <c r="U38" s="75">
        <f t="shared" si="5"/>
        <v>21.3</v>
      </c>
      <c r="X38" s="76">
        <f t="shared" si="6"/>
        <v>838.62</v>
      </c>
      <c r="Y38" s="71" t="e">
        <f>#REF!</f>
        <v>#REF!</v>
      </c>
      <c r="Z38" s="132"/>
      <c r="AA38" s="132"/>
    </row>
    <row r="39" spans="1:27" x14ac:dyDescent="0.25">
      <c r="A39" s="191" t="str">
        <f>'Door Comparison'!A39</f>
        <v>T00.00.AC4A</v>
      </c>
      <c r="B39" s="87" t="str">
        <f>'Door Comparison'!B39</f>
        <v>DRS-402</v>
      </c>
      <c r="C39" s="70">
        <f>'Door Comparison'!D39</f>
        <v>558</v>
      </c>
      <c r="D39" s="70">
        <f>'Door Comparison'!E39</f>
        <v>858</v>
      </c>
      <c r="F39" s="73">
        <f>'Door Comparison'!G39</f>
        <v>0</v>
      </c>
      <c r="G39" s="73">
        <f>'Door Comparison'!H39</f>
        <v>1</v>
      </c>
      <c r="I39" s="73">
        <f>'Door Comparison'!J39</f>
        <v>0</v>
      </c>
      <c r="J39" s="73">
        <f>'Door Comparison'!K39</f>
        <v>1</v>
      </c>
      <c r="K39" s="73">
        <f>'Door Comparison'!L39</f>
        <v>1</v>
      </c>
      <c r="L39" s="73">
        <f>'Door Comparison'!M39</f>
        <v>0</v>
      </c>
      <c r="M39" s="75">
        <f t="shared" si="3"/>
        <v>0.2</v>
      </c>
      <c r="O39" s="75">
        <f t="shared" si="4"/>
        <v>1.82</v>
      </c>
      <c r="Q39" s="75">
        <f>'Door Comparison'!P39</f>
        <v>294.38</v>
      </c>
      <c r="R39" s="194">
        <v>3.09</v>
      </c>
      <c r="S39" s="194">
        <v>16.59</v>
      </c>
      <c r="T39" s="194">
        <v>63.42</v>
      </c>
      <c r="U39" s="75">
        <f t="shared" si="5"/>
        <v>9.1</v>
      </c>
      <c r="X39" s="76">
        <f t="shared" si="6"/>
        <v>388.6</v>
      </c>
      <c r="Y39" s="71" t="e">
        <f>#REF!</f>
        <v>#REF!</v>
      </c>
      <c r="Z39" s="132"/>
      <c r="AA39" s="132"/>
    </row>
    <row r="40" spans="1:27" x14ac:dyDescent="0.25">
      <c r="A40" s="191" t="str">
        <f>'Door Comparison'!A40</f>
        <v>T00.00.M6B</v>
      </c>
      <c r="B40" s="87" t="str">
        <f>'Door Comparison'!B40</f>
        <v>AHP-202</v>
      </c>
      <c r="C40" s="70">
        <f>'Door Comparison'!D40</f>
        <v>350</v>
      </c>
      <c r="D40" s="70">
        <f>'Door Comparison'!E40</f>
        <v>350</v>
      </c>
      <c r="F40" s="73">
        <f>'Door Comparison'!G40</f>
        <v>0</v>
      </c>
      <c r="G40" s="73">
        <f>'Door Comparison'!H40</f>
        <v>1</v>
      </c>
      <c r="I40" s="73">
        <f>'Door Comparison'!J40</f>
        <v>0</v>
      </c>
      <c r="J40" s="73">
        <f>'Door Comparison'!K40</f>
        <v>1</v>
      </c>
      <c r="K40" s="73">
        <f>'Door Comparison'!L40</f>
        <v>1</v>
      </c>
      <c r="L40" s="73">
        <f>'Door Comparison'!M40</f>
        <v>0</v>
      </c>
      <c r="M40" s="75">
        <f t="shared" si="3"/>
        <v>0.09</v>
      </c>
      <c r="O40" s="75">
        <f t="shared" si="4"/>
        <v>0.84</v>
      </c>
      <c r="Q40" s="75">
        <f>'Door Comparison'!P40</f>
        <v>198.7</v>
      </c>
      <c r="R40" s="194">
        <v>3.09</v>
      </c>
      <c r="S40" s="194">
        <v>16.59</v>
      </c>
      <c r="T40" s="194">
        <v>52.92</v>
      </c>
      <c r="U40" s="75">
        <f t="shared" si="5"/>
        <v>4.2</v>
      </c>
      <c r="X40" s="76">
        <f t="shared" si="6"/>
        <v>276.43</v>
      </c>
      <c r="Y40" s="71" t="e">
        <f>#REF!</f>
        <v>#REF!</v>
      </c>
      <c r="Z40" s="132"/>
      <c r="AA40" s="132"/>
    </row>
    <row r="41" spans="1:27" x14ac:dyDescent="0.25">
      <c r="A41" s="191" t="str">
        <f>'Door Comparison'!A41</f>
        <v>T00.04.AC1A</v>
      </c>
      <c r="B41" s="87" t="str">
        <f>'Door Comparison'!B41</f>
        <v>AHP-202</v>
      </c>
      <c r="C41" s="70">
        <f>'Door Comparison'!D41</f>
        <v>350</v>
      </c>
      <c r="D41" s="70">
        <f>'Door Comparison'!E41</f>
        <v>350</v>
      </c>
      <c r="F41" s="73">
        <f>'Door Comparison'!G41</f>
        <v>0</v>
      </c>
      <c r="G41" s="73">
        <f>'Door Comparison'!H41</f>
        <v>1</v>
      </c>
      <c r="I41" s="73">
        <f>'Door Comparison'!J41</f>
        <v>0</v>
      </c>
      <c r="J41" s="73">
        <f>'Door Comparison'!K41</f>
        <v>1</v>
      </c>
      <c r="K41" s="73">
        <f>'Door Comparison'!L41</f>
        <v>1</v>
      </c>
      <c r="L41" s="73">
        <f>'Door Comparison'!M41</f>
        <v>0</v>
      </c>
      <c r="M41" s="75">
        <f t="shared" si="3"/>
        <v>0.09</v>
      </c>
      <c r="O41" s="75">
        <f t="shared" si="4"/>
        <v>0.84</v>
      </c>
      <c r="Q41" s="75">
        <f>'Door Comparison'!P41</f>
        <v>198.7</v>
      </c>
      <c r="R41" s="194">
        <v>3.09</v>
      </c>
      <c r="S41" s="194">
        <v>16.59</v>
      </c>
      <c r="T41" s="194">
        <v>52.92</v>
      </c>
      <c r="U41" s="75">
        <f t="shared" si="5"/>
        <v>4.2</v>
      </c>
      <c r="X41" s="76">
        <f t="shared" si="6"/>
        <v>276.43</v>
      </c>
      <c r="Y41" s="71" t="e">
        <f>#REF!</f>
        <v>#REF!</v>
      </c>
      <c r="Z41" s="132"/>
      <c r="AA41" s="132"/>
    </row>
    <row r="42" spans="1:27" x14ac:dyDescent="0.25">
      <c r="A42" s="191" t="str">
        <f>'Door Comparison'!A42</f>
        <v>T00.04.AC1B</v>
      </c>
      <c r="B42" s="87" t="str">
        <f>'Door Comparison'!B42</f>
        <v>AHP-202</v>
      </c>
      <c r="C42" s="70">
        <f>'Door Comparison'!D42</f>
        <v>350</v>
      </c>
      <c r="D42" s="70">
        <f>'Door Comparison'!E42</f>
        <v>350</v>
      </c>
      <c r="F42" s="73">
        <f>'Door Comparison'!G42</f>
        <v>0</v>
      </c>
      <c r="G42" s="73">
        <f>'Door Comparison'!H42</f>
        <v>1</v>
      </c>
      <c r="I42" s="73">
        <f>'Door Comparison'!J42</f>
        <v>0</v>
      </c>
      <c r="J42" s="73">
        <f>'Door Comparison'!K42</f>
        <v>1</v>
      </c>
      <c r="K42" s="73">
        <f>'Door Comparison'!L42</f>
        <v>1</v>
      </c>
      <c r="L42" s="73">
        <f>'Door Comparison'!M42</f>
        <v>0</v>
      </c>
      <c r="M42" s="75">
        <f t="shared" si="3"/>
        <v>0.09</v>
      </c>
      <c r="O42" s="75">
        <f t="shared" si="4"/>
        <v>0.84</v>
      </c>
      <c r="Q42" s="75">
        <f>'Door Comparison'!P42</f>
        <v>198.7</v>
      </c>
      <c r="R42" s="194">
        <v>3.09</v>
      </c>
      <c r="S42" s="194">
        <v>16.59</v>
      </c>
      <c r="T42" s="194">
        <v>52.92</v>
      </c>
      <c r="U42" s="75">
        <f t="shared" si="5"/>
        <v>4.2</v>
      </c>
      <c r="X42" s="76">
        <f t="shared" si="6"/>
        <v>276.43</v>
      </c>
      <c r="Y42" s="71" t="e">
        <f>#REF!</f>
        <v>#REF!</v>
      </c>
      <c r="Z42" s="132"/>
      <c r="AA42" s="132"/>
    </row>
    <row r="43" spans="1:27" x14ac:dyDescent="0.25">
      <c r="A43" s="191" t="str">
        <f>'Door Comparison'!A43</f>
        <v>T00.04.AC1C</v>
      </c>
      <c r="B43" s="87" t="str">
        <f>'Door Comparison'!B43</f>
        <v>AHP-202</v>
      </c>
      <c r="C43" s="70">
        <f>'Door Comparison'!D43</f>
        <v>350</v>
      </c>
      <c r="D43" s="70">
        <f>'Door Comparison'!E43</f>
        <v>350</v>
      </c>
      <c r="F43" s="73">
        <f>'Door Comparison'!G43</f>
        <v>0</v>
      </c>
      <c r="G43" s="73">
        <f>'Door Comparison'!H43</f>
        <v>1</v>
      </c>
      <c r="I43" s="73">
        <f>'Door Comparison'!J43</f>
        <v>0</v>
      </c>
      <c r="J43" s="73">
        <f>'Door Comparison'!K43</f>
        <v>1</v>
      </c>
      <c r="K43" s="73">
        <f>'Door Comparison'!L43</f>
        <v>1</v>
      </c>
      <c r="L43" s="73">
        <f>'Door Comparison'!M43</f>
        <v>0</v>
      </c>
      <c r="M43" s="75">
        <f t="shared" si="3"/>
        <v>0.09</v>
      </c>
      <c r="O43" s="75">
        <f t="shared" si="4"/>
        <v>0.84</v>
      </c>
      <c r="Q43" s="75">
        <f>'Door Comparison'!P43</f>
        <v>198.7</v>
      </c>
      <c r="R43" s="194">
        <v>3.09</v>
      </c>
      <c r="S43" s="194">
        <v>16.59</v>
      </c>
      <c r="T43" s="194">
        <v>52.92</v>
      </c>
      <c r="U43" s="75">
        <f t="shared" si="5"/>
        <v>4.2</v>
      </c>
      <c r="X43" s="76">
        <f t="shared" si="6"/>
        <v>276.43</v>
      </c>
      <c r="Y43" s="71" t="e">
        <f>#REF!</f>
        <v>#REF!</v>
      </c>
      <c r="Z43" s="132"/>
      <c r="AA43" s="132"/>
    </row>
    <row r="44" spans="1:27" x14ac:dyDescent="0.25">
      <c r="A44" s="191" t="str">
        <f>'Door Comparison'!A44</f>
        <v>T00.04.AC5A</v>
      </c>
      <c r="B44" s="87" t="str">
        <f>'Door Comparison'!B44</f>
        <v>DRS-402</v>
      </c>
      <c r="C44" s="70">
        <f>'Door Comparison'!D44</f>
        <v>558</v>
      </c>
      <c r="D44" s="70">
        <f>'Door Comparison'!E44</f>
        <v>858</v>
      </c>
      <c r="F44" s="73">
        <f>'Door Comparison'!G44</f>
        <v>0</v>
      </c>
      <c r="G44" s="73">
        <f>'Door Comparison'!H44</f>
        <v>1</v>
      </c>
      <c r="I44" s="73">
        <f>'Door Comparison'!J44</f>
        <v>0</v>
      </c>
      <c r="J44" s="73">
        <f>'Door Comparison'!K44</f>
        <v>1</v>
      </c>
      <c r="K44" s="73">
        <f>'Door Comparison'!L44</f>
        <v>1</v>
      </c>
      <c r="L44" s="73">
        <f>'Door Comparison'!M44</f>
        <v>0</v>
      </c>
      <c r="M44" s="75">
        <f t="shared" si="3"/>
        <v>0.2</v>
      </c>
      <c r="O44" s="75">
        <f t="shared" si="4"/>
        <v>1.82</v>
      </c>
      <c r="Q44" s="75">
        <f>'Door Comparison'!P44</f>
        <v>294.38</v>
      </c>
      <c r="R44" s="194">
        <v>3.09</v>
      </c>
      <c r="S44" s="194">
        <v>16.59</v>
      </c>
      <c r="T44" s="194">
        <v>63.42</v>
      </c>
      <c r="U44" s="75">
        <f t="shared" si="5"/>
        <v>9.1</v>
      </c>
      <c r="X44" s="76">
        <f t="shared" si="6"/>
        <v>388.6</v>
      </c>
      <c r="Y44" s="71" t="e">
        <f>#REF!</f>
        <v>#REF!</v>
      </c>
      <c r="Z44" s="132"/>
      <c r="AA44" s="132"/>
    </row>
    <row r="45" spans="1:27" x14ac:dyDescent="0.25">
      <c r="A45" s="191" t="str">
        <f>'Door Comparison'!A45</f>
        <v>T00.04.AC5B</v>
      </c>
      <c r="B45" s="87" t="str">
        <f>'Door Comparison'!B45</f>
        <v>DRS-402</v>
      </c>
      <c r="C45" s="70">
        <f>'Door Comparison'!D45</f>
        <v>558</v>
      </c>
      <c r="D45" s="70">
        <f>'Door Comparison'!E45</f>
        <v>858</v>
      </c>
      <c r="F45" s="73">
        <f>'Door Comparison'!G45</f>
        <v>0</v>
      </c>
      <c r="G45" s="73">
        <f>'Door Comparison'!H45</f>
        <v>1</v>
      </c>
      <c r="I45" s="73">
        <f>'Door Comparison'!J45</f>
        <v>0</v>
      </c>
      <c r="J45" s="73">
        <f>'Door Comparison'!K45</f>
        <v>1</v>
      </c>
      <c r="K45" s="73">
        <f>'Door Comparison'!L45</f>
        <v>1</v>
      </c>
      <c r="L45" s="73">
        <f>'Door Comparison'!M45</f>
        <v>0</v>
      </c>
      <c r="M45" s="75">
        <f t="shared" si="3"/>
        <v>0.2</v>
      </c>
      <c r="O45" s="75">
        <f t="shared" si="4"/>
        <v>1.82</v>
      </c>
      <c r="Q45" s="75">
        <f>'Door Comparison'!P45</f>
        <v>294.38</v>
      </c>
      <c r="R45" s="194">
        <v>3.09</v>
      </c>
      <c r="S45" s="194">
        <v>16.59</v>
      </c>
      <c r="T45" s="194">
        <v>63.42</v>
      </c>
      <c r="U45" s="75">
        <f t="shared" si="5"/>
        <v>9.1</v>
      </c>
      <c r="X45" s="76">
        <f t="shared" si="6"/>
        <v>388.6</v>
      </c>
      <c r="Y45" s="71" t="e">
        <f>#REF!</f>
        <v>#REF!</v>
      </c>
      <c r="Z45" s="132"/>
      <c r="AA45" s="132"/>
    </row>
    <row r="46" spans="1:27" x14ac:dyDescent="0.25">
      <c r="A46" s="191" t="str">
        <f>'Door Comparison'!A46</f>
        <v>T00M.00.M1A</v>
      </c>
      <c r="B46" s="87" t="str">
        <f>'Door Comparison'!B46</f>
        <v>AHP-202</v>
      </c>
      <c r="C46" s="70">
        <f>'Door Comparison'!D46</f>
        <v>350</v>
      </c>
      <c r="D46" s="70">
        <f>'Door Comparison'!E46</f>
        <v>350</v>
      </c>
      <c r="F46" s="73">
        <f>'Door Comparison'!G46</f>
        <v>0</v>
      </c>
      <c r="G46" s="73">
        <f>'Door Comparison'!H46</f>
        <v>1</v>
      </c>
      <c r="I46" s="73">
        <f>'Door Comparison'!J46</f>
        <v>0</v>
      </c>
      <c r="J46" s="73">
        <f>'Door Comparison'!K46</f>
        <v>1</v>
      </c>
      <c r="K46" s="73">
        <f>'Door Comparison'!L46</f>
        <v>1</v>
      </c>
      <c r="L46" s="73">
        <f>'Door Comparison'!M46</f>
        <v>0</v>
      </c>
      <c r="M46" s="75">
        <f t="shared" si="3"/>
        <v>0.09</v>
      </c>
      <c r="O46" s="75">
        <f t="shared" si="4"/>
        <v>0.84</v>
      </c>
      <c r="Q46" s="75">
        <f>'Door Comparison'!P46</f>
        <v>198.7</v>
      </c>
      <c r="R46" s="194">
        <v>3.09</v>
      </c>
      <c r="S46" s="194">
        <v>16.59</v>
      </c>
      <c r="T46" s="194">
        <v>52.92</v>
      </c>
      <c r="U46" s="75">
        <f t="shared" si="5"/>
        <v>4.2</v>
      </c>
      <c r="X46" s="76">
        <f t="shared" si="6"/>
        <v>276.43</v>
      </c>
      <c r="Y46" s="71" t="e">
        <f>#REF!</f>
        <v>#REF!</v>
      </c>
      <c r="Z46" s="132"/>
      <c r="AA46" s="132"/>
    </row>
    <row r="47" spans="1:27" x14ac:dyDescent="0.25">
      <c r="A47" s="191" t="str">
        <f>'Door Comparison'!A47</f>
        <v>T00M.00.M2A</v>
      </c>
      <c r="B47" s="87" t="str">
        <f>'Door Comparison'!B47</f>
        <v>AHP-202</v>
      </c>
      <c r="C47" s="70">
        <f>'Door Comparison'!D47</f>
        <v>350</v>
      </c>
      <c r="D47" s="70">
        <f>'Door Comparison'!E47</f>
        <v>350</v>
      </c>
      <c r="F47" s="73">
        <f>'Door Comparison'!G47</f>
        <v>0</v>
      </c>
      <c r="G47" s="73">
        <f>'Door Comparison'!H47</f>
        <v>1</v>
      </c>
      <c r="I47" s="73">
        <f>'Door Comparison'!J47</f>
        <v>0</v>
      </c>
      <c r="J47" s="73">
        <f>'Door Comparison'!K47</f>
        <v>1</v>
      </c>
      <c r="K47" s="73">
        <f>'Door Comparison'!L47</f>
        <v>1</v>
      </c>
      <c r="L47" s="73">
        <f>'Door Comparison'!M47</f>
        <v>0</v>
      </c>
      <c r="M47" s="75">
        <f t="shared" si="3"/>
        <v>0.09</v>
      </c>
      <c r="O47" s="75">
        <f t="shared" si="4"/>
        <v>0.84</v>
      </c>
      <c r="Q47" s="75">
        <f>'Door Comparison'!P47</f>
        <v>198.7</v>
      </c>
      <c r="R47" s="194">
        <v>3.09</v>
      </c>
      <c r="S47" s="194">
        <v>16.59</v>
      </c>
      <c r="T47" s="194">
        <v>52.92</v>
      </c>
      <c r="U47" s="75">
        <f t="shared" si="5"/>
        <v>4.2</v>
      </c>
      <c r="X47" s="76">
        <f t="shared" si="6"/>
        <v>276.43</v>
      </c>
      <c r="Y47" s="71" t="e">
        <f>#REF!</f>
        <v>#REF!</v>
      </c>
      <c r="Z47" s="132"/>
      <c r="AA47" s="132"/>
    </row>
    <row r="48" spans="1:27" x14ac:dyDescent="0.25">
      <c r="A48" s="191" t="str">
        <f>'Door Comparison'!A48</f>
        <v>T00M.04.SPA</v>
      </c>
      <c r="B48" s="87" t="str">
        <f>'Door Comparison'!B48</f>
        <v>DRS-402</v>
      </c>
      <c r="C48" s="70">
        <f>'Door Comparison'!D48</f>
        <v>358</v>
      </c>
      <c r="D48" s="70">
        <f>'Door Comparison'!E48</f>
        <v>1558</v>
      </c>
      <c r="F48" s="73">
        <f>'Door Comparison'!G48</f>
        <v>0</v>
      </c>
      <c r="G48" s="73">
        <f>'Door Comparison'!H48</f>
        <v>1</v>
      </c>
      <c r="I48" s="73">
        <f>'Door Comparison'!J48</f>
        <v>0</v>
      </c>
      <c r="J48" s="73">
        <f>'Door Comparison'!K48</f>
        <v>1</v>
      </c>
      <c r="K48" s="73">
        <f>'Door Comparison'!L48</f>
        <v>1</v>
      </c>
      <c r="L48" s="73">
        <f>'Door Comparison'!M48</f>
        <v>0</v>
      </c>
      <c r="M48" s="75">
        <f t="shared" si="3"/>
        <v>0.31</v>
      </c>
      <c r="O48" s="75">
        <f t="shared" si="4"/>
        <v>2.78</v>
      </c>
      <c r="Q48" s="75">
        <f>'Door Comparison'!P48</f>
        <v>301.74</v>
      </c>
      <c r="R48" s="194">
        <v>3.09</v>
      </c>
      <c r="S48" s="194">
        <v>16.59</v>
      </c>
      <c r="T48" s="194">
        <v>63.42</v>
      </c>
      <c r="U48" s="75">
        <f t="shared" si="5"/>
        <v>13.9</v>
      </c>
      <c r="X48" s="76">
        <f t="shared" si="6"/>
        <v>401.83</v>
      </c>
      <c r="Y48" s="71" t="e">
        <f>#REF!</f>
        <v>#REF!</v>
      </c>
      <c r="Z48" s="132"/>
      <c r="AA48" s="132"/>
    </row>
    <row r="49" spans="1:27" x14ac:dyDescent="0.25">
      <c r="A49" s="191" t="str">
        <f>'Door Comparison'!A49</f>
        <v>T00.08.M1A</v>
      </c>
      <c r="B49" s="87" t="str">
        <f>'Door Comparison'!B49</f>
        <v>DRS-402</v>
      </c>
      <c r="C49" s="70">
        <f>'Door Comparison'!D49</f>
        <v>1208</v>
      </c>
      <c r="D49" s="70">
        <f>'Door Comparison'!E49</f>
        <v>1993</v>
      </c>
      <c r="F49" s="73">
        <f>'Door Comparison'!G49</f>
        <v>0</v>
      </c>
      <c r="G49" s="73">
        <f>'Door Comparison'!H49</f>
        <v>1</v>
      </c>
      <c r="I49" s="73">
        <f>'Door Comparison'!J49</f>
        <v>0</v>
      </c>
      <c r="J49" s="73">
        <f>'Door Comparison'!K49</f>
        <v>1</v>
      </c>
      <c r="K49" s="73">
        <f>'Door Comparison'!L49</f>
        <v>1</v>
      </c>
      <c r="L49" s="73">
        <f>'Door Comparison'!M49</f>
        <v>0</v>
      </c>
      <c r="M49" s="75">
        <f t="shared" si="3"/>
        <v>0.47</v>
      </c>
      <c r="O49" s="75">
        <f t="shared" si="4"/>
        <v>4.16</v>
      </c>
      <c r="Q49" s="75">
        <f>'Door Comparison'!P49</f>
        <v>680.6</v>
      </c>
      <c r="R49" s="194">
        <v>3.09</v>
      </c>
      <c r="S49" s="194">
        <v>16.59</v>
      </c>
      <c r="T49" s="194">
        <v>73.92</v>
      </c>
      <c r="U49" s="75">
        <f t="shared" si="5"/>
        <v>20.78</v>
      </c>
      <c r="X49" s="76">
        <f t="shared" si="6"/>
        <v>799.61</v>
      </c>
      <c r="Y49" s="71" t="e">
        <f>#REF!</f>
        <v>#REF!</v>
      </c>
      <c r="Z49" s="132"/>
      <c r="AA49" s="132"/>
    </row>
    <row r="50" spans="1:27" x14ac:dyDescent="0.25">
      <c r="A50" s="191" t="str">
        <f>'Door Comparison'!A50</f>
        <v>T00.08.P1A</v>
      </c>
      <c r="B50" s="87" t="str">
        <f>'Door Comparison'!B50</f>
        <v>DRS-402</v>
      </c>
      <c r="C50" s="70">
        <f>'Door Comparison'!D50</f>
        <v>1208</v>
      </c>
      <c r="D50" s="70">
        <f>'Door Comparison'!E50</f>
        <v>1993</v>
      </c>
      <c r="F50" s="73">
        <f>'Door Comparison'!G50</f>
        <v>0</v>
      </c>
      <c r="G50" s="73">
        <f>'Door Comparison'!H50</f>
        <v>1</v>
      </c>
      <c r="I50" s="73">
        <f>'Door Comparison'!J50</f>
        <v>0</v>
      </c>
      <c r="J50" s="73">
        <f>'Door Comparison'!K50</f>
        <v>1</v>
      </c>
      <c r="K50" s="73">
        <f>'Door Comparison'!L50</f>
        <v>1</v>
      </c>
      <c r="L50" s="73">
        <f>'Door Comparison'!M50</f>
        <v>0</v>
      </c>
      <c r="M50" s="75">
        <f t="shared" si="3"/>
        <v>0.47</v>
      </c>
      <c r="O50" s="75">
        <f t="shared" si="4"/>
        <v>4.16</v>
      </c>
      <c r="Q50" s="75">
        <f>'Door Comparison'!P50</f>
        <v>680.6</v>
      </c>
      <c r="R50" s="194">
        <v>3.09</v>
      </c>
      <c r="S50" s="194">
        <v>16.59</v>
      </c>
      <c r="T50" s="194">
        <v>73.92</v>
      </c>
      <c r="U50" s="75">
        <f t="shared" si="5"/>
        <v>20.78</v>
      </c>
      <c r="X50" s="76">
        <f t="shared" si="6"/>
        <v>799.61</v>
      </c>
      <c r="Y50" s="71" t="e">
        <f>#REF!</f>
        <v>#REF!</v>
      </c>
      <c r="Z50" s="132"/>
      <c r="AA50" s="132"/>
    </row>
    <row r="51" spans="1:27" x14ac:dyDescent="0.25">
      <c r="A51" s="191" t="str">
        <f>'Door Comparison'!A51</f>
        <v>T00M.01.E7A</v>
      </c>
      <c r="B51" s="87" t="str">
        <f>'Door Comparison'!B51</f>
        <v>DRS-402</v>
      </c>
      <c r="C51" s="70">
        <f>'Door Comparison'!D51</f>
        <v>758</v>
      </c>
      <c r="D51" s="70">
        <f>'Door Comparison'!E51</f>
        <v>1993</v>
      </c>
      <c r="F51" s="73">
        <f>'Door Comparison'!G51</f>
        <v>0</v>
      </c>
      <c r="G51" s="73">
        <f>'Door Comparison'!H51</f>
        <v>1</v>
      </c>
      <c r="I51" s="73">
        <f>'Door Comparison'!J51</f>
        <v>0</v>
      </c>
      <c r="J51" s="73">
        <f>'Door Comparison'!K51</f>
        <v>1</v>
      </c>
      <c r="K51" s="73">
        <f>'Door Comparison'!L51</f>
        <v>1</v>
      </c>
      <c r="L51" s="73">
        <f>'Door Comparison'!M51</f>
        <v>0</v>
      </c>
      <c r="M51" s="75">
        <f t="shared" si="3"/>
        <v>0.43</v>
      </c>
      <c r="O51" s="75">
        <f t="shared" si="4"/>
        <v>3.8</v>
      </c>
      <c r="Q51" s="75">
        <f>'Door Comparison'!P51</f>
        <v>490.68</v>
      </c>
      <c r="R51" s="194">
        <v>3.09</v>
      </c>
      <c r="S51" s="194">
        <v>16.59</v>
      </c>
      <c r="T51" s="194">
        <v>63.42</v>
      </c>
      <c r="U51" s="75">
        <f t="shared" si="5"/>
        <v>18.98</v>
      </c>
      <c r="X51" s="76">
        <f t="shared" si="6"/>
        <v>596.99</v>
      </c>
      <c r="Y51" s="71" t="e">
        <f>#REF!</f>
        <v>#REF!</v>
      </c>
      <c r="Z51" s="132"/>
      <c r="AA51" s="132"/>
    </row>
    <row r="52" spans="1:27" x14ac:dyDescent="0.25">
      <c r="A52" s="191" t="str">
        <f>'Door Comparison'!A52</f>
        <v>T00M.01.M1A</v>
      </c>
      <c r="B52" s="87" t="str">
        <f>'Door Comparison'!B52</f>
        <v>DRS-402</v>
      </c>
      <c r="C52" s="70">
        <f>'Door Comparison'!D52</f>
        <v>858</v>
      </c>
      <c r="D52" s="70">
        <f>'Door Comparison'!E52</f>
        <v>1558</v>
      </c>
      <c r="F52" s="73">
        <f>'Door Comparison'!G52</f>
        <v>0</v>
      </c>
      <c r="G52" s="73">
        <f>'Door Comparison'!H52</f>
        <v>1</v>
      </c>
      <c r="I52" s="73">
        <f>'Door Comparison'!J52</f>
        <v>0</v>
      </c>
      <c r="J52" s="73">
        <f>'Door Comparison'!K52</f>
        <v>1</v>
      </c>
      <c r="K52" s="73">
        <f>'Door Comparison'!L52</f>
        <v>1</v>
      </c>
      <c r="L52" s="73">
        <f>'Door Comparison'!M52</f>
        <v>0</v>
      </c>
      <c r="M52" s="75">
        <f t="shared" si="3"/>
        <v>0.36</v>
      </c>
      <c r="O52" s="75">
        <f t="shared" si="4"/>
        <v>3.18</v>
      </c>
      <c r="Q52" s="75">
        <f>'Door Comparison'!P52</f>
        <v>414.54</v>
      </c>
      <c r="R52" s="194">
        <v>3.09</v>
      </c>
      <c r="S52" s="194">
        <v>16.59</v>
      </c>
      <c r="T52" s="194">
        <v>63.42</v>
      </c>
      <c r="U52" s="75">
        <f t="shared" si="5"/>
        <v>15.9</v>
      </c>
      <c r="X52" s="76">
        <f t="shared" si="6"/>
        <v>517.08000000000004</v>
      </c>
      <c r="Y52" s="71" t="e">
        <f>#REF!</f>
        <v>#REF!</v>
      </c>
      <c r="Z52" s="132"/>
      <c r="AA52" s="132"/>
    </row>
    <row r="53" spans="1:27" x14ac:dyDescent="0.25">
      <c r="A53" s="191" t="str">
        <f>'Door Comparison'!A53</f>
        <v>T00M.01.M2A</v>
      </c>
      <c r="B53" s="87" t="str">
        <f>'Door Comparison'!B53</f>
        <v>DRS-402</v>
      </c>
      <c r="C53" s="70">
        <f>'Door Comparison'!D53</f>
        <v>858</v>
      </c>
      <c r="D53" s="70">
        <f>'Door Comparison'!E53</f>
        <v>1558</v>
      </c>
      <c r="F53" s="73">
        <f>'Door Comparison'!G53</f>
        <v>0</v>
      </c>
      <c r="G53" s="73">
        <f>'Door Comparison'!H53</f>
        <v>1</v>
      </c>
      <c r="I53" s="73">
        <f>'Door Comparison'!J53</f>
        <v>0</v>
      </c>
      <c r="J53" s="73">
        <f>'Door Comparison'!K53</f>
        <v>1</v>
      </c>
      <c r="K53" s="73">
        <f>'Door Comparison'!L53</f>
        <v>1</v>
      </c>
      <c r="L53" s="73">
        <f>'Door Comparison'!M53</f>
        <v>0</v>
      </c>
      <c r="M53" s="75">
        <f t="shared" si="3"/>
        <v>0.36</v>
      </c>
      <c r="O53" s="75">
        <f t="shared" si="4"/>
        <v>3.18</v>
      </c>
      <c r="Q53" s="75">
        <f>'Door Comparison'!P53</f>
        <v>414.54</v>
      </c>
      <c r="R53" s="194">
        <v>3.09</v>
      </c>
      <c r="S53" s="194">
        <v>16.59</v>
      </c>
      <c r="T53" s="194">
        <v>63.42</v>
      </c>
      <c r="U53" s="75">
        <f t="shared" si="5"/>
        <v>15.9</v>
      </c>
      <c r="X53" s="76">
        <f t="shared" si="6"/>
        <v>517.08000000000004</v>
      </c>
      <c r="Y53" s="71" t="e">
        <f>#REF!</f>
        <v>#REF!</v>
      </c>
      <c r="Z53" s="132"/>
      <c r="AA53" s="132"/>
    </row>
    <row r="54" spans="1:27" x14ac:dyDescent="0.25">
      <c r="A54" s="191" t="str">
        <f>'Door Comparison'!A54</f>
        <v>T00M.01.WRA</v>
      </c>
      <c r="B54" s="87" t="str">
        <f>'Door Comparison'!B54</f>
        <v>DRS-402</v>
      </c>
      <c r="C54" s="70">
        <f>'Door Comparison'!D54</f>
        <v>558</v>
      </c>
      <c r="D54" s="70">
        <f>'Door Comparison'!E54</f>
        <v>1993</v>
      </c>
      <c r="F54" s="73">
        <f>'Door Comparison'!G54</f>
        <v>0</v>
      </c>
      <c r="G54" s="73">
        <f>'Door Comparison'!H54</f>
        <v>1</v>
      </c>
      <c r="I54" s="73">
        <f>'Door Comparison'!J54</f>
        <v>0</v>
      </c>
      <c r="J54" s="73">
        <f>'Door Comparison'!K54</f>
        <v>1</v>
      </c>
      <c r="K54" s="73">
        <f>'Door Comparison'!L54</f>
        <v>1</v>
      </c>
      <c r="L54" s="73">
        <f>'Door Comparison'!M54</f>
        <v>0</v>
      </c>
      <c r="M54" s="75">
        <f t="shared" si="3"/>
        <v>0.41</v>
      </c>
      <c r="O54" s="75">
        <f t="shared" si="4"/>
        <v>3.64</v>
      </c>
      <c r="Q54" s="75">
        <f>'Door Comparison'!P54</f>
        <v>431.66</v>
      </c>
      <c r="R54" s="194">
        <v>3.09</v>
      </c>
      <c r="S54" s="194">
        <v>16.59</v>
      </c>
      <c r="T54" s="194">
        <v>63.42</v>
      </c>
      <c r="U54" s="75">
        <f t="shared" si="5"/>
        <v>18.18</v>
      </c>
      <c r="X54" s="76">
        <f t="shared" si="6"/>
        <v>536.99</v>
      </c>
      <c r="Y54" s="71" t="e">
        <f>#REF!</f>
        <v>#REF!</v>
      </c>
      <c r="Z54" s="132"/>
      <c r="AA54" s="132"/>
    </row>
    <row r="55" spans="1:27" x14ac:dyDescent="0.25">
      <c r="A55" s="191" t="str">
        <f>'Door Comparison'!A55</f>
        <v>T00M.07.04A</v>
      </c>
      <c r="B55" s="87" t="str">
        <f>'Door Comparison'!B55</f>
        <v>DRS-402</v>
      </c>
      <c r="C55" s="70">
        <f>'Door Comparison'!D55</f>
        <v>858</v>
      </c>
      <c r="D55" s="70">
        <f>'Door Comparison'!E55</f>
        <v>1993</v>
      </c>
      <c r="F55" s="73">
        <f>'Door Comparison'!G55</f>
        <v>0</v>
      </c>
      <c r="G55" s="73">
        <f>'Door Comparison'!H55</f>
        <v>1</v>
      </c>
      <c r="I55" s="73">
        <f>'Door Comparison'!J55</f>
        <v>0</v>
      </c>
      <c r="J55" s="73">
        <f>'Door Comparison'!K55</f>
        <v>1</v>
      </c>
      <c r="K55" s="73">
        <f>'Door Comparison'!L55</f>
        <v>1</v>
      </c>
      <c r="L55" s="73">
        <f>'Door Comparison'!M55</f>
        <v>0</v>
      </c>
      <c r="M55" s="75">
        <f t="shared" si="3"/>
        <v>0.44</v>
      </c>
      <c r="O55" s="75">
        <f t="shared" si="4"/>
        <v>3.88</v>
      </c>
      <c r="Q55" s="75">
        <f>'Door Comparison'!P55</f>
        <v>520.20000000000005</v>
      </c>
      <c r="R55" s="194">
        <v>3.09</v>
      </c>
      <c r="S55" s="194">
        <v>16.59</v>
      </c>
      <c r="T55" s="194">
        <v>63.42</v>
      </c>
      <c r="U55" s="75">
        <f t="shared" si="5"/>
        <v>19.38</v>
      </c>
      <c r="X55" s="76">
        <f t="shared" si="6"/>
        <v>627</v>
      </c>
      <c r="Y55" s="71" t="e">
        <f>#REF!</f>
        <v>#REF!</v>
      </c>
      <c r="Z55" s="132"/>
      <c r="AA55" s="132"/>
    </row>
    <row r="56" spans="1:27" x14ac:dyDescent="0.25">
      <c r="A56" s="191" t="str">
        <f>'Door Comparison'!A56</f>
        <v>T00M.07.E1A</v>
      </c>
      <c r="B56" s="87" t="str">
        <f>'Door Comparison'!B56</f>
        <v>DRS-402</v>
      </c>
      <c r="C56" s="70">
        <f>'Door Comparison'!D56</f>
        <v>858</v>
      </c>
      <c r="D56" s="70">
        <f>'Door Comparison'!E56</f>
        <v>1993</v>
      </c>
      <c r="F56" s="73">
        <f>'Door Comparison'!G56</f>
        <v>0</v>
      </c>
      <c r="G56" s="73">
        <f>'Door Comparison'!H56</f>
        <v>1</v>
      </c>
      <c r="I56" s="73">
        <f>'Door Comparison'!J56</f>
        <v>0</v>
      </c>
      <c r="J56" s="73">
        <f>'Door Comparison'!K56</f>
        <v>1</v>
      </c>
      <c r="K56" s="73">
        <f>'Door Comparison'!L56</f>
        <v>1</v>
      </c>
      <c r="L56" s="73">
        <f>'Door Comparison'!M56</f>
        <v>0</v>
      </c>
      <c r="M56" s="75">
        <f t="shared" si="3"/>
        <v>0.44</v>
      </c>
      <c r="O56" s="75">
        <f t="shared" si="4"/>
        <v>3.88</v>
      </c>
      <c r="Q56" s="75">
        <f>'Door Comparison'!P56</f>
        <v>520.20000000000005</v>
      </c>
      <c r="R56" s="194">
        <v>3.09</v>
      </c>
      <c r="S56" s="194">
        <v>16.59</v>
      </c>
      <c r="T56" s="194">
        <v>63.42</v>
      </c>
      <c r="U56" s="75">
        <f t="shared" si="5"/>
        <v>19.38</v>
      </c>
      <c r="X56" s="76">
        <f t="shared" si="6"/>
        <v>627</v>
      </c>
      <c r="Y56" s="71" t="e">
        <f>#REF!</f>
        <v>#REF!</v>
      </c>
      <c r="Z56" s="132"/>
      <c r="AA56" s="132"/>
    </row>
    <row r="57" spans="1:27" x14ac:dyDescent="0.25">
      <c r="A57" s="191" t="str">
        <f>'Door Comparison'!A57</f>
        <v>T00M.08.E1A</v>
      </c>
      <c r="B57" s="87" t="str">
        <f>'Door Comparison'!B57</f>
        <v>DRS-402</v>
      </c>
      <c r="C57" s="70">
        <f>'Door Comparison'!D57</f>
        <v>1338</v>
      </c>
      <c r="D57" s="70">
        <f>'Door Comparison'!E57</f>
        <v>1993</v>
      </c>
      <c r="F57" s="73">
        <f>'Door Comparison'!G57</f>
        <v>0</v>
      </c>
      <c r="G57" s="73">
        <f>'Door Comparison'!H57</f>
        <v>1</v>
      </c>
      <c r="I57" s="73">
        <f>'Door Comparison'!J57</f>
        <v>0</v>
      </c>
      <c r="J57" s="73">
        <f>'Door Comparison'!K57</f>
        <v>1</v>
      </c>
      <c r="K57" s="73">
        <f>'Door Comparison'!L57</f>
        <v>1</v>
      </c>
      <c r="L57" s="73">
        <f>'Door Comparison'!M57</f>
        <v>0</v>
      </c>
      <c r="M57" s="75">
        <f t="shared" si="3"/>
        <v>0.48</v>
      </c>
      <c r="O57" s="75">
        <f t="shared" si="4"/>
        <v>4.26</v>
      </c>
      <c r="Q57" s="75">
        <f>'Door Comparison'!P57</f>
        <v>718.98</v>
      </c>
      <c r="R57" s="194">
        <v>3.09</v>
      </c>
      <c r="S57" s="194">
        <v>16.59</v>
      </c>
      <c r="T57" s="194">
        <v>73.92</v>
      </c>
      <c r="U57" s="75">
        <f t="shared" si="5"/>
        <v>21.3</v>
      </c>
      <c r="X57" s="76">
        <f t="shared" si="6"/>
        <v>838.62</v>
      </c>
      <c r="Y57" s="71" t="e">
        <f>#REF!</f>
        <v>#REF!</v>
      </c>
      <c r="Z57" s="132"/>
      <c r="AA57" s="132"/>
    </row>
    <row r="58" spans="1:27" x14ac:dyDescent="0.25">
      <c r="A58" s="191" t="str">
        <f>'Door Comparison'!A58</f>
        <v>T00M.08.E2A</v>
      </c>
      <c r="B58" s="87" t="str">
        <f>'Door Comparison'!B58</f>
        <v>DRS-402</v>
      </c>
      <c r="C58" s="70">
        <f>'Door Comparison'!D58</f>
        <v>1208</v>
      </c>
      <c r="D58" s="70">
        <f>'Door Comparison'!E58</f>
        <v>1993</v>
      </c>
      <c r="F58" s="73">
        <f>'Door Comparison'!G58</f>
        <v>0</v>
      </c>
      <c r="G58" s="73">
        <f>'Door Comparison'!H58</f>
        <v>1</v>
      </c>
      <c r="I58" s="73">
        <f>'Door Comparison'!J58</f>
        <v>0</v>
      </c>
      <c r="J58" s="73">
        <f>'Door Comparison'!K58</f>
        <v>1</v>
      </c>
      <c r="K58" s="73">
        <f>'Door Comparison'!L58</f>
        <v>1</v>
      </c>
      <c r="L58" s="73">
        <f>'Door Comparison'!M58</f>
        <v>0</v>
      </c>
      <c r="M58" s="75">
        <f t="shared" si="3"/>
        <v>0.47</v>
      </c>
      <c r="O58" s="75">
        <f t="shared" si="4"/>
        <v>4.16</v>
      </c>
      <c r="Q58" s="75">
        <f>'Door Comparison'!P58</f>
        <v>680.6</v>
      </c>
      <c r="R58" s="194">
        <v>3.09</v>
      </c>
      <c r="S58" s="194">
        <v>16.59</v>
      </c>
      <c r="T58" s="194">
        <v>73.92</v>
      </c>
      <c r="U58" s="75">
        <f t="shared" si="5"/>
        <v>20.78</v>
      </c>
      <c r="X58" s="76">
        <f t="shared" si="6"/>
        <v>799.61</v>
      </c>
      <c r="Y58" s="71" t="e">
        <f>#REF!</f>
        <v>#REF!</v>
      </c>
      <c r="Z58" s="132"/>
      <c r="AA58" s="132"/>
    </row>
    <row r="59" spans="1:27" x14ac:dyDescent="0.25">
      <c r="A59" s="191" t="str">
        <f>'Door Comparison'!A59</f>
        <v>T00M.08.M2A</v>
      </c>
      <c r="B59" s="87" t="str">
        <f>'Door Comparison'!B59</f>
        <v>DRS-402</v>
      </c>
      <c r="C59" s="70">
        <f>'Door Comparison'!D59</f>
        <v>758</v>
      </c>
      <c r="D59" s="70">
        <f>'Door Comparison'!E59</f>
        <v>1993</v>
      </c>
      <c r="F59" s="73">
        <f>'Door Comparison'!G59</f>
        <v>0</v>
      </c>
      <c r="G59" s="73">
        <f>'Door Comparison'!H59</f>
        <v>1</v>
      </c>
      <c r="I59" s="73">
        <f>'Door Comparison'!J59</f>
        <v>0</v>
      </c>
      <c r="J59" s="73">
        <f>'Door Comparison'!K59</f>
        <v>1</v>
      </c>
      <c r="K59" s="73">
        <f>'Door Comparison'!L59</f>
        <v>1</v>
      </c>
      <c r="L59" s="73">
        <f>'Door Comparison'!M59</f>
        <v>0</v>
      </c>
      <c r="M59" s="75">
        <f t="shared" si="3"/>
        <v>0.43</v>
      </c>
      <c r="O59" s="75">
        <f t="shared" si="4"/>
        <v>3.8</v>
      </c>
      <c r="Q59" s="75">
        <f>'Door Comparison'!P59</f>
        <v>490.68</v>
      </c>
      <c r="R59" s="194">
        <v>3.09</v>
      </c>
      <c r="S59" s="194">
        <v>16.59</v>
      </c>
      <c r="T59" s="194">
        <v>63.42</v>
      </c>
      <c r="U59" s="75">
        <f t="shared" si="5"/>
        <v>18.98</v>
      </c>
      <c r="X59" s="76">
        <f t="shared" si="6"/>
        <v>596.99</v>
      </c>
      <c r="Y59" s="71" t="e">
        <f>#REF!</f>
        <v>#REF!</v>
      </c>
      <c r="Z59" s="132"/>
      <c r="AA59" s="132"/>
    </row>
    <row r="60" spans="1:27" x14ac:dyDescent="0.25">
      <c r="A60" s="191" t="str">
        <f>'Door Comparison'!A60</f>
        <v>T00M.08.M3A</v>
      </c>
      <c r="B60" s="87" t="str">
        <f>'Door Comparison'!B60</f>
        <v>DRS-402</v>
      </c>
      <c r="C60" s="70">
        <f>'Door Comparison'!D60</f>
        <v>358</v>
      </c>
      <c r="D60" s="70">
        <f>'Door Comparison'!E60</f>
        <v>1993</v>
      </c>
      <c r="F60" s="73">
        <f>'Door Comparison'!G60</f>
        <v>0</v>
      </c>
      <c r="G60" s="73">
        <f>'Door Comparison'!H60</f>
        <v>1</v>
      </c>
      <c r="I60" s="73">
        <f>'Door Comparison'!J60</f>
        <v>0</v>
      </c>
      <c r="J60" s="73">
        <f>'Door Comparison'!K60</f>
        <v>1</v>
      </c>
      <c r="K60" s="73">
        <f>'Door Comparison'!L60</f>
        <v>1</v>
      </c>
      <c r="L60" s="73">
        <f>'Door Comparison'!M60</f>
        <v>0</v>
      </c>
      <c r="M60" s="75">
        <f t="shared" si="3"/>
        <v>0.39</v>
      </c>
      <c r="O60" s="75">
        <f t="shared" si="4"/>
        <v>3.48</v>
      </c>
      <c r="Q60" s="75">
        <f>'Door Comparison'!P60</f>
        <v>372.64</v>
      </c>
      <c r="R60" s="194">
        <v>3.09</v>
      </c>
      <c r="S60" s="194">
        <v>16.59</v>
      </c>
      <c r="T60" s="194">
        <v>63.42</v>
      </c>
      <c r="U60" s="75">
        <f t="shared" si="5"/>
        <v>17.38</v>
      </c>
      <c r="X60" s="76">
        <f t="shared" si="6"/>
        <v>476.99</v>
      </c>
      <c r="Y60" s="71" t="e">
        <f>#REF!</f>
        <v>#REF!</v>
      </c>
      <c r="Z60" s="132"/>
      <c r="AA60" s="132"/>
    </row>
    <row r="61" spans="1:27" x14ac:dyDescent="0.25">
      <c r="A61" s="191" t="str">
        <f>'Door Comparison'!A61</f>
        <v>T00M.08.P3B</v>
      </c>
      <c r="B61" s="87" t="str">
        <f>'Door Comparison'!B61</f>
        <v>DRS-402</v>
      </c>
      <c r="C61" s="70">
        <f>'Door Comparison'!D61</f>
        <v>558</v>
      </c>
      <c r="D61" s="70">
        <f>'Door Comparison'!E61</f>
        <v>1993</v>
      </c>
      <c r="F61" s="73">
        <f>'Door Comparison'!G61</f>
        <v>0</v>
      </c>
      <c r="G61" s="73">
        <f>'Door Comparison'!H61</f>
        <v>1</v>
      </c>
      <c r="I61" s="73">
        <f>'Door Comparison'!J61</f>
        <v>0</v>
      </c>
      <c r="J61" s="73">
        <f>'Door Comparison'!K61</f>
        <v>1</v>
      </c>
      <c r="K61" s="73">
        <f>'Door Comparison'!L61</f>
        <v>1</v>
      </c>
      <c r="L61" s="73">
        <f>'Door Comparison'!M61</f>
        <v>0</v>
      </c>
      <c r="M61" s="75">
        <f t="shared" si="3"/>
        <v>0.41</v>
      </c>
      <c r="O61" s="75">
        <f t="shared" si="4"/>
        <v>3.64</v>
      </c>
      <c r="Q61" s="75">
        <f>'Door Comparison'!P61</f>
        <v>431.66</v>
      </c>
      <c r="R61" s="194">
        <v>3.09</v>
      </c>
      <c r="S61" s="194">
        <v>16.59</v>
      </c>
      <c r="T61" s="194">
        <v>63.42</v>
      </c>
      <c r="U61" s="75">
        <f t="shared" si="5"/>
        <v>18.18</v>
      </c>
      <c r="X61" s="76">
        <f t="shared" si="6"/>
        <v>536.99</v>
      </c>
      <c r="Y61" s="71" t="e">
        <f>#REF!</f>
        <v>#REF!</v>
      </c>
      <c r="Z61" s="132"/>
      <c r="AA61" s="132"/>
    </row>
    <row r="62" spans="1:27" x14ac:dyDescent="0.25">
      <c r="A62" s="191" t="str">
        <f>'Door Comparison'!A62</f>
        <v>T01.02.C1A</v>
      </c>
      <c r="B62" s="87" t="str">
        <f>'Door Comparison'!B62</f>
        <v>DRS-402</v>
      </c>
      <c r="C62" s="70">
        <f>'Door Comparison'!D62</f>
        <v>1338</v>
      </c>
      <c r="D62" s="70">
        <f>'Door Comparison'!E62</f>
        <v>2193</v>
      </c>
      <c r="F62" s="73">
        <f>'Door Comparison'!G62</f>
        <v>0</v>
      </c>
      <c r="G62" s="73">
        <f>'Door Comparison'!H62</f>
        <v>1</v>
      </c>
      <c r="I62" s="73">
        <f>'Door Comparison'!J62</f>
        <v>0</v>
      </c>
      <c r="J62" s="73">
        <f>'Door Comparison'!K62</f>
        <v>1</v>
      </c>
      <c r="K62" s="73">
        <f>'Door Comparison'!L62</f>
        <v>1</v>
      </c>
      <c r="L62" s="73">
        <f>'Door Comparison'!M62</f>
        <v>0</v>
      </c>
      <c r="M62" s="75">
        <f t="shared" si="3"/>
        <v>0.52</v>
      </c>
      <c r="O62" s="75">
        <f t="shared" si="4"/>
        <v>4.58</v>
      </c>
      <c r="Q62" s="75">
        <f>'Door Comparison'!P62</f>
        <v>762.28</v>
      </c>
      <c r="R62" s="194">
        <v>3.09</v>
      </c>
      <c r="S62" s="194">
        <v>16.59</v>
      </c>
      <c r="T62" s="194">
        <v>73.92</v>
      </c>
      <c r="U62" s="75">
        <f t="shared" si="5"/>
        <v>22.9</v>
      </c>
      <c r="X62" s="76">
        <f t="shared" si="6"/>
        <v>883.88</v>
      </c>
      <c r="Y62" s="71" t="e">
        <f>#REF!</f>
        <v>#REF!</v>
      </c>
      <c r="Z62" s="132"/>
      <c r="AA62" s="132"/>
    </row>
    <row r="63" spans="1:27" x14ac:dyDescent="0.25">
      <c r="A63" s="191" t="str">
        <f>'Door Comparison'!A63</f>
        <v>T01.02.E2A</v>
      </c>
      <c r="B63" s="87" t="str">
        <f>'Door Comparison'!B63</f>
        <v>DRS-402</v>
      </c>
      <c r="C63" s="70">
        <f>'Door Comparison'!D63</f>
        <v>1338</v>
      </c>
      <c r="D63" s="70">
        <f>'Door Comparison'!E63</f>
        <v>2193</v>
      </c>
      <c r="F63" s="73">
        <f>'Door Comparison'!G63</f>
        <v>0</v>
      </c>
      <c r="G63" s="73">
        <f>'Door Comparison'!H63</f>
        <v>1</v>
      </c>
      <c r="I63" s="73">
        <f>'Door Comparison'!J63</f>
        <v>0</v>
      </c>
      <c r="J63" s="73">
        <f>'Door Comparison'!K63</f>
        <v>1</v>
      </c>
      <c r="K63" s="73">
        <f>'Door Comparison'!L63</f>
        <v>1</v>
      </c>
      <c r="L63" s="73">
        <f>'Door Comparison'!M63</f>
        <v>0</v>
      </c>
      <c r="M63" s="75">
        <f t="shared" si="3"/>
        <v>0.52</v>
      </c>
      <c r="O63" s="75">
        <f t="shared" si="4"/>
        <v>4.58</v>
      </c>
      <c r="Q63" s="75">
        <f>'Door Comparison'!P63</f>
        <v>762.28</v>
      </c>
      <c r="R63" s="194">
        <v>3.09</v>
      </c>
      <c r="S63" s="194">
        <v>16.59</v>
      </c>
      <c r="T63" s="194">
        <v>73.92</v>
      </c>
      <c r="U63" s="75">
        <f t="shared" si="5"/>
        <v>22.9</v>
      </c>
      <c r="X63" s="76">
        <f t="shared" si="6"/>
        <v>883.88</v>
      </c>
      <c r="Y63" s="71" t="e">
        <f>#REF!</f>
        <v>#REF!</v>
      </c>
      <c r="Z63" s="132"/>
      <c r="AA63" s="132"/>
    </row>
    <row r="64" spans="1:27" x14ac:dyDescent="0.25">
      <c r="A64" s="191" t="str">
        <f>'Door Comparison'!A64</f>
        <v>T01.02.E4A</v>
      </c>
      <c r="B64" s="87" t="str">
        <f>'Door Comparison'!B64</f>
        <v>DRS-402</v>
      </c>
      <c r="C64" s="70">
        <f>'Door Comparison'!D64</f>
        <v>1338</v>
      </c>
      <c r="D64" s="70">
        <f>'Door Comparison'!E64</f>
        <v>2193</v>
      </c>
      <c r="F64" s="73">
        <f>'Door Comparison'!G64</f>
        <v>0</v>
      </c>
      <c r="G64" s="73">
        <f>'Door Comparison'!H64</f>
        <v>1</v>
      </c>
      <c r="I64" s="73">
        <f>'Door Comparison'!J64</f>
        <v>0</v>
      </c>
      <c r="J64" s="73">
        <f>'Door Comparison'!K64</f>
        <v>1</v>
      </c>
      <c r="K64" s="73">
        <f>'Door Comparison'!L64</f>
        <v>1</v>
      </c>
      <c r="L64" s="73">
        <f>'Door Comparison'!M64</f>
        <v>0</v>
      </c>
      <c r="M64" s="75">
        <f t="shared" si="3"/>
        <v>0.52</v>
      </c>
      <c r="O64" s="75">
        <f t="shared" si="4"/>
        <v>4.58</v>
      </c>
      <c r="Q64" s="75">
        <f>'Door Comparison'!P64</f>
        <v>762.28</v>
      </c>
      <c r="R64" s="194">
        <v>3.09</v>
      </c>
      <c r="S64" s="194">
        <v>16.59</v>
      </c>
      <c r="T64" s="194">
        <v>73.92</v>
      </c>
      <c r="U64" s="75">
        <f t="shared" si="5"/>
        <v>22.9</v>
      </c>
      <c r="X64" s="76">
        <f t="shared" si="6"/>
        <v>883.88</v>
      </c>
      <c r="Y64" s="71" t="e">
        <f>#REF!</f>
        <v>#REF!</v>
      </c>
      <c r="Z64" s="132"/>
      <c r="AA64" s="132"/>
    </row>
    <row r="65" spans="1:27" x14ac:dyDescent="0.25">
      <c r="A65" s="191" t="str">
        <f>'Door Comparison'!A65</f>
        <v>T01.02.E5A</v>
      </c>
      <c r="B65" s="87" t="str">
        <f>'Door Comparison'!B65</f>
        <v>DRS-402</v>
      </c>
      <c r="C65" s="70">
        <f>'Door Comparison'!D65</f>
        <v>1338</v>
      </c>
      <c r="D65" s="70">
        <f>'Door Comparison'!E65</f>
        <v>2193</v>
      </c>
      <c r="F65" s="73">
        <f>'Door Comparison'!G65</f>
        <v>0</v>
      </c>
      <c r="G65" s="73">
        <f>'Door Comparison'!H65</f>
        <v>1</v>
      </c>
      <c r="I65" s="73">
        <f>'Door Comparison'!J65</f>
        <v>0</v>
      </c>
      <c r="J65" s="73">
        <f>'Door Comparison'!K65</f>
        <v>1</v>
      </c>
      <c r="K65" s="73">
        <f>'Door Comparison'!L65</f>
        <v>1</v>
      </c>
      <c r="L65" s="73">
        <f>'Door Comparison'!M65</f>
        <v>0</v>
      </c>
      <c r="M65" s="75">
        <f t="shared" si="3"/>
        <v>0.52</v>
      </c>
      <c r="O65" s="75">
        <f t="shared" si="4"/>
        <v>4.58</v>
      </c>
      <c r="Q65" s="75">
        <f>'Door Comparison'!P65</f>
        <v>762.28</v>
      </c>
      <c r="R65" s="194">
        <v>3.09</v>
      </c>
      <c r="S65" s="194">
        <v>16.59</v>
      </c>
      <c r="T65" s="194">
        <v>73.92</v>
      </c>
      <c r="U65" s="75">
        <f t="shared" si="5"/>
        <v>22.9</v>
      </c>
      <c r="X65" s="76">
        <f t="shared" si="6"/>
        <v>883.88</v>
      </c>
      <c r="Y65" s="71" t="e">
        <f>#REF!</f>
        <v>#REF!</v>
      </c>
      <c r="Z65" s="132"/>
      <c r="AA65" s="132"/>
    </row>
    <row r="66" spans="1:27" x14ac:dyDescent="0.25">
      <c r="A66" s="191" t="str">
        <f>'Door Comparison'!A66</f>
        <v>T01.02.E6A</v>
      </c>
      <c r="B66" s="87" t="str">
        <f>'Door Comparison'!B66</f>
        <v>DRS-402</v>
      </c>
      <c r="C66" s="70">
        <f>'Door Comparison'!D66</f>
        <v>1208</v>
      </c>
      <c r="D66" s="70">
        <f>'Door Comparison'!E66</f>
        <v>2193</v>
      </c>
      <c r="F66" s="73">
        <f>'Door Comparison'!G66</f>
        <v>0</v>
      </c>
      <c r="G66" s="73">
        <f>'Door Comparison'!H66</f>
        <v>1</v>
      </c>
      <c r="I66" s="73">
        <f>'Door Comparison'!J66</f>
        <v>0</v>
      </c>
      <c r="J66" s="73">
        <f>'Door Comparison'!K66</f>
        <v>1</v>
      </c>
      <c r="K66" s="73">
        <f>'Door Comparison'!L66</f>
        <v>1</v>
      </c>
      <c r="L66" s="73">
        <f>'Door Comparison'!M66</f>
        <v>0</v>
      </c>
      <c r="M66" s="75">
        <f t="shared" si="3"/>
        <v>0.5</v>
      </c>
      <c r="O66" s="75">
        <f t="shared" si="4"/>
        <v>4.4800000000000004</v>
      </c>
      <c r="Q66" s="75">
        <f>'Door Comparison'!P66</f>
        <v>720.54</v>
      </c>
      <c r="R66" s="194">
        <v>3.09</v>
      </c>
      <c r="S66" s="194">
        <v>16.59</v>
      </c>
      <c r="T66" s="194">
        <v>73.92</v>
      </c>
      <c r="U66" s="75">
        <f t="shared" si="5"/>
        <v>22.38</v>
      </c>
      <c r="X66" s="76">
        <f t="shared" si="6"/>
        <v>841.5</v>
      </c>
      <c r="Y66" s="71" t="e">
        <f>#REF!</f>
        <v>#REF!</v>
      </c>
      <c r="Z66" s="132"/>
      <c r="AA66" s="132"/>
    </row>
    <row r="67" spans="1:27" x14ac:dyDescent="0.25">
      <c r="A67" s="191" t="str">
        <f>'Door Comparison'!A67</f>
        <v>T01.02.E6B</v>
      </c>
      <c r="B67" s="87" t="str">
        <f>'Door Comparison'!B67</f>
        <v>DRS-402</v>
      </c>
      <c r="C67" s="70">
        <f>'Door Comparison'!D67</f>
        <v>858</v>
      </c>
      <c r="D67" s="70">
        <f>'Door Comparison'!E67</f>
        <v>2193</v>
      </c>
      <c r="F67" s="73">
        <f>'Door Comparison'!G67</f>
        <v>0</v>
      </c>
      <c r="G67" s="73">
        <f>'Door Comparison'!H67</f>
        <v>1</v>
      </c>
      <c r="I67" s="73">
        <f>'Door Comparison'!J67</f>
        <v>0</v>
      </c>
      <c r="J67" s="73">
        <f>'Door Comparison'!K67</f>
        <v>1</v>
      </c>
      <c r="K67" s="73">
        <f>'Door Comparison'!L67</f>
        <v>1</v>
      </c>
      <c r="L67" s="73">
        <f>'Door Comparison'!M67</f>
        <v>0</v>
      </c>
      <c r="M67" s="75">
        <f t="shared" si="3"/>
        <v>0.47</v>
      </c>
      <c r="O67" s="75">
        <f t="shared" si="4"/>
        <v>4.2</v>
      </c>
      <c r="Q67" s="75">
        <f>'Door Comparison'!P67</f>
        <v>550.54</v>
      </c>
      <c r="R67" s="194">
        <v>3.09</v>
      </c>
      <c r="S67" s="194">
        <v>16.59</v>
      </c>
      <c r="T67" s="194">
        <v>63.42</v>
      </c>
      <c r="U67" s="75">
        <f t="shared" si="5"/>
        <v>20.98</v>
      </c>
      <c r="X67" s="76">
        <f t="shared" si="6"/>
        <v>659.29</v>
      </c>
      <c r="Y67" s="71" t="e">
        <f>#REF!</f>
        <v>#REF!</v>
      </c>
      <c r="Z67" s="132"/>
      <c r="AA67" s="132"/>
    </row>
    <row r="68" spans="1:27" x14ac:dyDescent="0.25">
      <c r="A68" s="191" t="str">
        <f>'Door Comparison'!A68</f>
        <v>T01.02.E8A</v>
      </c>
      <c r="B68" s="87" t="str">
        <f>'Door Comparison'!B68</f>
        <v>DRS-402</v>
      </c>
      <c r="C68" s="70">
        <f>'Door Comparison'!D68</f>
        <v>1778</v>
      </c>
      <c r="D68" s="70">
        <f>'Door Comparison'!E68</f>
        <v>2193</v>
      </c>
      <c r="F68" s="73">
        <f>'Door Comparison'!G68</f>
        <v>0</v>
      </c>
      <c r="G68" s="73">
        <f>'Door Comparison'!H68</f>
        <v>1</v>
      </c>
      <c r="I68" s="73">
        <f>'Door Comparison'!J68</f>
        <v>0</v>
      </c>
      <c r="J68" s="73">
        <f>'Door Comparison'!K68</f>
        <v>1</v>
      </c>
      <c r="K68" s="73">
        <f>'Door Comparison'!L68</f>
        <v>1</v>
      </c>
      <c r="L68" s="73">
        <f>'Door Comparison'!M68</f>
        <v>0</v>
      </c>
      <c r="M68" s="75">
        <f t="shared" si="3"/>
        <v>0.55000000000000004</v>
      </c>
      <c r="O68" s="75">
        <f t="shared" si="4"/>
        <v>4.93</v>
      </c>
      <c r="Q68" s="75">
        <f>'Door Comparison'!P68</f>
        <v>903.52</v>
      </c>
      <c r="R68" s="194">
        <v>3.09</v>
      </c>
      <c r="S68" s="194">
        <v>16.59</v>
      </c>
      <c r="T68" s="194">
        <v>73.92</v>
      </c>
      <c r="U68" s="75">
        <f t="shared" si="5"/>
        <v>24.66</v>
      </c>
      <c r="X68" s="76">
        <f t="shared" si="6"/>
        <v>1027.26</v>
      </c>
      <c r="Y68" s="71" t="e">
        <f>#REF!</f>
        <v>#REF!</v>
      </c>
      <c r="Z68" s="132"/>
      <c r="AA68" s="132"/>
    </row>
    <row r="69" spans="1:27" x14ac:dyDescent="0.25">
      <c r="A69" s="191" t="str">
        <f>'Door Comparison'!A69</f>
        <v>T01.02.E9A</v>
      </c>
      <c r="B69" s="87" t="str">
        <f>'Door Comparison'!B69</f>
        <v>DRS-402</v>
      </c>
      <c r="C69" s="70">
        <f>'Door Comparison'!D69</f>
        <v>1338</v>
      </c>
      <c r="D69" s="70">
        <f>'Door Comparison'!E69</f>
        <v>2193</v>
      </c>
      <c r="F69" s="73">
        <f>'Door Comparison'!G69</f>
        <v>0</v>
      </c>
      <c r="G69" s="73">
        <f>'Door Comparison'!H69</f>
        <v>1</v>
      </c>
      <c r="I69" s="73">
        <f>'Door Comparison'!J69</f>
        <v>0</v>
      </c>
      <c r="J69" s="73">
        <f>'Door Comparison'!K69</f>
        <v>1</v>
      </c>
      <c r="K69" s="73">
        <f>'Door Comparison'!L69</f>
        <v>1</v>
      </c>
      <c r="L69" s="73">
        <f>'Door Comparison'!M69</f>
        <v>0</v>
      </c>
      <c r="M69" s="75">
        <f t="shared" si="3"/>
        <v>0.52</v>
      </c>
      <c r="O69" s="75">
        <f t="shared" si="4"/>
        <v>4.58</v>
      </c>
      <c r="Q69" s="75">
        <f>'Door Comparison'!P69</f>
        <v>762.28</v>
      </c>
      <c r="R69" s="194">
        <v>3.09</v>
      </c>
      <c r="S69" s="194">
        <v>16.59</v>
      </c>
      <c r="T69" s="194">
        <v>73.92</v>
      </c>
      <c r="U69" s="75">
        <f t="shared" si="5"/>
        <v>22.9</v>
      </c>
      <c r="X69" s="76">
        <f t="shared" si="6"/>
        <v>883.88</v>
      </c>
      <c r="Y69" s="71" t="e">
        <f>#REF!</f>
        <v>#REF!</v>
      </c>
      <c r="Z69" s="132"/>
      <c r="AA69" s="132"/>
    </row>
    <row r="70" spans="1:27" x14ac:dyDescent="0.25">
      <c r="A70" s="191" t="str">
        <f>'Door Comparison'!A70</f>
        <v>T01.02.E11A</v>
      </c>
      <c r="B70" s="87" t="str">
        <f>'Door Comparison'!B70</f>
        <v>DRS-402</v>
      </c>
      <c r="C70" s="70">
        <f>'Door Comparison'!D70</f>
        <v>858</v>
      </c>
      <c r="D70" s="70">
        <f>'Door Comparison'!E70</f>
        <v>2193</v>
      </c>
      <c r="F70" s="73">
        <f>'Door Comparison'!G70</f>
        <v>0</v>
      </c>
      <c r="G70" s="73">
        <f>'Door Comparison'!H70</f>
        <v>1</v>
      </c>
      <c r="I70" s="73">
        <f>'Door Comparison'!J70</f>
        <v>0</v>
      </c>
      <c r="J70" s="73">
        <f>'Door Comparison'!K70</f>
        <v>1</v>
      </c>
      <c r="K70" s="73">
        <f>'Door Comparison'!L70</f>
        <v>1</v>
      </c>
      <c r="L70" s="73">
        <f>'Door Comparison'!M70</f>
        <v>0</v>
      </c>
      <c r="M70" s="75">
        <f t="shared" si="3"/>
        <v>0.47</v>
      </c>
      <c r="O70" s="75">
        <f t="shared" si="4"/>
        <v>4.2</v>
      </c>
      <c r="Q70" s="75">
        <f>'Door Comparison'!P70</f>
        <v>550.54</v>
      </c>
      <c r="R70" s="194">
        <v>3.09</v>
      </c>
      <c r="S70" s="194">
        <v>16.59</v>
      </c>
      <c r="T70" s="194">
        <v>63.42</v>
      </c>
      <c r="U70" s="75">
        <f t="shared" si="5"/>
        <v>20.98</v>
      </c>
      <c r="X70" s="76">
        <f t="shared" si="6"/>
        <v>659.29</v>
      </c>
      <c r="Y70" s="71" t="e">
        <f>#REF!</f>
        <v>#REF!</v>
      </c>
      <c r="Z70" s="132"/>
      <c r="AA70" s="132"/>
    </row>
    <row r="71" spans="1:27" x14ac:dyDescent="0.25">
      <c r="A71" s="191" t="str">
        <f>'Door Comparison'!A71</f>
        <v>T01.02.HW2A</v>
      </c>
      <c r="B71" s="87" t="str">
        <f>'Door Comparison'!B71</f>
        <v>DRS-402</v>
      </c>
      <c r="C71" s="70">
        <f>'Door Comparison'!D71</f>
        <v>608</v>
      </c>
      <c r="D71" s="70">
        <f>'Door Comparison'!E71</f>
        <v>2193</v>
      </c>
      <c r="F71" s="73">
        <f>'Door Comparison'!G71</f>
        <v>0</v>
      </c>
      <c r="G71" s="73">
        <f>'Door Comparison'!H71</f>
        <v>1</v>
      </c>
      <c r="I71" s="73">
        <f>'Door Comparison'!J71</f>
        <v>0</v>
      </c>
      <c r="J71" s="73">
        <f>'Door Comparison'!K71</f>
        <v>1</v>
      </c>
      <c r="K71" s="73">
        <f>'Door Comparison'!L71</f>
        <v>1</v>
      </c>
      <c r="L71" s="73">
        <f>'Door Comparison'!M71</f>
        <v>0</v>
      </c>
      <c r="M71" s="75">
        <f t="shared" si="3"/>
        <v>0.45</v>
      </c>
      <c r="O71" s="75">
        <f t="shared" si="4"/>
        <v>4</v>
      </c>
      <c r="Q71" s="75">
        <f>'Door Comparison'!P71</f>
        <v>470.28</v>
      </c>
      <c r="R71" s="194">
        <v>3.09</v>
      </c>
      <c r="S71" s="194">
        <v>16.59</v>
      </c>
      <c r="T71" s="194">
        <v>63.42</v>
      </c>
      <c r="U71" s="75">
        <f t="shared" si="5"/>
        <v>19.98</v>
      </c>
      <c r="X71" s="76">
        <f t="shared" si="6"/>
        <v>577.80999999999995</v>
      </c>
      <c r="Y71" s="71" t="e">
        <f>#REF!</f>
        <v>#REF!</v>
      </c>
      <c r="Z71" s="132"/>
      <c r="AA71" s="132"/>
    </row>
    <row r="72" spans="1:27" x14ac:dyDescent="0.25">
      <c r="A72" s="191" t="str">
        <f>'Door Comparison'!A72</f>
        <v>T01.02.HW3A</v>
      </c>
      <c r="B72" s="87" t="str">
        <f>'Door Comparison'!B72</f>
        <v>DRS-402</v>
      </c>
      <c r="C72" s="70">
        <f>'Door Comparison'!D72</f>
        <v>358</v>
      </c>
      <c r="D72" s="70">
        <f>'Door Comparison'!E72</f>
        <v>2193</v>
      </c>
      <c r="F72" s="73">
        <f>'Door Comparison'!G72</f>
        <v>0</v>
      </c>
      <c r="G72" s="73">
        <f>'Door Comparison'!H72</f>
        <v>1</v>
      </c>
      <c r="I72" s="73">
        <f>'Door Comparison'!J72</f>
        <v>0</v>
      </c>
      <c r="J72" s="73">
        <f>'Door Comparison'!K72</f>
        <v>1</v>
      </c>
      <c r="K72" s="73">
        <f>'Door Comparison'!L72</f>
        <v>1</v>
      </c>
      <c r="L72" s="73">
        <f>'Door Comparison'!M72</f>
        <v>0</v>
      </c>
      <c r="M72" s="75">
        <f t="shared" si="3"/>
        <v>0.43</v>
      </c>
      <c r="O72" s="75">
        <f t="shared" si="4"/>
        <v>3.8</v>
      </c>
      <c r="Q72" s="75">
        <f>'Door Comparison'!P72</f>
        <v>390.02</v>
      </c>
      <c r="R72" s="194">
        <v>3.09</v>
      </c>
      <c r="S72" s="194">
        <v>16.59</v>
      </c>
      <c r="T72" s="194">
        <v>63.42</v>
      </c>
      <c r="U72" s="75">
        <f t="shared" si="5"/>
        <v>18.98</v>
      </c>
      <c r="X72" s="76">
        <f t="shared" si="6"/>
        <v>496.33</v>
      </c>
      <c r="Y72" s="71" t="e">
        <f>#REF!</f>
        <v>#REF!</v>
      </c>
      <c r="Z72" s="132"/>
      <c r="AA72" s="132"/>
    </row>
    <row r="73" spans="1:27" x14ac:dyDescent="0.25">
      <c r="A73" s="191" t="str">
        <f>'Door Comparison'!A73</f>
        <v>T01.02.HW4A</v>
      </c>
      <c r="B73" s="87" t="str">
        <f>'Door Comparison'!B73</f>
        <v>AHP-202</v>
      </c>
      <c r="C73" s="70">
        <f>'Door Comparison'!D73</f>
        <v>500</v>
      </c>
      <c r="D73" s="70">
        <f>'Door Comparison'!E73</f>
        <v>1100</v>
      </c>
      <c r="F73" s="73">
        <f>'Door Comparison'!G73</f>
        <v>0</v>
      </c>
      <c r="G73" s="73">
        <f>'Door Comparison'!H73</f>
        <v>1</v>
      </c>
      <c r="I73" s="73">
        <f>'Door Comparison'!J73</f>
        <v>0</v>
      </c>
      <c r="J73" s="73">
        <f>'Door Comparison'!K73</f>
        <v>1</v>
      </c>
      <c r="K73" s="73">
        <f>'Door Comparison'!L73</f>
        <v>1</v>
      </c>
      <c r="L73" s="73">
        <f>'Door Comparison'!M73</f>
        <v>0</v>
      </c>
      <c r="M73" s="75">
        <f t="shared" si="3"/>
        <v>0.24</v>
      </c>
      <c r="O73" s="75">
        <f t="shared" si="4"/>
        <v>2.16</v>
      </c>
      <c r="Q73" s="75">
        <f>'Door Comparison'!P73</f>
        <v>288.18</v>
      </c>
      <c r="R73" s="194">
        <v>3.09</v>
      </c>
      <c r="S73" s="194">
        <v>16.59</v>
      </c>
      <c r="T73" s="194">
        <v>52.92</v>
      </c>
      <c r="U73" s="75">
        <f t="shared" si="5"/>
        <v>10.8</v>
      </c>
      <c r="X73" s="76">
        <f t="shared" si="6"/>
        <v>373.98</v>
      </c>
      <c r="Y73" s="71" t="e">
        <f>#REF!</f>
        <v>#REF!</v>
      </c>
      <c r="Z73" s="132"/>
      <c r="AA73" s="132"/>
    </row>
    <row r="74" spans="1:27" x14ac:dyDescent="0.25">
      <c r="A74" s="191" t="str">
        <f>'Door Comparison'!A74</f>
        <v>T01.02.M6A</v>
      </c>
      <c r="B74" s="87" t="str">
        <f>'Door Comparison'!B74</f>
        <v>DRS-402</v>
      </c>
      <c r="C74" s="70">
        <f>'Door Comparison'!D74</f>
        <v>1578</v>
      </c>
      <c r="D74" s="70">
        <f>'Door Comparison'!E74</f>
        <v>2193</v>
      </c>
      <c r="F74" s="73">
        <f>'Door Comparison'!G74</f>
        <v>0</v>
      </c>
      <c r="G74" s="73">
        <f>'Door Comparison'!H74</f>
        <v>1</v>
      </c>
      <c r="I74" s="73">
        <f>'Door Comparison'!J74</f>
        <v>0</v>
      </c>
      <c r="J74" s="73">
        <f>'Door Comparison'!K74</f>
        <v>1</v>
      </c>
      <c r="K74" s="73">
        <f>'Door Comparison'!L74</f>
        <v>1</v>
      </c>
      <c r="L74" s="73">
        <f>'Door Comparison'!M74</f>
        <v>0</v>
      </c>
      <c r="M74" s="75">
        <f t="shared" ref="M74:M137" si="7">(C74+2*D74)*((F74*0.04)+(G74*0.09))/1000</f>
        <v>0.54</v>
      </c>
      <c r="O74" s="75">
        <f t="shared" ref="O74:O137" si="8">((C74+2*D74)*0.8)/1000</f>
        <v>4.7699999999999996</v>
      </c>
      <c r="Q74" s="75">
        <f>'Door Comparison'!P74</f>
        <v>839.32</v>
      </c>
      <c r="R74" s="194">
        <v>3.09</v>
      </c>
      <c r="S74" s="194">
        <v>16.59</v>
      </c>
      <c r="T74" s="194">
        <v>73.92</v>
      </c>
      <c r="U74" s="75">
        <f t="shared" ref="U74:U137" si="9">(I74+J74+K74)*(2*((C74+2*D74)*1/1000))</f>
        <v>23.86</v>
      </c>
      <c r="X74" s="76">
        <f t="shared" ref="X74:X137" si="10">SUM(M74:W74)</f>
        <v>962.09</v>
      </c>
      <c r="Y74" s="71" t="e">
        <f>#REF!</f>
        <v>#REF!</v>
      </c>
      <c r="Z74" s="132"/>
      <c r="AA74" s="132"/>
    </row>
    <row r="75" spans="1:27" x14ac:dyDescent="0.25">
      <c r="A75" s="191" t="str">
        <f>'Door Comparison'!A75</f>
        <v>T01.02.M6B</v>
      </c>
      <c r="B75" s="87" t="str">
        <f>'Door Comparison'!B75</f>
        <v>AHP-201</v>
      </c>
      <c r="C75" s="70">
        <f>'Door Comparison'!D75</f>
        <v>300</v>
      </c>
      <c r="D75" s="70">
        <f>'Door Comparison'!E75</f>
        <v>800</v>
      </c>
      <c r="F75" s="73">
        <f>'Door Comparison'!G75</f>
        <v>0</v>
      </c>
      <c r="G75" s="73">
        <f>'Door Comparison'!H75</f>
        <v>1</v>
      </c>
      <c r="I75" s="73">
        <f>'Door Comparison'!J75</f>
        <v>0</v>
      </c>
      <c r="J75" s="73">
        <f>'Door Comparison'!K75</f>
        <v>1</v>
      </c>
      <c r="K75" s="73">
        <f>'Door Comparison'!L75</f>
        <v>1</v>
      </c>
      <c r="L75" s="73">
        <f>'Door Comparison'!M75</f>
        <v>0</v>
      </c>
      <c r="M75" s="75">
        <f t="shared" si="7"/>
        <v>0.17</v>
      </c>
      <c r="O75" s="75">
        <f t="shared" si="8"/>
        <v>1.52</v>
      </c>
      <c r="Q75" s="75">
        <f>'Door Comparison'!P75</f>
        <v>231.74</v>
      </c>
      <c r="R75" s="194">
        <v>3.09</v>
      </c>
      <c r="S75" s="194">
        <v>16.59</v>
      </c>
      <c r="T75" s="194">
        <v>52.92</v>
      </c>
      <c r="U75" s="75">
        <f t="shared" si="9"/>
        <v>7.6</v>
      </c>
      <c r="X75" s="76">
        <f t="shared" si="10"/>
        <v>313.63</v>
      </c>
      <c r="Y75" s="71" t="e">
        <f>#REF!</f>
        <v>#REF!</v>
      </c>
      <c r="Z75" s="132"/>
      <c r="AA75" s="132"/>
    </row>
    <row r="76" spans="1:27" x14ac:dyDescent="0.25">
      <c r="A76" s="191" t="str">
        <f>'Door Comparison'!A76</f>
        <v>T01.02.M9A T01.02.M10A</v>
      </c>
      <c r="B76" s="87" t="str">
        <f>'Door Comparison'!B76</f>
        <v>DRS-402</v>
      </c>
      <c r="C76" s="70">
        <f>'Door Comparison'!D76</f>
        <v>1338</v>
      </c>
      <c r="D76" s="70">
        <f>'Door Comparison'!E76</f>
        <v>2193</v>
      </c>
      <c r="F76" s="73">
        <f>'Door Comparison'!G76</f>
        <v>0</v>
      </c>
      <c r="G76" s="73">
        <f>'Door Comparison'!H76</f>
        <v>1</v>
      </c>
      <c r="I76" s="73">
        <f>'Door Comparison'!J76</f>
        <v>0</v>
      </c>
      <c r="J76" s="73">
        <f>'Door Comparison'!K76</f>
        <v>1</v>
      </c>
      <c r="K76" s="73">
        <f>'Door Comparison'!L76</f>
        <v>1</v>
      </c>
      <c r="L76" s="73">
        <f>'Door Comparison'!M76</f>
        <v>0</v>
      </c>
      <c r="M76" s="75">
        <f t="shared" si="7"/>
        <v>0.52</v>
      </c>
      <c r="O76" s="75">
        <f t="shared" si="8"/>
        <v>4.58</v>
      </c>
      <c r="Q76" s="75">
        <f>'Door Comparison'!P76</f>
        <v>762.28</v>
      </c>
      <c r="R76" s="194">
        <v>3.09</v>
      </c>
      <c r="S76" s="194">
        <v>16.59</v>
      </c>
      <c r="T76" s="194">
        <v>73.92</v>
      </c>
      <c r="U76" s="75">
        <f t="shared" si="9"/>
        <v>22.9</v>
      </c>
      <c r="X76" s="76">
        <f t="shared" si="10"/>
        <v>883.88</v>
      </c>
      <c r="Y76" s="71" t="e">
        <f>#REF!</f>
        <v>#REF!</v>
      </c>
      <c r="Z76" s="132"/>
      <c r="AA76" s="132"/>
    </row>
    <row r="77" spans="1:27" x14ac:dyDescent="0.25">
      <c r="A77" s="191" t="str">
        <f>'Door Comparison'!A77</f>
        <v>T01.02.P1A</v>
      </c>
      <c r="B77" s="87" t="str">
        <f>'Door Comparison'!B77</f>
        <v>DRS-402</v>
      </c>
      <c r="C77" s="70">
        <f>'Door Comparison'!D77</f>
        <v>558</v>
      </c>
      <c r="D77" s="70">
        <f>'Door Comparison'!E77</f>
        <v>2193</v>
      </c>
      <c r="F77" s="73">
        <f>'Door Comparison'!G77</f>
        <v>0</v>
      </c>
      <c r="G77" s="73">
        <f>'Door Comparison'!H77</f>
        <v>1</v>
      </c>
      <c r="I77" s="73">
        <f>'Door Comparison'!J77</f>
        <v>0</v>
      </c>
      <c r="J77" s="73">
        <f>'Door Comparison'!K77</f>
        <v>1</v>
      </c>
      <c r="K77" s="73">
        <f>'Door Comparison'!L77</f>
        <v>1</v>
      </c>
      <c r="L77" s="73">
        <f>'Door Comparison'!M77</f>
        <v>0</v>
      </c>
      <c r="M77" s="75">
        <f t="shared" si="7"/>
        <v>0.44</v>
      </c>
      <c r="O77" s="75">
        <f t="shared" si="8"/>
        <v>3.96</v>
      </c>
      <c r="Q77" s="75">
        <f>'Door Comparison'!P77</f>
        <v>454.22</v>
      </c>
      <c r="R77" s="194">
        <v>3.09</v>
      </c>
      <c r="S77" s="194">
        <v>16.59</v>
      </c>
      <c r="T77" s="194">
        <v>63.42</v>
      </c>
      <c r="U77" s="75">
        <f t="shared" si="9"/>
        <v>19.78</v>
      </c>
      <c r="X77" s="76">
        <f t="shared" si="10"/>
        <v>561.5</v>
      </c>
      <c r="Y77" s="71" t="e">
        <f>#REF!</f>
        <v>#REF!</v>
      </c>
      <c r="Z77" s="132"/>
      <c r="AA77" s="132"/>
    </row>
    <row r="78" spans="1:27" x14ac:dyDescent="0.25">
      <c r="A78" s="191" t="str">
        <f>'Door Comparison'!A78</f>
        <v>T01.02.SPA</v>
      </c>
      <c r="B78" s="87" t="str">
        <f>'Door Comparison'!B78</f>
        <v>DRS-402</v>
      </c>
      <c r="C78" s="70">
        <f>'Door Comparison'!D78</f>
        <v>658</v>
      </c>
      <c r="D78" s="70">
        <f>'Door Comparison'!E78</f>
        <v>2193</v>
      </c>
      <c r="F78" s="73">
        <f>'Door Comparison'!G78</f>
        <v>0</v>
      </c>
      <c r="G78" s="73">
        <f>'Door Comparison'!H78</f>
        <v>1</v>
      </c>
      <c r="I78" s="73">
        <f>'Door Comparison'!J78</f>
        <v>0</v>
      </c>
      <c r="J78" s="73">
        <f>'Door Comparison'!K78</f>
        <v>1</v>
      </c>
      <c r="K78" s="73">
        <f>'Door Comparison'!L78</f>
        <v>1</v>
      </c>
      <c r="L78" s="73">
        <f>'Door Comparison'!M78</f>
        <v>0</v>
      </c>
      <c r="M78" s="75">
        <f t="shared" si="7"/>
        <v>0.45</v>
      </c>
      <c r="O78" s="75">
        <f t="shared" si="8"/>
        <v>4.04</v>
      </c>
      <c r="Q78" s="75">
        <f>'Door Comparison'!P78</f>
        <v>486.32</v>
      </c>
      <c r="R78" s="194">
        <v>3.09</v>
      </c>
      <c r="S78" s="194">
        <v>16.59</v>
      </c>
      <c r="T78" s="194">
        <v>63.42</v>
      </c>
      <c r="U78" s="75">
        <f t="shared" si="9"/>
        <v>20.18</v>
      </c>
      <c r="X78" s="76">
        <f t="shared" si="10"/>
        <v>594.09</v>
      </c>
      <c r="Y78" s="71" t="e">
        <f>#REF!</f>
        <v>#REF!</v>
      </c>
      <c r="Z78" s="132"/>
      <c r="AA78" s="132"/>
    </row>
    <row r="79" spans="1:27" x14ac:dyDescent="0.25">
      <c r="A79" s="191" t="str">
        <f>'Door Comparison'!A79</f>
        <v>T01.02.WRA</v>
      </c>
      <c r="B79" s="87" t="str">
        <f>'Door Comparison'!B79</f>
        <v>DRS-402</v>
      </c>
      <c r="C79" s="70">
        <f>'Door Comparison'!D79</f>
        <v>758</v>
      </c>
      <c r="D79" s="70">
        <f>'Door Comparison'!E79</f>
        <v>2158</v>
      </c>
      <c r="F79" s="73">
        <f>'Door Comparison'!G79</f>
        <v>0</v>
      </c>
      <c r="G79" s="73">
        <f>'Door Comparison'!H79</f>
        <v>1</v>
      </c>
      <c r="I79" s="73">
        <f>'Door Comparison'!J79</f>
        <v>0</v>
      </c>
      <c r="J79" s="73">
        <f>'Door Comparison'!K79</f>
        <v>1</v>
      </c>
      <c r="K79" s="73">
        <f>'Door Comparison'!L79</f>
        <v>1</v>
      </c>
      <c r="L79" s="73">
        <f>'Door Comparison'!M79</f>
        <v>0</v>
      </c>
      <c r="M79" s="75">
        <f t="shared" si="7"/>
        <v>0.46</v>
      </c>
      <c r="O79" s="75">
        <f t="shared" si="8"/>
        <v>4.0599999999999996</v>
      </c>
      <c r="Q79" s="75">
        <f>'Door Comparison'!P79</f>
        <v>454.48</v>
      </c>
      <c r="R79" s="194">
        <v>3.09</v>
      </c>
      <c r="S79" s="194">
        <v>16.59</v>
      </c>
      <c r="T79" s="194">
        <v>63.42</v>
      </c>
      <c r="U79" s="75">
        <f t="shared" si="9"/>
        <v>20.3</v>
      </c>
      <c r="X79" s="76">
        <f t="shared" si="10"/>
        <v>562.4</v>
      </c>
      <c r="Y79" s="71" t="e">
        <f>#REF!</f>
        <v>#REF!</v>
      </c>
      <c r="Z79" s="132"/>
      <c r="AA79" s="132"/>
    </row>
    <row r="80" spans="1:27" x14ac:dyDescent="0.25">
      <c r="A80" s="191" t="str">
        <f>'Door Comparison'!A80</f>
        <v>T01.04.ACA</v>
      </c>
      <c r="B80" s="87" t="str">
        <f>'Door Comparison'!B80</f>
        <v>DRS-402</v>
      </c>
      <c r="C80" s="70">
        <f>'Door Comparison'!D80</f>
        <v>858</v>
      </c>
      <c r="D80" s="70">
        <f>'Door Comparison'!E80</f>
        <v>2193</v>
      </c>
      <c r="F80" s="73">
        <f>'Door Comparison'!G80</f>
        <v>0</v>
      </c>
      <c r="G80" s="73">
        <f>'Door Comparison'!H80</f>
        <v>1</v>
      </c>
      <c r="I80" s="73">
        <f>'Door Comparison'!J80</f>
        <v>0</v>
      </c>
      <c r="J80" s="73">
        <f>'Door Comparison'!K80</f>
        <v>1</v>
      </c>
      <c r="K80" s="73">
        <f>'Door Comparison'!L80</f>
        <v>1</v>
      </c>
      <c r="L80" s="73">
        <f>'Door Comparison'!M80</f>
        <v>0</v>
      </c>
      <c r="M80" s="75">
        <f t="shared" si="7"/>
        <v>0.47</v>
      </c>
      <c r="O80" s="75">
        <f t="shared" si="8"/>
        <v>4.2</v>
      </c>
      <c r="Q80" s="75">
        <f>'Door Comparison'!P80</f>
        <v>550.54</v>
      </c>
      <c r="R80" s="194">
        <v>3.09</v>
      </c>
      <c r="S80" s="194">
        <v>16.59</v>
      </c>
      <c r="T80" s="194">
        <v>63.42</v>
      </c>
      <c r="U80" s="75">
        <f t="shared" si="9"/>
        <v>20.98</v>
      </c>
      <c r="X80" s="76">
        <f t="shared" si="10"/>
        <v>659.29</v>
      </c>
      <c r="Y80" s="71" t="e">
        <f>#REF!</f>
        <v>#REF!</v>
      </c>
      <c r="Z80" s="132"/>
      <c r="AA80" s="132"/>
    </row>
    <row r="81" spans="1:27" x14ac:dyDescent="0.25">
      <c r="A81" s="191" t="str">
        <f>'Door Comparison'!A81</f>
        <v>T01.04.E1A</v>
      </c>
      <c r="B81" s="87" t="str">
        <f>'Door Comparison'!B81</f>
        <v>DRS-402</v>
      </c>
      <c r="C81" s="70">
        <f>'Door Comparison'!D81</f>
        <v>658</v>
      </c>
      <c r="D81" s="70">
        <f>'Door Comparison'!E81</f>
        <v>2193</v>
      </c>
      <c r="F81" s="73">
        <f>'Door Comparison'!G81</f>
        <v>0</v>
      </c>
      <c r="G81" s="73">
        <f>'Door Comparison'!H81</f>
        <v>1</v>
      </c>
      <c r="I81" s="73">
        <f>'Door Comparison'!J81</f>
        <v>0</v>
      </c>
      <c r="J81" s="73">
        <f>'Door Comparison'!K81</f>
        <v>1</v>
      </c>
      <c r="K81" s="73">
        <f>'Door Comparison'!L81</f>
        <v>1</v>
      </c>
      <c r="L81" s="73">
        <f>'Door Comparison'!M81</f>
        <v>0</v>
      </c>
      <c r="M81" s="75">
        <f t="shared" si="7"/>
        <v>0.45</v>
      </c>
      <c r="O81" s="75">
        <f t="shared" si="8"/>
        <v>4.04</v>
      </c>
      <c r="Q81" s="75">
        <f>'Door Comparison'!P81</f>
        <v>486.32</v>
      </c>
      <c r="R81" s="194">
        <v>3.09</v>
      </c>
      <c r="S81" s="194">
        <v>16.59</v>
      </c>
      <c r="T81" s="194">
        <v>63.42</v>
      </c>
      <c r="U81" s="75">
        <f t="shared" si="9"/>
        <v>20.18</v>
      </c>
      <c r="X81" s="76">
        <f t="shared" si="10"/>
        <v>594.09</v>
      </c>
      <c r="Y81" s="71" t="e">
        <f>#REF!</f>
        <v>#REF!</v>
      </c>
      <c r="Z81" s="132"/>
      <c r="AA81" s="132"/>
    </row>
    <row r="82" spans="1:27" x14ac:dyDescent="0.25">
      <c r="A82" s="191" t="str">
        <f>'Door Comparison'!A82</f>
        <v>T01.04.E2A</v>
      </c>
      <c r="B82" s="87" t="str">
        <f>'Door Comparison'!B82</f>
        <v>DRS-402</v>
      </c>
      <c r="C82" s="70">
        <f>'Door Comparison'!D82</f>
        <v>858</v>
      </c>
      <c r="D82" s="70">
        <f>'Door Comparison'!E82</f>
        <v>1858</v>
      </c>
      <c r="F82" s="73">
        <f>'Door Comparison'!G82</f>
        <v>0</v>
      </c>
      <c r="G82" s="73">
        <f>'Door Comparison'!H82</f>
        <v>1</v>
      </c>
      <c r="I82" s="73">
        <f>'Door Comparison'!J82</f>
        <v>0</v>
      </c>
      <c r="J82" s="73">
        <f>'Door Comparison'!K82</f>
        <v>1</v>
      </c>
      <c r="K82" s="73">
        <f>'Door Comparison'!L82</f>
        <v>1</v>
      </c>
      <c r="L82" s="73">
        <f>'Door Comparison'!M82</f>
        <v>0</v>
      </c>
      <c r="M82" s="75">
        <f t="shared" si="7"/>
        <v>0.41</v>
      </c>
      <c r="O82" s="75">
        <f t="shared" si="8"/>
        <v>3.66</v>
      </c>
      <c r="Q82" s="75">
        <f>'Door Comparison'!P82</f>
        <v>499.72</v>
      </c>
      <c r="R82" s="194">
        <v>3.09</v>
      </c>
      <c r="S82" s="194">
        <v>16.59</v>
      </c>
      <c r="T82" s="194">
        <v>63.42</v>
      </c>
      <c r="U82" s="75">
        <f t="shared" si="9"/>
        <v>18.3</v>
      </c>
      <c r="X82" s="76">
        <f t="shared" si="10"/>
        <v>605.19000000000005</v>
      </c>
      <c r="Y82" s="71" t="e">
        <f>#REF!</f>
        <v>#REF!</v>
      </c>
      <c r="Z82" s="132"/>
      <c r="AA82" s="132"/>
    </row>
    <row r="83" spans="1:27" x14ac:dyDescent="0.25">
      <c r="A83" s="191" t="str">
        <f>'Door Comparison'!A83</f>
        <v>T01.04.E3A</v>
      </c>
      <c r="B83" s="87" t="str">
        <f>'Door Comparison'!B83</f>
        <v>DRS-402</v>
      </c>
      <c r="C83" s="70">
        <f>'Door Comparison'!D83</f>
        <v>1338</v>
      </c>
      <c r="D83" s="70">
        <f>'Door Comparison'!E83</f>
        <v>2193</v>
      </c>
      <c r="F83" s="73">
        <f>'Door Comparison'!G83</f>
        <v>0</v>
      </c>
      <c r="G83" s="73">
        <f>'Door Comparison'!H83</f>
        <v>1</v>
      </c>
      <c r="I83" s="73">
        <f>'Door Comparison'!J83</f>
        <v>0</v>
      </c>
      <c r="J83" s="73">
        <f>'Door Comparison'!K83</f>
        <v>1</v>
      </c>
      <c r="K83" s="73">
        <f>'Door Comparison'!L83</f>
        <v>1</v>
      </c>
      <c r="L83" s="73">
        <f>'Door Comparison'!M83</f>
        <v>0</v>
      </c>
      <c r="M83" s="75">
        <f t="shared" si="7"/>
        <v>0.52</v>
      </c>
      <c r="O83" s="75">
        <f t="shared" si="8"/>
        <v>4.58</v>
      </c>
      <c r="Q83" s="75">
        <f>'Door Comparison'!P83</f>
        <v>762.28</v>
      </c>
      <c r="R83" s="194">
        <v>3.09</v>
      </c>
      <c r="S83" s="194">
        <v>16.59</v>
      </c>
      <c r="T83" s="194">
        <v>73.92</v>
      </c>
      <c r="U83" s="75">
        <f t="shared" si="9"/>
        <v>22.9</v>
      </c>
      <c r="X83" s="76">
        <f t="shared" si="10"/>
        <v>883.88</v>
      </c>
      <c r="Y83" s="71" t="e">
        <f>#REF!</f>
        <v>#REF!</v>
      </c>
      <c r="Z83" s="132"/>
      <c r="AA83" s="132"/>
    </row>
    <row r="84" spans="1:27" x14ac:dyDescent="0.25">
      <c r="A84" s="191" t="str">
        <f>'Door Comparison'!A84</f>
        <v>T01.04.E4A</v>
      </c>
      <c r="B84" s="87" t="str">
        <f>'Door Comparison'!B84</f>
        <v>DRS-402</v>
      </c>
      <c r="C84" s="70">
        <f>'Door Comparison'!D84</f>
        <v>858</v>
      </c>
      <c r="D84" s="70">
        <f>'Door Comparison'!E84</f>
        <v>2193</v>
      </c>
      <c r="F84" s="73">
        <f>'Door Comparison'!G84</f>
        <v>0</v>
      </c>
      <c r="G84" s="73">
        <f>'Door Comparison'!H84</f>
        <v>1</v>
      </c>
      <c r="I84" s="73">
        <f>'Door Comparison'!J84</f>
        <v>0</v>
      </c>
      <c r="J84" s="73">
        <f>'Door Comparison'!K84</f>
        <v>1</v>
      </c>
      <c r="K84" s="73">
        <f>'Door Comparison'!L84</f>
        <v>1</v>
      </c>
      <c r="L84" s="73">
        <f>'Door Comparison'!M84</f>
        <v>0</v>
      </c>
      <c r="M84" s="75">
        <f t="shared" si="7"/>
        <v>0.47</v>
      </c>
      <c r="O84" s="75">
        <f t="shared" si="8"/>
        <v>4.2</v>
      </c>
      <c r="Q84" s="75">
        <f>'Door Comparison'!P84</f>
        <v>550.54</v>
      </c>
      <c r="R84" s="194">
        <v>3.09</v>
      </c>
      <c r="S84" s="194">
        <v>16.59</v>
      </c>
      <c r="T84" s="194">
        <v>63.42</v>
      </c>
      <c r="U84" s="75">
        <f t="shared" si="9"/>
        <v>20.98</v>
      </c>
      <c r="X84" s="76">
        <f t="shared" si="10"/>
        <v>659.29</v>
      </c>
      <c r="Y84" s="71" t="e">
        <f>#REF!</f>
        <v>#REF!</v>
      </c>
      <c r="Z84" s="132"/>
      <c r="AA84" s="132"/>
    </row>
    <row r="85" spans="1:27" x14ac:dyDescent="0.25">
      <c r="A85" s="191" t="str">
        <f>'Door Comparison'!A85</f>
        <v>T01.04.E5A</v>
      </c>
      <c r="B85" s="87" t="str">
        <f>'Door Comparison'!B85</f>
        <v>DRS-402</v>
      </c>
      <c r="C85" s="70">
        <f>'Door Comparison'!D85</f>
        <v>458</v>
      </c>
      <c r="D85" s="70">
        <f>'Door Comparison'!E85</f>
        <v>2193</v>
      </c>
      <c r="F85" s="73">
        <f>'Door Comparison'!G85</f>
        <v>0</v>
      </c>
      <c r="G85" s="73">
        <f>'Door Comparison'!H85</f>
        <v>1</v>
      </c>
      <c r="I85" s="73">
        <f>'Door Comparison'!J85</f>
        <v>0</v>
      </c>
      <c r="J85" s="73">
        <f>'Door Comparison'!K85</f>
        <v>1</v>
      </c>
      <c r="K85" s="73">
        <f>'Door Comparison'!L85</f>
        <v>1</v>
      </c>
      <c r="L85" s="73">
        <f>'Door Comparison'!M85</f>
        <v>0</v>
      </c>
      <c r="M85" s="75">
        <f t="shared" si="7"/>
        <v>0.44</v>
      </c>
      <c r="O85" s="75">
        <f t="shared" si="8"/>
        <v>3.88</v>
      </c>
      <c r="Q85" s="75">
        <f>'Door Comparison'!P85</f>
        <v>422.12</v>
      </c>
      <c r="R85" s="194">
        <v>3.09</v>
      </c>
      <c r="S85" s="194">
        <v>16.59</v>
      </c>
      <c r="T85" s="194">
        <v>63.42</v>
      </c>
      <c r="U85" s="75">
        <f t="shared" si="9"/>
        <v>19.38</v>
      </c>
      <c r="X85" s="76">
        <f t="shared" si="10"/>
        <v>528.91999999999996</v>
      </c>
      <c r="Y85" s="71" t="e">
        <f>#REF!</f>
        <v>#REF!</v>
      </c>
      <c r="Z85" s="132"/>
      <c r="AA85" s="132"/>
    </row>
    <row r="86" spans="1:27" x14ac:dyDescent="0.25">
      <c r="A86" s="191" t="str">
        <f>'Door Comparison'!A86</f>
        <v>T01.04.E6A</v>
      </c>
      <c r="B86" s="87" t="str">
        <f>'Door Comparison'!B86</f>
        <v>DRS-402</v>
      </c>
      <c r="C86" s="70">
        <f>'Door Comparison'!D86</f>
        <v>858</v>
      </c>
      <c r="D86" s="70">
        <f>'Door Comparison'!E86</f>
        <v>2193</v>
      </c>
      <c r="F86" s="73">
        <f>'Door Comparison'!G86</f>
        <v>0</v>
      </c>
      <c r="G86" s="73">
        <f>'Door Comparison'!H86</f>
        <v>1</v>
      </c>
      <c r="I86" s="73">
        <f>'Door Comparison'!J86</f>
        <v>0</v>
      </c>
      <c r="J86" s="73">
        <f>'Door Comparison'!K86</f>
        <v>1</v>
      </c>
      <c r="K86" s="73">
        <f>'Door Comparison'!L86</f>
        <v>1</v>
      </c>
      <c r="L86" s="73">
        <f>'Door Comparison'!M86</f>
        <v>0</v>
      </c>
      <c r="M86" s="75">
        <f t="shared" si="7"/>
        <v>0.47</v>
      </c>
      <c r="O86" s="75">
        <f t="shared" si="8"/>
        <v>4.2</v>
      </c>
      <c r="Q86" s="75">
        <f>'Door Comparison'!P86</f>
        <v>550.54</v>
      </c>
      <c r="R86" s="194">
        <v>3.09</v>
      </c>
      <c r="S86" s="194">
        <v>16.59</v>
      </c>
      <c r="T86" s="194">
        <v>63.42</v>
      </c>
      <c r="U86" s="75">
        <f t="shared" si="9"/>
        <v>20.98</v>
      </c>
      <c r="X86" s="76">
        <f t="shared" si="10"/>
        <v>659.29</v>
      </c>
      <c r="Y86" s="71" t="e">
        <f>#REF!</f>
        <v>#REF!</v>
      </c>
      <c r="Z86" s="132"/>
      <c r="AA86" s="132"/>
    </row>
    <row r="87" spans="1:27" x14ac:dyDescent="0.25">
      <c r="A87" s="191" t="str">
        <f>'Door Comparison'!A87</f>
        <v>T01.04.HW2A</v>
      </c>
      <c r="B87" s="87" t="str">
        <f>'Door Comparison'!B87</f>
        <v>DRS-402</v>
      </c>
      <c r="C87" s="70">
        <f>'Door Comparison'!D87</f>
        <v>358</v>
      </c>
      <c r="D87" s="70">
        <f>'Door Comparison'!E87</f>
        <v>2193</v>
      </c>
      <c r="F87" s="73">
        <f>'Door Comparison'!G87</f>
        <v>0</v>
      </c>
      <c r="G87" s="73">
        <f>'Door Comparison'!H87</f>
        <v>1</v>
      </c>
      <c r="I87" s="73">
        <f>'Door Comparison'!J87</f>
        <v>0</v>
      </c>
      <c r="J87" s="73">
        <f>'Door Comparison'!K87</f>
        <v>1</v>
      </c>
      <c r="K87" s="73">
        <f>'Door Comparison'!L87</f>
        <v>1</v>
      </c>
      <c r="L87" s="73">
        <f>'Door Comparison'!M87</f>
        <v>0</v>
      </c>
      <c r="M87" s="75">
        <f t="shared" si="7"/>
        <v>0.43</v>
      </c>
      <c r="O87" s="75">
        <f t="shared" si="8"/>
        <v>3.8</v>
      </c>
      <c r="Q87" s="75">
        <f>'Door Comparison'!P87</f>
        <v>390.02</v>
      </c>
      <c r="R87" s="194">
        <v>3.09</v>
      </c>
      <c r="S87" s="194">
        <v>16.59</v>
      </c>
      <c r="T87" s="194">
        <v>63.42</v>
      </c>
      <c r="U87" s="75">
        <f t="shared" si="9"/>
        <v>18.98</v>
      </c>
      <c r="X87" s="76">
        <f t="shared" si="10"/>
        <v>496.33</v>
      </c>
      <c r="Y87" s="71" t="e">
        <f>#REF!</f>
        <v>#REF!</v>
      </c>
      <c r="Z87" s="132"/>
      <c r="AA87" s="132"/>
    </row>
    <row r="88" spans="1:27" x14ac:dyDescent="0.25">
      <c r="A88" s="191" t="str">
        <f>'Door Comparison'!A88</f>
        <v>T01.04.HW3A</v>
      </c>
      <c r="B88" s="87" t="str">
        <f>'Door Comparison'!B88</f>
        <v>DRS-402</v>
      </c>
      <c r="C88" s="70">
        <f>'Door Comparison'!D88</f>
        <v>358</v>
      </c>
      <c r="D88" s="70">
        <f>'Door Comparison'!E88</f>
        <v>2193</v>
      </c>
      <c r="F88" s="73">
        <f>'Door Comparison'!G88</f>
        <v>0</v>
      </c>
      <c r="G88" s="73">
        <f>'Door Comparison'!H88</f>
        <v>1</v>
      </c>
      <c r="I88" s="73">
        <f>'Door Comparison'!J88</f>
        <v>0</v>
      </c>
      <c r="J88" s="73">
        <f>'Door Comparison'!K88</f>
        <v>1</v>
      </c>
      <c r="K88" s="73">
        <f>'Door Comparison'!L88</f>
        <v>1</v>
      </c>
      <c r="L88" s="73">
        <f>'Door Comparison'!M88</f>
        <v>0</v>
      </c>
      <c r="M88" s="75">
        <f t="shared" si="7"/>
        <v>0.43</v>
      </c>
      <c r="O88" s="75">
        <f t="shared" si="8"/>
        <v>3.8</v>
      </c>
      <c r="Q88" s="75">
        <f>'Door Comparison'!P88</f>
        <v>390.02</v>
      </c>
      <c r="R88" s="194">
        <v>3.09</v>
      </c>
      <c r="S88" s="194">
        <v>16.59</v>
      </c>
      <c r="T88" s="194">
        <v>63.42</v>
      </c>
      <c r="U88" s="75">
        <f t="shared" si="9"/>
        <v>18.98</v>
      </c>
      <c r="X88" s="76">
        <f t="shared" si="10"/>
        <v>496.33</v>
      </c>
      <c r="Y88" s="71" t="e">
        <f>#REF!</f>
        <v>#REF!</v>
      </c>
      <c r="Z88" s="132"/>
      <c r="AA88" s="132"/>
    </row>
    <row r="89" spans="1:27" x14ac:dyDescent="0.25">
      <c r="A89" s="191" t="str">
        <f>'Door Comparison'!A89</f>
        <v>T01.04.HW4A</v>
      </c>
      <c r="B89" s="87" t="str">
        <f>'Door Comparison'!B89</f>
        <v>DRS-402</v>
      </c>
      <c r="C89" s="70">
        <f>'Door Comparison'!D89</f>
        <v>858</v>
      </c>
      <c r="D89" s="70">
        <f>'Door Comparison'!E89</f>
        <v>2193</v>
      </c>
      <c r="F89" s="73">
        <f>'Door Comparison'!G89</f>
        <v>0</v>
      </c>
      <c r="G89" s="73">
        <f>'Door Comparison'!H89</f>
        <v>1</v>
      </c>
      <c r="I89" s="73">
        <f>'Door Comparison'!J89</f>
        <v>0</v>
      </c>
      <c r="J89" s="73">
        <f>'Door Comparison'!K89</f>
        <v>1</v>
      </c>
      <c r="K89" s="73">
        <f>'Door Comparison'!L89</f>
        <v>1</v>
      </c>
      <c r="L89" s="73">
        <f>'Door Comparison'!M89</f>
        <v>0</v>
      </c>
      <c r="M89" s="75">
        <f t="shared" si="7"/>
        <v>0.47</v>
      </c>
      <c r="O89" s="75">
        <f t="shared" si="8"/>
        <v>4.2</v>
      </c>
      <c r="Q89" s="75">
        <f>'Door Comparison'!P89</f>
        <v>550.54</v>
      </c>
      <c r="R89" s="194">
        <v>3.09</v>
      </c>
      <c r="S89" s="194">
        <v>16.59</v>
      </c>
      <c r="T89" s="194">
        <v>63.42</v>
      </c>
      <c r="U89" s="75">
        <f t="shared" si="9"/>
        <v>20.98</v>
      </c>
      <c r="X89" s="76">
        <f t="shared" si="10"/>
        <v>659.29</v>
      </c>
      <c r="Y89" s="71" t="e">
        <f>#REF!</f>
        <v>#REF!</v>
      </c>
      <c r="Z89" s="132"/>
      <c r="AA89" s="132"/>
    </row>
    <row r="90" spans="1:27" x14ac:dyDescent="0.25">
      <c r="A90" s="191" t="str">
        <f>'Door Comparison'!A90</f>
        <v>T01.04.HWA</v>
      </c>
      <c r="B90" s="87" t="str">
        <f>'Door Comparison'!B90</f>
        <v>AHP-201</v>
      </c>
      <c r="C90" s="70">
        <f>'Door Comparison'!D90</f>
        <v>500</v>
      </c>
      <c r="D90" s="70">
        <f>'Door Comparison'!E90</f>
        <v>2135</v>
      </c>
      <c r="F90" s="73">
        <f>'Door Comparison'!G90</f>
        <v>0</v>
      </c>
      <c r="G90" s="73">
        <f>'Door Comparison'!H90</f>
        <v>1</v>
      </c>
      <c r="I90" s="73">
        <f>'Door Comparison'!J90</f>
        <v>0</v>
      </c>
      <c r="J90" s="73">
        <f>'Door Comparison'!K90</f>
        <v>1</v>
      </c>
      <c r="K90" s="73">
        <f>'Door Comparison'!L90</f>
        <v>1</v>
      </c>
      <c r="L90" s="73">
        <f>'Door Comparison'!M90</f>
        <v>0</v>
      </c>
      <c r="M90" s="75">
        <f t="shared" si="7"/>
        <v>0.43</v>
      </c>
      <c r="O90" s="75">
        <f t="shared" si="8"/>
        <v>3.82</v>
      </c>
      <c r="Q90" s="75">
        <f>'Door Comparison'!P90</f>
        <v>429.4</v>
      </c>
      <c r="R90" s="194">
        <v>3.09</v>
      </c>
      <c r="S90" s="194">
        <v>16.59</v>
      </c>
      <c r="T90" s="194">
        <v>52.92</v>
      </c>
      <c r="U90" s="75">
        <f t="shared" si="9"/>
        <v>19.079999999999998</v>
      </c>
      <c r="X90" s="76">
        <f t="shared" si="10"/>
        <v>525.33000000000004</v>
      </c>
      <c r="Y90" s="71" t="e">
        <f>#REF!</f>
        <v>#REF!</v>
      </c>
      <c r="Z90" s="132"/>
      <c r="AA90" s="132"/>
    </row>
    <row r="91" spans="1:27" x14ac:dyDescent="0.25">
      <c r="A91" s="191" t="str">
        <f>'Door Comparison'!A91</f>
        <v>T01.04.SPA T01.04.M2A</v>
      </c>
      <c r="B91" s="87" t="str">
        <f>'Door Comparison'!B91</f>
        <v>DRS-402</v>
      </c>
      <c r="C91" s="70">
        <f>'Door Comparison'!D91</f>
        <v>858</v>
      </c>
      <c r="D91" s="70">
        <f>'Door Comparison'!E91</f>
        <v>1858</v>
      </c>
      <c r="F91" s="73">
        <f>'Door Comparison'!G91</f>
        <v>0</v>
      </c>
      <c r="G91" s="73">
        <f>'Door Comparison'!H91</f>
        <v>1</v>
      </c>
      <c r="I91" s="73">
        <f>'Door Comparison'!J91</f>
        <v>0</v>
      </c>
      <c r="J91" s="73">
        <f>'Door Comparison'!K91</f>
        <v>1</v>
      </c>
      <c r="K91" s="73">
        <f>'Door Comparison'!L91</f>
        <v>1</v>
      </c>
      <c r="L91" s="73">
        <f>'Door Comparison'!M91</f>
        <v>0</v>
      </c>
      <c r="M91" s="75">
        <f t="shared" si="7"/>
        <v>0.41</v>
      </c>
      <c r="O91" s="75">
        <f t="shared" si="8"/>
        <v>3.66</v>
      </c>
      <c r="Q91" s="75">
        <f>'Door Comparison'!P91</f>
        <v>499.72</v>
      </c>
      <c r="R91" s="194">
        <v>3.09</v>
      </c>
      <c r="S91" s="194">
        <v>16.59</v>
      </c>
      <c r="T91" s="194">
        <v>63.42</v>
      </c>
      <c r="U91" s="75">
        <f t="shared" si="9"/>
        <v>18.3</v>
      </c>
      <c r="X91" s="76">
        <f t="shared" si="10"/>
        <v>605.19000000000005</v>
      </c>
      <c r="Y91" s="71" t="e">
        <f>#REF!</f>
        <v>#REF!</v>
      </c>
      <c r="Z91" s="132"/>
      <c r="AA91" s="132"/>
    </row>
    <row r="92" spans="1:27" x14ac:dyDescent="0.25">
      <c r="A92" s="191" t="str">
        <f>'Door Comparison'!A92</f>
        <v>T01.04.M6A</v>
      </c>
      <c r="B92" s="87" t="str">
        <f>'Door Comparison'!B92</f>
        <v>DRS-402</v>
      </c>
      <c r="C92" s="70">
        <f>'Door Comparison'!D92</f>
        <v>1338</v>
      </c>
      <c r="D92" s="70">
        <f>'Door Comparison'!E92</f>
        <v>1858</v>
      </c>
      <c r="F92" s="73">
        <f>'Door Comparison'!G92</f>
        <v>0</v>
      </c>
      <c r="G92" s="73">
        <f>'Door Comparison'!H92</f>
        <v>1</v>
      </c>
      <c r="I92" s="73">
        <f>'Door Comparison'!J92</f>
        <v>0</v>
      </c>
      <c r="J92" s="73">
        <f>'Door Comparison'!K92</f>
        <v>1</v>
      </c>
      <c r="K92" s="73">
        <f>'Door Comparison'!L92</f>
        <v>1</v>
      </c>
      <c r="L92" s="73">
        <f>'Door Comparison'!M92</f>
        <v>0</v>
      </c>
      <c r="M92" s="75">
        <f t="shared" si="7"/>
        <v>0.45</v>
      </c>
      <c r="O92" s="75">
        <f t="shared" si="8"/>
        <v>4.04</v>
      </c>
      <c r="Q92" s="75">
        <f>'Door Comparison'!P92</f>
        <v>689.74</v>
      </c>
      <c r="R92" s="194">
        <v>3.09</v>
      </c>
      <c r="S92" s="194">
        <v>16.59</v>
      </c>
      <c r="T92" s="194">
        <v>73.92</v>
      </c>
      <c r="U92" s="75">
        <f t="shared" si="9"/>
        <v>20.22</v>
      </c>
      <c r="X92" s="76">
        <f t="shared" si="10"/>
        <v>808.05</v>
      </c>
      <c r="Y92" s="71" t="e">
        <f>#REF!</f>
        <v>#REF!</v>
      </c>
      <c r="Z92" s="132"/>
      <c r="AA92" s="132"/>
    </row>
    <row r="93" spans="1:27" x14ac:dyDescent="0.25">
      <c r="A93" s="191" t="str">
        <f>'Door Comparison'!A93</f>
        <v>T01.04.M6B</v>
      </c>
      <c r="B93" s="87" t="str">
        <f>'Door Comparison'!B93</f>
        <v>DRS-402</v>
      </c>
      <c r="C93" s="70">
        <f>'Door Comparison'!D93</f>
        <v>1338</v>
      </c>
      <c r="D93" s="70">
        <f>'Door Comparison'!E93</f>
        <v>1858</v>
      </c>
      <c r="F93" s="73">
        <f>'Door Comparison'!G93</f>
        <v>0</v>
      </c>
      <c r="G93" s="73">
        <f>'Door Comparison'!H93</f>
        <v>1</v>
      </c>
      <c r="I93" s="73">
        <f>'Door Comparison'!J93</f>
        <v>0</v>
      </c>
      <c r="J93" s="73">
        <f>'Door Comparison'!K93</f>
        <v>1</v>
      </c>
      <c r="K93" s="73">
        <f>'Door Comparison'!L93</f>
        <v>1</v>
      </c>
      <c r="L93" s="73">
        <f>'Door Comparison'!M93</f>
        <v>0</v>
      </c>
      <c r="M93" s="75">
        <f t="shared" si="7"/>
        <v>0.45</v>
      </c>
      <c r="O93" s="75">
        <f t="shared" si="8"/>
        <v>4.04</v>
      </c>
      <c r="Q93" s="75">
        <f>'Door Comparison'!P93</f>
        <v>689.74</v>
      </c>
      <c r="R93" s="194">
        <v>3.09</v>
      </c>
      <c r="S93" s="194">
        <v>16.59</v>
      </c>
      <c r="T93" s="194">
        <v>73.92</v>
      </c>
      <c r="U93" s="75">
        <f t="shared" si="9"/>
        <v>20.22</v>
      </c>
      <c r="X93" s="76">
        <f t="shared" si="10"/>
        <v>808.05</v>
      </c>
      <c r="Y93" s="71" t="e">
        <f>#REF!</f>
        <v>#REF!</v>
      </c>
      <c r="Z93" s="132"/>
      <c r="AA93" s="132"/>
    </row>
    <row r="94" spans="1:27" x14ac:dyDescent="0.25">
      <c r="A94" s="191" t="str">
        <f>'Door Comparison'!A94</f>
        <v>T01.04.M13A</v>
      </c>
      <c r="B94" s="87" t="str">
        <f>'Door Comparison'!B94</f>
        <v>DRS-402</v>
      </c>
      <c r="C94" s="70">
        <f>'Door Comparison'!D94</f>
        <v>358</v>
      </c>
      <c r="D94" s="70">
        <f>'Door Comparison'!E94</f>
        <v>1858</v>
      </c>
      <c r="F94" s="73">
        <f>'Door Comparison'!G94</f>
        <v>0</v>
      </c>
      <c r="G94" s="73">
        <f>'Door Comparison'!H94</f>
        <v>1</v>
      </c>
      <c r="I94" s="73">
        <f>'Door Comparison'!J94</f>
        <v>0</v>
      </c>
      <c r="J94" s="73">
        <f>'Door Comparison'!K94</f>
        <v>1</v>
      </c>
      <c r="K94" s="73">
        <f>'Door Comparison'!L94</f>
        <v>1</v>
      </c>
      <c r="L94" s="73">
        <f>'Door Comparison'!M94</f>
        <v>0</v>
      </c>
      <c r="M94" s="75">
        <f t="shared" si="7"/>
        <v>0.37</v>
      </c>
      <c r="O94" s="75">
        <f t="shared" si="8"/>
        <v>3.26</v>
      </c>
      <c r="Q94" s="75">
        <f>'Door Comparison'!P94</f>
        <v>360.9</v>
      </c>
      <c r="R94" s="194">
        <v>3.09</v>
      </c>
      <c r="S94" s="194">
        <v>16.59</v>
      </c>
      <c r="T94" s="194">
        <v>63.42</v>
      </c>
      <c r="U94" s="75">
        <f t="shared" si="9"/>
        <v>16.3</v>
      </c>
      <c r="X94" s="76">
        <f t="shared" si="10"/>
        <v>463.93</v>
      </c>
      <c r="Y94" s="71" t="e">
        <f>#REF!</f>
        <v>#REF!</v>
      </c>
      <c r="Z94" s="132"/>
      <c r="AA94" s="132"/>
    </row>
    <row r="95" spans="1:27" x14ac:dyDescent="0.25">
      <c r="A95" s="191" t="str">
        <f>'Door Comparison'!A95</f>
        <v>T01.04.P1A</v>
      </c>
      <c r="B95" s="87" t="str">
        <f>'Door Comparison'!B95</f>
        <v>DRS-402</v>
      </c>
      <c r="C95" s="70">
        <f>'Door Comparison'!D95</f>
        <v>558</v>
      </c>
      <c r="D95" s="70">
        <f>'Door Comparison'!E95</f>
        <v>2193</v>
      </c>
      <c r="F95" s="73">
        <f>'Door Comparison'!G95</f>
        <v>0</v>
      </c>
      <c r="G95" s="73">
        <f>'Door Comparison'!H95</f>
        <v>1</v>
      </c>
      <c r="I95" s="73">
        <f>'Door Comparison'!J95</f>
        <v>0</v>
      </c>
      <c r="J95" s="73">
        <f>'Door Comparison'!K95</f>
        <v>1</v>
      </c>
      <c r="K95" s="73">
        <f>'Door Comparison'!L95</f>
        <v>1</v>
      </c>
      <c r="L95" s="73">
        <f>'Door Comparison'!M95</f>
        <v>0</v>
      </c>
      <c r="M95" s="75">
        <f t="shared" si="7"/>
        <v>0.44</v>
      </c>
      <c r="O95" s="75">
        <f t="shared" si="8"/>
        <v>3.96</v>
      </c>
      <c r="Q95" s="75">
        <f>'Door Comparison'!P95</f>
        <v>454.22</v>
      </c>
      <c r="R95" s="194">
        <v>3.09</v>
      </c>
      <c r="S95" s="194">
        <v>16.59</v>
      </c>
      <c r="T95" s="194">
        <v>63.42</v>
      </c>
      <c r="U95" s="75">
        <f t="shared" si="9"/>
        <v>19.78</v>
      </c>
      <c r="X95" s="76">
        <f t="shared" si="10"/>
        <v>561.5</v>
      </c>
      <c r="Y95" s="71" t="e">
        <f>#REF!</f>
        <v>#REF!</v>
      </c>
      <c r="Z95" s="132"/>
      <c r="AA95" s="132"/>
    </row>
    <row r="96" spans="1:27" x14ac:dyDescent="0.25">
      <c r="A96" s="191" t="str">
        <f>'Door Comparison'!A96</f>
        <v>T01.04.P2A</v>
      </c>
      <c r="B96" s="87" t="str">
        <f>'Door Comparison'!B96</f>
        <v>DRS-402</v>
      </c>
      <c r="C96" s="70">
        <f>'Door Comparison'!D96</f>
        <v>558</v>
      </c>
      <c r="D96" s="70">
        <f>'Door Comparison'!E96</f>
        <v>2193</v>
      </c>
      <c r="F96" s="73">
        <f>'Door Comparison'!G96</f>
        <v>0</v>
      </c>
      <c r="G96" s="73">
        <f>'Door Comparison'!H96</f>
        <v>1</v>
      </c>
      <c r="I96" s="73">
        <f>'Door Comparison'!J96</f>
        <v>0</v>
      </c>
      <c r="J96" s="73">
        <f>'Door Comparison'!K96</f>
        <v>1</v>
      </c>
      <c r="K96" s="73">
        <f>'Door Comparison'!L96</f>
        <v>1</v>
      </c>
      <c r="L96" s="73">
        <f>'Door Comparison'!M96</f>
        <v>0</v>
      </c>
      <c r="M96" s="75">
        <f t="shared" si="7"/>
        <v>0.44</v>
      </c>
      <c r="O96" s="75">
        <f t="shared" si="8"/>
        <v>3.96</v>
      </c>
      <c r="Q96" s="75">
        <f>'Door Comparison'!P96</f>
        <v>454.22</v>
      </c>
      <c r="R96" s="194">
        <v>3.09</v>
      </c>
      <c r="S96" s="194">
        <v>16.59</v>
      </c>
      <c r="T96" s="194">
        <v>63.42</v>
      </c>
      <c r="U96" s="75">
        <f t="shared" si="9"/>
        <v>19.78</v>
      </c>
      <c r="X96" s="76">
        <f t="shared" si="10"/>
        <v>561.5</v>
      </c>
      <c r="Y96" s="71" t="e">
        <f>#REF!</f>
        <v>#REF!</v>
      </c>
      <c r="Z96" s="132"/>
      <c r="AA96" s="132"/>
    </row>
    <row r="97" spans="1:27" x14ac:dyDescent="0.25">
      <c r="A97" s="191" t="str">
        <f>'Door Comparison'!A97</f>
        <v>T01.04.P2B</v>
      </c>
      <c r="B97" s="87" t="str">
        <f>'Door Comparison'!B97</f>
        <v>DRS-402</v>
      </c>
      <c r="C97" s="70">
        <f>'Door Comparison'!D97</f>
        <v>558</v>
      </c>
      <c r="D97" s="70">
        <f>'Door Comparison'!E97</f>
        <v>2193</v>
      </c>
      <c r="F97" s="73">
        <f>'Door Comparison'!G97</f>
        <v>0</v>
      </c>
      <c r="G97" s="73">
        <f>'Door Comparison'!H97</f>
        <v>1</v>
      </c>
      <c r="I97" s="73">
        <f>'Door Comparison'!J97</f>
        <v>0</v>
      </c>
      <c r="J97" s="73">
        <f>'Door Comparison'!K97</f>
        <v>1</v>
      </c>
      <c r="K97" s="73">
        <f>'Door Comparison'!L97</f>
        <v>1</v>
      </c>
      <c r="L97" s="73">
        <f>'Door Comparison'!M97</f>
        <v>0</v>
      </c>
      <c r="M97" s="75">
        <f t="shared" si="7"/>
        <v>0.44</v>
      </c>
      <c r="O97" s="75">
        <f t="shared" si="8"/>
        <v>3.96</v>
      </c>
      <c r="Q97" s="75">
        <f>'Door Comparison'!P97</f>
        <v>454.22</v>
      </c>
      <c r="R97" s="194">
        <v>3.09</v>
      </c>
      <c r="S97" s="194">
        <v>16.59</v>
      </c>
      <c r="T97" s="194">
        <v>63.42</v>
      </c>
      <c r="U97" s="75">
        <f t="shared" si="9"/>
        <v>19.78</v>
      </c>
      <c r="X97" s="76">
        <f t="shared" si="10"/>
        <v>561.5</v>
      </c>
      <c r="Y97" s="71" t="e">
        <f>#REF!</f>
        <v>#REF!</v>
      </c>
      <c r="Z97" s="132"/>
      <c r="AA97" s="132"/>
    </row>
    <row r="98" spans="1:27" x14ac:dyDescent="0.25">
      <c r="A98" s="191" t="str">
        <f>'Door Comparison'!A98</f>
        <v>T01.04.P3A</v>
      </c>
      <c r="B98" s="87" t="str">
        <f>'Door Comparison'!B98</f>
        <v>AHP-201</v>
      </c>
      <c r="C98" s="70">
        <f>'Door Comparison'!D98</f>
        <v>300</v>
      </c>
      <c r="D98" s="70">
        <f>'Door Comparison'!E98</f>
        <v>800</v>
      </c>
      <c r="F98" s="73">
        <f>'Door Comparison'!G98</f>
        <v>0</v>
      </c>
      <c r="G98" s="73">
        <f>'Door Comparison'!H98</f>
        <v>1</v>
      </c>
      <c r="I98" s="73">
        <f>'Door Comparison'!J98</f>
        <v>0</v>
      </c>
      <c r="J98" s="73">
        <f>'Door Comparison'!K98</f>
        <v>1</v>
      </c>
      <c r="K98" s="73">
        <f>'Door Comparison'!L98</f>
        <v>1</v>
      </c>
      <c r="L98" s="73">
        <f>'Door Comparison'!M98</f>
        <v>0</v>
      </c>
      <c r="M98" s="75">
        <f t="shared" si="7"/>
        <v>0.17</v>
      </c>
      <c r="O98" s="75">
        <f t="shared" si="8"/>
        <v>1.52</v>
      </c>
      <c r="Q98" s="75">
        <f>'Door Comparison'!P98</f>
        <v>231.74</v>
      </c>
      <c r="R98" s="194">
        <v>3.09</v>
      </c>
      <c r="S98" s="194">
        <v>16.59</v>
      </c>
      <c r="T98" s="194">
        <v>52.92</v>
      </c>
      <c r="U98" s="75">
        <f t="shared" si="9"/>
        <v>7.6</v>
      </c>
      <c r="X98" s="76">
        <f t="shared" si="10"/>
        <v>313.63</v>
      </c>
      <c r="Y98" s="71" t="e">
        <f>#REF!</f>
        <v>#REF!</v>
      </c>
      <c r="Z98" s="132"/>
      <c r="AA98" s="132"/>
    </row>
    <row r="99" spans="1:27" x14ac:dyDescent="0.25">
      <c r="A99" s="191" t="str">
        <f>'Door Comparison'!A99</f>
        <v>T01.04.SPB</v>
      </c>
      <c r="B99" s="87" t="str">
        <f>'Door Comparison'!B99</f>
        <v>DRS-402</v>
      </c>
      <c r="C99" s="70">
        <f>'Door Comparison'!D99</f>
        <v>858</v>
      </c>
      <c r="D99" s="70">
        <f>'Door Comparison'!E99</f>
        <v>1858</v>
      </c>
      <c r="F99" s="73">
        <f>'Door Comparison'!G99</f>
        <v>0</v>
      </c>
      <c r="G99" s="73">
        <f>'Door Comparison'!H99</f>
        <v>1</v>
      </c>
      <c r="I99" s="73">
        <f>'Door Comparison'!J99</f>
        <v>0</v>
      </c>
      <c r="J99" s="73">
        <f>'Door Comparison'!K99</f>
        <v>1</v>
      </c>
      <c r="K99" s="73">
        <f>'Door Comparison'!L99</f>
        <v>1</v>
      </c>
      <c r="L99" s="73">
        <f>'Door Comparison'!M99</f>
        <v>0</v>
      </c>
      <c r="M99" s="75">
        <f t="shared" si="7"/>
        <v>0.41</v>
      </c>
      <c r="O99" s="75">
        <f t="shared" si="8"/>
        <v>3.66</v>
      </c>
      <c r="Q99" s="75">
        <f>'Door Comparison'!P99</f>
        <v>499.72</v>
      </c>
      <c r="R99" s="194">
        <v>3.09</v>
      </c>
      <c r="S99" s="194">
        <v>16.59</v>
      </c>
      <c r="T99" s="194">
        <v>63.42</v>
      </c>
      <c r="U99" s="75">
        <f t="shared" si="9"/>
        <v>18.3</v>
      </c>
      <c r="X99" s="76">
        <f t="shared" si="10"/>
        <v>605.19000000000005</v>
      </c>
      <c r="Y99" s="71" t="e">
        <f>#REF!</f>
        <v>#REF!</v>
      </c>
      <c r="Z99" s="132"/>
      <c r="AA99" s="132"/>
    </row>
    <row r="100" spans="1:27" x14ac:dyDescent="0.25">
      <c r="A100" s="191" t="str">
        <f>'Door Comparison'!A100</f>
        <v>T01.00.AC1A</v>
      </c>
      <c r="B100" s="87" t="str">
        <f>'Door Comparison'!B100</f>
        <v>DRS-402</v>
      </c>
      <c r="C100" s="70">
        <f>'Door Comparison'!D100</f>
        <v>1338</v>
      </c>
      <c r="D100" s="70">
        <f>'Door Comparison'!E100</f>
        <v>1993</v>
      </c>
      <c r="F100" s="73">
        <f>'Door Comparison'!G100</f>
        <v>0</v>
      </c>
      <c r="G100" s="73">
        <f>'Door Comparison'!H100</f>
        <v>1</v>
      </c>
      <c r="I100" s="73">
        <f>'Door Comparison'!J100</f>
        <v>0</v>
      </c>
      <c r="J100" s="73">
        <f>'Door Comparison'!K100</f>
        <v>1</v>
      </c>
      <c r="K100" s="73">
        <f>'Door Comparison'!L100</f>
        <v>1</v>
      </c>
      <c r="L100" s="73">
        <f>'Door Comparison'!M100</f>
        <v>0</v>
      </c>
      <c r="M100" s="75">
        <f t="shared" si="7"/>
        <v>0.48</v>
      </c>
      <c r="O100" s="75">
        <f t="shared" si="8"/>
        <v>4.26</v>
      </c>
      <c r="Q100" s="75">
        <f>'Door Comparison'!P100</f>
        <v>718.98</v>
      </c>
      <c r="R100" s="194">
        <v>3.09</v>
      </c>
      <c r="S100" s="194">
        <v>16.59</v>
      </c>
      <c r="T100" s="194">
        <v>73.92</v>
      </c>
      <c r="U100" s="75">
        <f t="shared" si="9"/>
        <v>21.3</v>
      </c>
      <c r="X100" s="76">
        <f t="shared" si="10"/>
        <v>838.62</v>
      </c>
      <c r="Y100" s="71" t="e">
        <f>#REF!</f>
        <v>#REF!</v>
      </c>
      <c r="Z100" s="132"/>
      <c r="AA100" s="132"/>
    </row>
    <row r="101" spans="1:27" x14ac:dyDescent="0.25">
      <c r="A101" s="191" t="str">
        <f>'Door Comparison'!A101</f>
        <v>T01.01.E1A</v>
      </c>
      <c r="B101" s="87" t="str">
        <f>'Door Comparison'!B101</f>
        <v>DRS-402</v>
      </c>
      <c r="C101" s="70">
        <f>'Door Comparison'!D101</f>
        <v>858</v>
      </c>
      <c r="D101" s="70">
        <f>'Door Comparison'!E101</f>
        <v>2193</v>
      </c>
      <c r="F101" s="73">
        <f>'Door Comparison'!G101</f>
        <v>0</v>
      </c>
      <c r="G101" s="73">
        <f>'Door Comparison'!H101</f>
        <v>1</v>
      </c>
      <c r="I101" s="73">
        <f>'Door Comparison'!J101</f>
        <v>0</v>
      </c>
      <c r="J101" s="73">
        <f>'Door Comparison'!K101</f>
        <v>1</v>
      </c>
      <c r="K101" s="73">
        <f>'Door Comparison'!L101</f>
        <v>1</v>
      </c>
      <c r="L101" s="73">
        <f>'Door Comparison'!M101</f>
        <v>0</v>
      </c>
      <c r="M101" s="75">
        <f t="shared" si="7"/>
        <v>0.47</v>
      </c>
      <c r="O101" s="75">
        <f t="shared" si="8"/>
        <v>4.2</v>
      </c>
      <c r="Q101" s="75">
        <f>'Door Comparison'!P101</f>
        <v>550.54</v>
      </c>
      <c r="R101" s="194">
        <v>3.09</v>
      </c>
      <c r="S101" s="194">
        <v>16.59</v>
      </c>
      <c r="T101" s="194">
        <v>63.42</v>
      </c>
      <c r="U101" s="75">
        <f t="shared" si="9"/>
        <v>20.98</v>
      </c>
      <c r="X101" s="76">
        <f t="shared" si="10"/>
        <v>659.29</v>
      </c>
      <c r="Y101" s="71" t="e">
        <f>#REF!</f>
        <v>#REF!</v>
      </c>
      <c r="Z101" s="132"/>
      <c r="AA101" s="132"/>
    </row>
    <row r="102" spans="1:27" x14ac:dyDescent="0.25">
      <c r="A102" s="191" t="str">
        <f>'Door Comparison'!A102</f>
        <v>T01.01.E3A</v>
      </c>
      <c r="B102" s="87" t="str">
        <f>'Door Comparison'!B102</f>
        <v>DRS-402</v>
      </c>
      <c r="C102" s="70">
        <f>'Door Comparison'!D102</f>
        <v>858</v>
      </c>
      <c r="D102" s="70">
        <f>'Door Comparison'!E102</f>
        <v>2193</v>
      </c>
      <c r="F102" s="73">
        <f>'Door Comparison'!G102</f>
        <v>0</v>
      </c>
      <c r="G102" s="73">
        <f>'Door Comparison'!H102</f>
        <v>1</v>
      </c>
      <c r="I102" s="73">
        <f>'Door Comparison'!J102</f>
        <v>0</v>
      </c>
      <c r="J102" s="73">
        <f>'Door Comparison'!K102</f>
        <v>1</v>
      </c>
      <c r="K102" s="73">
        <f>'Door Comparison'!L102</f>
        <v>1</v>
      </c>
      <c r="L102" s="73">
        <f>'Door Comparison'!M102</f>
        <v>0</v>
      </c>
      <c r="M102" s="75">
        <f t="shared" si="7"/>
        <v>0.47</v>
      </c>
      <c r="O102" s="75">
        <f t="shared" si="8"/>
        <v>4.2</v>
      </c>
      <c r="Q102" s="75">
        <f>'Door Comparison'!P102</f>
        <v>550.54</v>
      </c>
      <c r="R102" s="194">
        <v>3.09</v>
      </c>
      <c r="S102" s="194">
        <v>16.59</v>
      </c>
      <c r="T102" s="194">
        <v>63.42</v>
      </c>
      <c r="U102" s="75">
        <f t="shared" si="9"/>
        <v>20.98</v>
      </c>
      <c r="X102" s="76">
        <f t="shared" si="10"/>
        <v>659.29</v>
      </c>
      <c r="Y102" s="71" t="e">
        <f>#REF!</f>
        <v>#REF!</v>
      </c>
      <c r="Z102" s="132"/>
      <c r="AA102" s="132"/>
    </row>
    <row r="103" spans="1:27" x14ac:dyDescent="0.25">
      <c r="A103" s="191" t="str">
        <f>'Door Comparison'!A103</f>
        <v>T01.01.E4A</v>
      </c>
      <c r="B103" s="87" t="str">
        <f>'Door Comparison'!B103</f>
        <v>DRS-402</v>
      </c>
      <c r="C103" s="70">
        <f>'Door Comparison'!D103</f>
        <v>1058</v>
      </c>
      <c r="D103" s="70">
        <f>'Door Comparison'!E103</f>
        <v>2193</v>
      </c>
      <c r="F103" s="73">
        <f>'Door Comparison'!G103</f>
        <v>0</v>
      </c>
      <c r="G103" s="73">
        <f>'Door Comparison'!H103</f>
        <v>1</v>
      </c>
      <c r="I103" s="73">
        <f>'Door Comparison'!J103</f>
        <v>0</v>
      </c>
      <c r="J103" s="73">
        <f>'Door Comparison'!K103</f>
        <v>1</v>
      </c>
      <c r="K103" s="73">
        <f>'Door Comparison'!L103</f>
        <v>1</v>
      </c>
      <c r="L103" s="73">
        <f>'Door Comparison'!M103</f>
        <v>0</v>
      </c>
      <c r="M103" s="75">
        <f t="shared" si="7"/>
        <v>0.49</v>
      </c>
      <c r="O103" s="75">
        <f t="shared" si="8"/>
        <v>4.3600000000000003</v>
      </c>
      <c r="Q103" s="75">
        <f>'Door Comparison'!P103</f>
        <v>674.64</v>
      </c>
      <c r="R103" s="194">
        <v>3.09</v>
      </c>
      <c r="S103" s="194">
        <v>16.59</v>
      </c>
      <c r="T103" s="194">
        <v>73.92</v>
      </c>
      <c r="U103" s="75">
        <f t="shared" si="9"/>
        <v>21.78</v>
      </c>
      <c r="X103" s="76">
        <f t="shared" si="10"/>
        <v>794.87</v>
      </c>
      <c r="Y103" s="71" t="e">
        <f>#REF!</f>
        <v>#REF!</v>
      </c>
      <c r="Z103" s="132"/>
      <c r="AA103" s="132"/>
    </row>
    <row r="104" spans="1:27" x14ac:dyDescent="0.25">
      <c r="A104" s="191" t="str">
        <f>'Door Comparison'!A104</f>
        <v>T01.01.E5A</v>
      </c>
      <c r="B104" s="87" t="str">
        <f>'Door Comparison'!B104</f>
        <v>DRS-402</v>
      </c>
      <c r="C104" s="70">
        <f>'Door Comparison'!D104</f>
        <v>858</v>
      </c>
      <c r="D104" s="70">
        <f>'Door Comparison'!E104</f>
        <v>1993</v>
      </c>
      <c r="F104" s="73">
        <f>'Door Comparison'!G104</f>
        <v>0</v>
      </c>
      <c r="G104" s="73">
        <f>'Door Comparison'!H104</f>
        <v>1</v>
      </c>
      <c r="I104" s="73">
        <f>'Door Comparison'!J104</f>
        <v>0</v>
      </c>
      <c r="J104" s="73">
        <f>'Door Comparison'!K104</f>
        <v>1</v>
      </c>
      <c r="K104" s="73">
        <f>'Door Comparison'!L104</f>
        <v>1</v>
      </c>
      <c r="L104" s="73">
        <f>'Door Comparison'!M104</f>
        <v>0</v>
      </c>
      <c r="M104" s="75">
        <f t="shared" si="7"/>
        <v>0.44</v>
      </c>
      <c r="O104" s="75">
        <f t="shared" si="8"/>
        <v>3.88</v>
      </c>
      <c r="Q104" s="75">
        <f>'Door Comparison'!P104</f>
        <v>520.20000000000005</v>
      </c>
      <c r="R104" s="194">
        <v>3.09</v>
      </c>
      <c r="S104" s="194">
        <v>16.59</v>
      </c>
      <c r="T104" s="194">
        <v>63.42</v>
      </c>
      <c r="U104" s="75">
        <f t="shared" si="9"/>
        <v>19.38</v>
      </c>
      <c r="X104" s="76">
        <f t="shared" si="10"/>
        <v>627</v>
      </c>
      <c r="Y104" s="71" t="e">
        <f>#REF!</f>
        <v>#REF!</v>
      </c>
      <c r="Z104" s="132"/>
      <c r="AA104" s="132"/>
    </row>
    <row r="105" spans="1:27" x14ac:dyDescent="0.25">
      <c r="A105" s="191" t="str">
        <f>'Door Comparison'!A105</f>
        <v>T01.01.E6A</v>
      </c>
      <c r="B105" s="87" t="str">
        <f>'Door Comparison'!B105</f>
        <v>DRS-402</v>
      </c>
      <c r="C105" s="70">
        <f>'Door Comparison'!D105</f>
        <v>1338</v>
      </c>
      <c r="D105" s="70">
        <f>'Door Comparison'!E105</f>
        <v>2193</v>
      </c>
      <c r="F105" s="73">
        <f>'Door Comparison'!G105</f>
        <v>0</v>
      </c>
      <c r="G105" s="73">
        <f>'Door Comparison'!H105</f>
        <v>1</v>
      </c>
      <c r="I105" s="73">
        <f>'Door Comparison'!J105</f>
        <v>0</v>
      </c>
      <c r="J105" s="73">
        <f>'Door Comparison'!K105</f>
        <v>1</v>
      </c>
      <c r="K105" s="73">
        <f>'Door Comparison'!L105</f>
        <v>1</v>
      </c>
      <c r="L105" s="73">
        <f>'Door Comparison'!M105</f>
        <v>0</v>
      </c>
      <c r="M105" s="75">
        <f t="shared" si="7"/>
        <v>0.52</v>
      </c>
      <c r="O105" s="75">
        <f t="shared" si="8"/>
        <v>4.58</v>
      </c>
      <c r="Q105" s="75">
        <f>'Door Comparison'!P105</f>
        <v>762.28</v>
      </c>
      <c r="R105" s="194">
        <v>3.09</v>
      </c>
      <c r="S105" s="194">
        <v>16.59</v>
      </c>
      <c r="T105" s="194">
        <v>73.92</v>
      </c>
      <c r="U105" s="75">
        <f t="shared" si="9"/>
        <v>22.9</v>
      </c>
      <c r="X105" s="76">
        <f t="shared" si="10"/>
        <v>883.88</v>
      </c>
      <c r="Y105" s="71" t="e">
        <f>#REF!</f>
        <v>#REF!</v>
      </c>
      <c r="Z105" s="132"/>
      <c r="AA105" s="132"/>
    </row>
    <row r="106" spans="1:27" x14ac:dyDescent="0.25">
      <c r="A106" s="191" t="str">
        <f>'Door Comparison'!A106</f>
        <v>T01.01.E7A</v>
      </c>
      <c r="B106" s="87" t="str">
        <f>'Door Comparison'!B106</f>
        <v>DRS-402</v>
      </c>
      <c r="C106" s="70">
        <f>'Door Comparison'!D106</f>
        <v>1338</v>
      </c>
      <c r="D106" s="70">
        <f>'Door Comparison'!E106</f>
        <v>2193</v>
      </c>
      <c r="F106" s="73">
        <f>'Door Comparison'!G106</f>
        <v>0</v>
      </c>
      <c r="G106" s="73">
        <f>'Door Comparison'!H106</f>
        <v>1</v>
      </c>
      <c r="I106" s="73">
        <f>'Door Comparison'!J106</f>
        <v>0</v>
      </c>
      <c r="J106" s="73">
        <f>'Door Comparison'!K106</f>
        <v>1</v>
      </c>
      <c r="K106" s="73">
        <f>'Door Comparison'!L106</f>
        <v>1</v>
      </c>
      <c r="L106" s="73">
        <f>'Door Comparison'!M106</f>
        <v>0</v>
      </c>
      <c r="M106" s="75">
        <f t="shared" si="7"/>
        <v>0.52</v>
      </c>
      <c r="O106" s="75">
        <f t="shared" si="8"/>
        <v>4.58</v>
      </c>
      <c r="Q106" s="75">
        <f>'Door Comparison'!P106</f>
        <v>762.28</v>
      </c>
      <c r="R106" s="194">
        <v>3.09</v>
      </c>
      <c r="S106" s="194">
        <v>16.59</v>
      </c>
      <c r="T106" s="194">
        <v>73.92</v>
      </c>
      <c r="U106" s="75">
        <f t="shared" si="9"/>
        <v>22.9</v>
      </c>
      <c r="X106" s="76">
        <f t="shared" si="10"/>
        <v>883.88</v>
      </c>
      <c r="Y106" s="71" t="e">
        <f>#REF!</f>
        <v>#REF!</v>
      </c>
      <c r="Z106" s="132"/>
      <c r="AA106" s="132"/>
    </row>
    <row r="107" spans="1:27" x14ac:dyDescent="0.25">
      <c r="A107" s="191" t="str">
        <f>'Door Comparison'!A107</f>
        <v>T01.01.HWA</v>
      </c>
      <c r="B107" s="87" t="str">
        <f>'Door Comparison'!B107</f>
        <v>DRS-402</v>
      </c>
      <c r="C107" s="70">
        <f>'Door Comparison'!D107</f>
        <v>558</v>
      </c>
      <c r="D107" s="70">
        <f>'Door Comparison'!E107</f>
        <v>2193</v>
      </c>
      <c r="F107" s="73">
        <f>'Door Comparison'!G107</f>
        <v>0</v>
      </c>
      <c r="G107" s="73">
        <f>'Door Comparison'!H107</f>
        <v>1</v>
      </c>
      <c r="I107" s="73">
        <f>'Door Comparison'!J107</f>
        <v>0</v>
      </c>
      <c r="J107" s="73">
        <f>'Door Comparison'!K107</f>
        <v>1</v>
      </c>
      <c r="K107" s="73">
        <f>'Door Comparison'!L107</f>
        <v>1</v>
      </c>
      <c r="L107" s="73">
        <f>'Door Comparison'!M107</f>
        <v>0</v>
      </c>
      <c r="M107" s="75">
        <f t="shared" si="7"/>
        <v>0.44</v>
      </c>
      <c r="O107" s="75">
        <f t="shared" si="8"/>
        <v>3.96</v>
      </c>
      <c r="Q107" s="75">
        <f>'Door Comparison'!P107</f>
        <v>454.22</v>
      </c>
      <c r="R107" s="194">
        <v>3.09</v>
      </c>
      <c r="S107" s="194">
        <v>16.59</v>
      </c>
      <c r="T107" s="194">
        <v>63.42</v>
      </c>
      <c r="U107" s="75">
        <f t="shared" si="9"/>
        <v>19.78</v>
      </c>
      <c r="X107" s="76">
        <f t="shared" si="10"/>
        <v>561.5</v>
      </c>
      <c r="Y107" s="71" t="e">
        <f>#REF!</f>
        <v>#REF!</v>
      </c>
      <c r="Z107" s="132"/>
      <c r="AA107" s="132"/>
    </row>
    <row r="108" spans="1:27" x14ac:dyDescent="0.25">
      <c r="A108" s="191" t="str">
        <f>'Door Comparison'!A108</f>
        <v>T01.01.M1A</v>
      </c>
      <c r="B108" s="87" t="str">
        <f>'Door Comparison'!B108</f>
        <v>DRS-402</v>
      </c>
      <c r="C108" s="70">
        <f>'Door Comparison'!D108</f>
        <v>1338</v>
      </c>
      <c r="D108" s="70">
        <f>'Door Comparison'!E108</f>
        <v>2193</v>
      </c>
      <c r="F108" s="73">
        <f>'Door Comparison'!G108</f>
        <v>0</v>
      </c>
      <c r="G108" s="73">
        <f>'Door Comparison'!H108</f>
        <v>1</v>
      </c>
      <c r="I108" s="73">
        <f>'Door Comparison'!J108</f>
        <v>0</v>
      </c>
      <c r="J108" s="73">
        <f>'Door Comparison'!K108</f>
        <v>1</v>
      </c>
      <c r="K108" s="73">
        <f>'Door Comparison'!L108</f>
        <v>1</v>
      </c>
      <c r="L108" s="73">
        <f>'Door Comparison'!M108</f>
        <v>0</v>
      </c>
      <c r="M108" s="75">
        <f t="shared" si="7"/>
        <v>0.52</v>
      </c>
      <c r="O108" s="75">
        <f t="shared" si="8"/>
        <v>4.58</v>
      </c>
      <c r="Q108" s="75">
        <f>'Door Comparison'!P108</f>
        <v>762.28</v>
      </c>
      <c r="R108" s="194">
        <v>3.09</v>
      </c>
      <c r="S108" s="194">
        <v>16.59</v>
      </c>
      <c r="T108" s="194">
        <v>73.92</v>
      </c>
      <c r="U108" s="75">
        <f t="shared" si="9"/>
        <v>22.9</v>
      </c>
      <c r="X108" s="76">
        <f t="shared" si="10"/>
        <v>883.88</v>
      </c>
      <c r="Y108" s="71" t="e">
        <f>#REF!</f>
        <v>#REF!</v>
      </c>
      <c r="Z108" s="132"/>
      <c r="AA108" s="132"/>
    </row>
    <row r="109" spans="1:27" x14ac:dyDescent="0.25">
      <c r="A109" s="191" t="str">
        <f>'Door Comparison'!A109</f>
        <v>T01.01.M2A</v>
      </c>
      <c r="B109" s="87" t="str">
        <f>'Door Comparison'!B109</f>
        <v>DRS-402</v>
      </c>
      <c r="C109" s="70">
        <f>'Door Comparison'!D109</f>
        <v>858</v>
      </c>
      <c r="D109" s="70">
        <f>'Door Comparison'!E109</f>
        <v>2193</v>
      </c>
      <c r="F109" s="73">
        <f>'Door Comparison'!G109</f>
        <v>0</v>
      </c>
      <c r="G109" s="73">
        <f>'Door Comparison'!H109</f>
        <v>1</v>
      </c>
      <c r="I109" s="73">
        <f>'Door Comparison'!J109</f>
        <v>0</v>
      </c>
      <c r="J109" s="73">
        <f>'Door Comparison'!K109</f>
        <v>1</v>
      </c>
      <c r="K109" s="73">
        <f>'Door Comparison'!L109</f>
        <v>1</v>
      </c>
      <c r="L109" s="73">
        <f>'Door Comparison'!M109</f>
        <v>0</v>
      </c>
      <c r="M109" s="75">
        <f t="shared" si="7"/>
        <v>0.47</v>
      </c>
      <c r="O109" s="75">
        <f t="shared" si="8"/>
        <v>4.2</v>
      </c>
      <c r="Q109" s="75">
        <f>'Door Comparison'!P109</f>
        <v>550.54</v>
      </c>
      <c r="R109" s="194">
        <v>3.09</v>
      </c>
      <c r="S109" s="194">
        <v>16.59</v>
      </c>
      <c r="T109" s="194">
        <v>63.42</v>
      </c>
      <c r="U109" s="75">
        <f t="shared" si="9"/>
        <v>20.98</v>
      </c>
      <c r="X109" s="76">
        <f t="shared" si="10"/>
        <v>659.29</v>
      </c>
      <c r="Y109" s="71" t="e">
        <f>#REF!</f>
        <v>#REF!</v>
      </c>
      <c r="Z109" s="132"/>
      <c r="AA109" s="132"/>
    </row>
    <row r="110" spans="1:27" x14ac:dyDescent="0.25">
      <c r="A110" s="191" t="str">
        <f>'Door Comparison'!A110</f>
        <v>T01.01.M5A</v>
      </c>
      <c r="B110" s="87" t="str">
        <f>'Door Comparison'!B110</f>
        <v>DRS-402</v>
      </c>
      <c r="C110" s="70">
        <f>'Door Comparison'!D110</f>
        <v>558</v>
      </c>
      <c r="D110" s="70">
        <f>'Door Comparison'!E110</f>
        <v>2193</v>
      </c>
      <c r="F110" s="73">
        <f>'Door Comparison'!G110</f>
        <v>0</v>
      </c>
      <c r="G110" s="73">
        <f>'Door Comparison'!H110</f>
        <v>1</v>
      </c>
      <c r="I110" s="73">
        <f>'Door Comparison'!J110</f>
        <v>0</v>
      </c>
      <c r="J110" s="73">
        <f>'Door Comparison'!K110</f>
        <v>1</v>
      </c>
      <c r="K110" s="73">
        <f>'Door Comparison'!L110</f>
        <v>1</v>
      </c>
      <c r="L110" s="73">
        <f>'Door Comparison'!M110</f>
        <v>0</v>
      </c>
      <c r="M110" s="75">
        <f t="shared" si="7"/>
        <v>0.44</v>
      </c>
      <c r="O110" s="75">
        <f t="shared" si="8"/>
        <v>3.96</v>
      </c>
      <c r="Q110" s="75">
        <f>'Door Comparison'!P110</f>
        <v>454.22</v>
      </c>
      <c r="R110" s="194">
        <v>3.09</v>
      </c>
      <c r="S110" s="194">
        <v>16.59</v>
      </c>
      <c r="T110" s="194">
        <v>63.42</v>
      </c>
      <c r="U110" s="75">
        <f t="shared" si="9"/>
        <v>19.78</v>
      </c>
      <c r="X110" s="76">
        <f t="shared" si="10"/>
        <v>561.5</v>
      </c>
      <c r="Y110" s="71" t="e">
        <f>#REF!</f>
        <v>#REF!</v>
      </c>
      <c r="Z110" s="132"/>
      <c r="AA110" s="132"/>
    </row>
    <row r="111" spans="1:27" x14ac:dyDescent="0.25">
      <c r="A111" s="191" t="str">
        <f>'Door Comparison'!A111</f>
        <v>T01.01.M5B</v>
      </c>
      <c r="B111" s="87" t="str">
        <f>'Door Comparison'!B111</f>
        <v>DRS-402</v>
      </c>
      <c r="C111" s="70">
        <f>'Door Comparison'!D111</f>
        <v>658</v>
      </c>
      <c r="D111" s="70">
        <f>'Door Comparison'!E111</f>
        <v>1993</v>
      </c>
      <c r="F111" s="73">
        <f>'Door Comparison'!G111</f>
        <v>0</v>
      </c>
      <c r="G111" s="73">
        <f>'Door Comparison'!H111</f>
        <v>1</v>
      </c>
      <c r="I111" s="73">
        <f>'Door Comparison'!J111</f>
        <v>0</v>
      </c>
      <c r="J111" s="73">
        <f>'Door Comparison'!K111</f>
        <v>1</v>
      </c>
      <c r="K111" s="73">
        <f>'Door Comparison'!L111</f>
        <v>1</v>
      </c>
      <c r="L111" s="73">
        <f>'Door Comparison'!M111</f>
        <v>0</v>
      </c>
      <c r="M111" s="75">
        <f t="shared" si="7"/>
        <v>0.42</v>
      </c>
      <c r="O111" s="75">
        <f t="shared" si="8"/>
        <v>3.72</v>
      </c>
      <c r="Q111" s="75">
        <f>'Door Comparison'!P111</f>
        <v>461.18</v>
      </c>
      <c r="R111" s="194">
        <v>3.09</v>
      </c>
      <c r="S111" s="194">
        <v>16.59</v>
      </c>
      <c r="T111" s="194">
        <v>63.42</v>
      </c>
      <c r="U111" s="75">
        <f t="shared" si="9"/>
        <v>18.579999999999998</v>
      </c>
      <c r="X111" s="76">
        <f t="shared" si="10"/>
        <v>567</v>
      </c>
      <c r="Y111" s="71" t="e">
        <f>#REF!</f>
        <v>#REF!</v>
      </c>
      <c r="Z111" s="132"/>
      <c r="AA111" s="132"/>
    </row>
    <row r="112" spans="1:27" x14ac:dyDescent="0.25">
      <c r="A112" s="191" t="str">
        <f>'Door Comparison'!A112</f>
        <v>T01.01.P1A</v>
      </c>
      <c r="B112" s="87" t="str">
        <f>'Door Comparison'!B112</f>
        <v>DRS-402</v>
      </c>
      <c r="C112" s="70">
        <f>'Door Comparison'!D112</f>
        <v>558</v>
      </c>
      <c r="D112" s="70">
        <f>'Door Comparison'!E112</f>
        <v>2193</v>
      </c>
      <c r="F112" s="73">
        <f>'Door Comparison'!G112</f>
        <v>0</v>
      </c>
      <c r="G112" s="73">
        <f>'Door Comparison'!H112</f>
        <v>1</v>
      </c>
      <c r="I112" s="73">
        <f>'Door Comparison'!J112</f>
        <v>0</v>
      </c>
      <c r="J112" s="73">
        <f>'Door Comparison'!K112</f>
        <v>1</v>
      </c>
      <c r="K112" s="73">
        <f>'Door Comparison'!L112</f>
        <v>1</v>
      </c>
      <c r="L112" s="73">
        <f>'Door Comparison'!M112</f>
        <v>0</v>
      </c>
      <c r="M112" s="75">
        <f t="shared" si="7"/>
        <v>0.44</v>
      </c>
      <c r="O112" s="75">
        <f t="shared" si="8"/>
        <v>3.96</v>
      </c>
      <c r="Q112" s="75">
        <f>'Door Comparison'!P112</f>
        <v>454.22</v>
      </c>
      <c r="R112" s="194">
        <v>3.09</v>
      </c>
      <c r="S112" s="194">
        <v>16.59</v>
      </c>
      <c r="T112" s="194">
        <v>63.42</v>
      </c>
      <c r="U112" s="75">
        <f t="shared" si="9"/>
        <v>19.78</v>
      </c>
      <c r="X112" s="76">
        <f t="shared" si="10"/>
        <v>561.5</v>
      </c>
      <c r="Y112" s="71" t="e">
        <f>#REF!</f>
        <v>#REF!</v>
      </c>
      <c r="Z112" s="132"/>
      <c r="AA112" s="132"/>
    </row>
    <row r="113" spans="1:27" x14ac:dyDescent="0.25">
      <c r="A113" s="191" t="str">
        <f>'Door Comparison'!A113</f>
        <v>T01.01.WRA</v>
      </c>
      <c r="B113" s="87" t="str">
        <f>'Door Comparison'!B113</f>
        <v>DRS-402</v>
      </c>
      <c r="C113" s="70">
        <f>'Door Comparison'!D113</f>
        <v>658</v>
      </c>
      <c r="D113" s="70">
        <f>'Door Comparison'!E113</f>
        <v>1858</v>
      </c>
      <c r="F113" s="73">
        <f>'Door Comparison'!G113</f>
        <v>0</v>
      </c>
      <c r="G113" s="73">
        <f>'Door Comparison'!H113</f>
        <v>1</v>
      </c>
      <c r="I113" s="73">
        <f>'Door Comparison'!J113</f>
        <v>0</v>
      </c>
      <c r="J113" s="73">
        <f>'Door Comparison'!K113</f>
        <v>1</v>
      </c>
      <c r="K113" s="73">
        <f>'Door Comparison'!L113</f>
        <v>1</v>
      </c>
      <c r="L113" s="73">
        <f>'Door Comparison'!M113</f>
        <v>0</v>
      </c>
      <c r="M113" s="75">
        <f t="shared" si="7"/>
        <v>0.39</v>
      </c>
      <c r="O113" s="75">
        <f t="shared" si="8"/>
        <v>3.5</v>
      </c>
      <c r="Q113" s="75">
        <f>'Door Comparison'!P113</f>
        <v>444.2</v>
      </c>
      <c r="R113" s="194">
        <v>3.09</v>
      </c>
      <c r="S113" s="194">
        <v>16.59</v>
      </c>
      <c r="T113" s="194">
        <v>63.42</v>
      </c>
      <c r="U113" s="75">
        <f t="shared" si="9"/>
        <v>17.5</v>
      </c>
      <c r="X113" s="76">
        <f t="shared" si="10"/>
        <v>548.69000000000005</v>
      </c>
      <c r="Y113" s="71" t="e">
        <f>#REF!</f>
        <v>#REF!</v>
      </c>
      <c r="Z113" s="132"/>
      <c r="AA113" s="132"/>
    </row>
    <row r="114" spans="1:27" x14ac:dyDescent="0.25">
      <c r="A114" s="191" t="str">
        <f>'Door Comparison'!A114</f>
        <v>T01.02.E3A</v>
      </c>
      <c r="B114" s="87" t="str">
        <f>'Door Comparison'!B114</f>
        <v>DRS-402</v>
      </c>
      <c r="C114" s="70">
        <f>'Door Comparison'!D114</f>
        <v>858</v>
      </c>
      <c r="D114" s="70">
        <f>'Door Comparison'!E114</f>
        <v>2193</v>
      </c>
      <c r="F114" s="73">
        <f>'Door Comparison'!G114</f>
        <v>0</v>
      </c>
      <c r="G114" s="73">
        <f>'Door Comparison'!H114</f>
        <v>1</v>
      </c>
      <c r="I114" s="73">
        <f>'Door Comparison'!J114</f>
        <v>0</v>
      </c>
      <c r="J114" s="73">
        <f>'Door Comparison'!K114</f>
        <v>1</v>
      </c>
      <c r="K114" s="73">
        <f>'Door Comparison'!L114</f>
        <v>1</v>
      </c>
      <c r="L114" s="73">
        <f>'Door Comparison'!M114</f>
        <v>0</v>
      </c>
      <c r="M114" s="75">
        <f t="shared" si="7"/>
        <v>0.47</v>
      </c>
      <c r="O114" s="75">
        <f t="shared" si="8"/>
        <v>4.2</v>
      </c>
      <c r="Q114" s="75">
        <f>'Door Comparison'!P114</f>
        <v>550.54</v>
      </c>
      <c r="R114" s="194">
        <v>3.09</v>
      </c>
      <c r="S114" s="194">
        <v>16.59</v>
      </c>
      <c r="T114" s="194">
        <v>63.42</v>
      </c>
      <c r="U114" s="75">
        <f t="shared" si="9"/>
        <v>20.98</v>
      </c>
      <c r="X114" s="76">
        <f t="shared" si="10"/>
        <v>659.29</v>
      </c>
      <c r="Y114" s="71" t="e">
        <f>#REF!</f>
        <v>#REF!</v>
      </c>
      <c r="Z114" s="132"/>
      <c r="AA114" s="132"/>
    </row>
    <row r="115" spans="1:27" x14ac:dyDescent="0.25">
      <c r="A115" s="191" t="str">
        <f>'Door Comparison'!A115</f>
        <v>T01.02.M4A</v>
      </c>
      <c r="B115" s="87" t="str">
        <f>'Door Comparison'!B115</f>
        <v>DRS-402</v>
      </c>
      <c r="C115" s="70">
        <f>'Door Comparison'!D115</f>
        <v>658</v>
      </c>
      <c r="D115" s="70">
        <f>'Door Comparison'!E115</f>
        <v>2193</v>
      </c>
      <c r="F115" s="73">
        <f>'Door Comparison'!G115</f>
        <v>0</v>
      </c>
      <c r="G115" s="73">
        <f>'Door Comparison'!H115</f>
        <v>1</v>
      </c>
      <c r="I115" s="73">
        <f>'Door Comparison'!J115</f>
        <v>0</v>
      </c>
      <c r="J115" s="73">
        <f>'Door Comparison'!K115</f>
        <v>1</v>
      </c>
      <c r="K115" s="73">
        <f>'Door Comparison'!L115</f>
        <v>1</v>
      </c>
      <c r="L115" s="73">
        <f>'Door Comparison'!M115</f>
        <v>0</v>
      </c>
      <c r="M115" s="75">
        <f t="shared" si="7"/>
        <v>0.45</v>
      </c>
      <c r="O115" s="75">
        <f t="shared" si="8"/>
        <v>4.04</v>
      </c>
      <c r="Q115" s="75">
        <f>'Door Comparison'!P115</f>
        <v>486.32</v>
      </c>
      <c r="R115" s="194">
        <v>3.09</v>
      </c>
      <c r="S115" s="194">
        <v>16.59</v>
      </c>
      <c r="T115" s="194">
        <v>63.42</v>
      </c>
      <c r="U115" s="75">
        <f t="shared" si="9"/>
        <v>20.18</v>
      </c>
      <c r="X115" s="76">
        <f t="shared" si="10"/>
        <v>594.09</v>
      </c>
      <c r="Y115" s="71" t="e">
        <f>#REF!</f>
        <v>#REF!</v>
      </c>
      <c r="Z115" s="132"/>
      <c r="AA115" s="132"/>
    </row>
    <row r="116" spans="1:27" x14ac:dyDescent="0.25">
      <c r="A116" s="191" t="str">
        <f>'Door Comparison'!A116</f>
        <v>T01.06.E1B</v>
      </c>
      <c r="B116" s="87" t="str">
        <f>'Door Comparison'!B116</f>
        <v>DRS-402</v>
      </c>
      <c r="C116" s="70">
        <f>'Door Comparison'!D116</f>
        <v>1338</v>
      </c>
      <c r="D116" s="70">
        <f>'Door Comparison'!E116</f>
        <v>2193</v>
      </c>
      <c r="F116" s="73">
        <f>'Door Comparison'!G116</f>
        <v>0</v>
      </c>
      <c r="G116" s="73">
        <f>'Door Comparison'!H116</f>
        <v>1</v>
      </c>
      <c r="I116" s="73">
        <f>'Door Comparison'!J116</f>
        <v>0</v>
      </c>
      <c r="J116" s="73">
        <f>'Door Comparison'!K116</f>
        <v>1</v>
      </c>
      <c r="K116" s="73">
        <f>'Door Comparison'!L116</f>
        <v>1</v>
      </c>
      <c r="L116" s="73">
        <f>'Door Comparison'!M116</f>
        <v>0</v>
      </c>
      <c r="M116" s="75">
        <f t="shared" si="7"/>
        <v>0.52</v>
      </c>
      <c r="O116" s="75">
        <f t="shared" si="8"/>
        <v>4.58</v>
      </c>
      <c r="Q116" s="75">
        <f>'Door Comparison'!P116</f>
        <v>762.28</v>
      </c>
      <c r="R116" s="194">
        <v>3.09</v>
      </c>
      <c r="S116" s="194">
        <v>16.59</v>
      </c>
      <c r="T116" s="194">
        <v>73.92</v>
      </c>
      <c r="U116" s="75">
        <f t="shared" si="9"/>
        <v>22.9</v>
      </c>
      <c r="X116" s="76">
        <f t="shared" si="10"/>
        <v>883.88</v>
      </c>
      <c r="Y116" s="71" t="e">
        <f>#REF!</f>
        <v>#REF!</v>
      </c>
      <c r="Z116" s="132"/>
      <c r="AA116" s="132"/>
    </row>
    <row r="117" spans="1:27" x14ac:dyDescent="0.25">
      <c r="A117" s="191" t="str">
        <f>'Door Comparison'!A117</f>
        <v>T01.06.E1C</v>
      </c>
      <c r="B117" s="87" t="str">
        <f>'Door Comparison'!B117</f>
        <v>DRS-402</v>
      </c>
      <c r="C117" s="70">
        <f>'Door Comparison'!D117</f>
        <v>358</v>
      </c>
      <c r="D117" s="70">
        <f>'Door Comparison'!E117</f>
        <v>2193</v>
      </c>
      <c r="F117" s="73">
        <f>'Door Comparison'!G117</f>
        <v>0</v>
      </c>
      <c r="G117" s="73">
        <f>'Door Comparison'!H117</f>
        <v>1</v>
      </c>
      <c r="I117" s="73">
        <f>'Door Comparison'!J117</f>
        <v>0</v>
      </c>
      <c r="J117" s="73">
        <f>'Door Comparison'!K117</f>
        <v>1</v>
      </c>
      <c r="K117" s="73">
        <f>'Door Comparison'!L117</f>
        <v>1</v>
      </c>
      <c r="L117" s="73">
        <f>'Door Comparison'!M117</f>
        <v>0</v>
      </c>
      <c r="M117" s="75">
        <f t="shared" si="7"/>
        <v>0.43</v>
      </c>
      <c r="O117" s="75">
        <f t="shared" si="8"/>
        <v>3.8</v>
      </c>
      <c r="Q117" s="75">
        <f>'Door Comparison'!P117</f>
        <v>390.02</v>
      </c>
      <c r="R117" s="194">
        <v>3.09</v>
      </c>
      <c r="S117" s="194">
        <v>16.59</v>
      </c>
      <c r="T117" s="194">
        <v>63.42</v>
      </c>
      <c r="U117" s="75">
        <f t="shared" si="9"/>
        <v>18.98</v>
      </c>
      <c r="X117" s="76">
        <f t="shared" si="10"/>
        <v>496.33</v>
      </c>
      <c r="Y117" s="71" t="e">
        <f>#REF!</f>
        <v>#REF!</v>
      </c>
      <c r="Z117" s="132"/>
      <c r="AA117" s="132"/>
    </row>
    <row r="118" spans="1:27" x14ac:dyDescent="0.25">
      <c r="A118" s="191" t="str">
        <f>'Door Comparison'!A118</f>
        <v>T01.06.E2A</v>
      </c>
      <c r="B118" s="87" t="str">
        <f>'Door Comparison'!B118</f>
        <v>DRS-402</v>
      </c>
      <c r="C118" s="70">
        <f>'Door Comparison'!D118</f>
        <v>1208</v>
      </c>
      <c r="D118" s="70">
        <f>'Door Comparison'!E118</f>
        <v>2193</v>
      </c>
      <c r="F118" s="73">
        <f>'Door Comparison'!G118</f>
        <v>0</v>
      </c>
      <c r="G118" s="73">
        <f>'Door Comparison'!H118</f>
        <v>1</v>
      </c>
      <c r="I118" s="73">
        <f>'Door Comparison'!J118</f>
        <v>0</v>
      </c>
      <c r="J118" s="73">
        <f>'Door Comparison'!K118</f>
        <v>1</v>
      </c>
      <c r="K118" s="73">
        <f>'Door Comparison'!L118</f>
        <v>1</v>
      </c>
      <c r="L118" s="73">
        <f>'Door Comparison'!M118</f>
        <v>0</v>
      </c>
      <c r="M118" s="75">
        <f t="shared" si="7"/>
        <v>0.5</v>
      </c>
      <c r="O118" s="75">
        <f t="shared" si="8"/>
        <v>4.4800000000000004</v>
      </c>
      <c r="Q118" s="75">
        <f>'Door Comparison'!P118</f>
        <v>720.54</v>
      </c>
      <c r="R118" s="194">
        <v>3.09</v>
      </c>
      <c r="S118" s="194">
        <v>16.59</v>
      </c>
      <c r="T118" s="194">
        <v>73.92</v>
      </c>
      <c r="U118" s="75">
        <f t="shared" si="9"/>
        <v>22.38</v>
      </c>
      <c r="X118" s="76">
        <f t="shared" si="10"/>
        <v>841.5</v>
      </c>
      <c r="Y118" s="71" t="e">
        <f>#REF!</f>
        <v>#REF!</v>
      </c>
      <c r="Z118" s="132"/>
      <c r="AA118" s="132"/>
    </row>
    <row r="119" spans="1:27" x14ac:dyDescent="0.25">
      <c r="A119" s="191" t="str">
        <f>'Door Comparison'!A119</f>
        <v>T01.06.E2B</v>
      </c>
      <c r="B119" s="87" t="str">
        <f>'Door Comparison'!B119</f>
        <v>DRS-402</v>
      </c>
      <c r="C119" s="70">
        <f>'Door Comparison'!D119</f>
        <v>608</v>
      </c>
      <c r="D119" s="70">
        <f>'Door Comparison'!E119</f>
        <v>2193</v>
      </c>
      <c r="F119" s="73">
        <f>'Door Comparison'!G119</f>
        <v>0</v>
      </c>
      <c r="G119" s="73">
        <f>'Door Comparison'!H119</f>
        <v>1</v>
      </c>
      <c r="I119" s="73">
        <f>'Door Comparison'!J119</f>
        <v>0</v>
      </c>
      <c r="J119" s="73">
        <f>'Door Comparison'!K119</f>
        <v>1</v>
      </c>
      <c r="K119" s="73">
        <f>'Door Comparison'!L119</f>
        <v>1</v>
      </c>
      <c r="L119" s="73">
        <f>'Door Comparison'!M119</f>
        <v>0</v>
      </c>
      <c r="M119" s="75">
        <f t="shared" si="7"/>
        <v>0.45</v>
      </c>
      <c r="O119" s="75">
        <f t="shared" si="8"/>
        <v>4</v>
      </c>
      <c r="Q119" s="75">
        <f>'Door Comparison'!P119</f>
        <v>470.28</v>
      </c>
      <c r="R119" s="194">
        <v>3.09</v>
      </c>
      <c r="S119" s="194">
        <v>16.59</v>
      </c>
      <c r="T119" s="194">
        <v>63.42</v>
      </c>
      <c r="U119" s="75">
        <f t="shared" si="9"/>
        <v>19.98</v>
      </c>
      <c r="X119" s="76">
        <f t="shared" si="10"/>
        <v>577.80999999999995</v>
      </c>
      <c r="Y119" s="71" t="e">
        <f>#REF!</f>
        <v>#REF!</v>
      </c>
      <c r="Z119" s="132"/>
      <c r="AA119" s="132"/>
    </row>
    <row r="120" spans="1:27" x14ac:dyDescent="0.25">
      <c r="A120" s="191" t="str">
        <f>'Door Comparison'!A120</f>
        <v>T01.06.E3A</v>
      </c>
      <c r="B120" s="87" t="str">
        <f>'Door Comparison'!B120</f>
        <v>DRS-402</v>
      </c>
      <c r="C120" s="70">
        <f>'Door Comparison'!D120</f>
        <v>1338</v>
      </c>
      <c r="D120" s="70">
        <f>'Door Comparison'!E120</f>
        <v>2193</v>
      </c>
      <c r="F120" s="73">
        <f>'Door Comparison'!G120</f>
        <v>0</v>
      </c>
      <c r="G120" s="73">
        <f>'Door Comparison'!H120</f>
        <v>1</v>
      </c>
      <c r="I120" s="73">
        <f>'Door Comparison'!J120</f>
        <v>0</v>
      </c>
      <c r="J120" s="73">
        <f>'Door Comparison'!K120</f>
        <v>1</v>
      </c>
      <c r="K120" s="73">
        <f>'Door Comparison'!L120</f>
        <v>1</v>
      </c>
      <c r="L120" s="73">
        <f>'Door Comparison'!M120</f>
        <v>0</v>
      </c>
      <c r="M120" s="75">
        <f t="shared" si="7"/>
        <v>0.52</v>
      </c>
      <c r="O120" s="75">
        <f t="shared" si="8"/>
        <v>4.58</v>
      </c>
      <c r="Q120" s="75">
        <f>'Door Comparison'!P120</f>
        <v>762.28</v>
      </c>
      <c r="R120" s="194">
        <v>3.09</v>
      </c>
      <c r="S120" s="194">
        <v>16.59</v>
      </c>
      <c r="T120" s="194">
        <v>73.92</v>
      </c>
      <c r="U120" s="75">
        <f t="shared" si="9"/>
        <v>22.9</v>
      </c>
      <c r="X120" s="76">
        <f t="shared" si="10"/>
        <v>883.88</v>
      </c>
      <c r="Y120" s="71" t="e">
        <f>#REF!</f>
        <v>#REF!</v>
      </c>
      <c r="Z120" s="132"/>
      <c r="AA120" s="132"/>
    </row>
    <row r="121" spans="1:27" x14ac:dyDescent="0.25">
      <c r="A121" s="191" t="str">
        <f>'Door Comparison'!A121</f>
        <v>T01.06.E3B</v>
      </c>
      <c r="B121" s="87" t="str">
        <f>'Door Comparison'!B121</f>
        <v>DRS-402</v>
      </c>
      <c r="C121" s="70">
        <f>'Door Comparison'!D121</f>
        <v>858</v>
      </c>
      <c r="D121" s="70">
        <f>'Door Comparison'!E121</f>
        <v>2193</v>
      </c>
      <c r="F121" s="73">
        <f>'Door Comparison'!G121</f>
        <v>0</v>
      </c>
      <c r="G121" s="73">
        <f>'Door Comparison'!H121</f>
        <v>1</v>
      </c>
      <c r="I121" s="73">
        <f>'Door Comparison'!J121</f>
        <v>0</v>
      </c>
      <c r="J121" s="73">
        <f>'Door Comparison'!K121</f>
        <v>1</v>
      </c>
      <c r="K121" s="73">
        <f>'Door Comparison'!L121</f>
        <v>1</v>
      </c>
      <c r="L121" s="73">
        <f>'Door Comparison'!M121</f>
        <v>0</v>
      </c>
      <c r="M121" s="75">
        <f t="shared" si="7"/>
        <v>0.47</v>
      </c>
      <c r="O121" s="75">
        <f t="shared" si="8"/>
        <v>4.2</v>
      </c>
      <c r="Q121" s="75">
        <f>'Door Comparison'!P121</f>
        <v>550.54</v>
      </c>
      <c r="R121" s="194">
        <v>3.09</v>
      </c>
      <c r="S121" s="194">
        <v>16.59</v>
      </c>
      <c r="T121" s="194">
        <v>63.42</v>
      </c>
      <c r="U121" s="75">
        <f t="shared" si="9"/>
        <v>20.98</v>
      </c>
      <c r="X121" s="76">
        <f t="shared" si="10"/>
        <v>659.29</v>
      </c>
      <c r="Y121" s="71" t="e">
        <f>#REF!</f>
        <v>#REF!</v>
      </c>
      <c r="Z121" s="132"/>
      <c r="AA121" s="132"/>
    </row>
    <row r="122" spans="1:27" x14ac:dyDescent="0.25">
      <c r="A122" s="191" t="str">
        <f>'Door Comparison'!A122</f>
        <v>T01.06.E4A</v>
      </c>
      <c r="B122" s="87" t="str">
        <f>'Door Comparison'!B122</f>
        <v>DRS-402</v>
      </c>
      <c r="C122" s="70">
        <f>'Door Comparison'!D122</f>
        <v>1338</v>
      </c>
      <c r="D122" s="70">
        <f>'Door Comparison'!E122</f>
        <v>2193</v>
      </c>
      <c r="F122" s="73">
        <f>'Door Comparison'!G122</f>
        <v>0</v>
      </c>
      <c r="G122" s="73">
        <f>'Door Comparison'!H122</f>
        <v>1</v>
      </c>
      <c r="I122" s="73">
        <f>'Door Comparison'!J122</f>
        <v>0</v>
      </c>
      <c r="J122" s="73">
        <f>'Door Comparison'!K122</f>
        <v>1</v>
      </c>
      <c r="K122" s="73">
        <f>'Door Comparison'!L122</f>
        <v>1</v>
      </c>
      <c r="L122" s="73">
        <f>'Door Comparison'!M122</f>
        <v>0</v>
      </c>
      <c r="M122" s="75">
        <f t="shared" si="7"/>
        <v>0.52</v>
      </c>
      <c r="O122" s="75">
        <f t="shared" si="8"/>
        <v>4.58</v>
      </c>
      <c r="Q122" s="75">
        <f>'Door Comparison'!P122</f>
        <v>762.28</v>
      </c>
      <c r="R122" s="194">
        <v>3.09</v>
      </c>
      <c r="S122" s="194">
        <v>16.59</v>
      </c>
      <c r="T122" s="194">
        <v>73.92</v>
      </c>
      <c r="U122" s="75">
        <f t="shared" si="9"/>
        <v>22.9</v>
      </c>
      <c r="X122" s="76">
        <f t="shared" si="10"/>
        <v>883.88</v>
      </c>
      <c r="Y122" s="71" t="e">
        <f>#REF!</f>
        <v>#REF!</v>
      </c>
      <c r="Z122" s="132"/>
      <c r="AA122" s="132"/>
    </row>
    <row r="123" spans="1:27" x14ac:dyDescent="0.25">
      <c r="A123" s="191" t="str">
        <f>'Door Comparison'!A123</f>
        <v>T01.06.E5A</v>
      </c>
      <c r="B123" s="87" t="str">
        <f>'Door Comparison'!B123</f>
        <v>DRS-402</v>
      </c>
      <c r="C123" s="70">
        <f>'Door Comparison'!D123</f>
        <v>1578</v>
      </c>
      <c r="D123" s="70">
        <f>'Door Comparison'!E123</f>
        <v>2193</v>
      </c>
      <c r="F123" s="73">
        <f>'Door Comparison'!G123</f>
        <v>0</v>
      </c>
      <c r="G123" s="73">
        <f>'Door Comparison'!H123</f>
        <v>1</v>
      </c>
      <c r="I123" s="73">
        <f>'Door Comparison'!J123</f>
        <v>0</v>
      </c>
      <c r="J123" s="73">
        <f>'Door Comparison'!K123</f>
        <v>1</v>
      </c>
      <c r="K123" s="73">
        <f>'Door Comparison'!L123</f>
        <v>1</v>
      </c>
      <c r="L123" s="73">
        <f>'Door Comparison'!M123</f>
        <v>0</v>
      </c>
      <c r="M123" s="75">
        <f t="shared" si="7"/>
        <v>0.54</v>
      </c>
      <c r="O123" s="75">
        <f t="shared" si="8"/>
        <v>4.7699999999999996</v>
      </c>
      <c r="Q123" s="75">
        <f>'Door Comparison'!P123</f>
        <v>839.32</v>
      </c>
      <c r="R123" s="194">
        <v>3.09</v>
      </c>
      <c r="S123" s="194">
        <v>16.59</v>
      </c>
      <c r="T123" s="194">
        <v>73.92</v>
      </c>
      <c r="U123" s="75">
        <f t="shared" si="9"/>
        <v>23.86</v>
      </c>
      <c r="X123" s="76">
        <f t="shared" si="10"/>
        <v>962.09</v>
      </c>
      <c r="Y123" s="71" t="e">
        <f>#REF!</f>
        <v>#REF!</v>
      </c>
      <c r="Z123" s="132"/>
      <c r="AA123" s="132"/>
    </row>
    <row r="124" spans="1:27" x14ac:dyDescent="0.25">
      <c r="A124" s="191" t="str">
        <f>'Door Comparison'!A124</f>
        <v>T01.06.E6A</v>
      </c>
      <c r="B124" s="87" t="str">
        <f>'Door Comparison'!B124</f>
        <v>DRS-402</v>
      </c>
      <c r="C124" s="70">
        <f>'Door Comparison'!D124</f>
        <v>758</v>
      </c>
      <c r="D124" s="70">
        <f>'Door Comparison'!E124</f>
        <v>2193</v>
      </c>
      <c r="F124" s="73">
        <f>'Door Comparison'!G124</f>
        <v>0</v>
      </c>
      <c r="G124" s="73">
        <f>'Door Comparison'!H124</f>
        <v>1</v>
      </c>
      <c r="I124" s="73">
        <f>'Door Comparison'!J124</f>
        <v>0</v>
      </c>
      <c r="J124" s="73">
        <f>'Door Comparison'!K124</f>
        <v>1</v>
      </c>
      <c r="K124" s="73">
        <f>'Door Comparison'!L124</f>
        <v>1</v>
      </c>
      <c r="L124" s="73">
        <f>'Door Comparison'!M124</f>
        <v>0</v>
      </c>
      <c r="M124" s="75">
        <f t="shared" si="7"/>
        <v>0.46</v>
      </c>
      <c r="O124" s="75">
        <f t="shared" si="8"/>
        <v>4.12</v>
      </c>
      <c r="Q124" s="75">
        <f>'Door Comparison'!P124</f>
        <v>518.41999999999996</v>
      </c>
      <c r="R124" s="194">
        <v>3.09</v>
      </c>
      <c r="S124" s="194">
        <v>16.59</v>
      </c>
      <c r="T124" s="194">
        <v>63.42</v>
      </c>
      <c r="U124" s="75">
        <f t="shared" si="9"/>
        <v>20.58</v>
      </c>
      <c r="X124" s="76">
        <f t="shared" si="10"/>
        <v>626.67999999999995</v>
      </c>
      <c r="Y124" s="71" t="e">
        <f>#REF!</f>
        <v>#REF!</v>
      </c>
      <c r="Z124" s="132"/>
      <c r="AA124" s="132"/>
    </row>
    <row r="125" spans="1:27" x14ac:dyDescent="0.25">
      <c r="A125" s="191" t="str">
        <f>'Door Comparison'!A125</f>
        <v>T01.06.M1A</v>
      </c>
      <c r="B125" s="87" t="str">
        <f>'Door Comparison'!B125</f>
        <v>DRS-402</v>
      </c>
      <c r="C125" s="70">
        <f>'Door Comparison'!D125</f>
        <v>858</v>
      </c>
      <c r="D125" s="70">
        <f>'Door Comparison'!E125</f>
        <v>2193</v>
      </c>
      <c r="F125" s="73">
        <f>'Door Comparison'!G125</f>
        <v>0</v>
      </c>
      <c r="G125" s="73">
        <f>'Door Comparison'!H125</f>
        <v>1</v>
      </c>
      <c r="I125" s="73">
        <f>'Door Comparison'!J125</f>
        <v>0</v>
      </c>
      <c r="J125" s="73">
        <f>'Door Comparison'!K125</f>
        <v>1</v>
      </c>
      <c r="K125" s="73">
        <f>'Door Comparison'!L125</f>
        <v>1</v>
      </c>
      <c r="L125" s="73">
        <f>'Door Comparison'!M125</f>
        <v>0</v>
      </c>
      <c r="M125" s="75">
        <f t="shared" si="7"/>
        <v>0.47</v>
      </c>
      <c r="O125" s="75">
        <f t="shared" si="8"/>
        <v>4.2</v>
      </c>
      <c r="Q125" s="75">
        <f>'Door Comparison'!P125</f>
        <v>550.54</v>
      </c>
      <c r="R125" s="194">
        <v>3.09</v>
      </c>
      <c r="S125" s="194">
        <v>16.59</v>
      </c>
      <c r="T125" s="194">
        <v>63.42</v>
      </c>
      <c r="U125" s="75">
        <f t="shared" si="9"/>
        <v>20.98</v>
      </c>
      <c r="X125" s="76">
        <f t="shared" si="10"/>
        <v>659.29</v>
      </c>
      <c r="Y125" s="71" t="e">
        <f>#REF!</f>
        <v>#REF!</v>
      </c>
      <c r="Z125" s="132"/>
      <c r="AA125" s="132"/>
    </row>
    <row r="126" spans="1:27" x14ac:dyDescent="0.25">
      <c r="A126" s="191" t="str">
        <f>'Door Comparison'!A126</f>
        <v>T01.06.M1B</v>
      </c>
      <c r="B126" s="87" t="str">
        <f>'Door Comparison'!B126</f>
        <v>DRS-402</v>
      </c>
      <c r="C126" s="70">
        <f>'Door Comparison'!D126</f>
        <v>858</v>
      </c>
      <c r="D126" s="70">
        <f>'Door Comparison'!E126</f>
        <v>2193</v>
      </c>
      <c r="F126" s="73">
        <f>'Door Comparison'!G126</f>
        <v>0</v>
      </c>
      <c r="G126" s="73">
        <f>'Door Comparison'!H126</f>
        <v>1</v>
      </c>
      <c r="I126" s="73">
        <f>'Door Comparison'!J126</f>
        <v>0</v>
      </c>
      <c r="J126" s="73">
        <f>'Door Comparison'!K126</f>
        <v>1</v>
      </c>
      <c r="K126" s="73">
        <f>'Door Comparison'!L126</f>
        <v>1</v>
      </c>
      <c r="L126" s="73">
        <f>'Door Comparison'!M126</f>
        <v>0</v>
      </c>
      <c r="M126" s="75">
        <f t="shared" si="7"/>
        <v>0.47</v>
      </c>
      <c r="O126" s="75">
        <f t="shared" si="8"/>
        <v>4.2</v>
      </c>
      <c r="Q126" s="75">
        <f>'Door Comparison'!P126</f>
        <v>550.54</v>
      </c>
      <c r="R126" s="194">
        <v>3.09</v>
      </c>
      <c r="S126" s="194">
        <v>16.59</v>
      </c>
      <c r="T126" s="194">
        <v>63.42</v>
      </c>
      <c r="U126" s="75">
        <f t="shared" si="9"/>
        <v>20.98</v>
      </c>
      <c r="X126" s="76">
        <f t="shared" si="10"/>
        <v>659.29</v>
      </c>
      <c r="Y126" s="71" t="e">
        <f>#REF!</f>
        <v>#REF!</v>
      </c>
      <c r="Z126" s="132"/>
      <c r="AA126" s="132"/>
    </row>
    <row r="127" spans="1:27" x14ac:dyDescent="0.25">
      <c r="A127" s="191" t="str">
        <f>'Door Comparison'!A127</f>
        <v>T01.06.M2A</v>
      </c>
      <c r="B127" s="87" t="str">
        <f>'Door Comparison'!B127</f>
        <v>DRS-402</v>
      </c>
      <c r="C127" s="70">
        <f>'Door Comparison'!D127</f>
        <v>858</v>
      </c>
      <c r="D127" s="70">
        <f>'Door Comparison'!E127</f>
        <v>2193</v>
      </c>
      <c r="F127" s="73">
        <f>'Door Comparison'!G127</f>
        <v>0</v>
      </c>
      <c r="G127" s="73">
        <f>'Door Comparison'!H127</f>
        <v>1</v>
      </c>
      <c r="I127" s="73">
        <f>'Door Comparison'!J127</f>
        <v>0</v>
      </c>
      <c r="J127" s="73">
        <f>'Door Comparison'!K127</f>
        <v>1</v>
      </c>
      <c r="K127" s="73">
        <f>'Door Comparison'!L127</f>
        <v>1</v>
      </c>
      <c r="L127" s="73">
        <f>'Door Comparison'!M127</f>
        <v>0</v>
      </c>
      <c r="M127" s="75">
        <f t="shared" si="7"/>
        <v>0.47</v>
      </c>
      <c r="O127" s="75">
        <f t="shared" si="8"/>
        <v>4.2</v>
      </c>
      <c r="Q127" s="75">
        <f>'Door Comparison'!P127</f>
        <v>550.54</v>
      </c>
      <c r="R127" s="194">
        <v>3.09</v>
      </c>
      <c r="S127" s="194">
        <v>16.59</v>
      </c>
      <c r="T127" s="194">
        <v>63.42</v>
      </c>
      <c r="U127" s="75">
        <f t="shared" si="9"/>
        <v>20.98</v>
      </c>
      <c r="X127" s="76">
        <f t="shared" si="10"/>
        <v>659.29</v>
      </c>
      <c r="Y127" s="71" t="e">
        <f>#REF!</f>
        <v>#REF!</v>
      </c>
      <c r="Z127" s="132"/>
      <c r="AA127" s="132"/>
    </row>
    <row r="128" spans="1:27" x14ac:dyDescent="0.25">
      <c r="A128" s="191" t="str">
        <f>'Door Comparison'!A128</f>
        <v>T01.06.M3A</v>
      </c>
      <c r="B128" s="87" t="str">
        <f>'Door Comparison'!B128</f>
        <v>DRS-402</v>
      </c>
      <c r="C128" s="70">
        <f>'Door Comparison'!D128</f>
        <v>758</v>
      </c>
      <c r="D128" s="70">
        <f>'Door Comparison'!E128</f>
        <v>2193</v>
      </c>
      <c r="F128" s="73">
        <f>'Door Comparison'!G128</f>
        <v>0</v>
      </c>
      <c r="G128" s="73">
        <f>'Door Comparison'!H128</f>
        <v>1</v>
      </c>
      <c r="I128" s="73">
        <f>'Door Comparison'!J128</f>
        <v>0</v>
      </c>
      <c r="J128" s="73">
        <f>'Door Comparison'!K128</f>
        <v>1</v>
      </c>
      <c r="K128" s="73">
        <f>'Door Comparison'!L128</f>
        <v>1</v>
      </c>
      <c r="L128" s="73">
        <f>'Door Comparison'!M128</f>
        <v>0</v>
      </c>
      <c r="M128" s="75">
        <f t="shared" si="7"/>
        <v>0.46</v>
      </c>
      <c r="O128" s="75">
        <f t="shared" si="8"/>
        <v>4.12</v>
      </c>
      <c r="Q128" s="75">
        <f>'Door Comparison'!P128</f>
        <v>518.41999999999996</v>
      </c>
      <c r="R128" s="194">
        <v>3.09</v>
      </c>
      <c r="S128" s="194">
        <v>16.59</v>
      </c>
      <c r="T128" s="194">
        <v>63.42</v>
      </c>
      <c r="U128" s="75">
        <f t="shared" si="9"/>
        <v>20.58</v>
      </c>
      <c r="X128" s="76">
        <f t="shared" si="10"/>
        <v>626.67999999999995</v>
      </c>
      <c r="Y128" s="71" t="e">
        <f>#REF!</f>
        <v>#REF!</v>
      </c>
      <c r="Z128" s="132"/>
      <c r="AA128" s="132"/>
    </row>
    <row r="129" spans="1:27" x14ac:dyDescent="0.25">
      <c r="A129" s="191" t="str">
        <f>'Door Comparison'!A129</f>
        <v>T01.06.M5A</v>
      </c>
      <c r="B129" s="87" t="str">
        <f>'Door Comparison'!B129</f>
        <v>DRS-402</v>
      </c>
      <c r="C129" s="70">
        <f>'Door Comparison'!D129</f>
        <v>1858</v>
      </c>
      <c r="D129" s="70">
        <f>'Door Comparison'!E129</f>
        <v>2193</v>
      </c>
      <c r="F129" s="73">
        <f>'Door Comparison'!G129</f>
        <v>0</v>
      </c>
      <c r="G129" s="73">
        <f>'Door Comparison'!H129</f>
        <v>1</v>
      </c>
      <c r="I129" s="73">
        <f>'Door Comparison'!J129</f>
        <v>0</v>
      </c>
      <c r="J129" s="73">
        <f>'Door Comparison'!K129</f>
        <v>1</v>
      </c>
      <c r="K129" s="73">
        <f>'Door Comparison'!L129</f>
        <v>1</v>
      </c>
      <c r="L129" s="73">
        <f>'Door Comparison'!M129</f>
        <v>0</v>
      </c>
      <c r="M129" s="75">
        <f t="shared" si="7"/>
        <v>0.56000000000000005</v>
      </c>
      <c r="O129" s="75">
        <f t="shared" si="8"/>
        <v>5</v>
      </c>
      <c r="Q129" s="75">
        <f>'Door Comparison'!P129</f>
        <v>929.2</v>
      </c>
      <c r="R129" s="194">
        <v>3.09</v>
      </c>
      <c r="S129" s="194">
        <v>16.59</v>
      </c>
      <c r="T129" s="194">
        <v>73.92</v>
      </c>
      <c r="U129" s="75">
        <f t="shared" si="9"/>
        <v>24.98</v>
      </c>
      <c r="X129" s="76">
        <f t="shared" si="10"/>
        <v>1053.3399999999999</v>
      </c>
      <c r="Y129" s="71" t="e">
        <f>#REF!</f>
        <v>#REF!</v>
      </c>
      <c r="Z129" s="132"/>
      <c r="AA129" s="132"/>
    </row>
    <row r="130" spans="1:27" x14ac:dyDescent="0.25">
      <c r="A130" s="191" t="str">
        <f>'Door Comparison'!A130</f>
        <v>T01.06.P1A</v>
      </c>
      <c r="B130" s="87" t="str">
        <f>'Door Comparison'!B130</f>
        <v>DRS-402</v>
      </c>
      <c r="C130" s="70">
        <f>'Door Comparison'!D130</f>
        <v>458</v>
      </c>
      <c r="D130" s="70">
        <f>'Door Comparison'!E130</f>
        <v>2193</v>
      </c>
      <c r="F130" s="73">
        <f>'Door Comparison'!G130</f>
        <v>0</v>
      </c>
      <c r="G130" s="73">
        <f>'Door Comparison'!H130</f>
        <v>1</v>
      </c>
      <c r="I130" s="73">
        <f>'Door Comparison'!J130</f>
        <v>0</v>
      </c>
      <c r="J130" s="73">
        <f>'Door Comparison'!K130</f>
        <v>1</v>
      </c>
      <c r="K130" s="73">
        <f>'Door Comparison'!L130</f>
        <v>1</v>
      </c>
      <c r="L130" s="73">
        <f>'Door Comparison'!M130</f>
        <v>0</v>
      </c>
      <c r="M130" s="75">
        <f t="shared" si="7"/>
        <v>0.44</v>
      </c>
      <c r="O130" s="75">
        <f t="shared" si="8"/>
        <v>3.88</v>
      </c>
      <c r="Q130" s="75">
        <f>'Door Comparison'!P130</f>
        <v>422.12</v>
      </c>
      <c r="R130" s="194">
        <v>3.09</v>
      </c>
      <c r="S130" s="194">
        <v>16.59</v>
      </c>
      <c r="T130" s="194">
        <v>63.42</v>
      </c>
      <c r="U130" s="75">
        <f t="shared" si="9"/>
        <v>19.38</v>
      </c>
      <c r="X130" s="76">
        <f t="shared" si="10"/>
        <v>528.91999999999996</v>
      </c>
      <c r="Y130" s="71" t="e">
        <f>#REF!</f>
        <v>#REF!</v>
      </c>
      <c r="Z130" s="132"/>
      <c r="AA130" s="132"/>
    </row>
    <row r="131" spans="1:27" x14ac:dyDescent="0.25">
      <c r="A131" s="191" t="str">
        <f>'Door Comparison'!A131</f>
        <v>T01.06.SPA</v>
      </c>
      <c r="B131" s="87" t="str">
        <f>'Door Comparison'!B131</f>
        <v>DRS-402</v>
      </c>
      <c r="C131" s="70">
        <f>'Door Comparison'!D131</f>
        <v>658</v>
      </c>
      <c r="D131" s="70">
        <f>'Door Comparison'!E131</f>
        <v>2193</v>
      </c>
      <c r="F131" s="73">
        <f>'Door Comparison'!G131</f>
        <v>0</v>
      </c>
      <c r="G131" s="73">
        <f>'Door Comparison'!H131</f>
        <v>1</v>
      </c>
      <c r="I131" s="73">
        <f>'Door Comparison'!J131</f>
        <v>0</v>
      </c>
      <c r="J131" s="73">
        <f>'Door Comparison'!K131</f>
        <v>1</v>
      </c>
      <c r="K131" s="73">
        <f>'Door Comparison'!L131</f>
        <v>1</v>
      </c>
      <c r="L131" s="73">
        <f>'Door Comparison'!M131</f>
        <v>0</v>
      </c>
      <c r="M131" s="75">
        <f t="shared" si="7"/>
        <v>0.45</v>
      </c>
      <c r="O131" s="75">
        <f t="shared" si="8"/>
        <v>4.04</v>
      </c>
      <c r="Q131" s="75">
        <f>'Door Comparison'!P131</f>
        <v>486.32</v>
      </c>
      <c r="R131" s="194">
        <v>3.09</v>
      </c>
      <c r="S131" s="194">
        <v>16.59</v>
      </c>
      <c r="T131" s="194">
        <v>63.42</v>
      </c>
      <c r="U131" s="75">
        <f t="shared" si="9"/>
        <v>20.18</v>
      </c>
      <c r="X131" s="76">
        <f t="shared" si="10"/>
        <v>594.09</v>
      </c>
      <c r="Y131" s="71" t="e">
        <f>#REF!</f>
        <v>#REF!</v>
      </c>
      <c r="Z131" s="132"/>
      <c r="AA131" s="132"/>
    </row>
    <row r="132" spans="1:27" x14ac:dyDescent="0.25">
      <c r="A132" s="191" t="str">
        <f>'Door Comparison'!A132</f>
        <v>T01.07.M1A</v>
      </c>
      <c r="B132" s="87" t="str">
        <f>'Door Comparison'!B132</f>
        <v>DRS-402</v>
      </c>
      <c r="C132" s="70">
        <f>'Door Comparison'!D132</f>
        <v>1338</v>
      </c>
      <c r="D132" s="70">
        <f>'Door Comparison'!E132</f>
        <v>1993</v>
      </c>
      <c r="F132" s="73">
        <f>'Door Comparison'!G132</f>
        <v>0</v>
      </c>
      <c r="G132" s="73">
        <f>'Door Comparison'!H132</f>
        <v>1</v>
      </c>
      <c r="I132" s="73">
        <f>'Door Comparison'!J132</f>
        <v>0</v>
      </c>
      <c r="J132" s="73">
        <f>'Door Comparison'!K132</f>
        <v>1</v>
      </c>
      <c r="K132" s="73">
        <f>'Door Comparison'!L132</f>
        <v>1</v>
      </c>
      <c r="L132" s="73">
        <f>'Door Comparison'!M132</f>
        <v>0</v>
      </c>
      <c r="M132" s="75">
        <f t="shared" si="7"/>
        <v>0.48</v>
      </c>
      <c r="O132" s="75">
        <f t="shared" si="8"/>
        <v>4.26</v>
      </c>
      <c r="Q132" s="75">
        <f>'Door Comparison'!P132</f>
        <v>718.98</v>
      </c>
      <c r="R132" s="194">
        <v>3.09</v>
      </c>
      <c r="S132" s="194">
        <v>16.59</v>
      </c>
      <c r="T132" s="194">
        <v>73.92</v>
      </c>
      <c r="U132" s="75">
        <f t="shared" si="9"/>
        <v>21.3</v>
      </c>
      <c r="X132" s="76">
        <f t="shared" si="10"/>
        <v>838.62</v>
      </c>
      <c r="Y132" s="71" t="e">
        <f>#REF!</f>
        <v>#REF!</v>
      </c>
      <c r="Z132" s="132"/>
      <c r="AA132" s="132"/>
    </row>
    <row r="133" spans="1:27" x14ac:dyDescent="0.25">
      <c r="A133" s="191" t="str">
        <f>'Door Comparison'!A133</f>
        <v>T01.07.M2A</v>
      </c>
      <c r="B133" s="87" t="str">
        <f>'Door Comparison'!B133</f>
        <v>DRS-402</v>
      </c>
      <c r="C133" s="70">
        <f>'Door Comparison'!D133</f>
        <v>1338</v>
      </c>
      <c r="D133" s="70">
        <f>'Door Comparison'!E133</f>
        <v>1993</v>
      </c>
      <c r="F133" s="73">
        <f>'Door Comparison'!G133</f>
        <v>0</v>
      </c>
      <c r="G133" s="73">
        <f>'Door Comparison'!H133</f>
        <v>1</v>
      </c>
      <c r="I133" s="73">
        <f>'Door Comparison'!J133</f>
        <v>0</v>
      </c>
      <c r="J133" s="73">
        <f>'Door Comparison'!K133</f>
        <v>1</v>
      </c>
      <c r="K133" s="73">
        <f>'Door Comparison'!L133</f>
        <v>1</v>
      </c>
      <c r="L133" s="73">
        <f>'Door Comparison'!M133</f>
        <v>0</v>
      </c>
      <c r="M133" s="75">
        <f t="shared" si="7"/>
        <v>0.48</v>
      </c>
      <c r="O133" s="75">
        <f t="shared" si="8"/>
        <v>4.26</v>
      </c>
      <c r="Q133" s="75">
        <f>'Door Comparison'!P133</f>
        <v>718.98</v>
      </c>
      <c r="R133" s="194">
        <v>3.09</v>
      </c>
      <c r="S133" s="194">
        <v>16.59</v>
      </c>
      <c r="T133" s="194">
        <v>73.92</v>
      </c>
      <c r="U133" s="75">
        <f t="shared" si="9"/>
        <v>21.3</v>
      </c>
      <c r="X133" s="76">
        <f t="shared" si="10"/>
        <v>838.62</v>
      </c>
      <c r="Y133" s="71" t="e">
        <f>#REF!</f>
        <v>#REF!</v>
      </c>
      <c r="Z133" s="132"/>
      <c r="AA133" s="132"/>
    </row>
    <row r="134" spans="1:27" x14ac:dyDescent="0.25">
      <c r="A134" s="191" t="str">
        <f>'Door Comparison'!A134</f>
        <v>T01.08.E1A</v>
      </c>
      <c r="B134" s="87" t="str">
        <f>'Door Comparison'!B134</f>
        <v>DRS-402</v>
      </c>
      <c r="C134" s="70">
        <f>'Door Comparison'!D134</f>
        <v>1208</v>
      </c>
      <c r="D134" s="70">
        <f>'Door Comparison'!E134</f>
        <v>1993</v>
      </c>
      <c r="F134" s="73">
        <f>'Door Comparison'!G134</f>
        <v>0</v>
      </c>
      <c r="G134" s="73">
        <f>'Door Comparison'!H134</f>
        <v>1</v>
      </c>
      <c r="I134" s="73">
        <f>'Door Comparison'!J134</f>
        <v>0</v>
      </c>
      <c r="J134" s="73">
        <f>'Door Comparison'!K134</f>
        <v>1</v>
      </c>
      <c r="K134" s="73">
        <f>'Door Comparison'!L134</f>
        <v>1</v>
      </c>
      <c r="L134" s="73">
        <f>'Door Comparison'!M134</f>
        <v>0</v>
      </c>
      <c r="M134" s="75">
        <f t="shared" si="7"/>
        <v>0.47</v>
      </c>
      <c r="O134" s="75">
        <f t="shared" si="8"/>
        <v>4.16</v>
      </c>
      <c r="Q134" s="75">
        <f>'Door Comparison'!P134</f>
        <v>680.6</v>
      </c>
      <c r="R134" s="194">
        <v>3.09</v>
      </c>
      <c r="S134" s="194">
        <v>16.59</v>
      </c>
      <c r="T134" s="194">
        <v>73.92</v>
      </c>
      <c r="U134" s="75">
        <f t="shared" si="9"/>
        <v>20.78</v>
      </c>
      <c r="X134" s="76">
        <f t="shared" si="10"/>
        <v>799.61</v>
      </c>
      <c r="Y134" s="71" t="e">
        <f>#REF!</f>
        <v>#REF!</v>
      </c>
      <c r="Z134" s="132"/>
      <c r="AA134" s="132"/>
    </row>
    <row r="135" spans="1:27" x14ac:dyDescent="0.25">
      <c r="A135" s="191" t="str">
        <f>'Door Comparison'!A135</f>
        <v>T01.08.M1A</v>
      </c>
      <c r="B135" s="87" t="str">
        <f>'Door Comparison'!B135</f>
        <v>DRS-402</v>
      </c>
      <c r="C135" s="70">
        <f>'Door Comparison'!D135</f>
        <v>1208</v>
      </c>
      <c r="D135" s="70">
        <f>'Door Comparison'!E135</f>
        <v>1993</v>
      </c>
      <c r="F135" s="73">
        <f>'Door Comparison'!G135</f>
        <v>0</v>
      </c>
      <c r="G135" s="73">
        <f>'Door Comparison'!H135</f>
        <v>1</v>
      </c>
      <c r="I135" s="73">
        <f>'Door Comparison'!J135</f>
        <v>0</v>
      </c>
      <c r="J135" s="73">
        <f>'Door Comparison'!K135</f>
        <v>1</v>
      </c>
      <c r="K135" s="73">
        <f>'Door Comparison'!L135</f>
        <v>1</v>
      </c>
      <c r="L135" s="73">
        <f>'Door Comparison'!M135</f>
        <v>0</v>
      </c>
      <c r="M135" s="75">
        <f t="shared" si="7"/>
        <v>0.47</v>
      </c>
      <c r="O135" s="75">
        <f t="shared" si="8"/>
        <v>4.16</v>
      </c>
      <c r="Q135" s="75">
        <f>'Door Comparison'!P135</f>
        <v>680.6</v>
      </c>
      <c r="R135" s="194">
        <v>3.09</v>
      </c>
      <c r="S135" s="194">
        <v>16.59</v>
      </c>
      <c r="T135" s="194">
        <v>73.92</v>
      </c>
      <c r="U135" s="75">
        <f t="shared" si="9"/>
        <v>20.78</v>
      </c>
      <c r="X135" s="76">
        <f t="shared" si="10"/>
        <v>799.61</v>
      </c>
      <c r="Y135" s="71" t="e">
        <f>#REF!</f>
        <v>#REF!</v>
      </c>
      <c r="Z135" s="132"/>
      <c r="AA135" s="132"/>
    </row>
    <row r="136" spans="1:27" x14ac:dyDescent="0.25">
      <c r="A136" s="191" t="str">
        <f>'Door Comparison'!A136</f>
        <v>T01.08.M2A</v>
      </c>
      <c r="B136" s="87" t="str">
        <f>'Door Comparison'!B136</f>
        <v>DRS-402</v>
      </c>
      <c r="C136" s="70">
        <f>'Door Comparison'!D136</f>
        <v>1338</v>
      </c>
      <c r="D136" s="70">
        <f>'Door Comparison'!E136</f>
        <v>1993</v>
      </c>
      <c r="F136" s="73">
        <f>'Door Comparison'!G136</f>
        <v>0</v>
      </c>
      <c r="G136" s="73">
        <f>'Door Comparison'!H136</f>
        <v>1</v>
      </c>
      <c r="I136" s="73">
        <f>'Door Comparison'!J136</f>
        <v>0</v>
      </c>
      <c r="J136" s="73">
        <f>'Door Comparison'!K136</f>
        <v>1</v>
      </c>
      <c r="K136" s="73">
        <f>'Door Comparison'!L136</f>
        <v>1</v>
      </c>
      <c r="L136" s="73">
        <f>'Door Comparison'!M136</f>
        <v>0</v>
      </c>
      <c r="M136" s="75">
        <f t="shared" si="7"/>
        <v>0.48</v>
      </c>
      <c r="O136" s="75">
        <f t="shared" si="8"/>
        <v>4.26</v>
      </c>
      <c r="Q136" s="75">
        <f>'Door Comparison'!P136</f>
        <v>718.98</v>
      </c>
      <c r="R136" s="194">
        <v>3.09</v>
      </c>
      <c r="S136" s="194">
        <v>16.59</v>
      </c>
      <c r="T136" s="194">
        <v>73.92</v>
      </c>
      <c r="U136" s="75">
        <f t="shared" si="9"/>
        <v>21.3</v>
      </c>
      <c r="X136" s="76">
        <f t="shared" si="10"/>
        <v>838.62</v>
      </c>
      <c r="Y136" s="71" t="e">
        <f>#REF!</f>
        <v>#REF!</v>
      </c>
      <c r="Z136" s="132"/>
      <c r="AA136" s="132"/>
    </row>
    <row r="137" spans="1:27" x14ac:dyDescent="0.25">
      <c r="A137" s="191" t="str">
        <f>'Door Comparison'!A137</f>
        <v>T01.08.P1A</v>
      </c>
      <c r="B137" s="87" t="str">
        <f>'Door Comparison'!B137</f>
        <v>DRS-402</v>
      </c>
      <c r="C137" s="70">
        <f>'Door Comparison'!D137</f>
        <v>1208</v>
      </c>
      <c r="D137" s="70">
        <f>'Door Comparison'!E137</f>
        <v>1993</v>
      </c>
      <c r="F137" s="73">
        <f>'Door Comparison'!G137</f>
        <v>0</v>
      </c>
      <c r="G137" s="73">
        <f>'Door Comparison'!H137</f>
        <v>1</v>
      </c>
      <c r="I137" s="73">
        <f>'Door Comparison'!J137</f>
        <v>0</v>
      </c>
      <c r="J137" s="73">
        <f>'Door Comparison'!K137</f>
        <v>1</v>
      </c>
      <c r="K137" s="73">
        <f>'Door Comparison'!L137</f>
        <v>1</v>
      </c>
      <c r="L137" s="73">
        <f>'Door Comparison'!M137</f>
        <v>0</v>
      </c>
      <c r="M137" s="75">
        <f t="shared" si="7"/>
        <v>0.47</v>
      </c>
      <c r="O137" s="75">
        <f t="shared" si="8"/>
        <v>4.16</v>
      </c>
      <c r="Q137" s="75">
        <f>'Door Comparison'!P137</f>
        <v>680.6</v>
      </c>
      <c r="R137" s="194">
        <v>3.09</v>
      </c>
      <c r="S137" s="194">
        <v>16.59</v>
      </c>
      <c r="T137" s="194">
        <v>73.92</v>
      </c>
      <c r="U137" s="75">
        <f t="shared" si="9"/>
        <v>20.78</v>
      </c>
      <c r="X137" s="76">
        <f t="shared" si="10"/>
        <v>799.61</v>
      </c>
      <c r="Y137" s="71" t="e">
        <f>#REF!</f>
        <v>#REF!</v>
      </c>
      <c r="Z137" s="132"/>
      <c r="AA137" s="132"/>
    </row>
    <row r="138" spans="1:27" x14ac:dyDescent="0.25">
      <c r="A138" s="191" t="str">
        <f>'Door Comparison'!A138</f>
        <v>T01.08.P2A</v>
      </c>
      <c r="B138" s="87" t="str">
        <f>'Door Comparison'!B138</f>
        <v>DRS-402</v>
      </c>
      <c r="C138" s="70">
        <f>'Door Comparison'!D138</f>
        <v>758</v>
      </c>
      <c r="D138" s="70">
        <f>'Door Comparison'!E138</f>
        <v>1993</v>
      </c>
      <c r="F138" s="73">
        <f>'Door Comparison'!G138</f>
        <v>0</v>
      </c>
      <c r="G138" s="73">
        <f>'Door Comparison'!H138</f>
        <v>1</v>
      </c>
      <c r="I138" s="73">
        <f>'Door Comparison'!J138</f>
        <v>0</v>
      </c>
      <c r="J138" s="73">
        <f>'Door Comparison'!K138</f>
        <v>1</v>
      </c>
      <c r="K138" s="73">
        <f>'Door Comparison'!L138</f>
        <v>1</v>
      </c>
      <c r="L138" s="73">
        <f>'Door Comparison'!M138</f>
        <v>0</v>
      </c>
      <c r="M138" s="75">
        <f t="shared" ref="M138:M201" si="11">(C138+2*D138)*((F138*0.04)+(G138*0.09))/1000</f>
        <v>0.43</v>
      </c>
      <c r="O138" s="75">
        <f t="shared" ref="O138:O201" si="12">((C138+2*D138)*0.8)/1000</f>
        <v>3.8</v>
      </c>
      <c r="Q138" s="75">
        <f>'Door Comparison'!P138</f>
        <v>490.68</v>
      </c>
      <c r="R138" s="194">
        <v>3.09</v>
      </c>
      <c r="S138" s="194">
        <v>16.59</v>
      </c>
      <c r="T138" s="194">
        <v>63.42</v>
      </c>
      <c r="U138" s="75">
        <f t="shared" ref="U138:U201" si="13">(I138+J138+K138)*(2*((C138+2*D138)*1/1000))</f>
        <v>18.98</v>
      </c>
      <c r="X138" s="76">
        <f t="shared" ref="X138:X201" si="14">SUM(M138:W138)</f>
        <v>596.99</v>
      </c>
      <c r="Y138" s="71" t="e">
        <f>#REF!</f>
        <v>#REF!</v>
      </c>
      <c r="Z138" s="132"/>
      <c r="AA138" s="132"/>
    </row>
    <row r="139" spans="1:27" x14ac:dyDescent="0.25">
      <c r="A139" s="191" t="str">
        <f>'Door Comparison'!A139</f>
        <v>T01.08.TA</v>
      </c>
      <c r="B139" s="87" t="str">
        <f>'Door Comparison'!B139</f>
        <v>DRS-402</v>
      </c>
      <c r="C139" s="70">
        <f>'Door Comparison'!D139</f>
        <v>358</v>
      </c>
      <c r="D139" s="70">
        <f>'Door Comparison'!E139</f>
        <v>1993</v>
      </c>
      <c r="F139" s="73">
        <f>'Door Comparison'!G139</f>
        <v>0</v>
      </c>
      <c r="G139" s="73">
        <f>'Door Comparison'!H139</f>
        <v>1</v>
      </c>
      <c r="I139" s="73">
        <f>'Door Comparison'!J139</f>
        <v>0</v>
      </c>
      <c r="J139" s="73">
        <f>'Door Comparison'!K139</f>
        <v>1</v>
      </c>
      <c r="K139" s="73">
        <f>'Door Comparison'!L139</f>
        <v>1</v>
      </c>
      <c r="L139" s="73">
        <f>'Door Comparison'!M139</f>
        <v>0</v>
      </c>
      <c r="M139" s="75">
        <f t="shared" si="11"/>
        <v>0.39</v>
      </c>
      <c r="O139" s="75">
        <f t="shared" si="12"/>
        <v>3.48</v>
      </c>
      <c r="Q139" s="75">
        <f>'Door Comparison'!P139</f>
        <v>372.64</v>
      </c>
      <c r="R139" s="194">
        <v>3.09</v>
      </c>
      <c r="S139" s="194">
        <v>16.59</v>
      </c>
      <c r="T139" s="194">
        <v>63.42</v>
      </c>
      <c r="U139" s="75">
        <f t="shared" si="13"/>
        <v>17.38</v>
      </c>
      <c r="X139" s="76">
        <f t="shared" si="14"/>
        <v>476.99</v>
      </c>
      <c r="Y139" s="71" t="e">
        <f>#REF!</f>
        <v>#REF!</v>
      </c>
      <c r="Z139" s="132"/>
      <c r="AA139" s="132"/>
    </row>
    <row r="140" spans="1:27" x14ac:dyDescent="0.25">
      <c r="A140" s="191" t="str">
        <f>'Door Comparison'!A140</f>
        <v>T01M.07.M1A</v>
      </c>
      <c r="B140" s="87" t="str">
        <f>'Door Comparison'!B140</f>
        <v>DRS-402</v>
      </c>
      <c r="C140" s="70">
        <f>'Door Comparison'!D140</f>
        <v>1338</v>
      </c>
      <c r="D140" s="70">
        <f>'Door Comparison'!E140</f>
        <v>1993</v>
      </c>
      <c r="F140" s="73">
        <f>'Door Comparison'!G140</f>
        <v>0</v>
      </c>
      <c r="G140" s="73">
        <f>'Door Comparison'!H140</f>
        <v>1</v>
      </c>
      <c r="I140" s="73">
        <f>'Door Comparison'!J140</f>
        <v>0</v>
      </c>
      <c r="J140" s="73">
        <f>'Door Comparison'!K140</f>
        <v>1</v>
      </c>
      <c r="K140" s="73">
        <f>'Door Comparison'!L140</f>
        <v>1</v>
      </c>
      <c r="L140" s="73">
        <f>'Door Comparison'!M140</f>
        <v>0</v>
      </c>
      <c r="M140" s="75">
        <f t="shared" si="11"/>
        <v>0.48</v>
      </c>
      <c r="O140" s="75">
        <f t="shared" si="12"/>
        <v>4.26</v>
      </c>
      <c r="Q140" s="75">
        <f>'Door Comparison'!P140</f>
        <v>718.98</v>
      </c>
      <c r="R140" s="194">
        <v>3.09</v>
      </c>
      <c r="S140" s="194">
        <v>16.59</v>
      </c>
      <c r="T140" s="194">
        <v>73.92</v>
      </c>
      <c r="U140" s="75">
        <f t="shared" si="13"/>
        <v>21.3</v>
      </c>
      <c r="X140" s="76">
        <f t="shared" si="14"/>
        <v>838.62</v>
      </c>
      <c r="Y140" s="71" t="e">
        <f>#REF!</f>
        <v>#REF!</v>
      </c>
      <c r="Z140" s="132"/>
      <c r="AA140" s="132"/>
    </row>
    <row r="141" spans="1:27" x14ac:dyDescent="0.25">
      <c r="A141" s="191" t="str">
        <f>'Door Comparison'!A141</f>
        <v>T01M.07.M2A</v>
      </c>
      <c r="B141" s="87" t="str">
        <f>'Door Comparison'!B141</f>
        <v>DRS-402</v>
      </c>
      <c r="C141" s="70">
        <f>'Door Comparison'!D141</f>
        <v>1338</v>
      </c>
      <c r="D141" s="70">
        <f>'Door Comparison'!E141</f>
        <v>1993</v>
      </c>
      <c r="F141" s="73">
        <f>'Door Comparison'!G141</f>
        <v>0</v>
      </c>
      <c r="G141" s="73">
        <f>'Door Comparison'!H141</f>
        <v>1</v>
      </c>
      <c r="I141" s="73">
        <f>'Door Comparison'!J141</f>
        <v>0</v>
      </c>
      <c r="J141" s="73">
        <f>'Door Comparison'!K141</f>
        <v>1</v>
      </c>
      <c r="K141" s="73">
        <f>'Door Comparison'!L141</f>
        <v>1</v>
      </c>
      <c r="L141" s="73">
        <f>'Door Comparison'!M141</f>
        <v>0</v>
      </c>
      <c r="M141" s="75">
        <f t="shared" si="11"/>
        <v>0.48</v>
      </c>
      <c r="O141" s="75">
        <f t="shared" si="12"/>
        <v>4.26</v>
      </c>
      <c r="Q141" s="75">
        <f>'Door Comparison'!P141</f>
        <v>718.98</v>
      </c>
      <c r="R141" s="194">
        <v>3.09</v>
      </c>
      <c r="S141" s="194">
        <v>16.59</v>
      </c>
      <c r="T141" s="194">
        <v>73.92</v>
      </c>
      <c r="U141" s="75">
        <f t="shared" si="13"/>
        <v>21.3</v>
      </c>
      <c r="X141" s="76">
        <f t="shared" si="14"/>
        <v>838.62</v>
      </c>
      <c r="Y141" s="71" t="e">
        <f>#REF!</f>
        <v>#REF!</v>
      </c>
      <c r="Z141" s="132"/>
      <c r="AA141" s="132"/>
    </row>
    <row r="142" spans="1:27" x14ac:dyDescent="0.25">
      <c r="A142" s="191" t="str">
        <f>'Door Comparison'!A142</f>
        <v>T01M.07.M3A</v>
      </c>
      <c r="B142" s="87" t="str">
        <f>'Door Comparison'!B142</f>
        <v>DRS-402</v>
      </c>
      <c r="C142" s="70">
        <f>'Door Comparison'!D142</f>
        <v>1338</v>
      </c>
      <c r="D142" s="70">
        <f>'Door Comparison'!E142</f>
        <v>1993</v>
      </c>
      <c r="F142" s="73">
        <f>'Door Comparison'!G142</f>
        <v>0</v>
      </c>
      <c r="G142" s="73">
        <f>'Door Comparison'!H142</f>
        <v>1</v>
      </c>
      <c r="I142" s="73">
        <f>'Door Comparison'!J142</f>
        <v>0</v>
      </c>
      <c r="J142" s="73">
        <f>'Door Comparison'!K142</f>
        <v>1</v>
      </c>
      <c r="K142" s="73">
        <f>'Door Comparison'!L142</f>
        <v>1</v>
      </c>
      <c r="L142" s="73">
        <f>'Door Comparison'!M142</f>
        <v>0</v>
      </c>
      <c r="M142" s="75">
        <f t="shared" si="11"/>
        <v>0.48</v>
      </c>
      <c r="O142" s="75">
        <f t="shared" si="12"/>
        <v>4.26</v>
      </c>
      <c r="Q142" s="75">
        <f>'Door Comparison'!P142</f>
        <v>718.98</v>
      </c>
      <c r="R142" s="194">
        <v>3.09</v>
      </c>
      <c r="S142" s="194">
        <v>16.59</v>
      </c>
      <c r="T142" s="194">
        <v>73.92</v>
      </c>
      <c r="U142" s="75">
        <f t="shared" si="13"/>
        <v>21.3</v>
      </c>
      <c r="X142" s="76">
        <f t="shared" si="14"/>
        <v>838.62</v>
      </c>
      <c r="Y142" s="71" t="e">
        <f>#REF!</f>
        <v>#REF!</v>
      </c>
      <c r="Z142" s="132"/>
      <c r="AA142" s="132"/>
    </row>
    <row r="143" spans="1:27" x14ac:dyDescent="0.25">
      <c r="A143" s="191" t="str">
        <f>'Door Comparison'!A143</f>
        <v>T01M.07.M5A T01M.07.P2A</v>
      </c>
      <c r="B143" s="87" t="str">
        <f>'Door Comparison'!B143</f>
        <v>DRS-402</v>
      </c>
      <c r="C143" s="70">
        <f>'Door Comparison'!D143</f>
        <v>558</v>
      </c>
      <c r="D143" s="70">
        <f>'Door Comparison'!E143</f>
        <v>1993</v>
      </c>
      <c r="F143" s="73">
        <f>'Door Comparison'!G143</f>
        <v>0</v>
      </c>
      <c r="G143" s="73">
        <f>'Door Comparison'!H143</f>
        <v>1</v>
      </c>
      <c r="I143" s="73">
        <f>'Door Comparison'!J143</f>
        <v>0</v>
      </c>
      <c r="J143" s="73">
        <f>'Door Comparison'!K143</f>
        <v>1</v>
      </c>
      <c r="K143" s="73">
        <f>'Door Comparison'!L143</f>
        <v>1</v>
      </c>
      <c r="L143" s="73">
        <f>'Door Comparison'!M143</f>
        <v>0</v>
      </c>
      <c r="M143" s="75">
        <f t="shared" si="11"/>
        <v>0.41</v>
      </c>
      <c r="O143" s="75">
        <f t="shared" si="12"/>
        <v>3.64</v>
      </c>
      <c r="Q143" s="75">
        <f>'Door Comparison'!P143</f>
        <v>431.66</v>
      </c>
      <c r="R143" s="194">
        <v>3.09</v>
      </c>
      <c r="S143" s="194">
        <v>16.59</v>
      </c>
      <c r="T143" s="194">
        <v>63.42</v>
      </c>
      <c r="U143" s="75">
        <f t="shared" si="13"/>
        <v>18.18</v>
      </c>
      <c r="X143" s="76">
        <f t="shared" si="14"/>
        <v>536.99</v>
      </c>
      <c r="Y143" s="71" t="e">
        <f>#REF!</f>
        <v>#REF!</v>
      </c>
      <c r="Z143" s="132"/>
      <c r="AA143" s="132"/>
    </row>
    <row r="144" spans="1:27" x14ac:dyDescent="0.25">
      <c r="A144" s="191" t="str">
        <f>'Door Comparison'!A144</f>
        <v>T01M.07.M6A T01M.07.SPA</v>
      </c>
      <c r="B144" s="87" t="str">
        <f>'Door Comparison'!B144</f>
        <v>DRS-402</v>
      </c>
      <c r="C144" s="70">
        <f>'Door Comparison'!D144</f>
        <v>558</v>
      </c>
      <c r="D144" s="70">
        <f>'Door Comparison'!E144</f>
        <v>1993</v>
      </c>
      <c r="F144" s="73">
        <f>'Door Comparison'!G144</f>
        <v>0</v>
      </c>
      <c r="G144" s="73">
        <f>'Door Comparison'!H144</f>
        <v>1</v>
      </c>
      <c r="I144" s="73">
        <f>'Door Comparison'!J144</f>
        <v>0</v>
      </c>
      <c r="J144" s="73">
        <f>'Door Comparison'!K144</f>
        <v>1</v>
      </c>
      <c r="K144" s="73">
        <f>'Door Comparison'!L144</f>
        <v>1</v>
      </c>
      <c r="L144" s="73">
        <f>'Door Comparison'!M144</f>
        <v>0</v>
      </c>
      <c r="M144" s="75">
        <f t="shared" si="11"/>
        <v>0.41</v>
      </c>
      <c r="O144" s="75">
        <f t="shared" si="12"/>
        <v>3.64</v>
      </c>
      <c r="Q144" s="75">
        <f>'Door Comparison'!P144</f>
        <v>431.66</v>
      </c>
      <c r="R144" s="194">
        <v>3.09</v>
      </c>
      <c r="S144" s="194">
        <v>16.59</v>
      </c>
      <c r="T144" s="194">
        <v>63.42</v>
      </c>
      <c r="U144" s="75">
        <f t="shared" si="13"/>
        <v>18.18</v>
      </c>
      <c r="X144" s="76">
        <f t="shared" si="14"/>
        <v>536.99</v>
      </c>
      <c r="Y144" s="71" t="e">
        <f>#REF!</f>
        <v>#REF!</v>
      </c>
      <c r="Z144" s="132"/>
      <c r="AA144" s="132"/>
    </row>
    <row r="145" spans="1:27" x14ac:dyDescent="0.25">
      <c r="A145" s="191" t="str">
        <f>'Door Comparison'!A145</f>
        <v>T01M.08.E2A T01M.08.E1A</v>
      </c>
      <c r="B145" s="87" t="str">
        <f>'Door Comparison'!B145</f>
        <v>DRS-402</v>
      </c>
      <c r="C145" s="70">
        <f>'Door Comparison'!D145</f>
        <v>1208</v>
      </c>
      <c r="D145" s="70">
        <f>'Door Comparison'!E145</f>
        <v>1993</v>
      </c>
      <c r="F145" s="73">
        <f>'Door Comparison'!G145</f>
        <v>0</v>
      </c>
      <c r="G145" s="73">
        <f>'Door Comparison'!H145</f>
        <v>1</v>
      </c>
      <c r="I145" s="73">
        <f>'Door Comparison'!J145</f>
        <v>0</v>
      </c>
      <c r="J145" s="73">
        <f>'Door Comparison'!K145</f>
        <v>1</v>
      </c>
      <c r="K145" s="73">
        <f>'Door Comparison'!L145</f>
        <v>1</v>
      </c>
      <c r="L145" s="73">
        <f>'Door Comparison'!M145</f>
        <v>0</v>
      </c>
      <c r="M145" s="75">
        <f t="shared" si="11"/>
        <v>0.47</v>
      </c>
      <c r="O145" s="75">
        <f t="shared" si="12"/>
        <v>4.16</v>
      </c>
      <c r="Q145" s="75">
        <f>'Door Comparison'!P145</f>
        <v>680.6</v>
      </c>
      <c r="R145" s="194">
        <v>3.09</v>
      </c>
      <c r="S145" s="194">
        <v>16.59</v>
      </c>
      <c r="T145" s="194">
        <v>73.92</v>
      </c>
      <c r="U145" s="75">
        <f t="shared" si="13"/>
        <v>20.78</v>
      </c>
      <c r="X145" s="76">
        <f t="shared" si="14"/>
        <v>799.61</v>
      </c>
      <c r="Y145" s="71" t="e">
        <f>#REF!</f>
        <v>#REF!</v>
      </c>
      <c r="Z145" s="132"/>
      <c r="AA145" s="132"/>
    </row>
    <row r="146" spans="1:27" x14ac:dyDescent="0.25">
      <c r="A146" s="191" t="str">
        <f>'Door Comparison'!A146</f>
        <v>T01M.08.M1A</v>
      </c>
      <c r="B146" s="87" t="str">
        <f>'Door Comparison'!B146</f>
        <v>DRS-402</v>
      </c>
      <c r="C146" s="70">
        <f>'Door Comparison'!D146</f>
        <v>1208</v>
      </c>
      <c r="D146" s="70">
        <f>'Door Comparison'!E146</f>
        <v>1993</v>
      </c>
      <c r="F146" s="73">
        <f>'Door Comparison'!G146</f>
        <v>0</v>
      </c>
      <c r="G146" s="73">
        <f>'Door Comparison'!H146</f>
        <v>1</v>
      </c>
      <c r="I146" s="73">
        <f>'Door Comparison'!J146</f>
        <v>0</v>
      </c>
      <c r="J146" s="73">
        <f>'Door Comparison'!K146</f>
        <v>1</v>
      </c>
      <c r="K146" s="73">
        <f>'Door Comparison'!L146</f>
        <v>1</v>
      </c>
      <c r="L146" s="73">
        <f>'Door Comparison'!M146</f>
        <v>0</v>
      </c>
      <c r="M146" s="75">
        <f t="shared" si="11"/>
        <v>0.47</v>
      </c>
      <c r="O146" s="75">
        <f t="shared" si="12"/>
        <v>4.16</v>
      </c>
      <c r="Q146" s="75">
        <f>'Door Comparison'!P146</f>
        <v>680.6</v>
      </c>
      <c r="R146" s="194">
        <v>3.09</v>
      </c>
      <c r="S146" s="194">
        <v>16.59</v>
      </c>
      <c r="T146" s="194">
        <v>73.92</v>
      </c>
      <c r="U146" s="75">
        <f t="shared" si="13"/>
        <v>20.78</v>
      </c>
      <c r="X146" s="76">
        <f t="shared" si="14"/>
        <v>799.61</v>
      </c>
      <c r="Y146" s="71" t="e">
        <f>#REF!</f>
        <v>#REF!</v>
      </c>
      <c r="Z146" s="132"/>
      <c r="AA146" s="132"/>
    </row>
    <row r="147" spans="1:27" x14ac:dyDescent="0.25">
      <c r="A147" s="191" t="str">
        <f>'Door Comparison'!A147</f>
        <v>T01M.08.M2A</v>
      </c>
      <c r="B147" s="87" t="str">
        <f>'Door Comparison'!B147</f>
        <v>DRS-402</v>
      </c>
      <c r="C147" s="70">
        <f>'Door Comparison'!D147</f>
        <v>1338</v>
      </c>
      <c r="D147" s="70">
        <f>'Door Comparison'!E147</f>
        <v>1993</v>
      </c>
      <c r="F147" s="73">
        <f>'Door Comparison'!G147</f>
        <v>0</v>
      </c>
      <c r="G147" s="73">
        <f>'Door Comparison'!H147</f>
        <v>1</v>
      </c>
      <c r="I147" s="73">
        <f>'Door Comparison'!J147</f>
        <v>0</v>
      </c>
      <c r="J147" s="73">
        <f>'Door Comparison'!K147</f>
        <v>1</v>
      </c>
      <c r="K147" s="73">
        <f>'Door Comparison'!L147</f>
        <v>1</v>
      </c>
      <c r="L147" s="73">
        <f>'Door Comparison'!M147</f>
        <v>0</v>
      </c>
      <c r="M147" s="75">
        <f t="shared" si="11"/>
        <v>0.48</v>
      </c>
      <c r="O147" s="75">
        <f t="shared" si="12"/>
        <v>4.26</v>
      </c>
      <c r="Q147" s="75">
        <f>'Door Comparison'!P147</f>
        <v>718.98</v>
      </c>
      <c r="R147" s="194">
        <v>3.09</v>
      </c>
      <c r="S147" s="194">
        <v>16.59</v>
      </c>
      <c r="T147" s="194">
        <v>73.92</v>
      </c>
      <c r="U147" s="75">
        <f t="shared" si="13"/>
        <v>21.3</v>
      </c>
      <c r="X147" s="76">
        <f t="shared" si="14"/>
        <v>838.62</v>
      </c>
      <c r="Y147" s="71" t="e">
        <f>#REF!</f>
        <v>#REF!</v>
      </c>
      <c r="Z147" s="132"/>
      <c r="AA147" s="132"/>
    </row>
    <row r="148" spans="1:27" x14ac:dyDescent="0.25">
      <c r="A148" s="191" t="str">
        <f>'Door Comparison'!A148</f>
        <v>T01M.08.P1A</v>
      </c>
      <c r="B148" s="87" t="str">
        <f>'Door Comparison'!B148</f>
        <v>DRS-402</v>
      </c>
      <c r="C148" s="70">
        <f>'Door Comparison'!D148</f>
        <v>1208</v>
      </c>
      <c r="D148" s="70">
        <f>'Door Comparison'!E148</f>
        <v>1993</v>
      </c>
      <c r="F148" s="73">
        <f>'Door Comparison'!G148</f>
        <v>0</v>
      </c>
      <c r="G148" s="73">
        <f>'Door Comparison'!H148</f>
        <v>1</v>
      </c>
      <c r="I148" s="73">
        <f>'Door Comparison'!J148</f>
        <v>0</v>
      </c>
      <c r="J148" s="73">
        <f>'Door Comparison'!K148</f>
        <v>1</v>
      </c>
      <c r="K148" s="73">
        <f>'Door Comparison'!L148</f>
        <v>1</v>
      </c>
      <c r="L148" s="73">
        <f>'Door Comparison'!M148</f>
        <v>0</v>
      </c>
      <c r="M148" s="75">
        <f t="shared" si="11"/>
        <v>0.47</v>
      </c>
      <c r="O148" s="75">
        <f t="shared" si="12"/>
        <v>4.16</v>
      </c>
      <c r="Q148" s="75">
        <f>'Door Comparison'!P148</f>
        <v>680.6</v>
      </c>
      <c r="R148" s="194">
        <v>3.09</v>
      </c>
      <c r="S148" s="194">
        <v>16.59</v>
      </c>
      <c r="T148" s="194">
        <v>73.92</v>
      </c>
      <c r="U148" s="75">
        <f t="shared" si="13"/>
        <v>20.78</v>
      </c>
      <c r="X148" s="76">
        <f t="shared" si="14"/>
        <v>799.61</v>
      </c>
      <c r="Y148" s="71" t="e">
        <f>#REF!</f>
        <v>#REF!</v>
      </c>
      <c r="Z148" s="132"/>
      <c r="AA148" s="132"/>
    </row>
    <row r="149" spans="1:27" x14ac:dyDescent="0.25">
      <c r="A149" s="191" t="str">
        <f>'Door Comparison'!A149</f>
        <v>T01M.08.M1A T01M.08.P2A</v>
      </c>
      <c r="B149" s="87" t="str">
        <f>'Door Comparison'!B149</f>
        <v>DRS-402</v>
      </c>
      <c r="C149" s="70">
        <f>'Door Comparison'!D149</f>
        <v>758</v>
      </c>
      <c r="D149" s="70">
        <f>'Door Comparison'!E149</f>
        <v>1993</v>
      </c>
      <c r="F149" s="73">
        <f>'Door Comparison'!G149</f>
        <v>0</v>
      </c>
      <c r="G149" s="73">
        <f>'Door Comparison'!H149</f>
        <v>1</v>
      </c>
      <c r="I149" s="73">
        <f>'Door Comparison'!J149</f>
        <v>0</v>
      </c>
      <c r="J149" s="73">
        <f>'Door Comparison'!K149</f>
        <v>1</v>
      </c>
      <c r="K149" s="73">
        <f>'Door Comparison'!L149</f>
        <v>1</v>
      </c>
      <c r="L149" s="73">
        <f>'Door Comparison'!M149</f>
        <v>0</v>
      </c>
      <c r="M149" s="75">
        <f t="shared" si="11"/>
        <v>0.43</v>
      </c>
      <c r="O149" s="75">
        <f t="shared" si="12"/>
        <v>3.8</v>
      </c>
      <c r="Q149" s="75">
        <f>'Door Comparison'!P149</f>
        <v>490.68</v>
      </c>
      <c r="R149" s="194">
        <v>3.09</v>
      </c>
      <c r="S149" s="194">
        <v>16.59</v>
      </c>
      <c r="T149" s="194">
        <v>63.42</v>
      </c>
      <c r="U149" s="75">
        <f t="shared" si="13"/>
        <v>18.98</v>
      </c>
      <c r="X149" s="76">
        <f t="shared" si="14"/>
        <v>596.99</v>
      </c>
      <c r="Y149" s="71" t="e">
        <f>#REF!</f>
        <v>#REF!</v>
      </c>
      <c r="Z149" s="132"/>
      <c r="AA149" s="132"/>
    </row>
    <row r="150" spans="1:27" x14ac:dyDescent="0.25">
      <c r="A150" s="191" t="str">
        <f>'Door Comparison'!A150</f>
        <v>T01M.08.E1A T01M.08.TA</v>
      </c>
      <c r="B150" s="87" t="str">
        <f>'Door Comparison'!B150</f>
        <v>DRS-402</v>
      </c>
      <c r="C150" s="70">
        <f>'Door Comparison'!D150</f>
        <v>358</v>
      </c>
      <c r="D150" s="70">
        <f>'Door Comparison'!E150</f>
        <v>1993</v>
      </c>
      <c r="F150" s="73">
        <f>'Door Comparison'!G150</f>
        <v>0</v>
      </c>
      <c r="G150" s="73">
        <f>'Door Comparison'!H150</f>
        <v>1</v>
      </c>
      <c r="I150" s="73">
        <f>'Door Comparison'!J150</f>
        <v>0</v>
      </c>
      <c r="J150" s="73">
        <f>'Door Comparison'!K150</f>
        <v>1</v>
      </c>
      <c r="K150" s="73">
        <f>'Door Comparison'!L150</f>
        <v>1</v>
      </c>
      <c r="L150" s="73">
        <f>'Door Comparison'!M150</f>
        <v>0</v>
      </c>
      <c r="M150" s="75">
        <f t="shared" si="11"/>
        <v>0.39</v>
      </c>
      <c r="O150" s="75">
        <f t="shared" si="12"/>
        <v>3.48</v>
      </c>
      <c r="Q150" s="75">
        <f>'Door Comparison'!P150</f>
        <v>372.64</v>
      </c>
      <c r="R150" s="194">
        <v>3.09</v>
      </c>
      <c r="S150" s="194">
        <v>16.59</v>
      </c>
      <c r="T150" s="194">
        <v>63.42</v>
      </c>
      <c r="U150" s="75">
        <f t="shared" si="13"/>
        <v>17.38</v>
      </c>
      <c r="X150" s="76">
        <f t="shared" si="14"/>
        <v>476.99</v>
      </c>
      <c r="Y150" s="71" t="e">
        <f>#REF!</f>
        <v>#REF!</v>
      </c>
      <c r="Z150" s="132"/>
      <c r="AA150" s="132"/>
    </row>
    <row r="151" spans="1:27" x14ac:dyDescent="0.25">
      <c r="A151" s="191" t="str">
        <f>'Door Comparison'!A151</f>
        <v>T02.01.E4A</v>
      </c>
      <c r="B151" s="87" t="str">
        <f>'Door Comparison'!B151</f>
        <v>DRS-402</v>
      </c>
      <c r="C151" s="70">
        <f>'Door Comparison'!D151</f>
        <v>1208</v>
      </c>
      <c r="D151" s="70">
        <f>'Door Comparison'!E151</f>
        <v>2193</v>
      </c>
      <c r="F151" s="73">
        <f>'Door Comparison'!G151</f>
        <v>0</v>
      </c>
      <c r="G151" s="73">
        <f>'Door Comparison'!H151</f>
        <v>1</v>
      </c>
      <c r="I151" s="73">
        <f>'Door Comparison'!J151</f>
        <v>0</v>
      </c>
      <c r="J151" s="73">
        <f>'Door Comparison'!K151</f>
        <v>1</v>
      </c>
      <c r="K151" s="73">
        <f>'Door Comparison'!L151</f>
        <v>1</v>
      </c>
      <c r="L151" s="73">
        <f>'Door Comparison'!M151</f>
        <v>0</v>
      </c>
      <c r="M151" s="75">
        <f t="shared" si="11"/>
        <v>0.5</v>
      </c>
      <c r="O151" s="75">
        <f t="shared" si="12"/>
        <v>4.4800000000000004</v>
      </c>
      <c r="Q151" s="75">
        <f>'Door Comparison'!P151</f>
        <v>720.54</v>
      </c>
      <c r="R151" s="194">
        <v>3.09</v>
      </c>
      <c r="S151" s="194">
        <v>16.59</v>
      </c>
      <c r="T151" s="194">
        <v>73.92</v>
      </c>
      <c r="U151" s="75">
        <f t="shared" si="13"/>
        <v>22.38</v>
      </c>
      <c r="X151" s="76">
        <f t="shared" si="14"/>
        <v>841.5</v>
      </c>
      <c r="Y151" s="71" t="e">
        <f>#REF!</f>
        <v>#REF!</v>
      </c>
      <c r="Z151" s="132"/>
      <c r="AA151" s="132"/>
    </row>
    <row r="152" spans="1:27" x14ac:dyDescent="0.25">
      <c r="A152" s="191" t="str">
        <f>'Door Comparison'!A152</f>
        <v>T02.01.WRA</v>
      </c>
      <c r="B152" s="87" t="str">
        <f>'Door Comparison'!B152</f>
        <v>DRS-402</v>
      </c>
      <c r="C152" s="70">
        <f>'Door Comparison'!D152</f>
        <v>758</v>
      </c>
      <c r="D152" s="70">
        <f>'Door Comparison'!E152</f>
        <v>2158</v>
      </c>
      <c r="F152" s="73">
        <f>'Door Comparison'!G152</f>
        <v>0</v>
      </c>
      <c r="G152" s="73">
        <f>'Door Comparison'!H152</f>
        <v>1</v>
      </c>
      <c r="I152" s="73">
        <f>'Door Comparison'!J152</f>
        <v>0</v>
      </c>
      <c r="J152" s="73">
        <f>'Door Comparison'!K152</f>
        <v>1</v>
      </c>
      <c r="K152" s="73">
        <f>'Door Comparison'!L152</f>
        <v>1</v>
      </c>
      <c r="L152" s="73">
        <f>'Door Comparison'!M152</f>
        <v>0</v>
      </c>
      <c r="M152" s="75">
        <f t="shared" si="11"/>
        <v>0.46</v>
      </c>
      <c r="O152" s="75">
        <f t="shared" si="12"/>
        <v>4.0599999999999996</v>
      </c>
      <c r="Q152" s="75">
        <f>'Door Comparison'!P152</f>
        <v>454.48</v>
      </c>
      <c r="R152" s="194">
        <v>3.09</v>
      </c>
      <c r="S152" s="194">
        <v>16.59</v>
      </c>
      <c r="T152" s="194">
        <v>63.42</v>
      </c>
      <c r="U152" s="75">
        <f t="shared" si="13"/>
        <v>20.3</v>
      </c>
      <c r="X152" s="76">
        <f t="shared" si="14"/>
        <v>562.4</v>
      </c>
      <c r="Y152" s="71" t="e">
        <f>#REF!</f>
        <v>#REF!</v>
      </c>
      <c r="Z152" s="132"/>
      <c r="AA152" s="132"/>
    </row>
    <row r="153" spans="1:27" x14ac:dyDescent="0.25">
      <c r="A153" s="191" t="str">
        <f>'Door Comparison'!A153</f>
        <v>T02.02.E12A</v>
      </c>
      <c r="B153" s="87" t="str">
        <f>'Door Comparison'!B153</f>
        <v>DRS-402</v>
      </c>
      <c r="C153" s="70">
        <f>'Door Comparison'!D153</f>
        <v>758</v>
      </c>
      <c r="D153" s="70">
        <f>'Door Comparison'!E153</f>
        <v>2193</v>
      </c>
      <c r="F153" s="73">
        <f>'Door Comparison'!G153</f>
        <v>0</v>
      </c>
      <c r="G153" s="73">
        <f>'Door Comparison'!H153</f>
        <v>1</v>
      </c>
      <c r="I153" s="73">
        <f>'Door Comparison'!J153</f>
        <v>0</v>
      </c>
      <c r="J153" s="73">
        <f>'Door Comparison'!K153</f>
        <v>1</v>
      </c>
      <c r="K153" s="73">
        <f>'Door Comparison'!L153</f>
        <v>1</v>
      </c>
      <c r="L153" s="73">
        <f>'Door Comparison'!M153</f>
        <v>0</v>
      </c>
      <c r="M153" s="75">
        <f t="shared" si="11"/>
        <v>0.46</v>
      </c>
      <c r="O153" s="75">
        <f t="shared" si="12"/>
        <v>4.12</v>
      </c>
      <c r="Q153" s="75">
        <f>'Door Comparison'!P153</f>
        <v>518.41999999999996</v>
      </c>
      <c r="R153" s="194">
        <v>3.09</v>
      </c>
      <c r="S153" s="194">
        <v>16.59</v>
      </c>
      <c r="T153" s="194">
        <v>63.42</v>
      </c>
      <c r="U153" s="75">
        <f t="shared" si="13"/>
        <v>20.58</v>
      </c>
      <c r="X153" s="76">
        <f t="shared" si="14"/>
        <v>626.67999999999995</v>
      </c>
      <c r="Y153" s="71" t="e">
        <f>#REF!</f>
        <v>#REF!</v>
      </c>
      <c r="Z153" s="132"/>
      <c r="AA153" s="132"/>
    </row>
    <row r="154" spans="1:27" x14ac:dyDescent="0.25">
      <c r="A154" s="191" t="str">
        <f>'Door Comparison'!A154</f>
        <v>T02.02.WRA</v>
      </c>
      <c r="B154" s="87" t="str">
        <f>'Door Comparison'!B154</f>
        <v>DRS-402</v>
      </c>
      <c r="C154" s="70">
        <f>'Door Comparison'!D154</f>
        <v>758</v>
      </c>
      <c r="D154" s="70">
        <f>'Door Comparison'!E154</f>
        <v>2158</v>
      </c>
      <c r="F154" s="73">
        <f>'Door Comparison'!G154</f>
        <v>0</v>
      </c>
      <c r="G154" s="73">
        <f>'Door Comparison'!H154</f>
        <v>1</v>
      </c>
      <c r="I154" s="73">
        <f>'Door Comparison'!J154</f>
        <v>0</v>
      </c>
      <c r="J154" s="73">
        <f>'Door Comparison'!K154</f>
        <v>1</v>
      </c>
      <c r="K154" s="73">
        <f>'Door Comparison'!L154</f>
        <v>1</v>
      </c>
      <c r="L154" s="73">
        <f>'Door Comparison'!M154</f>
        <v>0</v>
      </c>
      <c r="M154" s="75">
        <f t="shared" si="11"/>
        <v>0.46</v>
      </c>
      <c r="O154" s="75">
        <f t="shared" si="12"/>
        <v>4.0599999999999996</v>
      </c>
      <c r="Q154" s="75">
        <f>'Door Comparison'!P154</f>
        <v>454.48</v>
      </c>
      <c r="R154" s="194">
        <v>3.09</v>
      </c>
      <c r="S154" s="194">
        <v>16.59</v>
      </c>
      <c r="T154" s="194">
        <v>63.42</v>
      </c>
      <c r="U154" s="75">
        <f t="shared" si="13"/>
        <v>20.3</v>
      </c>
      <c r="X154" s="76">
        <f t="shared" si="14"/>
        <v>562.4</v>
      </c>
      <c r="Y154" s="71" t="e">
        <f>#REF!</f>
        <v>#REF!</v>
      </c>
      <c r="Z154" s="132"/>
      <c r="AA154" s="132"/>
    </row>
    <row r="155" spans="1:27" x14ac:dyDescent="0.25">
      <c r="A155" s="191" t="str">
        <f>'Door Comparison'!A155</f>
        <v>T02.04.E1A</v>
      </c>
      <c r="B155" s="87" t="str">
        <f>'Door Comparison'!B155</f>
        <v>DRS-402</v>
      </c>
      <c r="C155" s="70">
        <f>'Door Comparison'!D155</f>
        <v>858</v>
      </c>
      <c r="D155" s="70">
        <f>'Door Comparison'!E155</f>
        <v>2193</v>
      </c>
      <c r="F155" s="73">
        <f>'Door Comparison'!G155</f>
        <v>0</v>
      </c>
      <c r="G155" s="73">
        <f>'Door Comparison'!H155</f>
        <v>1</v>
      </c>
      <c r="I155" s="73">
        <f>'Door Comparison'!J155</f>
        <v>0</v>
      </c>
      <c r="J155" s="73">
        <f>'Door Comparison'!K155</f>
        <v>1</v>
      </c>
      <c r="K155" s="73">
        <f>'Door Comparison'!L155</f>
        <v>1</v>
      </c>
      <c r="L155" s="73">
        <f>'Door Comparison'!M155</f>
        <v>0</v>
      </c>
      <c r="M155" s="75">
        <f t="shared" si="11"/>
        <v>0.47</v>
      </c>
      <c r="O155" s="75">
        <f t="shared" si="12"/>
        <v>4.2</v>
      </c>
      <c r="Q155" s="75">
        <f>'Door Comparison'!P155</f>
        <v>550.54</v>
      </c>
      <c r="R155" s="194">
        <v>3.09</v>
      </c>
      <c r="S155" s="194">
        <v>16.59</v>
      </c>
      <c r="T155" s="194">
        <v>63.42</v>
      </c>
      <c r="U155" s="75">
        <f t="shared" si="13"/>
        <v>20.98</v>
      </c>
      <c r="X155" s="76">
        <f t="shared" si="14"/>
        <v>659.29</v>
      </c>
      <c r="Y155" s="71" t="e">
        <f>#REF!</f>
        <v>#REF!</v>
      </c>
      <c r="Z155" s="132"/>
      <c r="AA155" s="132"/>
    </row>
    <row r="156" spans="1:27" x14ac:dyDescent="0.25">
      <c r="A156" s="191" t="str">
        <f>'Door Comparison'!A156</f>
        <v>T02.04.E2A</v>
      </c>
      <c r="B156" s="87" t="str">
        <f>'Door Comparison'!B156</f>
        <v>DRS-402</v>
      </c>
      <c r="C156" s="70">
        <f>'Door Comparison'!D156</f>
        <v>858</v>
      </c>
      <c r="D156" s="70">
        <f>'Door Comparison'!E156</f>
        <v>1993</v>
      </c>
      <c r="F156" s="73">
        <f>'Door Comparison'!G156</f>
        <v>0</v>
      </c>
      <c r="G156" s="73">
        <f>'Door Comparison'!H156</f>
        <v>1</v>
      </c>
      <c r="I156" s="73">
        <f>'Door Comparison'!J156</f>
        <v>0</v>
      </c>
      <c r="J156" s="73">
        <f>'Door Comparison'!K156</f>
        <v>1</v>
      </c>
      <c r="K156" s="73">
        <f>'Door Comparison'!L156</f>
        <v>1</v>
      </c>
      <c r="L156" s="73">
        <f>'Door Comparison'!M156</f>
        <v>0</v>
      </c>
      <c r="M156" s="75">
        <f t="shared" si="11"/>
        <v>0.44</v>
      </c>
      <c r="O156" s="75">
        <f t="shared" si="12"/>
        <v>3.88</v>
      </c>
      <c r="Q156" s="75">
        <f>'Door Comparison'!P156</f>
        <v>520.20000000000005</v>
      </c>
      <c r="R156" s="194">
        <v>3.09</v>
      </c>
      <c r="S156" s="194">
        <v>16.59</v>
      </c>
      <c r="T156" s="194">
        <v>63.42</v>
      </c>
      <c r="U156" s="75">
        <f t="shared" si="13"/>
        <v>19.38</v>
      </c>
      <c r="X156" s="76">
        <f t="shared" si="14"/>
        <v>627</v>
      </c>
      <c r="Y156" s="71" t="e">
        <f>#REF!</f>
        <v>#REF!</v>
      </c>
      <c r="Z156" s="132"/>
      <c r="AA156" s="132"/>
    </row>
    <row r="157" spans="1:27" x14ac:dyDescent="0.25">
      <c r="A157" s="191" t="str">
        <f>'Door Comparison'!A157</f>
        <v>T02.04.E3A</v>
      </c>
      <c r="B157" s="87" t="str">
        <f>'Door Comparison'!B157</f>
        <v>DRS-402</v>
      </c>
      <c r="C157" s="70">
        <f>'Door Comparison'!D157</f>
        <v>1338</v>
      </c>
      <c r="D157" s="70">
        <f>'Door Comparison'!E157</f>
        <v>1993</v>
      </c>
      <c r="F157" s="73">
        <f>'Door Comparison'!G157</f>
        <v>0</v>
      </c>
      <c r="G157" s="73">
        <f>'Door Comparison'!H157</f>
        <v>1</v>
      </c>
      <c r="I157" s="73">
        <f>'Door Comparison'!J157</f>
        <v>0</v>
      </c>
      <c r="J157" s="73">
        <f>'Door Comparison'!K157</f>
        <v>1</v>
      </c>
      <c r="K157" s="73">
        <f>'Door Comparison'!L157</f>
        <v>1</v>
      </c>
      <c r="L157" s="73">
        <f>'Door Comparison'!M157</f>
        <v>0</v>
      </c>
      <c r="M157" s="75">
        <f t="shared" si="11"/>
        <v>0.48</v>
      </c>
      <c r="O157" s="75">
        <f t="shared" si="12"/>
        <v>4.26</v>
      </c>
      <c r="Q157" s="75">
        <f>'Door Comparison'!P157</f>
        <v>718.98</v>
      </c>
      <c r="R157" s="194">
        <v>3.09</v>
      </c>
      <c r="S157" s="194">
        <v>16.59</v>
      </c>
      <c r="T157" s="194">
        <v>73.92</v>
      </c>
      <c r="U157" s="75">
        <f t="shared" si="13"/>
        <v>21.3</v>
      </c>
      <c r="X157" s="76">
        <f t="shared" si="14"/>
        <v>838.62</v>
      </c>
      <c r="Y157" s="71" t="e">
        <f>#REF!</f>
        <v>#REF!</v>
      </c>
      <c r="Z157" s="132"/>
      <c r="AA157" s="132"/>
    </row>
    <row r="158" spans="1:27" x14ac:dyDescent="0.25">
      <c r="A158" s="191" t="str">
        <f>'Door Comparison'!A158</f>
        <v>T02.04.E4A</v>
      </c>
      <c r="B158" s="87" t="str">
        <f>'Door Comparison'!B158</f>
        <v>DRS-402</v>
      </c>
      <c r="C158" s="70">
        <f>'Door Comparison'!D158</f>
        <v>858</v>
      </c>
      <c r="D158" s="70">
        <f>'Door Comparison'!E158</f>
        <v>1993</v>
      </c>
      <c r="F158" s="73">
        <f>'Door Comparison'!G158</f>
        <v>0</v>
      </c>
      <c r="G158" s="73">
        <f>'Door Comparison'!H158</f>
        <v>1</v>
      </c>
      <c r="I158" s="73">
        <f>'Door Comparison'!J158</f>
        <v>0</v>
      </c>
      <c r="J158" s="73">
        <f>'Door Comparison'!K158</f>
        <v>1</v>
      </c>
      <c r="K158" s="73">
        <f>'Door Comparison'!L158</f>
        <v>1</v>
      </c>
      <c r="L158" s="73">
        <f>'Door Comparison'!M158</f>
        <v>0</v>
      </c>
      <c r="M158" s="75">
        <f t="shared" si="11"/>
        <v>0.44</v>
      </c>
      <c r="O158" s="75">
        <f t="shared" si="12"/>
        <v>3.88</v>
      </c>
      <c r="Q158" s="75">
        <f>'Door Comparison'!P158</f>
        <v>520.20000000000005</v>
      </c>
      <c r="R158" s="194">
        <v>3.09</v>
      </c>
      <c r="S158" s="194">
        <v>16.59</v>
      </c>
      <c r="T158" s="194">
        <v>63.42</v>
      </c>
      <c r="U158" s="75">
        <f t="shared" si="13"/>
        <v>19.38</v>
      </c>
      <c r="X158" s="76">
        <f t="shared" si="14"/>
        <v>627</v>
      </c>
      <c r="Y158" s="71" t="e">
        <f>#REF!</f>
        <v>#REF!</v>
      </c>
      <c r="Z158" s="132"/>
      <c r="AA158" s="132"/>
    </row>
    <row r="159" spans="1:27" x14ac:dyDescent="0.25">
      <c r="A159" s="191" t="str">
        <f>'Door Comparison'!A159</f>
        <v>T02.04.E5A</v>
      </c>
      <c r="B159" s="87" t="str">
        <f>'Door Comparison'!B159</f>
        <v>DRS-402</v>
      </c>
      <c r="C159" s="70">
        <f>'Door Comparison'!D159</f>
        <v>458</v>
      </c>
      <c r="D159" s="70">
        <f>'Door Comparison'!E159</f>
        <v>1993</v>
      </c>
      <c r="F159" s="73">
        <f>'Door Comparison'!G159</f>
        <v>0</v>
      </c>
      <c r="G159" s="73">
        <f>'Door Comparison'!H159</f>
        <v>1</v>
      </c>
      <c r="I159" s="73">
        <f>'Door Comparison'!J159</f>
        <v>0</v>
      </c>
      <c r="J159" s="73">
        <f>'Door Comparison'!K159</f>
        <v>1</v>
      </c>
      <c r="K159" s="73">
        <f>'Door Comparison'!L159</f>
        <v>1</v>
      </c>
      <c r="L159" s="73">
        <f>'Door Comparison'!M159</f>
        <v>0</v>
      </c>
      <c r="M159" s="75">
        <f t="shared" si="11"/>
        <v>0.4</v>
      </c>
      <c r="O159" s="75">
        <f t="shared" si="12"/>
        <v>3.56</v>
      </c>
      <c r="Q159" s="75">
        <f>'Door Comparison'!P159</f>
        <v>402.14</v>
      </c>
      <c r="R159" s="194">
        <v>3.09</v>
      </c>
      <c r="S159" s="194">
        <v>16.59</v>
      </c>
      <c r="T159" s="194">
        <v>63.42</v>
      </c>
      <c r="U159" s="75">
        <f t="shared" si="13"/>
        <v>17.78</v>
      </c>
      <c r="X159" s="76">
        <f t="shared" si="14"/>
        <v>506.98</v>
      </c>
      <c r="Y159" s="71" t="e">
        <f>#REF!</f>
        <v>#REF!</v>
      </c>
      <c r="Z159" s="132"/>
      <c r="AA159" s="132"/>
    </row>
    <row r="160" spans="1:27" x14ac:dyDescent="0.25">
      <c r="A160" s="191" t="str">
        <f>'Door Comparison'!A160</f>
        <v>T02.04.E6A</v>
      </c>
      <c r="B160" s="87" t="str">
        <f>'Door Comparison'!B160</f>
        <v>DRS-402</v>
      </c>
      <c r="C160" s="70">
        <f>'Door Comparison'!D160</f>
        <v>858</v>
      </c>
      <c r="D160" s="70">
        <f>'Door Comparison'!E160</f>
        <v>1993</v>
      </c>
      <c r="F160" s="73">
        <f>'Door Comparison'!G160</f>
        <v>0</v>
      </c>
      <c r="G160" s="73">
        <f>'Door Comparison'!H160</f>
        <v>1</v>
      </c>
      <c r="I160" s="73">
        <f>'Door Comparison'!J160</f>
        <v>0</v>
      </c>
      <c r="J160" s="73">
        <f>'Door Comparison'!K160</f>
        <v>1</v>
      </c>
      <c r="K160" s="73">
        <f>'Door Comparison'!L160</f>
        <v>1</v>
      </c>
      <c r="L160" s="73">
        <f>'Door Comparison'!M160</f>
        <v>0</v>
      </c>
      <c r="M160" s="75">
        <f t="shared" si="11"/>
        <v>0.44</v>
      </c>
      <c r="O160" s="75">
        <f t="shared" si="12"/>
        <v>3.88</v>
      </c>
      <c r="Q160" s="75">
        <f>'Door Comparison'!P160</f>
        <v>520.20000000000005</v>
      </c>
      <c r="R160" s="194">
        <v>3.09</v>
      </c>
      <c r="S160" s="194">
        <v>16.59</v>
      </c>
      <c r="T160" s="194">
        <v>63.42</v>
      </c>
      <c r="U160" s="75">
        <f t="shared" si="13"/>
        <v>19.38</v>
      </c>
      <c r="X160" s="76">
        <f t="shared" si="14"/>
        <v>627</v>
      </c>
      <c r="Y160" s="71" t="e">
        <f>#REF!</f>
        <v>#REF!</v>
      </c>
      <c r="Z160" s="132"/>
      <c r="AA160" s="132"/>
    </row>
    <row r="161" spans="1:27" x14ac:dyDescent="0.25">
      <c r="A161" s="191" t="str">
        <f>'Door Comparison'!A161</f>
        <v>T02.04.M5B T02.04.HW2A</v>
      </c>
      <c r="B161" s="87" t="str">
        <f>'Door Comparison'!B161</f>
        <v>DRS-402</v>
      </c>
      <c r="C161" s="70">
        <f>'Door Comparison'!D161</f>
        <v>858</v>
      </c>
      <c r="D161" s="70">
        <f>'Door Comparison'!E161</f>
        <v>1993</v>
      </c>
      <c r="F161" s="73">
        <f>'Door Comparison'!G161</f>
        <v>0</v>
      </c>
      <c r="G161" s="73">
        <f>'Door Comparison'!H161</f>
        <v>1</v>
      </c>
      <c r="I161" s="73">
        <f>'Door Comparison'!J161</f>
        <v>0</v>
      </c>
      <c r="J161" s="73">
        <f>'Door Comparison'!K161</f>
        <v>1</v>
      </c>
      <c r="K161" s="73">
        <f>'Door Comparison'!L161</f>
        <v>1</v>
      </c>
      <c r="L161" s="73">
        <f>'Door Comparison'!M161</f>
        <v>0</v>
      </c>
      <c r="M161" s="75">
        <f t="shared" si="11"/>
        <v>0.44</v>
      </c>
      <c r="O161" s="75">
        <f t="shared" si="12"/>
        <v>3.88</v>
      </c>
      <c r="Q161" s="75">
        <f>'Door Comparison'!P161</f>
        <v>520.20000000000005</v>
      </c>
      <c r="R161" s="194">
        <v>3.09</v>
      </c>
      <c r="S161" s="194">
        <v>16.59</v>
      </c>
      <c r="T161" s="194">
        <v>63.42</v>
      </c>
      <c r="U161" s="75">
        <f t="shared" si="13"/>
        <v>19.38</v>
      </c>
      <c r="X161" s="76">
        <f t="shared" si="14"/>
        <v>627</v>
      </c>
      <c r="Y161" s="71" t="e">
        <f>#REF!</f>
        <v>#REF!</v>
      </c>
      <c r="Z161" s="132"/>
      <c r="AA161" s="132"/>
    </row>
    <row r="162" spans="1:27" x14ac:dyDescent="0.25">
      <c r="A162" s="191" t="str">
        <f>'Door Comparison'!A162</f>
        <v>T02.04.HW3A</v>
      </c>
      <c r="B162" s="87" t="str">
        <f>'Door Comparison'!B162</f>
        <v>DRS-402</v>
      </c>
      <c r="C162" s="70">
        <f>'Door Comparison'!D162</f>
        <v>658</v>
      </c>
      <c r="D162" s="70">
        <f>'Door Comparison'!E162</f>
        <v>1993</v>
      </c>
      <c r="F162" s="73">
        <f>'Door Comparison'!G162</f>
        <v>0</v>
      </c>
      <c r="G162" s="73">
        <f>'Door Comparison'!H162</f>
        <v>1</v>
      </c>
      <c r="I162" s="73">
        <f>'Door Comparison'!J162</f>
        <v>0</v>
      </c>
      <c r="J162" s="73">
        <f>'Door Comparison'!K162</f>
        <v>1</v>
      </c>
      <c r="K162" s="73">
        <f>'Door Comparison'!L162</f>
        <v>1</v>
      </c>
      <c r="L162" s="73">
        <f>'Door Comparison'!M162</f>
        <v>0</v>
      </c>
      <c r="M162" s="75">
        <f t="shared" si="11"/>
        <v>0.42</v>
      </c>
      <c r="O162" s="75">
        <f t="shared" si="12"/>
        <v>3.72</v>
      </c>
      <c r="Q162" s="75">
        <f>'Door Comparison'!P162</f>
        <v>461.18</v>
      </c>
      <c r="R162" s="194">
        <v>3.09</v>
      </c>
      <c r="S162" s="194">
        <v>16.59</v>
      </c>
      <c r="T162" s="194">
        <v>63.42</v>
      </c>
      <c r="U162" s="75">
        <f t="shared" si="13"/>
        <v>18.579999999999998</v>
      </c>
      <c r="X162" s="76">
        <f t="shared" si="14"/>
        <v>567</v>
      </c>
      <c r="Y162" s="71" t="e">
        <f>#REF!</f>
        <v>#REF!</v>
      </c>
      <c r="Z162" s="132"/>
      <c r="AA162" s="132"/>
    </row>
    <row r="163" spans="1:27" x14ac:dyDescent="0.25">
      <c r="A163" s="191" t="str">
        <f>'Door Comparison'!A163</f>
        <v>T02.04.SPB T02.04.M2A</v>
      </c>
      <c r="B163" s="87" t="str">
        <f>'Door Comparison'!B163</f>
        <v>DRS-402</v>
      </c>
      <c r="C163" s="70">
        <f>'Door Comparison'!D163</f>
        <v>858</v>
      </c>
      <c r="D163" s="70">
        <f>'Door Comparison'!E163</f>
        <v>1993</v>
      </c>
      <c r="F163" s="73">
        <f>'Door Comparison'!G163</f>
        <v>0</v>
      </c>
      <c r="G163" s="73">
        <f>'Door Comparison'!H163</f>
        <v>1</v>
      </c>
      <c r="I163" s="73">
        <f>'Door Comparison'!J163</f>
        <v>0</v>
      </c>
      <c r="J163" s="73">
        <f>'Door Comparison'!K163</f>
        <v>1</v>
      </c>
      <c r="K163" s="73">
        <f>'Door Comparison'!L163</f>
        <v>1</v>
      </c>
      <c r="L163" s="73">
        <f>'Door Comparison'!M163</f>
        <v>0</v>
      </c>
      <c r="M163" s="75">
        <f t="shared" si="11"/>
        <v>0.44</v>
      </c>
      <c r="O163" s="75">
        <f t="shared" si="12"/>
        <v>3.88</v>
      </c>
      <c r="Q163" s="75">
        <f>'Door Comparison'!P163</f>
        <v>520.20000000000005</v>
      </c>
      <c r="R163" s="194">
        <v>3.09</v>
      </c>
      <c r="S163" s="194">
        <v>16.59</v>
      </c>
      <c r="T163" s="194">
        <v>63.42</v>
      </c>
      <c r="U163" s="75">
        <f t="shared" si="13"/>
        <v>19.38</v>
      </c>
      <c r="X163" s="76">
        <f t="shared" si="14"/>
        <v>627</v>
      </c>
      <c r="Y163" s="71" t="e">
        <f>#REF!</f>
        <v>#REF!</v>
      </c>
      <c r="Z163" s="132"/>
      <c r="AA163" s="132"/>
    </row>
    <row r="164" spans="1:27" x14ac:dyDescent="0.25">
      <c r="A164" s="191" t="str">
        <f>'Door Comparison'!A164</f>
        <v>T02.04.M3A</v>
      </c>
      <c r="B164" s="87" t="str">
        <f>'Door Comparison'!B164</f>
        <v>DRS-402</v>
      </c>
      <c r="C164" s="70">
        <f>'Door Comparison'!D164</f>
        <v>558</v>
      </c>
      <c r="D164" s="70">
        <f>'Door Comparison'!E164</f>
        <v>1993</v>
      </c>
      <c r="F164" s="73">
        <f>'Door Comparison'!G164</f>
        <v>0</v>
      </c>
      <c r="G164" s="73">
        <f>'Door Comparison'!H164</f>
        <v>1</v>
      </c>
      <c r="I164" s="73">
        <f>'Door Comparison'!J164</f>
        <v>0</v>
      </c>
      <c r="J164" s="73">
        <f>'Door Comparison'!K164</f>
        <v>1</v>
      </c>
      <c r="K164" s="73">
        <f>'Door Comparison'!L164</f>
        <v>1</v>
      </c>
      <c r="L164" s="73">
        <f>'Door Comparison'!M164</f>
        <v>0</v>
      </c>
      <c r="M164" s="75">
        <f t="shared" si="11"/>
        <v>0.41</v>
      </c>
      <c r="O164" s="75">
        <f t="shared" si="12"/>
        <v>3.64</v>
      </c>
      <c r="Q164" s="75">
        <f>'Door Comparison'!P164</f>
        <v>431.66</v>
      </c>
      <c r="R164" s="194">
        <v>3.09</v>
      </c>
      <c r="S164" s="194">
        <v>16.59</v>
      </c>
      <c r="T164" s="194">
        <v>63.42</v>
      </c>
      <c r="U164" s="75">
        <f t="shared" si="13"/>
        <v>18.18</v>
      </c>
      <c r="X164" s="76">
        <f t="shared" si="14"/>
        <v>536.99</v>
      </c>
      <c r="Y164" s="71" t="e">
        <f>#REF!</f>
        <v>#REF!</v>
      </c>
      <c r="Z164" s="132"/>
      <c r="AA164" s="132"/>
    </row>
    <row r="165" spans="1:27" x14ac:dyDescent="0.25">
      <c r="A165" s="191" t="str">
        <f>'Door Comparison'!A165</f>
        <v>T02.04.M5A</v>
      </c>
      <c r="B165" s="87" t="str">
        <f>'Door Comparison'!B165</f>
        <v>AHP-201</v>
      </c>
      <c r="C165" s="70">
        <f>'Door Comparison'!D165</f>
        <v>500</v>
      </c>
      <c r="D165" s="70">
        <f>'Door Comparison'!E165</f>
        <v>2135</v>
      </c>
      <c r="F165" s="73">
        <f>'Door Comparison'!G165</f>
        <v>0</v>
      </c>
      <c r="G165" s="73">
        <f>'Door Comparison'!H165</f>
        <v>1</v>
      </c>
      <c r="I165" s="73">
        <f>'Door Comparison'!J165</f>
        <v>0</v>
      </c>
      <c r="J165" s="73">
        <f>'Door Comparison'!K165</f>
        <v>1</v>
      </c>
      <c r="K165" s="73">
        <f>'Door Comparison'!L165</f>
        <v>1</v>
      </c>
      <c r="L165" s="73">
        <f>'Door Comparison'!M165</f>
        <v>0</v>
      </c>
      <c r="M165" s="75">
        <f t="shared" si="11"/>
        <v>0.43</v>
      </c>
      <c r="O165" s="75">
        <f t="shared" si="12"/>
        <v>3.82</v>
      </c>
      <c r="Q165" s="75">
        <f>'Door Comparison'!P165</f>
        <v>429.4</v>
      </c>
      <c r="R165" s="194">
        <v>3.09</v>
      </c>
      <c r="S165" s="194">
        <v>16.59</v>
      </c>
      <c r="T165" s="194">
        <v>52.92</v>
      </c>
      <c r="U165" s="75">
        <f t="shared" si="13"/>
        <v>19.079999999999998</v>
      </c>
      <c r="X165" s="76">
        <f t="shared" si="14"/>
        <v>525.33000000000004</v>
      </c>
      <c r="Y165" s="71" t="e">
        <f>#REF!</f>
        <v>#REF!</v>
      </c>
      <c r="Z165" s="132"/>
      <c r="AA165" s="132"/>
    </row>
    <row r="166" spans="1:27" x14ac:dyDescent="0.25">
      <c r="A166" s="191" t="str">
        <f>'Door Comparison'!A166</f>
        <v>T02.04.M6A</v>
      </c>
      <c r="B166" s="87" t="str">
        <f>'Door Comparison'!B166</f>
        <v>DRS-402</v>
      </c>
      <c r="C166" s="70">
        <f>'Door Comparison'!D166</f>
        <v>1338</v>
      </c>
      <c r="D166" s="70">
        <f>'Door Comparison'!E166</f>
        <v>1993</v>
      </c>
      <c r="F166" s="73">
        <f>'Door Comparison'!G166</f>
        <v>0</v>
      </c>
      <c r="G166" s="73">
        <f>'Door Comparison'!H166</f>
        <v>1</v>
      </c>
      <c r="I166" s="73">
        <f>'Door Comparison'!J166</f>
        <v>0</v>
      </c>
      <c r="J166" s="73">
        <f>'Door Comparison'!K166</f>
        <v>1</v>
      </c>
      <c r="K166" s="73">
        <f>'Door Comparison'!L166</f>
        <v>1</v>
      </c>
      <c r="L166" s="73">
        <f>'Door Comparison'!M166</f>
        <v>0</v>
      </c>
      <c r="M166" s="75">
        <f t="shared" si="11"/>
        <v>0.48</v>
      </c>
      <c r="O166" s="75">
        <f t="shared" si="12"/>
        <v>4.26</v>
      </c>
      <c r="Q166" s="75">
        <f>'Door Comparison'!P166</f>
        <v>718.98</v>
      </c>
      <c r="R166" s="194">
        <v>3.09</v>
      </c>
      <c r="S166" s="194">
        <v>16.59</v>
      </c>
      <c r="T166" s="194">
        <v>73.92</v>
      </c>
      <c r="U166" s="75">
        <f t="shared" si="13"/>
        <v>21.3</v>
      </c>
      <c r="X166" s="76">
        <f t="shared" si="14"/>
        <v>838.62</v>
      </c>
      <c r="Y166" s="71"/>
      <c r="Z166" s="132"/>
    </row>
    <row r="167" spans="1:27" x14ac:dyDescent="0.25">
      <c r="A167" s="191" t="str">
        <f>'Door Comparison'!A167</f>
        <v>T02.04.M6B</v>
      </c>
      <c r="B167" s="87" t="str">
        <f>'Door Comparison'!B167</f>
        <v>DRS-402</v>
      </c>
      <c r="C167" s="70">
        <f>'Door Comparison'!D167</f>
        <v>1338</v>
      </c>
      <c r="D167" s="70">
        <f>'Door Comparison'!E167</f>
        <v>1993</v>
      </c>
      <c r="F167" s="73">
        <f>'Door Comparison'!G167</f>
        <v>0</v>
      </c>
      <c r="G167" s="73">
        <f>'Door Comparison'!H167</f>
        <v>1</v>
      </c>
      <c r="I167" s="73">
        <f>'Door Comparison'!J167</f>
        <v>0</v>
      </c>
      <c r="J167" s="73">
        <f>'Door Comparison'!K167</f>
        <v>1</v>
      </c>
      <c r="K167" s="73">
        <f>'Door Comparison'!L167</f>
        <v>1</v>
      </c>
      <c r="L167" s="73">
        <f>'Door Comparison'!M167</f>
        <v>0</v>
      </c>
      <c r="M167" s="75">
        <f t="shared" si="11"/>
        <v>0.48</v>
      </c>
      <c r="O167" s="75">
        <f t="shared" si="12"/>
        <v>4.26</v>
      </c>
      <c r="Q167" s="75">
        <f>'Door Comparison'!P167</f>
        <v>718.98</v>
      </c>
      <c r="R167" s="194">
        <v>3.09</v>
      </c>
      <c r="S167" s="194">
        <v>16.59</v>
      </c>
      <c r="T167" s="194">
        <v>73.92</v>
      </c>
      <c r="U167" s="75">
        <f t="shared" si="13"/>
        <v>21.3</v>
      </c>
      <c r="X167" s="76">
        <f t="shared" si="14"/>
        <v>838.62</v>
      </c>
      <c r="Y167" s="71"/>
      <c r="Z167" s="132"/>
    </row>
    <row r="168" spans="1:27" x14ac:dyDescent="0.25">
      <c r="A168" s="191" t="str">
        <f>'Door Comparison'!A168</f>
        <v>T02.04.P2A</v>
      </c>
      <c r="B168" s="87" t="str">
        <f>'Door Comparison'!B168</f>
        <v>DRS-402</v>
      </c>
      <c r="C168" s="70">
        <f>'Door Comparison'!D168</f>
        <v>458</v>
      </c>
      <c r="D168" s="70">
        <f>'Door Comparison'!E168</f>
        <v>1993</v>
      </c>
      <c r="F168" s="73">
        <f>'Door Comparison'!G168</f>
        <v>0</v>
      </c>
      <c r="G168" s="73">
        <f>'Door Comparison'!H168</f>
        <v>1</v>
      </c>
      <c r="I168" s="73">
        <f>'Door Comparison'!J168</f>
        <v>0</v>
      </c>
      <c r="J168" s="73">
        <f>'Door Comparison'!K168</f>
        <v>1</v>
      </c>
      <c r="K168" s="73">
        <f>'Door Comparison'!L168</f>
        <v>1</v>
      </c>
      <c r="L168" s="73">
        <f>'Door Comparison'!M168</f>
        <v>0</v>
      </c>
      <c r="M168" s="75">
        <f t="shared" si="11"/>
        <v>0.4</v>
      </c>
      <c r="O168" s="75">
        <f t="shared" si="12"/>
        <v>3.56</v>
      </c>
      <c r="Q168" s="75">
        <f>'Door Comparison'!P168</f>
        <v>402.14</v>
      </c>
      <c r="R168" s="194">
        <v>3.09</v>
      </c>
      <c r="S168" s="194">
        <v>16.59</v>
      </c>
      <c r="T168" s="194">
        <v>63.42</v>
      </c>
      <c r="U168" s="75">
        <f t="shared" si="13"/>
        <v>17.78</v>
      </c>
      <c r="X168" s="76">
        <f t="shared" si="14"/>
        <v>506.98</v>
      </c>
      <c r="Y168" s="71"/>
      <c r="Z168" s="132"/>
    </row>
    <row r="169" spans="1:27" x14ac:dyDescent="0.25">
      <c r="A169" s="191" t="str">
        <f>'Door Comparison'!A169</f>
        <v>T02.04.P3A</v>
      </c>
      <c r="B169" s="87" t="str">
        <f>'Door Comparison'!B169</f>
        <v>DRS-402</v>
      </c>
      <c r="C169" s="70">
        <f>'Door Comparison'!D169</f>
        <v>658</v>
      </c>
      <c r="D169" s="70">
        <f>'Door Comparison'!E169</f>
        <v>1993</v>
      </c>
      <c r="F169" s="73">
        <f>'Door Comparison'!G169</f>
        <v>0</v>
      </c>
      <c r="G169" s="73">
        <f>'Door Comparison'!H169</f>
        <v>1</v>
      </c>
      <c r="I169" s="73">
        <f>'Door Comparison'!J169</f>
        <v>0</v>
      </c>
      <c r="J169" s="73">
        <f>'Door Comparison'!K169</f>
        <v>1</v>
      </c>
      <c r="K169" s="73">
        <f>'Door Comparison'!L169</f>
        <v>1</v>
      </c>
      <c r="L169" s="73">
        <f>'Door Comparison'!M169</f>
        <v>0</v>
      </c>
      <c r="M169" s="75">
        <f t="shared" si="11"/>
        <v>0.42</v>
      </c>
      <c r="O169" s="75">
        <f t="shared" si="12"/>
        <v>3.72</v>
      </c>
      <c r="Q169" s="75">
        <f>'Door Comparison'!P169</f>
        <v>461.18</v>
      </c>
      <c r="R169" s="194">
        <v>3.09</v>
      </c>
      <c r="S169" s="194">
        <v>16.59</v>
      </c>
      <c r="T169" s="194">
        <v>63.42</v>
      </c>
      <c r="U169" s="75">
        <f t="shared" si="13"/>
        <v>18.579999999999998</v>
      </c>
      <c r="X169" s="76">
        <f t="shared" si="14"/>
        <v>567</v>
      </c>
      <c r="Y169" s="71"/>
      <c r="Z169" s="132"/>
    </row>
    <row r="170" spans="1:27" x14ac:dyDescent="0.25">
      <c r="A170" s="191" t="str">
        <f>'Door Comparison'!A170</f>
        <v>T02.04.SPA</v>
      </c>
      <c r="B170" s="87" t="str">
        <f>'Door Comparison'!B170</f>
        <v>DRS-402</v>
      </c>
      <c r="C170" s="70">
        <f>'Door Comparison'!D170</f>
        <v>858</v>
      </c>
      <c r="D170" s="70">
        <f>'Door Comparison'!E170</f>
        <v>1993</v>
      </c>
      <c r="F170" s="73">
        <f>'Door Comparison'!G170</f>
        <v>0</v>
      </c>
      <c r="G170" s="73">
        <f>'Door Comparison'!H170</f>
        <v>1</v>
      </c>
      <c r="I170" s="73">
        <f>'Door Comparison'!J170</f>
        <v>0</v>
      </c>
      <c r="J170" s="73">
        <f>'Door Comparison'!K170</f>
        <v>1</v>
      </c>
      <c r="K170" s="73">
        <f>'Door Comparison'!L170</f>
        <v>1</v>
      </c>
      <c r="L170" s="73">
        <f>'Door Comparison'!M170</f>
        <v>0</v>
      </c>
      <c r="M170" s="75">
        <f t="shared" si="11"/>
        <v>0.44</v>
      </c>
      <c r="O170" s="75">
        <f t="shared" si="12"/>
        <v>3.88</v>
      </c>
      <c r="Q170" s="75">
        <f>'Door Comparison'!P170</f>
        <v>520.20000000000005</v>
      </c>
      <c r="R170" s="194">
        <v>3.09</v>
      </c>
      <c r="S170" s="194">
        <v>16.59</v>
      </c>
      <c r="T170" s="194">
        <v>63.42</v>
      </c>
      <c r="U170" s="75">
        <f t="shared" si="13"/>
        <v>19.38</v>
      </c>
      <c r="X170" s="76">
        <f t="shared" si="14"/>
        <v>627</v>
      </c>
      <c r="Y170" s="71"/>
      <c r="Z170" s="132"/>
    </row>
    <row r="171" spans="1:27" x14ac:dyDescent="0.25">
      <c r="A171" s="191" t="str">
        <f>'Door Comparison'!A171</f>
        <v>T02.04.WRA</v>
      </c>
      <c r="B171" s="87" t="str">
        <f>'Door Comparison'!B171</f>
        <v>DRS-402</v>
      </c>
      <c r="C171" s="70">
        <f>'Door Comparison'!D171</f>
        <v>458</v>
      </c>
      <c r="D171" s="70">
        <f>'Door Comparison'!E171</f>
        <v>1858</v>
      </c>
      <c r="F171" s="73">
        <f>'Door Comparison'!G171</f>
        <v>0</v>
      </c>
      <c r="G171" s="73">
        <f>'Door Comparison'!H171</f>
        <v>1</v>
      </c>
      <c r="I171" s="73">
        <f>'Door Comparison'!J171</f>
        <v>0</v>
      </c>
      <c r="J171" s="73">
        <f>'Door Comparison'!K171</f>
        <v>1</v>
      </c>
      <c r="K171" s="73">
        <f>'Door Comparison'!L171</f>
        <v>1</v>
      </c>
      <c r="L171" s="73">
        <f>'Door Comparison'!M171</f>
        <v>0</v>
      </c>
      <c r="M171" s="75">
        <f t="shared" si="11"/>
        <v>0.38</v>
      </c>
      <c r="O171" s="75">
        <f t="shared" si="12"/>
        <v>3.34</v>
      </c>
      <c r="Q171" s="75">
        <f>'Door Comparison'!P171</f>
        <v>388.66</v>
      </c>
      <c r="R171" s="194">
        <v>3.09</v>
      </c>
      <c r="S171" s="194">
        <v>16.59</v>
      </c>
      <c r="T171" s="194">
        <v>63.42</v>
      </c>
      <c r="U171" s="75">
        <f t="shared" si="13"/>
        <v>16.7</v>
      </c>
      <c r="X171" s="76">
        <f t="shared" si="14"/>
        <v>492.18</v>
      </c>
      <c r="Y171" s="71"/>
      <c r="Z171" s="132"/>
    </row>
    <row r="172" spans="1:27" x14ac:dyDescent="0.25">
      <c r="A172" s="191" t="str">
        <f>'Door Comparison'!A172</f>
        <v>T02.07.E1A</v>
      </c>
      <c r="B172" s="87" t="str">
        <f>'Door Comparison'!B172</f>
        <v>DRS-402</v>
      </c>
      <c r="C172" s="70">
        <f>'Door Comparison'!D172</f>
        <v>858</v>
      </c>
      <c r="D172" s="70">
        <f>'Door Comparison'!E172</f>
        <v>2193</v>
      </c>
      <c r="F172" s="73">
        <f>'Door Comparison'!G172</f>
        <v>0</v>
      </c>
      <c r="G172" s="73">
        <f>'Door Comparison'!H172</f>
        <v>1</v>
      </c>
      <c r="I172" s="73">
        <f>'Door Comparison'!J172</f>
        <v>0</v>
      </c>
      <c r="J172" s="73">
        <f>'Door Comparison'!K172</f>
        <v>1</v>
      </c>
      <c r="K172" s="73">
        <f>'Door Comparison'!L172</f>
        <v>1</v>
      </c>
      <c r="L172" s="73">
        <f>'Door Comparison'!M172</f>
        <v>0</v>
      </c>
      <c r="M172" s="75">
        <f t="shared" si="11"/>
        <v>0.47</v>
      </c>
      <c r="O172" s="75">
        <f t="shared" si="12"/>
        <v>4.2</v>
      </c>
      <c r="Q172" s="75">
        <f>'Door Comparison'!P172</f>
        <v>550.54</v>
      </c>
      <c r="R172" s="194">
        <v>3.09</v>
      </c>
      <c r="S172" s="194">
        <v>16.59</v>
      </c>
      <c r="T172" s="194">
        <v>63.42</v>
      </c>
      <c r="U172" s="75">
        <f t="shared" si="13"/>
        <v>20.98</v>
      </c>
      <c r="X172" s="76">
        <f t="shared" si="14"/>
        <v>659.29</v>
      </c>
      <c r="Z172" s="132"/>
    </row>
    <row r="173" spans="1:27" x14ac:dyDescent="0.25">
      <c r="A173" s="191" t="str">
        <f>'Door Comparison'!A173</f>
        <v>T02.07.M1A</v>
      </c>
      <c r="B173" s="87" t="str">
        <f>'Door Comparison'!B173</f>
        <v>DRS-402</v>
      </c>
      <c r="C173" s="70">
        <f>'Door Comparison'!D173</f>
        <v>1338</v>
      </c>
      <c r="D173" s="70">
        <f>'Door Comparison'!E173</f>
        <v>1993</v>
      </c>
      <c r="F173" s="73">
        <f>'Door Comparison'!G173</f>
        <v>0</v>
      </c>
      <c r="G173" s="73">
        <f>'Door Comparison'!H173</f>
        <v>1</v>
      </c>
      <c r="I173" s="73">
        <f>'Door Comparison'!J173</f>
        <v>0</v>
      </c>
      <c r="J173" s="73">
        <f>'Door Comparison'!K173</f>
        <v>1</v>
      </c>
      <c r="K173" s="73">
        <f>'Door Comparison'!L173</f>
        <v>1</v>
      </c>
      <c r="L173" s="73">
        <f>'Door Comparison'!M173</f>
        <v>0</v>
      </c>
      <c r="M173" s="75">
        <f t="shared" si="11"/>
        <v>0.48</v>
      </c>
      <c r="O173" s="75">
        <f t="shared" si="12"/>
        <v>4.26</v>
      </c>
      <c r="Q173" s="75">
        <f>'Door Comparison'!P173</f>
        <v>718.98</v>
      </c>
      <c r="R173" s="194">
        <v>3.09</v>
      </c>
      <c r="S173" s="194">
        <v>16.59</v>
      </c>
      <c r="T173" s="194">
        <v>73.92</v>
      </c>
      <c r="U173" s="75">
        <f t="shared" si="13"/>
        <v>21.3</v>
      </c>
      <c r="X173" s="76">
        <f t="shared" si="14"/>
        <v>838.62</v>
      </c>
      <c r="Z173" s="132"/>
    </row>
    <row r="174" spans="1:27" x14ac:dyDescent="0.25">
      <c r="A174" s="191" t="str">
        <f>'Door Comparison'!A174</f>
        <v>T02.07.M2A</v>
      </c>
      <c r="B174" s="87" t="str">
        <f>'Door Comparison'!B174</f>
        <v>DRS-402</v>
      </c>
      <c r="C174" s="70">
        <f>'Door Comparison'!D174</f>
        <v>1338</v>
      </c>
      <c r="D174" s="70">
        <f>'Door Comparison'!E174</f>
        <v>1993</v>
      </c>
      <c r="F174" s="73">
        <f>'Door Comparison'!G174</f>
        <v>0</v>
      </c>
      <c r="G174" s="73">
        <f>'Door Comparison'!H174</f>
        <v>1</v>
      </c>
      <c r="I174" s="73">
        <f>'Door Comparison'!J174</f>
        <v>0</v>
      </c>
      <c r="J174" s="73">
        <f>'Door Comparison'!K174</f>
        <v>1</v>
      </c>
      <c r="K174" s="73">
        <f>'Door Comparison'!L174</f>
        <v>1</v>
      </c>
      <c r="L174" s="73">
        <f>'Door Comparison'!M174</f>
        <v>0</v>
      </c>
      <c r="M174" s="75">
        <f t="shared" si="11"/>
        <v>0.48</v>
      </c>
      <c r="O174" s="75">
        <f t="shared" si="12"/>
        <v>4.26</v>
      </c>
      <c r="Q174" s="75">
        <f>'Door Comparison'!P174</f>
        <v>718.98</v>
      </c>
      <c r="R174" s="194">
        <v>3.09</v>
      </c>
      <c r="S174" s="194">
        <v>16.59</v>
      </c>
      <c r="T174" s="194">
        <v>73.92</v>
      </c>
      <c r="U174" s="75">
        <f t="shared" si="13"/>
        <v>21.3</v>
      </c>
      <c r="X174" s="76">
        <f t="shared" si="14"/>
        <v>838.62</v>
      </c>
      <c r="Z174" s="132"/>
    </row>
    <row r="175" spans="1:27" x14ac:dyDescent="0.25">
      <c r="A175" s="191" t="str">
        <f>'Door Comparison'!A175</f>
        <v>T02.07.M3A</v>
      </c>
      <c r="B175" s="87" t="str">
        <f>'Door Comparison'!B175</f>
        <v>DRS-402</v>
      </c>
      <c r="C175" s="70">
        <f>'Door Comparison'!D175</f>
        <v>1338</v>
      </c>
      <c r="D175" s="70">
        <f>'Door Comparison'!E175</f>
        <v>1993</v>
      </c>
      <c r="F175" s="73">
        <f>'Door Comparison'!G175</f>
        <v>0</v>
      </c>
      <c r="G175" s="73">
        <f>'Door Comparison'!H175</f>
        <v>1</v>
      </c>
      <c r="I175" s="73">
        <f>'Door Comparison'!J175</f>
        <v>0</v>
      </c>
      <c r="J175" s="73">
        <f>'Door Comparison'!K175</f>
        <v>1</v>
      </c>
      <c r="K175" s="73">
        <f>'Door Comparison'!L175</f>
        <v>1</v>
      </c>
      <c r="L175" s="73">
        <f>'Door Comparison'!M175</f>
        <v>0</v>
      </c>
      <c r="M175" s="75">
        <f t="shared" si="11"/>
        <v>0.48</v>
      </c>
      <c r="O175" s="75">
        <f t="shared" si="12"/>
        <v>4.26</v>
      </c>
      <c r="Q175" s="75">
        <f>'Door Comparison'!P175</f>
        <v>718.98</v>
      </c>
      <c r="R175" s="194">
        <v>3.09</v>
      </c>
      <c r="S175" s="194">
        <v>16.59</v>
      </c>
      <c r="T175" s="194">
        <v>73.92</v>
      </c>
      <c r="U175" s="75">
        <f t="shared" si="13"/>
        <v>21.3</v>
      </c>
      <c r="X175" s="76">
        <f t="shared" si="14"/>
        <v>838.62</v>
      </c>
      <c r="Z175" s="132"/>
    </row>
    <row r="176" spans="1:27" x14ac:dyDescent="0.25">
      <c r="A176" s="191" t="str">
        <f>'Door Comparison'!A176</f>
        <v>T02.07.M5A T02.07.P2A</v>
      </c>
      <c r="B176" s="87" t="str">
        <f>'Door Comparison'!B176</f>
        <v>DRS-402</v>
      </c>
      <c r="C176" s="70">
        <f>'Door Comparison'!D176</f>
        <v>608</v>
      </c>
      <c r="D176" s="70">
        <f>'Door Comparison'!E176</f>
        <v>2193</v>
      </c>
      <c r="F176" s="73">
        <f>'Door Comparison'!G176</f>
        <v>0</v>
      </c>
      <c r="G176" s="73">
        <f>'Door Comparison'!H176</f>
        <v>1</v>
      </c>
      <c r="I176" s="73">
        <f>'Door Comparison'!J176</f>
        <v>0</v>
      </c>
      <c r="J176" s="73">
        <f>'Door Comparison'!K176</f>
        <v>1</v>
      </c>
      <c r="K176" s="73">
        <f>'Door Comparison'!L176</f>
        <v>1</v>
      </c>
      <c r="L176" s="73">
        <f>'Door Comparison'!M176</f>
        <v>0</v>
      </c>
      <c r="M176" s="75">
        <f t="shared" si="11"/>
        <v>0.45</v>
      </c>
      <c r="O176" s="75">
        <f t="shared" si="12"/>
        <v>4</v>
      </c>
      <c r="Q176" s="75">
        <f>'Door Comparison'!P176</f>
        <v>470.28</v>
      </c>
      <c r="R176" s="194">
        <v>3.09</v>
      </c>
      <c r="S176" s="194">
        <v>16.59</v>
      </c>
      <c r="T176" s="194">
        <v>63.42</v>
      </c>
      <c r="U176" s="75">
        <f t="shared" si="13"/>
        <v>19.98</v>
      </c>
      <c r="X176" s="76">
        <f t="shared" si="14"/>
        <v>577.80999999999995</v>
      </c>
      <c r="Z176" s="132"/>
    </row>
    <row r="177" spans="1:26" x14ac:dyDescent="0.25">
      <c r="A177" s="191" t="str">
        <f>'Door Comparison'!A177</f>
        <v>T02.07.M6A T02.07.SPA</v>
      </c>
      <c r="B177" s="87" t="str">
        <f>'Door Comparison'!B177</f>
        <v>DRS-402</v>
      </c>
      <c r="C177" s="70">
        <f>'Door Comparison'!D177</f>
        <v>658</v>
      </c>
      <c r="D177" s="70">
        <f>'Door Comparison'!E177</f>
        <v>1993</v>
      </c>
      <c r="F177" s="73">
        <f>'Door Comparison'!G177</f>
        <v>0</v>
      </c>
      <c r="G177" s="73">
        <f>'Door Comparison'!H177</f>
        <v>1</v>
      </c>
      <c r="I177" s="73">
        <f>'Door Comparison'!J177</f>
        <v>0</v>
      </c>
      <c r="J177" s="73">
        <f>'Door Comparison'!K177</f>
        <v>1</v>
      </c>
      <c r="K177" s="73">
        <f>'Door Comparison'!L177</f>
        <v>1</v>
      </c>
      <c r="L177" s="73">
        <f>'Door Comparison'!M177</f>
        <v>0</v>
      </c>
      <c r="M177" s="75">
        <f t="shared" si="11"/>
        <v>0.42</v>
      </c>
      <c r="O177" s="75">
        <f t="shared" si="12"/>
        <v>3.72</v>
      </c>
      <c r="Q177" s="75">
        <f>'Door Comparison'!P177</f>
        <v>461.18</v>
      </c>
      <c r="R177" s="194">
        <v>3.09</v>
      </c>
      <c r="S177" s="194">
        <v>16.59</v>
      </c>
      <c r="T177" s="194">
        <v>63.42</v>
      </c>
      <c r="U177" s="75">
        <f t="shared" si="13"/>
        <v>18.579999999999998</v>
      </c>
      <c r="X177" s="76">
        <f t="shared" si="14"/>
        <v>567</v>
      </c>
      <c r="Z177" s="132"/>
    </row>
    <row r="178" spans="1:26" x14ac:dyDescent="0.25">
      <c r="A178" s="191" t="str">
        <f>'Door Comparison'!A178</f>
        <v>T02.08.E2A T02.08.E1A</v>
      </c>
      <c r="B178" s="87" t="str">
        <f>'Door Comparison'!B178</f>
        <v>DRS-402</v>
      </c>
      <c r="C178" s="70">
        <f>'Door Comparison'!D178</f>
        <v>1208</v>
      </c>
      <c r="D178" s="70">
        <f>'Door Comparison'!E178</f>
        <v>1993</v>
      </c>
      <c r="F178" s="73">
        <f>'Door Comparison'!G178</f>
        <v>0</v>
      </c>
      <c r="G178" s="73">
        <f>'Door Comparison'!H178</f>
        <v>1</v>
      </c>
      <c r="I178" s="73">
        <f>'Door Comparison'!J178</f>
        <v>0</v>
      </c>
      <c r="J178" s="73">
        <f>'Door Comparison'!K178</f>
        <v>1</v>
      </c>
      <c r="K178" s="73">
        <f>'Door Comparison'!L178</f>
        <v>1</v>
      </c>
      <c r="L178" s="73">
        <f>'Door Comparison'!M178</f>
        <v>0</v>
      </c>
      <c r="M178" s="75">
        <f t="shared" si="11"/>
        <v>0.47</v>
      </c>
      <c r="O178" s="75">
        <f t="shared" si="12"/>
        <v>4.16</v>
      </c>
      <c r="Q178" s="75">
        <f>'Door Comparison'!P178</f>
        <v>680.6</v>
      </c>
      <c r="R178" s="194">
        <v>3.09</v>
      </c>
      <c r="S178" s="194">
        <v>16.59</v>
      </c>
      <c r="T178" s="194">
        <v>73.92</v>
      </c>
      <c r="U178" s="75">
        <f t="shared" si="13"/>
        <v>20.78</v>
      </c>
      <c r="X178" s="76">
        <f t="shared" si="14"/>
        <v>799.61</v>
      </c>
      <c r="Z178" s="132"/>
    </row>
    <row r="179" spans="1:26" x14ac:dyDescent="0.25">
      <c r="A179" s="191" t="str">
        <f>'Door Comparison'!A179</f>
        <v>T02.08.M1A</v>
      </c>
      <c r="B179" s="87" t="str">
        <f>'Door Comparison'!B179</f>
        <v>DRS-402</v>
      </c>
      <c r="C179" s="70">
        <f>'Door Comparison'!D179</f>
        <v>1208</v>
      </c>
      <c r="D179" s="70">
        <f>'Door Comparison'!E179</f>
        <v>1993</v>
      </c>
      <c r="F179" s="73">
        <f>'Door Comparison'!G179</f>
        <v>0</v>
      </c>
      <c r="G179" s="73">
        <f>'Door Comparison'!H179</f>
        <v>1</v>
      </c>
      <c r="I179" s="73">
        <f>'Door Comparison'!J179</f>
        <v>0</v>
      </c>
      <c r="J179" s="73">
        <f>'Door Comparison'!K179</f>
        <v>1</v>
      </c>
      <c r="K179" s="73">
        <f>'Door Comparison'!L179</f>
        <v>1</v>
      </c>
      <c r="L179" s="73">
        <f>'Door Comparison'!M179</f>
        <v>0</v>
      </c>
      <c r="M179" s="75">
        <f t="shared" si="11"/>
        <v>0.47</v>
      </c>
      <c r="O179" s="75">
        <f t="shared" si="12"/>
        <v>4.16</v>
      </c>
      <c r="Q179" s="75">
        <f>'Door Comparison'!P179</f>
        <v>680.6</v>
      </c>
      <c r="R179" s="194">
        <v>3.09</v>
      </c>
      <c r="S179" s="194">
        <v>16.59</v>
      </c>
      <c r="T179" s="194">
        <v>73.92</v>
      </c>
      <c r="U179" s="75">
        <f t="shared" si="13"/>
        <v>20.78</v>
      </c>
      <c r="X179" s="76">
        <f t="shared" si="14"/>
        <v>799.61</v>
      </c>
      <c r="Z179" s="132"/>
    </row>
    <row r="180" spans="1:26" x14ac:dyDescent="0.25">
      <c r="A180" s="191" t="str">
        <f>'Door Comparison'!A180</f>
        <v>T02.08.M2A</v>
      </c>
      <c r="B180" s="87" t="str">
        <f>'Door Comparison'!B180</f>
        <v>DRS-402</v>
      </c>
      <c r="C180" s="70">
        <f>'Door Comparison'!D180</f>
        <v>1338</v>
      </c>
      <c r="D180" s="70">
        <f>'Door Comparison'!E180</f>
        <v>1993</v>
      </c>
      <c r="F180" s="73">
        <f>'Door Comparison'!G180</f>
        <v>0</v>
      </c>
      <c r="G180" s="73">
        <f>'Door Comparison'!H180</f>
        <v>1</v>
      </c>
      <c r="I180" s="73">
        <f>'Door Comparison'!J180</f>
        <v>0</v>
      </c>
      <c r="J180" s="73">
        <f>'Door Comparison'!K180</f>
        <v>1</v>
      </c>
      <c r="K180" s="73">
        <f>'Door Comparison'!L180</f>
        <v>1</v>
      </c>
      <c r="L180" s="73">
        <f>'Door Comparison'!M180</f>
        <v>0</v>
      </c>
      <c r="M180" s="75">
        <f t="shared" si="11"/>
        <v>0.48</v>
      </c>
      <c r="O180" s="75">
        <f t="shared" si="12"/>
        <v>4.26</v>
      </c>
      <c r="Q180" s="75">
        <f>'Door Comparison'!P180</f>
        <v>718.98</v>
      </c>
      <c r="R180" s="194">
        <v>3.09</v>
      </c>
      <c r="S180" s="194">
        <v>16.59</v>
      </c>
      <c r="T180" s="194">
        <v>73.92</v>
      </c>
      <c r="U180" s="75">
        <f t="shared" si="13"/>
        <v>21.3</v>
      </c>
      <c r="X180" s="76">
        <f t="shared" si="14"/>
        <v>838.62</v>
      </c>
      <c r="Z180" s="132"/>
    </row>
    <row r="181" spans="1:26" x14ac:dyDescent="0.25">
      <c r="A181" s="191" t="str">
        <f>'Door Comparison'!A181</f>
        <v>T02.08.P1A</v>
      </c>
      <c r="B181" s="87" t="str">
        <f>'Door Comparison'!B181</f>
        <v>DRS-402</v>
      </c>
      <c r="C181" s="70">
        <f>'Door Comparison'!D181</f>
        <v>1208</v>
      </c>
      <c r="D181" s="70">
        <f>'Door Comparison'!E181</f>
        <v>1993</v>
      </c>
      <c r="F181" s="73">
        <f>'Door Comparison'!G181</f>
        <v>0</v>
      </c>
      <c r="G181" s="73">
        <f>'Door Comparison'!H181</f>
        <v>1</v>
      </c>
      <c r="I181" s="73">
        <f>'Door Comparison'!J181</f>
        <v>0</v>
      </c>
      <c r="J181" s="73">
        <f>'Door Comparison'!K181</f>
        <v>1</v>
      </c>
      <c r="K181" s="73">
        <f>'Door Comparison'!L181</f>
        <v>1</v>
      </c>
      <c r="L181" s="73">
        <f>'Door Comparison'!M181</f>
        <v>0</v>
      </c>
      <c r="M181" s="75">
        <f t="shared" si="11"/>
        <v>0.47</v>
      </c>
      <c r="O181" s="75">
        <f t="shared" si="12"/>
        <v>4.16</v>
      </c>
      <c r="Q181" s="75">
        <f>'Door Comparison'!P181</f>
        <v>680.6</v>
      </c>
      <c r="R181" s="194">
        <v>3.09</v>
      </c>
      <c r="S181" s="194">
        <v>16.59</v>
      </c>
      <c r="T181" s="194">
        <v>73.92</v>
      </c>
      <c r="U181" s="75">
        <f t="shared" si="13"/>
        <v>20.78</v>
      </c>
      <c r="X181" s="76">
        <f t="shared" si="14"/>
        <v>799.61</v>
      </c>
      <c r="Z181" s="132"/>
    </row>
    <row r="182" spans="1:26" x14ac:dyDescent="0.25">
      <c r="A182" s="191" t="str">
        <f>'Door Comparison'!A182</f>
        <v>T02.08.M1A T02.08.P2A</v>
      </c>
      <c r="B182" s="87" t="str">
        <f>'Door Comparison'!B182</f>
        <v>DRS-402</v>
      </c>
      <c r="C182" s="70">
        <f>'Door Comparison'!D182</f>
        <v>758</v>
      </c>
      <c r="D182" s="70">
        <f>'Door Comparison'!E182</f>
        <v>1993</v>
      </c>
      <c r="F182" s="73">
        <f>'Door Comparison'!G182</f>
        <v>0</v>
      </c>
      <c r="G182" s="73">
        <f>'Door Comparison'!H182</f>
        <v>1</v>
      </c>
      <c r="I182" s="73">
        <f>'Door Comparison'!J182</f>
        <v>0</v>
      </c>
      <c r="J182" s="73">
        <f>'Door Comparison'!K182</f>
        <v>1</v>
      </c>
      <c r="K182" s="73">
        <f>'Door Comparison'!L182</f>
        <v>1</v>
      </c>
      <c r="L182" s="73">
        <f>'Door Comparison'!M182</f>
        <v>0</v>
      </c>
      <c r="M182" s="75">
        <f t="shared" si="11"/>
        <v>0.43</v>
      </c>
      <c r="O182" s="75">
        <f t="shared" si="12"/>
        <v>3.8</v>
      </c>
      <c r="Q182" s="75">
        <f>'Door Comparison'!P182</f>
        <v>490.68</v>
      </c>
      <c r="R182" s="194">
        <v>3.09</v>
      </c>
      <c r="S182" s="194">
        <v>16.59</v>
      </c>
      <c r="T182" s="194">
        <v>63.42</v>
      </c>
      <c r="U182" s="75">
        <f t="shared" si="13"/>
        <v>18.98</v>
      </c>
      <c r="X182" s="76">
        <f t="shared" si="14"/>
        <v>596.99</v>
      </c>
      <c r="Z182" s="132"/>
    </row>
    <row r="183" spans="1:26" x14ac:dyDescent="0.25">
      <c r="A183" s="191" t="str">
        <f>'Door Comparison'!A183</f>
        <v>T02.08.M3A T02.08.TA</v>
      </c>
      <c r="B183" s="87" t="str">
        <f>'Door Comparison'!B183</f>
        <v>DRS-402</v>
      </c>
      <c r="C183" s="70">
        <f>'Door Comparison'!D183</f>
        <v>358</v>
      </c>
      <c r="D183" s="70">
        <f>'Door Comparison'!E183</f>
        <v>1993</v>
      </c>
      <c r="F183" s="73">
        <f>'Door Comparison'!G183</f>
        <v>0</v>
      </c>
      <c r="G183" s="73">
        <f>'Door Comparison'!H183</f>
        <v>1</v>
      </c>
      <c r="I183" s="73">
        <f>'Door Comparison'!J183</f>
        <v>0</v>
      </c>
      <c r="J183" s="73">
        <f>'Door Comparison'!K183</f>
        <v>1</v>
      </c>
      <c r="K183" s="73">
        <f>'Door Comparison'!L183</f>
        <v>1</v>
      </c>
      <c r="L183" s="73">
        <f>'Door Comparison'!M183</f>
        <v>0</v>
      </c>
      <c r="M183" s="75">
        <f t="shared" si="11"/>
        <v>0.39</v>
      </c>
      <c r="O183" s="75">
        <f t="shared" si="12"/>
        <v>3.48</v>
      </c>
      <c r="Q183" s="75">
        <f>'Door Comparison'!P183</f>
        <v>372.64</v>
      </c>
      <c r="R183" s="194">
        <v>3.09</v>
      </c>
      <c r="S183" s="194">
        <v>16.59</v>
      </c>
      <c r="T183" s="194">
        <v>63.42</v>
      </c>
      <c r="U183" s="75">
        <f t="shared" si="13"/>
        <v>17.38</v>
      </c>
      <c r="X183" s="76">
        <f t="shared" si="14"/>
        <v>476.99</v>
      </c>
      <c r="Z183" s="132"/>
    </row>
    <row r="184" spans="1:26" x14ac:dyDescent="0.25">
      <c r="A184" s="191" t="str">
        <f>'Door Comparison'!A184</f>
        <v>T03.01.E1A</v>
      </c>
      <c r="B184" s="87" t="str">
        <f>'Door Comparison'!B184</f>
        <v>DRS-402</v>
      </c>
      <c r="C184" s="70">
        <f>'Door Comparison'!D184</f>
        <v>858</v>
      </c>
      <c r="D184" s="70">
        <f>'Door Comparison'!E184</f>
        <v>2193</v>
      </c>
      <c r="F184" s="73">
        <f>'Door Comparison'!G184</f>
        <v>0</v>
      </c>
      <c r="G184" s="73">
        <f>'Door Comparison'!H184</f>
        <v>1</v>
      </c>
      <c r="I184" s="73">
        <f>'Door Comparison'!J184</f>
        <v>0</v>
      </c>
      <c r="J184" s="73">
        <f>'Door Comparison'!K184</f>
        <v>1</v>
      </c>
      <c r="K184" s="73">
        <f>'Door Comparison'!L184</f>
        <v>1</v>
      </c>
      <c r="L184" s="73">
        <f>'Door Comparison'!M184</f>
        <v>0</v>
      </c>
      <c r="M184" s="75">
        <f t="shared" si="11"/>
        <v>0.47</v>
      </c>
      <c r="O184" s="75">
        <f t="shared" si="12"/>
        <v>4.2</v>
      </c>
      <c r="Q184" s="75">
        <f>'Door Comparison'!P184</f>
        <v>550.54</v>
      </c>
      <c r="R184" s="194">
        <v>3.09</v>
      </c>
      <c r="S184" s="194">
        <v>16.59</v>
      </c>
      <c r="T184" s="194">
        <v>63.42</v>
      </c>
      <c r="U184" s="75">
        <f t="shared" si="13"/>
        <v>20.98</v>
      </c>
      <c r="X184" s="76">
        <f t="shared" si="14"/>
        <v>659.29</v>
      </c>
      <c r="Z184" s="132"/>
    </row>
    <row r="185" spans="1:26" x14ac:dyDescent="0.25">
      <c r="A185" s="191" t="str">
        <f>'Door Comparison'!A185</f>
        <v>T03.01.E2A</v>
      </c>
      <c r="B185" s="87" t="str">
        <f>'Door Comparison'!B185</f>
        <v>DRS-402</v>
      </c>
      <c r="C185" s="70">
        <f>'Door Comparison'!D185</f>
        <v>858</v>
      </c>
      <c r="D185" s="70">
        <f>'Door Comparison'!E185</f>
        <v>2193</v>
      </c>
      <c r="F185" s="73">
        <f>'Door Comparison'!G185</f>
        <v>0</v>
      </c>
      <c r="G185" s="73">
        <f>'Door Comparison'!H185</f>
        <v>1</v>
      </c>
      <c r="I185" s="73">
        <f>'Door Comparison'!J185</f>
        <v>0</v>
      </c>
      <c r="J185" s="73">
        <f>'Door Comparison'!K185</f>
        <v>1</v>
      </c>
      <c r="K185" s="73">
        <f>'Door Comparison'!L185</f>
        <v>1</v>
      </c>
      <c r="L185" s="73">
        <f>'Door Comparison'!M185</f>
        <v>0</v>
      </c>
      <c r="M185" s="75">
        <f t="shared" si="11"/>
        <v>0.47</v>
      </c>
      <c r="O185" s="75">
        <f t="shared" si="12"/>
        <v>4.2</v>
      </c>
      <c r="Q185" s="75">
        <f>'Door Comparison'!P185</f>
        <v>550.54</v>
      </c>
      <c r="R185" s="194">
        <v>3.09</v>
      </c>
      <c r="S185" s="194">
        <v>16.59</v>
      </c>
      <c r="T185" s="194">
        <v>63.42</v>
      </c>
      <c r="U185" s="75">
        <f t="shared" si="13"/>
        <v>20.98</v>
      </c>
      <c r="X185" s="76">
        <f t="shared" si="14"/>
        <v>659.29</v>
      </c>
      <c r="Z185" s="132"/>
    </row>
    <row r="186" spans="1:26" x14ac:dyDescent="0.25">
      <c r="A186" s="191" t="str">
        <f>'Door Comparison'!A186</f>
        <v>T03.01.E2B</v>
      </c>
      <c r="B186" s="87" t="str">
        <f>'Door Comparison'!B186</f>
        <v>DRS-402</v>
      </c>
      <c r="C186" s="70">
        <f>'Door Comparison'!D186</f>
        <v>858</v>
      </c>
      <c r="D186" s="70">
        <f>'Door Comparison'!E186</f>
        <v>2193</v>
      </c>
      <c r="F186" s="73">
        <f>'Door Comparison'!G186</f>
        <v>0</v>
      </c>
      <c r="G186" s="73">
        <f>'Door Comparison'!H186</f>
        <v>1</v>
      </c>
      <c r="I186" s="73">
        <f>'Door Comparison'!J186</f>
        <v>0</v>
      </c>
      <c r="J186" s="73">
        <f>'Door Comparison'!K186</f>
        <v>1</v>
      </c>
      <c r="K186" s="73">
        <f>'Door Comparison'!L186</f>
        <v>1</v>
      </c>
      <c r="L186" s="73">
        <f>'Door Comparison'!M186</f>
        <v>0</v>
      </c>
      <c r="M186" s="75">
        <f t="shared" si="11"/>
        <v>0.47</v>
      </c>
      <c r="O186" s="75">
        <f t="shared" si="12"/>
        <v>4.2</v>
      </c>
      <c r="Q186" s="75">
        <f>'Door Comparison'!P186</f>
        <v>550.54</v>
      </c>
      <c r="R186" s="194">
        <v>3.09</v>
      </c>
      <c r="S186" s="194">
        <v>16.59</v>
      </c>
      <c r="T186" s="194">
        <v>63.42</v>
      </c>
      <c r="U186" s="75">
        <f t="shared" si="13"/>
        <v>20.98</v>
      </c>
      <c r="X186" s="76">
        <f t="shared" si="14"/>
        <v>659.29</v>
      </c>
      <c r="Z186" s="132"/>
    </row>
    <row r="187" spans="1:26" x14ac:dyDescent="0.25">
      <c r="A187" s="191" t="str">
        <f>'Door Comparison'!A187</f>
        <v>T03.01.E3A</v>
      </c>
      <c r="B187" s="87" t="str">
        <f>'Door Comparison'!B187</f>
        <v>DRS-402</v>
      </c>
      <c r="C187" s="70">
        <f>'Door Comparison'!D187</f>
        <v>1338</v>
      </c>
      <c r="D187" s="70">
        <f>'Door Comparison'!E187</f>
        <v>2193</v>
      </c>
      <c r="F187" s="73">
        <f>'Door Comparison'!G187</f>
        <v>0</v>
      </c>
      <c r="G187" s="73">
        <f>'Door Comparison'!H187</f>
        <v>1</v>
      </c>
      <c r="I187" s="73">
        <f>'Door Comparison'!J187</f>
        <v>0</v>
      </c>
      <c r="J187" s="73">
        <f>'Door Comparison'!K187</f>
        <v>1</v>
      </c>
      <c r="K187" s="73">
        <f>'Door Comparison'!L187</f>
        <v>1</v>
      </c>
      <c r="L187" s="73">
        <f>'Door Comparison'!M187</f>
        <v>0</v>
      </c>
      <c r="M187" s="75">
        <f t="shared" si="11"/>
        <v>0.52</v>
      </c>
      <c r="O187" s="75">
        <f t="shared" si="12"/>
        <v>4.58</v>
      </c>
      <c r="Q187" s="75">
        <f>'Door Comparison'!P187</f>
        <v>762.28</v>
      </c>
      <c r="R187" s="194">
        <v>3.09</v>
      </c>
      <c r="S187" s="194">
        <v>16.59</v>
      </c>
      <c r="T187" s="194">
        <v>73.92</v>
      </c>
      <c r="U187" s="75">
        <f t="shared" si="13"/>
        <v>22.9</v>
      </c>
      <c r="X187" s="76">
        <f t="shared" si="14"/>
        <v>883.88</v>
      </c>
      <c r="Z187" s="132"/>
    </row>
    <row r="188" spans="1:26" x14ac:dyDescent="0.25">
      <c r="A188" s="191" t="str">
        <f>'Door Comparison'!A188</f>
        <v>T03.01.E4A</v>
      </c>
      <c r="B188" s="87" t="str">
        <f>'Door Comparison'!B188</f>
        <v>DRS-402</v>
      </c>
      <c r="C188" s="70">
        <f>'Door Comparison'!D188</f>
        <v>1338</v>
      </c>
      <c r="D188" s="70">
        <f>'Door Comparison'!E188</f>
        <v>2193</v>
      </c>
      <c r="F188" s="73">
        <f>'Door Comparison'!G188</f>
        <v>0</v>
      </c>
      <c r="G188" s="73">
        <f>'Door Comparison'!H188</f>
        <v>1</v>
      </c>
      <c r="I188" s="73">
        <f>'Door Comparison'!J188</f>
        <v>0</v>
      </c>
      <c r="J188" s="73">
        <f>'Door Comparison'!K188</f>
        <v>1</v>
      </c>
      <c r="K188" s="73">
        <f>'Door Comparison'!L188</f>
        <v>1</v>
      </c>
      <c r="L188" s="73">
        <f>'Door Comparison'!M188</f>
        <v>0</v>
      </c>
      <c r="M188" s="75">
        <f t="shared" si="11"/>
        <v>0.52</v>
      </c>
      <c r="O188" s="75">
        <f t="shared" si="12"/>
        <v>4.58</v>
      </c>
      <c r="Q188" s="75">
        <f>'Door Comparison'!P188</f>
        <v>762.28</v>
      </c>
      <c r="R188" s="194">
        <v>3.09</v>
      </c>
      <c r="S188" s="194">
        <v>16.59</v>
      </c>
      <c r="T188" s="194">
        <v>73.92</v>
      </c>
      <c r="U188" s="75">
        <f t="shared" si="13"/>
        <v>22.9</v>
      </c>
      <c r="X188" s="76">
        <f t="shared" si="14"/>
        <v>883.88</v>
      </c>
      <c r="Z188" s="132"/>
    </row>
    <row r="189" spans="1:26" x14ac:dyDescent="0.25">
      <c r="A189" s="191" t="str">
        <f>'Door Comparison'!A189</f>
        <v>T03.01.E5A</v>
      </c>
      <c r="B189" s="87" t="str">
        <f>'Door Comparison'!B189</f>
        <v>DRS-402</v>
      </c>
      <c r="C189" s="70">
        <f>'Door Comparison'!D189</f>
        <v>1058</v>
      </c>
      <c r="D189" s="70">
        <f>'Door Comparison'!E189</f>
        <v>2193</v>
      </c>
      <c r="F189" s="73">
        <f>'Door Comparison'!G189</f>
        <v>0</v>
      </c>
      <c r="G189" s="73">
        <f>'Door Comparison'!H189</f>
        <v>1</v>
      </c>
      <c r="I189" s="73">
        <f>'Door Comparison'!J189</f>
        <v>0</v>
      </c>
      <c r="J189" s="73">
        <f>'Door Comparison'!K189</f>
        <v>1</v>
      </c>
      <c r="K189" s="73">
        <f>'Door Comparison'!L189</f>
        <v>1</v>
      </c>
      <c r="L189" s="73">
        <f>'Door Comparison'!M189</f>
        <v>0</v>
      </c>
      <c r="M189" s="75">
        <f t="shared" si="11"/>
        <v>0.49</v>
      </c>
      <c r="O189" s="75">
        <f t="shared" si="12"/>
        <v>4.3600000000000003</v>
      </c>
      <c r="Q189" s="75">
        <f>'Door Comparison'!P189</f>
        <v>674.64</v>
      </c>
      <c r="R189" s="194">
        <v>3.09</v>
      </c>
      <c r="S189" s="194">
        <v>16.59</v>
      </c>
      <c r="T189" s="194">
        <v>73.92</v>
      </c>
      <c r="U189" s="75">
        <f t="shared" si="13"/>
        <v>21.78</v>
      </c>
      <c r="X189" s="76">
        <f t="shared" si="14"/>
        <v>794.87</v>
      </c>
      <c r="Z189" s="132"/>
    </row>
    <row r="190" spans="1:26" x14ac:dyDescent="0.25">
      <c r="A190" s="191" t="str">
        <f>'Door Comparison'!A190</f>
        <v>T03.01.E6A</v>
      </c>
      <c r="B190" s="87" t="str">
        <f>'Door Comparison'!B190</f>
        <v>DRS-402</v>
      </c>
      <c r="C190" s="70">
        <f>'Door Comparison'!D190</f>
        <v>758</v>
      </c>
      <c r="D190" s="70">
        <f>'Door Comparison'!E190</f>
        <v>2193</v>
      </c>
      <c r="F190" s="73">
        <f>'Door Comparison'!G190</f>
        <v>0</v>
      </c>
      <c r="G190" s="73">
        <f>'Door Comparison'!H190</f>
        <v>1</v>
      </c>
      <c r="I190" s="73">
        <f>'Door Comparison'!J190</f>
        <v>0</v>
      </c>
      <c r="J190" s="73">
        <f>'Door Comparison'!K190</f>
        <v>1</v>
      </c>
      <c r="K190" s="73">
        <f>'Door Comparison'!L190</f>
        <v>1</v>
      </c>
      <c r="L190" s="73">
        <f>'Door Comparison'!M190</f>
        <v>0</v>
      </c>
      <c r="M190" s="75">
        <f t="shared" si="11"/>
        <v>0.46</v>
      </c>
      <c r="O190" s="75">
        <f t="shared" si="12"/>
        <v>4.12</v>
      </c>
      <c r="Q190" s="75">
        <f>'Door Comparison'!P190</f>
        <v>518.41999999999996</v>
      </c>
      <c r="R190" s="194">
        <v>3.09</v>
      </c>
      <c r="S190" s="194">
        <v>16.59</v>
      </c>
      <c r="T190" s="194">
        <v>63.42</v>
      </c>
      <c r="U190" s="75">
        <f t="shared" si="13"/>
        <v>20.58</v>
      </c>
      <c r="X190" s="76">
        <f t="shared" si="14"/>
        <v>626.67999999999995</v>
      </c>
      <c r="Z190" s="132"/>
    </row>
    <row r="191" spans="1:26" x14ac:dyDescent="0.25">
      <c r="A191" s="191" t="str">
        <f>'Door Comparison'!A191</f>
        <v>T03.01.E6B</v>
      </c>
      <c r="B191" s="87" t="str">
        <f>'Door Comparison'!B191</f>
        <v>DRS-402</v>
      </c>
      <c r="C191" s="70">
        <f>'Door Comparison'!D191</f>
        <v>1338</v>
      </c>
      <c r="D191" s="70">
        <f>'Door Comparison'!E191</f>
        <v>2193</v>
      </c>
      <c r="F191" s="73">
        <f>'Door Comparison'!G191</f>
        <v>0</v>
      </c>
      <c r="G191" s="73">
        <f>'Door Comparison'!H191</f>
        <v>1</v>
      </c>
      <c r="I191" s="73">
        <f>'Door Comparison'!J191</f>
        <v>0</v>
      </c>
      <c r="J191" s="73">
        <f>'Door Comparison'!K191</f>
        <v>1</v>
      </c>
      <c r="K191" s="73">
        <f>'Door Comparison'!L191</f>
        <v>1</v>
      </c>
      <c r="L191" s="73">
        <f>'Door Comparison'!M191</f>
        <v>0</v>
      </c>
      <c r="M191" s="75">
        <f t="shared" si="11"/>
        <v>0.52</v>
      </c>
      <c r="O191" s="75">
        <f t="shared" si="12"/>
        <v>4.58</v>
      </c>
      <c r="Q191" s="75">
        <f>'Door Comparison'!P191</f>
        <v>762.28</v>
      </c>
      <c r="R191" s="194">
        <v>3.09</v>
      </c>
      <c r="S191" s="194">
        <v>16.59</v>
      </c>
      <c r="T191" s="194">
        <v>73.92</v>
      </c>
      <c r="U191" s="75">
        <f t="shared" si="13"/>
        <v>22.9</v>
      </c>
      <c r="X191" s="76">
        <f t="shared" si="14"/>
        <v>883.88</v>
      </c>
      <c r="Z191" s="132"/>
    </row>
    <row r="192" spans="1:26" x14ac:dyDescent="0.25">
      <c r="A192" s="191" t="str">
        <f>'Door Comparison'!A192</f>
        <v>T03.01.HWA</v>
      </c>
      <c r="B192" s="87" t="str">
        <f>'Door Comparison'!B192</f>
        <v>DRS-402</v>
      </c>
      <c r="C192" s="70">
        <f>'Door Comparison'!D192</f>
        <v>458</v>
      </c>
      <c r="D192" s="70">
        <f>'Door Comparison'!E192</f>
        <v>1993</v>
      </c>
      <c r="F192" s="73">
        <f>'Door Comparison'!G192</f>
        <v>0</v>
      </c>
      <c r="G192" s="73">
        <f>'Door Comparison'!H192</f>
        <v>1</v>
      </c>
      <c r="I192" s="73">
        <f>'Door Comparison'!J192</f>
        <v>0</v>
      </c>
      <c r="J192" s="73">
        <f>'Door Comparison'!K192</f>
        <v>1</v>
      </c>
      <c r="K192" s="73">
        <f>'Door Comparison'!L192</f>
        <v>1</v>
      </c>
      <c r="L192" s="73">
        <f>'Door Comparison'!M192</f>
        <v>0</v>
      </c>
      <c r="M192" s="75">
        <f t="shared" si="11"/>
        <v>0.4</v>
      </c>
      <c r="O192" s="75">
        <f t="shared" si="12"/>
        <v>3.56</v>
      </c>
      <c r="Q192" s="75">
        <f>'Door Comparison'!P192</f>
        <v>402.14</v>
      </c>
      <c r="R192" s="194">
        <v>3.09</v>
      </c>
      <c r="S192" s="194">
        <v>16.59</v>
      </c>
      <c r="T192" s="194">
        <v>63.42</v>
      </c>
      <c r="U192" s="75">
        <f t="shared" si="13"/>
        <v>17.78</v>
      </c>
      <c r="X192" s="76">
        <f t="shared" si="14"/>
        <v>506.98</v>
      </c>
      <c r="Z192" s="132"/>
    </row>
    <row r="193" spans="1:26" x14ac:dyDescent="0.25">
      <c r="A193" s="191" t="str">
        <f>'Door Comparison'!A193</f>
        <v>T03.01.M1A</v>
      </c>
      <c r="B193" s="87" t="str">
        <f>'Door Comparison'!B193</f>
        <v>DRS-402</v>
      </c>
      <c r="C193" s="70">
        <f>'Door Comparison'!D193</f>
        <v>858</v>
      </c>
      <c r="D193" s="70">
        <f>'Door Comparison'!E193</f>
        <v>2193</v>
      </c>
      <c r="F193" s="73">
        <f>'Door Comparison'!G193</f>
        <v>0</v>
      </c>
      <c r="G193" s="73">
        <f>'Door Comparison'!H193</f>
        <v>1</v>
      </c>
      <c r="I193" s="73">
        <f>'Door Comparison'!J193</f>
        <v>0</v>
      </c>
      <c r="J193" s="73">
        <f>'Door Comparison'!K193</f>
        <v>1</v>
      </c>
      <c r="K193" s="73">
        <f>'Door Comparison'!L193</f>
        <v>1</v>
      </c>
      <c r="L193" s="73">
        <f>'Door Comparison'!M193</f>
        <v>0</v>
      </c>
      <c r="M193" s="75">
        <f t="shared" si="11"/>
        <v>0.47</v>
      </c>
      <c r="O193" s="75">
        <f t="shared" si="12"/>
        <v>4.2</v>
      </c>
      <c r="Q193" s="75">
        <f>'Door Comparison'!P193</f>
        <v>550.54</v>
      </c>
      <c r="R193" s="194">
        <v>3.09</v>
      </c>
      <c r="S193" s="194">
        <v>16.59</v>
      </c>
      <c r="T193" s="194">
        <v>63.42</v>
      </c>
      <c r="U193" s="75">
        <f t="shared" si="13"/>
        <v>20.98</v>
      </c>
      <c r="X193" s="76">
        <f t="shared" si="14"/>
        <v>659.29</v>
      </c>
      <c r="Z193" s="132"/>
    </row>
    <row r="194" spans="1:26" x14ac:dyDescent="0.25">
      <c r="A194" s="191" t="str">
        <f>'Door Comparison'!A194</f>
        <v>T03.01.M1B</v>
      </c>
      <c r="B194" s="87" t="str">
        <f>'Door Comparison'!B194</f>
        <v>DRS-402</v>
      </c>
      <c r="C194" s="70">
        <f>'Door Comparison'!D194</f>
        <v>858</v>
      </c>
      <c r="D194" s="70">
        <f>'Door Comparison'!E194</f>
        <v>2193</v>
      </c>
      <c r="F194" s="73">
        <f>'Door Comparison'!G194</f>
        <v>0</v>
      </c>
      <c r="G194" s="73">
        <f>'Door Comparison'!H194</f>
        <v>1</v>
      </c>
      <c r="I194" s="73">
        <f>'Door Comparison'!J194</f>
        <v>0</v>
      </c>
      <c r="J194" s="73">
        <f>'Door Comparison'!K194</f>
        <v>1</v>
      </c>
      <c r="K194" s="73">
        <f>'Door Comparison'!L194</f>
        <v>1</v>
      </c>
      <c r="L194" s="73">
        <f>'Door Comparison'!M194</f>
        <v>0</v>
      </c>
      <c r="M194" s="75">
        <f t="shared" si="11"/>
        <v>0.47</v>
      </c>
      <c r="O194" s="75">
        <f t="shared" si="12"/>
        <v>4.2</v>
      </c>
      <c r="Q194" s="75">
        <f>'Door Comparison'!P194</f>
        <v>550.54</v>
      </c>
      <c r="R194" s="194">
        <v>3.09</v>
      </c>
      <c r="S194" s="194">
        <v>16.59</v>
      </c>
      <c r="T194" s="194">
        <v>63.42</v>
      </c>
      <c r="U194" s="75">
        <f t="shared" si="13"/>
        <v>20.98</v>
      </c>
      <c r="X194" s="76">
        <f t="shared" si="14"/>
        <v>659.29</v>
      </c>
      <c r="Z194" s="132"/>
    </row>
    <row r="195" spans="1:26" x14ac:dyDescent="0.25">
      <c r="A195" s="191" t="str">
        <f>'Door Comparison'!A195</f>
        <v>T03.01.M1C</v>
      </c>
      <c r="B195" s="87" t="str">
        <f>'Door Comparison'!B195</f>
        <v>DRS-402</v>
      </c>
      <c r="C195" s="70">
        <f>'Door Comparison'!D195</f>
        <v>858</v>
      </c>
      <c r="D195" s="70">
        <f>'Door Comparison'!E195</f>
        <v>2193</v>
      </c>
      <c r="F195" s="73">
        <f>'Door Comparison'!G195</f>
        <v>0</v>
      </c>
      <c r="G195" s="73">
        <f>'Door Comparison'!H195</f>
        <v>1</v>
      </c>
      <c r="I195" s="73">
        <f>'Door Comparison'!J195</f>
        <v>0</v>
      </c>
      <c r="J195" s="73">
        <f>'Door Comparison'!K195</f>
        <v>1</v>
      </c>
      <c r="K195" s="73">
        <f>'Door Comparison'!L195</f>
        <v>1</v>
      </c>
      <c r="L195" s="73">
        <f>'Door Comparison'!M195</f>
        <v>0</v>
      </c>
      <c r="M195" s="75">
        <f t="shared" si="11"/>
        <v>0.47</v>
      </c>
      <c r="O195" s="75">
        <f t="shared" si="12"/>
        <v>4.2</v>
      </c>
      <c r="Q195" s="75">
        <f>'Door Comparison'!P195</f>
        <v>550.54</v>
      </c>
      <c r="R195" s="194">
        <v>3.09</v>
      </c>
      <c r="S195" s="194">
        <v>16.59</v>
      </c>
      <c r="T195" s="194">
        <v>63.42</v>
      </c>
      <c r="U195" s="75">
        <f t="shared" si="13"/>
        <v>20.98</v>
      </c>
      <c r="X195" s="76">
        <f t="shared" si="14"/>
        <v>659.29</v>
      </c>
      <c r="Z195" s="132"/>
    </row>
    <row r="196" spans="1:26" x14ac:dyDescent="0.25">
      <c r="A196" s="191" t="str">
        <f>'Door Comparison'!A196</f>
        <v>T03.01.M1D</v>
      </c>
      <c r="B196" s="87" t="str">
        <f>'Door Comparison'!B196</f>
        <v>DRS-402</v>
      </c>
      <c r="C196" s="70">
        <f>'Door Comparison'!D196</f>
        <v>858</v>
      </c>
      <c r="D196" s="70">
        <f>'Door Comparison'!E196</f>
        <v>2193</v>
      </c>
      <c r="F196" s="73">
        <f>'Door Comparison'!G196</f>
        <v>0</v>
      </c>
      <c r="G196" s="73">
        <f>'Door Comparison'!H196</f>
        <v>1</v>
      </c>
      <c r="I196" s="73">
        <f>'Door Comparison'!J196</f>
        <v>0</v>
      </c>
      <c r="J196" s="73">
        <f>'Door Comparison'!K196</f>
        <v>1</v>
      </c>
      <c r="K196" s="73">
        <f>'Door Comparison'!L196</f>
        <v>1</v>
      </c>
      <c r="L196" s="73">
        <f>'Door Comparison'!M196</f>
        <v>0</v>
      </c>
      <c r="M196" s="75">
        <f t="shared" si="11"/>
        <v>0.47</v>
      </c>
      <c r="O196" s="75">
        <f t="shared" si="12"/>
        <v>4.2</v>
      </c>
      <c r="Q196" s="75">
        <f>'Door Comparison'!P196</f>
        <v>550.54</v>
      </c>
      <c r="R196" s="194">
        <v>3.09</v>
      </c>
      <c r="S196" s="194">
        <v>16.59</v>
      </c>
      <c r="T196" s="194">
        <v>63.42</v>
      </c>
      <c r="U196" s="75">
        <f t="shared" si="13"/>
        <v>20.98</v>
      </c>
      <c r="X196" s="76">
        <f t="shared" si="14"/>
        <v>659.29</v>
      </c>
      <c r="Z196" s="132"/>
    </row>
    <row r="197" spans="1:26" x14ac:dyDescent="0.25">
      <c r="A197" s="191" t="str">
        <f>'Door Comparison'!A197</f>
        <v>T03.01.M2A</v>
      </c>
      <c r="B197" s="87" t="str">
        <f>'Door Comparison'!B197</f>
        <v>DRS-402</v>
      </c>
      <c r="C197" s="70">
        <f>'Door Comparison'!D197</f>
        <v>358</v>
      </c>
      <c r="D197" s="70">
        <f>'Door Comparison'!E197</f>
        <v>2193</v>
      </c>
      <c r="F197" s="73">
        <f>'Door Comparison'!G197</f>
        <v>0</v>
      </c>
      <c r="G197" s="73">
        <f>'Door Comparison'!H197</f>
        <v>1</v>
      </c>
      <c r="I197" s="73">
        <f>'Door Comparison'!J197</f>
        <v>0</v>
      </c>
      <c r="J197" s="73">
        <f>'Door Comparison'!K197</f>
        <v>1</v>
      </c>
      <c r="K197" s="73">
        <f>'Door Comparison'!L197</f>
        <v>1</v>
      </c>
      <c r="L197" s="73">
        <f>'Door Comparison'!M197</f>
        <v>0</v>
      </c>
      <c r="M197" s="75">
        <f t="shared" si="11"/>
        <v>0.43</v>
      </c>
      <c r="O197" s="75">
        <f t="shared" si="12"/>
        <v>3.8</v>
      </c>
      <c r="Q197" s="75">
        <f>'Door Comparison'!P197</f>
        <v>390.02</v>
      </c>
      <c r="R197" s="194">
        <v>3.09</v>
      </c>
      <c r="S197" s="194">
        <v>16.59</v>
      </c>
      <c r="T197" s="194">
        <v>63.42</v>
      </c>
      <c r="U197" s="75">
        <f t="shared" si="13"/>
        <v>18.98</v>
      </c>
      <c r="X197" s="76">
        <f t="shared" si="14"/>
        <v>496.33</v>
      </c>
      <c r="Z197" s="132"/>
    </row>
    <row r="198" spans="1:26" x14ac:dyDescent="0.25">
      <c r="A198" s="191" t="str">
        <f>'Door Comparison'!A198</f>
        <v>T03.01.M3A</v>
      </c>
      <c r="B198" s="87" t="str">
        <f>'Door Comparison'!B198</f>
        <v>DRS-402</v>
      </c>
      <c r="C198" s="70">
        <f>'Door Comparison'!D198</f>
        <v>1338</v>
      </c>
      <c r="D198" s="70">
        <f>'Door Comparison'!E198</f>
        <v>2193</v>
      </c>
      <c r="F198" s="73">
        <f>'Door Comparison'!G198</f>
        <v>0</v>
      </c>
      <c r="G198" s="73">
        <f>'Door Comparison'!H198</f>
        <v>1</v>
      </c>
      <c r="I198" s="73">
        <f>'Door Comparison'!J198</f>
        <v>0</v>
      </c>
      <c r="J198" s="73">
        <f>'Door Comparison'!K198</f>
        <v>1</v>
      </c>
      <c r="K198" s="73">
        <f>'Door Comparison'!L198</f>
        <v>1</v>
      </c>
      <c r="L198" s="73">
        <f>'Door Comparison'!M198</f>
        <v>0</v>
      </c>
      <c r="M198" s="75">
        <f t="shared" si="11"/>
        <v>0.52</v>
      </c>
      <c r="O198" s="75">
        <f t="shared" si="12"/>
        <v>4.58</v>
      </c>
      <c r="Q198" s="75">
        <f>'Door Comparison'!P198</f>
        <v>762.28</v>
      </c>
      <c r="R198" s="194">
        <v>3.09</v>
      </c>
      <c r="S198" s="194">
        <v>16.59</v>
      </c>
      <c r="T198" s="194">
        <v>73.92</v>
      </c>
      <c r="U198" s="75">
        <f t="shared" si="13"/>
        <v>22.9</v>
      </c>
      <c r="X198" s="76">
        <f t="shared" si="14"/>
        <v>883.88</v>
      </c>
      <c r="Z198" s="132"/>
    </row>
    <row r="199" spans="1:26" x14ac:dyDescent="0.25">
      <c r="A199" s="191" t="str">
        <f>'Door Comparison'!A199</f>
        <v>T03.01.M3B</v>
      </c>
      <c r="B199" s="87" t="str">
        <f>'Door Comparison'!B199</f>
        <v>DRS-402</v>
      </c>
      <c r="C199" s="70">
        <f>'Door Comparison'!D199</f>
        <v>1338</v>
      </c>
      <c r="D199" s="70">
        <f>'Door Comparison'!E199</f>
        <v>2193</v>
      </c>
      <c r="F199" s="73">
        <f>'Door Comparison'!G199</f>
        <v>0</v>
      </c>
      <c r="G199" s="73">
        <f>'Door Comparison'!H199</f>
        <v>1</v>
      </c>
      <c r="I199" s="73">
        <f>'Door Comparison'!J199</f>
        <v>0</v>
      </c>
      <c r="J199" s="73">
        <f>'Door Comparison'!K199</f>
        <v>1</v>
      </c>
      <c r="K199" s="73">
        <f>'Door Comparison'!L199</f>
        <v>1</v>
      </c>
      <c r="L199" s="73">
        <f>'Door Comparison'!M199</f>
        <v>0</v>
      </c>
      <c r="M199" s="75">
        <f t="shared" si="11"/>
        <v>0.52</v>
      </c>
      <c r="O199" s="75">
        <f t="shared" si="12"/>
        <v>4.58</v>
      </c>
      <c r="Q199" s="75">
        <f>'Door Comparison'!P199</f>
        <v>762.28</v>
      </c>
      <c r="R199" s="194">
        <v>3.09</v>
      </c>
      <c r="S199" s="194">
        <v>16.59</v>
      </c>
      <c r="T199" s="194">
        <v>73.92</v>
      </c>
      <c r="U199" s="75">
        <f t="shared" si="13"/>
        <v>22.9</v>
      </c>
      <c r="X199" s="76">
        <f t="shared" si="14"/>
        <v>883.88</v>
      </c>
      <c r="Z199" s="132"/>
    </row>
    <row r="200" spans="1:26" x14ac:dyDescent="0.25">
      <c r="A200" s="191" t="str">
        <f>'Door Comparison'!A200</f>
        <v>T03.01.M5A</v>
      </c>
      <c r="B200" s="87" t="str">
        <f>'Door Comparison'!B200</f>
        <v>DRS-402</v>
      </c>
      <c r="C200" s="70">
        <f>'Door Comparison'!D200</f>
        <v>658</v>
      </c>
      <c r="D200" s="70">
        <f>'Door Comparison'!E200</f>
        <v>2193</v>
      </c>
      <c r="F200" s="73">
        <f>'Door Comparison'!G200</f>
        <v>0</v>
      </c>
      <c r="G200" s="73">
        <f>'Door Comparison'!H200</f>
        <v>1</v>
      </c>
      <c r="I200" s="73">
        <f>'Door Comparison'!J200</f>
        <v>0</v>
      </c>
      <c r="J200" s="73">
        <f>'Door Comparison'!K200</f>
        <v>1</v>
      </c>
      <c r="K200" s="73">
        <f>'Door Comparison'!L200</f>
        <v>1</v>
      </c>
      <c r="L200" s="73">
        <f>'Door Comparison'!M200</f>
        <v>0</v>
      </c>
      <c r="M200" s="75">
        <f t="shared" si="11"/>
        <v>0.45</v>
      </c>
      <c r="O200" s="75">
        <f t="shared" si="12"/>
        <v>4.04</v>
      </c>
      <c r="Q200" s="75">
        <f>'Door Comparison'!P200</f>
        <v>486.32</v>
      </c>
      <c r="R200" s="194">
        <v>3.09</v>
      </c>
      <c r="S200" s="194">
        <v>16.59</v>
      </c>
      <c r="T200" s="194">
        <v>63.42</v>
      </c>
      <c r="U200" s="75">
        <f t="shared" si="13"/>
        <v>20.18</v>
      </c>
      <c r="X200" s="76">
        <f t="shared" si="14"/>
        <v>594.09</v>
      </c>
      <c r="Z200" s="132"/>
    </row>
    <row r="201" spans="1:26" x14ac:dyDescent="0.25">
      <c r="A201" s="191" t="str">
        <f>'Door Comparison'!A201</f>
        <v>T03.01.M5B</v>
      </c>
      <c r="B201" s="87" t="str">
        <f>'Door Comparison'!B201</f>
        <v>DRS-402</v>
      </c>
      <c r="C201" s="70">
        <f>'Door Comparison'!D201</f>
        <v>658</v>
      </c>
      <c r="D201" s="70">
        <f>'Door Comparison'!E201</f>
        <v>2193</v>
      </c>
      <c r="F201" s="73">
        <f>'Door Comparison'!G201</f>
        <v>0</v>
      </c>
      <c r="G201" s="73">
        <f>'Door Comparison'!H201</f>
        <v>1</v>
      </c>
      <c r="I201" s="73">
        <f>'Door Comparison'!J201</f>
        <v>0</v>
      </c>
      <c r="J201" s="73">
        <f>'Door Comparison'!K201</f>
        <v>1</v>
      </c>
      <c r="K201" s="73">
        <f>'Door Comparison'!L201</f>
        <v>1</v>
      </c>
      <c r="L201" s="73">
        <f>'Door Comparison'!M201</f>
        <v>0</v>
      </c>
      <c r="M201" s="75">
        <f t="shared" si="11"/>
        <v>0.45</v>
      </c>
      <c r="O201" s="75">
        <f t="shared" si="12"/>
        <v>4.04</v>
      </c>
      <c r="Q201" s="75">
        <f>'Door Comparison'!P201</f>
        <v>486.32</v>
      </c>
      <c r="R201" s="194">
        <v>3.09</v>
      </c>
      <c r="S201" s="194">
        <v>16.59</v>
      </c>
      <c r="T201" s="194">
        <v>63.42</v>
      </c>
      <c r="U201" s="75">
        <f t="shared" si="13"/>
        <v>20.18</v>
      </c>
      <c r="X201" s="76">
        <f t="shared" si="14"/>
        <v>594.09</v>
      </c>
      <c r="Z201" s="132"/>
    </row>
    <row r="202" spans="1:26" x14ac:dyDescent="0.25">
      <c r="A202" s="191" t="str">
        <f>'Door Comparison'!A202</f>
        <v>T03.01.WRA</v>
      </c>
      <c r="B202" s="87" t="str">
        <f>'Door Comparison'!B202</f>
        <v>DRS-402</v>
      </c>
      <c r="C202" s="70">
        <f>'Door Comparison'!D202</f>
        <v>758</v>
      </c>
      <c r="D202" s="70">
        <f>'Door Comparison'!E202</f>
        <v>2158</v>
      </c>
      <c r="F202" s="73">
        <f>'Door Comparison'!G202</f>
        <v>0</v>
      </c>
      <c r="G202" s="73">
        <f>'Door Comparison'!H202</f>
        <v>1</v>
      </c>
      <c r="I202" s="73">
        <f>'Door Comparison'!J202</f>
        <v>0</v>
      </c>
      <c r="J202" s="73">
        <f>'Door Comparison'!K202</f>
        <v>1</v>
      </c>
      <c r="K202" s="73">
        <f>'Door Comparison'!L202</f>
        <v>1</v>
      </c>
      <c r="L202" s="73">
        <f>'Door Comparison'!M202</f>
        <v>0</v>
      </c>
      <c r="M202" s="75">
        <f t="shared" ref="M202:M265" si="15">(C202+2*D202)*((F202*0.04)+(G202*0.09))/1000</f>
        <v>0.46</v>
      </c>
      <c r="O202" s="75">
        <f t="shared" ref="O202:O265" si="16">((C202+2*D202)*0.8)/1000</f>
        <v>4.0599999999999996</v>
      </c>
      <c r="Q202" s="75">
        <f>'Door Comparison'!P202</f>
        <v>454.48</v>
      </c>
      <c r="R202" s="194">
        <v>3.09</v>
      </c>
      <c r="S202" s="194">
        <v>16.59</v>
      </c>
      <c r="T202" s="194">
        <v>63.42</v>
      </c>
      <c r="U202" s="75">
        <f t="shared" ref="U202:U265" si="17">(I202+J202+K202)*(2*((C202+2*D202)*1/1000))</f>
        <v>20.3</v>
      </c>
      <c r="X202" s="76">
        <f t="shared" ref="X202:X265" si="18">SUM(M202:W202)</f>
        <v>562.4</v>
      </c>
      <c r="Z202" s="132"/>
    </row>
    <row r="203" spans="1:26" x14ac:dyDescent="0.25">
      <c r="A203" s="191" t="str">
        <f>'Door Comparison'!A203</f>
        <v>T03.02.E2A</v>
      </c>
      <c r="B203" s="87" t="str">
        <f>'Door Comparison'!B203</f>
        <v>DRS-402</v>
      </c>
      <c r="C203" s="70">
        <f>'Door Comparison'!D203</f>
        <v>1338</v>
      </c>
      <c r="D203" s="70">
        <f>'Door Comparison'!E203</f>
        <v>2193</v>
      </c>
      <c r="F203" s="73">
        <f>'Door Comparison'!G203</f>
        <v>0</v>
      </c>
      <c r="G203" s="73">
        <f>'Door Comparison'!H203</f>
        <v>1</v>
      </c>
      <c r="I203" s="73">
        <f>'Door Comparison'!J203</f>
        <v>0</v>
      </c>
      <c r="J203" s="73">
        <f>'Door Comparison'!K203</f>
        <v>1</v>
      </c>
      <c r="K203" s="73">
        <f>'Door Comparison'!L203</f>
        <v>1</v>
      </c>
      <c r="L203" s="73">
        <f>'Door Comparison'!M203</f>
        <v>0</v>
      </c>
      <c r="M203" s="75">
        <f t="shared" si="15"/>
        <v>0.52</v>
      </c>
      <c r="O203" s="75">
        <f t="shared" si="16"/>
        <v>4.58</v>
      </c>
      <c r="Q203" s="75">
        <f>'Door Comparison'!P203</f>
        <v>762.28</v>
      </c>
      <c r="R203" s="194">
        <v>3.09</v>
      </c>
      <c r="S203" s="194">
        <v>16.59</v>
      </c>
      <c r="T203" s="194">
        <v>73.92</v>
      </c>
      <c r="U203" s="75">
        <f t="shared" si="17"/>
        <v>22.9</v>
      </c>
      <c r="X203" s="76">
        <f t="shared" si="18"/>
        <v>883.88</v>
      </c>
      <c r="Z203" s="132"/>
    </row>
    <row r="204" spans="1:26" x14ac:dyDescent="0.25">
      <c r="A204" s="191" t="str">
        <f>'Door Comparison'!A204</f>
        <v>T03.02.E2B</v>
      </c>
      <c r="B204" s="87" t="str">
        <f>'Door Comparison'!B204</f>
        <v>DRS-402</v>
      </c>
      <c r="C204" s="70">
        <f>'Door Comparison'!D204</f>
        <v>1338</v>
      </c>
      <c r="D204" s="70">
        <f>'Door Comparison'!E204</f>
        <v>2193</v>
      </c>
      <c r="F204" s="73">
        <f>'Door Comparison'!G204</f>
        <v>0</v>
      </c>
      <c r="G204" s="73">
        <f>'Door Comparison'!H204</f>
        <v>1</v>
      </c>
      <c r="I204" s="73">
        <f>'Door Comparison'!J204</f>
        <v>0</v>
      </c>
      <c r="J204" s="73">
        <f>'Door Comparison'!K204</f>
        <v>1</v>
      </c>
      <c r="K204" s="73">
        <f>'Door Comparison'!L204</f>
        <v>1</v>
      </c>
      <c r="L204" s="73">
        <f>'Door Comparison'!M204</f>
        <v>0</v>
      </c>
      <c r="M204" s="75">
        <f t="shared" si="15"/>
        <v>0.52</v>
      </c>
      <c r="O204" s="75">
        <f t="shared" si="16"/>
        <v>4.58</v>
      </c>
      <c r="Q204" s="75">
        <f>'Door Comparison'!P204</f>
        <v>762.28</v>
      </c>
      <c r="R204" s="194">
        <v>3.09</v>
      </c>
      <c r="S204" s="194">
        <v>16.59</v>
      </c>
      <c r="T204" s="194">
        <v>73.92</v>
      </c>
      <c r="U204" s="75">
        <f t="shared" si="17"/>
        <v>22.9</v>
      </c>
      <c r="X204" s="76">
        <f t="shared" si="18"/>
        <v>883.88</v>
      </c>
      <c r="Z204" s="132"/>
    </row>
    <row r="205" spans="1:26" x14ac:dyDescent="0.25">
      <c r="A205" s="191" t="str">
        <f>'Door Comparison'!A205</f>
        <v>T03.02.E3A</v>
      </c>
      <c r="B205" s="87" t="str">
        <f>'Door Comparison'!B205</f>
        <v>DRS-402</v>
      </c>
      <c r="C205" s="70">
        <f>'Door Comparison'!D205</f>
        <v>1208</v>
      </c>
      <c r="D205" s="70">
        <f>'Door Comparison'!E205</f>
        <v>2193</v>
      </c>
      <c r="F205" s="73">
        <f>'Door Comparison'!G205</f>
        <v>0</v>
      </c>
      <c r="G205" s="73">
        <f>'Door Comparison'!H205</f>
        <v>1</v>
      </c>
      <c r="I205" s="73">
        <f>'Door Comparison'!J205</f>
        <v>0</v>
      </c>
      <c r="J205" s="73">
        <f>'Door Comparison'!K205</f>
        <v>1</v>
      </c>
      <c r="K205" s="73">
        <f>'Door Comparison'!L205</f>
        <v>1</v>
      </c>
      <c r="L205" s="73">
        <f>'Door Comparison'!M205</f>
        <v>0</v>
      </c>
      <c r="M205" s="75">
        <f t="shared" si="15"/>
        <v>0.5</v>
      </c>
      <c r="O205" s="75">
        <f t="shared" si="16"/>
        <v>4.4800000000000004</v>
      </c>
      <c r="Q205" s="75">
        <f>'Door Comparison'!P205</f>
        <v>720.54</v>
      </c>
      <c r="R205" s="194">
        <v>3.09</v>
      </c>
      <c r="S205" s="194">
        <v>16.59</v>
      </c>
      <c r="T205" s="194">
        <v>73.92</v>
      </c>
      <c r="U205" s="75">
        <f t="shared" si="17"/>
        <v>22.38</v>
      </c>
      <c r="X205" s="76">
        <f t="shared" si="18"/>
        <v>841.5</v>
      </c>
      <c r="Z205" s="132"/>
    </row>
    <row r="206" spans="1:26" x14ac:dyDescent="0.25">
      <c r="A206" s="191" t="str">
        <f>'Door Comparison'!A206</f>
        <v>T03.02.E3B</v>
      </c>
      <c r="B206" s="87" t="str">
        <f>'Door Comparison'!B206</f>
        <v>DRS-402</v>
      </c>
      <c r="C206" s="70">
        <f>'Door Comparison'!D206</f>
        <v>1208</v>
      </c>
      <c r="D206" s="70">
        <f>'Door Comparison'!E206</f>
        <v>2193</v>
      </c>
      <c r="F206" s="73">
        <f>'Door Comparison'!G206</f>
        <v>0</v>
      </c>
      <c r="G206" s="73">
        <f>'Door Comparison'!H206</f>
        <v>1</v>
      </c>
      <c r="I206" s="73">
        <f>'Door Comparison'!J206</f>
        <v>0</v>
      </c>
      <c r="J206" s="73">
        <f>'Door Comparison'!K206</f>
        <v>1</v>
      </c>
      <c r="K206" s="73">
        <f>'Door Comparison'!L206</f>
        <v>1</v>
      </c>
      <c r="L206" s="73">
        <f>'Door Comparison'!M206</f>
        <v>0</v>
      </c>
      <c r="M206" s="75">
        <f t="shared" si="15"/>
        <v>0.5</v>
      </c>
      <c r="O206" s="75">
        <f t="shared" si="16"/>
        <v>4.4800000000000004</v>
      </c>
      <c r="Q206" s="75">
        <f>'Door Comparison'!P206</f>
        <v>720.54</v>
      </c>
      <c r="R206" s="194">
        <v>3.09</v>
      </c>
      <c r="S206" s="194">
        <v>16.59</v>
      </c>
      <c r="T206" s="194">
        <v>73.92</v>
      </c>
      <c r="U206" s="75">
        <f t="shared" si="17"/>
        <v>22.38</v>
      </c>
      <c r="X206" s="76">
        <f t="shared" si="18"/>
        <v>841.5</v>
      </c>
      <c r="Z206" s="132"/>
    </row>
    <row r="207" spans="1:26" x14ac:dyDescent="0.25">
      <c r="A207" s="191" t="str">
        <f>'Door Comparison'!A207</f>
        <v>T03.02.E4A</v>
      </c>
      <c r="B207" s="87" t="str">
        <f>'Door Comparison'!B207</f>
        <v>DRS-402</v>
      </c>
      <c r="C207" s="70">
        <f>'Door Comparison'!D207</f>
        <v>1338</v>
      </c>
      <c r="D207" s="70">
        <f>'Door Comparison'!E207</f>
        <v>2193</v>
      </c>
      <c r="F207" s="73">
        <f>'Door Comparison'!G207</f>
        <v>0</v>
      </c>
      <c r="G207" s="73">
        <f>'Door Comparison'!H207</f>
        <v>1</v>
      </c>
      <c r="I207" s="73">
        <f>'Door Comparison'!J207</f>
        <v>0</v>
      </c>
      <c r="J207" s="73">
        <f>'Door Comparison'!K207</f>
        <v>1</v>
      </c>
      <c r="K207" s="73">
        <f>'Door Comparison'!L207</f>
        <v>1</v>
      </c>
      <c r="L207" s="73">
        <f>'Door Comparison'!M207</f>
        <v>0</v>
      </c>
      <c r="M207" s="75">
        <f t="shared" si="15"/>
        <v>0.52</v>
      </c>
      <c r="O207" s="75">
        <f t="shared" si="16"/>
        <v>4.58</v>
      </c>
      <c r="Q207" s="75">
        <f>'Door Comparison'!P207</f>
        <v>762.28</v>
      </c>
      <c r="R207" s="194">
        <v>3.09</v>
      </c>
      <c r="S207" s="194">
        <v>16.59</v>
      </c>
      <c r="T207" s="194">
        <v>73.92</v>
      </c>
      <c r="U207" s="75">
        <f t="shared" si="17"/>
        <v>22.9</v>
      </c>
      <c r="X207" s="76">
        <f t="shared" si="18"/>
        <v>883.88</v>
      </c>
      <c r="Z207" s="132"/>
    </row>
    <row r="208" spans="1:26" x14ac:dyDescent="0.25">
      <c r="A208" s="191" t="str">
        <f>'Door Comparison'!A208</f>
        <v>T03.02.E5A</v>
      </c>
      <c r="B208" s="87" t="str">
        <f>'Door Comparison'!B208</f>
        <v>DRS-402</v>
      </c>
      <c r="C208" s="70">
        <f>'Door Comparison'!D208</f>
        <v>1338</v>
      </c>
      <c r="D208" s="70">
        <f>'Door Comparison'!E208</f>
        <v>2193</v>
      </c>
      <c r="F208" s="73">
        <f>'Door Comparison'!G208</f>
        <v>0</v>
      </c>
      <c r="G208" s="73">
        <f>'Door Comparison'!H208</f>
        <v>1</v>
      </c>
      <c r="I208" s="73">
        <f>'Door Comparison'!J208</f>
        <v>0</v>
      </c>
      <c r="J208" s="73">
        <f>'Door Comparison'!K208</f>
        <v>1</v>
      </c>
      <c r="K208" s="73">
        <f>'Door Comparison'!L208</f>
        <v>1</v>
      </c>
      <c r="L208" s="73">
        <f>'Door Comparison'!M208</f>
        <v>0</v>
      </c>
      <c r="M208" s="75">
        <f t="shared" si="15"/>
        <v>0.52</v>
      </c>
      <c r="O208" s="75">
        <f t="shared" si="16"/>
        <v>4.58</v>
      </c>
      <c r="Q208" s="75">
        <f>'Door Comparison'!P208</f>
        <v>762.28</v>
      </c>
      <c r="R208" s="194">
        <v>3.09</v>
      </c>
      <c r="S208" s="194">
        <v>16.59</v>
      </c>
      <c r="T208" s="194">
        <v>73.92</v>
      </c>
      <c r="U208" s="75">
        <f t="shared" si="17"/>
        <v>22.9</v>
      </c>
      <c r="X208" s="76">
        <f t="shared" si="18"/>
        <v>883.88</v>
      </c>
      <c r="Z208" s="132"/>
    </row>
    <row r="209" spans="1:26" x14ac:dyDescent="0.25">
      <c r="A209" s="191" t="str">
        <f>'Door Comparison'!A209</f>
        <v>T03.02.E6A</v>
      </c>
      <c r="B209" s="87" t="str">
        <f>'Door Comparison'!B209</f>
        <v>DRS-402</v>
      </c>
      <c r="C209" s="70">
        <f>'Door Comparison'!D209</f>
        <v>1338</v>
      </c>
      <c r="D209" s="70">
        <f>'Door Comparison'!E209</f>
        <v>2193</v>
      </c>
      <c r="F209" s="73">
        <f>'Door Comparison'!G209</f>
        <v>0</v>
      </c>
      <c r="G209" s="73">
        <f>'Door Comparison'!H209</f>
        <v>1</v>
      </c>
      <c r="I209" s="73">
        <f>'Door Comparison'!J209</f>
        <v>0</v>
      </c>
      <c r="J209" s="73">
        <f>'Door Comparison'!K209</f>
        <v>1</v>
      </c>
      <c r="K209" s="73">
        <f>'Door Comparison'!L209</f>
        <v>1</v>
      </c>
      <c r="L209" s="73">
        <f>'Door Comparison'!M209</f>
        <v>0</v>
      </c>
      <c r="M209" s="75">
        <f t="shared" si="15"/>
        <v>0.52</v>
      </c>
      <c r="O209" s="75">
        <f t="shared" si="16"/>
        <v>4.58</v>
      </c>
      <c r="Q209" s="75">
        <f>'Door Comparison'!P209</f>
        <v>762.28</v>
      </c>
      <c r="R209" s="194">
        <v>3.09</v>
      </c>
      <c r="S209" s="194">
        <v>16.59</v>
      </c>
      <c r="T209" s="194">
        <v>73.92</v>
      </c>
      <c r="U209" s="75">
        <f t="shared" si="17"/>
        <v>22.9</v>
      </c>
      <c r="X209" s="76">
        <f t="shared" si="18"/>
        <v>883.88</v>
      </c>
      <c r="Z209" s="132"/>
    </row>
    <row r="210" spans="1:26" x14ac:dyDescent="0.25">
      <c r="A210" s="191" t="str">
        <f>'Door Comparison'!A210</f>
        <v>T03.02.E6B</v>
      </c>
      <c r="B210" s="87" t="str">
        <f>'Door Comparison'!B210</f>
        <v>DRS-402</v>
      </c>
      <c r="C210" s="70">
        <f>'Door Comparison'!D210</f>
        <v>758</v>
      </c>
      <c r="D210" s="70">
        <f>'Door Comparison'!E210</f>
        <v>2193</v>
      </c>
      <c r="F210" s="73">
        <f>'Door Comparison'!G210</f>
        <v>0</v>
      </c>
      <c r="G210" s="73">
        <f>'Door Comparison'!H210</f>
        <v>1</v>
      </c>
      <c r="I210" s="73">
        <f>'Door Comparison'!J210</f>
        <v>0</v>
      </c>
      <c r="J210" s="73">
        <f>'Door Comparison'!K210</f>
        <v>1</v>
      </c>
      <c r="K210" s="73">
        <f>'Door Comparison'!L210</f>
        <v>1</v>
      </c>
      <c r="L210" s="73">
        <f>'Door Comparison'!M210</f>
        <v>0</v>
      </c>
      <c r="M210" s="75">
        <f t="shared" si="15"/>
        <v>0.46</v>
      </c>
      <c r="O210" s="75">
        <f t="shared" si="16"/>
        <v>4.12</v>
      </c>
      <c r="Q210" s="75">
        <f>'Door Comparison'!P210</f>
        <v>518.41999999999996</v>
      </c>
      <c r="R210" s="194">
        <v>3.09</v>
      </c>
      <c r="S210" s="194">
        <v>16.59</v>
      </c>
      <c r="T210" s="194">
        <v>63.42</v>
      </c>
      <c r="U210" s="75">
        <f t="shared" si="17"/>
        <v>20.58</v>
      </c>
      <c r="X210" s="76">
        <f t="shared" si="18"/>
        <v>626.67999999999995</v>
      </c>
      <c r="Z210" s="132"/>
    </row>
    <row r="211" spans="1:26" x14ac:dyDescent="0.25">
      <c r="A211" s="191" t="str">
        <f>'Door Comparison'!A211</f>
        <v>T03.02.E8A</v>
      </c>
      <c r="B211" s="87" t="str">
        <f>'Door Comparison'!B211</f>
        <v>DRS-402</v>
      </c>
      <c r="C211" s="70">
        <f>'Door Comparison'!D211</f>
        <v>1778</v>
      </c>
      <c r="D211" s="70">
        <f>'Door Comparison'!E211</f>
        <v>2193</v>
      </c>
      <c r="F211" s="73">
        <f>'Door Comparison'!G211</f>
        <v>0</v>
      </c>
      <c r="G211" s="73">
        <f>'Door Comparison'!H211</f>
        <v>1</v>
      </c>
      <c r="I211" s="73">
        <f>'Door Comparison'!J211</f>
        <v>0</v>
      </c>
      <c r="J211" s="73">
        <f>'Door Comparison'!K211</f>
        <v>1</v>
      </c>
      <c r="K211" s="73">
        <f>'Door Comparison'!L211</f>
        <v>1</v>
      </c>
      <c r="L211" s="73">
        <f>'Door Comparison'!M211</f>
        <v>0</v>
      </c>
      <c r="M211" s="75">
        <f t="shared" si="15"/>
        <v>0.55000000000000004</v>
      </c>
      <c r="O211" s="75">
        <f t="shared" si="16"/>
        <v>4.93</v>
      </c>
      <c r="Q211" s="75">
        <f>'Door Comparison'!P211</f>
        <v>903.52</v>
      </c>
      <c r="R211" s="194">
        <v>3.09</v>
      </c>
      <c r="S211" s="194">
        <v>16.59</v>
      </c>
      <c r="T211" s="194">
        <v>73.92</v>
      </c>
      <c r="U211" s="75">
        <f t="shared" si="17"/>
        <v>24.66</v>
      </c>
      <c r="X211" s="76">
        <f t="shared" si="18"/>
        <v>1027.26</v>
      </c>
      <c r="Z211" s="132"/>
    </row>
    <row r="212" spans="1:26" x14ac:dyDescent="0.25">
      <c r="A212" s="191" t="str">
        <f>'Door Comparison'!A212</f>
        <v>T03.02.E9A</v>
      </c>
      <c r="B212" s="87" t="str">
        <f>'Door Comparison'!B212</f>
        <v>DRS-402</v>
      </c>
      <c r="C212" s="70">
        <f>'Door Comparison'!D212</f>
        <v>1338</v>
      </c>
      <c r="D212" s="70">
        <f>'Door Comparison'!E212</f>
        <v>2193</v>
      </c>
      <c r="F212" s="73">
        <f>'Door Comparison'!G212</f>
        <v>0</v>
      </c>
      <c r="G212" s="73">
        <f>'Door Comparison'!H212</f>
        <v>1</v>
      </c>
      <c r="I212" s="73">
        <f>'Door Comparison'!J212</f>
        <v>0</v>
      </c>
      <c r="J212" s="73">
        <f>'Door Comparison'!K212</f>
        <v>1</v>
      </c>
      <c r="K212" s="73">
        <f>'Door Comparison'!L212</f>
        <v>1</v>
      </c>
      <c r="L212" s="73">
        <f>'Door Comparison'!M212</f>
        <v>0</v>
      </c>
      <c r="M212" s="75">
        <f t="shared" si="15"/>
        <v>0.52</v>
      </c>
      <c r="O212" s="75">
        <f t="shared" si="16"/>
        <v>4.58</v>
      </c>
      <c r="Q212" s="75">
        <f>'Door Comparison'!P212</f>
        <v>762.28</v>
      </c>
      <c r="R212" s="194">
        <v>3.09</v>
      </c>
      <c r="S212" s="194">
        <v>16.59</v>
      </c>
      <c r="T212" s="194">
        <v>73.92</v>
      </c>
      <c r="U212" s="75">
        <f t="shared" si="17"/>
        <v>22.9</v>
      </c>
      <c r="X212" s="76">
        <f t="shared" si="18"/>
        <v>883.88</v>
      </c>
      <c r="Z212" s="132"/>
    </row>
    <row r="213" spans="1:26" x14ac:dyDescent="0.25">
      <c r="A213" s="191" t="str">
        <f>'Door Comparison'!A213</f>
        <v>T03.02.E11A</v>
      </c>
      <c r="B213" s="87" t="str">
        <f>'Door Comparison'!B213</f>
        <v>DRS-402</v>
      </c>
      <c r="C213" s="70">
        <f>'Door Comparison'!D213</f>
        <v>858</v>
      </c>
      <c r="D213" s="70">
        <f>'Door Comparison'!E213</f>
        <v>2193</v>
      </c>
      <c r="F213" s="73">
        <f>'Door Comparison'!G213</f>
        <v>0</v>
      </c>
      <c r="G213" s="73">
        <f>'Door Comparison'!H213</f>
        <v>1</v>
      </c>
      <c r="I213" s="73">
        <f>'Door Comparison'!J213</f>
        <v>0</v>
      </c>
      <c r="J213" s="73">
        <f>'Door Comparison'!K213</f>
        <v>1</v>
      </c>
      <c r="K213" s="73">
        <f>'Door Comparison'!L213</f>
        <v>1</v>
      </c>
      <c r="L213" s="73">
        <f>'Door Comparison'!M213</f>
        <v>0</v>
      </c>
      <c r="M213" s="75">
        <f t="shared" si="15"/>
        <v>0.47</v>
      </c>
      <c r="O213" s="75">
        <f t="shared" si="16"/>
        <v>4.2</v>
      </c>
      <c r="Q213" s="75">
        <f>'Door Comparison'!P213</f>
        <v>550.54</v>
      </c>
      <c r="R213" s="194">
        <v>3.09</v>
      </c>
      <c r="S213" s="194">
        <v>16.59</v>
      </c>
      <c r="T213" s="194">
        <v>63.42</v>
      </c>
      <c r="U213" s="75">
        <f t="shared" si="17"/>
        <v>20.98</v>
      </c>
      <c r="X213" s="76">
        <f t="shared" si="18"/>
        <v>659.29</v>
      </c>
      <c r="Z213" s="132"/>
    </row>
    <row r="214" spans="1:26" x14ac:dyDescent="0.25">
      <c r="A214" s="191" t="str">
        <f>'Door Comparison'!A214</f>
        <v>T03.02.FTA</v>
      </c>
      <c r="B214" s="87" t="str">
        <f>'Door Comparison'!B214</f>
        <v>DRS-402</v>
      </c>
      <c r="C214" s="70">
        <f>'Door Comparison'!D214</f>
        <v>758</v>
      </c>
      <c r="D214" s="70">
        <f>'Door Comparison'!E214</f>
        <v>2193</v>
      </c>
      <c r="F214" s="73">
        <f>'Door Comparison'!G214</f>
        <v>0</v>
      </c>
      <c r="G214" s="73">
        <f>'Door Comparison'!H214</f>
        <v>1</v>
      </c>
      <c r="I214" s="73">
        <f>'Door Comparison'!J214</f>
        <v>0</v>
      </c>
      <c r="J214" s="73">
        <f>'Door Comparison'!K214</f>
        <v>1</v>
      </c>
      <c r="K214" s="73">
        <f>'Door Comparison'!L214</f>
        <v>1</v>
      </c>
      <c r="L214" s="73">
        <f>'Door Comparison'!M214</f>
        <v>0</v>
      </c>
      <c r="M214" s="75">
        <f t="shared" si="15"/>
        <v>0.46</v>
      </c>
      <c r="O214" s="75">
        <f t="shared" si="16"/>
        <v>4.12</v>
      </c>
      <c r="Q214" s="75">
        <f>'Door Comparison'!P214</f>
        <v>518.41999999999996</v>
      </c>
      <c r="R214" s="194">
        <v>3.09</v>
      </c>
      <c r="S214" s="194">
        <v>16.59</v>
      </c>
      <c r="T214" s="194">
        <v>63.42</v>
      </c>
      <c r="U214" s="75">
        <f t="shared" si="17"/>
        <v>20.58</v>
      </c>
      <c r="X214" s="76">
        <f t="shared" si="18"/>
        <v>626.67999999999995</v>
      </c>
      <c r="Z214" s="132"/>
    </row>
    <row r="215" spans="1:26" x14ac:dyDescent="0.25">
      <c r="A215" s="191" t="str">
        <f>'Door Comparison'!A215</f>
        <v>T03.02.HW2A</v>
      </c>
      <c r="B215" s="87" t="str">
        <f>'Door Comparison'!B215</f>
        <v>DRS-402</v>
      </c>
      <c r="C215" s="70">
        <f>'Door Comparison'!D215</f>
        <v>458</v>
      </c>
      <c r="D215" s="70">
        <f>'Door Comparison'!E215</f>
        <v>1993</v>
      </c>
      <c r="F215" s="73">
        <f>'Door Comparison'!G215</f>
        <v>0</v>
      </c>
      <c r="G215" s="73">
        <f>'Door Comparison'!H215</f>
        <v>1</v>
      </c>
      <c r="I215" s="73">
        <f>'Door Comparison'!J215</f>
        <v>0</v>
      </c>
      <c r="J215" s="73">
        <f>'Door Comparison'!K215</f>
        <v>1</v>
      </c>
      <c r="K215" s="73">
        <f>'Door Comparison'!L215</f>
        <v>1</v>
      </c>
      <c r="L215" s="73">
        <f>'Door Comparison'!M215</f>
        <v>0</v>
      </c>
      <c r="M215" s="75">
        <f t="shared" si="15"/>
        <v>0.4</v>
      </c>
      <c r="O215" s="75">
        <f t="shared" si="16"/>
        <v>3.56</v>
      </c>
      <c r="Q215" s="75">
        <f>'Door Comparison'!P215</f>
        <v>402.14</v>
      </c>
      <c r="R215" s="194">
        <v>3.09</v>
      </c>
      <c r="S215" s="194">
        <v>16.59</v>
      </c>
      <c r="T215" s="194">
        <v>63.42</v>
      </c>
      <c r="U215" s="75">
        <f t="shared" si="17"/>
        <v>17.78</v>
      </c>
      <c r="X215" s="76">
        <f t="shared" si="18"/>
        <v>506.98</v>
      </c>
      <c r="Z215" s="132"/>
    </row>
    <row r="216" spans="1:26" x14ac:dyDescent="0.25">
      <c r="A216" s="191" t="str">
        <f>'Door Comparison'!A216</f>
        <v>T03.02.HWA</v>
      </c>
      <c r="B216" s="87" t="str">
        <f>'Door Comparison'!B216</f>
        <v>DRS-402</v>
      </c>
      <c r="C216" s="70">
        <f>'Door Comparison'!D216</f>
        <v>558</v>
      </c>
      <c r="D216" s="70">
        <f>'Door Comparison'!E216</f>
        <v>2193</v>
      </c>
      <c r="F216" s="73">
        <f>'Door Comparison'!G216</f>
        <v>0</v>
      </c>
      <c r="G216" s="73">
        <f>'Door Comparison'!H216</f>
        <v>1</v>
      </c>
      <c r="I216" s="73">
        <f>'Door Comparison'!J216</f>
        <v>0</v>
      </c>
      <c r="J216" s="73">
        <f>'Door Comparison'!K216</f>
        <v>1</v>
      </c>
      <c r="K216" s="73">
        <f>'Door Comparison'!L216</f>
        <v>1</v>
      </c>
      <c r="L216" s="73">
        <f>'Door Comparison'!M216</f>
        <v>0</v>
      </c>
      <c r="M216" s="75">
        <f t="shared" si="15"/>
        <v>0.44</v>
      </c>
      <c r="O216" s="75">
        <f t="shared" si="16"/>
        <v>3.96</v>
      </c>
      <c r="Q216" s="75">
        <f>'Door Comparison'!P216</f>
        <v>454.22</v>
      </c>
      <c r="R216" s="194">
        <v>3.09</v>
      </c>
      <c r="S216" s="194">
        <v>16.59</v>
      </c>
      <c r="T216" s="194">
        <v>63.42</v>
      </c>
      <c r="U216" s="75">
        <f t="shared" si="17"/>
        <v>19.78</v>
      </c>
      <c r="X216" s="76">
        <f t="shared" si="18"/>
        <v>561.5</v>
      </c>
      <c r="Z216" s="132"/>
    </row>
    <row r="217" spans="1:26" x14ac:dyDescent="0.25">
      <c r="A217" s="191" t="str">
        <f>'Door Comparison'!A217</f>
        <v>T03.02.M2A</v>
      </c>
      <c r="B217" s="87" t="str">
        <f>'Door Comparison'!B217</f>
        <v>DRS-402</v>
      </c>
      <c r="C217" s="70">
        <f>'Door Comparison'!D217</f>
        <v>1338</v>
      </c>
      <c r="D217" s="70">
        <f>'Door Comparison'!E217</f>
        <v>2193</v>
      </c>
      <c r="F217" s="73">
        <f>'Door Comparison'!G217</f>
        <v>0</v>
      </c>
      <c r="G217" s="73">
        <f>'Door Comparison'!H217</f>
        <v>1</v>
      </c>
      <c r="I217" s="73">
        <f>'Door Comparison'!J217</f>
        <v>0</v>
      </c>
      <c r="J217" s="73">
        <f>'Door Comparison'!K217</f>
        <v>1</v>
      </c>
      <c r="K217" s="73">
        <f>'Door Comparison'!L217</f>
        <v>1</v>
      </c>
      <c r="L217" s="73">
        <f>'Door Comparison'!M217</f>
        <v>0</v>
      </c>
      <c r="M217" s="75">
        <f t="shared" si="15"/>
        <v>0.52</v>
      </c>
      <c r="O217" s="75">
        <f t="shared" si="16"/>
        <v>4.58</v>
      </c>
      <c r="Q217" s="75">
        <f>'Door Comparison'!P217</f>
        <v>762.28</v>
      </c>
      <c r="R217" s="194">
        <v>3.09</v>
      </c>
      <c r="S217" s="194">
        <v>16.59</v>
      </c>
      <c r="T217" s="194">
        <v>73.92</v>
      </c>
      <c r="U217" s="75">
        <f t="shared" si="17"/>
        <v>22.9</v>
      </c>
      <c r="X217" s="76">
        <f t="shared" si="18"/>
        <v>883.88</v>
      </c>
      <c r="Z217" s="132"/>
    </row>
    <row r="218" spans="1:26" x14ac:dyDescent="0.25">
      <c r="A218" s="191" t="str">
        <f>'Door Comparison'!A218</f>
        <v>T03.02.M3A</v>
      </c>
      <c r="B218" s="87" t="str">
        <f>'Door Comparison'!B218</f>
        <v>DRS-402</v>
      </c>
      <c r="C218" s="70">
        <f>'Door Comparison'!D218</f>
        <v>758</v>
      </c>
      <c r="D218" s="70">
        <f>'Door Comparison'!E218</f>
        <v>2193</v>
      </c>
      <c r="F218" s="73">
        <f>'Door Comparison'!G218</f>
        <v>0</v>
      </c>
      <c r="G218" s="73">
        <f>'Door Comparison'!H218</f>
        <v>1</v>
      </c>
      <c r="I218" s="73">
        <f>'Door Comparison'!J218</f>
        <v>0</v>
      </c>
      <c r="J218" s="73">
        <f>'Door Comparison'!K218</f>
        <v>1</v>
      </c>
      <c r="K218" s="73">
        <f>'Door Comparison'!L218</f>
        <v>1</v>
      </c>
      <c r="L218" s="73">
        <f>'Door Comparison'!M218</f>
        <v>0</v>
      </c>
      <c r="M218" s="75">
        <f t="shared" si="15"/>
        <v>0.46</v>
      </c>
      <c r="O218" s="75">
        <f t="shared" si="16"/>
        <v>4.12</v>
      </c>
      <c r="Q218" s="75">
        <f>'Door Comparison'!P218</f>
        <v>518.41999999999996</v>
      </c>
      <c r="R218" s="194">
        <v>3.09</v>
      </c>
      <c r="S218" s="194">
        <v>16.59</v>
      </c>
      <c r="T218" s="194">
        <v>63.42</v>
      </c>
      <c r="U218" s="75">
        <f t="shared" si="17"/>
        <v>20.58</v>
      </c>
      <c r="X218" s="76">
        <f t="shared" si="18"/>
        <v>626.67999999999995</v>
      </c>
      <c r="Z218" s="132"/>
    </row>
    <row r="219" spans="1:26" x14ac:dyDescent="0.25">
      <c r="A219" s="191" t="str">
        <f>'Door Comparison'!A219</f>
        <v>T03.02.M3B</v>
      </c>
      <c r="B219" s="87" t="str">
        <f>'Door Comparison'!B219</f>
        <v>DRS-402</v>
      </c>
      <c r="C219" s="70">
        <f>'Door Comparison'!D219</f>
        <v>758</v>
      </c>
      <c r="D219" s="70">
        <f>'Door Comparison'!E219</f>
        <v>2193</v>
      </c>
      <c r="F219" s="73">
        <f>'Door Comparison'!G219</f>
        <v>0</v>
      </c>
      <c r="G219" s="73">
        <f>'Door Comparison'!H219</f>
        <v>1</v>
      </c>
      <c r="I219" s="73">
        <f>'Door Comparison'!J219</f>
        <v>0</v>
      </c>
      <c r="J219" s="73">
        <f>'Door Comparison'!K219</f>
        <v>1</v>
      </c>
      <c r="K219" s="73">
        <f>'Door Comparison'!L219</f>
        <v>1</v>
      </c>
      <c r="L219" s="73">
        <f>'Door Comparison'!M219</f>
        <v>0</v>
      </c>
      <c r="M219" s="75">
        <f t="shared" si="15"/>
        <v>0.46</v>
      </c>
      <c r="O219" s="75">
        <f t="shared" si="16"/>
        <v>4.12</v>
      </c>
      <c r="Q219" s="75">
        <f>'Door Comparison'!P219</f>
        <v>518.41999999999996</v>
      </c>
      <c r="R219" s="194">
        <v>3.09</v>
      </c>
      <c r="S219" s="194">
        <v>16.59</v>
      </c>
      <c r="T219" s="194">
        <v>63.42</v>
      </c>
      <c r="U219" s="75">
        <f t="shared" si="17"/>
        <v>20.58</v>
      </c>
      <c r="X219" s="76">
        <f t="shared" si="18"/>
        <v>626.67999999999995</v>
      </c>
      <c r="Z219" s="132"/>
    </row>
    <row r="220" spans="1:26" x14ac:dyDescent="0.25">
      <c r="A220" s="191" t="str">
        <f>'Door Comparison'!A220</f>
        <v>T03.02.M4A</v>
      </c>
      <c r="B220" s="87" t="str">
        <f>'Door Comparison'!B220</f>
        <v>DRS-402</v>
      </c>
      <c r="C220" s="70">
        <f>'Door Comparison'!D220</f>
        <v>1578</v>
      </c>
      <c r="D220" s="70">
        <f>'Door Comparison'!E220</f>
        <v>2193</v>
      </c>
      <c r="F220" s="73">
        <f>'Door Comparison'!G220</f>
        <v>0</v>
      </c>
      <c r="G220" s="73">
        <f>'Door Comparison'!H220</f>
        <v>1</v>
      </c>
      <c r="I220" s="73">
        <f>'Door Comparison'!J220</f>
        <v>0</v>
      </c>
      <c r="J220" s="73">
        <f>'Door Comparison'!K220</f>
        <v>1</v>
      </c>
      <c r="K220" s="73">
        <f>'Door Comparison'!L220</f>
        <v>1</v>
      </c>
      <c r="L220" s="73">
        <f>'Door Comparison'!M220</f>
        <v>0</v>
      </c>
      <c r="M220" s="75">
        <f t="shared" si="15"/>
        <v>0.54</v>
      </c>
      <c r="O220" s="75">
        <f t="shared" si="16"/>
        <v>4.7699999999999996</v>
      </c>
      <c r="Q220" s="75">
        <f>'Door Comparison'!P220</f>
        <v>839.32</v>
      </c>
      <c r="R220" s="194">
        <v>3.09</v>
      </c>
      <c r="S220" s="194">
        <v>16.59</v>
      </c>
      <c r="T220" s="194">
        <v>73.92</v>
      </c>
      <c r="U220" s="75">
        <f t="shared" si="17"/>
        <v>23.86</v>
      </c>
      <c r="X220" s="76">
        <f t="shared" si="18"/>
        <v>962.09</v>
      </c>
      <c r="Z220" s="132"/>
    </row>
    <row r="221" spans="1:26" x14ac:dyDescent="0.25">
      <c r="A221" s="191" t="str">
        <f>'Door Comparison'!A221</f>
        <v>T03.02.M5A</v>
      </c>
      <c r="B221" s="87" t="str">
        <f>'Door Comparison'!B221</f>
        <v>DRS-402</v>
      </c>
      <c r="C221" s="70">
        <f>'Door Comparison'!D221</f>
        <v>1578</v>
      </c>
      <c r="D221" s="70">
        <f>'Door Comparison'!E221</f>
        <v>2193</v>
      </c>
      <c r="F221" s="73">
        <f>'Door Comparison'!G221</f>
        <v>0</v>
      </c>
      <c r="G221" s="73">
        <f>'Door Comparison'!H221</f>
        <v>1</v>
      </c>
      <c r="I221" s="73">
        <f>'Door Comparison'!J221</f>
        <v>0</v>
      </c>
      <c r="J221" s="73">
        <f>'Door Comparison'!K221</f>
        <v>1</v>
      </c>
      <c r="K221" s="73">
        <f>'Door Comparison'!L221</f>
        <v>1</v>
      </c>
      <c r="L221" s="73">
        <f>'Door Comparison'!M221</f>
        <v>0</v>
      </c>
      <c r="M221" s="75">
        <f t="shared" si="15"/>
        <v>0.54</v>
      </c>
      <c r="O221" s="75">
        <f t="shared" si="16"/>
        <v>4.7699999999999996</v>
      </c>
      <c r="Q221" s="75">
        <f>'Door Comparison'!P221</f>
        <v>839.32</v>
      </c>
      <c r="R221" s="194">
        <v>3.09</v>
      </c>
      <c r="S221" s="194">
        <v>16.59</v>
      </c>
      <c r="T221" s="194">
        <v>73.92</v>
      </c>
      <c r="U221" s="75">
        <f t="shared" si="17"/>
        <v>23.86</v>
      </c>
      <c r="X221" s="76">
        <f t="shared" si="18"/>
        <v>962.09</v>
      </c>
      <c r="Z221" s="132"/>
    </row>
    <row r="222" spans="1:26" x14ac:dyDescent="0.25">
      <c r="A222" s="191" t="str">
        <f>'Door Comparison'!A222</f>
        <v>T03.02.M5B</v>
      </c>
      <c r="B222" s="87" t="str">
        <f>'Door Comparison'!B222</f>
        <v>DRS-402</v>
      </c>
      <c r="C222" s="70">
        <f>'Door Comparison'!D222</f>
        <v>1338</v>
      </c>
      <c r="D222" s="70">
        <f>'Door Comparison'!E222</f>
        <v>2193</v>
      </c>
      <c r="F222" s="73">
        <f>'Door Comparison'!G222</f>
        <v>0</v>
      </c>
      <c r="G222" s="73">
        <f>'Door Comparison'!H222</f>
        <v>1</v>
      </c>
      <c r="I222" s="73">
        <f>'Door Comparison'!J222</f>
        <v>0</v>
      </c>
      <c r="J222" s="73">
        <f>'Door Comparison'!K222</f>
        <v>1</v>
      </c>
      <c r="K222" s="73">
        <f>'Door Comparison'!L222</f>
        <v>1</v>
      </c>
      <c r="L222" s="73">
        <f>'Door Comparison'!M222</f>
        <v>0</v>
      </c>
      <c r="M222" s="75">
        <f t="shared" si="15"/>
        <v>0.52</v>
      </c>
      <c r="O222" s="75">
        <f t="shared" si="16"/>
        <v>4.58</v>
      </c>
      <c r="Q222" s="75">
        <f>'Door Comparison'!P222</f>
        <v>762.28</v>
      </c>
      <c r="R222" s="194">
        <v>3.09</v>
      </c>
      <c r="S222" s="194">
        <v>16.59</v>
      </c>
      <c r="T222" s="194">
        <v>73.92</v>
      </c>
      <c r="U222" s="75">
        <f t="shared" si="17"/>
        <v>22.9</v>
      </c>
      <c r="X222" s="76">
        <f t="shared" si="18"/>
        <v>883.88</v>
      </c>
      <c r="Z222" s="132"/>
    </row>
    <row r="223" spans="1:26" x14ac:dyDescent="0.25">
      <c r="A223" s="191" t="str">
        <f>'Door Comparison'!A223</f>
        <v>T03.02.M6A</v>
      </c>
      <c r="B223" s="87" t="str">
        <f>'Door Comparison'!B223</f>
        <v>DRS-402</v>
      </c>
      <c r="C223" s="70">
        <f>'Door Comparison'!D223</f>
        <v>1338</v>
      </c>
      <c r="D223" s="70">
        <f>'Door Comparison'!E223</f>
        <v>2193</v>
      </c>
      <c r="F223" s="73">
        <f>'Door Comparison'!G223</f>
        <v>0</v>
      </c>
      <c r="G223" s="73">
        <f>'Door Comparison'!H223</f>
        <v>1</v>
      </c>
      <c r="I223" s="73">
        <f>'Door Comparison'!J223</f>
        <v>0</v>
      </c>
      <c r="J223" s="73">
        <f>'Door Comparison'!K223</f>
        <v>1</v>
      </c>
      <c r="K223" s="73">
        <f>'Door Comparison'!L223</f>
        <v>1</v>
      </c>
      <c r="L223" s="73">
        <f>'Door Comparison'!M223</f>
        <v>0</v>
      </c>
      <c r="M223" s="75">
        <f t="shared" si="15"/>
        <v>0.52</v>
      </c>
      <c r="O223" s="75">
        <f t="shared" si="16"/>
        <v>4.58</v>
      </c>
      <c r="Q223" s="75">
        <f>'Door Comparison'!P223</f>
        <v>762.28</v>
      </c>
      <c r="R223" s="194">
        <v>3.09</v>
      </c>
      <c r="S223" s="194">
        <v>16.59</v>
      </c>
      <c r="T223" s="194">
        <v>73.92</v>
      </c>
      <c r="U223" s="75">
        <f t="shared" si="17"/>
        <v>22.9</v>
      </c>
      <c r="X223" s="76">
        <f t="shared" si="18"/>
        <v>883.88</v>
      </c>
      <c r="Z223" s="132"/>
    </row>
    <row r="224" spans="1:26" x14ac:dyDescent="0.25">
      <c r="A224" s="191" t="str">
        <f>'Door Comparison'!A224</f>
        <v>T03.02.M6B</v>
      </c>
      <c r="B224" s="87" t="str">
        <f>'Door Comparison'!B224</f>
        <v>AHP-201</v>
      </c>
      <c r="C224" s="70">
        <f>'Door Comparison'!D224</f>
        <v>300</v>
      </c>
      <c r="D224" s="70">
        <f>'Door Comparison'!E224</f>
        <v>800</v>
      </c>
      <c r="F224" s="73">
        <f>'Door Comparison'!G224</f>
        <v>0</v>
      </c>
      <c r="G224" s="73">
        <f>'Door Comparison'!H224</f>
        <v>1</v>
      </c>
      <c r="I224" s="73">
        <f>'Door Comparison'!J224</f>
        <v>0</v>
      </c>
      <c r="J224" s="73">
        <f>'Door Comparison'!K224</f>
        <v>1</v>
      </c>
      <c r="K224" s="73">
        <f>'Door Comparison'!L224</f>
        <v>1</v>
      </c>
      <c r="L224" s="73">
        <f>'Door Comparison'!M224</f>
        <v>0</v>
      </c>
      <c r="M224" s="75">
        <f t="shared" si="15"/>
        <v>0.17</v>
      </c>
      <c r="O224" s="75">
        <f t="shared" si="16"/>
        <v>1.52</v>
      </c>
      <c r="Q224" s="75">
        <f>'Door Comparison'!P224</f>
        <v>231.74</v>
      </c>
      <c r="R224" s="194">
        <v>3.09</v>
      </c>
      <c r="S224" s="194">
        <v>16.59</v>
      </c>
      <c r="T224" s="194">
        <v>52.92</v>
      </c>
      <c r="U224" s="75">
        <f t="shared" si="17"/>
        <v>7.6</v>
      </c>
      <c r="X224" s="76">
        <f t="shared" si="18"/>
        <v>313.63</v>
      </c>
      <c r="Z224" s="132"/>
    </row>
    <row r="225" spans="1:26" x14ac:dyDescent="0.25">
      <c r="A225" s="191" t="str">
        <f>'Door Comparison'!A225</f>
        <v>T03.02.M9A</v>
      </c>
      <c r="B225" s="87" t="str">
        <f>'Door Comparison'!B225</f>
        <v>DRS-402</v>
      </c>
      <c r="C225" s="70">
        <f>'Door Comparison'!D225</f>
        <v>858</v>
      </c>
      <c r="D225" s="70">
        <f>'Door Comparison'!E225</f>
        <v>2193</v>
      </c>
      <c r="F225" s="73">
        <f>'Door Comparison'!G225</f>
        <v>0</v>
      </c>
      <c r="G225" s="73">
        <f>'Door Comparison'!H225</f>
        <v>1</v>
      </c>
      <c r="I225" s="73">
        <f>'Door Comparison'!J225</f>
        <v>0</v>
      </c>
      <c r="J225" s="73">
        <f>'Door Comparison'!K225</f>
        <v>1</v>
      </c>
      <c r="K225" s="73">
        <f>'Door Comparison'!L225</f>
        <v>1</v>
      </c>
      <c r="L225" s="73">
        <f>'Door Comparison'!M225</f>
        <v>0</v>
      </c>
      <c r="M225" s="75">
        <f t="shared" si="15"/>
        <v>0.47</v>
      </c>
      <c r="O225" s="75">
        <f t="shared" si="16"/>
        <v>4.2</v>
      </c>
      <c r="Q225" s="75">
        <f>'Door Comparison'!P225</f>
        <v>550.54</v>
      </c>
      <c r="R225" s="194">
        <v>3.09</v>
      </c>
      <c r="S225" s="194">
        <v>16.59</v>
      </c>
      <c r="T225" s="194">
        <v>63.42</v>
      </c>
      <c r="U225" s="75">
        <f t="shared" si="17"/>
        <v>20.98</v>
      </c>
      <c r="X225" s="76">
        <f t="shared" si="18"/>
        <v>659.29</v>
      </c>
      <c r="Z225" s="132"/>
    </row>
    <row r="226" spans="1:26" x14ac:dyDescent="0.25">
      <c r="A226" s="191" t="str">
        <f>'Door Comparison'!A226</f>
        <v>T03.02.M9B</v>
      </c>
      <c r="B226" s="87" t="str">
        <f>'Door Comparison'!B226</f>
        <v>DRS-402</v>
      </c>
      <c r="C226" s="70">
        <f>'Door Comparison'!D226</f>
        <v>1338</v>
      </c>
      <c r="D226" s="70">
        <f>'Door Comparison'!E226</f>
        <v>2193</v>
      </c>
      <c r="F226" s="73">
        <f>'Door Comparison'!G226</f>
        <v>0</v>
      </c>
      <c r="G226" s="73">
        <f>'Door Comparison'!H226</f>
        <v>1</v>
      </c>
      <c r="I226" s="73">
        <f>'Door Comparison'!J226</f>
        <v>0</v>
      </c>
      <c r="J226" s="73">
        <f>'Door Comparison'!K226</f>
        <v>1</v>
      </c>
      <c r="K226" s="73">
        <f>'Door Comparison'!L226</f>
        <v>1</v>
      </c>
      <c r="L226" s="73">
        <f>'Door Comparison'!M226</f>
        <v>0</v>
      </c>
      <c r="M226" s="75">
        <f t="shared" si="15"/>
        <v>0.52</v>
      </c>
      <c r="O226" s="75">
        <f t="shared" si="16"/>
        <v>4.58</v>
      </c>
      <c r="Q226" s="75">
        <f>'Door Comparison'!P226</f>
        <v>762.28</v>
      </c>
      <c r="R226" s="194">
        <v>3.09</v>
      </c>
      <c r="S226" s="194">
        <v>16.59</v>
      </c>
      <c r="T226" s="194">
        <v>73.92</v>
      </c>
      <c r="U226" s="75">
        <f t="shared" si="17"/>
        <v>22.9</v>
      </c>
      <c r="X226" s="76">
        <f t="shared" si="18"/>
        <v>883.88</v>
      </c>
      <c r="Z226" s="132"/>
    </row>
    <row r="227" spans="1:26" x14ac:dyDescent="0.25">
      <c r="A227" s="191" t="str">
        <f>'Door Comparison'!A227</f>
        <v>T03.02.M11A</v>
      </c>
      <c r="B227" s="87" t="str">
        <f>'Door Comparison'!B227</f>
        <v>DRS-402</v>
      </c>
      <c r="C227" s="70">
        <f>'Door Comparison'!D227</f>
        <v>1338</v>
      </c>
      <c r="D227" s="70">
        <f>'Door Comparison'!E227</f>
        <v>2193</v>
      </c>
      <c r="F227" s="73">
        <f>'Door Comparison'!G227</f>
        <v>0</v>
      </c>
      <c r="G227" s="73">
        <f>'Door Comparison'!H227</f>
        <v>1</v>
      </c>
      <c r="I227" s="73">
        <f>'Door Comparison'!J227</f>
        <v>0</v>
      </c>
      <c r="J227" s="73">
        <f>'Door Comparison'!K227</f>
        <v>1</v>
      </c>
      <c r="K227" s="73">
        <f>'Door Comparison'!L227</f>
        <v>1</v>
      </c>
      <c r="L227" s="73">
        <f>'Door Comparison'!M227</f>
        <v>0</v>
      </c>
      <c r="M227" s="75">
        <f t="shared" si="15"/>
        <v>0.52</v>
      </c>
      <c r="O227" s="75">
        <f t="shared" si="16"/>
        <v>4.58</v>
      </c>
      <c r="Q227" s="75">
        <f>'Door Comparison'!P227</f>
        <v>762.28</v>
      </c>
      <c r="R227" s="194">
        <v>3.09</v>
      </c>
      <c r="S227" s="194">
        <v>16.59</v>
      </c>
      <c r="T227" s="194">
        <v>73.92</v>
      </c>
      <c r="U227" s="75">
        <f t="shared" si="17"/>
        <v>22.9</v>
      </c>
      <c r="X227" s="76">
        <f t="shared" si="18"/>
        <v>883.88</v>
      </c>
      <c r="Z227" s="132"/>
    </row>
    <row r="228" spans="1:26" x14ac:dyDescent="0.25">
      <c r="A228" s="191" t="str">
        <f>'Door Comparison'!A228</f>
        <v>T03.02.M11B</v>
      </c>
      <c r="B228" s="87" t="str">
        <f>'Door Comparison'!B228</f>
        <v>DRS-402</v>
      </c>
      <c r="C228" s="70">
        <f>'Door Comparison'!D228</f>
        <v>1338</v>
      </c>
      <c r="D228" s="70">
        <f>'Door Comparison'!E228</f>
        <v>2193</v>
      </c>
      <c r="F228" s="73">
        <f>'Door Comparison'!G228</f>
        <v>0</v>
      </c>
      <c r="G228" s="73">
        <f>'Door Comparison'!H228</f>
        <v>1</v>
      </c>
      <c r="I228" s="73">
        <f>'Door Comparison'!J228</f>
        <v>0</v>
      </c>
      <c r="J228" s="73">
        <f>'Door Comparison'!K228</f>
        <v>1</v>
      </c>
      <c r="K228" s="73">
        <f>'Door Comparison'!L228</f>
        <v>1</v>
      </c>
      <c r="L228" s="73">
        <f>'Door Comparison'!M228</f>
        <v>0</v>
      </c>
      <c r="M228" s="75">
        <f t="shared" si="15"/>
        <v>0.52</v>
      </c>
      <c r="O228" s="75">
        <f t="shared" si="16"/>
        <v>4.58</v>
      </c>
      <c r="Q228" s="75">
        <f>'Door Comparison'!P228</f>
        <v>762.28</v>
      </c>
      <c r="R228" s="194">
        <v>3.09</v>
      </c>
      <c r="S228" s="194">
        <v>16.59</v>
      </c>
      <c r="T228" s="194">
        <v>73.92</v>
      </c>
      <c r="U228" s="75">
        <f t="shared" si="17"/>
        <v>22.9</v>
      </c>
      <c r="X228" s="76">
        <f t="shared" si="18"/>
        <v>883.88</v>
      </c>
      <c r="Z228" s="132"/>
    </row>
    <row r="229" spans="1:26" x14ac:dyDescent="0.25">
      <c r="A229" s="191" t="str">
        <f>'Door Comparison'!A229</f>
        <v>T03.02.M13</v>
      </c>
      <c r="B229" s="87" t="str">
        <f>'Door Comparison'!B229</f>
        <v>DRS-402</v>
      </c>
      <c r="C229" s="70">
        <f>'Door Comparison'!D229</f>
        <v>1208</v>
      </c>
      <c r="D229" s="70">
        <f>'Door Comparison'!E229</f>
        <v>2193</v>
      </c>
      <c r="F229" s="73">
        <f>'Door Comparison'!G229</f>
        <v>0</v>
      </c>
      <c r="G229" s="73">
        <f>'Door Comparison'!H229</f>
        <v>1</v>
      </c>
      <c r="I229" s="73">
        <f>'Door Comparison'!J229</f>
        <v>0</v>
      </c>
      <c r="J229" s="73">
        <f>'Door Comparison'!K229</f>
        <v>1</v>
      </c>
      <c r="K229" s="73">
        <f>'Door Comparison'!L229</f>
        <v>1</v>
      </c>
      <c r="L229" s="73">
        <f>'Door Comparison'!M229</f>
        <v>0</v>
      </c>
      <c r="M229" s="75">
        <f t="shared" si="15"/>
        <v>0.5</v>
      </c>
      <c r="O229" s="75">
        <f t="shared" si="16"/>
        <v>4.4800000000000004</v>
      </c>
      <c r="Q229" s="75">
        <f>'Door Comparison'!P229</f>
        <v>720.54</v>
      </c>
      <c r="R229" s="194">
        <v>3.09</v>
      </c>
      <c r="S229" s="194">
        <v>16.59</v>
      </c>
      <c r="T229" s="194">
        <v>73.92</v>
      </c>
      <c r="U229" s="75">
        <f t="shared" si="17"/>
        <v>22.38</v>
      </c>
      <c r="X229" s="76">
        <f t="shared" si="18"/>
        <v>841.5</v>
      </c>
      <c r="Z229" s="132"/>
    </row>
    <row r="230" spans="1:26" x14ac:dyDescent="0.25">
      <c r="A230" s="191" t="str">
        <f>'Door Comparison'!A230</f>
        <v>T03.02.M17A T03.02.P1A</v>
      </c>
      <c r="B230" s="87" t="str">
        <f>'Door Comparison'!B230</f>
        <v>DRS-402</v>
      </c>
      <c r="C230" s="70">
        <f>'Door Comparison'!D230</f>
        <v>758</v>
      </c>
      <c r="D230" s="70">
        <f>'Door Comparison'!E230</f>
        <v>2193</v>
      </c>
      <c r="F230" s="73">
        <f>'Door Comparison'!G230</f>
        <v>0</v>
      </c>
      <c r="G230" s="73">
        <f>'Door Comparison'!H230</f>
        <v>1</v>
      </c>
      <c r="I230" s="73">
        <f>'Door Comparison'!J230</f>
        <v>0</v>
      </c>
      <c r="J230" s="73">
        <f>'Door Comparison'!K230</f>
        <v>1</v>
      </c>
      <c r="K230" s="73">
        <f>'Door Comparison'!L230</f>
        <v>1</v>
      </c>
      <c r="L230" s="73">
        <f>'Door Comparison'!M230</f>
        <v>0</v>
      </c>
      <c r="M230" s="75">
        <f t="shared" si="15"/>
        <v>0.46</v>
      </c>
      <c r="O230" s="75">
        <f t="shared" si="16"/>
        <v>4.12</v>
      </c>
      <c r="Q230" s="75">
        <f>'Door Comparison'!P230</f>
        <v>518.41999999999996</v>
      </c>
      <c r="R230" s="194">
        <v>3.09</v>
      </c>
      <c r="S230" s="194">
        <v>16.59</v>
      </c>
      <c r="T230" s="194">
        <v>63.42</v>
      </c>
      <c r="U230" s="75">
        <f t="shared" si="17"/>
        <v>20.58</v>
      </c>
      <c r="X230" s="76">
        <f t="shared" si="18"/>
        <v>626.67999999999995</v>
      </c>
      <c r="Z230" s="132"/>
    </row>
    <row r="231" spans="1:26" x14ac:dyDescent="0.25">
      <c r="A231" s="191" t="str">
        <f>'Door Comparison'!A231</f>
        <v>T03.02.M15A T03.02.SPA</v>
      </c>
      <c r="B231" s="87" t="str">
        <f>'Door Comparison'!B231</f>
        <v>DRS-402</v>
      </c>
      <c r="C231" s="70">
        <f>'Door Comparison'!D231</f>
        <v>1578</v>
      </c>
      <c r="D231" s="70">
        <f>'Door Comparison'!E231</f>
        <v>2193</v>
      </c>
      <c r="F231" s="73">
        <f>'Door Comparison'!G231</f>
        <v>0</v>
      </c>
      <c r="G231" s="73">
        <f>'Door Comparison'!H231</f>
        <v>1</v>
      </c>
      <c r="I231" s="73">
        <f>'Door Comparison'!J231</f>
        <v>0</v>
      </c>
      <c r="J231" s="73">
        <f>'Door Comparison'!K231</f>
        <v>1</v>
      </c>
      <c r="K231" s="73">
        <f>'Door Comparison'!L231</f>
        <v>1</v>
      </c>
      <c r="L231" s="73">
        <f>'Door Comparison'!M231</f>
        <v>0</v>
      </c>
      <c r="M231" s="75">
        <f t="shared" si="15"/>
        <v>0.54</v>
      </c>
      <c r="O231" s="75">
        <f t="shared" si="16"/>
        <v>4.7699999999999996</v>
      </c>
      <c r="Q231" s="75">
        <f>'Door Comparison'!P231</f>
        <v>839.32</v>
      </c>
      <c r="R231" s="194">
        <v>3.09</v>
      </c>
      <c r="S231" s="194">
        <v>16.59</v>
      </c>
      <c r="T231" s="194">
        <v>73.92</v>
      </c>
      <c r="U231" s="75">
        <f t="shared" si="17"/>
        <v>23.86</v>
      </c>
      <c r="X231" s="76">
        <f t="shared" si="18"/>
        <v>962.09</v>
      </c>
      <c r="Z231" s="132"/>
    </row>
    <row r="232" spans="1:26" x14ac:dyDescent="0.25">
      <c r="A232" s="191" t="str">
        <f>'Door Comparison'!A232</f>
        <v>T03.02.M14A T03.02.WRA</v>
      </c>
      <c r="B232" s="87" t="str">
        <f>'Door Comparison'!B232</f>
        <v>DRS-402</v>
      </c>
      <c r="C232" s="70">
        <f>'Door Comparison'!D232</f>
        <v>758</v>
      </c>
      <c r="D232" s="70">
        <f>'Door Comparison'!E232</f>
        <v>2158</v>
      </c>
      <c r="F232" s="73">
        <f>'Door Comparison'!G232</f>
        <v>0</v>
      </c>
      <c r="G232" s="73">
        <f>'Door Comparison'!H232</f>
        <v>1</v>
      </c>
      <c r="I232" s="73">
        <f>'Door Comparison'!J232</f>
        <v>0</v>
      </c>
      <c r="J232" s="73">
        <f>'Door Comparison'!K232</f>
        <v>1</v>
      </c>
      <c r="K232" s="73">
        <f>'Door Comparison'!L232</f>
        <v>1</v>
      </c>
      <c r="L232" s="73">
        <f>'Door Comparison'!M232</f>
        <v>0</v>
      </c>
      <c r="M232" s="75">
        <f t="shared" si="15"/>
        <v>0.46</v>
      </c>
      <c r="O232" s="75">
        <f t="shared" si="16"/>
        <v>4.0599999999999996</v>
      </c>
      <c r="Q232" s="75">
        <f>'Door Comparison'!P232</f>
        <v>454.48</v>
      </c>
      <c r="R232" s="194">
        <v>3.09</v>
      </c>
      <c r="S232" s="194">
        <v>16.59</v>
      </c>
      <c r="T232" s="194">
        <v>63.42</v>
      </c>
      <c r="U232" s="75">
        <f t="shared" si="17"/>
        <v>20.3</v>
      </c>
      <c r="X232" s="76">
        <f t="shared" si="18"/>
        <v>562.4</v>
      </c>
      <c r="Z232" s="132"/>
    </row>
    <row r="233" spans="1:26" x14ac:dyDescent="0.25">
      <c r="A233" s="191" t="str">
        <f>'Door Comparison'!A233</f>
        <v>T03.04.E7A T03.04.E1A</v>
      </c>
      <c r="B233" s="87" t="str">
        <f>'Door Comparison'!B233</f>
        <v>DRS-402</v>
      </c>
      <c r="C233" s="70">
        <f>'Door Comparison'!D233</f>
        <v>758</v>
      </c>
      <c r="D233" s="70">
        <f>'Door Comparison'!E233</f>
        <v>2193</v>
      </c>
      <c r="F233" s="73">
        <f>'Door Comparison'!G233</f>
        <v>0</v>
      </c>
      <c r="G233" s="73">
        <f>'Door Comparison'!H233</f>
        <v>1</v>
      </c>
      <c r="I233" s="73">
        <f>'Door Comparison'!J233</f>
        <v>0</v>
      </c>
      <c r="J233" s="73">
        <f>'Door Comparison'!K233</f>
        <v>1</v>
      </c>
      <c r="K233" s="73">
        <f>'Door Comparison'!L233</f>
        <v>1</v>
      </c>
      <c r="L233" s="73">
        <f>'Door Comparison'!M233</f>
        <v>0</v>
      </c>
      <c r="M233" s="75">
        <f t="shared" si="15"/>
        <v>0.46</v>
      </c>
      <c r="O233" s="75">
        <f t="shared" si="16"/>
        <v>4.12</v>
      </c>
      <c r="Q233" s="75">
        <f>'Door Comparison'!P233</f>
        <v>518.41999999999996</v>
      </c>
      <c r="R233" s="194">
        <v>3.09</v>
      </c>
      <c r="S233" s="194">
        <v>16.59</v>
      </c>
      <c r="T233" s="194">
        <v>63.42</v>
      </c>
      <c r="U233" s="75">
        <f t="shared" si="17"/>
        <v>20.58</v>
      </c>
      <c r="X233" s="76">
        <f t="shared" si="18"/>
        <v>626.67999999999995</v>
      </c>
      <c r="Z233" s="132"/>
    </row>
    <row r="234" spans="1:26" x14ac:dyDescent="0.25">
      <c r="A234" s="191" t="str">
        <f>'Door Comparison'!A234</f>
        <v>T03.04.E2A</v>
      </c>
      <c r="B234" s="87" t="str">
        <f>'Door Comparison'!B234</f>
        <v>DRS-402</v>
      </c>
      <c r="C234" s="70">
        <f>'Door Comparison'!D234</f>
        <v>858</v>
      </c>
      <c r="D234" s="70">
        <f>'Door Comparison'!E234</f>
        <v>2193</v>
      </c>
      <c r="F234" s="73">
        <f>'Door Comparison'!G234</f>
        <v>0</v>
      </c>
      <c r="G234" s="73">
        <f>'Door Comparison'!H234</f>
        <v>1</v>
      </c>
      <c r="I234" s="73">
        <f>'Door Comparison'!J234</f>
        <v>0</v>
      </c>
      <c r="J234" s="73">
        <f>'Door Comparison'!K234</f>
        <v>1</v>
      </c>
      <c r="K234" s="73">
        <f>'Door Comparison'!L234</f>
        <v>1</v>
      </c>
      <c r="L234" s="73">
        <f>'Door Comparison'!M234</f>
        <v>0</v>
      </c>
      <c r="M234" s="75">
        <f t="shared" si="15"/>
        <v>0.47</v>
      </c>
      <c r="O234" s="75">
        <f t="shared" si="16"/>
        <v>4.2</v>
      </c>
      <c r="Q234" s="75">
        <f>'Door Comparison'!P234</f>
        <v>550.54</v>
      </c>
      <c r="R234" s="194">
        <v>3.09</v>
      </c>
      <c r="S234" s="194">
        <v>16.59</v>
      </c>
      <c r="T234" s="194">
        <v>63.42</v>
      </c>
      <c r="U234" s="75">
        <f t="shared" si="17"/>
        <v>20.98</v>
      </c>
      <c r="X234" s="76">
        <f t="shared" si="18"/>
        <v>659.29</v>
      </c>
      <c r="Z234" s="132"/>
    </row>
    <row r="235" spans="1:26" x14ac:dyDescent="0.25">
      <c r="A235" s="191" t="str">
        <f>'Door Comparison'!A235</f>
        <v>T03.04.E3A</v>
      </c>
      <c r="B235" s="87" t="str">
        <f>'Door Comparison'!B235</f>
        <v>DRS-402</v>
      </c>
      <c r="C235" s="70">
        <f>'Door Comparison'!D235</f>
        <v>858</v>
      </c>
      <c r="D235" s="70">
        <f>'Door Comparison'!E235</f>
        <v>2193</v>
      </c>
      <c r="F235" s="73">
        <f>'Door Comparison'!G235</f>
        <v>0</v>
      </c>
      <c r="G235" s="73">
        <f>'Door Comparison'!H235</f>
        <v>1</v>
      </c>
      <c r="I235" s="73">
        <f>'Door Comparison'!J235</f>
        <v>0</v>
      </c>
      <c r="J235" s="73">
        <f>'Door Comparison'!K235</f>
        <v>1</v>
      </c>
      <c r="K235" s="73">
        <f>'Door Comparison'!L235</f>
        <v>1</v>
      </c>
      <c r="L235" s="73">
        <f>'Door Comparison'!M235</f>
        <v>0</v>
      </c>
      <c r="M235" s="75">
        <f t="shared" si="15"/>
        <v>0.47</v>
      </c>
      <c r="O235" s="75">
        <f t="shared" si="16"/>
        <v>4.2</v>
      </c>
      <c r="Q235" s="75">
        <f>'Door Comparison'!P235</f>
        <v>550.54</v>
      </c>
      <c r="R235" s="194">
        <v>3.09</v>
      </c>
      <c r="S235" s="194">
        <v>16.59</v>
      </c>
      <c r="T235" s="194">
        <v>63.42</v>
      </c>
      <c r="U235" s="75">
        <f t="shared" si="17"/>
        <v>20.98</v>
      </c>
      <c r="X235" s="76">
        <f t="shared" si="18"/>
        <v>659.29</v>
      </c>
      <c r="Z235" s="132"/>
    </row>
    <row r="236" spans="1:26" x14ac:dyDescent="0.25">
      <c r="A236" s="191" t="str">
        <f>'Door Comparison'!A236</f>
        <v>T03.04.E1A T03.04.E4A</v>
      </c>
      <c r="B236" s="87" t="str">
        <f>'Door Comparison'!B236</f>
        <v>DRS-402</v>
      </c>
      <c r="C236" s="70">
        <f>'Door Comparison'!D236</f>
        <v>1578</v>
      </c>
      <c r="D236" s="70">
        <f>'Door Comparison'!E236</f>
        <v>2193</v>
      </c>
      <c r="F236" s="73">
        <f>'Door Comparison'!G236</f>
        <v>0</v>
      </c>
      <c r="G236" s="73">
        <f>'Door Comparison'!H236</f>
        <v>1</v>
      </c>
      <c r="I236" s="73">
        <f>'Door Comparison'!J236</f>
        <v>0</v>
      </c>
      <c r="J236" s="73">
        <f>'Door Comparison'!K236</f>
        <v>1</v>
      </c>
      <c r="K236" s="73">
        <f>'Door Comparison'!L236</f>
        <v>1</v>
      </c>
      <c r="L236" s="73">
        <f>'Door Comparison'!M236</f>
        <v>0</v>
      </c>
      <c r="M236" s="75">
        <f t="shared" si="15"/>
        <v>0.54</v>
      </c>
      <c r="O236" s="75">
        <f t="shared" si="16"/>
        <v>4.7699999999999996</v>
      </c>
      <c r="Q236" s="75">
        <f>'Door Comparison'!P236</f>
        <v>839.32</v>
      </c>
      <c r="R236" s="194">
        <v>3.09</v>
      </c>
      <c r="S236" s="194">
        <v>16.59</v>
      </c>
      <c r="T236" s="194">
        <v>73.92</v>
      </c>
      <c r="U236" s="75">
        <f t="shared" si="17"/>
        <v>23.86</v>
      </c>
      <c r="X236" s="76">
        <f t="shared" si="18"/>
        <v>962.09</v>
      </c>
      <c r="Z236" s="132"/>
    </row>
    <row r="237" spans="1:26" x14ac:dyDescent="0.25">
      <c r="A237" s="191" t="str">
        <f>'Door Comparison'!A237</f>
        <v>T03.04.E5A</v>
      </c>
      <c r="B237" s="87" t="str">
        <f>'Door Comparison'!B237</f>
        <v>DRS-402</v>
      </c>
      <c r="C237" s="70">
        <f>'Door Comparison'!D237</f>
        <v>858</v>
      </c>
      <c r="D237" s="70">
        <f>'Door Comparison'!E237</f>
        <v>2193</v>
      </c>
      <c r="F237" s="73">
        <f>'Door Comparison'!G237</f>
        <v>0</v>
      </c>
      <c r="G237" s="73">
        <f>'Door Comparison'!H237</f>
        <v>1</v>
      </c>
      <c r="I237" s="73">
        <f>'Door Comparison'!J237</f>
        <v>0</v>
      </c>
      <c r="J237" s="73">
        <f>'Door Comparison'!K237</f>
        <v>1</v>
      </c>
      <c r="K237" s="73">
        <f>'Door Comparison'!L237</f>
        <v>1</v>
      </c>
      <c r="L237" s="73">
        <f>'Door Comparison'!M237</f>
        <v>0</v>
      </c>
      <c r="M237" s="75">
        <f t="shared" si="15"/>
        <v>0.47</v>
      </c>
      <c r="O237" s="75">
        <f t="shared" si="16"/>
        <v>4.2</v>
      </c>
      <c r="Q237" s="75">
        <f>'Door Comparison'!P237</f>
        <v>550.54</v>
      </c>
      <c r="R237" s="194">
        <v>3.09</v>
      </c>
      <c r="S237" s="194">
        <v>16.59</v>
      </c>
      <c r="T237" s="194">
        <v>63.42</v>
      </c>
      <c r="U237" s="75">
        <f t="shared" si="17"/>
        <v>20.98</v>
      </c>
      <c r="X237" s="76">
        <f t="shared" si="18"/>
        <v>659.29</v>
      </c>
      <c r="Z237" s="132"/>
    </row>
    <row r="238" spans="1:26" x14ac:dyDescent="0.25">
      <c r="A238" s="191" t="str">
        <f>'Door Comparison'!A238</f>
        <v>T03.04.E6A</v>
      </c>
      <c r="B238" s="87" t="str">
        <f>'Door Comparison'!B238</f>
        <v>DRS-402</v>
      </c>
      <c r="C238" s="70">
        <f>'Door Comparison'!D238</f>
        <v>1058</v>
      </c>
      <c r="D238" s="70">
        <f>'Door Comparison'!E238</f>
        <v>2193</v>
      </c>
      <c r="F238" s="73">
        <f>'Door Comparison'!G238</f>
        <v>0</v>
      </c>
      <c r="G238" s="73">
        <f>'Door Comparison'!H238</f>
        <v>1</v>
      </c>
      <c r="I238" s="73">
        <f>'Door Comparison'!J238</f>
        <v>0</v>
      </c>
      <c r="J238" s="73">
        <f>'Door Comparison'!K238</f>
        <v>1</v>
      </c>
      <c r="K238" s="73">
        <f>'Door Comparison'!L238</f>
        <v>1</v>
      </c>
      <c r="L238" s="73">
        <f>'Door Comparison'!M238</f>
        <v>0</v>
      </c>
      <c r="M238" s="75">
        <f t="shared" si="15"/>
        <v>0.49</v>
      </c>
      <c r="O238" s="75">
        <f t="shared" si="16"/>
        <v>4.3600000000000003</v>
      </c>
      <c r="Q238" s="75">
        <f>'Door Comparison'!P238</f>
        <v>674.64</v>
      </c>
      <c r="R238" s="194">
        <v>3.09</v>
      </c>
      <c r="S238" s="194">
        <v>16.59</v>
      </c>
      <c r="T238" s="194">
        <v>73.92</v>
      </c>
      <c r="U238" s="75">
        <f t="shared" si="17"/>
        <v>21.78</v>
      </c>
      <c r="X238" s="76">
        <f t="shared" si="18"/>
        <v>794.87</v>
      </c>
      <c r="Z238" s="132"/>
    </row>
    <row r="239" spans="1:26" x14ac:dyDescent="0.25">
      <c r="A239" s="191" t="str">
        <f>'Door Comparison'!A239</f>
        <v>T03.04.HW2A</v>
      </c>
      <c r="B239" s="87" t="str">
        <f>'Door Comparison'!B239</f>
        <v>DRS-402</v>
      </c>
      <c r="C239" s="70">
        <f>'Door Comparison'!D239</f>
        <v>858</v>
      </c>
      <c r="D239" s="70">
        <f>'Door Comparison'!E239</f>
        <v>2193</v>
      </c>
      <c r="F239" s="73">
        <f>'Door Comparison'!G239</f>
        <v>0</v>
      </c>
      <c r="G239" s="73">
        <f>'Door Comparison'!H239</f>
        <v>1</v>
      </c>
      <c r="I239" s="73">
        <f>'Door Comparison'!J239</f>
        <v>0</v>
      </c>
      <c r="J239" s="73">
        <f>'Door Comparison'!K239</f>
        <v>1</v>
      </c>
      <c r="K239" s="73">
        <f>'Door Comparison'!L239</f>
        <v>1</v>
      </c>
      <c r="L239" s="73">
        <f>'Door Comparison'!M239</f>
        <v>0</v>
      </c>
      <c r="M239" s="75">
        <f t="shared" si="15"/>
        <v>0.47</v>
      </c>
      <c r="O239" s="75">
        <f t="shared" si="16"/>
        <v>4.2</v>
      </c>
      <c r="Q239" s="75">
        <f>'Door Comparison'!P239</f>
        <v>550.54</v>
      </c>
      <c r="R239" s="194">
        <v>3.09</v>
      </c>
      <c r="S239" s="194">
        <v>16.59</v>
      </c>
      <c r="T239" s="194">
        <v>63.42</v>
      </c>
      <c r="U239" s="75">
        <f t="shared" si="17"/>
        <v>20.98</v>
      </c>
      <c r="X239" s="76">
        <f t="shared" si="18"/>
        <v>659.29</v>
      </c>
      <c r="Z239" s="132"/>
    </row>
    <row r="240" spans="1:26" x14ac:dyDescent="0.25">
      <c r="A240" s="191" t="str">
        <f>'Door Comparison'!A240</f>
        <v>T03.04.HWA</v>
      </c>
      <c r="B240" s="87" t="str">
        <f>'Door Comparison'!B240</f>
        <v>DRS-402</v>
      </c>
      <c r="C240" s="70">
        <f>'Door Comparison'!D240</f>
        <v>658</v>
      </c>
      <c r="D240" s="70">
        <f>'Door Comparison'!E240</f>
        <v>2193</v>
      </c>
      <c r="F240" s="73">
        <f>'Door Comparison'!G240</f>
        <v>0</v>
      </c>
      <c r="G240" s="73">
        <f>'Door Comparison'!H240</f>
        <v>1</v>
      </c>
      <c r="I240" s="73">
        <f>'Door Comparison'!J240</f>
        <v>0</v>
      </c>
      <c r="J240" s="73">
        <f>'Door Comparison'!K240</f>
        <v>1</v>
      </c>
      <c r="K240" s="73">
        <f>'Door Comparison'!L240</f>
        <v>1</v>
      </c>
      <c r="L240" s="73">
        <f>'Door Comparison'!M240</f>
        <v>0</v>
      </c>
      <c r="M240" s="75">
        <f t="shared" si="15"/>
        <v>0.45</v>
      </c>
      <c r="O240" s="75">
        <f t="shared" si="16"/>
        <v>4.04</v>
      </c>
      <c r="Q240" s="75">
        <f>'Door Comparison'!P240</f>
        <v>486.32</v>
      </c>
      <c r="R240" s="194">
        <v>3.09</v>
      </c>
      <c r="S240" s="194">
        <v>16.59</v>
      </c>
      <c r="T240" s="194">
        <v>63.42</v>
      </c>
      <c r="U240" s="75">
        <f t="shared" si="17"/>
        <v>20.18</v>
      </c>
      <c r="X240" s="76">
        <f t="shared" si="18"/>
        <v>594.09</v>
      </c>
      <c r="Z240" s="132"/>
    </row>
    <row r="241" spans="1:26" x14ac:dyDescent="0.25">
      <c r="A241" s="191" t="str">
        <f>'Door Comparison'!A241</f>
        <v>T03.04.M1A</v>
      </c>
      <c r="B241" s="87" t="str">
        <f>'Door Comparison'!B241</f>
        <v>DRS-402</v>
      </c>
      <c r="C241" s="70">
        <f>'Door Comparison'!D241</f>
        <v>658</v>
      </c>
      <c r="D241" s="70">
        <f>'Door Comparison'!E241</f>
        <v>2193</v>
      </c>
      <c r="F241" s="73">
        <f>'Door Comparison'!G241</f>
        <v>0</v>
      </c>
      <c r="G241" s="73">
        <f>'Door Comparison'!H241</f>
        <v>1</v>
      </c>
      <c r="I241" s="73">
        <f>'Door Comparison'!J241</f>
        <v>0</v>
      </c>
      <c r="J241" s="73">
        <f>'Door Comparison'!K241</f>
        <v>1</v>
      </c>
      <c r="K241" s="73">
        <f>'Door Comparison'!L241</f>
        <v>1</v>
      </c>
      <c r="L241" s="73">
        <f>'Door Comparison'!M241</f>
        <v>0</v>
      </c>
      <c r="M241" s="75">
        <f t="shared" si="15"/>
        <v>0.45</v>
      </c>
      <c r="O241" s="75">
        <f t="shared" si="16"/>
        <v>4.04</v>
      </c>
      <c r="Q241" s="75">
        <f>'Door Comparison'!P241</f>
        <v>486.32</v>
      </c>
      <c r="R241" s="194">
        <v>3.09</v>
      </c>
      <c r="S241" s="194">
        <v>16.59</v>
      </c>
      <c r="T241" s="194">
        <v>63.42</v>
      </c>
      <c r="U241" s="75">
        <f t="shared" si="17"/>
        <v>20.18</v>
      </c>
      <c r="X241" s="76">
        <f t="shared" si="18"/>
        <v>594.09</v>
      </c>
      <c r="Z241" s="132"/>
    </row>
    <row r="242" spans="1:26" x14ac:dyDescent="0.25">
      <c r="A242" s="191" t="str">
        <f>'Door Comparison'!A242</f>
        <v>T03.05.M1C T03.04.M2A</v>
      </c>
      <c r="B242" s="87" t="str">
        <f>'Door Comparison'!B242</f>
        <v>DRS-402</v>
      </c>
      <c r="C242" s="70">
        <f>'Door Comparison'!D242</f>
        <v>1338</v>
      </c>
      <c r="D242" s="70">
        <f>'Door Comparison'!E242</f>
        <v>2193</v>
      </c>
      <c r="F242" s="73">
        <f>'Door Comparison'!G242</f>
        <v>0</v>
      </c>
      <c r="G242" s="73">
        <f>'Door Comparison'!H242</f>
        <v>1</v>
      </c>
      <c r="I242" s="73">
        <f>'Door Comparison'!J242</f>
        <v>0</v>
      </c>
      <c r="J242" s="73">
        <f>'Door Comparison'!K242</f>
        <v>1</v>
      </c>
      <c r="K242" s="73">
        <f>'Door Comparison'!L242</f>
        <v>1</v>
      </c>
      <c r="L242" s="73">
        <f>'Door Comparison'!M242</f>
        <v>0</v>
      </c>
      <c r="M242" s="75">
        <f t="shared" si="15"/>
        <v>0.52</v>
      </c>
      <c r="O242" s="75">
        <f t="shared" si="16"/>
        <v>4.58</v>
      </c>
      <c r="Q242" s="75">
        <f>'Door Comparison'!P242</f>
        <v>762.28</v>
      </c>
      <c r="R242" s="194">
        <v>3.09</v>
      </c>
      <c r="S242" s="194">
        <v>16.59</v>
      </c>
      <c r="T242" s="194">
        <v>73.92</v>
      </c>
      <c r="U242" s="75">
        <f t="shared" si="17"/>
        <v>22.9</v>
      </c>
      <c r="X242" s="76">
        <f t="shared" si="18"/>
        <v>883.88</v>
      </c>
      <c r="Z242" s="132"/>
    </row>
    <row r="243" spans="1:26" x14ac:dyDescent="0.25">
      <c r="A243" s="191" t="str">
        <f>'Door Comparison'!A243</f>
        <v>T03.05.M1D T03.04.M2B</v>
      </c>
      <c r="B243" s="87" t="str">
        <f>'Door Comparison'!B243</f>
        <v>DRS-402</v>
      </c>
      <c r="C243" s="70">
        <f>'Door Comparison'!D243</f>
        <v>1338</v>
      </c>
      <c r="D243" s="70">
        <f>'Door Comparison'!E243</f>
        <v>2193</v>
      </c>
      <c r="F243" s="73">
        <f>'Door Comparison'!G243</f>
        <v>0</v>
      </c>
      <c r="G243" s="73">
        <f>'Door Comparison'!H243</f>
        <v>1</v>
      </c>
      <c r="I243" s="73">
        <f>'Door Comparison'!J243</f>
        <v>0</v>
      </c>
      <c r="J243" s="73">
        <f>'Door Comparison'!K243</f>
        <v>1</v>
      </c>
      <c r="K243" s="73">
        <f>'Door Comparison'!L243</f>
        <v>1</v>
      </c>
      <c r="L243" s="73">
        <f>'Door Comparison'!M243</f>
        <v>0</v>
      </c>
      <c r="M243" s="75">
        <f t="shared" si="15"/>
        <v>0.52</v>
      </c>
      <c r="O243" s="75">
        <f t="shared" si="16"/>
        <v>4.58</v>
      </c>
      <c r="Q243" s="75">
        <f>'Door Comparison'!P243</f>
        <v>762.28</v>
      </c>
      <c r="R243" s="194">
        <v>3.09</v>
      </c>
      <c r="S243" s="194">
        <v>16.59</v>
      </c>
      <c r="T243" s="194">
        <v>73.92</v>
      </c>
      <c r="U243" s="75">
        <f t="shared" si="17"/>
        <v>22.9</v>
      </c>
      <c r="X243" s="76">
        <f t="shared" si="18"/>
        <v>883.88</v>
      </c>
      <c r="Z243" s="132"/>
    </row>
    <row r="244" spans="1:26" x14ac:dyDescent="0.25">
      <c r="A244" s="191" t="str">
        <f>'Door Comparison'!A244</f>
        <v>T03.04.M5A</v>
      </c>
      <c r="B244" s="87" t="str">
        <f>'Door Comparison'!B244</f>
        <v>DRS-402</v>
      </c>
      <c r="C244" s="70">
        <f>'Door Comparison'!D244</f>
        <v>1208</v>
      </c>
      <c r="D244" s="70">
        <f>'Door Comparison'!E244</f>
        <v>2193</v>
      </c>
      <c r="F244" s="73">
        <f>'Door Comparison'!G244</f>
        <v>0</v>
      </c>
      <c r="G244" s="73">
        <f>'Door Comparison'!H244</f>
        <v>1</v>
      </c>
      <c r="I244" s="73">
        <f>'Door Comparison'!J244</f>
        <v>0</v>
      </c>
      <c r="J244" s="73">
        <f>'Door Comparison'!K244</f>
        <v>1</v>
      </c>
      <c r="K244" s="73">
        <f>'Door Comparison'!L244</f>
        <v>1</v>
      </c>
      <c r="L244" s="73">
        <f>'Door Comparison'!M244</f>
        <v>0</v>
      </c>
      <c r="M244" s="75">
        <f t="shared" si="15"/>
        <v>0.5</v>
      </c>
      <c r="O244" s="75">
        <f t="shared" si="16"/>
        <v>4.4800000000000004</v>
      </c>
      <c r="Q244" s="75">
        <f>'Door Comparison'!P244</f>
        <v>720.54</v>
      </c>
      <c r="R244" s="194">
        <v>3.09</v>
      </c>
      <c r="S244" s="194">
        <v>16.59</v>
      </c>
      <c r="T244" s="194">
        <v>73.92</v>
      </c>
      <c r="U244" s="75">
        <f t="shared" si="17"/>
        <v>22.38</v>
      </c>
      <c r="X244" s="76">
        <f t="shared" si="18"/>
        <v>841.5</v>
      </c>
      <c r="Z244" s="132"/>
    </row>
    <row r="245" spans="1:26" x14ac:dyDescent="0.25">
      <c r="A245" s="191" t="str">
        <f>'Door Comparison'!A245</f>
        <v>T03.04.M6A</v>
      </c>
      <c r="B245" s="87" t="str">
        <f>'Door Comparison'!B245</f>
        <v>DRS-402</v>
      </c>
      <c r="C245" s="70">
        <f>'Door Comparison'!D245</f>
        <v>858</v>
      </c>
      <c r="D245" s="70">
        <f>'Door Comparison'!E245</f>
        <v>2193</v>
      </c>
      <c r="F245" s="73">
        <f>'Door Comparison'!G245</f>
        <v>0</v>
      </c>
      <c r="G245" s="73">
        <f>'Door Comparison'!H245</f>
        <v>1</v>
      </c>
      <c r="I245" s="73">
        <f>'Door Comparison'!J245</f>
        <v>0</v>
      </c>
      <c r="J245" s="73">
        <f>'Door Comparison'!K245</f>
        <v>1</v>
      </c>
      <c r="K245" s="73">
        <f>'Door Comparison'!L245</f>
        <v>1</v>
      </c>
      <c r="L245" s="73">
        <f>'Door Comparison'!M245</f>
        <v>0</v>
      </c>
      <c r="M245" s="75">
        <f t="shared" si="15"/>
        <v>0.47</v>
      </c>
      <c r="O245" s="75">
        <f t="shared" si="16"/>
        <v>4.2</v>
      </c>
      <c r="Q245" s="75">
        <f>'Door Comparison'!P245</f>
        <v>550.54</v>
      </c>
      <c r="R245" s="194">
        <v>3.09</v>
      </c>
      <c r="S245" s="194">
        <v>16.59</v>
      </c>
      <c r="T245" s="194">
        <v>63.42</v>
      </c>
      <c r="U245" s="75">
        <f t="shared" si="17"/>
        <v>20.98</v>
      </c>
      <c r="X245" s="76">
        <f t="shared" si="18"/>
        <v>659.29</v>
      </c>
      <c r="Z245" s="132"/>
    </row>
    <row r="246" spans="1:26" x14ac:dyDescent="0.25">
      <c r="A246" s="191" t="str">
        <f>'Door Comparison'!A246</f>
        <v>T03.04.M8A</v>
      </c>
      <c r="B246" s="87" t="str">
        <f>'Door Comparison'!B246</f>
        <v>DRS-402</v>
      </c>
      <c r="C246" s="70">
        <f>'Door Comparison'!D246</f>
        <v>758</v>
      </c>
      <c r="D246" s="70">
        <f>'Door Comparison'!E246</f>
        <v>2193</v>
      </c>
      <c r="F246" s="73">
        <f>'Door Comparison'!G246</f>
        <v>0</v>
      </c>
      <c r="G246" s="73">
        <f>'Door Comparison'!H246</f>
        <v>1</v>
      </c>
      <c r="I246" s="73">
        <f>'Door Comparison'!J246</f>
        <v>0</v>
      </c>
      <c r="J246" s="73">
        <f>'Door Comparison'!K246</f>
        <v>1</v>
      </c>
      <c r="K246" s="73">
        <f>'Door Comparison'!L246</f>
        <v>1</v>
      </c>
      <c r="L246" s="73">
        <f>'Door Comparison'!M246</f>
        <v>0</v>
      </c>
      <c r="M246" s="75">
        <f t="shared" si="15"/>
        <v>0.46</v>
      </c>
      <c r="O246" s="75">
        <f t="shared" si="16"/>
        <v>4.12</v>
      </c>
      <c r="Q246" s="75">
        <f>'Door Comparison'!P246</f>
        <v>518.41999999999996</v>
      </c>
      <c r="R246" s="194">
        <v>3.09</v>
      </c>
      <c r="S246" s="194">
        <v>16.59</v>
      </c>
      <c r="T246" s="194">
        <v>63.42</v>
      </c>
      <c r="U246" s="75">
        <f t="shared" si="17"/>
        <v>20.58</v>
      </c>
      <c r="X246" s="76">
        <f t="shared" si="18"/>
        <v>626.67999999999995</v>
      </c>
      <c r="Z246" s="132"/>
    </row>
    <row r="247" spans="1:26" x14ac:dyDescent="0.25">
      <c r="A247" s="191" t="str">
        <f>'Door Comparison'!A247</f>
        <v>T03.04.M10A</v>
      </c>
      <c r="B247" s="87" t="str">
        <f>'Door Comparison'!B247</f>
        <v>DRS-402</v>
      </c>
      <c r="C247" s="70">
        <f>'Door Comparison'!D247</f>
        <v>558</v>
      </c>
      <c r="D247" s="70">
        <f>'Door Comparison'!E247</f>
        <v>2193</v>
      </c>
      <c r="F247" s="73">
        <f>'Door Comparison'!G247</f>
        <v>0</v>
      </c>
      <c r="G247" s="73">
        <f>'Door Comparison'!H247</f>
        <v>1</v>
      </c>
      <c r="I247" s="73">
        <f>'Door Comparison'!J247</f>
        <v>0</v>
      </c>
      <c r="J247" s="73">
        <f>'Door Comparison'!K247</f>
        <v>1</v>
      </c>
      <c r="K247" s="73">
        <f>'Door Comparison'!L247</f>
        <v>1</v>
      </c>
      <c r="L247" s="73">
        <f>'Door Comparison'!M247</f>
        <v>0</v>
      </c>
      <c r="M247" s="75">
        <f t="shared" si="15"/>
        <v>0.44</v>
      </c>
      <c r="O247" s="75">
        <f t="shared" si="16"/>
        <v>3.96</v>
      </c>
      <c r="Q247" s="75">
        <f>'Door Comparison'!P247</f>
        <v>454.22</v>
      </c>
      <c r="R247" s="194">
        <v>3.09</v>
      </c>
      <c r="S247" s="194">
        <v>16.59</v>
      </c>
      <c r="T247" s="194">
        <v>63.42</v>
      </c>
      <c r="U247" s="75">
        <f t="shared" si="17"/>
        <v>19.78</v>
      </c>
      <c r="X247" s="76">
        <f t="shared" si="18"/>
        <v>561.5</v>
      </c>
      <c r="Z247" s="132"/>
    </row>
    <row r="248" spans="1:26" x14ac:dyDescent="0.25">
      <c r="A248" s="191" t="str">
        <f>'Door Comparison'!A248</f>
        <v>T03.04.M11A</v>
      </c>
      <c r="B248" s="87" t="str">
        <f>'Door Comparison'!B248</f>
        <v>DRS-402</v>
      </c>
      <c r="C248" s="70">
        <f>'Door Comparison'!D248</f>
        <v>358</v>
      </c>
      <c r="D248" s="70">
        <f>'Door Comparison'!E248</f>
        <v>2193</v>
      </c>
      <c r="F248" s="73">
        <f>'Door Comparison'!G248</f>
        <v>0</v>
      </c>
      <c r="G248" s="73">
        <f>'Door Comparison'!H248</f>
        <v>1</v>
      </c>
      <c r="I248" s="73">
        <f>'Door Comparison'!J248</f>
        <v>0</v>
      </c>
      <c r="J248" s="73">
        <f>'Door Comparison'!K248</f>
        <v>1</v>
      </c>
      <c r="K248" s="73">
        <f>'Door Comparison'!L248</f>
        <v>1</v>
      </c>
      <c r="L248" s="73">
        <f>'Door Comparison'!M248</f>
        <v>0</v>
      </c>
      <c r="M248" s="75">
        <f t="shared" si="15"/>
        <v>0.43</v>
      </c>
      <c r="O248" s="75">
        <f t="shared" si="16"/>
        <v>3.8</v>
      </c>
      <c r="Q248" s="75">
        <f>'Door Comparison'!P248</f>
        <v>390.02</v>
      </c>
      <c r="R248" s="194">
        <v>3.09</v>
      </c>
      <c r="S248" s="194">
        <v>16.59</v>
      </c>
      <c r="T248" s="194">
        <v>63.42</v>
      </c>
      <c r="U248" s="75">
        <f t="shared" si="17"/>
        <v>18.98</v>
      </c>
      <c r="X248" s="76">
        <f t="shared" si="18"/>
        <v>496.33</v>
      </c>
      <c r="Z248" s="132"/>
    </row>
    <row r="249" spans="1:26" x14ac:dyDescent="0.25">
      <c r="A249" s="191" t="str">
        <f>'Door Comparison'!A249</f>
        <v>T03.04.P1A</v>
      </c>
      <c r="B249" s="87" t="str">
        <f>'Door Comparison'!B249</f>
        <v>AHP-201</v>
      </c>
      <c r="C249" s="70">
        <f>'Door Comparison'!D249</f>
        <v>500</v>
      </c>
      <c r="D249" s="70">
        <f>'Door Comparison'!E249</f>
        <v>800</v>
      </c>
      <c r="F249" s="73">
        <f>'Door Comparison'!G249</f>
        <v>0</v>
      </c>
      <c r="G249" s="73">
        <f>'Door Comparison'!H249</f>
        <v>1</v>
      </c>
      <c r="I249" s="73">
        <f>'Door Comparison'!J249</f>
        <v>0</v>
      </c>
      <c r="J249" s="73">
        <f>'Door Comparison'!K249</f>
        <v>1</v>
      </c>
      <c r="K249" s="73">
        <f>'Door Comparison'!L249</f>
        <v>1</v>
      </c>
      <c r="L249" s="73">
        <f>'Door Comparison'!M249</f>
        <v>0</v>
      </c>
      <c r="M249" s="75">
        <f t="shared" si="15"/>
        <v>0.19</v>
      </c>
      <c r="O249" s="75">
        <f t="shared" si="16"/>
        <v>1.68</v>
      </c>
      <c r="Q249" s="75">
        <f>'Door Comparison'!P249</f>
        <v>284.8</v>
      </c>
      <c r="R249" s="194">
        <v>3.09</v>
      </c>
      <c r="S249" s="194">
        <v>16.59</v>
      </c>
      <c r="T249" s="194">
        <v>52.92</v>
      </c>
      <c r="U249" s="75">
        <f t="shared" si="17"/>
        <v>8.4</v>
      </c>
      <c r="X249" s="76">
        <f t="shared" si="18"/>
        <v>367.67</v>
      </c>
      <c r="Z249" s="132"/>
    </row>
    <row r="250" spans="1:26" x14ac:dyDescent="0.25">
      <c r="A250" s="191" t="str">
        <f>'Door Comparison'!A250</f>
        <v>T03.04.SPA</v>
      </c>
      <c r="B250" s="87" t="str">
        <f>'Door Comparison'!B250</f>
        <v>DRS-402</v>
      </c>
      <c r="C250" s="70">
        <f>'Door Comparison'!D250</f>
        <v>658</v>
      </c>
      <c r="D250" s="70">
        <f>'Door Comparison'!E250</f>
        <v>2193</v>
      </c>
      <c r="F250" s="73">
        <f>'Door Comparison'!G250</f>
        <v>0</v>
      </c>
      <c r="G250" s="73">
        <f>'Door Comparison'!H250</f>
        <v>1</v>
      </c>
      <c r="I250" s="73">
        <f>'Door Comparison'!J250</f>
        <v>0</v>
      </c>
      <c r="J250" s="73">
        <f>'Door Comparison'!K250</f>
        <v>1</v>
      </c>
      <c r="K250" s="73">
        <f>'Door Comparison'!L250</f>
        <v>1</v>
      </c>
      <c r="L250" s="73">
        <f>'Door Comparison'!M250</f>
        <v>0</v>
      </c>
      <c r="M250" s="75">
        <f t="shared" si="15"/>
        <v>0.45</v>
      </c>
      <c r="O250" s="75">
        <f t="shared" si="16"/>
        <v>4.04</v>
      </c>
      <c r="Q250" s="75">
        <f>'Door Comparison'!P250</f>
        <v>486.32</v>
      </c>
      <c r="R250" s="194">
        <v>3.09</v>
      </c>
      <c r="S250" s="194">
        <v>16.59</v>
      </c>
      <c r="T250" s="194">
        <v>63.42</v>
      </c>
      <c r="U250" s="75">
        <f t="shared" si="17"/>
        <v>20.18</v>
      </c>
      <c r="X250" s="76">
        <f t="shared" si="18"/>
        <v>594.09</v>
      </c>
      <c r="Z250" s="132"/>
    </row>
    <row r="251" spans="1:26" x14ac:dyDescent="0.25">
      <c r="A251" s="191" t="str">
        <f>'Door Comparison'!A251</f>
        <v>T03.04.WRA</v>
      </c>
      <c r="B251" s="87" t="str">
        <f>'Door Comparison'!B251</f>
        <v>DRS-402</v>
      </c>
      <c r="C251" s="70">
        <f>'Door Comparison'!D251</f>
        <v>458</v>
      </c>
      <c r="D251" s="70">
        <f>'Door Comparison'!E251</f>
        <v>2158</v>
      </c>
      <c r="F251" s="73">
        <f>'Door Comparison'!G251</f>
        <v>0</v>
      </c>
      <c r="G251" s="73">
        <f>'Door Comparison'!H251</f>
        <v>1</v>
      </c>
      <c r="I251" s="73">
        <f>'Door Comparison'!J251</f>
        <v>0</v>
      </c>
      <c r="J251" s="73">
        <f>'Door Comparison'!K251</f>
        <v>1</v>
      </c>
      <c r="K251" s="73">
        <f>'Door Comparison'!L251</f>
        <v>1</v>
      </c>
      <c r="L251" s="73">
        <f>'Door Comparison'!M251</f>
        <v>0</v>
      </c>
      <c r="M251" s="75">
        <f t="shared" si="15"/>
        <v>0.43</v>
      </c>
      <c r="O251" s="75">
        <f t="shared" si="16"/>
        <v>3.82</v>
      </c>
      <c r="Q251" s="75">
        <f>'Door Comparison'!P251</f>
        <v>418.62</v>
      </c>
      <c r="R251" s="194">
        <v>3.09</v>
      </c>
      <c r="S251" s="194">
        <v>16.59</v>
      </c>
      <c r="T251" s="194">
        <v>63.42</v>
      </c>
      <c r="U251" s="75">
        <f t="shared" si="17"/>
        <v>19.100000000000001</v>
      </c>
      <c r="X251" s="76">
        <f t="shared" si="18"/>
        <v>525.07000000000005</v>
      </c>
      <c r="Z251" s="132"/>
    </row>
    <row r="252" spans="1:26" x14ac:dyDescent="0.25">
      <c r="A252" s="191" t="str">
        <f>'Door Comparison'!A252</f>
        <v>T03.05.E1A</v>
      </c>
      <c r="B252" s="87" t="str">
        <f>'Door Comparison'!B252</f>
        <v>DRS-402</v>
      </c>
      <c r="C252" s="70">
        <f>'Door Comparison'!D252</f>
        <v>758</v>
      </c>
      <c r="D252" s="70">
        <f>'Door Comparison'!E252</f>
        <v>2193</v>
      </c>
      <c r="F252" s="73">
        <f>'Door Comparison'!G252</f>
        <v>0</v>
      </c>
      <c r="G252" s="73">
        <f>'Door Comparison'!H252</f>
        <v>1</v>
      </c>
      <c r="I252" s="73">
        <f>'Door Comparison'!J252</f>
        <v>0</v>
      </c>
      <c r="J252" s="73">
        <f>'Door Comparison'!K252</f>
        <v>1</v>
      </c>
      <c r="K252" s="73">
        <f>'Door Comparison'!L252</f>
        <v>1</v>
      </c>
      <c r="L252" s="73">
        <f>'Door Comparison'!M252</f>
        <v>0</v>
      </c>
      <c r="M252" s="75">
        <f t="shared" si="15"/>
        <v>0.46</v>
      </c>
      <c r="O252" s="75">
        <f t="shared" si="16"/>
        <v>4.12</v>
      </c>
      <c r="Q252" s="75">
        <f>'Door Comparison'!P252</f>
        <v>518.41999999999996</v>
      </c>
      <c r="R252" s="194">
        <v>3.09</v>
      </c>
      <c r="S252" s="194">
        <v>16.59</v>
      </c>
      <c r="T252" s="194">
        <v>63.42</v>
      </c>
      <c r="U252" s="75">
        <f t="shared" si="17"/>
        <v>20.58</v>
      </c>
      <c r="X252" s="76">
        <f t="shared" si="18"/>
        <v>626.67999999999995</v>
      </c>
      <c r="Z252" s="132"/>
    </row>
    <row r="253" spans="1:26" x14ac:dyDescent="0.25">
      <c r="A253" s="191" t="str">
        <f>'Door Comparison'!A253</f>
        <v>T03.05.E1B</v>
      </c>
      <c r="B253" s="87" t="str">
        <f>'Door Comparison'!B253</f>
        <v>DRS-402</v>
      </c>
      <c r="C253" s="70">
        <f>'Door Comparison'!D253</f>
        <v>758</v>
      </c>
      <c r="D253" s="70">
        <f>'Door Comparison'!E253</f>
        <v>2193</v>
      </c>
      <c r="F253" s="73">
        <f>'Door Comparison'!G253</f>
        <v>0</v>
      </c>
      <c r="G253" s="73">
        <f>'Door Comparison'!H253</f>
        <v>1</v>
      </c>
      <c r="I253" s="73">
        <f>'Door Comparison'!J253</f>
        <v>0</v>
      </c>
      <c r="J253" s="73">
        <f>'Door Comparison'!K253</f>
        <v>1</v>
      </c>
      <c r="K253" s="73">
        <f>'Door Comparison'!L253</f>
        <v>1</v>
      </c>
      <c r="L253" s="73">
        <f>'Door Comparison'!M253</f>
        <v>0</v>
      </c>
      <c r="M253" s="75">
        <f t="shared" si="15"/>
        <v>0.46</v>
      </c>
      <c r="O253" s="75">
        <f t="shared" si="16"/>
        <v>4.12</v>
      </c>
      <c r="Q253" s="75">
        <f>'Door Comparison'!P253</f>
        <v>518.41999999999996</v>
      </c>
      <c r="R253" s="194">
        <v>3.09</v>
      </c>
      <c r="S253" s="194">
        <v>16.59</v>
      </c>
      <c r="T253" s="194">
        <v>63.42</v>
      </c>
      <c r="U253" s="75">
        <f t="shared" si="17"/>
        <v>20.58</v>
      </c>
      <c r="X253" s="76">
        <f t="shared" si="18"/>
        <v>626.67999999999995</v>
      </c>
      <c r="Z253" s="132"/>
    </row>
    <row r="254" spans="1:26" x14ac:dyDescent="0.25">
      <c r="A254" s="191" t="str">
        <f>'Door Comparison'!A254</f>
        <v>T03.05.E2A</v>
      </c>
      <c r="B254" s="87" t="str">
        <f>'Door Comparison'!B254</f>
        <v>DRS-402</v>
      </c>
      <c r="C254" s="70">
        <f>'Door Comparison'!D254</f>
        <v>1338</v>
      </c>
      <c r="D254" s="70">
        <f>'Door Comparison'!E254</f>
        <v>2193</v>
      </c>
      <c r="F254" s="73">
        <f>'Door Comparison'!G254</f>
        <v>0</v>
      </c>
      <c r="G254" s="73">
        <f>'Door Comparison'!H254</f>
        <v>1</v>
      </c>
      <c r="I254" s="73">
        <f>'Door Comparison'!J254</f>
        <v>0</v>
      </c>
      <c r="J254" s="73">
        <f>'Door Comparison'!K254</f>
        <v>1</v>
      </c>
      <c r="K254" s="73">
        <f>'Door Comparison'!L254</f>
        <v>1</v>
      </c>
      <c r="L254" s="73">
        <f>'Door Comparison'!M254</f>
        <v>0</v>
      </c>
      <c r="M254" s="75">
        <f t="shared" si="15"/>
        <v>0.52</v>
      </c>
      <c r="O254" s="75">
        <f t="shared" si="16"/>
        <v>4.58</v>
      </c>
      <c r="Q254" s="75">
        <f>'Door Comparison'!P254</f>
        <v>762.28</v>
      </c>
      <c r="R254" s="194">
        <v>3.09</v>
      </c>
      <c r="S254" s="194">
        <v>16.59</v>
      </c>
      <c r="T254" s="194">
        <v>73.92</v>
      </c>
      <c r="U254" s="75">
        <f t="shared" si="17"/>
        <v>22.9</v>
      </c>
      <c r="X254" s="76">
        <f t="shared" si="18"/>
        <v>883.88</v>
      </c>
      <c r="Z254" s="132"/>
    </row>
    <row r="255" spans="1:26" x14ac:dyDescent="0.25">
      <c r="A255" s="191" t="str">
        <f>'Door Comparison'!A255</f>
        <v>T03.05.E2B</v>
      </c>
      <c r="B255" s="87" t="str">
        <f>'Door Comparison'!B255</f>
        <v>DRS-402</v>
      </c>
      <c r="C255" s="70">
        <f>'Door Comparison'!D255</f>
        <v>1058</v>
      </c>
      <c r="D255" s="70">
        <f>'Door Comparison'!E255</f>
        <v>2193</v>
      </c>
      <c r="F255" s="73">
        <f>'Door Comparison'!G255</f>
        <v>0</v>
      </c>
      <c r="G255" s="73">
        <f>'Door Comparison'!H255</f>
        <v>1</v>
      </c>
      <c r="I255" s="73">
        <f>'Door Comparison'!J255</f>
        <v>0</v>
      </c>
      <c r="J255" s="73">
        <f>'Door Comparison'!K255</f>
        <v>1</v>
      </c>
      <c r="K255" s="73">
        <f>'Door Comparison'!L255</f>
        <v>1</v>
      </c>
      <c r="L255" s="73">
        <f>'Door Comparison'!M255</f>
        <v>0</v>
      </c>
      <c r="M255" s="75">
        <f t="shared" si="15"/>
        <v>0.49</v>
      </c>
      <c r="O255" s="75">
        <f t="shared" si="16"/>
        <v>4.3600000000000003</v>
      </c>
      <c r="Q255" s="75">
        <f>'Door Comparison'!P255</f>
        <v>674.64</v>
      </c>
      <c r="R255" s="194">
        <v>3.09</v>
      </c>
      <c r="S255" s="194">
        <v>16.59</v>
      </c>
      <c r="T255" s="194">
        <v>73.92</v>
      </c>
      <c r="U255" s="75">
        <f t="shared" si="17"/>
        <v>21.78</v>
      </c>
      <c r="X255" s="76">
        <f t="shared" si="18"/>
        <v>794.87</v>
      </c>
      <c r="Z255" s="132"/>
    </row>
    <row r="256" spans="1:26" x14ac:dyDescent="0.25">
      <c r="A256" s="191" t="str">
        <f>'Door Comparison'!A256</f>
        <v>T03.05.M1A</v>
      </c>
      <c r="B256" s="87" t="str">
        <f>'Door Comparison'!B256</f>
        <v>DRS-402</v>
      </c>
      <c r="C256" s="70">
        <f>'Door Comparison'!D256</f>
        <v>858</v>
      </c>
      <c r="D256" s="70">
        <f>'Door Comparison'!E256</f>
        <v>2193</v>
      </c>
      <c r="F256" s="73">
        <f>'Door Comparison'!G256</f>
        <v>0</v>
      </c>
      <c r="G256" s="73">
        <f>'Door Comparison'!H256</f>
        <v>1</v>
      </c>
      <c r="I256" s="73">
        <f>'Door Comparison'!J256</f>
        <v>0</v>
      </c>
      <c r="J256" s="73">
        <f>'Door Comparison'!K256</f>
        <v>1</v>
      </c>
      <c r="K256" s="73">
        <f>'Door Comparison'!L256</f>
        <v>1</v>
      </c>
      <c r="L256" s="73">
        <f>'Door Comparison'!M256</f>
        <v>0</v>
      </c>
      <c r="M256" s="75">
        <f t="shared" si="15"/>
        <v>0.47</v>
      </c>
      <c r="O256" s="75">
        <f t="shared" si="16"/>
        <v>4.2</v>
      </c>
      <c r="Q256" s="75">
        <f>'Door Comparison'!P256</f>
        <v>550.54</v>
      </c>
      <c r="R256" s="194">
        <v>3.09</v>
      </c>
      <c r="S256" s="194">
        <v>16.59</v>
      </c>
      <c r="T256" s="194">
        <v>63.42</v>
      </c>
      <c r="U256" s="75">
        <f t="shared" si="17"/>
        <v>20.98</v>
      </c>
      <c r="X256" s="76">
        <f t="shared" si="18"/>
        <v>659.29</v>
      </c>
      <c r="Z256" s="132"/>
    </row>
    <row r="257" spans="1:26" x14ac:dyDescent="0.25">
      <c r="A257" s="191" t="str">
        <f>'Door Comparison'!A257</f>
        <v>T03.05.M1B</v>
      </c>
      <c r="B257" s="87" t="str">
        <f>'Door Comparison'!B257</f>
        <v>DRS-402</v>
      </c>
      <c r="C257" s="70">
        <f>'Door Comparison'!D257</f>
        <v>1338</v>
      </c>
      <c r="D257" s="70">
        <f>'Door Comparison'!E257</f>
        <v>2193</v>
      </c>
      <c r="F257" s="73">
        <f>'Door Comparison'!G257</f>
        <v>0</v>
      </c>
      <c r="G257" s="73">
        <f>'Door Comparison'!H257</f>
        <v>1</v>
      </c>
      <c r="I257" s="73">
        <f>'Door Comparison'!J257</f>
        <v>0</v>
      </c>
      <c r="J257" s="73">
        <f>'Door Comparison'!K257</f>
        <v>1</v>
      </c>
      <c r="K257" s="73">
        <f>'Door Comparison'!L257</f>
        <v>1</v>
      </c>
      <c r="L257" s="73">
        <f>'Door Comparison'!M257</f>
        <v>0</v>
      </c>
      <c r="M257" s="75">
        <f t="shared" si="15"/>
        <v>0.52</v>
      </c>
      <c r="O257" s="75">
        <f t="shared" si="16"/>
        <v>4.58</v>
      </c>
      <c r="Q257" s="75">
        <f>'Door Comparison'!P257</f>
        <v>762.28</v>
      </c>
      <c r="R257" s="194">
        <v>3.09</v>
      </c>
      <c r="S257" s="194">
        <v>16.59</v>
      </c>
      <c r="T257" s="194">
        <v>73.92</v>
      </c>
      <c r="U257" s="75">
        <f t="shared" si="17"/>
        <v>22.9</v>
      </c>
      <c r="X257" s="76">
        <f t="shared" si="18"/>
        <v>883.88</v>
      </c>
      <c r="Z257" s="132"/>
    </row>
    <row r="258" spans="1:26" x14ac:dyDescent="0.25">
      <c r="A258" s="191" t="str">
        <f>'Door Comparison'!A258</f>
        <v>T03.05.M2A</v>
      </c>
      <c r="B258" s="87" t="str">
        <f>'Door Comparison'!B258</f>
        <v>DRS-402</v>
      </c>
      <c r="C258" s="70">
        <f>'Door Comparison'!D258</f>
        <v>758</v>
      </c>
      <c r="D258" s="70">
        <f>'Door Comparison'!E258</f>
        <v>2193</v>
      </c>
      <c r="F258" s="73">
        <f>'Door Comparison'!G258</f>
        <v>0</v>
      </c>
      <c r="G258" s="73">
        <f>'Door Comparison'!H258</f>
        <v>1</v>
      </c>
      <c r="I258" s="73">
        <f>'Door Comparison'!J258</f>
        <v>0</v>
      </c>
      <c r="J258" s="73">
        <f>'Door Comparison'!K258</f>
        <v>1</v>
      </c>
      <c r="K258" s="73">
        <f>'Door Comparison'!L258</f>
        <v>1</v>
      </c>
      <c r="L258" s="73">
        <f>'Door Comparison'!M258</f>
        <v>0</v>
      </c>
      <c r="M258" s="75">
        <f t="shared" si="15"/>
        <v>0.46</v>
      </c>
      <c r="O258" s="75">
        <f t="shared" si="16"/>
        <v>4.12</v>
      </c>
      <c r="Q258" s="75">
        <f>'Door Comparison'!P258</f>
        <v>518.41999999999996</v>
      </c>
      <c r="R258" s="194">
        <v>3.09</v>
      </c>
      <c r="S258" s="194">
        <v>16.59</v>
      </c>
      <c r="T258" s="194">
        <v>63.42</v>
      </c>
      <c r="U258" s="75">
        <f t="shared" si="17"/>
        <v>20.58</v>
      </c>
      <c r="X258" s="76">
        <f t="shared" si="18"/>
        <v>626.67999999999995</v>
      </c>
      <c r="Z258" s="132"/>
    </row>
    <row r="259" spans="1:26" x14ac:dyDescent="0.25">
      <c r="A259" s="191" t="str">
        <f>'Door Comparison'!A259</f>
        <v>T03.05.M2B</v>
      </c>
      <c r="B259" s="87" t="str">
        <f>'Door Comparison'!B259</f>
        <v>DRS-402</v>
      </c>
      <c r="C259" s="70">
        <f>'Door Comparison'!D259</f>
        <v>758</v>
      </c>
      <c r="D259" s="70">
        <f>'Door Comparison'!E259</f>
        <v>2193</v>
      </c>
      <c r="F259" s="73">
        <f>'Door Comparison'!G259</f>
        <v>0</v>
      </c>
      <c r="G259" s="73">
        <f>'Door Comparison'!H259</f>
        <v>1</v>
      </c>
      <c r="I259" s="73">
        <f>'Door Comparison'!J259</f>
        <v>0</v>
      </c>
      <c r="J259" s="73">
        <f>'Door Comparison'!K259</f>
        <v>1</v>
      </c>
      <c r="K259" s="73">
        <f>'Door Comparison'!L259</f>
        <v>1</v>
      </c>
      <c r="L259" s="73">
        <f>'Door Comparison'!M259</f>
        <v>0</v>
      </c>
      <c r="M259" s="75">
        <f t="shared" si="15"/>
        <v>0.46</v>
      </c>
      <c r="O259" s="75">
        <f t="shared" si="16"/>
        <v>4.12</v>
      </c>
      <c r="Q259" s="75">
        <f>'Door Comparison'!P259</f>
        <v>518.41999999999996</v>
      </c>
      <c r="R259" s="194">
        <v>3.09</v>
      </c>
      <c r="S259" s="194">
        <v>16.59</v>
      </c>
      <c r="T259" s="194">
        <v>63.42</v>
      </c>
      <c r="U259" s="75">
        <f t="shared" si="17"/>
        <v>20.58</v>
      </c>
      <c r="X259" s="76">
        <f t="shared" si="18"/>
        <v>626.67999999999995</v>
      </c>
      <c r="Z259" s="132"/>
    </row>
    <row r="260" spans="1:26" x14ac:dyDescent="0.25">
      <c r="A260" s="191" t="str">
        <f>'Door Comparison'!A260</f>
        <v>T03.06.E1A</v>
      </c>
      <c r="B260" s="87" t="str">
        <f>'Door Comparison'!B260</f>
        <v>DRS-402</v>
      </c>
      <c r="C260" s="70">
        <f>'Door Comparison'!D260</f>
        <v>758</v>
      </c>
      <c r="D260" s="70">
        <f>'Door Comparison'!E260</f>
        <v>2193</v>
      </c>
      <c r="F260" s="73">
        <f>'Door Comparison'!G260</f>
        <v>0</v>
      </c>
      <c r="G260" s="73">
        <f>'Door Comparison'!H260</f>
        <v>1</v>
      </c>
      <c r="I260" s="73">
        <f>'Door Comparison'!J260</f>
        <v>0</v>
      </c>
      <c r="J260" s="73">
        <f>'Door Comparison'!K260</f>
        <v>1</v>
      </c>
      <c r="K260" s="73">
        <f>'Door Comparison'!L260</f>
        <v>1</v>
      </c>
      <c r="L260" s="73">
        <f>'Door Comparison'!M260</f>
        <v>0</v>
      </c>
      <c r="M260" s="75">
        <f t="shared" si="15"/>
        <v>0.46</v>
      </c>
      <c r="O260" s="75">
        <f t="shared" si="16"/>
        <v>4.12</v>
      </c>
      <c r="Q260" s="75">
        <f>'Door Comparison'!P260</f>
        <v>518.41999999999996</v>
      </c>
      <c r="R260" s="194">
        <v>3.09</v>
      </c>
      <c r="S260" s="194">
        <v>16.59</v>
      </c>
      <c r="T260" s="194">
        <v>63.42</v>
      </c>
      <c r="U260" s="75">
        <f t="shared" si="17"/>
        <v>20.58</v>
      </c>
      <c r="X260" s="76">
        <f t="shared" si="18"/>
        <v>626.67999999999995</v>
      </c>
      <c r="Z260" s="132"/>
    </row>
    <row r="261" spans="1:26" x14ac:dyDescent="0.25">
      <c r="A261" s="191" t="str">
        <f>'Door Comparison'!A261</f>
        <v>T03.06.E1B</v>
      </c>
      <c r="B261" s="87" t="str">
        <f>'Door Comparison'!B261</f>
        <v>DRS-402</v>
      </c>
      <c r="C261" s="70">
        <f>'Door Comparison'!D261</f>
        <v>1338</v>
      </c>
      <c r="D261" s="70">
        <f>'Door Comparison'!E261</f>
        <v>2193</v>
      </c>
      <c r="F261" s="73">
        <f>'Door Comparison'!G261</f>
        <v>0</v>
      </c>
      <c r="G261" s="73">
        <f>'Door Comparison'!H261</f>
        <v>1</v>
      </c>
      <c r="I261" s="73">
        <f>'Door Comparison'!J261</f>
        <v>0</v>
      </c>
      <c r="J261" s="73">
        <f>'Door Comparison'!K261</f>
        <v>1</v>
      </c>
      <c r="K261" s="73">
        <f>'Door Comparison'!L261</f>
        <v>1</v>
      </c>
      <c r="L261" s="73">
        <f>'Door Comparison'!M261</f>
        <v>0</v>
      </c>
      <c r="M261" s="75">
        <f t="shared" si="15"/>
        <v>0.52</v>
      </c>
      <c r="O261" s="75">
        <f t="shared" si="16"/>
        <v>4.58</v>
      </c>
      <c r="Q261" s="75">
        <f>'Door Comparison'!P261</f>
        <v>762.28</v>
      </c>
      <c r="R261" s="194">
        <v>3.09</v>
      </c>
      <c r="S261" s="194">
        <v>16.59</v>
      </c>
      <c r="T261" s="194">
        <v>73.92</v>
      </c>
      <c r="U261" s="75">
        <f t="shared" si="17"/>
        <v>22.9</v>
      </c>
      <c r="X261" s="76">
        <f t="shared" si="18"/>
        <v>883.88</v>
      </c>
      <c r="Z261" s="132"/>
    </row>
    <row r="262" spans="1:26" x14ac:dyDescent="0.25">
      <c r="A262" s="191" t="str">
        <f>'Door Comparison'!A262</f>
        <v>T03.06.E1C</v>
      </c>
      <c r="B262" s="87" t="str">
        <f>'Door Comparison'!B262</f>
        <v>DRS-402</v>
      </c>
      <c r="C262" s="70">
        <f>'Door Comparison'!D262</f>
        <v>358</v>
      </c>
      <c r="D262" s="70">
        <f>'Door Comparison'!E262</f>
        <v>2193</v>
      </c>
      <c r="F262" s="73">
        <f>'Door Comparison'!G262</f>
        <v>0</v>
      </c>
      <c r="G262" s="73">
        <f>'Door Comparison'!H262</f>
        <v>1</v>
      </c>
      <c r="I262" s="73">
        <f>'Door Comparison'!J262</f>
        <v>0</v>
      </c>
      <c r="J262" s="73">
        <f>'Door Comparison'!K262</f>
        <v>1</v>
      </c>
      <c r="K262" s="73">
        <f>'Door Comparison'!L262</f>
        <v>1</v>
      </c>
      <c r="L262" s="73">
        <f>'Door Comparison'!M262</f>
        <v>0</v>
      </c>
      <c r="M262" s="75">
        <f t="shared" si="15"/>
        <v>0.43</v>
      </c>
      <c r="O262" s="75">
        <f t="shared" si="16"/>
        <v>3.8</v>
      </c>
      <c r="Q262" s="75">
        <f>'Door Comparison'!P262</f>
        <v>390.02</v>
      </c>
      <c r="R262" s="194">
        <v>3.09</v>
      </c>
      <c r="S262" s="194">
        <v>16.59</v>
      </c>
      <c r="T262" s="194">
        <v>63.42</v>
      </c>
      <c r="U262" s="75">
        <f t="shared" si="17"/>
        <v>18.98</v>
      </c>
      <c r="X262" s="76">
        <f t="shared" si="18"/>
        <v>496.33</v>
      </c>
      <c r="Z262" s="132"/>
    </row>
    <row r="263" spans="1:26" x14ac:dyDescent="0.25">
      <c r="A263" s="191" t="str">
        <f>'Door Comparison'!A263</f>
        <v>T03.06.E2A</v>
      </c>
      <c r="B263" s="87" t="str">
        <f>'Door Comparison'!B263</f>
        <v>DRS-402</v>
      </c>
      <c r="C263" s="70">
        <f>'Door Comparison'!D263</f>
        <v>1208</v>
      </c>
      <c r="D263" s="70">
        <f>'Door Comparison'!E263</f>
        <v>2193</v>
      </c>
      <c r="F263" s="73">
        <f>'Door Comparison'!G263</f>
        <v>0</v>
      </c>
      <c r="G263" s="73">
        <f>'Door Comparison'!H263</f>
        <v>1</v>
      </c>
      <c r="I263" s="73">
        <f>'Door Comparison'!J263</f>
        <v>0</v>
      </c>
      <c r="J263" s="73">
        <f>'Door Comparison'!K263</f>
        <v>1</v>
      </c>
      <c r="K263" s="73">
        <f>'Door Comparison'!L263</f>
        <v>1</v>
      </c>
      <c r="L263" s="73">
        <f>'Door Comparison'!M263</f>
        <v>0</v>
      </c>
      <c r="M263" s="75">
        <f t="shared" si="15"/>
        <v>0.5</v>
      </c>
      <c r="O263" s="75">
        <f t="shared" si="16"/>
        <v>4.4800000000000004</v>
      </c>
      <c r="Q263" s="75">
        <f>'Door Comparison'!P263</f>
        <v>720.54</v>
      </c>
      <c r="R263" s="194">
        <v>3.09</v>
      </c>
      <c r="S263" s="194">
        <v>16.59</v>
      </c>
      <c r="T263" s="194">
        <v>73.92</v>
      </c>
      <c r="U263" s="75">
        <f t="shared" si="17"/>
        <v>22.38</v>
      </c>
      <c r="X263" s="76">
        <f t="shared" si="18"/>
        <v>841.5</v>
      </c>
      <c r="Z263" s="132"/>
    </row>
    <row r="264" spans="1:26" x14ac:dyDescent="0.25">
      <c r="A264" s="191" t="str">
        <f>'Door Comparison'!A264</f>
        <v>T03.06.E2B</v>
      </c>
      <c r="B264" s="87" t="str">
        <f>'Door Comparison'!B264</f>
        <v>DRS-402</v>
      </c>
      <c r="C264" s="70">
        <f>'Door Comparison'!D264</f>
        <v>658</v>
      </c>
      <c r="D264" s="70">
        <f>'Door Comparison'!E264</f>
        <v>2193</v>
      </c>
      <c r="F264" s="73">
        <f>'Door Comparison'!G264</f>
        <v>0</v>
      </c>
      <c r="G264" s="73">
        <f>'Door Comparison'!H264</f>
        <v>1</v>
      </c>
      <c r="I264" s="73">
        <f>'Door Comparison'!J264</f>
        <v>0</v>
      </c>
      <c r="J264" s="73">
        <f>'Door Comparison'!K264</f>
        <v>1</v>
      </c>
      <c r="K264" s="73">
        <f>'Door Comparison'!L264</f>
        <v>1</v>
      </c>
      <c r="L264" s="73">
        <f>'Door Comparison'!M264</f>
        <v>0</v>
      </c>
      <c r="M264" s="75">
        <f t="shared" si="15"/>
        <v>0.45</v>
      </c>
      <c r="O264" s="75">
        <f t="shared" si="16"/>
        <v>4.04</v>
      </c>
      <c r="Q264" s="75">
        <f>'Door Comparison'!P264</f>
        <v>486.32</v>
      </c>
      <c r="R264" s="194">
        <v>3.09</v>
      </c>
      <c r="S264" s="194">
        <v>16.59</v>
      </c>
      <c r="T264" s="194">
        <v>63.42</v>
      </c>
      <c r="U264" s="75">
        <f t="shared" si="17"/>
        <v>20.18</v>
      </c>
      <c r="X264" s="76">
        <f t="shared" si="18"/>
        <v>594.09</v>
      </c>
      <c r="Z264" s="132"/>
    </row>
    <row r="265" spans="1:26" x14ac:dyDescent="0.25">
      <c r="A265" s="191" t="str">
        <f>'Door Comparison'!A265</f>
        <v>T03.06.E3A</v>
      </c>
      <c r="B265" s="87" t="str">
        <f>'Door Comparison'!B265</f>
        <v>DRS-402</v>
      </c>
      <c r="C265" s="70">
        <f>'Door Comparison'!D265</f>
        <v>1338</v>
      </c>
      <c r="D265" s="70">
        <f>'Door Comparison'!E265</f>
        <v>2193</v>
      </c>
      <c r="F265" s="73">
        <f>'Door Comparison'!G265</f>
        <v>0</v>
      </c>
      <c r="G265" s="73">
        <f>'Door Comparison'!H265</f>
        <v>1</v>
      </c>
      <c r="I265" s="73">
        <f>'Door Comparison'!J265</f>
        <v>0</v>
      </c>
      <c r="J265" s="73">
        <f>'Door Comparison'!K265</f>
        <v>1</v>
      </c>
      <c r="K265" s="73">
        <f>'Door Comparison'!L265</f>
        <v>1</v>
      </c>
      <c r="L265" s="73">
        <f>'Door Comparison'!M265</f>
        <v>0</v>
      </c>
      <c r="M265" s="75">
        <f t="shared" si="15"/>
        <v>0.52</v>
      </c>
      <c r="O265" s="75">
        <f t="shared" si="16"/>
        <v>4.58</v>
      </c>
      <c r="Q265" s="75">
        <f>'Door Comparison'!P265</f>
        <v>762.28</v>
      </c>
      <c r="R265" s="194">
        <v>3.09</v>
      </c>
      <c r="S265" s="194">
        <v>16.59</v>
      </c>
      <c r="T265" s="194">
        <v>73.92</v>
      </c>
      <c r="U265" s="75">
        <f t="shared" si="17"/>
        <v>22.9</v>
      </c>
      <c r="X265" s="76">
        <f t="shared" si="18"/>
        <v>883.88</v>
      </c>
      <c r="Z265" s="132"/>
    </row>
    <row r="266" spans="1:26" x14ac:dyDescent="0.25">
      <c r="A266" s="191" t="str">
        <f>'Door Comparison'!A266</f>
        <v>T03.06.E3B</v>
      </c>
      <c r="B266" s="87" t="str">
        <f>'Door Comparison'!B266</f>
        <v>DRS-402</v>
      </c>
      <c r="C266" s="70">
        <f>'Door Comparison'!D266</f>
        <v>1338</v>
      </c>
      <c r="D266" s="70">
        <f>'Door Comparison'!E266</f>
        <v>2193</v>
      </c>
      <c r="F266" s="73">
        <f>'Door Comparison'!G266</f>
        <v>0</v>
      </c>
      <c r="G266" s="73">
        <f>'Door Comparison'!H266</f>
        <v>1</v>
      </c>
      <c r="I266" s="73">
        <f>'Door Comparison'!J266</f>
        <v>0</v>
      </c>
      <c r="J266" s="73">
        <f>'Door Comparison'!K266</f>
        <v>1</v>
      </c>
      <c r="K266" s="73">
        <f>'Door Comparison'!L266</f>
        <v>1</v>
      </c>
      <c r="L266" s="73">
        <f>'Door Comparison'!M266</f>
        <v>0</v>
      </c>
      <c r="M266" s="75">
        <f t="shared" ref="M266:M329" si="19">(C266+2*D266)*((F266*0.04)+(G266*0.09))/1000</f>
        <v>0.52</v>
      </c>
      <c r="O266" s="75">
        <f t="shared" ref="O266:O329" si="20">((C266+2*D266)*0.8)/1000</f>
        <v>4.58</v>
      </c>
      <c r="Q266" s="75">
        <f>'Door Comparison'!P266</f>
        <v>762.28</v>
      </c>
      <c r="R266" s="194">
        <v>3.09</v>
      </c>
      <c r="S266" s="194">
        <v>16.59</v>
      </c>
      <c r="T266" s="194">
        <v>73.92</v>
      </c>
      <c r="U266" s="75">
        <f t="shared" ref="U266:U329" si="21">(I266+J266+K266)*(2*((C266+2*D266)*1/1000))</f>
        <v>22.9</v>
      </c>
      <c r="X266" s="76">
        <f t="shared" ref="X266:X329" si="22">SUM(M266:W266)</f>
        <v>883.88</v>
      </c>
      <c r="Z266" s="132"/>
    </row>
    <row r="267" spans="1:26" x14ac:dyDescent="0.25">
      <c r="A267" s="191" t="str">
        <f>'Door Comparison'!A267</f>
        <v>T03.06.E3C</v>
      </c>
      <c r="B267" s="87" t="str">
        <f>'Door Comparison'!B267</f>
        <v>DRS-402</v>
      </c>
      <c r="C267" s="70">
        <f>'Door Comparison'!D267</f>
        <v>758</v>
      </c>
      <c r="D267" s="70">
        <f>'Door Comparison'!E267</f>
        <v>2193</v>
      </c>
      <c r="F267" s="73">
        <f>'Door Comparison'!G267</f>
        <v>0</v>
      </c>
      <c r="G267" s="73">
        <f>'Door Comparison'!H267</f>
        <v>1</v>
      </c>
      <c r="I267" s="73">
        <f>'Door Comparison'!J267</f>
        <v>0</v>
      </c>
      <c r="J267" s="73">
        <f>'Door Comparison'!K267</f>
        <v>1</v>
      </c>
      <c r="K267" s="73">
        <f>'Door Comparison'!L267</f>
        <v>1</v>
      </c>
      <c r="L267" s="73">
        <f>'Door Comparison'!M267</f>
        <v>0</v>
      </c>
      <c r="M267" s="75">
        <f t="shared" si="19"/>
        <v>0.46</v>
      </c>
      <c r="O267" s="75">
        <f t="shared" si="20"/>
        <v>4.12</v>
      </c>
      <c r="Q267" s="75">
        <f>'Door Comparison'!P267</f>
        <v>518.41999999999996</v>
      </c>
      <c r="R267" s="194">
        <v>3.09</v>
      </c>
      <c r="S267" s="194">
        <v>16.59</v>
      </c>
      <c r="T267" s="194">
        <v>63.42</v>
      </c>
      <c r="U267" s="75">
        <f t="shared" si="21"/>
        <v>20.58</v>
      </c>
      <c r="X267" s="76">
        <f t="shared" si="22"/>
        <v>626.67999999999995</v>
      </c>
      <c r="Z267" s="132"/>
    </row>
    <row r="268" spans="1:26" x14ac:dyDescent="0.25">
      <c r="A268" s="191" t="str">
        <f>'Door Comparison'!A268</f>
        <v>T03.06.E4A</v>
      </c>
      <c r="B268" s="87" t="str">
        <f>'Door Comparison'!B268</f>
        <v>DRS-402</v>
      </c>
      <c r="C268" s="70">
        <f>'Door Comparison'!D268</f>
        <v>1208</v>
      </c>
      <c r="D268" s="70">
        <f>'Door Comparison'!E268</f>
        <v>2193</v>
      </c>
      <c r="F268" s="73">
        <f>'Door Comparison'!G268</f>
        <v>0</v>
      </c>
      <c r="G268" s="73">
        <f>'Door Comparison'!H268</f>
        <v>1</v>
      </c>
      <c r="I268" s="73">
        <f>'Door Comparison'!J268</f>
        <v>0</v>
      </c>
      <c r="J268" s="73">
        <f>'Door Comparison'!K268</f>
        <v>1</v>
      </c>
      <c r="K268" s="73">
        <f>'Door Comparison'!L268</f>
        <v>1</v>
      </c>
      <c r="L268" s="73">
        <f>'Door Comparison'!M268</f>
        <v>0</v>
      </c>
      <c r="M268" s="75">
        <f t="shared" si="19"/>
        <v>0.5</v>
      </c>
      <c r="O268" s="75">
        <f t="shared" si="20"/>
        <v>4.4800000000000004</v>
      </c>
      <c r="Q268" s="75">
        <f>'Door Comparison'!P268</f>
        <v>720.54</v>
      </c>
      <c r="R268" s="194">
        <v>3.09</v>
      </c>
      <c r="S268" s="194">
        <v>16.59</v>
      </c>
      <c r="T268" s="194">
        <v>73.92</v>
      </c>
      <c r="U268" s="75">
        <f t="shared" si="21"/>
        <v>22.38</v>
      </c>
      <c r="X268" s="76">
        <f t="shared" si="22"/>
        <v>841.5</v>
      </c>
      <c r="Z268" s="132"/>
    </row>
    <row r="269" spans="1:26" x14ac:dyDescent="0.25">
      <c r="A269" s="191" t="str">
        <f>'Door Comparison'!A269</f>
        <v>T03.06.E5A</v>
      </c>
      <c r="B269" s="87" t="str">
        <f>'Door Comparison'!B269</f>
        <v>DRS-402</v>
      </c>
      <c r="C269" s="70">
        <f>'Door Comparison'!D269</f>
        <v>1578</v>
      </c>
      <c r="D269" s="70">
        <f>'Door Comparison'!E269</f>
        <v>2193</v>
      </c>
      <c r="F269" s="73">
        <f>'Door Comparison'!G269</f>
        <v>0</v>
      </c>
      <c r="G269" s="73">
        <f>'Door Comparison'!H269</f>
        <v>1</v>
      </c>
      <c r="I269" s="73">
        <f>'Door Comparison'!J269</f>
        <v>0</v>
      </c>
      <c r="J269" s="73">
        <f>'Door Comparison'!K269</f>
        <v>1</v>
      </c>
      <c r="K269" s="73">
        <f>'Door Comparison'!L269</f>
        <v>1</v>
      </c>
      <c r="L269" s="73">
        <f>'Door Comparison'!M269</f>
        <v>0</v>
      </c>
      <c r="M269" s="75">
        <f t="shared" si="19"/>
        <v>0.54</v>
      </c>
      <c r="O269" s="75">
        <f t="shared" si="20"/>
        <v>4.7699999999999996</v>
      </c>
      <c r="Q269" s="75">
        <f>'Door Comparison'!P269</f>
        <v>839.32</v>
      </c>
      <c r="R269" s="194">
        <v>3.09</v>
      </c>
      <c r="S269" s="194">
        <v>16.59</v>
      </c>
      <c r="T269" s="194">
        <v>73.92</v>
      </c>
      <c r="U269" s="75">
        <f t="shared" si="21"/>
        <v>23.86</v>
      </c>
      <c r="X269" s="76">
        <f t="shared" si="22"/>
        <v>962.09</v>
      </c>
      <c r="Z269" s="132"/>
    </row>
    <row r="270" spans="1:26" x14ac:dyDescent="0.25">
      <c r="A270" s="191" t="str">
        <f>'Door Comparison'!A270</f>
        <v>T03.06.HW2A</v>
      </c>
      <c r="B270" s="87" t="str">
        <f>'Door Comparison'!B270</f>
        <v>DRS-402</v>
      </c>
      <c r="C270" s="70">
        <f>'Door Comparison'!D270</f>
        <v>458</v>
      </c>
      <c r="D270" s="70">
        <f>'Door Comparison'!E270</f>
        <v>2193</v>
      </c>
      <c r="F270" s="73">
        <f>'Door Comparison'!G270</f>
        <v>0</v>
      </c>
      <c r="G270" s="73">
        <f>'Door Comparison'!H270</f>
        <v>1</v>
      </c>
      <c r="I270" s="73">
        <f>'Door Comparison'!J270</f>
        <v>0</v>
      </c>
      <c r="J270" s="73">
        <f>'Door Comparison'!K270</f>
        <v>1</v>
      </c>
      <c r="K270" s="73">
        <f>'Door Comparison'!L270</f>
        <v>1</v>
      </c>
      <c r="L270" s="73">
        <f>'Door Comparison'!M270</f>
        <v>0</v>
      </c>
      <c r="M270" s="75">
        <f t="shared" si="19"/>
        <v>0.44</v>
      </c>
      <c r="O270" s="75">
        <f t="shared" si="20"/>
        <v>3.88</v>
      </c>
      <c r="Q270" s="75">
        <f>'Door Comparison'!P270</f>
        <v>422.12</v>
      </c>
      <c r="R270" s="194">
        <v>3.09</v>
      </c>
      <c r="S270" s="194">
        <v>16.59</v>
      </c>
      <c r="T270" s="194">
        <v>63.42</v>
      </c>
      <c r="U270" s="75">
        <f t="shared" si="21"/>
        <v>19.38</v>
      </c>
      <c r="X270" s="76">
        <f t="shared" si="22"/>
        <v>528.91999999999996</v>
      </c>
      <c r="Z270" s="132"/>
    </row>
    <row r="271" spans="1:26" x14ac:dyDescent="0.25">
      <c r="A271" s="191" t="str">
        <f>'Door Comparison'!A271</f>
        <v>T03.06.HWA</v>
      </c>
      <c r="B271" s="87" t="str">
        <f>'Door Comparison'!B271</f>
        <v>DRS-402</v>
      </c>
      <c r="C271" s="70">
        <f>'Door Comparison'!D271</f>
        <v>608</v>
      </c>
      <c r="D271" s="70">
        <f>'Door Comparison'!E271</f>
        <v>2193</v>
      </c>
      <c r="F271" s="73">
        <f>'Door Comparison'!G271</f>
        <v>0</v>
      </c>
      <c r="G271" s="73">
        <f>'Door Comparison'!H271</f>
        <v>1</v>
      </c>
      <c r="I271" s="73">
        <f>'Door Comparison'!J271</f>
        <v>0</v>
      </c>
      <c r="J271" s="73">
        <f>'Door Comparison'!K271</f>
        <v>1</v>
      </c>
      <c r="K271" s="73">
        <f>'Door Comparison'!L271</f>
        <v>1</v>
      </c>
      <c r="L271" s="73">
        <f>'Door Comparison'!M271</f>
        <v>0</v>
      </c>
      <c r="M271" s="75">
        <f t="shared" si="19"/>
        <v>0.45</v>
      </c>
      <c r="O271" s="75">
        <f t="shared" si="20"/>
        <v>4</v>
      </c>
      <c r="Q271" s="75">
        <f>'Door Comparison'!P271</f>
        <v>470.28</v>
      </c>
      <c r="R271" s="194">
        <v>3.09</v>
      </c>
      <c r="S271" s="194">
        <v>16.59</v>
      </c>
      <c r="T271" s="194">
        <v>63.42</v>
      </c>
      <c r="U271" s="75">
        <f t="shared" si="21"/>
        <v>19.98</v>
      </c>
      <c r="X271" s="76">
        <f t="shared" si="22"/>
        <v>577.80999999999995</v>
      </c>
      <c r="Z271" s="132"/>
    </row>
    <row r="272" spans="1:26" x14ac:dyDescent="0.25">
      <c r="A272" s="191" t="str">
        <f>'Door Comparison'!A272</f>
        <v>T03.06.M1A</v>
      </c>
      <c r="B272" s="87" t="str">
        <f>'Door Comparison'!B272</f>
        <v>DRS-402</v>
      </c>
      <c r="C272" s="70">
        <f>'Door Comparison'!D272</f>
        <v>1338</v>
      </c>
      <c r="D272" s="70">
        <f>'Door Comparison'!E272</f>
        <v>2193</v>
      </c>
      <c r="F272" s="73">
        <f>'Door Comparison'!G272</f>
        <v>0</v>
      </c>
      <c r="G272" s="73">
        <f>'Door Comparison'!H272</f>
        <v>1</v>
      </c>
      <c r="I272" s="73">
        <f>'Door Comparison'!J272</f>
        <v>0</v>
      </c>
      <c r="J272" s="73">
        <f>'Door Comparison'!K272</f>
        <v>1</v>
      </c>
      <c r="K272" s="73">
        <f>'Door Comparison'!L272</f>
        <v>1</v>
      </c>
      <c r="L272" s="73">
        <f>'Door Comparison'!M272</f>
        <v>0</v>
      </c>
      <c r="M272" s="75">
        <f t="shared" si="19"/>
        <v>0.52</v>
      </c>
      <c r="O272" s="75">
        <f t="shared" si="20"/>
        <v>4.58</v>
      </c>
      <c r="Q272" s="75">
        <f>'Door Comparison'!P272</f>
        <v>762.28</v>
      </c>
      <c r="R272" s="194">
        <v>3.09</v>
      </c>
      <c r="S272" s="194">
        <v>16.59</v>
      </c>
      <c r="T272" s="194">
        <v>73.92</v>
      </c>
      <c r="U272" s="75">
        <f t="shared" si="21"/>
        <v>22.9</v>
      </c>
      <c r="X272" s="76">
        <f t="shared" si="22"/>
        <v>883.88</v>
      </c>
      <c r="Z272" s="132"/>
    </row>
    <row r="273" spans="1:26" x14ac:dyDescent="0.25">
      <c r="A273" s="191" t="str">
        <f>'Door Comparison'!A273</f>
        <v>T03.06.M1B</v>
      </c>
      <c r="B273" s="87" t="str">
        <f>'Door Comparison'!B273</f>
        <v>DRS-402</v>
      </c>
      <c r="C273" s="70">
        <f>'Door Comparison'!D273</f>
        <v>1338</v>
      </c>
      <c r="D273" s="70">
        <f>'Door Comparison'!E273</f>
        <v>2193</v>
      </c>
      <c r="F273" s="73">
        <f>'Door Comparison'!G273</f>
        <v>0</v>
      </c>
      <c r="G273" s="73">
        <f>'Door Comparison'!H273</f>
        <v>1</v>
      </c>
      <c r="I273" s="73">
        <f>'Door Comparison'!J273</f>
        <v>0</v>
      </c>
      <c r="J273" s="73">
        <f>'Door Comparison'!K273</f>
        <v>1</v>
      </c>
      <c r="K273" s="73">
        <f>'Door Comparison'!L273</f>
        <v>1</v>
      </c>
      <c r="L273" s="73">
        <f>'Door Comparison'!M273</f>
        <v>0</v>
      </c>
      <c r="M273" s="75">
        <f t="shared" si="19"/>
        <v>0.52</v>
      </c>
      <c r="O273" s="75">
        <f t="shared" si="20"/>
        <v>4.58</v>
      </c>
      <c r="Q273" s="75">
        <f>'Door Comparison'!P273</f>
        <v>762.28</v>
      </c>
      <c r="R273" s="194">
        <v>3.09</v>
      </c>
      <c r="S273" s="194">
        <v>16.59</v>
      </c>
      <c r="T273" s="194">
        <v>73.92</v>
      </c>
      <c r="U273" s="75">
        <f t="shared" si="21"/>
        <v>22.9</v>
      </c>
      <c r="X273" s="76">
        <f t="shared" si="22"/>
        <v>883.88</v>
      </c>
      <c r="Z273" s="132"/>
    </row>
    <row r="274" spans="1:26" x14ac:dyDescent="0.25">
      <c r="A274" s="191" t="str">
        <f>'Door Comparison'!A274</f>
        <v>T03.06.M1C</v>
      </c>
      <c r="B274" s="87" t="str">
        <f>'Door Comparison'!B274</f>
        <v>DRS-402</v>
      </c>
      <c r="C274" s="70">
        <f>'Door Comparison'!D274</f>
        <v>1338</v>
      </c>
      <c r="D274" s="70">
        <f>'Door Comparison'!E274</f>
        <v>2193</v>
      </c>
      <c r="F274" s="73">
        <f>'Door Comparison'!G274</f>
        <v>0</v>
      </c>
      <c r="G274" s="73">
        <f>'Door Comparison'!H274</f>
        <v>1</v>
      </c>
      <c r="I274" s="73">
        <f>'Door Comparison'!J274</f>
        <v>0</v>
      </c>
      <c r="J274" s="73">
        <f>'Door Comparison'!K274</f>
        <v>1</v>
      </c>
      <c r="K274" s="73">
        <f>'Door Comparison'!L274</f>
        <v>1</v>
      </c>
      <c r="L274" s="73">
        <f>'Door Comparison'!M274</f>
        <v>0</v>
      </c>
      <c r="M274" s="75">
        <f t="shared" si="19"/>
        <v>0.52</v>
      </c>
      <c r="O274" s="75">
        <f t="shared" si="20"/>
        <v>4.58</v>
      </c>
      <c r="Q274" s="75">
        <f>'Door Comparison'!P274</f>
        <v>762.28</v>
      </c>
      <c r="R274" s="194">
        <v>3.09</v>
      </c>
      <c r="S274" s="194">
        <v>16.59</v>
      </c>
      <c r="T274" s="194">
        <v>73.92</v>
      </c>
      <c r="U274" s="75">
        <f t="shared" si="21"/>
        <v>22.9</v>
      </c>
      <c r="X274" s="76">
        <f t="shared" si="22"/>
        <v>883.88</v>
      </c>
      <c r="Z274" s="132"/>
    </row>
    <row r="275" spans="1:26" x14ac:dyDescent="0.25">
      <c r="A275" s="191" t="str">
        <f>'Door Comparison'!A275</f>
        <v>T03.06.M2A</v>
      </c>
      <c r="B275" s="87" t="str">
        <f>'Door Comparison'!B275</f>
        <v>DRS-402</v>
      </c>
      <c r="C275" s="70">
        <f>'Door Comparison'!D275</f>
        <v>858</v>
      </c>
      <c r="D275" s="70">
        <f>'Door Comparison'!E275</f>
        <v>2193</v>
      </c>
      <c r="F275" s="73">
        <f>'Door Comparison'!G275</f>
        <v>0</v>
      </c>
      <c r="G275" s="73">
        <f>'Door Comparison'!H275</f>
        <v>1</v>
      </c>
      <c r="I275" s="73">
        <f>'Door Comparison'!J275</f>
        <v>0</v>
      </c>
      <c r="J275" s="73">
        <f>'Door Comparison'!K275</f>
        <v>1</v>
      </c>
      <c r="K275" s="73">
        <f>'Door Comparison'!L275</f>
        <v>1</v>
      </c>
      <c r="L275" s="73">
        <f>'Door Comparison'!M275</f>
        <v>0</v>
      </c>
      <c r="M275" s="75">
        <f t="shared" si="19"/>
        <v>0.47</v>
      </c>
      <c r="O275" s="75">
        <f t="shared" si="20"/>
        <v>4.2</v>
      </c>
      <c r="Q275" s="75">
        <f>'Door Comparison'!P275</f>
        <v>550.54</v>
      </c>
      <c r="R275" s="194">
        <v>3.09</v>
      </c>
      <c r="S275" s="194">
        <v>16.59</v>
      </c>
      <c r="T275" s="194">
        <v>63.42</v>
      </c>
      <c r="U275" s="75">
        <f t="shared" si="21"/>
        <v>20.98</v>
      </c>
      <c r="X275" s="76">
        <f t="shared" si="22"/>
        <v>659.29</v>
      </c>
      <c r="Z275" s="132"/>
    </row>
    <row r="276" spans="1:26" x14ac:dyDescent="0.25">
      <c r="A276" s="191" t="str">
        <f>'Door Comparison'!A276</f>
        <v>T03.06.M2B</v>
      </c>
      <c r="B276" s="87" t="str">
        <f>'Door Comparison'!B276</f>
        <v>DRS-402</v>
      </c>
      <c r="C276" s="70">
        <f>'Door Comparison'!D276</f>
        <v>1338</v>
      </c>
      <c r="D276" s="70">
        <f>'Door Comparison'!E276</f>
        <v>2193</v>
      </c>
      <c r="F276" s="73">
        <f>'Door Comparison'!G276</f>
        <v>0</v>
      </c>
      <c r="G276" s="73">
        <f>'Door Comparison'!H276</f>
        <v>1</v>
      </c>
      <c r="I276" s="73">
        <f>'Door Comparison'!J276</f>
        <v>0</v>
      </c>
      <c r="J276" s="73">
        <f>'Door Comparison'!K276</f>
        <v>1</v>
      </c>
      <c r="K276" s="73">
        <f>'Door Comparison'!L276</f>
        <v>1</v>
      </c>
      <c r="L276" s="73">
        <f>'Door Comparison'!M276</f>
        <v>0</v>
      </c>
      <c r="M276" s="75">
        <f t="shared" si="19"/>
        <v>0.52</v>
      </c>
      <c r="O276" s="75">
        <f t="shared" si="20"/>
        <v>4.58</v>
      </c>
      <c r="Q276" s="75">
        <f>'Door Comparison'!P276</f>
        <v>762.28</v>
      </c>
      <c r="R276" s="194">
        <v>3.09</v>
      </c>
      <c r="S276" s="194">
        <v>16.59</v>
      </c>
      <c r="T276" s="194">
        <v>73.92</v>
      </c>
      <c r="U276" s="75">
        <f t="shared" si="21"/>
        <v>22.9</v>
      </c>
      <c r="X276" s="76">
        <f t="shared" si="22"/>
        <v>883.88</v>
      </c>
      <c r="Z276" s="132"/>
    </row>
    <row r="277" spans="1:26" x14ac:dyDescent="0.25">
      <c r="A277" s="191" t="str">
        <f>'Door Comparison'!A277</f>
        <v>T03.06.M2C</v>
      </c>
      <c r="B277" s="87" t="str">
        <f>'Door Comparison'!B277</f>
        <v>DRS-402</v>
      </c>
      <c r="C277" s="70">
        <f>'Door Comparison'!D277</f>
        <v>1338</v>
      </c>
      <c r="D277" s="70">
        <f>'Door Comparison'!E277</f>
        <v>2193</v>
      </c>
      <c r="F277" s="73">
        <f>'Door Comparison'!G277</f>
        <v>0</v>
      </c>
      <c r="G277" s="73">
        <f>'Door Comparison'!H277</f>
        <v>1</v>
      </c>
      <c r="I277" s="73">
        <f>'Door Comparison'!J277</f>
        <v>0</v>
      </c>
      <c r="J277" s="73">
        <f>'Door Comparison'!K277</f>
        <v>1</v>
      </c>
      <c r="K277" s="73">
        <f>'Door Comparison'!L277</f>
        <v>1</v>
      </c>
      <c r="L277" s="73">
        <f>'Door Comparison'!M277</f>
        <v>0</v>
      </c>
      <c r="M277" s="75">
        <f t="shared" si="19"/>
        <v>0.52</v>
      </c>
      <c r="O277" s="75">
        <f t="shared" si="20"/>
        <v>4.58</v>
      </c>
      <c r="Q277" s="75">
        <f>'Door Comparison'!P277</f>
        <v>762.28</v>
      </c>
      <c r="R277" s="194">
        <v>3.09</v>
      </c>
      <c r="S277" s="194">
        <v>16.59</v>
      </c>
      <c r="T277" s="194">
        <v>73.92</v>
      </c>
      <c r="U277" s="75">
        <f t="shared" si="21"/>
        <v>22.9</v>
      </c>
      <c r="X277" s="76">
        <f t="shared" si="22"/>
        <v>883.88</v>
      </c>
      <c r="Z277" s="132"/>
    </row>
    <row r="278" spans="1:26" x14ac:dyDescent="0.25">
      <c r="A278" s="191" t="str">
        <f>'Door Comparison'!A278</f>
        <v>T03.06.M3A</v>
      </c>
      <c r="B278" s="87" t="str">
        <f>'Door Comparison'!B278</f>
        <v>AHP-201</v>
      </c>
      <c r="C278" s="70">
        <f>'Door Comparison'!D278</f>
        <v>500</v>
      </c>
      <c r="D278" s="70">
        <f>'Door Comparison'!E278</f>
        <v>2135</v>
      </c>
      <c r="F278" s="73">
        <f>'Door Comparison'!G278</f>
        <v>0</v>
      </c>
      <c r="G278" s="73">
        <f>'Door Comparison'!H278</f>
        <v>1</v>
      </c>
      <c r="I278" s="73">
        <f>'Door Comparison'!J278</f>
        <v>0</v>
      </c>
      <c r="J278" s="73">
        <f>'Door Comparison'!K278</f>
        <v>1</v>
      </c>
      <c r="K278" s="73">
        <f>'Door Comparison'!L278</f>
        <v>1</v>
      </c>
      <c r="L278" s="73">
        <f>'Door Comparison'!M278</f>
        <v>0</v>
      </c>
      <c r="M278" s="75">
        <f t="shared" si="19"/>
        <v>0.43</v>
      </c>
      <c r="O278" s="75">
        <f t="shared" si="20"/>
        <v>3.82</v>
      </c>
      <c r="Q278" s="75">
        <f>'Door Comparison'!P278</f>
        <v>429.4</v>
      </c>
      <c r="R278" s="194">
        <v>3.09</v>
      </c>
      <c r="S278" s="194">
        <v>16.59</v>
      </c>
      <c r="T278" s="194">
        <v>52.92</v>
      </c>
      <c r="U278" s="75">
        <f t="shared" si="21"/>
        <v>19.079999999999998</v>
      </c>
      <c r="X278" s="76">
        <f t="shared" si="22"/>
        <v>525.33000000000004</v>
      </c>
      <c r="Z278" s="132"/>
    </row>
    <row r="279" spans="1:26" x14ac:dyDescent="0.25">
      <c r="A279" s="191" t="str">
        <f>'Door Comparison'!A279</f>
        <v>T03.06.M5A</v>
      </c>
      <c r="B279" s="87" t="str">
        <f>'Door Comparison'!B279</f>
        <v>DRS-402</v>
      </c>
      <c r="C279" s="70">
        <f>'Door Comparison'!D279</f>
        <v>1858</v>
      </c>
      <c r="D279" s="70">
        <f>'Door Comparison'!E279</f>
        <v>2193</v>
      </c>
      <c r="F279" s="73">
        <f>'Door Comparison'!G279</f>
        <v>0</v>
      </c>
      <c r="G279" s="73">
        <f>'Door Comparison'!H279</f>
        <v>1</v>
      </c>
      <c r="I279" s="73">
        <f>'Door Comparison'!J279</f>
        <v>0</v>
      </c>
      <c r="J279" s="73">
        <f>'Door Comparison'!K279</f>
        <v>1</v>
      </c>
      <c r="K279" s="73">
        <f>'Door Comparison'!L279</f>
        <v>1</v>
      </c>
      <c r="L279" s="73">
        <f>'Door Comparison'!M279</f>
        <v>0</v>
      </c>
      <c r="M279" s="75">
        <f t="shared" si="19"/>
        <v>0.56000000000000005</v>
      </c>
      <c r="O279" s="75">
        <f t="shared" si="20"/>
        <v>5</v>
      </c>
      <c r="Q279" s="75">
        <f>'Door Comparison'!P279</f>
        <v>929.2</v>
      </c>
      <c r="R279" s="194">
        <v>3.09</v>
      </c>
      <c r="S279" s="194">
        <v>16.59</v>
      </c>
      <c r="T279" s="194">
        <v>73.92</v>
      </c>
      <c r="U279" s="75">
        <f t="shared" si="21"/>
        <v>24.98</v>
      </c>
      <c r="X279" s="76">
        <f t="shared" si="22"/>
        <v>1053.3399999999999</v>
      </c>
      <c r="Z279" s="132"/>
    </row>
    <row r="280" spans="1:26" x14ac:dyDescent="0.25">
      <c r="A280" s="191" t="str">
        <f>'Door Comparison'!A280</f>
        <v>T03.06.P1A</v>
      </c>
      <c r="B280" s="87" t="str">
        <f>'Door Comparison'!B280</f>
        <v>DRS-402</v>
      </c>
      <c r="C280" s="70">
        <f>'Door Comparison'!D280</f>
        <v>458</v>
      </c>
      <c r="D280" s="70">
        <f>'Door Comparison'!E280</f>
        <v>2193</v>
      </c>
      <c r="F280" s="73">
        <f>'Door Comparison'!G280</f>
        <v>0</v>
      </c>
      <c r="G280" s="73">
        <f>'Door Comparison'!H280</f>
        <v>1</v>
      </c>
      <c r="I280" s="73">
        <f>'Door Comparison'!J280</f>
        <v>0</v>
      </c>
      <c r="J280" s="73">
        <f>'Door Comparison'!K280</f>
        <v>1</v>
      </c>
      <c r="K280" s="73">
        <f>'Door Comparison'!L280</f>
        <v>1</v>
      </c>
      <c r="L280" s="73">
        <f>'Door Comparison'!M280</f>
        <v>0</v>
      </c>
      <c r="M280" s="75">
        <f t="shared" si="19"/>
        <v>0.44</v>
      </c>
      <c r="O280" s="75">
        <f t="shared" si="20"/>
        <v>3.88</v>
      </c>
      <c r="Q280" s="75">
        <f>'Door Comparison'!P280</f>
        <v>422.12</v>
      </c>
      <c r="R280" s="194">
        <v>3.09</v>
      </c>
      <c r="S280" s="194">
        <v>16.59</v>
      </c>
      <c r="T280" s="194">
        <v>63.42</v>
      </c>
      <c r="U280" s="75">
        <f t="shared" si="21"/>
        <v>19.38</v>
      </c>
      <c r="X280" s="76">
        <f t="shared" si="22"/>
        <v>528.91999999999996</v>
      </c>
      <c r="Z280" s="132"/>
    </row>
    <row r="281" spans="1:26" x14ac:dyDescent="0.25">
      <c r="A281" s="191" t="str">
        <f>'Door Comparison'!A281</f>
        <v>T03.06.P2A</v>
      </c>
      <c r="B281" s="87" t="str">
        <f>'Door Comparison'!B281</f>
        <v>DRS-402</v>
      </c>
      <c r="C281" s="70">
        <f>'Door Comparison'!D281</f>
        <v>458</v>
      </c>
      <c r="D281" s="70">
        <f>'Door Comparison'!E281</f>
        <v>2193</v>
      </c>
      <c r="F281" s="73">
        <f>'Door Comparison'!G281</f>
        <v>0</v>
      </c>
      <c r="G281" s="73">
        <f>'Door Comparison'!H281</f>
        <v>1</v>
      </c>
      <c r="I281" s="73">
        <f>'Door Comparison'!J281</f>
        <v>0</v>
      </c>
      <c r="J281" s="73">
        <f>'Door Comparison'!K281</f>
        <v>1</v>
      </c>
      <c r="K281" s="73">
        <f>'Door Comparison'!L281</f>
        <v>1</v>
      </c>
      <c r="L281" s="73">
        <f>'Door Comparison'!M281</f>
        <v>0</v>
      </c>
      <c r="M281" s="75">
        <f t="shared" si="19"/>
        <v>0.44</v>
      </c>
      <c r="O281" s="75">
        <f t="shared" si="20"/>
        <v>3.88</v>
      </c>
      <c r="Q281" s="75">
        <f>'Door Comparison'!P281</f>
        <v>422.12</v>
      </c>
      <c r="R281" s="194">
        <v>3.09</v>
      </c>
      <c r="S281" s="194">
        <v>16.59</v>
      </c>
      <c r="T281" s="194">
        <v>63.42</v>
      </c>
      <c r="U281" s="75">
        <f t="shared" si="21"/>
        <v>19.38</v>
      </c>
      <c r="X281" s="76">
        <f t="shared" si="22"/>
        <v>528.91999999999996</v>
      </c>
      <c r="Z281" s="132"/>
    </row>
    <row r="282" spans="1:26" x14ac:dyDescent="0.25">
      <c r="A282" s="191" t="str">
        <f>'Door Comparison'!A282</f>
        <v>T03.06.P3A</v>
      </c>
      <c r="B282" s="87" t="str">
        <f>'Door Comparison'!B282</f>
        <v>DRS-402</v>
      </c>
      <c r="C282" s="70">
        <f>'Door Comparison'!D282</f>
        <v>858</v>
      </c>
      <c r="D282" s="70">
        <f>'Door Comparison'!E282</f>
        <v>2193</v>
      </c>
      <c r="F282" s="73">
        <f>'Door Comparison'!G282</f>
        <v>0</v>
      </c>
      <c r="G282" s="73">
        <f>'Door Comparison'!H282</f>
        <v>1</v>
      </c>
      <c r="I282" s="73">
        <f>'Door Comparison'!J282</f>
        <v>0</v>
      </c>
      <c r="J282" s="73">
        <f>'Door Comparison'!K282</f>
        <v>1</v>
      </c>
      <c r="K282" s="73">
        <f>'Door Comparison'!L282</f>
        <v>1</v>
      </c>
      <c r="L282" s="73">
        <f>'Door Comparison'!M282</f>
        <v>0</v>
      </c>
      <c r="M282" s="75">
        <f t="shared" si="19"/>
        <v>0.47</v>
      </c>
      <c r="O282" s="75">
        <f t="shared" si="20"/>
        <v>4.2</v>
      </c>
      <c r="Q282" s="75">
        <f>'Door Comparison'!P282</f>
        <v>550.54</v>
      </c>
      <c r="R282" s="194">
        <v>3.09</v>
      </c>
      <c r="S282" s="194">
        <v>16.59</v>
      </c>
      <c r="T282" s="194">
        <v>63.42</v>
      </c>
      <c r="U282" s="75">
        <f t="shared" si="21"/>
        <v>20.98</v>
      </c>
      <c r="X282" s="76">
        <f t="shared" si="22"/>
        <v>659.29</v>
      </c>
      <c r="Z282" s="132"/>
    </row>
    <row r="283" spans="1:26" x14ac:dyDescent="0.25">
      <c r="A283" s="191" t="str">
        <f>'Door Comparison'!A283</f>
        <v>T03.06.M6A T03.06.SPA</v>
      </c>
      <c r="B283" s="87" t="str">
        <f>'Door Comparison'!B283</f>
        <v>DRS-402</v>
      </c>
      <c r="C283" s="70">
        <f>'Door Comparison'!D283</f>
        <v>558</v>
      </c>
      <c r="D283" s="70">
        <f>'Door Comparison'!E283</f>
        <v>2193</v>
      </c>
      <c r="F283" s="73">
        <f>'Door Comparison'!G283</f>
        <v>0</v>
      </c>
      <c r="G283" s="73">
        <f>'Door Comparison'!H283</f>
        <v>1</v>
      </c>
      <c r="I283" s="73">
        <f>'Door Comparison'!J283</f>
        <v>0</v>
      </c>
      <c r="J283" s="73">
        <f>'Door Comparison'!K283</f>
        <v>1</v>
      </c>
      <c r="K283" s="73">
        <f>'Door Comparison'!L283</f>
        <v>1</v>
      </c>
      <c r="L283" s="73">
        <f>'Door Comparison'!M283</f>
        <v>0</v>
      </c>
      <c r="M283" s="75">
        <f t="shared" si="19"/>
        <v>0.44</v>
      </c>
      <c r="O283" s="75">
        <f t="shared" si="20"/>
        <v>3.96</v>
      </c>
      <c r="Q283" s="75">
        <f>'Door Comparison'!P283</f>
        <v>454.22</v>
      </c>
      <c r="R283" s="194">
        <v>3.09</v>
      </c>
      <c r="S283" s="194">
        <v>16.59</v>
      </c>
      <c r="T283" s="194">
        <v>63.42</v>
      </c>
      <c r="U283" s="75">
        <f t="shared" si="21"/>
        <v>19.78</v>
      </c>
      <c r="X283" s="76">
        <f t="shared" si="22"/>
        <v>561.5</v>
      </c>
      <c r="Z283" s="132"/>
    </row>
    <row r="284" spans="1:26" x14ac:dyDescent="0.25">
      <c r="A284" s="191" t="str">
        <f>'Door Comparison'!A284</f>
        <v>T03.06.SPB</v>
      </c>
      <c r="B284" s="87" t="str">
        <f>'Door Comparison'!B284</f>
        <v>DRS-402</v>
      </c>
      <c r="C284" s="70">
        <f>'Door Comparison'!D284</f>
        <v>1578</v>
      </c>
      <c r="D284" s="70">
        <f>'Door Comparison'!E284</f>
        <v>2193</v>
      </c>
      <c r="F284" s="73">
        <f>'Door Comparison'!G284</f>
        <v>0</v>
      </c>
      <c r="G284" s="73">
        <f>'Door Comparison'!H284</f>
        <v>1</v>
      </c>
      <c r="I284" s="73">
        <f>'Door Comparison'!J284</f>
        <v>0</v>
      </c>
      <c r="J284" s="73">
        <f>'Door Comparison'!K284</f>
        <v>1</v>
      </c>
      <c r="K284" s="73">
        <f>'Door Comparison'!L284</f>
        <v>1</v>
      </c>
      <c r="L284" s="73">
        <f>'Door Comparison'!M284</f>
        <v>0</v>
      </c>
      <c r="M284" s="75">
        <f t="shared" si="19"/>
        <v>0.54</v>
      </c>
      <c r="O284" s="75">
        <f t="shared" si="20"/>
        <v>4.7699999999999996</v>
      </c>
      <c r="Q284" s="75">
        <f>'Door Comparison'!P284</f>
        <v>839.32</v>
      </c>
      <c r="R284" s="194">
        <v>3.09</v>
      </c>
      <c r="S284" s="194">
        <v>16.59</v>
      </c>
      <c r="T284" s="194">
        <v>73.92</v>
      </c>
      <c r="U284" s="75">
        <f t="shared" si="21"/>
        <v>23.86</v>
      </c>
      <c r="X284" s="76">
        <f t="shared" si="22"/>
        <v>962.09</v>
      </c>
      <c r="Z284" s="132"/>
    </row>
    <row r="285" spans="1:26" x14ac:dyDescent="0.25">
      <c r="A285" s="191" t="str">
        <f>'Door Comparison'!A285</f>
        <v>T03.07.E1A</v>
      </c>
      <c r="B285" s="87" t="str">
        <f>'Door Comparison'!B285</f>
        <v>DRS-402</v>
      </c>
      <c r="C285" s="70">
        <f>'Door Comparison'!D285</f>
        <v>858</v>
      </c>
      <c r="D285" s="70">
        <f>'Door Comparison'!E285</f>
        <v>2193</v>
      </c>
      <c r="F285" s="73">
        <f>'Door Comparison'!G285</f>
        <v>0</v>
      </c>
      <c r="G285" s="73">
        <f>'Door Comparison'!H285</f>
        <v>1</v>
      </c>
      <c r="I285" s="73">
        <f>'Door Comparison'!J285</f>
        <v>0</v>
      </c>
      <c r="J285" s="73">
        <f>'Door Comparison'!K285</f>
        <v>1</v>
      </c>
      <c r="K285" s="73">
        <f>'Door Comparison'!L285</f>
        <v>1</v>
      </c>
      <c r="L285" s="73">
        <f>'Door Comparison'!M285</f>
        <v>0</v>
      </c>
      <c r="M285" s="75">
        <f t="shared" si="19"/>
        <v>0.47</v>
      </c>
      <c r="O285" s="75">
        <f t="shared" si="20"/>
        <v>4.2</v>
      </c>
      <c r="Q285" s="75">
        <f>'Door Comparison'!P285</f>
        <v>550.54</v>
      </c>
      <c r="R285" s="194">
        <v>3.09</v>
      </c>
      <c r="S285" s="194">
        <v>16.59</v>
      </c>
      <c r="T285" s="194">
        <v>63.42</v>
      </c>
      <c r="U285" s="75">
        <f t="shared" si="21"/>
        <v>20.98</v>
      </c>
      <c r="X285" s="76">
        <f t="shared" si="22"/>
        <v>659.29</v>
      </c>
      <c r="Z285" s="132"/>
    </row>
    <row r="286" spans="1:26" x14ac:dyDescent="0.25">
      <c r="A286" s="191" t="str">
        <f>'Door Comparison'!A286</f>
        <v>T03.07.M1A</v>
      </c>
      <c r="B286" s="87" t="str">
        <f>'Door Comparison'!B286</f>
        <v>DRS-402</v>
      </c>
      <c r="C286" s="70">
        <f>'Door Comparison'!D286</f>
        <v>1338</v>
      </c>
      <c r="D286" s="70">
        <f>'Door Comparison'!E286</f>
        <v>1993</v>
      </c>
      <c r="F286" s="73">
        <f>'Door Comparison'!G286</f>
        <v>0</v>
      </c>
      <c r="G286" s="73">
        <f>'Door Comparison'!H286</f>
        <v>1</v>
      </c>
      <c r="I286" s="73">
        <f>'Door Comparison'!J286</f>
        <v>0</v>
      </c>
      <c r="J286" s="73">
        <f>'Door Comparison'!K286</f>
        <v>1</v>
      </c>
      <c r="K286" s="73">
        <f>'Door Comparison'!L286</f>
        <v>1</v>
      </c>
      <c r="L286" s="73">
        <f>'Door Comparison'!M286</f>
        <v>0</v>
      </c>
      <c r="M286" s="75">
        <f t="shared" si="19"/>
        <v>0.48</v>
      </c>
      <c r="O286" s="75">
        <f t="shared" si="20"/>
        <v>4.26</v>
      </c>
      <c r="Q286" s="75">
        <f>'Door Comparison'!P286</f>
        <v>718.98</v>
      </c>
      <c r="R286" s="194">
        <v>3.09</v>
      </c>
      <c r="S286" s="194">
        <v>16.59</v>
      </c>
      <c r="T286" s="194">
        <v>73.92</v>
      </c>
      <c r="U286" s="75">
        <f t="shared" si="21"/>
        <v>21.3</v>
      </c>
      <c r="X286" s="76">
        <f t="shared" si="22"/>
        <v>838.62</v>
      </c>
      <c r="Z286" s="132"/>
    </row>
    <row r="287" spans="1:26" x14ac:dyDescent="0.25">
      <c r="A287" s="191" t="str">
        <f>'Door Comparison'!A287</f>
        <v>T03.07.M2A</v>
      </c>
      <c r="B287" s="87" t="str">
        <f>'Door Comparison'!B287</f>
        <v>DRS-402</v>
      </c>
      <c r="C287" s="70">
        <f>'Door Comparison'!D287</f>
        <v>1338</v>
      </c>
      <c r="D287" s="70">
        <f>'Door Comparison'!E287</f>
        <v>1993</v>
      </c>
      <c r="F287" s="73">
        <f>'Door Comparison'!G287</f>
        <v>0</v>
      </c>
      <c r="G287" s="73">
        <f>'Door Comparison'!H287</f>
        <v>1</v>
      </c>
      <c r="I287" s="73">
        <f>'Door Comparison'!J287</f>
        <v>0</v>
      </c>
      <c r="J287" s="73">
        <f>'Door Comparison'!K287</f>
        <v>1</v>
      </c>
      <c r="K287" s="73">
        <f>'Door Comparison'!L287</f>
        <v>1</v>
      </c>
      <c r="L287" s="73">
        <f>'Door Comparison'!M287</f>
        <v>0</v>
      </c>
      <c r="M287" s="75">
        <f t="shared" si="19"/>
        <v>0.48</v>
      </c>
      <c r="O287" s="75">
        <f t="shared" si="20"/>
        <v>4.26</v>
      </c>
      <c r="Q287" s="75">
        <f>'Door Comparison'!P287</f>
        <v>718.98</v>
      </c>
      <c r="R287" s="194">
        <v>3.09</v>
      </c>
      <c r="S287" s="194">
        <v>16.59</v>
      </c>
      <c r="T287" s="194">
        <v>73.92</v>
      </c>
      <c r="U287" s="75">
        <f t="shared" si="21"/>
        <v>21.3</v>
      </c>
      <c r="X287" s="76">
        <f t="shared" si="22"/>
        <v>838.62</v>
      </c>
      <c r="Z287" s="132"/>
    </row>
    <row r="288" spans="1:26" x14ac:dyDescent="0.25">
      <c r="A288" s="191" t="str">
        <f>'Door Comparison'!A288</f>
        <v>T03.07.M3A</v>
      </c>
      <c r="B288" s="87" t="str">
        <f>'Door Comparison'!B288</f>
        <v>DRS-402</v>
      </c>
      <c r="C288" s="70">
        <f>'Door Comparison'!D288</f>
        <v>1338</v>
      </c>
      <c r="D288" s="70">
        <f>'Door Comparison'!E288</f>
        <v>1993</v>
      </c>
      <c r="F288" s="73">
        <f>'Door Comparison'!G288</f>
        <v>0</v>
      </c>
      <c r="G288" s="73">
        <f>'Door Comparison'!H288</f>
        <v>1</v>
      </c>
      <c r="I288" s="73">
        <f>'Door Comparison'!J288</f>
        <v>0</v>
      </c>
      <c r="J288" s="73">
        <f>'Door Comparison'!K288</f>
        <v>1</v>
      </c>
      <c r="K288" s="73">
        <f>'Door Comparison'!L288</f>
        <v>1</v>
      </c>
      <c r="L288" s="73">
        <f>'Door Comparison'!M288</f>
        <v>0</v>
      </c>
      <c r="M288" s="75">
        <f t="shared" si="19"/>
        <v>0.48</v>
      </c>
      <c r="O288" s="75">
        <f t="shared" si="20"/>
        <v>4.26</v>
      </c>
      <c r="Q288" s="75">
        <f>'Door Comparison'!P288</f>
        <v>718.98</v>
      </c>
      <c r="R288" s="194">
        <v>3.09</v>
      </c>
      <c r="S288" s="194">
        <v>16.59</v>
      </c>
      <c r="T288" s="194">
        <v>73.92</v>
      </c>
      <c r="U288" s="75">
        <f t="shared" si="21"/>
        <v>21.3</v>
      </c>
      <c r="X288" s="76">
        <f t="shared" si="22"/>
        <v>838.62</v>
      </c>
      <c r="Z288" s="132"/>
    </row>
    <row r="289" spans="1:26" x14ac:dyDescent="0.25">
      <c r="A289" s="191" t="str">
        <f>'Door Comparison'!A289</f>
        <v>T03.07.M5A T03.07.P2A</v>
      </c>
      <c r="B289" s="87" t="str">
        <f>'Door Comparison'!B289</f>
        <v>DRS-402</v>
      </c>
      <c r="C289" s="70">
        <f>'Door Comparison'!D289</f>
        <v>558</v>
      </c>
      <c r="D289" s="70">
        <f>'Door Comparison'!E289</f>
        <v>1993</v>
      </c>
      <c r="F289" s="73">
        <f>'Door Comparison'!G289</f>
        <v>0</v>
      </c>
      <c r="G289" s="73">
        <f>'Door Comparison'!H289</f>
        <v>1</v>
      </c>
      <c r="I289" s="73">
        <f>'Door Comparison'!J289</f>
        <v>0</v>
      </c>
      <c r="J289" s="73">
        <f>'Door Comparison'!K289</f>
        <v>1</v>
      </c>
      <c r="K289" s="73">
        <f>'Door Comparison'!L289</f>
        <v>1</v>
      </c>
      <c r="L289" s="73">
        <f>'Door Comparison'!M289</f>
        <v>0</v>
      </c>
      <c r="M289" s="75">
        <f t="shared" si="19"/>
        <v>0.41</v>
      </c>
      <c r="O289" s="75">
        <f t="shared" si="20"/>
        <v>3.64</v>
      </c>
      <c r="Q289" s="75">
        <f>'Door Comparison'!P289</f>
        <v>431.66</v>
      </c>
      <c r="R289" s="194">
        <v>3.09</v>
      </c>
      <c r="S289" s="194">
        <v>16.59</v>
      </c>
      <c r="T289" s="194">
        <v>63.42</v>
      </c>
      <c r="U289" s="75">
        <f t="shared" si="21"/>
        <v>18.18</v>
      </c>
      <c r="X289" s="76">
        <f t="shared" si="22"/>
        <v>536.99</v>
      </c>
      <c r="Z289" s="132"/>
    </row>
    <row r="290" spans="1:26" x14ac:dyDescent="0.25">
      <c r="A290" s="191" t="str">
        <f>'Door Comparison'!A290</f>
        <v>T03.07.M6A T03.07.SPA</v>
      </c>
      <c r="B290" s="87" t="str">
        <f>'Door Comparison'!B290</f>
        <v>DRS-402</v>
      </c>
      <c r="C290" s="70">
        <f>'Door Comparison'!D290</f>
        <v>558</v>
      </c>
      <c r="D290" s="70">
        <f>'Door Comparison'!E290</f>
        <v>1993</v>
      </c>
      <c r="F290" s="73">
        <f>'Door Comparison'!G290</f>
        <v>0</v>
      </c>
      <c r="G290" s="73">
        <f>'Door Comparison'!H290</f>
        <v>1</v>
      </c>
      <c r="I290" s="73">
        <f>'Door Comparison'!J290</f>
        <v>0</v>
      </c>
      <c r="J290" s="73">
        <f>'Door Comparison'!K290</f>
        <v>1</v>
      </c>
      <c r="K290" s="73">
        <f>'Door Comparison'!L290</f>
        <v>1</v>
      </c>
      <c r="L290" s="73">
        <f>'Door Comparison'!M290</f>
        <v>0</v>
      </c>
      <c r="M290" s="75">
        <f t="shared" si="19"/>
        <v>0.41</v>
      </c>
      <c r="O290" s="75">
        <f t="shared" si="20"/>
        <v>3.64</v>
      </c>
      <c r="Q290" s="75">
        <f>'Door Comparison'!P290</f>
        <v>431.66</v>
      </c>
      <c r="R290" s="194">
        <v>3.09</v>
      </c>
      <c r="S290" s="194">
        <v>16.59</v>
      </c>
      <c r="T290" s="194">
        <v>63.42</v>
      </c>
      <c r="U290" s="75">
        <f t="shared" si="21"/>
        <v>18.18</v>
      </c>
      <c r="X290" s="76">
        <f t="shared" si="22"/>
        <v>536.99</v>
      </c>
      <c r="Z290" s="132"/>
    </row>
    <row r="291" spans="1:26" x14ac:dyDescent="0.25">
      <c r="A291" s="191" t="str">
        <f>'Door Comparison'!A291</f>
        <v>T03.08.E2A T03.08.E1A</v>
      </c>
      <c r="B291" s="87" t="str">
        <f>'Door Comparison'!B291</f>
        <v>DRS-402</v>
      </c>
      <c r="C291" s="70">
        <f>'Door Comparison'!D291</f>
        <v>1208</v>
      </c>
      <c r="D291" s="70">
        <f>'Door Comparison'!E291</f>
        <v>1993</v>
      </c>
      <c r="F291" s="73">
        <f>'Door Comparison'!G291</f>
        <v>0</v>
      </c>
      <c r="G291" s="73">
        <f>'Door Comparison'!H291</f>
        <v>1</v>
      </c>
      <c r="I291" s="73">
        <f>'Door Comparison'!J291</f>
        <v>0</v>
      </c>
      <c r="J291" s="73">
        <f>'Door Comparison'!K291</f>
        <v>1</v>
      </c>
      <c r="K291" s="73">
        <f>'Door Comparison'!L291</f>
        <v>1</v>
      </c>
      <c r="L291" s="73">
        <f>'Door Comparison'!M291</f>
        <v>0</v>
      </c>
      <c r="M291" s="75">
        <f t="shared" si="19"/>
        <v>0.47</v>
      </c>
      <c r="O291" s="75">
        <f t="shared" si="20"/>
        <v>4.16</v>
      </c>
      <c r="Q291" s="75">
        <f>'Door Comparison'!P291</f>
        <v>680.6</v>
      </c>
      <c r="R291" s="194">
        <v>3.09</v>
      </c>
      <c r="S291" s="194">
        <v>16.59</v>
      </c>
      <c r="T291" s="194">
        <v>73.92</v>
      </c>
      <c r="U291" s="75">
        <f t="shared" si="21"/>
        <v>20.78</v>
      </c>
      <c r="X291" s="76">
        <f t="shared" si="22"/>
        <v>799.61</v>
      </c>
      <c r="Z291" s="132"/>
    </row>
    <row r="292" spans="1:26" x14ac:dyDescent="0.25">
      <c r="A292" s="191" t="str">
        <f>'Door Comparison'!A292</f>
        <v>T03.08.M1A</v>
      </c>
      <c r="B292" s="87" t="str">
        <f>'Door Comparison'!B292</f>
        <v>DRS-402</v>
      </c>
      <c r="C292" s="70">
        <f>'Door Comparison'!D292</f>
        <v>1208</v>
      </c>
      <c r="D292" s="70">
        <f>'Door Comparison'!E292</f>
        <v>1993</v>
      </c>
      <c r="F292" s="73">
        <f>'Door Comparison'!G292</f>
        <v>0</v>
      </c>
      <c r="G292" s="73">
        <f>'Door Comparison'!H292</f>
        <v>1</v>
      </c>
      <c r="I292" s="73">
        <f>'Door Comparison'!J292</f>
        <v>0</v>
      </c>
      <c r="J292" s="73">
        <f>'Door Comparison'!K292</f>
        <v>1</v>
      </c>
      <c r="K292" s="73">
        <f>'Door Comparison'!L292</f>
        <v>1</v>
      </c>
      <c r="L292" s="73">
        <f>'Door Comparison'!M292</f>
        <v>0</v>
      </c>
      <c r="M292" s="75">
        <f t="shared" si="19"/>
        <v>0.47</v>
      </c>
      <c r="O292" s="75">
        <f t="shared" si="20"/>
        <v>4.16</v>
      </c>
      <c r="Q292" s="75">
        <f>'Door Comparison'!P292</f>
        <v>680.6</v>
      </c>
      <c r="R292" s="194">
        <v>3.09</v>
      </c>
      <c r="S292" s="194">
        <v>16.59</v>
      </c>
      <c r="T292" s="194">
        <v>73.92</v>
      </c>
      <c r="U292" s="75">
        <f t="shared" si="21"/>
        <v>20.78</v>
      </c>
      <c r="X292" s="76">
        <f t="shared" si="22"/>
        <v>799.61</v>
      </c>
      <c r="Z292" s="132"/>
    </row>
    <row r="293" spans="1:26" x14ac:dyDescent="0.25">
      <c r="A293" s="191" t="str">
        <f>'Door Comparison'!A293</f>
        <v>T03.08.M2A</v>
      </c>
      <c r="B293" s="87" t="str">
        <f>'Door Comparison'!B293</f>
        <v>DRS-402</v>
      </c>
      <c r="C293" s="70">
        <f>'Door Comparison'!D293</f>
        <v>1338</v>
      </c>
      <c r="D293" s="70">
        <f>'Door Comparison'!E293</f>
        <v>1993</v>
      </c>
      <c r="F293" s="73">
        <f>'Door Comparison'!G293</f>
        <v>0</v>
      </c>
      <c r="G293" s="73">
        <f>'Door Comparison'!H293</f>
        <v>1</v>
      </c>
      <c r="I293" s="73">
        <f>'Door Comparison'!J293</f>
        <v>0</v>
      </c>
      <c r="J293" s="73">
        <f>'Door Comparison'!K293</f>
        <v>1</v>
      </c>
      <c r="K293" s="73">
        <f>'Door Comparison'!L293</f>
        <v>1</v>
      </c>
      <c r="L293" s="73">
        <f>'Door Comparison'!M293</f>
        <v>0</v>
      </c>
      <c r="M293" s="75">
        <f t="shared" si="19"/>
        <v>0.48</v>
      </c>
      <c r="O293" s="75">
        <f t="shared" si="20"/>
        <v>4.26</v>
      </c>
      <c r="Q293" s="75">
        <f>'Door Comparison'!P293</f>
        <v>718.98</v>
      </c>
      <c r="R293" s="194">
        <v>3.09</v>
      </c>
      <c r="S293" s="194">
        <v>16.59</v>
      </c>
      <c r="T293" s="194">
        <v>73.92</v>
      </c>
      <c r="U293" s="75">
        <f t="shared" si="21"/>
        <v>21.3</v>
      </c>
      <c r="X293" s="76">
        <f t="shared" si="22"/>
        <v>838.62</v>
      </c>
      <c r="Z293" s="132"/>
    </row>
    <row r="294" spans="1:26" x14ac:dyDescent="0.25">
      <c r="A294" s="191" t="str">
        <f>'Door Comparison'!A294</f>
        <v>T03.08.P1A</v>
      </c>
      <c r="B294" s="87" t="str">
        <f>'Door Comparison'!B294</f>
        <v>DRS-402</v>
      </c>
      <c r="C294" s="70">
        <f>'Door Comparison'!D294</f>
        <v>1208</v>
      </c>
      <c r="D294" s="70">
        <f>'Door Comparison'!E294</f>
        <v>1993</v>
      </c>
      <c r="F294" s="73">
        <f>'Door Comparison'!G294</f>
        <v>0</v>
      </c>
      <c r="G294" s="73">
        <f>'Door Comparison'!H294</f>
        <v>1</v>
      </c>
      <c r="I294" s="73">
        <f>'Door Comparison'!J294</f>
        <v>0</v>
      </c>
      <c r="J294" s="73">
        <f>'Door Comparison'!K294</f>
        <v>1</v>
      </c>
      <c r="K294" s="73">
        <f>'Door Comparison'!L294</f>
        <v>1</v>
      </c>
      <c r="L294" s="73">
        <f>'Door Comparison'!M294</f>
        <v>0</v>
      </c>
      <c r="M294" s="75">
        <f t="shared" si="19"/>
        <v>0.47</v>
      </c>
      <c r="O294" s="75">
        <f t="shared" si="20"/>
        <v>4.16</v>
      </c>
      <c r="Q294" s="75">
        <f>'Door Comparison'!P294</f>
        <v>680.6</v>
      </c>
      <c r="R294" s="194">
        <v>3.09</v>
      </c>
      <c r="S294" s="194">
        <v>16.59</v>
      </c>
      <c r="T294" s="194">
        <v>73.92</v>
      </c>
      <c r="U294" s="75">
        <f t="shared" si="21"/>
        <v>20.78</v>
      </c>
      <c r="X294" s="76">
        <f t="shared" si="22"/>
        <v>799.61</v>
      </c>
      <c r="Z294" s="132"/>
    </row>
    <row r="295" spans="1:26" x14ac:dyDescent="0.25">
      <c r="A295" s="191" t="str">
        <f>'Door Comparison'!A295</f>
        <v>T03.08.M1A T03.08.P2A</v>
      </c>
      <c r="B295" s="87" t="str">
        <f>'Door Comparison'!B295</f>
        <v>DRS-402</v>
      </c>
      <c r="C295" s="70">
        <f>'Door Comparison'!D295</f>
        <v>758</v>
      </c>
      <c r="D295" s="70">
        <f>'Door Comparison'!E295</f>
        <v>1993</v>
      </c>
      <c r="F295" s="73">
        <f>'Door Comparison'!G295</f>
        <v>0</v>
      </c>
      <c r="G295" s="73">
        <f>'Door Comparison'!H295</f>
        <v>1</v>
      </c>
      <c r="I295" s="73">
        <f>'Door Comparison'!J295</f>
        <v>0</v>
      </c>
      <c r="J295" s="73">
        <f>'Door Comparison'!K295</f>
        <v>1</v>
      </c>
      <c r="K295" s="73">
        <f>'Door Comparison'!L295</f>
        <v>1</v>
      </c>
      <c r="L295" s="73">
        <f>'Door Comparison'!M295</f>
        <v>0</v>
      </c>
      <c r="M295" s="75">
        <f t="shared" si="19"/>
        <v>0.43</v>
      </c>
      <c r="O295" s="75">
        <f t="shared" si="20"/>
        <v>3.8</v>
      </c>
      <c r="Q295" s="75">
        <f>'Door Comparison'!P295</f>
        <v>490.68</v>
      </c>
      <c r="R295" s="194">
        <v>3.09</v>
      </c>
      <c r="S295" s="194">
        <v>16.59</v>
      </c>
      <c r="T295" s="194">
        <v>63.42</v>
      </c>
      <c r="U295" s="75">
        <f t="shared" si="21"/>
        <v>18.98</v>
      </c>
      <c r="X295" s="76">
        <f t="shared" si="22"/>
        <v>596.99</v>
      </c>
      <c r="Z295" s="132"/>
    </row>
    <row r="296" spans="1:26" x14ac:dyDescent="0.25">
      <c r="A296" s="191" t="str">
        <f>'Door Comparison'!A296</f>
        <v>T03.08.M3A T03.08.TA</v>
      </c>
      <c r="B296" s="87" t="str">
        <f>'Door Comparison'!B296</f>
        <v>DRS-402</v>
      </c>
      <c r="C296" s="70">
        <f>'Door Comparison'!D296</f>
        <v>358</v>
      </c>
      <c r="D296" s="70">
        <f>'Door Comparison'!E296</f>
        <v>1993</v>
      </c>
      <c r="F296" s="73">
        <f>'Door Comparison'!G296</f>
        <v>0</v>
      </c>
      <c r="G296" s="73">
        <f>'Door Comparison'!H296</f>
        <v>1</v>
      </c>
      <c r="I296" s="73">
        <f>'Door Comparison'!J296</f>
        <v>0</v>
      </c>
      <c r="J296" s="73">
        <f>'Door Comparison'!K296</f>
        <v>1</v>
      </c>
      <c r="K296" s="73">
        <f>'Door Comparison'!L296</f>
        <v>1</v>
      </c>
      <c r="L296" s="73">
        <f>'Door Comparison'!M296</f>
        <v>0</v>
      </c>
      <c r="M296" s="75">
        <f t="shared" si="19"/>
        <v>0.39</v>
      </c>
      <c r="O296" s="75">
        <f t="shared" si="20"/>
        <v>3.48</v>
      </c>
      <c r="Q296" s="75">
        <f>'Door Comparison'!P296</f>
        <v>372.64</v>
      </c>
      <c r="R296" s="194">
        <v>3.09</v>
      </c>
      <c r="S296" s="194">
        <v>16.59</v>
      </c>
      <c r="T296" s="194">
        <v>63.42</v>
      </c>
      <c r="U296" s="75">
        <f t="shared" si="21"/>
        <v>17.38</v>
      </c>
      <c r="X296" s="76">
        <f t="shared" si="22"/>
        <v>476.99</v>
      </c>
      <c r="Z296" s="132"/>
    </row>
    <row r="297" spans="1:26" x14ac:dyDescent="0.25">
      <c r="A297" s="191" t="str">
        <f>'Door Comparison'!A297</f>
        <v>T04.01.E1A</v>
      </c>
      <c r="B297" s="87" t="str">
        <f>'Door Comparison'!B297</f>
        <v>DRS-402</v>
      </c>
      <c r="C297" s="70">
        <f>'Door Comparison'!D297</f>
        <v>858</v>
      </c>
      <c r="D297" s="70">
        <f>'Door Comparison'!E297</f>
        <v>2193</v>
      </c>
      <c r="F297" s="73">
        <f>'Door Comparison'!G297</f>
        <v>0</v>
      </c>
      <c r="G297" s="73">
        <f>'Door Comparison'!H297</f>
        <v>1</v>
      </c>
      <c r="I297" s="73">
        <f>'Door Comparison'!J297</f>
        <v>0</v>
      </c>
      <c r="J297" s="73">
        <f>'Door Comparison'!K297</f>
        <v>1</v>
      </c>
      <c r="K297" s="73">
        <f>'Door Comparison'!L297</f>
        <v>1</v>
      </c>
      <c r="L297" s="73">
        <f>'Door Comparison'!M297</f>
        <v>0</v>
      </c>
      <c r="M297" s="75">
        <f t="shared" si="19"/>
        <v>0.47</v>
      </c>
      <c r="O297" s="75">
        <f t="shared" si="20"/>
        <v>4.2</v>
      </c>
      <c r="Q297" s="75">
        <f>'Door Comparison'!P297</f>
        <v>550.54</v>
      </c>
      <c r="R297" s="194">
        <v>3.09</v>
      </c>
      <c r="S297" s="194">
        <v>16.59</v>
      </c>
      <c r="T297" s="194">
        <v>63.42</v>
      </c>
      <c r="U297" s="75">
        <f t="shared" si="21"/>
        <v>20.98</v>
      </c>
      <c r="X297" s="76">
        <f t="shared" si="22"/>
        <v>659.29</v>
      </c>
      <c r="Z297" s="132"/>
    </row>
    <row r="298" spans="1:26" x14ac:dyDescent="0.25">
      <c r="A298" s="191" t="str">
        <f>'Door Comparison'!A298</f>
        <v>T04.01.E2A</v>
      </c>
      <c r="B298" s="87" t="str">
        <f>'Door Comparison'!B298</f>
        <v>DRS-402</v>
      </c>
      <c r="C298" s="70">
        <f>'Door Comparison'!D298</f>
        <v>858</v>
      </c>
      <c r="D298" s="70">
        <f>'Door Comparison'!E298</f>
        <v>2193</v>
      </c>
      <c r="F298" s="73">
        <f>'Door Comparison'!G298</f>
        <v>0</v>
      </c>
      <c r="G298" s="73">
        <f>'Door Comparison'!H298</f>
        <v>1</v>
      </c>
      <c r="I298" s="73">
        <f>'Door Comparison'!J298</f>
        <v>0</v>
      </c>
      <c r="J298" s="73">
        <f>'Door Comparison'!K298</f>
        <v>1</v>
      </c>
      <c r="K298" s="73">
        <f>'Door Comparison'!L298</f>
        <v>1</v>
      </c>
      <c r="L298" s="73">
        <f>'Door Comparison'!M298</f>
        <v>0</v>
      </c>
      <c r="M298" s="75">
        <f t="shared" si="19"/>
        <v>0.47</v>
      </c>
      <c r="O298" s="75">
        <f t="shared" si="20"/>
        <v>4.2</v>
      </c>
      <c r="Q298" s="75">
        <f>'Door Comparison'!P298</f>
        <v>550.54</v>
      </c>
      <c r="R298" s="194">
        <v>3.09</v>
      </c>
      <c r="S298" s="194">
        <v>16.59</v>
      </c>
      <c r="T298" s="194">
        <v>63.42</v>
      </c>
      <c r="U298" s="75">
        <f t="shared" si="21"/>
        <v>20.98</v>
      </c>
      <c r="X298" s="76">
        <f t="shared" si="22"/>
        <v>659.29</v>
      </c>
      <c r="Z298" s="132"/>
    </row>
    <row r="299" spans="1:26" x14ac:dyDescent="0.25">
      <c r="A299" s="191" t="str">
        <f>'Door Comparison'!A299</f>
        <v>T04.01.E2B</v>
      </c>
      <c r="B299" s="87" t="str">
        <f>'Door Comparison'!B299</f>
        <v>DRS-402</v>
      </c>
      <c r="C299" s="70">
        <f>'Door Comparison'!D299</f>
        <v>858</v>
      </c>
      <c r="D299" s="70">
        <f>'Door Comparison'!E299</f>
        <v>2193</v>
      </c>
      <c r="F299" s="73">
        <f>'Door Comparison'!G299</f>
        <v>0</v>
      </c>
      <c r="G299" s="73">
        <f>'Door Comparison'!H299</f>
        <v>1</v>
      </c>
      <c r="I299" s="73">
        <f>'Door Comparison'!J299</f>
        <v>0</v>
      </c>
      <c r="J299" s="73">
        <f>'Door Comparison'!K299</f>
        <v>1</v>
      </c>
      <c r="K299" s="73">
        <f>'Door Comparison'!L299</f>
        <v>1</v>
      </c>
      <c r="L299" s="73">
        <f>'Door Comparison'!M299</f>
        <v>0</v>
      </c>
      <c r="M299" s="75">
        <f t="shared" si="19"/>
        <v>0.47</v>
      </c>
      <c r="O299" s="75">
        <f t="shared" si="20"/>
        <v>4.2</v>
      </c>
      <c r="Q299" s="75">
        <f>'Door Comparison'!P299</f>
        <v>550.54</v>
      </c>
      <c r="R299" s="194">
        <v>3.09</v>
      </c>
      <c r="S299" s="194">
        <v>16.59</v>
      </c>
      <c r="T299" s="194">
        <v>63.42</v>
      </c>
      <c r="U299" s="75">
        <f t="shared" si="21"/>
        <v>20.98</v>
      </c>
      <c r="X299" s="76">
        <f t="shared" si="22"/>
        <v>659.29</v>
      </c>
      <c r="Z299" s="132"/>
    </row>
    <row r="300" spans="1:26" x14ac:dyDescent="0.25">
      <c r="A300" s="191" t="str">
        <f>'Door Comparison'!A300</f>
        <v>T04.01.E3A</v>
      </c>
      <c r="B300" s="87" t="str">
        <f>'Door Comparison'!B300</f>
        <v>DRS-402</v>
      </c>
      <c r="C300" s="70">
        <f>'Door Comparison'!D300</f>
        <v>1338</v>
      </c>
      <c r="D300" s="70">
        <f>'Door Comparison'!E300</f>
        <v>2193</v>
      </c>
      <c r="F300" s="73">
        <f>'Door Comparison'!G300</f>
        <v>0</v>
      </c>
      <c r="G300" s="73">
        <f>'Door Comparison'!H300</f>
        <v>1</v>
      </c>
      <c r="I300" s="73">
        <f>'Door Comparison'!J300</f>
        <v>0</v>
      </c>
      <c r="J300" s="73">
        <f>'Door Comparison'!K300</f>
        <v>1</v>
      </c>
      <c r="K300" s="73">
        <f>'Door Comparison'!L300</f>
        <v>1</v>
      </c>
      <c r="L300" s="73">
        <f>'Door Comparison'!M300</f>
        <v>0</v>
      </c>
      <c r="M300" s="75">
        <f t="shared" si="19"/>
        <v>0.52</v>
      </c>
      <c r="O300" s="75">
        <f t="shared" si="20"/>
        <v>4.58</v>
      </c>
      <c r="Q300" s="75">
        <f>'Door Comparison'!P300</f>
        <v>762.28</v>
      </c>
      <c r="R300" s="194">
        <v>3.09</v>
      </c>
      <c r="S300" s="194">
        <v>16.59</v>
      </c>
      <c r="T300" s="194">
        <v>73.92</v>
      </c>
      <c r="U300" s="75">
        <f t="shared" si="21"/>
        <v>22.9</v>
      </c>
      <c r="X300" s="76">
        <f t="shared" si="22"/>
        <v>883.88</v>
      </c>
      <c r="Z300" s="132"/>
    </row>
    <row r="301" spans="1:26" x14ac:dyDescent="0.25">
      <c r="A301" s="191" t="str">
        <f>'Door Comparison'!A301</f>
        <v>T04.01.E4A</v>
      </c>
      <c r="B301" s="87" t="str">
        <f>'Door Comparison'!B301</f>
        <v>DRS-402</v>
      </c>
      <c r="C301" s="70">
        <f>'Door Comparison'!D301</f>
        <v>1208</v>
      </c>
      <c r="D301" s="70">
        <f>'Door Comparison'!E301</f>
        <v>2193</v>
      </c>
      <c r="F301" s="73">
        <f>'Door Comparison'!G301</f>
        <v>0</v>
      </c>
      <c r="G301" s="73">
        <f>'Door Comparison'!H301</f>
        <v>1</v>
      </c>
      <c r="I301" s="73">
        <f>'Door Comparison'!J301</f>
        <v>0</v>
      </c>
      <c r="J301" s="73">
        <f>'Door Comparison'!K301</f>
        <v>1</v>
      </c>
      <c r="K301" s="73">
        <f>'Door Comparison'!L301</f>
        <v>1</v>
      </c>
      <c r="L301" s="73">
        <f>'Door Comparison'!M301</f>
        <v>0</v>
      </c>
      <c r="M301" s="75">
        <f t="shared" si="19"/>
        <v>0.5</v>
      </c>
      <c r="O301" s="75">
        <f t="shared" si="20"/>
        <v>4.4800000000000004</v>
      </c>
      <c r="Q301" s="75">
        <f>'Door Comparison'!P301</f>
        <v>720.54</v>
      </c>
      <c r="R301" s="194">
        <v>3.09</v>
      </c>
      <c r="S301" s="194">
        <v>16.59</v>
      </c>
      <c r="T301" s="194">
        <v>73.92</v>
      </c>
      <c r="U301" s="75">
        <f t="shared" si="21"/>
        <v>22.38</v>
      </c>
      <c r="X301" s="76">
        <f t="shared" si="22"/>
        <v>841.5</v>
      </c>
      <c r="Z301" s="132"/>
    </row>
    <row r="302" spans="1:26" x14ac:dyDescent="0.25">
      <c r="A302" s="191" t="str">
        <f>'Door Comparison'!A302</f>
        <v>T04.01.E5A</v>
      </c>
      <c r="B302" s="87" t="str">
        <f>'Door Comparison'!B302</f>
        <v>DRS-402</v>
      </c>
      <c r="C302" s="70">
        <f>'Door Comparison'!D302</f>
        <v>1058</v>
      </c>
      <c r="D302" s="70">
        <f>'Door Comparison'!E302</f>
        <v>2193</v>
      </c>
      <c r="F302" s="73">
        <f>'Door Comparison'!G302</f>
        <v>0</v>
      </c>
      <c r="G302" s="73">
        <f>'Door Comparison'!H302</f>
        <v>1</v>
      </c>
      <c r="I302" s="73">
        <f>'Door Comparison'!J302</f>
        <v>0</v>
      </c>
      <c r="J302" s="73">
        <f>'Door Comparison'!K302</f>
        <v>1</v>
      </c>
      <c r="K302" s="73">
        <f>'Door Comparison'!L302</f>
        <v>1</v>
      </c>
      <c r="L302" s="73">
        <f>'Door Comparison'!M302</f>
        <v>0</v>
      </c>
      <c r="M302" s="75">
        <f t="shared" si="19"/>
        <v>0.49</v>
      </c>
      <c r="O302" s="75">
        <f t="shared" si="20"/>
        <v>4.3600000000000003</v>
      </c>
      <c r="Q302" s="75">
        <f>'Door Comparison'!P302</f>
        <v>674.64</v>
      </c>
      <c r="R302" s="194">
        <v>3.09</v>
      </c>
      <c r="S302" s="194">
        <v>16.59</v>
      </c>
      <c r="T302" s="194">
        <v>73.92</v>
      </c>
      <c r="U302" s="75">
        <f t="shared" si="21"/>
        <v>21.78</v>
      </c>
      <c r="X302" s="76">
        <f t="shared" si="22"/>
        <v>794.87</v>
      </c>
      <c r="Z302" s="132"/>
    </row>
    <row r="303" spans="1:26" x14ac:dyDescent="0.25">
      <c r="A303" s="191" t="str">
        <f>'Door Comparison'!A303</f>
        <v>T04.01.E6A</v>
      </c>
      <c r="B303" s="87" t="str">
        <f>'Door Comparison'!B303</f>
        <v>DRS-402</v>
      </c>
      <c r="C303" s="70">
        <f>'Door Comparison'!D303</f>
        <v>758</v>
      </c>
      <c r="D303" s="70">
        <f>'Door Comparison'!E303</f>
        <v>2193</v>
      </c>
      <c r="F303" s="73">
        <f>'Door Comparison'!G303</f>
        <v>0</v>
      </c>
      <c r="G303" s="73">
        <f>'Door Comparison'!H303</f>
        <v>1</v>
      </c>
      <c r="I303" s="73">
        <f>'Door Comparison'!J303</f>
        <v>0</v>
      </c>
      <c r="J303" s="73">
        <f>'Door Comparison'!K303</f>
        <v>1</v>
      </c>
      <c r="K303" s="73">
        <f>'Door Comparison'!L303</f>
        <v>1</v>
      </c>
      <c r="L303" s="73">
        <f>'Door Comparison'!M303</f>
        <v>0</v>
      </c>
      <c r="M303" s="75">
        <f t="shared" si="19"/>
        <v>0.46</v>
      </c>
      <c r="O303" s="75">
        <f t="shared" si="20"/>
        <v>4.12</v>
      </c>
      <c r="Q303" s="75">
        <f>'Door Comparison'!P303</f>
        <v>518.41999999999996</v>
      </c>
      <c r="R303" s="194">
        <v>3.09</v>
      </c>
      <c r="S303" s="194">
        <v>16.59</v>
      </c>
      <c r="T303" s="194">
        <v>63.42</v>
      </c>
      <c r="U303" s="75">
        <f t="shared" si="21"/>
        <v>20.58</v>
      </c>
      <c r="X303" s="76">
        <f t="shared" si="22"/>
        <v>626.67999999999995</v>
      </c>
      <c r="Z303" s="132"/>
    </row>
    <row r="304" spans="1:26" x14ac:dyDescent="0.25">
      <c r="A304" s="191" t="str">
        <f>'Door Comparison'!A304</f>
        <v>T04.01.E6B</v>
      </c>
      <c r="B304" s="87" t="str">
        <f>'Door Comparison'!B304</f>
        <v>DRS-402</v>
      </c>
      <c r="C304" s="70">
        <f>'Door Comparison'!D304</f>
        <v>1338</v>
      </c>
      <c r="D304" s="70">
        <f>'Door Comparison'!E304</f>
        <v>2193</v>
      </c>
      <c r="F304" s="73">
        <f>'Door Comparison'!G304</f>
        <v>0</v>
      </c>
      <c r="G304" s="73">
        <f>'Door Comparison'!H304</f>
        <v>1</v>
      </c>
      <c r="I304" s="73">
        <f>'Door Comparison'!J304</f>
        <v>0</v>
      </c>
      <c r="J304" s="73">
        <f>'Door Comparison'!K304</f>
        <v>1</v>
      </c>
      <c r="K304" s="73">
        <f>'Door Comparison'!L304</f>
        <v>1</v>
      </c>
      <c r="L304" s="73">
        <f>'Door Comparison'!M304</f>
        <v>0</v>
      </c>
      <c r="M304" s="75">
        <f t="shared" si="19"/>
        <v>0.52</v>
      </c>
      <c r="O304" s="75">
        <f t="shared" si="20"/>
        <v>4.58</v>
      </c>
      <c r="Q304" s="75">
        <f>'Door Comparison'!P304</f>
        <v>762.28</v>
      </c>
      <c r="R304" s="194">
        <v>3.09</v>
      </c>
      <c r="S304" s="194">
        <v>16.59</v>
      </c>
      <c r="T304" s="194">
        <v>73.92</v>
      </c>
      <c r="U304" s="75">
        <f t="shared" si="21"/>
        <v>22.9</v>
      </c>
      <c r="X304" s="76">
        <f t="shared" si="22"/>
        <v>883.88</v>
      </c>
      <c r="Z304" s="132"/>
    </row>
    <row r="305" spans="1:26" x14ac:dyDescent="0.25">
      <c r="A305" s="191" t="str">
        <f>'Door Comparison'!A305</f>
        <v>T04.01.HWA</v>
      </c>
      <c r="B305" s="87" t="str">
        <f>'Door Comparison'!B305</f>
        <v>DRS-402</v>
      </c>
      <c r="C305" s="70">
        <f>'Door Comparison'!D305</f>
        <v>458</v>
      </c>
      <c r="D305" s="70">
        <f>'Door Comparison'!E305</f>
        <v>2193</v>
      </c>
      <c r="F305" s="73">
        <f>'Door Comparison'!G305</f>
        <v>0</v>
      </c>
      <c r="G305" s="73">
        <f>'Door Comparison'!H305</f>
        <v>1</v>
      </c>
      <c r="I305" s="73">
        <f>'Door Comparison'!J305</f>
        <v>0</v>
      </c>
      <c r="J305" s="73">
        <f>'Door Comparison'!K305</f>
        <v>1</v>
      </c>
      <c r="K305" s="73">
        <f>'Door Comparison'!L305</f>
        <v>1</v>
      </c>
      <c r="L305" s="73">
        <f>'Door Comparison'!M305</f>
        <v>0</v>
      </c>
      <c r="M305" s="75">
        <f t="shared" si="19"/>
        <v>0.44</v>
      </c>
      <c r="O305" s="75">
        <f t="shared" si="20"/>
        <v>3.88</v>
      </c>
      <c r="Q305" s="75">
        <f>'Door Comparison'!P305</f>
        <v>422.12</v>
      </c>
      <c r="R305" s="194">
        <v>3.09</v>
      </c>
      <c r="S305" s="194">
        <v>16.59</v>
      </c>
      <c r="T305" s="194">
        <v>63.42</v>
      </c>
      <c r="U305" s="75">
        <f t="shared" si="21"/>
        <v>19.38</v>
      </c>
      <c r="X305" s="76">
        <f t="shared" si="22"/>
        <v>528.91999999999996</v>
      </c>
      <c r="Z305" s="132"/>
    </row>
    <row r="306" spans="1:26" x14ac:dyDescent="0.25">
      <c r="A306" s="191" t="str">
        <f>'Door Comparison'!A306</f>
        <v>T04.01.M1A</v>
      </c>
      <c r="B306" s="87" t="str">
        <f>'Door Comparison'!B306</f>
        <v>DRS-402</v>
      </c>
      <c r="C306" s="70">
        <f>'Door Comparison'!D306</f>
        <v>858</v>
      </c>
      <c r="D306" s="70">
        <f>'Door Comparison'!E306</f>
        <v>2193</v>
      </c>
      <c r="F306" s="73">
        <f>'Door Comparison'!G306</f>
        <v>0</v>
      </c>
      <c r="G306" s="73">
        <f>'Door Comparison'!H306</f>
        <v>1</v>
      </c>
      <c r="I306" s="73">
        <f>'Door Comparison'!J306</f>
        <v>0</v>
      </c>
      <c r="J306" s="73">
        <f>'Door Comparison'!K306</f>
        <v>1</v>
      </c>
      <c r="K306" s="73">
        <f>'Door Comparison'!L306</f>
        <v>1</v>
      </c>
      <c r="L306" s="73">
        <f>'Door Comparison'!M306</f>
        <v>0</v>
      </c>
      <c r="M306" s="75">
        <f t="shared" si="19"/>
        <v>0.47</v>
      </c>
      <c r="O306" s="75">
        <f t="shared" si="20"/>
        <v>4.2</v>
      </c>
      <c r="Q306" s="75">
        <f>'Door Comparison'!P306</f>
        <v>550.54</v>
      </c>
      <c r="R306" s="194">
        <v>3.09</v>
      </c>
      <c r="S306" s="194">
        <v>16.59</v>
      </c>
      <c r="T306" s="194">
        <v>63.42</v>
      </c>
      <c r="U306" s="75">
        <f t="shared" si="21"/>
        <v>20.98</v>
      </c>
      <c r="X306" s="76">
        <f t="shared" si="22"/>
        <v>659.29</v>
      </c>
      <c r="Z306" s="132"/>
    </row>
    <row r="307" spans="1:26" x14ac:dyDescent="0.25">
      <c r="A307" s="191" t="str">
        <f>'Door Comparison'!A307</f>
        <v>T04.01.M1B</v>
      </c>
      <c r="B307" s="87" t="str">
        <f>'Door Comparison'!B307</f>
        <v>DRS-402</v>
      </c>
      <c r="C307" s="70">
        <f>'Door Comparison'!D307</f>
        <v>858</v>
      </c>
      <c r="D307" s="70">
        <f>'Door Comparison'!E307</f>
        <v>2193</v>
      </c>
      <c r="F307" s="73">
        <f>'Door Comparison'!G307</f>
        <v>0</v>
      </c>
      <c r="G307" s="73">
        <f>'Door Comparison'!H307</f>
        <v>1</v>
      </c>
      <c r="I307" s="73">
        <f>'Door Comparison'!J307</f>
        <v>0</v>
      </c>
      <c r="J307" s="73">
        <f>'Door Comparison'!K307</f>
        <v>1</v>
      </c>
      <c r="K307" s="73">
        <f>'Door Comparison'!L307</f>
        <v>1</v>
      </c>
      <c r="L307" s="73">
        <f>'Door Comparison'!M307</f>
        <v>0</v>
      </c>
      <c r="M307" s="75">
        <f t="shared" si="19"/>
        <v>0.47</v>
      </c>
      <c r="O307" s="75">
        <f t="shared" si="20"/>
        <v>4.2</v>
      </c>
      <c r="Q307" s="75">
        <f>'Door Comparison'!P307</f>
        <v>550.54</v>
      </c>
      <c r="R307" s="194">
        <v>3.09</v>
      </c>
      <c r="S307" s="194">
        <v>16.59</v>
      </c>
      <c r="T307" s="194">
        <v>63.42</v>
      </c>
      <c r="U307" s="75">
        <f t="shared" si="21"/>
        <v>20.98</v>
      </c>
      <c r="X307" s="76">
        <f t="shared" si="22"/>
        <v>659.29</v>
      </c>
      <c r="Z307" s="132"/>
    </row>
    <row r="308" spans="1:26" x14ac:dyDescent="0.25">
      <c r="A308" s="191" t="str">
        <f>'Door Comparison'!A308</f>
        <v>T04.01.M1C</v>
      </c>
      <c r="B308" s="87" t="str">
        <f>'Door Comparison'!B308</f>
        <v>DRS-402</v>
      </c>
      <c r="C308" s="70">
        <f>'Door Comparison'!D308</f>
        <v>858</v>
      </c>
      <c r="D308" s="70">
        <f>'Door Comparison'!E308</f>
        <v>2193</v>
      </c>
      <c r="F308" s="73">
        <f>'Door Comparison'!G308</f>
        <v>0</v>
      </c>
      <c r="G308" s="73">
        <f>'Door Comparison'!H308</f>
        <v>1</v>
      </c>
      <c r="I308" s="73">
        <f>'Door Comparison'!J308</f>
        <v>0</v>
      </c>
      <c r="J308" s="73">
        <f>'Door Comparison'!K308</f>
        <v>1</v>
      </c>
      <c r="K308" s="73">
        <f>'Door Comparison'!L308</f>
        <v>1</v>
      </c>
      <c r="L308" s="73">
        <f>'Door Comparison'!M308</f>
        <v>0</v>
      </c>
      <c r="M308" s="75">
        <f t="shared" si="19"/>
        <v>0.47</v>
      </c>
      <c r="O308" s="75">
        <f t="shared" si="20"/>
        <v>4.2</v>
      </c>
      <c r="Q308" s="75">
        <f>'Door Comparison'!P308</f>
        <v>550.54</v>
      </c>
      <c r="R308" s="194">
        <v>3.09</v>
      </c>
      <c r="S308" s="194">
        <v>16.59</v>
      </c>
      <c r="T308" s="194">
        <v>63.42</v>
      </c>
      <c r="U308" s="75">
        <f t="shared" si="21"/>
        <v>20.98</v>
      </c>
      <c r="X308" s="76">
        <f t="shared" si="22"/>
        <v>659.29</v>
      </c>
      <c r="Z308" s="132"/>
    </row>
    <row r="309" spans="1:26" x14ac:dyDescent="0.25">
      <c r="A309" s="191" t="str">
        <f>'Door Comparison'!A309</f>
        <v>T04.01.M1D</v>
      </c>
      <c r="B309" s="87" t="str">
        <f>'Door Comparison'!B309</f>
        <v>DRS-402</v>
      </c>
      <c r="C309" s="70">
        <f>'Door Comparison'!D309</f>
        <v>858</v>
      </c>
      <c r="D309" s="70">
        <f>'Door Comparison'!E309</f>
        <v>2193</v>
      </c>
      <c r="F309" s="73">
        <f>'Door Comparison'!G309</f>
        <v>0</v>
      </c>
      <c r="G309" s="73">
        <f>'Door Comparison'!H309</f>
        <v>1</v>
      </c>
      <c r="I309" s="73">
        <f>'Door Comparison'!J309</f>
        <v>0</v>
      </c>
      <c r="J309" s="73">
        <f>'Door Comparison'!K309</f>
        <v>1</v>
      </c>
      <c r="K309" s="73">
        <f>'Door Comparison'!L309</f>
        <v>1</v>
      </c>
      <c r="L309" s="73">
        <f>'Door Comparison'!M309</f>
        <v>0</v>
      </c>
      <c r="M309" s="75">
        <f t="shared" si="19"/>
        <v>0.47</v>
      </c>
      <c r="O309" s="75">
        <f t="shared" si="20"/>
        <v>4.2</v>
      </c>
      <c r="Q309" s="75">
        <f>'Door Comparison'!P309</f>
        <v>550.54</v>
      </c>
      <c r="R309" s="194">
        <v>3.09</v>
      </c>
      <c r="S309" s="194">
        <v>16.59</v>
      </c>
      <c r="T309" s="194">
        <v>63.42</v>
      </c>
      <c r="U309" s="75">
        <f t="shared" si="21"/>
        <v>20.98</v>
      </c>
      <c r="X309" s="76">
        <f t="shared" si="22"/>
        <v>659.29</v>
      </c>
      <c r="Z309" s="132"/>
    </row>
    <row r="310" spans="1:26" x14ac:dyDescent="0.25">
      <c r="A310" s="191" t="str">
        <f>'Door Comparison'!A310</f>
        <v>T04.01.M2A</v>
      </c>
      <c r="B310" s="87" t="str">
        <f>'Door Comparison'!B310</f>
        <v>DRS-402</v>
      </c>
      <c r="C310" s="70">
        <f>'Door Comparison'!D310</f>
        <v>358</v>
      </c>
      <c r="D310" s="70">
        <f>'Door Comparison'!E310</f>
        <v>2193</v>
      </c>
      <c r="F310" s="73">
        <f>'Door Comparison'!G310</f>
        <v>0</v>
      </c>
      <c r="G310" s="73">
        <f>'Door Comparison'!H310</f>
        <v>1</v>
      </c>
      <c r="I310" s="73">
        <f>'Door Comparison'!J310</f>
        <v>0</v>
      </c>
      <c r="J310" s="73">
        <f>'Door Comparison'!K310</f>
        <v>1</v>
      </c>
      <c r="K310" s="73">
        <f>'Door Comparison'!L310</f>
        <v>1</v>
      </c>
      <c r="L310" s="73">
        <f>'Door Comparison'!M310</f>
        <v>0</v>
      </c>
      <c r="M310" s="75">
        <f t="shared" si="19"/>
        <v>0.43</v>
      </c>
      <c r="O310" s="75">
        <f t="shared" si="20"/>
        <v>3.8</v>
      </c>
      <c r="Q310" s="75">
        <f>'Door Comparison'!P310</f>
        <v>390.02</v>
      </c>
      <c r="R310" s="194">
        <v>3.09</v>
      </c>
      <c r="S310" s="194">
        <v>16.59</v>
      </c>
      <c r="T310" s="194">
        <v>63.42</v>
      </c>
      <c r="U310" s="75">
        <f t="shared" si="21"/>
        <v>18.98</v>
      </c>
      <c r="X310" s="76">
        <f t="shared" si="22"/>
        <v>496.33</v>
      </c>
      <c r="Z310" s="132"/>
    </row>
    <row r="311" spans="1:26" x14ac:dyDescent="0.25">
      <c r="A311" s="191" t="str">
        <f>'Door Comparison'!A311</f>
        <v>T04.01.M3A</v>
      </c>
      <c r="B311" s="87" t="str">
        <f>'Door Comparison'!B311</f>
        <v>DRS-402</v>
      </c>
      <c r="C311" s="70">
        <f>'Door Comparison'!D311</f>
        <v>1338</v>
      </c>
      <c r="D311" s="70">
        <f>'Door Comparison'!E311</f>
        <v>2193</v>
      </c>
      <c r="F311" s="73">
        <f>'Door Comparison'!G311</f>
        <v>0</v>
      </c>
      <c r="G311" s="73">
        <f>'Door Comparison'!H311</f>
        <v>1</v>
      </c>
      <c r="I311" s="73">
        <f>'Door Comparison'!J311</f>
        <v>0</v>
      </c>
      <c r="J311" s="73">
        <f>'Door Comparison'!K311</f>
        <v>1</v>
      </c>
      <c r="K311" s="73">
        <f>'Door Comparison'!L311</f>
        <v>1</v>
      </c>
      <c r="L311" s="73">
        <f>'Door Comparison'!M311</f>
        <v>0</v>
      </c>
      <c r="M311" s="75">
        <f t="shared" si="19"/>
        <v>0.52</v>
      </c>
      <c r="O311" s="75">
        <f t="shared" si="20"/>
        <v>4.58</v>
      </c>
      <c r="Q311" s="75">
        <f>'Door Comparison'!P311</f>
        <v>762.28</v>
      </c>
      <c r="R311" s="194">
        <v>3.09</v>
      </c>
      <c r="S311" s="194">
        <v>16.59</v>
      </c>
      <c r="T311" s="194">
        <v>73.92</v>
      </c>
      <c r="U311" s="75">
        <f t="shared" si="21"/>
        <v>22.9</v>
      </c>
      <c r="X311" s="76">
        <f t="shared" si="22"/>
        <v>883.88</v>
      </c>
      <c r="Z311" s="132"/>
    </row>
    <row r="312" spans="1:26" x14ac:dyDescent="0.25">
      <c r="A312" s="191" t="str">
        <f>'Door Comparison'!A312</f>
        <v>T04.01.M3B</v>
      </c>
      <c r="B312" s="87" t="str">
        <f>'Door Comparison'!B312</f>
        <v>DRS-402</v>
      </c>
      <c r="C312" s="70">
        <f>'Door Comparison'!D312</f>
        <v>1338</v>
      </c>
      <c r="D312" s="70">
        <f>'Door Comparison'!E312</f>
        <v>2193</v>
      </c>
      <c r="F312" s="73">
        <f>'Door Comparison'!G312</f>
        <v>0</v>
      </c>
      <c r="G312" s="73">
        <f>'Door Comparison'!H312</f>
        <v>1</v>
      </c>
      <c r="I312" s="73">
        <f>'Door Comparison'!J312</f>
        <v>0</v>
      </c>
      <c r="J312" s="73">
        <f>'Door Comparison'!K312</f>
        <v>1</v>
      </c>
      <c r="K312" s="73">
        <f>'Door Comparison'!L312</f>
        <v>1</v>
      </c>
      <c r="L312" s="73">
        <f>'Door Comparison'!M312</f>
        <v>0</v>
      </c>
      <c r="M312" s="75">
        <f t="shared" si="19"/>
        <v>0.52</v>
      </c>
      <c r="O312" s="75">
        <f t="shared" si="20"/>
        <v>4.58</v>
      </c>
      <c r="Q312" s="75">
        <f>'Door Comparison'!P312</f>
        <v>762.28</v>
      </c>
      <c r="R312" s="194">
        <v>3.09</v>
      </c>
      <c r="S312" s="194">
        <v>16.59</v>
      </c>
      <c r="T312" s="194">
        <v>73.92</v>
      </c>
      <c r="U312" s="75">
        <f t="shared" si="21"/>
        <v>22.9</v>
      </c>
      <c r="X312" s="76">
        <f t="shared" si="22"/>
        <v>883.88</v>
      </c>
      <c r="Z312" s="132"/>
    </row>
    <row r="313" spans="1:26" x14ac:dyDescent="0.25">
      <c r="A313" s="191" t="str">
        <f>'Door Comparison'!A313</f>
        <v>T04.01.M5A</v>
      </c>
      <c r="B313" s="87" t="str">
        <f>'Door Comparison'!B313</f>
        <v>DRS-402</v>
      </c>
      <c r="C313" s="70">
        <f>'Door Comparison'!D313</f>
        <v>658</v>
      </c>
      <c r="D313" s="70">
        <f>'Door Comparison'!E313</f>
        <v>2193</v>
      </c>
      <c r="F313" s="73">
        <f>'Door Comparison'!G313</f>
        <v>0</v>
      </c>
      <c r="G313" s="73">
        <f>'Door Comparison'!H313</f>
        <v>1</v>
      </c>
      <c r="I313" s="73">
        <f>'Door Comparison'!J313</f>
        <v>0</v>
      </c>
      <c r="J313" s="73">
        <f>'Door Comparison'!K313</f>
        <v>1</v>
      </c>
      <c r="K313" s="73">
        <f>'Door Comparison'!L313</f>
        <v>1</v>
      </c>
      <c r="L313" s="73">
        <f>'Door Comparison'!M313</f>
        <v>0</v>
      </c>
      <c r="M313" s="75">
        <f t="shared" si="19"/>
        <v>0.45</v>
      </c>
      <c r="O313" s="75">
        <f t="shared" si="20"/>
        <v>4.04</v>
      </c>
      <c r="Q313" s="75">
        <f>'Door Comparison'!P313</f>
        <v>486.32</v>
      </c>
      <c r="R313" s="194">
        <v>3.09</v>
      </c>
      <c r="S313" s="194">
        <v>16.59</v>
      </c>
      <c r="T313" s="194">
        <v>63.42</v>
      </c>
      <c r="U313" s="75">
        <f t="shared" si="21"/>
        <v>20.18</v>
      </c>
      <c r="X313" s="76">
        <f t="shared" si="22"/>
        <v>594.09</v>
      </c>
      <c r="Z313" s="132"/>
    </row>
    <row r="314" spans="1:26" x14ac:dyDescent="0.25">
      <c r="A314" s="191" t="str">
        <f>'Door Comparison'!A314</f>
        <v>T04.01.M5B</v>
      </c>
      <c r="B314" s="87" t="str">
        <f>'Door Comparison'!B314</f>
        <v>DRS-402</v>
      </c>
      <c r="C314" s="70">
        <f>'Door Comparison'!D314</f>
        <v>658</v>
      </c>
      <c r="D314" s="70">
        <f>'Door Comparison'!E314</f>
        <v>2193</v>
      </c>
      <c r="F314" s="73">
        <f>'Door Comparison'!G314</f>
        <v>0</v>
      </c>
      <c r="G314" s="73">
        <f>'Door Comparison'!H314</f>
        <v>1</v>
      </c>
      <c r="I314" s="73">
        <f>'Door Comparison'!J314</f>
        <v>0</v>
      </c>
      <c r="J314" s="73">
        <f>'Door Comparison'!K314</f>
        <v>1</v>
      </c>
      <c r="K314" s="73">
        <f>'Door Comparison'!L314</f>
        <v>1</v>
      </c>
      <c r="L314" s="73">
        <f>'Door Comparison'!M314</f>
        <v>0</v>
      </c>
      <c r="M314" s="75">
        <f t="shared" si="19"/>
        <v>0.45</v>
      </c>
      <c r="O314" s="75">
        <f t="shared" si="20"/>
        <v>4.04</v>
      </c>
      <c r="Q314" s="75">
        <f>'Door Comparison'!P314</f>
        <v>486.32</v>
      </c>
      <c r="R314" s="194">
        <v>3.09</v>
      </c>
      <c r="S314" s="194">
        <v>16.59</v>
      </c>
      <c r="T314" s="194">
        <v>63.42</v>
      </c>
      <c r="U314" s="75">
        <f t="shared" si="21"/>
        <v>20.18</v>
      </c>
      <c r="X314" s="76">
        <f t="shared" si="22"/>
        <v>594.09</v>
      </c>
      <c r="Z314" s="132"/>
    </row>
    <row r="315" spans="1:26" x14ac:dyDescent="0.25">
      <c r="A315" s="191" t="str">
        <f>'Door Comparison'!A315</f>
        <v>T04.01.WRA</v>
      </c>
      <c r="B315" s="87" t="str">
        <f>'Door Comparison'!B315</f>
        <v>DRS-402</v>
      </c>
      <c r="C315" s="70">
        <f>'Door Comparison'!D315</f>
        <v>758</v>
      </c>
      <c r="D315" s="70">
        <f>'Door Comparison'!E315</f>
        <v>2158</v>
      </c>
      <c r="F315" s="73">
        <f>'Door Comparison'!G315</f>
        <v>0</v>
      </c>
      <c r="G315" s="73">
        <f>'Door Comparison'!H315</f>
        <v>1</v>
      </c>
      <c r="I315" s="73">
        <f>'Door Comparison'!J315</f>
        <v>0</v>
      </c>
      <c r="J315" s="73">
        <f>'Door Comparison'!K315</f>
        <v>1</v>
      </c>
      <c r="K315" s="73">
        <f>'Door Comparison'!L315</f>
        <v>1</v>
      </c>
      <c r="L315" s="73">
        <f>'Door Comparison'!M315</f>
        <v>0</v>
      </c>
      <c r="M315" s="75">
        <f t="shared" si="19"/>
        <v>0.46</v>
      </c>
      <c r="O315" s="75">
        <f t="shared" si="20"/>
        <v>4.0599999999999996</v>
      </c>
      <c r="Q315" s="75">
        <f>'Door Comparison'!P315</f>
        <v>454.48</v>
      </c>
      <c r="R315" s="194">
        <v>3.09</v>
      </c>
      <c r="S315" s="194">
        <v>16.59</v>
      </c>
      <c r="T315" s="194">
        <v>63.42</v>
      </c>
      <c r="U315" s="75">
        <f t="shared" si="21"/>
        <v>20.3</v>
      </c>
      <c r="X315" s="76">
        <f t="shared" si="22"/>
        <v>562.4</v>
      </c>
      <c r="Z315" s="132"/>
    </row>
    <row r="316" spans="1:26" x14ac:dyDescent="0.25">
      <c r="A316" s="191" t="str">
        <f>'Door Comparison'!A316</f>
        <v>T04.02.E2A</v>
      </c>
      <c r="B316" s="87" t="str">
        <f>'Door Comparison'!B316</f>
        <v>DRS-402</v>
      </c>
      <c r="C316" s="70">
        <f>'Door Comparison'!D316</f>
        <v>1338</v>
      </c>
      <c r="D316" s="70">
        <f>'Door Comparison'!E316</f>
        <v>2193</v>
      </c>
      <c r="F316" s="73">
        <f>'Door Comparison'!G316</f>
        <v>0</v>
      </c>
      <c r="G316" s="73">
        <f>'Door Comparison'!H316</f>
        <v>1</v>
      </c>
      <c r="I316" s="73">
        <f>'Door Comparison'!J316</f>
        <v>0</v>
      </c>
      <c r="J316" s="73">
        <f>'Door Comparison'!K316</f>
        <v>1</v>
      </c>
      <c r="K316" s="73">
        <f>'Door Comparison'!L316</f>
        <v>1</v>
      </c>
      <c r="L316" s="73">
        <f>'Door Comparison'!M316</f>
        <v>0</v>
      </c>
      <c r="M316" s="75">
        <f t="shared" si="19"/>
        <v>0.52</v>
      </c>
      <c r="O316" s="75">
        <f t="shared" si="20"/>
        <v>4.58</v>
      </c>
      <c r="Q316" s="75">
        <f>'Door Comparison'!P316</f>
        <v>762.28</v>
      </c>
      <c r="R316" s="194">
        <v>3.09</v>
      </c>
      <c r="S316" s="194">
        <v>16.59</v>
      </c>
      <c r="T316" s="194">
        <v>73.92</v>
      </c>
      <c r="U316" s="75">
        <f t="shared" si="21"/>
        <v>22.9</v>
      </c>
      <c r="X316" s="76">
        <f t="shared" si="22"/>
        <v>883.88</v>
      </c>
      <c r="Z316" s="132"/>
    </row>
    <row r="317" spans="1:26" x14ac:dyDescent="0.25">
      <c r="A317" s="191" t="str">
        <f>'Door Comparison'!A317</f>
        <v>T04.02.E2B</v>
      </c>
      <c r="B317" s="87" t="str">
        <f>'Door Comparison'!B317</f>
        <v>DRS-402</v>
      </c>
      <c r="C317" s="70">
        <f>'Door Comparison'!D317</f>
        <v>1338</v>
      </c>
      <c r="D317" s="70">
        <f>'Door Comparison'!E317</f>
        <v>2193</v>
      </c>
      <c r="F317" s="73">
        <f>'Door Comparison'!G317</f>
        <v>0</v>
      </c>
      <c r="G317" s="73">
        <f>'Door Comparison'!H317</f>
        <v>1</v>
      </c>
      <c r="I317" s="73">
        <f>'Door Comparison'!J317</f>
        <v>0</v>
      </c>
      <c r="J317" s="73">
        <f>'Door Comparison'!K317</f>
        <v>1</v>
      </c>
      <c r="K317" s="73">
        <f>'Door Comparison'!L317</f>
        <v>1</v>
      </c>
      <c r="L317" s="73">
        <f>'Door Comparison'!M317</f>
        <v>0</v>
      </c>
      <c r="M317" s="75">
        <f t="shared" si="19"/>
        <v>0.52</v>
      </c>
      <c r="O317" s="75">
        <f t="shared" si="20"/>
        <v>4.58</v>
      </c>
      <c r="Q317" s="75">
        <f>'Door Comparison'!P317</f>
        <v>762.28</v>
      </c>
      <c r="R317" s="194">
        <v>3.09</v>
      </c>
      <c r="S317" s="194">
        <v>16.59</v>
      </c>
      <c r="T317" s="194">
        <v>73.92</v>
      </c>
      <c r="U317" s="75">
        <f t="shared" si="21"/>
        <v>22.9</v>
      </c>
      <c r="X317" s="76">
        <f t="shared" si="22"/>
        <v>883.88</v>
      </c>
      <c r="Z317" s="132"/>
    </row>
    <row r="318" spans="1:26" x14ac:dyDescent="0.25">
      <c r="A318" s="191" t="str">
        <f>'Door Comparison'!A318</f>
        <v>T04.02.E3A</v>
      </c>
      <c r="B318" s="87" t="str">
        <f>'Door Comparison'!B318</f>
        <v>DRS-402</v>
      </c>
      <c r="C318" s="70">
        <f>'Door Comparison'!D318</f>
        <v>1208</v>
      </c>
      <c r="D318" s="70">
        <f>'Door Comparison'!E318</f>
        <v>2193</v>
      </c>
      <c r="F318" s="73">
        <f>'Door Comparison'!G318</f>
        <v>0</v>
      </c>
      <c r="G318" s="73">
        <f>'Door Comparison'!H318</f>
        <v>1</v>
      </c>
      <c r="I318" s="73">
        <f>'Door Comparison'!J318</f>
        <v>0</v>
      </c>
      <c r="J318" s="73">
        <f>'Door Comparison'!K318</f>
        <v>1</v>
      </c>
      <c r="K318" s="73">
        <f>'Door Comparison'!L318</f>
        <v>1</v>
      </c>
      <c r="L318" s="73">
        <f>'Door Comparison'!M318</f>
        <v>0</v>
      </c>
      <c r="M318" s="75">
        <f t="shared" si="19"/>
        <v>0.5</v>
      </c>
      <c r="O318" s="75">
        <f t="shared" si="20"/>
        <v>4.4800000000000004</v>
      </c>
      <c r="Q318" s="75">
        <f>'Door Comparison'!P318</f>
        <v>720.54</v>
      </c>
      <c r="R318" s="194">
        <v>3.09</v>
      </c>
      <c r="S318" s="194">
        <v>16.59</v>
      </c>
      <c r="T318" s="194">
        <v>73.92</v>
      </c>
      <c r="U318" s="75">
        <f t="shared" si="21"/>
        <v>22.38</v>
      </c>
      <c r="X318" s="76">
        <f t="shared" si="22"/>
        <v>841.5</v>
      </c>
      <c r="Z318" s="132"/>
    </row>
    <row r="319" spans="1:26" x14ac:dyDescent="0.25">
      <c r="A319" s="191" t="str">
        <f>'Door Comparison'!A319</f>
        <v>T04.02.E3B</v>
      </c>
      <c r="B319" s="87" t="str">
        <f>'Door Comparison'!B319</f>
        <v>DRS-402</v>
      </c>
      <c r="C319" s="70">
        <f>'Door Comparison'!D319</f>
        <v>1208</v>
      </c>
      <c r="D319" s="70">
        <f>'Door Comparison'!E319</f>
        <v>2193</v>
      </c>
      <c r="F319" s="73">
        <f>'Door Comparison'!G319</f>
        <v>0</v>
      </c>
      <c r="G319" s="73">
        <f>'Door Comparison'!H319</f>
        <v>1</v>
      </c>
      <c r="I319" s="73">
        <f>'Door Comparison'!J319</f>
        <v>0</v>
      </c>
      <c r="J319" s="73">
        <f>'Door Comparison'!K319</f>
        <v>1</v>
      </c>
      <c r="K319" s="73">
        <f>'Door Comparison'!L319</f>
        <v>1</v>
      </c>
      <c r="L319" s="73">
        <f>'Door Comparison'!M319</f>
        <v>0</v>
      </c>
      <c r="M319" s="75">
        <f t="shared" si="19"/>
        <v>0.5</v>
      </c>
      <c r="O319" s="75">
        <f t="shared" si="20"/>
        <v>4.4800000000000004</v>
      </c>
      <c r="Q319" s="75">
        <f>'Door Comparison'!P319</f>
        <v>720.54</v>
      </c>
      <c r="R319" s="194">
        <v>3.09</v>
      </c>
      <c r="S319" s="194">
        <v>16.59</v>
      </c>
      <c r="T319" s="194">
        <v>73.92</v>
      </c>
      <c r="U319" s="75">
        <f t="shared" si="21"/>
        <v>22.38</v>
      </c>
      <c r="X319" s="76">
        <f t="shared" si="22"/>
        <v>841.5</v>
      </c>
      <c r="Z319" s="132"/>
    </row>
    <row r="320" spans="1:26" x14ac:dyDescent="0.25">
      <c r="A320" s="191" t="str">
        <f>'Door Comparison'!A320</f>
        <v>T04.02.E4A</v>
      </c>
      <c r="B320" s="87" t="str">
        <f>'Door Comparison'!B320</f>
        <v>DRS-402</v>
      </c>
      <c r="C320" s="70">
        <f>'Door Comparison'!D320</f>
        <v>1338</v>
      </c>
      <c r="D320" s="70">
        <f>'Door Comparison'!E320</f>
        <v>2193</v>
      </c>
      <c r="F320" s="73">
        <f>'Door Comparison'!G320</f>
        <v>0</v>
      </c>
      <c r="G320" s="73">
        <f>'Door Comparison'!H320</f>
        <v>1</v>
      </c>
      <c r="I320" s="73">
        <f>'Door Comparison'!J320</f>
        <v>0</v>
      </c>
      <c r="J320" s="73">
        <f>'Door Comparison'!K320</f>
        <v>1</v>
      </c>
      <c r="K320" s="73">
        <f>'Door Comparison'!L320</f>
        <v>1</v>
      </c>
      <c r="L320" s="73">
        <f>'Door Comparison'!M320</f>
        <v>0</v>
      </c>
      <c r="M320" s="75">
        <f t="shared" si="19"/>
        <v>0.52</v>
      </c>
      <c r="O320" s="75">
        <f t="shared" si="20"/>
        <v>4.58</v>
      </c>
      <c r="Q320" s="75">
        <f>'Door Comparison'!P320</f>
        <v>762.28</v>
      </c>
      <c r="R320" s="194">
        <v>3.09</v>
      </c>
      <c r="S320" s="194">
        <v>16.59</v>
      </c>
      <c r="T320" s="194">
        <v>73.92</v>
      </c>
      <c r="U320" s="75">
        <f t="shared" si="21"/>
        <v>22.9</v>
      </c>
      <c r="X320" s="76">
        <f t="shared" si="22"/>
        <v>883.88</v>
      </c>
      <c r="Z320" s="132"/>
    </row>
    <row r="321" spans="1:26" x14ac:dyDescent="0.25">
      <c r="A321" s="191" t="str">
        <f>'Door Comparison'!A321</f>
        <v>T04.02.E5A</v>
      </c>
      <c r="B321" s="87" t="str">
        <f>'Door Comparison'!B321</f>
        <v>DRS-402</v>
      </c>
      <c r="C321" s="70">
        <f>'Door Comparison'!D321</f>
        <v>1338</v>
      </c>
      <c r="D321" s="70">
        <f>'Door Comparison'!E321</f>
        <v>2193</v>
      </c>
      <c r="F321" s="73">
        <f>'Door Comparison'!G321</f>
        <v>0</v>
      </c>
      <c r="G321" s="73">
        <f>'Door Comparison'!H321</f>
        <v>1</v>
      </c>
      <c r="I321" s="73">
        <f>'Door Comparison'!J321</f>
        <v>0</v>
      </c>
      <c r="J321" s="73">
        <f>'Door Comparison'!K321</f>
        <v>1</v>
      </c>
      <c r="K321" s="73">
        <f>'Door Comparison'!L321</f>
        <v>1</v>
      </c>
      <c r="L321" s="73">
        <f>'Door Comparison'!M321</f>
        <v>0</v>
      </c>
      <c r="M321" s="75">
        <f t="shared" si="19"/>
        <v>0.52</v>
      </c>
      <c r="O321" s="75">
        <f t="shared" si="20"/>
        <v>4.58</v>
      </c>
      <c r="Q321" s="75">
        <f>'Door Comparison'!P321</f>
        <v>762.28</v>
      </c>
      <c r="R321" s="194">
        <v>3.09</v>
      </c>
      <c r="S321" s="194">
        <v>16.59</v>
      </c>
      <c r="T321" s="194">
        <v>73.92</v>
      </c>
      <c r="U321" s="75">
        <f t="shared" si="21"/>
        <v>22.9</v>
      </c>
      <c r="X321" s="76">
        <f t="shared" si="22"/>
        <v>883.88</v>
      </c>
      <c r="Z321" s="132"/>
    </row>
    <row r="322" spans="1:26" x14ac:dyDescent="0.25">
      <c r="A322" s="191" t="str">
        <f>'Door Comparison'!A322</f>
        <v>T04.02.E6A</v>
      </c>
      <c r="B322" s="87" t="str">
        <f>'Door Comparison'!B322</f>
        <v>DRS-402</v>
      </c>
      <c r="C322" s="70">
        <f>'Door Comparison'!D322</f>
        <v>1338</v>
      </c>
      <c r="D322" s="70">
        <f>'Door Comparison'!E322</f>
        <v>2193</v>
      </c>
      <c r="F322" s="73">
        <f>'Door Comparison'!G322</f>
        <v>0</v>
      </c>
      <c r="G322" s="73">
        <f>'Door Comparison'!H322</f>
        <v>1</v>
      </c>
      <c r="I322" s="73">
        <f>'Door Comparison'!J322</f>
        <v>0</v>
      </c>
      <c r="J322" s="73">
        <f>'Door Comparison'!K322</f>
        <v>1</v>
      </c>
      <c r="K322" s="73">
        <f>'Door Comparison'!L322</f>
        <v>1</v>
      </c>
      <c r="L322" s="73">
        <f>'Door Comparison'!M322</f>
        <v>0</v>
      </c>
      <c r="M322" s="75">
        <f t="shared" si="19"/>
        <v>0.52</v>
      </c>
      <c r="O322" s="75">
        <f t="shared" si="20"/>
        <v>4.58</v>
      </c>
      <c r="Q322" s="75">
        <f>'Door Comparison'!P322</f>
        <v>762.28</v>
      </c>
      <c r="R322" s="194">
        <v>3.09</v>
      </c>
      <c r="S322" s="194">
        <v>16.59</v>
      </c>
      <c r="T322" s="194">
        <v>73.92</v>
      </c>
      <c r="U322" s="75">
        <f t="shared" si="21"/>
        <v>22.9</v>
      </c>
      <c r="X322" s="76">
        <f t="shared" si="22"/>
        <v>883.88</v>
      </c>
      <c r="Z322" s="132"/>
    </row>
    <row r="323" spans="1:26" x14ac:dyDescent="0.25">
      <c r="A323" s="191" t="str">
        <f>'Door Comparison'!A323</f>
        <v>T04.02.E6B</v>
      </c>
      <c r="B323" s="87" t="str">
        <f>'Door Comparison'!B323</f>
        <v>DRS-402</v>
      </c>
      <c r="C323" s="70">
        <f>'Door Comparison'!D323</f>
        <v>758</v>
      </c>
      <c r="D323" s="70">
        <f>'Door Comparison'!E323</f>
        <v>2193</v>
      </c>
      <c r="F323" s="73">
        <f>'Door Comparison'!G323</f>
        <v>0</v>
      </c>
      <c r="G323" s="73">
        <f>'Door Comparison'!H323</f>
        <v>1</v>
      </c>
      <c r="I323" s="73">
        <f>'Door Comparison'!J323</f>
        <v>0</v>
      </c>
      <c r="J323" s="73">
        <f>'Door Comparison'!K323</f>
        <v>1</v>
      </c>
      <c r="K323" s="73">
        <f>'Door Comparison'!L323</f>
        <v>1</v>
      </c>
      <c r="L323" s="73">
        <f>'Door Comparison'!M323</f>
        <v>0</v>
      </c>
      <c r="M323" s="75">
        <f t="shared" si="19"/>
        <v>0.46</v>
      </c>
      <c r="O323" s="75">
        <f t="shared" si="20"/>
        <v>4.12</v>
      </c>
      <c r="Q323" s="75">
        <f>'Door Comparison'!P323</f>
        <v>518.41999999999996</v>
      </c>
      <c r="R323" s="194">
        <v>3.09</v>
      </c>
      <c r="S323" s="194">
        <v>16.59</v>
      </c>
      <c r="T323" s="194">
        <v>63.42</v>
      </c>
      <c r="U323" s="75">
        <f t="shared" si="21"/>
        <v>20.58</v>
      </c>
      <c r="X323" s="76">
        <f t="shared" si="22"/>
        <v>626.67999999999995</v>
      </c>
      <c r="Z323" s="132"/>
    </row>
    <row r="324" spans="1:26" x14ac:dyDescent="0.25">
      <c r="A324" s="191" t="str">
        <f>'Door Comparison'!A324</f>
        <v>T04.02.E8A</v>
      </c>
      <c r="B324" s="87" t="str">
        <f>'Door Comparison'!B324</f>
        <v>DRS-402</v>
      </c>
      <c r="C324" s="70">
        <f>'Door Comparison'!D324</f>
        <v>1778</v>
      </c>
      <c r="D324" s="70">
        <f>'Door Comparison'!E324</f>
        <v>2193</v>
      </c>
      <c r="F324" s="73">
        <f>'Door Comparison'!G324</f>
        <v>0</v>
      </c>
      <c r="G324" s="73">
        <f>'Door Comparison'!H324</f>
        <v>1</v>
      </c>
      <c r="I324" s="73">
        <f>'Door Comparison'!J324</f>
        <v>0</v>
      </c>
      <c r="J324" s="73">
        <f>'Door Comparison'!K324</f>
        <v>1</v>
      </c>
      <c r="K324" s="73">
        <f>'Door Comparison'!L324</f>
        <v>1</v>
      </c>
      <c r="L324" s="73">
        <f>'Door Comparison'!M324</f>
        <v>0</v>
      </c>
      <c r="M324" s="75">
        <f t="shared" si="19"/>
        <v>0.55000000000000004</v>
      </c>
      <c r="O324" s="75">
        <f t="shared" si="20"/>
        <v>4.93</v>
      </c>
      <c r="Q324" s="75">
        <f>'Door Comparison'!P324</f>
        <v>903.52</v>
      </c>
      <c r="R324" s="194">
        <v>3.09</v>
      </c>
      <c r="S324" s="194">
        <v>16.59</v>
      </c>
      <c r="T324" s="194">
        <v>73.92</v>
      </c>
      <c r="U324" s="75">
        <f t="shared" si="21"/>
        <v>24.66</v>
      </c>
      <c r="X324" s="76">
        <f t="shared" si="22"/>
        <v>1027.26</v>
      </c>
      <c r="Z324" s="132"/>
    </row>
    <row r="325" spans="1:26" x14ac:dyDescent="0.25">
      <c r="A325" s="191" t="str">
        <f>'Door Comparison'!A325</f>
        <v>T04.02.E9A</v>
      </c>
      <c r="B325" s="87" t="str">
        <f>'Door Comparison'!B325</f>
        <v>DRS-402</v>
      </c>
      <c r="C325" s="70">
        <f>'Door Comparison'!D325</f>
        <v>1338</v>
      </c>
      <c r="D325" s="70">
        <f>'Door Comparison'!E325</f>
        <v>2193</v>
      </c>
      <c r="F325" s="73">
        <f>'Door Comparison'!G325</f>
        <v>0</v>
      </c>
      <c r="G325" s="73">
        <f>'Door Comparison'!H325</f>
        <v>1</v>
      </c>
      <c r="I325" s="73">
        <f>'Door Comparison'!J325</f>
        <v>0</v>
      </c>
      <c r="J325" s="73">
        <f>'Door Comparison'!K325</f>
        <v>1</v>
      </c>
      <c r="K325" s="73">
        <f>'Door Comparison'!L325</f>
        <v>1</v>
      </c>
      <c r="L325" s="73">
        <f>'Door Comparison'!M325</f>
        <v>0</v>
      </c>
      <c r="M325" s="75">
        <f t="shared" si="19"/>
        <v>0.52</v>
      </c>
      <c r="O325" s="75">
        <f t="shared" si="20"/>
        <v>4.58</v>
      </c>
      <c r="Q325" s="75">
        <f>'Door Comparison'!P325</f>
        <v>762.28</v>
      </c>
      <c r="R325" s="194">
        <v>3.09</v>
      </c>
      <c r="S325" s="194">
        <v>16.59</v>
      </c>
      <c r="T325" s="194">
        <v>73.92</v>
      </c>
      <c r="U325" s="75">
        <f t="shared" si="21"/>
        <v>22.9</v>
      </c>
      <c r="X325" s="76">
        <f t="shared" si="22"/>
        <v>883.88</v>
      </c>
      <c r="Z325" s="132"/>
    </row>
    <row r="326" spans="1:26" x14ac:dyDescent="0.25">
      <c r="A326" s="191" t="str">
        <f>'Door Comparison'!A326</f>
        <v>T04.02.E11A</v>
      </c>
      <c r="B326" s="87" t="str">
        <f>'Door Comparison'!B326</f>
        <v>DRS-402</v>
      </c>
      <c r="C326" s="70">
        <f>'Door Comparison'!D326</f>
        <v>858</v>
      </c>
      <c r="D326" s="70">
        <f>'Door Comparison'!E326</f>
        <v>2193</v>
      </c>
      <c r="F326" s="73">
        <f>'Door Comparison'!G326</f>
        <v>0</v>
      </c>
      <c r="G326" s="73">
        <f>'Door Comparison'!H326</f>
        <v>1</v>
      </c>
      <c r="I326" s="73">
        <f>'Door Comparison'!J326</f>
        <v>0</v>
      </c>
      <c r="J326" s="73">
        <f>'Door Comparison'!K326</f>
        <v>1</v>
      </c>
      <c r="K326" s="73">
        <f>'Door Comparison'!L326</f>
        <v>1</v>
      </c>
      <c r="L326" s="73">
        <f>'Door Comparison'!M326</f>
        <v>0</v>
      </c>
      <c r="M326" s="75">
        <f t="shared" si="19"/>
        <v>0.47</v>
      </c>
      <c r="O326" s="75">
        <f t="shared" si="20"/>
        <v>4.2</v>
      </c>
      <c r="Q326" s="75">
        <f>'Door Comparison'!P326</f>
        <v>550.54</v>
      </c>
      <c r="R326" s="194">
        <v>3.09</v>
      </c>
      <c r="S326" s="194">
        <v>16.59</v>
      </c>
      <c r="T326" s="194">
        <v>63.42</v>
      </c>
      <c r="U326" s="75">
        <f t="shared" si="21"/>
        <v>20.98</v>
      </c>
      <c r="X326" s="76">
        <f t="shared" si="22"/>
        <v>659.29</v>
      </c>
      <c r="Z326" s="132"/>
    </row>
    <row r="327" spans="1:26" x14ac:dyDescent="0.25">
      <c r="A327" s="191" t="str">
        <f>'Door Comparison'!A327</f>
        <v>T04.02.FTA</v>
      </c>
      <c r="B327" s="87" t="str">
        <f>'Door Comparison'!B327</f>
        <v>DRS-402</v>
      </c>
      <c r="C327" s="70">
        <f>'Door Comparison'!D327</f>
        <v>758</v>
      </c>
      <c r="D327" s="70">
        <f>'Door Comparison'!E327</f>
        <v>2193</v>
      </c>
      <c r="F327" s="73">
        <f>'Door Comparison'!G327</f>
        <v>0</v>
      </c>
      <c r="G327" s="73">
        <f>'Door Comparison'!H327</f>
        <v>1</v>
      </c>
      <c r="I327" s="73">
        <f>'Door Comparison'!J327</f>
        <v>0</v>
      </c>
      <c r="J327" s="73">
        <f>'Door Comparison'!K327</f>
        <v>1</v>
      </c>
      <c r="K327" s="73">
        <f>'Door Comparison'!L327</f>
        <v>1</v>
      </c>
      <c r="L327" s="73">
        <f>'Door Comparison'!M327</f>
        <v>0</v>
      </c>
      <c r="M327" s="75">
        <f t="shared" si="19"/>
        <v>0.46</v>
      </c>
      <c r="O327" s="75">
        <f t="shared" si="20"/>
        <v>4.12</v>
      </c>
      <c r="Q327" s="75">
        <f>'Door Comparison'!P327</f>
        <v>518.41999999999996</v>
      </c>
      <c r="R327" s="194">
        <v>3.09</v>
      </c>
      <c r="S327" s="194">
        <v>16.59</v>
      </c>
      <c r="T327" s="194">
        <v>63.42</v>
      </c>
      <c r="U327" s="75">
        <f t="shared" si="21"/>
        <v>20.58</v>
      </c>
      <c r="X327" s="76">
        <f t="shared" si="22"/>
        <v>626.67999999999995</v>
      </c>
      <c r="Z327" s="132"/>
    </row>
    <row r="328" spans="1:26" x14ac:dyDescent="0.25">
      <c r="A328" s="191" t="str">
        <f>'Door Comparison'!A328</f>
        <v>T04.02.HW2A</v>
      </c>
      <c r="B328" s="87" t="str">
        <f>'Door Comparison'!B328</f>
        <v>DRS-402</v>
      </c>
      <c r="C328" s="70">
        <f>'Door Comparison'!D328</f>
        <v>558</v>
      </c>
      <c r="D328" s="70">
        <f>'Door Comparison'!E328</f>
        <v>2193</v>
      </c>
      <c r="F328" s="73">
        <f>'Door Comparison'!G328</f>
        <v>0</v>
      </c>
      <c r="G328" s="73">
        <f>'Door Comparison'!H328</f>
        <v>1</v>
      </c>
      <c r="I328" s="73">
        <f>'Door Comparison'!J328</f>
        <v>0</v>
      </c>
      <c r="J328" s="73">
        <f>'Door Comparison'!K328</f>
        <v>1</v>
      </c>
      <c r="K328" s="73">
        <f>'Door Comparison'!L328</f>
        <v>1</v>
      </c>
      <c r="L328" s="73">
        <f>'Door Comparison'!M328</f>
        <v>0</v>
      </c>
      <c r="M328" s="75">
        <f t="shared" si="19"/>
        <v>0.44</v>
      </c>
      <c r="O328" s="75">
        <f t="shared" si="20"/>
        <v>3.96</v>
      </c>
      <c r="Q328" s="75">
        <f>'Door Comparison'!P328</f>
        <v>454.22</v>
      </c>
      <c r="R328" s="194">
        <v>3.09</v>
      </c>
      <c r="S328" s="194">
        <v>16.59</v>
      </c>
      <c r="T328" s="194">
        <v>63.42</v>
      </c>
      <c r="U328" s="75">
        <f t="shared" si="21"/>
        <v>19.78</v>
      </c>
      <c r="X328" s="76">
        <f t="shared" si="22"/>
        <v>561.5</v>
      </c>
      <c r="Z328" s="132"/>
    </row>
    <row r="329" spans="1:26" x14ac:dyDescent="0.25">
      <c r="A329" s="191" t="str">
        <f>'Door Comparison'!A329</f>
        <v>T04.02.HWA</v>
      </c>
      <c r="B329" s="87" t="str">
        <f>'Door Comparison'!B329</f>
        <v>DRS-402</v>
      </c>
      <c r="C329" s="70">
        <f>'Door Comparison'!D329</f>
        <v>458</v>
      </c>
      <c r="D329" s="70">
        <f>'Door Comparison'!E329</f>
        <v>2193</v>
      </c>
      <c r="F329" s="73">
        <f>'Door Comparison'!G329</f>
        <v>0</v>
      </c>
      <c r="G329" s="73">
        <f>'Door Comparison'!H329</f>
        <v>1</v>
      </c>
      <c r="I329" s="73">
        <f>'Door Comparison'!J329</f>
        <v>0</v>
      </c>
      <c r="J329" s="73">
        <f>'Door Comparison'!K329</f>
        <v>1</v>
      </c>
      <c r="K329" s="73">
        <f>'Door Comparison'!L329</f>
        <v>1</v>
      </c>
      <c r="L329" s="73">
        <f>'Door Comparison'!M329</f>
        <v>0</v>
      </c>
      <c r="M329" s="75">
        <f t="shared" si="19"/>
        <v>0.44</v>
      </c>
      <c r="O329" s="75">
        <f t="shared" si="20"/>
        <v>3.88</v>
      </c>
      <c r="Q329" s="75">
        <f>'Door Comparison'!P329</f>
        <v>422.12</v>
      </c>
      <c r="R329" s="194">
        <v>3.09</v>
      </c>
      <c r="S329" s="194">
        <v>16.59</v>
      </c>
      <c r="T329" s="194">
        <v>63.42</v>
      </c>
      <c r="U329" s="75">
        <f t="shared" si="21"/>
        <v>19.38</v>
      </c>
      <c r="X329" s="76">
        <f t="shared" si="22"/>
        <v>528.91999999999996</v>
      </c>
      <c r="Z329" s="132"/>
    </row>
    <row r="330" spans="1:26" x14ac:dyDescent="0.25">
      <c r="A330" s="191" t="str">
        <f>'Door Comparison'!A330</f>
        <v>T04.02.M2A</v>
      </c>
      <c r="B330" s="87" t="str">
        <f>'Door Comparison'!B330</f>
        <v>DRS-402</v>
      </c>
      <c r="C330" s="70">
        <f>'Door Comparison'!D330</f>
        <v>1338</v>
      </c>
      <c r="D330" s="70">
        <f>'Door Comparison'!E330</f>
        <v>2193</v>
      </c>
      <c r="F330" s="73">
        <f>'Door Comparison'!G330</f>
        <v>0</v>
      </c>
      <c r="G330" s="73">
        <f>'Door Comparison'!H330</f>
        <v>1</v>
      </c>
      <c r="I330" s="73">
        <f>'Door Comparison'!J330</f>
        <v>0</v>
      </c>
      <c r="J330" s="73">
        <f>'Door Comparison'!K330</f>
        <v>1</v>
      </c>
      <c r="K330" s="73">
        <f>'Door Comparison'!L330</f>
        <v>1</v>
      </c>
      <c r="L330" s="73">
        <f>'Door Comparison'!M330</f>
        <v>0</v>
      </c>
      <c r="M330" s="75">
        <f t="shared" ref="M330:M393" si="23">(C330+2*D330)*((F330*0.04)+(G330*0.09))/1000</f>
        <v>0.52</v>
      </c>
      <c r="O330" s="75">
        <f t="shared" ref="O330:O393" si="24">((C330+2*D330)*0.8)/1000</f>
        <v>4.58</v>
      </c>
      <c r="Q330" s="75">
        <f>'Door Comparison'!P330</f>
        <v>762.28</v>
      </c>
      <c r="R330" s="194">
        <v>3.09</v>
      </c>
      <c r="S330" s="194">
        <v>16.59</v>
      </c>
      <c r="T330" s="194">
        <v>73.92</v>
      </c>
      <c r="U330" s="75">
        <f t="shared" ref="U330:U393" si="25">(I330+J330+K330)*(2*((C330+2*D330)*1/1000))</f>
        <v>22.9</v>
      </c>
      <c r="X330" s="76">
        <f t="shared" ref="X330:X393" si="26">SUM(M330:W330)</f>
        <v>883.88</v>
      </c>
      <c r="Z330" s="132"/>
    </row>
    <row r="331" spans="1:26" x14ac:dyDescent="0.25">
      <c r="A331" s="191" t="str">
        <f>'Door Comparison'!A331</f>
        <v>T04.02.M3A</v>
      </c>
      <c r="B331" s="87" t="str">
        <f>'Door Comparison'!B331</f>
        <v>DRS-402</v>
      </c>
      <c r="C331" s="70">
        <f>'Door Comparison'!D331</f>
        <v>758</v>
      </c>
      <c r="D331" s="70">
        <f>'Door Comparison'!E331</f>
        <v>2193</v>
      </c>
      <c r="F331" s="73">
        <f>'Door Comparison'!G331</f>
        <v>0</v>
      </c>
      <c r="G331" s="73">
        <f>'Door Comparison'!H331</f>
        <v>1</v>
      </c>
      <c r="I331" s="73">
        <f>'Door Comparison'!J331</f>
        <v>0</v>
      </c>
      <c r="J331" s="73">
        <f>'Door Comparison'!K331</f>
        <v>1</v>
      </c>
      <c r="K331" s="73">
        <f>'Door Comparison'!L331</f>
        <v>1</v>
      </c>
      <c r="L331" s="73">
        <f>'Door Comparison'!M331</f>
        <v>0</v>
      </c>
      <c r="M331" s="75">
        <f t="shared" si="23"/>
        <v>0.46</v>
      </c>
      <c r="O331" s="75">
        <f t="shared" si="24"/>
        <v>4.12</v>
      </c>
      <c r="Q331" s="75">
        <f>'Door Comparison'!P331</f>
        <v>518.41999999999996</v>
      </c>
      <c r="R331" s="194">
        <v>3.09</v>
      </c>
      <c r="S331" s="194">
        <v>16.59</v>
      </c>
      <c r="T331" s="194">
        <v>63.42</v>
      </c>
      <c r="U331" s="75">
        <f t="shared" si="25"/>
        <v>20.58</v>
      </c>
      <c r="X331" s="76">
        <f t="shared" si="26"/>
        <v>626.67999999999995</v>
      </c>
      <c r="Z331" s="132"/>
    </row>
    <row r="332" spans="1:26" x14ac:dyDescent="0.25">
      <c r="A332" s="191" t="str">
        <f>'Door Comparison'!A332</f>
        <v>T04.02.M3B</v>
      </c>
      <c r="B332" s="87" t="str">
        <f>'Door Comparison'!B332</f>
        <v>DRS-402</v>
      </c>
      <c r="C332" s="70">
        <f>'Door Comparison'!D332</f>
        <v>758</v>
      </c>
      <c r="D332" s="70">
        <f>'Door Comparison'!E332</f>
        <v>2193</v>
      </c>
      <c r="F332" s="73">
        <f>'Door Comparison'!G332</f>
        <v>0</v>
      </c>
      <c r="G332" s="73">
        <f>'Door Comparison'!H332</f>
        <v>1</v>
      </c>
      <c r="I332" s="73">
        <f>'Door Comparison'!J332</f>
        <v>0</v>
      </c>
      <c r="J332" s="73">
        <f>'Door Comparison'!K332</f>
        <v>1</v>
      </c>
      <c r="K332" s="73">
        <f>'Door Comparison'!L332</f>
        <v>1</v>
      </c>
      <c r="L332" s="73">
        <f>'Door Comparison'!M332</f>
        <v>0</v>
      </c>
      <c r="M332" s="75">
        <f t="shared" si="23"/>
        <v>0.46</v>
      </c>
      <c r="O332" s="75">
        <f t="shared" si="24"/>
        <v>4.12</v>
      </c>
      <c r="Q332" s="75">
        <f>'Door Comparison'!P332</f>
        <v>518.41999999999996</v>
      </c>
      <c r="R332" s="194">
        <v>3.09</v>
      </c>
      <c r="S332" s="194">
        <v>16.59</v>
      </c>
      <c r="T332" s="194">
        <v>63.42</v>
      </c>
      <c r="U332" s="75">
        <f t="shared" si="25"/>
        <v>20.58</v>
      </c>
      <c r="X332" s="76">
        <f t="shared" si="26"/>
        <v>626.67999999999995</v>
      </c>
      <c r="Z332" s="132"/>
    </row>
    <row r="333" spans="1:26" x14ac:dyDescent="0.25">
      <c r="A333" s="191" t="str">
        <f>'Door Comparison'!A333</f>
        <v>T04.02.M4A</v>
      </c>
      <c r="B333" s="87" t="str">
        <f>'Door Comparison'!B333</f>
        <v>DRS-402</v>
      </c>
      <c r="C333" s="70">
        <f>'Door Comparison'!D333</f>
        <v>1578</v>
      </c>
      <c r="D333" s="70">
        <f>'Door Comparison'!E333</f>
        <v>2193</v>
      </c>
      <c r="F333" s="73">
        <f>'Door Comparison'!G333</f>
        <v>0</v>
      </c>
      <c r="G333" s="73">
        <f>'Door Comparison'!H333</f>
        <v>1</v>
      </c>
      <c r="I333" s="73">
        <f>'Door Comparison'!J333</f>
        <v>0</v>
      </c>
      <c r="J333" s="73">
        <f>'Door Comparison'!K333</f>
        <v>1</v>
      </c>
      <c r="K333" s="73">
        <f>'Door Comparison'!L333</f>
        <v>1</v>
      </c>
      <c r="L333" s="73">
        <f>'Door Comparison'!M333</f>
        <v>0</v>
      </c>
      <c r="M333" s="75">
        <f t="shared" si="23"/>
        <v>0.54</v>
      </c>
      <c r="O333" s="75">
        <f t="shared" si="24"/>
        <v>4.7699999999999996</v>
      </c>
      <c r="Q333" s="75">
        <f>'Door Comparison'!P333</f>
        <v>839.32</v>
      </c>
      <c r="R333" s="194">
        <v>3.09</v>
      </c>
      <c r="S333" s="194">
        <v>16.59</v>
      </c>
      <c r="T333" s="194">
        <v>73.92</v>
      </c>
      <c r="U333" s="75">
        <f t="shared" si="25"/>
        <v>23.86</v>
      </c>
      <c r="X333" s="76">
        <f t="shared" si="26"/>
        <v>962.09</v>
      </c>
      <c r="Z333" s="132"/>
    </row>
    <row r="334" spans="1:26" x14ac:dyDescent="0.25">
      <c r="A334" s="191" t="str">
        <f>'Door Comparison'!A334</f>
        <v>T04.02.M5A</v>
      </c>
      <c r="B334" s="87" t="str">
        <f>'Door Comparison'!B334</f>
        <v>DRS-402</v>
      </c>
      <c r="C334" s="70">
        <f>'Door Comparison'!D334</f>
        <v>1578</v>
      </c>
      <c r="D334" s="70">
        <f>'Door Comparison'!E334</f>
        <v>2193</v>
      </c>
      <c r="F334" s="73">
        <f>'Door Comparison'!G334</f>
        <v>0</v>
      </c>
      <c r="G334" s="73">
        <f>'Door Comparison'!H334</f>
        <v>1</v>
      </c>
      <c r="I334" s="73">
        <f>'Door Comparison'!J334</f>
        <v>0</v>
      </c>
      <c r="J334" s="73">
        <f>'Door Comparison'!K334</f>
        <v>1</v>
      </c>
      <c r="K334" s="73">
        <f>'Door Comparison'!L334</f>
        <v>1</v>
      </c>
      <c r="L334" s="73">
        <f>'Door Comparison'!M334</f>
        <v>0</v>
      </c>
      <c r="M334" s="75">
        <f t="shared" si="23"/>
        <v>0.54</v>
      </c>
      <c r="O334" s="75">
        <f t="shared" si="24"/>
        <v>4.7699999999999996</v>
      </c>
      <c r="Q334" s="75">
        <f>'Door Comparison'!P334</f>
        <v>839.32</v>
      </c>
      <c r="R334" s="194">
        <v>3.09</v>
      </c>
      <c r="S334" s="194">
        <v>16.59</v>
      </c>
      <c r="T334" s="194">
        <v>73.92</v>
      </c>
      <c r="U334" s="75">
        <f t="shared" si="25"/>
        <v>23.86</v>
      </c>
      <c r="X334" s="76">
        <f t="shared" si="26"/>
        <v>962.09</v>
      </c>
      <c r="Z334" s="132"/>
    </row>
    <row r="335" spans="1:26" x14ac:dyDescent="0.25">
      <c r="A335" s="191" t="str">
        <f>'Door Comparison'!A335</f>
        <v>T04.02.M5B</v>
      </c>
      <c r="B335" s="87" t="str">
        <f>'Door Comparison'!B335</f>
        <v>DRS-402</v>
      </c>
      <c r="C335" s="70">
        <f>'Door Comparison'!D335</f>
        <v>1338</v>
      </c>
      <c r="D335" s="70">
        <f>'Door Comparison'!E335</f>
        <v>2193</v>
      </c>
      <c r="F335" s="73">
        <f>'Door Comparison'!G335</f>
        <v>0</v>
      </c>
      <c r="G335" s="73">
        <f>'Door Comparison'!H335</f>
        <v>1</v>
      </c>
      <c r="I335" s="73">
        <f>'Door Comparison'!J335</f>
        <v>0</v>
      </c>
      <c r="J335" s="73">
        <f>'Door Comparison'!K335</f>
        <v>1</v>
      </c>
      <c r="K335" s="73">
        <f>'Door Comparison'!L335</f>
        <v>1</v>
      </c>
      <c r="L335" s="73">
        <f>'Door Comparison'!M335</f>
        <v>0</v>
      </c>
      <c r="M335" s="75">
        <f t="shared" si="23"/>
        <v>0.52</v>
      </c>
      <c r="O335" s="75">
        <f t="shared" si="24"/>
        <v>4.58</v>
      </c>
      <c r="Q335" s="75">
        <f>'Door Comparison'!P335</f>
        <v>762.28</v>
      </c>
      <c r="R335" s="194">
        <v>3.09</v>
      </c>
      <c r="S335" s="194">
        <v>16.59</v>
      </c>
      <c r="T335" s="194">
        <v>73.92</v>
      </c>
      <c r="U335" s="75">
        <f t="shared" si="25"/>
        <v>22.9</v>
      </c>
      <c r="X335" s="76">
        <f t="shared" si="26"/>
        <v>883.88</v>
      </c>
      <c r="Z335" s="132"/>
    </row>
    <row r="336" spans="1:26" x14ac:dyDescent="0.25">
      <c r="A336" s="191" t="str">
        <f>'Door Comparison'!A336</f>
        <v>T04.02.M6A</v>
      </c>
      <c r="B336" s="87" t="str">
        <f>'Door Comparison'!B336</f>
        <v>DRS-402</v>
      </c>
      <c r="C336" s="70">
        <f>'Door Comparison'!D336</f>
        <v>1338</v>
      </c>
      <c r="D336" s="70">
        <f>'Door Comparison'!E336</f>
        <v>2193</v>
      </c>
      <c r="F336" s="73">
        <f>'Door Comparison'!G336</f>
        <v>0</v>
      </c>
      <c r="G336" s="73">
        <f>'Door Comparison'!H336</f>
        <v>1</v>
      </c>
      <c r="I336" s="73">
        <f>'Door Comparison'!J336</f>
        <v>0</v>
      </c>
      <c r="J336" s="73">
        <f>'Door Comparison'!K336</f>
        <v>1</v>
      </c>
      <c r="K336" s="73">
        <f>'Door Comparison'!L336</f>
        <v>1</v>
      </c>
      <c r="L336" s="73">
        <f>'Door Comparison'!M336</f>
        <v>0</v>
      </c>
      <c r="M336" s="75">
        <f t="shared" si="23"/>
        <v>0.52</v>
      </c>
      <c r="O336" s="75">
        <f t="shared" si="24"/>
        <v>4.58</v>
      </c>
      <c r="Q336" s="75">
        <f>'Door Comparison'!P336</f>
        <v>762.28</v>
      </c>
      <c r="R336" s="194">
        <v>3.09</v>
      </c>
      <c r="S336" s="194">
        <v>16.59</v>
      </c>
      <c r="T336" s="194">
        <v>73.92</v>
      </c>
      <c r="U336" s="75">
        <f t="shared" si="25"/>
        <v>22.9</v>
      </c>
      <c r="X336" s="76">
        <f t="shared" si="26"/>
        <v>883.88</v>
      </c>
      <c r="Z336" s="132"/>
    </row>
    <row r="337" spans="1:26" x14ac:dyDescent="0.25">
      <c r="A337" s="191" t="str">
        <f>'Door Comparison'!A337</f>
        <v>T04.02.M6B</v>
      </c>
      <c r="B337" s="87" t="str">
        <f>'Door Comparison'!B337</f>
        <v>AHP-201</v>
      </c>
      <c r="C337" s="70">
        <f>'Door Comparison'!D337</f>
        <v>300</v>
      </c>
      <c r="D337" s="70">
        <f>'Door Comparison'!E337</f>
        <v>800</v>
      </c>
      <c r="F337" s="73">
        <f>'Door Comparison'!G337</f>
        <v>0</v>
      </c>
      <c r="G337" s="73">
        <f>'Door Comparison'!H337</f>
        <v>1</v>
      </c>
      <c r="I337" s="73">
        <f>'Door Comparison'!J337</f>
        <v>0</v>
      </c>
      <c r="J337" s="73">
        <f>'Door Comparison'!K337</f>
        <v>1</v>
      </c>
      <c r="K337" s="73">
        <f>'Door Comparison'!L337</f>
        <v>1</v>
      </c>
      <c r="L337" s="73">
        <f>'Door Comparison'!M337</f>
        <v>0</v>
      </c>
      <c r="M337" s="75">
        <f t="shared" si="23"/>
        <v>0.17</v>
      </c>
      <c r="O337" s="75">
        <f t="shared" si="24"/>
        <v>1.52</v>
      </c>
      <c r="Q337" s="75">
        <f>'Door Comparison'!P337</f>
        <v>231.74</v>
      </c>
      <c r="R337" s="194">
        <v>3.09</v>
      </c>
      <c r="S337" s="194">
        <v>16.59</v>
      </c>
      <c r="T337" s="194">
        <v>52.92</v>
      </c>
      <c r="U337" s="75">
        <f t="shared" si="25"/>
        <v>7.6</v>
      </c>
      <c r="X337" s="76">
        <f t="shared" si="26"/>
        <v>313.63</v>
      </c>
      <c r="Z337" s="132"/>
    </row>
    <row r="338" spans="1:26" x14ac:dyDescent="0.25">
      <c r="A338" s="191" t="str">
        <f>'Door Comparison'!A338</f>
        <v>T04.02.M9A</v>
      </c>
      <c r="B338" s="87" t="str">
        <f>'Door Comparison'!B338</f>
        <v>DRS-402</v>
      </c>
      <c r="C338" s="70">
        <f>'Door Comparison'!D338</f>
        <v>858</v>
      </c>
      <c r="D338" s="70">
        <f>'Door Comparison'!E338</f>
        <v>2193</v>
      </c>
      <c r="F338" s="73">
        <f>'Door Comparison'!G338</f>
        <v>0</v>
      </c>
      <c r="G338" s="73">
        <f>'Door Comparison'!H338</f>
        <v>1</v>
      </c>
      <c r="I338" s="73">
        <f>'Door Comparison'!J338</f>
        <v>0</v>
      </c>
      <c r="J338" s="73">
        <f>'Door Comparison'!K338</f>
        <v>1</v>
      </c>
      <c r="K338" s="73">
        <f>'Door Comparison'!L338</f>
        <v>1</v>
      </c>
      <c r="L338" s="73">
        <f>'Door Comparison'!M338</f>
        <v>0</v>
      </c>
      <c r="M338" s="75">
        <f t="shared" si="23"/>
        <v>0.47</v>
      </c>
      <c r="O338" s="75">
        <f t="shared" si="24"/>
        <v>4.2</v>
      </c>
      <c r="Q338" s="75">
        <f>'Door Comparison'!P338</f>
        <v>550.54</v>
      </c>
      <c r="R338" s="194">
        <v>3.09</v>
      </c>
      <c r="S338" s="194">
        <v>16.59</v>
      </c>
      <c r="T338" s="194">
        <v>63.42</v>
      </c>
      <c r="U338" s="75">
        <f t="shared" si="25"/>
        <v>20.98</v>
      </c>
      <c r="X338" s="76">
        <f t="shared" si="26"/>
        <v>659.29</v>
      </c>
      <c r="Z338" s="132"/>
    </row>
    <row r="339" spans="1:26" x14ac:dyDescent="0.25">
      <c r="A339" s="191" t="str">
        <f>'Door Comparison'!A339</f>
        <v>T04.02.M9B</v>
      </c>
      <c r="B339" s="87" t="str">
        <f>'Door Comparison'!B339</f>
        <v>DRS-402</v>
      </c>
      <c r="C339" s="70">
        <f>'Door Comparison'!D339</f>
        <v>858</v>
      </c>
      <c r="D339" s="70">
        <f>'Door Comparison'!E339</f>
        <v>2193</v>
      </c>
      <c r="F339" s="73">
        <f>'Door Comparison'!G339</f>
        <v>0</v>
      </c>
      <c r="G339" s="73">
        <f>'Door Comparison'!H339</f>
        <v>1</v>
      </c>
      <c r="I339" s="73">
        <f>'Door Comparison'!J339</f>
        <v>0</v>
      </c>
      <c r="J339" s="73">
        <f>'Door Comparison'!K339</f>
        <v>1</v>
      </c>
      <c r="K339" s="73">
        <f>'Door Comparison'!L339</f>
        <v>1</v>
      </c>
      <c r="L339" s="73">
        <f>'Door Comparison'!M339</f>
        <v>0</v>
      </c>
      <c r="M339" s="75">
        <f t="shared" si="23"/>
        <v>0.47</v>
      </c>
      <c r="O339" s="75">
        <f t="shared" si="24"/>
        <v>4.2</v>
      </c>
      <c r="Q339" s="75">
        <f>'Door Comparison'!P339</f>
        <v>550.54</v>
      </c>
      <c r="R339" s="194">
        <v>3.09</v>
      </c>
      <c r="S339" s="194">
        <v>16.59</v>
      </c>
      <c r="T339" s="194">
        <v>63.42</v>
      </c>
      <c r="U339" s="75">
        <f t="shared" si="25"/>
        <v>20.98</v>
      </c>
      <c r="X339" s="76">
        <f t="shared" si="26"/>
        <v>659.29</v>
      </c>
      <c r="Z339" s="132"/>
    </row>
    <row r="340" spans="1:26" x14ac:dyDescent="0.25">
      <c r="A340" s="191" t="str">
        <f>'Door Comparison'!A340</f>
        <v>T04.02.M9C</v>
      </c>
      <c r="B340" s="87" t="str">
        <f>'Door Comparison'!B340</f>
        <v>DRS-402</v>
      </c>
      <c r="C340" s="70">
        <f>'Door Comparison'!D340</f>
        <v>1338</v>
      </c>
      <c r="D340" s="70">
        <f>'Door Comparison'!E340</f>
        <v>2193</v>
      </c>
      <c r="F340" s="73">
        <f>'Door Comparison'!G340</f>
        <v>0</v>
      </c>
      <c r="G340" s="73">
        <f>'Door Comparison'!H340</f>
        <v>1</v>
      </c>
      <c r="I340" s="73">
        <f>'Door Comparison'!J340</f>
        <v>0</v>
      </c>
      <c r="J340" s="73">
        <f>'Door Comparison'!K340</f>
        <v>1</v>
      </c>
      <c r="K340" s="73">
        <f>'Door Comparison'!L340</f>
        <v>1</v>
      </c>
      <c r="L340" s="73">
        <f>'Door Comparison'!M340</f>
        <v>0</v>
      </c>
      <c r="M340" s="75">
        <f t="shared" si="23"/>
        <v>0.52</v>
      </c>
      <c r="O340" s="75">
        <f t="shared" si="24"/>
        <v>4.58</v>
      </c>
      <c r="Q340" s="75">
        <f>'Door Comparison'!P340</f>
        <v>762.28</v>
      </c>
      <c r="R340" s="194">
        <v>3.09</v>
      </c>
      <c r="S340" s="194">
        <v>16.59</v>
      </c>
      <c r="T340" s="194">
        <v>73.92</v>
      </c>
      <c r="U340" s="75">
        <f t="shared" si="25"/>
        <v>22.9</v>
      </c>
      <c r="X340" s="76">
        <f t="shared" si="26"/>
        <v>883.88</v>
      </c>
      <c r="Z340" s="132"/>
    </row>
    <row r="341" spans="1:26" x14ac:dyDescent="0.25">
      <c r="A341" s="191" t="str">
        <f>'Door Comparison'!A341</f>
        <v>T04.02.M11A</v>
      </c>
      <c r="B341" s="87" t="str">
        <f>'Door Comparison'!B341</f>
        <v>DRS-402</v>
      </c>
      <c r="C341" s="70">
        <f>'Door Comparison'!D341</f>
        <v>1338</v>
      </c>
      <c r="D341" s="70">
        <f>'Door Comparison'!E341</f>
        <v>2193</v>
      </c>
      <c r="F341" s="73">
        <f>'Door Comparison'!G341</f>
        <v>0</v>
      </c>
      <c r="G341" s="73">
        <f>'Door Comparison'!H341</f>
        <v>1</v>
      </c>
      <c r="I341" s="73">
        <f>'Door Comparison'!J341</f>
        <v>0</v>
      </c>
      <c r="J341" s="73">
        <f>'Door Comparison'!K341</f>
        <v>1</v>
      </c>
      <c r="K341" s="73">
        <f>'Door Comparison'!L341</f>
        <v>1</v>
      </c>
      <c r="L341" s="73">
        <f>'Door Comparison'!M341</f>
        <v>0</v>
      </c>
      <c r="M341" s="75">
        <f t="shared" si="23"/>
        <v>0.52</v>
      </c>
      <c r="O341" s="75">
        <f t="shared" si="24"/>
        <v>4.58</v>
      </c>
      <c r="Q341" s="75">
        <f>'Door Comparison'!P341</f>
        <v>762.28</v>
      </c>
      <c r="R341" s="194">
        <v>3.09</v>
      </c>
      <c r="S341" s="194">
        <v>16.59</v>
      </c>
      <c r="T341" s="194">
        <v>73.92</v>
      </c>
      <c r="U341" s="75">
        <f t="shared" si="25"/>
        <v>22.9</v>
      </c>
      <c r="X341" s="76">
        <f t="shared" si="26"/>
        <v>883.88</v>
      </c>
      <c r="Z341" s="132"/>
    </row>
    <row r="342" spans="1:26" x14ac:dyDescent="0.25">
      <c r="A342" s="191" t="str">
        <f>'Door Comparison'!A342</f>
        <v>T04.02.M11B</v>
      </c>
      <c r="B342" s="87" t="str">
        <f>'Door Comparison'!B342</f>
        <v>DRS-402</v>
      </c>
      <c r="C342" s="70">
        <f>'Door Comparison'!D342</f>
        <v>1338</v>
      </c>
      <c r="D342" s="70">
        <f>'Door Comparison'!E342</f>
        <v>2193</v>
      </c>
      <c r="F342" s="73">
        <f>'Door Comparison'!G342</f>
        <v>0</v>
      </c>
      <c r="G342" s="73">
        <f>'Door Comparison'!H342</f>
        <v>1</v>
      </c>
      <c r="I342" s="73">
        <f>'Door Comparison'!J342</f>
        <v>0</v>
      </c>
      <c r="J342" s="73">
        <f>'Door Comparison'!K342</f>
        <v>1</v>
      </c>
      <c r="K342" s="73">
        <f>'Door Comparison'!L342</f>
        <v>1</v>
      </c>
      <c r="L342" s="73">
        <f>'Door Comparison'!M342</f>
        <v>0</v>
      </c>
      <c r="M342" s="75">
        <f t="shared" si="23"/>
        <v>0.52</v>
      </c>
      <c r="O342" s="75">
        <f t="shared" si="24"/>
        <v>4.58</v>
      </c>
      <c r="Q342" s="75">
        <f>'Door Comparison'!P342</f>
        <v>762.28</v>
      </c>
      <c r="R342" s="194">
        <v>3.09</v>
      </c>
      <c r="S342" s="194">
        <v>16.59</v>
      </c>
      <c r="T342" s="194">
        <v>73.92</v>
      </c>
      <c r="U342" s="75">
        <f t="shared" si="25"/>
        <v>22.9</v>
      </c>
      <c r="X342" s="76">
        <f t="shared" si="26"/>
        <v>883.88</v>
      </c>
      <c r="Z342" s="132"/>
    </row>
    <row r="343" spans="1:26" x14ac:dyDescent="0.25">
      <c r="A343" s="191" t="str">
        <f>'Door Comparison'!A343</f>
        <v>T04.02.M13A</v>
      </c>
      <c r="B343" s="87" t="str">
        <f>'Door Comparison'!B343</f>
        <v>DRS-402</v>
      </c>
      <c r="C343" s="70">
        <f>'Door Comparison'!D343</f>
        <v>1208</v>
      </c>
      <c r="D343" s="70">
        <f>'Door Comparison'!E343</f>
        <v>2193</v>
      </c>
      <c r="F343" s="73">
        <f>'Door Comparison'!G343</f>
        <v>0</v>
      </c>
      <c r="G343" s="73">
        <f>'Door Comparison'!H343</f>
        <v>1</v>
      </c>
      <c r="I343" s="73">
        <f>'Door Comparison'!J343</f>
        <v>0</v>
      </c>
      <c r="J343" s="73">
        <f>'Door Comparison'!K343</f>
        <v>1</v>
      </c>
      <c r="K343" s="73">
        <f>'Door Comparison'!L343</f>
        <v>1</v>
      </c>
      <c r="L343" s="73">
        <f>'Door Comparison'!M343</f>
        <v>0</v>
      </c>
      <c r="M343" s="75">
        <f t="shared" si="23"/>
        <v>0.5</v>
      </c>
      <c r="O343" s="75">
        <f t="shared" si="24"/>
        <v>4.4800000000000004</v>
      </c>
      <c r="Q343" s="75">
        <f>'Door Comparison'!P343</f>
        <v>720.54</v>
      </c>
      <c r="R343" s="194">
        <v>3.09</v>
      </c>
      <c r="S343" s="194">
        <v>16.59</v>
      </c>
      <c r="T343" s="194">
        <v>73.92</v>
      </c>
      <c r="U343" s="75">
        <f t="shared" si="25"/>
        <v>22.38</v>
      </c>
      <c r="X343" s="76">
        <f t="shared" si="26"/>
        <v>841.5</v>
      </c>
      <c r="Z343" s="132"/>
    </row>
    <row r="344" spans="1:26" x14ac:dyDescent="0.25">
      <c r="A344" s="191" t="str">
        <f>'Door Comparison'!A344</f>
        <v>T04.02.M15A</v>
      </c>
      <c r="B344" s="87" t="str">
        <f>'Door Comparison'!B344</f>
        <v>DRS-402</v>
      </c>
      <c r="C344" s="70">
        <f>'Door Comparison'!D344</f>
        <v>1338</v>
      </c>
      <c r="D344" s="70">
        <f>'Door Comparison'!E344</f>
        <v>2193</v>
      </c>
      <c r="F344" s="73">
        <f>'Door Comparison'!G344</f>
        <v>0</v>
      </c>
      <c r="G344" s="73">
        <f>'Door Comparison'!H344</f>
        <v>1</v>
      </c>
      <c r="I344" s="73">
        <f>'Door Comparison'!J344</f>
        <v>0</v>
      </c>
      <c r="J344" s="73">
        <f>'Door Comparison'!K344</f>
        <v>1</v>
      </c>
      <c r="K344" s="73">
        <f>'Door Comparison'!L344</f>
        <v>1</v>
      </c>
      <c r="L344" s="73">
        <f>'Door Comparison'!M344</f>
        <v>0</v>
      </c>
      <c r="M344" s="75">
        <f t="shared" si="23"/>
        <v>0.52</v>
      </c>
      <c r="O344" s="75">
        <f t="shared" si="24"/>
        <v>4.58</v>
      </c>
      <c r="Q344" s="75">
        <f>'Door Comparison'!P344</f>
        <v>762.28</v>
      </c>
      <c r="R344" s="194">
        <v>3.09</v>
      </c>
      <c r="S344" s="194">
        <v>16.59</v>
      </c>
      <c r="T344" s="194">
        <v>73.92</v>
      </c>
      <c r="U344" s="75">
        <f t="shared" si="25"/>
        <v>22.9</v>
      </c>
      <c r="X344" s="76">
        <f t="shared" si="26"/>
        <v>883.88</v>
      </c>
      <c r="Z344" s="132"/>
    </row>
    <row r="345" spans="1:26" x14ac:dyDescent="0.25">
      <c r="A345" s="191" t="str">
        <f>'Door Comparison'!A345</f>
        <v>T04.02.M17A T04.02.P1A</v>
      </c>
      <c r="B345" s="87" t="str">
        <f>'Door Comparison'!B345</f>
        <v>DRS-402</v>
      </c>
      <c r="C345" s="70">
        <f>'Door Comparison'!D345</f>
        <v>758</v>
      </c>
      <c r="D345" s="70">
        <f>'Door Comparison'!E345</f>
        <v>2193</v>
      </c>
      <c r="F345" s="73">
        <f>'Door Comparison'!G345</f>
        <v>0</v>
      </c>
      <c r="G345" s="73">
        <f>'Door Comparison'!H345</f>
        <v>1</v>
      </c>
      <c r="I345" s="73">
        <f>'Door Comparison'!J345</f>
        <v>0</v>
      </c>
      <c r="J345" s="73">
        <f>'Door Comparison'!K345</f>
        <v>1</v>
      </c>
      <c r="K345" s="73">
        <f>'Door Comparison'!L345</f>
        <v>1</v>
      </c>
      <c r="L345" s="73">
        <f>'Door Comparison'!M345</f>
        <v>0</v>
      </c>
      <c r="M345" s="75">
        <f t="shared" si="23"/>
        <v>0.46</v>
      </c>
      <c r="O345" s="75">
        <f t="shared" si="24"/>
        <v>4.12</v>
      </c>
      <c r="Q345" s="75">
        <f>'Door Comparison'!P345</f>
        <v>518.41999999999996</v>
      </c>
      <c r="R345" s="194">
        <v>3.09</v>
      </c>
      <c r="S345" s="194">
        <v>16.59</v>
      </c>
      <c r="T345" s="194">
        <v>63.42</v>
      </c>
      <c r="U345" s="75">
        <f t="shared" si="25"/>
        <v>20.58</v>
      </c>
      <c r="X345" s="76">
        <f t="shared" si="26"/>
        <v>626.67999999999995</v>
      </c>
      <c r="Z345" s="132"/>
    </row>
    <row r="346" spans="1:26" x14ac:dyDescent="0.25">
      <c r="A346" s="191" t="str">
        <f>'Door Comparison'!A346</f>
        <v>T04.02.M14A T04.02.WRA</v>
      </c>
      <c r="B346" s="87" t="str">
        <f>'Door Comparison'!B346</f>
        <v>DRS-402</v>
      </c>
      <c r="C346" s="70">
        <f>'Door Comparison'!D346</f>
        <v>758</v>
      </c>
      <c r="D346" s="70">
        <f>'Door Comparison'!E346</f>
        <v>2158</v>
      </c>
      <c r="F346" s="73">
        <f>'Door Comparison'!G346</f>
        <v>0</v>
      </c>
      <c r="G346" s="73">
        <f>'Door Comparison'!H346</f>
        <v>1</v>
      </c>
      <c r="I346" s="73">
        <f>'Door Comparison'!J346</f>
        <v>0</v>
      </c>
      <c r="J346" s="73">
        <f>'Door Comparison'!K346</f>
        <v>1</v>
      </c>
      <c r="K346" s="73">
        <f>'Door Comparison'!L346</f>
        <v>1</v>
      </c>
      <c r="L346" s="73">
        <f>'Door Comparison'!M346</f>
        <v>0</v>
      </c>
      <c r="M346" s="75">
        <f t="shared" si="23"/>
        <v>0.46</v>
      </c>
      <c r="O346" s="75">
        <f t="shared" si="24"/>
        <v>4.0599999999999996</v>
      </c>
      <c r="Q346" s="75">
        <f>'Door Comparison'!P346</f>
        <v>454.48</v>
      </c>
      <c r="R346" s="194">
        <v>3.09</v>
      </c>
      <c r="S346" s="194">
        <v>16.59</v>
      </c>
      <c r="T346" s="194">
        <v>63.42</v>
      </c>
      <c r="U346" s="75">
        <f t="shared" si="25"/>
        <v>20.3</v>
      </c>
      <c r="X346" s="76">
        <f t="shared" si="26"/>
        <v>562.4</v>
      </c>
      <c r="Z346" s="132"/>
    </row>
    <row r="347" spans="1:26" x14ac:dyDescent="0.25">
      <c r="A347" s="191" t="str">
        <f>'Door Comparison'!A347</f>
        <v>T04.04.E7A T04.04.E1A</v>
      </c>
      <c r="B347" s="87" t="str">
        <f>'Door Comparison'!B347</f>
        <v>DRS-402</v>
      </c>
      <c r="C347" s="70">
        <f>'Door Comparison'!D347</f>
        <v>758</v>
      </c>
      <c r="D347" s="70">
        <f>'Door Comparison'!E347</f>
        <v>2193</v>
      </c>
      <c r="F347" s="73">
        <f>'Door Comparison'!G347</f>
        <v>0</v>
      </c>
      <c r="G347" s="73">
        <f>'Door Comparison'!H347</f>
        <v>1</v>
      </c>
      <c r="I347" s="73">
        <f>'Door Comparison'!J347</f>
        <v>0</v>
      </c>
      <c r="J347" s="73">
        <f>'Door Comparison'!K347</f>
        <v>1</v>
      </c>
      <c r="K347" s="73">
        <f>'Door Comparison'!L347</f>
        <v>1</v>
      </c>
      <c r="L347" s="73">
        <f>'Door Comparison'!M347</f>
        <v>0</v>
      </c>
      <c r="M347" s="75">
        <f t="shared" si="23"/>
        <v>0.46</v>
      </c>
      <c r="O347" s="75">
        <f t="shared" si="24"/>
        <v>4.12</v>
      </c>
      <c r="Q347" s="75">
        <f>'Door Comparison'!P347</f>
        <v>518.41999999999996</v>
      </c>
      <c r="R347" s="194">
        <v>3.09</v>
      </c>
      <c r="S347" s="194">
        <v>16.59</v>
      </c>
      <c r="T347" s="194">
        <v>63.42</v>
      </c>
      <c r="U347" s="75">
        <f t="shared" si="25"/>
        <v>20.58</v>
      </c>
      <c r="X347" s="76">
        <f t="shared" si="26"/>
        <v>626.67999999999995</v>
      </c>
      <c r="Z347" s="132"/>
    </row>
    <row r="348" spans="1:26" x14ac:dyDescent="0.25">
      <c r="A348" s="191" t="str">
        <f>'Door Comparison'!A348</f>
        <v>T04.04.E2A</v>
      </c>
      <c r="B348" s="87" t="str">
        <f>'Door Comparison'!B348</f>
        <v>DRS-402</v>
      </c>
      <c r="C348" s="70">
        <f>'Door Comparison'!D348</f>
        <v>758</v>
      </c>
      <c r="D348" s="70">
        <f>'Door Comparison'!E348</f>
        <v>2193</v>
      </c>
      <c r="F348" s="73">
        <f>'Door Comparison'!G348</f>
        <v>0</v>
      </c>
      <c r="G348" s="73">
        <f>'Door Comparison'!H348</f>
        <v>1</v>
      </c>
      <c r="I348" s="73">
        <f>'Door Comparison'!J348</f>
        <v>0</v>
      </c>
      <c r="J348" s="73">
        <f>'Door Comparison'!K348</f>
        <v>1</v>
      </c>
      <c r="K348" s="73">
        <f>'Door Comparison'!L348</f>
        <v>1</v>
      </c>
      <c r="L348" s="73">
        <f>'Door Comparison'!M348</f>
        <v>0</v>
      </c>
      <c r="M348" s="75">
        <f t="shared" si="23"/>
        <v>0.46</v>
      </c>
      <c r="O348" s="75">
        <f t="shared" si="24"/>
        <v>4.12</v>
      </c>
      <c r="Q348" s="75">
        <f>'Door Comparison'!P348</f>
        <v>518.41999999999996</v>
      </c>
      <c r="R348" s="194">
        <v>3.09</v>
      </c>
      <c r="S348" s="194">
        <v>16.59</v>
      </c>
      <c r="T348" s="194">
        <v>63.42</v>
      </c>
      <c r="U348" s="75">
        <f t="shared" si="25"/>
        <v>20.58</v>
      </c>
      <c r="X348" s="76">
        <f t="shared" si="26"/>
        <v>626.67999999999995</v>
      </c>
      <c r="Z348" s="132"/>
    </row>
    <row r="349" spans="1:26" x14ac:dyDescent="0.25">
      <c r="A349" s="191" t="str">
        <f>'Door Comparison'!A349</f>
        <v>T04.04.E3A</v>
      </c>
      <c r="B349" s="87" t="str">
        <f>'Door Comparison'!B349</f>
        <v>DRS-402</v>
      </c>
      <c r="C349" s="70">
        <f>'Door Comparison'!D349</f>
        <v>858</v>
      </c>
      <c r="D349" s="70">
        <f>'Door Comparison'!E349</f>
        <v>2193</v>
      </c>
      <c r="F349" s="73">
        <f>'Door Comparison'!G349</f>
        <v>0</v>
      </c>
      <c r="G349" s="73">
        <f>'Door Comparison'!H349</f>
        <v>1</v>
      </c>
      <c r="I349" s="73">
        <f>'Door Comparison'!J349</f>
        <v>0</v>
      </c>
      <c r="J349" s="73">
        <f>'Door Comparison'!K349</f>
        <v>1</v>
      </c>
      <c r="K349" s="73">
        <f>'Door Comparison'!L349</f>
        <v>1</v>
      </c>
      <c r="L349" s="73">
        <f>'Door Comparison'!M349</f>
        <v>0</v>
      </c>
      <c r="M349" s="75">
        <f t="shared" si="23"/>
        <v>0.47</v>
      </c>
      <c r="O349" s="75">
        <f t="shared" si="24"/>
        <v>4.2</v>
      </c>
      <c r="Q349" s="75">
        <f>'Door Comparison'!P349</f>
        <v>550.54</v>
      </c>
      <c r="R349" s="194">
        <v>3.09</v>
      </c>
      <c r="S349" s="194">
        <v>16.59</v>
      </c>
      <c r="T349" s="194">
        <v>63.42</v>
      </c>
      <c r="U349" s="75">
        <f t="shared" si="25"/>
        <v>20.98</v>
      </c>
      <c r="X349" s="76">
        <f t="shared" si="26"/>
        <v>659.29</v>
      </c>
      <c r="Z349" s="132"/>
    </row>
    <row r="350" spans="1:26" x14ac:dyDescent="0.25">
      <c r="A350" s="191" t="str">
        <f>'Door Comparison'!A350</f>
        <v>T04.04.E1A T04.04.E4A</v>
      </c>
      <c r="B350" s="87" t="str">
        <f>'Door Comparison'!B350</f>
        <v>DRS-402</v>
      </c>
      <c r="C350" s="70">
        <f>'Door Comparison'!D350</f>
        <v>1578</v>
      </c>
      <c r="D350" s="70">
        <f>'Door Comparison'!E350</f>
        <v>2193</v>
      </c>
      <c r="F350" s="73">
        <f>'Door Comparison'!G350</f>
        <v>0</v>
      </c>
      <c r="G350" s="73">
        <f>'Door Comparison'!H350</f>
        <v>1</v>
      </c>
      <c r="I350" s="73">
        <f>'Door Comparison'!J350</f>
        <v>0</v>
      </c>
      <c r="J350" s="73">
        <f>'Door Comparison'!K350</f>
        <v>1</v>
      </c>
      <c r="K350" s="73">
        <f>'Door Comparison'!L350</f>
        <v>1</v>
      </c>
      <c r="L350" s="73">
        <f>'Door Comparison'!M350</f>
        <v>0</v>
      </c>
      <c r="M350" s="75">
        <f t="shared" si="23"/>
        <v>0.54</v>
      </c>
      <c r="O350" s="75">
        <f t="shared" si="24"/>
        <v>4.7699999999999996</v>
      </c>
      <c r="Q350" s="75">
        <f>'Door Comparison'!P350</f>
        <v>839.32</v>
      </c>
      <c r="R350" s="194">
        <v>3.09</v>
      </c>
      <c r="S350" s="194">
        <v>16.59</v>
      </c>
      <c r="T350" s="194">
        <v>73.92</v>
      </c>
      <c r="U350" s="75">
        <f t="shared" si="25"/>
        <v>23.86</v>
      </c>
      <c r="X350" s="76">
        <f t="shared" si="26"/>
        <v>962.09</v>
      </c>
      <c r="Z350" s="132"/>
    </row>
    <row r="351" spans="1:26" x14ac:dyDescent="0.25">
      <c r="A351" s="191" t="str">
        <f>'Door Comparison'!A351</f>
        <v>T04.04.E5A</v>
      </c>
      <c r="B351" s="87" t="str">
        <f>'Door Comparison'!B351</f>
        <v>DRS-402</v>
      </c>
      <c r="C351" s="70">
        <f>'Door Comparison'!D351</f>
        <v>858</v>
      </c>
      <c r="D351" s="70">
        <f>'Door Comparison'!E351</f>
        <v>2193</v>
      </c>
      <c r="F351" s="73">
        <f>'Door Comparison'!G351</f>
        <v>0</v>
      </c>
      <c r="G351" s="73">
        <f>'Door Comparison'!H351</f>
        <v>1</v>
      </c>
      <c r="I351" s="73">
        <f>'Door Comparison'!J351</f>
        <v>0</v>
      </c>
      <c r="J351" s="73">
        <f>'Door Comparison'!K351</f>
        <v>1</v>
      </c>
      <c r="K351" s="73">
        <f>'Door Comparison'!L351</f>
        <v>1</v>
      </c>
      <c r="L351" s="73">
        <f>'Door Comparison'!M351</f>
        <v>0</v>
      </c>
      <c r="M351" s="75">
        <f t="shared" si="23"/>
        <v>0.47</v>
      </c>
      <c r="O351" s="75">
        <f t="shared" si="24"/>
        <v>4.2</v>
      </c>
      <c r="Q351" s="75">
        <f>'Door Comparison'!P351</f>
        <v>550.54</v>
      </c>
      <c r="R351" s="194">
        <v>3.09</v>
      </c>
      <c r="S351" s="194">
        <v>16.59</v>
      </c>
      <c r="T351" s="194">
        <v>63.42</v>
      </c>
      <c r="U351" s="75">
        <f t="shared" si="25"/>
        <v>20.98</v>
      </c>
      <c r="X351" s="76">
        <f t="shared" si="26"/>
        <v>659.29</v>
      </c>
      <c r="Z351" s="132"/>
    </row>
    <row r="352" spans="1:26" x14ac:dyDescent="0.25">
      <c r="A352" s="191" t="str">
        <f>'Door Comparison'!A352</f>
        <v>T04.04.E6A</v>
      </c>
      <c r="B352" s="87" t="str">
        <f>'Door Comparison'!B352</f>
        <v>DRS-402</v>
      </c>
      <c r="C352" s="70">
        <f>'Door Comparison'!D352</f>
        <v>1058</v>
      </c>
      <c r="D352" s="70">
        <f>'Door Comparison'!E352</f>
        <v>2193</v>
      </c>
      <c r="F352" s="73">
        <f>'Door Comparison'!G352</f>
        <v>0</v>
      </c>
      <c r="G352" s="73">
        <f>'Door Comparison'!H352</f>
        <v>1</v>
      </c>
      <c r="I352" s="73">
        <f>'Door Comparison'!J352</f>
        <v>0</v>
      </c>
      <c r="J352" s="73">
        <f>'Door Comparison'!K352</f>
        <v>1</v>
      </c>
      <c r="K352" s="73">
        <f>'Door Comparison'!L352</f>
        <v>1</v>
      </c>
      <c r="L352" s="73">
        <f>'Door Comparison'!M352</f>
        <v>0</v>
      </c>
      <c r="M352" s="75">
        <f t="shared" si="23"/>
        <v>0.49</v>
      </c>
      <c r="O352" s="75">
        <f t="shared" si="24"/>
        <v>4.3600000000000003</v>
      </c>
      <c r="Q352" s="75">
        <f>'Door Comparison'!P352</f>
        <v>674.64</v>
      </c>
      <c r="R352" s="194">
        <v>3.09</v>
      </c>
      <c r="S352" s="194">
        <v>16.59</v>
      </c>
      <c r="T352" s="194">
        <v>73.92</v>
      </c>
      <c r="U352" s="75">
        <f t="shared" si="25"/>
        <v>21.78</v>
      </c>
      <c r="X352" s="76">
        <f t="shared" si="26"/>
        <v>794.87</v>
      </c>
      <c r="Z352" s="132"/>
    </row>
    <row r="353" spans="1:26" x14ac:dyDescent="0.25">
      <c r="A353" s="191" t="str">
        <f>'Door Comparison'!A353</f>
        <v>T04.04.HW2A</v>
      </c>
      <c r="B353" s="87" t="str">
        <f>'Door Comparison'!B353</f>
        <v>DRS-402</v>
      </c>
      <c r="C353" s="70">
        <f>'Door Comparison'!D353</f>
        <v>858</v>
      </c>
      <c r="D353" s="70">
        <f>'Door Comparison'!E353</f>
        <v>2193</v>
      </c>
      <c r="F353" s="73">
        <f>'Door Comparison'!G353</f>
        <v>0</v>
      </c>
      <c r="G353" s="73">
        <f>'Door Comparison'!H353</f>
        <v>1</v>
      </c>
      <c r="I353" s="73">
        <f>'Door Comparison'!J353</f>
        <v>0</v>
      </c>
      <c r="J353" s="73">
        <f>'Door Comparison'!K353</f>
        <v>1</v>
      </c>
      <c r="K353" s="73">
        <f>'Door Comparison'!L353</f>
        <v>1</v>
      </c>
      <c r="L353" s="73">
        <f>'Door Comparison'!M353</f>
        <v>0</v>
      </c>
      <c r="M353" s="75">
        <f t="shared" si="23"/>
        <v>0.47</v>
      </c>
      <c r="O353" s="75">
        <f t="shared" si="24"/>
        <v>4.2</v>
      </c>
      <c r="Q353" s="75">
        <f>'Door Comparison'!P353</f>
        <v>550.54</v>
      </c>
      <c r="R353" s="194">
        <v>3.09</v>
      </c>
      <c r="S353" s="194">
        <v>16.59</v>
      </c>
      <c r="T353" s="194">
        <v>63.42</v>
      </c>
      <c r="U353" s="75">
        <f t="shared" si="25"/>
        <v>20.98</v>
      </c>
      <c r="X353" s="76">
        <f t="shared" si="26"/>
        <v>659.29</v>
      </c>
      <c r="Z353" s="132"/>
    </row>
    <row r="354" spans="1:26" x14ac:dyDescent="0.25">
      <c r="A354" s="191" t="str">
        <f>'Door Comparison'!A354</f>
        <v>T04.04.HWA</v>
      </c>
      <c r="B354" s="87" t="str">
        <f>'Door Comparison'!B354</f>
        <v>DRS-402</v>
      </c>
      <c r="C354" s="70">
        <f>'Door Comparison'!D354</f>
        <v>658</v>
      </c>
      <c r="D354" s="70">
        <f>'Door Comparison'!E354</f>
        <v>2193</v>
      </c>
      <c r="F354" s="73">
        <f>'Door Comparison'!G354</f>
        <v>0</v>
      </c>
      <c r="G354" s="73">
        <f>'Door Comparison'!H354</f>
        <v>1</v>
      </c>
      <c r="I354" s="73">
        <f>'Door Comparison'!J354</f>
        <v>0</v>
      </c>
      <c r="J354" s="73">
        <f>'Door Comparison'!K354</f>
        <v>1</v>
      </c>
      <c r="K354" s="73">
        <f>'Door Comparison'!L354</f>
        <v>1</v>
      </c>
      <c r="L354" s="73">
        <f>'Door Comparison'!M354</f>
        <v>0</v>
      </c>
      <c r="M354" s="75">
        <f t="shared" si="23"/>
        <v>0.45</v>
      </c>
      <c r="O354" s="75">
        <f t="shared" si="24"/>
        <v>4.04</v>
      </c>
      <c r="Q354" s="75">
        <f>'Door Comparison'!P354</f>
        <v>486.32</v>
      </c>
      <c r="R354" s="194">
        <v>3.09</v>
      </c>
      <c r="S354" s="194">
        <v>16.59</v>
      </c>
      <c r="T354" s="194">
        <v>63.42</v>
      </c>
      <c r="U354" s="75">
        <f t="shared" si="25"/>
        <v>20.18</v>
      </c>
      <c r="X354" s="76">
        <f t="shared" si="26"/>
        <v>594.09</v>
      </c>
      <c r="Z354" s="132"/>
    </row>
    <row r="355" spans="1:26" x14ac:dyDescent="0.25">
      <c r="A355" s="191" t="str">
        <f>'Door Comparison'!A355</f>
        <v>T04.04.M1A</v>
      </c>
      <c r="B355" s="87" t="str">
        <f>'Door Comparison'!B355</f>
        <v>DRS-402</v>
      </c>
      <c r="C355" s="70">
        <f>'Door Comparison'!D355</f>
        <v>758</v>
      </c>
      <c r="D355" s="70">
        <f>'Door Comparison'!E355</f>
        <v>2193</v>
      </c>
      <c r="F355" s="73">
        <f>'Door Comparison'!G355</f>
        <v>0</v>
      </c>
      <c r="G355" s="73">
        <f>'Door Comparison'!H355</f>
        <v>1</v>
      </c>
      <c r="I355" s="73">
        <f>'Door Comparison'!J355</f>
        <v>0</v>
      </c>
      <c r="J355" s="73">
        <f>'Door Comparison'!K355</f>
        <v>1</v>
      </c>
      <c r="K355" s="73">
        <f>'Door Comparison'!L355</f>
        <v>1</v>
      </c>
      <c r="L355" s="73">
        <f>'Door Comparison'!M355</f>
        <v>0</v>
      </c>
      <c r="M355" s="75">
        <f t="shared" si="23"/>
        <v>0.46</v>
      </c>
      <c r="O355" s="75">
        <f t="shared" si="24"/>
        <v>4.12</v>
      </c>
      <c r="Q355" s="75">
        <f>'Door Comparison'!P355</f>
        <v>518.41999999999996</v>
      </c>
      <c r="R355" s="194">
        <v>3.09</v>
      </c>
      <c r="S355" s="194">
        <v>16.59</v>
      </c>
      <c r="T355" s="194">
        <v>63.42</v>
      </c>
      <c r="U355" s="75">
        <f t="shared" si="25"/>
        <v>20.58</v>
      </c>
      <c r="X355" s="76">
        <f t="shared" si="26"/>
        <v>626.67999999999995</v>
      </c>
      <c r="Z355" s="132"/>
    </row>
    <row r="356" spans="1:26" x14ac:dyDescent="0.25">
      <c r="A356" s="191" t="str">
        <f>'Door Comparison'!A356</f>
        <v>T04.04.M2A</v>
      </c>
      <c r="B356" s="87" t="str">
        <f>'Door Comparison'!B356</f>
        <v>DRS-402</v>
      </c>
      <c r="C356" s="70">
        <f>'Door Comparison'!D356</f>
        <v>1338</v>
      </c>
      <c r="D356" s="70">
        <f>'Door Comparison'!E356</f>
        <v>2193</v>
      </c>
      <c r="F356" s="73">
        <f>'Door Comparison'!G356</f>
        <v>0</v>
      </c>
      <c r="G356" s="73">
        <f>'Door Comparison'!H356</f>
        <v>1</v>
      </c>
      <c r="I356" s="73">
        <f>'Door Comparison'!J356</f>
        <v>0</v>
      </c>
      <c r="J356" s="73">
        <f>'Door Comparison'!K356</f>
        <v>1</v>
      </c>
      <c r="K356" s="73">
        <f>'Door Comparison'!L356</f>
        <v>1</v>
      </c>
      <c r="L356" s="73">
        <f>'Door Comparison'!M356</f>
        <v>0</v>
      </c>
      <c r="M356" s="75">
        <f t="shared" si="23"/>
        <v>0.52</v>
      </c>
      <c r="O356" s="75">
        <f t="shared" si="24"/>
        <v>4.58</v>
      </c>
      <c r="Q356" s="75">
        <f>'Door Comparison'!P356</f>
        <v>762.28</v>
      </c>
      <c r="R356" s="194">
        <v>3.09</v>
      </c>
      <c r="S356" s="194">
        <v>16.59</v>
      </c>
      <c r="T356" s="194">
        <v>73.92</v>
      </c>
      <c r="U356" s="75">
        <f t="shared" si="25"/>
        <v>22.9</v>
      </c>
      <c r="X356" s="76">
        <f t="shared" si="26"/>
        <v>883.88</v>
      </c>
      <c r="Z356" s="132"/>
    </row>
    <row r="357" spans="1:26" x14ac:dyDescent="0.25">
      <c r="A357" s="191" t="str">
        <f>'Door Comparison'!A357</f>
        <v>T04.04.M2B</v>
      </c>
      <c r="B357" s="87" t="str">
        <f>'Door Comparison'!B357</f>
        <v>DRS-402</v>
      </c>
      <c r="C357" s="70">
        <f>'Door Comparison'!D357</f>
        <v>1338</v>
      </c>
      <c r="D357" s="70">
        <f>'Door Comparison'!E357</f>
        <v>2193</v>
      </c>
      <c r="F357" s="73">
        <f>'Door Comparison'!G357</f>
        <v>0</v>
      </c>
      <c r="G357" s="73">
        <f>'Door Comparison'!H357</f>
        <v>1</v>
      </c>
      <c r="I357" s="73">
        <f>'Door Comparison'!J357</f>
        <v>0</v>
      </c>
      <c r="J357" s="73">
        <f>'Door Comparison'!K357</f>
        <v>1</v>
      </c>
      <c r="K357" s="73">
        <f>'Door Comparison'!L357</f>
        <v>1</v>
      </c>
      <c r="L357" s="73">
        <f>'Door Comparison'!M357</f>
        <v>0</v>
      </c>
      <c r="M357" s="75">
        <f t="shared" si="23"/>
        <v>0.52</v>
      </c>
      <c r="O357" s="75">
        <f t="shared" si="24"/>
        <v>4.58</v>
      </c>
      <c r="Q357" s="75">
        <f>'Door Comparison'!P357</f>
        <v>762.28</v>
      </c>
      <c r="R357" s="194">
        <v>3.09</v>
      </c>
      <c r="S357" s="194">
        <v>16.59</v>
      </c>
      <c r="T357" s="194">
        <v>73.92</v>
      </c>
      <c r="U357" s="75">
        <f t="shared" si="25"/>
        <v>22.9</v>
      </c>
      <c r="X357" s="76">
        <f t="shared" si="26"/>
        <v>883.88</v>
      </c>
      <c r="Z357" s="132"/>
    </row>
    <row r="358" spans="1:26" x14ac:dyDescent="0.25">
      <c r="A358" s="191" t="str">
        <f>'Door Comparison'!A358</f>
        <v>T04.04.M4A</v>
      </c>
      <c r="B358" s="87" t="str">
        <f>'Door Comparison'!B358</f>
        <v>DRS-402</v>
      </c>
      <c r="C358" s="70">
        <f>'Door Comparison'!D358</f>
        <v>558</v>
      </c>
      <c r="D358" s="70">
        <f>'Door Comparison'!E358</f>
        <v>2193</v>
      </c>
      <c r="F358" s="73">
        <f>'Door Comparison'!G358</f>
        <v>0</v>
      </c>
      <c r="G358" s="73">
        <f>'Door Comparison'!H358</f>
        <v>1</v>
      </c>
      <c r="I358" s="73">
        <f>'Door Comparison'!J358</f>
        <v>0</v>
      </c>
      <c r="J358" s="73">
        <f>'Door Comparison'!K358</f>
        <v>1</v>
      </c>
      <c r="K358" s="73">
        <f>'Door Comparison'!L358</f>
        <v>1</v>
      </c>
      <c r="L358" s="73">
        <f>'Door Comparison'!M358</f>
        <v>0</v>
      </c>
      <c r="M358" s="75">
        <f t="shared" si="23"/>
        <v>0.44</v>
      </c>
      <c r="O358" s="75">
        <f t="shared" si="24"/>
        <v>3.96</v>
      </c>
      <c r="Q358" s="75">
        <f>'Door Comparison'!P358</f>
        <v>454.22</v>
      </c>
      <c r="R358" s="194">
        <v>3.09</v>
      </c>
      <c r="S358" s="194">
        <v>16.59</v>
      </c>
      <c r="T358" s="194">
        <v>63.42</v>
      </c>
      <c r="U358" s="75">
        <f t="shared" si="25"/>
        <v>19.78</v>
      </c>
      <c r="X358" s="76">
        <f t="shared" si="26"/>
        <v>561.5</v>
      </c>
      <c r="Z358" s="132"/>
    </row>
    <row r="359" spans="1:26" x14ac:dyDescent="0.25">
      <c r="A359" s="191" t="str">
        <f>'Door Comparison'!A359</f>
        <v>T04.04.M5A</v>
      </c>
      <c r="B359" s="87" t="str">
        <f>'Door Comparison'!B359</f>
        <v>DRS-402</v>
      </c>
      <c r="C359" s="70">
        <f>'Door Comparison'!D359</f>
        <v>1208</v>
      </c>
      <c r="D359" s="70">
        <f>'Door Comparison'!E359</f>
        <v>2193</v>
      </c>
      <c r="F359" s="73">
        <f>'Door Comparison'!G359</f>
        <v>0</v>
      </c>
      <c r="G359" s="73">
        <f>'Door Comparison'!H359</f>
        <v>1</v>
      </c>
      <c r="I359" s="73">
        <f>'Door Comparison'!J359</f>
        <v>0</v>
      </c>
      <c r="J359" s="73">
        <f>'Door Comparison'!K359</f>
        <v>1</v>
      </c>
      <c r="K359" s="73">
        <f>'Door Comparison'!L359</f>
        <v>1</v>
      </c>
      <c r="L359" s="73">
        <f>'Door Comparison'!M359</f>
        <v>0</v>
      </c>
      <c r="M359" s="75">
        <f t="shared" si="23"/>
        <v>0.5</v>
      </c>
      <c r="O359" s="75">
        <f t="shared" si="24"/>
        <v>4.4800000000000004</v>
      </c>
      <c r="Q359" s="75">
        <f>'Door Comparison'!P359</f>
        <v>720.54</v>
      </c>
      <c r="R359" s="194">
        <v>3.09</v>
      </c>
      <c r="S359" s="194">
        <v>16.59</v>
      </c>
      <c r="T359" s="194">
        <v>73.92</v>
      </c>
      <c r="U359" s="75">
        <f t="shared" si="25"/>
        <v>22.38</v>
      </c>
      <c r="X359" s="76">
        <f t="shared" si="26"/>
        <v>841.5</v>
      </c>
      <c r="Z359" s="132"/>
    </row>
    <row r="360" spans="1:26" x14ac:dyDescent="0.25">
      <c r="A360" s="191" t="str">
        <f>'Door Comparison'!A360</f>
        <v>T04.04.M6A</v>
      </c>
      <c r="B360" s="87" t="str">
        <f>'Door Comparison'!B360</f>
        <v>DRS-402</v>
      </c>
      <c r="C360" s="70">
        <f>'Door Comparison'!D360</f>
        <v>858</v>
      </c>
      <c r="D360" s="70">
        <f>'Door Comparison'!E360</f>
        <v>2193</v>
      </c>
      <c r="F360" s="73">
        <f>'Door Comparison'!G360</f>
        <v>0</v>
      </c>
      <c r="G360" s="73">
        <f>'Door Comparison'!H360</f>
        <v>1</v>
      </c>
      <c r="I360" s="73">
        <f>'Door Comparison'!J360</f>
        <v>0</v>
      </c>
      <c r="J360" s="73">
        <f>'Door Comparison'!K360</f>
        <v>1</v>
      </c>
      <c r="K360" s="73">
        <f>'Door Comparison'!L360</f>
        <v>1</v>
      </c>
      <c r="L360" s="73">
        <f>'Door Comparison'!M360</f>
        <v>0</v>
      </c>
      <c r="M360" s="75">
        <f t="shared" si="23"/>
        <v>0.47</v>
      </c>
      <c r="O360" s="75">
        <f t="shared" si="24"/>
        <v>4.2</v>
      </c>
      <c r="Q360" s="75">
        <f>'Door Comparison'!P360</f>
        <v>550.54</v>
      </c>
      <c r="R360" s="194">
        <v>3.09</v>
      </c>
      <c r="S360" s="194">
        <v>16.59</v>
      </c>
      <c r="T360" s="194">
        <v>63.42</v>
      </c>
      <c r="U360" s="75">
        <f t="shared" si="25"/>
        <v>20.98</v>
      </c>
      <c r="X360" s="76">
        <f t="shared" si="26"/>
        <v>659.29</v>
      </c>
      <c r="Z360" s="132"/>
    </row>
    <row r="361" spans="1:26" x14ac:dyDescent="0.25">
      <c r="A361" s="191" t="str">
        <f>'Door Comparison'!A361</f>
        <v>T04.04.M8A</v>
      </c>
      <c r="B361" s="87" t="str">
        <f>'Door Comparison'!B361</f>
        <v>DRS-402</v>
      </c>
      <c r="C361" s="70">
        <f>'Door Comparison'!D361</f>
        <v>758</v>
      </c>
      <c r="D361" s="70">
        <f>'Door Comparison'!E361</f>
        <v>2193</v>
      </c>
      <c r="F361" s="73">
        <f>'Door Comparison'!G361</f>
        <v>0</v>
      </c>
      <c r="G361" s="73">
        <f>'Door Comparison'!H361</f>
        <v>1</v>
      </c>
      <c r="I361" s="73">
        <f>'Door Comparison'!J361</f>
        <v>0</v>
      </c>
      <c r="J361" s="73">
        <f>'Door Comparison'!K361</f>
        <v>1</v>
      </c>
      <c r="K361" s="73">
        <f>'Door Comparison'!L361</f>
        <v>1</v>
      </c>
      <c r="L361" s="73">
        <f>'Door Comparison'!M361</f>
        <v>0</v>
      </c>
      <c r="M361" s="75">
        <f t="shared" si="23"/>
        <v>0.46</v>
      </c>
      <c r="O361" s="75">
        <f t="shared" si="24"/>
        <v>4.12</v>
      </c>
      <c r="Q361" s="75">
        <f>'Door Comparison'!P361</f>
        <v>518.41999999999996</v>
      </c>
      <c r="R361" s="194">
        <v>3.09</v>
      </c>
      <c r="S361" s="194">
        <v>16.59</v>
      </c>
      <c r="T361" s="194">
        <v>63.42</v>
      </c>
      <c r="U361" s="75">
        <f t="shared" si="25"/>
        <v>20.58</v>
      </c>
      <c r="X361" s="76">
        <f t="shared" si="26"/>
        <v>626.67999999999995</v>
      </c>
      <c r="Z361" s="132"/>
    </row>
    <row r="362" spans="1:26" x14ac:dyDescent="0.25">
      <c r="A362" s="191" t="str">
        <f>'Door Comparison'!A362</f>
        <v>T04.04.M10A</v>
      </c>
      <c r="B362" s="87" t="str">
        <f>'Door Comparison'!B362</f>
        <v>DRS-402</v>
      </c>
      <c r="C362" s="70">
        <f>'Door Comparison'!D362</f>
        <v>558</v>
      </c>
      <c r="D362" s="70">
        <f>'Door Comparison'!E362</f>
        <v>2193</v>
      </c>
      <c r="F362" s="73">
        <f>'Door Comparison'!G362</f>
        <v>0</v>
      </c>
      <c r="G362" s="73">
        <f>'Door Comparison'!H362</f>
        <v>1</v>
      </c>
      <c r="I362" s="73">
        <f>'Door Comparison'!J362</f>
        <v>0</v>
      </c>
      <c r="J362" s="73">
        <f>'Door Comparison'!K362</f>
        <v>1</v>
      </c>
      <c r="K362" s="73">
        <f>'Door Comparison'!L362</f>
        <v>1</v>
      </c>
      <c r="L362" s="73">
        <f>'Door Comparison'!M362</f>
        <v>0</v>
      </c>
      <c r="M362" s="75">
        <f t="shared" si="23"/>
        <v>0.44</v>
      </c>
      <c r="O362" s="75">
        <f t="shared" si="24"/>
        <v>3.96</v>
      </c>
      <c r="Q362" s="75">
        <f>'Door Comparison'!P362</f>
        <v>454.22</v>
      </c>
      <c r="R362" s="194">
        <v>3.09</v>
      </c>
      <c r="S362" s="194">
        <v>16.59</v>
      </c>
      <c r="T362" s="194">
        <v>63.42</v>
      </c>
      <c r="U362" s="75">
        <f t="shared" si="25"/>
        <v>19.78</v>
      </c>
      <c r="X362" s="76">
        <f t="shared" si="26"/>
        <v>561.5</v>
      </c>
      <c r="Z362" s="132"/>
    </row>
    <row r="363" spans="1:26" x14ac:dyDescent="0.25">
      <c r="A363" s="191" t="str">
        <f>'Door Comparison'!A363</f>
        <v>T04.04.M11A</v>
      </c>
      <c r="B363" s="87" t="str">
        <f>'Door Comparison'!B363</f>
        <v>DRS-402</v>
      </c>
      <c r="C363" s="70">
        <f>'Door Comparison'!D363</f>
        <v>558</v>
      </c>
      <c r="D363" s="70">
        <f>'Door Comparison'!E363</f>
        <v>2193</v>
      </c>
      <c r="F363" s="73">
        <f>'Door Comparison'!G363</f>
        <v>0</v>
      </c>
      <c r="G363" s="73">
        <f>'Door Comparison'!H363</f>
        <v>1</v>
      </c>
      <c r="I363" s="73">
        <f>'Door Comparison'!J363</f>
        <v>0</v>
      </c>
      <c r="J363" s="73">
        <f>'Door Comparison'!K363</f>
        <v>1</v>
      </c>
      <c r="K363" s="73">
        <f>'Door Comparison'!L363</f>
        <v>1</v>
      </c>
      <c r="L363" s="73">
        <f>'Door Comparison'!M363</f>
        <v>0</v>
      </c>
      <c r="M363" s="75">
        <f t="shared" si="23"/>
        <v>0.44</v>
      </c>
      <c r="O363" s="75">
        <f t="shared" si="24"/>
        <v>3.96</v>
      </c>
      <c r="Q363" s="75">
        <f>'Door Comparison'!P363</f>
        <v>454.22</v>
      </c>
      <c r="R363" s="194">
        <v>3.09</v>
      </c>
      <c r="S363" s="194">
        <v>16.59</v>
      </c>
      <c r="T363" s="194">
        <v>63.42</v>
      </c>
      <c r="U363" s="75">
        <f t="shared" si="25"/>
        <v>19.78</v>
      </c>
      <c r="X363" s="76">
        <f t="shared" si="26"/>
        <v>561.5</v>
      </c>
      <c r="Z363" s="132"/>
    </row>
    <row r="364" spans="1:26" x14ac:dyDescent="0.25">
      <c r="A364" s="191" t="str">
        <f>'Door Comparison'!A364</f>
        <v>T04.04.P1A</v>
      </c>
      <c r="B364" s="87" t="str">
        <f>'Door Comparison'!B364</f>
        <v>AHP-201</v>
      </c>
      <c r="C364" s="70">
        <f>'Door Comparison'!D364</f>
        <v>500</v>
      </c>
      <c r="D364" s="70">
        <f>'Door Comparison'!E364</f>
        <v>800</v>
      </c>
      <c r="F364" s="73">
        <f>'Door Comparison'!G364</f>
        <v>0</v>
      </c>
      <c r="G364" s="73">
        <f>'Door Comparison'!H364</f>
        <v>1</v>
      </c>
      <c r="I364" s="73">
        <f>'Door Comparison'!J364</f>
        <v>0</v>
      </c>
      <c r="J364" s="73">
        <f>'Door Comparison'!K364</f>
        <v>1</v>
      </c>
      <c r="K364" s="73">
        <f>'Door Comparison'!L364</f>
        <v>1</v>
      </c>
      <c r="L364" s="73">
        <f>'Door Comparison'!M364</f>
        <v>0</v>
      </c>
      <c r="M364" s="75">
        <f t="shared" si="23"/>
        <v>0.19</v>
      </c>
      <c r="O364" s="75">
        <f t="shared" si="24"/>
        <v>1.68</v>
      </c>
      <c r="Q364" s="75">
        <f>'Door Comparison'!P364</f>
        <v>284.8</v>
      </c>
      <c r="R364" s="194">
        <v>3.09</v>
      </c>
      <c r="S364" s="194">
        <v>16.59</v>
      </c>
      <c r="T364" s="194">
        <v>52.92</v>
      </c>
      <c r="U364" s="75">
        <f t="shared" si="25"/>
        <v>8.4</v>
      </c>
      <c r="X364" s="76">
        <f t="shared" si="26"/>
        <v>367.67</v>
      </c>
      <c r="Z364" s="132"/>
    </row>
    <row r="365" spans="1:26" x14ac:dyDescent="0.25">
      <c r="A365" s="191" t="str">
        <f>'Door Comparison'!A365</f>
        <v>T04.04.SPA</v>
      </c>
      <c r="B365" s="87" t="str">
        <f>'Door Comparison'!B365</f>
        <v>DRS-402</v>
      </c>
      <c r="C365" s="70">
        <f>'Door Comparison'!D365</f>
        <v>458</v>
      </c>
      <c r="D365" s="70">
        <f>'Door Comparison'!E365</f>
        <v>2193</v>
      </c>
      <c r="F365" s="73">
        <f>'Door Comparison'!G365</f>
        <v>0</v>
      </c>
      <c r="G365" s="73">
        <f>'Door Comparison'!H365</f>
        <v>1</v>
      </c>
      <c r="I365" s="73">
        <f>'Door Comparison'!J365</f>
        <v>0</v>
      </c>
      <c r="J365" s="73">
        <f>'Door Comparison'!K365</f>
        <v>1</v>
      </c>
      <c r="K365" s="73">
        <f>'Door Comparison'!L365</f>
        <v>1</v>
      </c>
      <c r="L365" s="73">
        <f>'Door Comparison'!M365</f>
        <v>0</v>
      </c>
      <c r="M365" s="75">
        <f t="shared" si="23"/>
        <v>0.44</v>
      </c>
      <c r="O365" s="75">
        <f t="shared" si="24"/>
        <v>3.88</v>
      </c>
      <c r="Q365" s="75">
        <f>'Door Comparison'!P365</f>
        <v>422.12</v>
      </c>
      <c r="R365" s="194">
        <v>3.09</v>
      </c>
      <c r="S365" s="194">
        <v>16.59</v>
      </c>
      <c r="T365" s="194">
        <v>63.42</v>
      </c>
      <c r="U365" s="75">
        <f t="shared" si="25"/>
        <v>19.38</v>
      </c>
      <c r="X365" s="76">
        <f t="shared" si="26"/>
        <v>528.91999999999996</v>
      </c>
      <c r="Z365" s="132"/>
    </row>
    <row r="366" spans="1:26" x14ac:dyDescent="0.25">
      <c r="A366" s="191" t="str">
        <f>'Door Comparison'!A366</f>
        <v>T04.04.WRA</v>
      </c>
      <c r="B366" s="87" t="str">
        <f>'Door Comparison'!B366</f>
        <v>DRS-402</v>
      </c>
      <c r="C366" s="70">
        <f>'Door Comparison'!D366</f>
        <v>458</v>
      </c>
      <c r="D366" s="70">
        <f>'Door Comparison'!E366</f>
        <v>2158</v>
      </c>
      <c r="F366" s="73">
        <f>'Door Comparison'!G366</f>
        <v>0</v>
      </c>
      <c r="G366" s="73">
        <f>'Door Comparison'!H366</f>
        <v>1</v>
      </c>
      <c r="I366" s="73">
        <f>'Door Comparison'!J366</f>
        <v>0</v>
      </c>
      <c r="J366" s="73">
        <f>'Door Comparison'!K366</f>
        <v>1</v>
      </c>
      <c r="K366" s="73">
        <f>'Door Comparison'!L366</f>
        <v>1</v>
      </c>
      <c r="L366" s="73">
        <f>'Door Comparison'!M366</f>
        <v>0</v>
      </c>
      <c r="M366" s="75">
        <f t="shared" si="23"/>
        <v>0.43</v>
      </c>
      <c r="O366" s="75">
        <f t="shared" si="24"/>
        <v>3.82</v>
      </c>
      <c r="Q366" s="75">
        <f>'Door Comparison'!P366</f>
        <v>418.62</v>
      </c>
      <c r="R366" s="194">
        <v>3.09</v>
      </c>
      <c r="S366" s="194">
        <v>16.59</v>
      </c>
      <c r="T366" s="194">
        <v>63.42</v>
      </c>
      <c r="U366" s="75">
        <f t="shared" si="25"/>
        <v>19.100000000000001</v>
      </c>
      <c r="X366" s="76">
        <f t="shared" si="26"/>
        <v>525.07000000000005</v>
      </c>
      <c r="Z366" s="132"/>
    </row>
    <row r="367" spans="1:26" x14ac:dyDescent="0.25">
      <c r="A367" s="191" t="str">
        <f>'Door Comparison'!A367</f>
        <v>T04.05.E1A</v>
      </c>
      <c r="B367" s="87" t="str">
        <f>'Door Comparison'!B367</f>
        <v>DRS-402</v>
      </c>
      <c r="C367" s="70">
        <f>'Door Comparison'!D367</f>
        <v>758</v>
      </c>
      <c r="D367" s="70">
        <f>'Door Comparison'!E367</f>
        <v>2193</v>
      </c>
      <c r="F367" s="73">
        <f>'Door Comparison'!G367</f>
        <v>0</v>
      </c>
      <c r="G367" s="73">
        <f>'Door Comparison'!H367</f>
        <v>1</v>
      </c>
      <c r="I367" s="73">
        <f>'Door Comparison'!J367</f>
        <v>0</v>
      </c>
      <c r="J367" s="73">
        <f>'Door Comparison'!K367</f>
        <v>1</v>
      </c>
      <c r="K367" s="73">
        <f>'Door Comparison'!L367</f>
        <v>1</v>
      </c>
      <c r="L367" s="73">
        <f>'Door Comparison'!M367</f>
        <v>0</v>
      </c>
      <c r="M367" s="75">
        <f t="shared" si="23"/>
        <v>0.46</v>
      </c>
      <c r="O367" s="75">
        <f t="shared" si="24"/>
        <v>4.12</v>
      </c>
      <c r="Q367" s="75">
        <f>'Door Comparison'!P367</f>
        <v>518.41999999999996</v>
      </c>
      <c r="R367" s="194">
        <v>3.09</v>
      </c>
      <c r="S367" s="194">
        <v>16.59</v>
      </c>
      <c r="T367" s="194">
        <v>63.42</v>
      </c>
      <c r="U367" s="75">
        <f t="shared" si="25"/>
        <v>20.58</v>
      </c>
      <c r="X367" s="76">
        <f t="shared" si="26"/>
        <v>626.67999999999995</v>
      </c>
      <c r="Z367" s="132"/>
    </row>
    <row r="368" spans="1:26" x14ac:dyDescent="0.25">
      <c r="A368" s="191" t="str">
        <f>'Door Comparison'!A368</f>
        <v>T04.05.E1B</v>
      </c>
      <c r="B368" s="87" t="str">
        <f>'Door Comparison'!B368</f>
        <v>DRS-402</v>
      </c>
      <c r="C368" s="70">
        <f>'Door Comparison'!D368</f>
        <v>758</v>
      </c>
      <c r="D368" s="70">
        <f>'Door Comparison'!E368</f>
        <v>2193</v>
      </c>
      <c r="F368" s="73">
        <f>'Door Comparison'!G368</f>
        <v>0</v>
      </c>
      <c r="G368" s="73">
        <f>'Door Comparison'!H368</f>
        <v>1</v>
      </c>
      <c r="I368" s="73">
        <f>'Door Comparison'!J368</f>
        <v>0</v>
      </c>
      <c r="J368" s="73">
        <f>'Door Comparison'!K368</f>
        <v>1</v>
      </c>
      <c r="K368" s="73">
        <f>'Door Comparison'!L368</f>
        <v>1</v>
      </c>
      <c r="L368" s="73">
        <f>'Door Comparison'!M368</f>
        <v>0</v>
      </c>
      <c r="M368" s="75">
        <f t="shared" si="23"/>
        <v>0.46</v>
      </c>
      <c r="O368" s="75">
        <f t="shared" si="24"/>
        <v>4.12</v>
      </c>
      <c r="Q368" s="75">
        <f>'Door Comparison'!P368</f>
        <v>518.41999999999996</v>
      </c>
      <c r="R368" s="194">
        <v>3.09</v>
      </c>
      <c r="S368" s="194">
        <v>16.59</v>
      </c>
      <c r="T368" s="194">
        <v>63.42</v>
      </c>
      <c r="U368" s="75">
        <f t="shared" si="25"/>
        <v>20.58</v>
      </c>
      <c r="X368" s="76">
        <f t="shared" si="26"/>
        <v>626.67999999999995</v>
      </c>
      <c r="Z368" s="132"/>
    </row>
    <row r="369" spans="1:26" x14ac:dyDescent="0.25">
      <c r="A369" s="191" t="str">
        <f>'Door Comparison'!A369</f>
        <v>T04.05.E2A</v>
      </c>
      <c r="B369" s="87" t="str">
        <f>'Door Comparison'!B369</f>
        <v>DRS-402</v>
      </c>
      <c r="C369" s="70">
        <f>'Door Comparison'!D369</f>
        <v>1338</v>
      </c>
      <c r="D369" s="70">
        <f>'Door Comparison'!E369</f>
        <v>2193</v>
      </c>
      <c r="F369" s="73">
        <f>'Door Comparison'!G369</f>
        <v>0</v>
      </c>
      <c r="G369" s="73">
        <f>'Door Comparison'!H369</f>
        <v>1</v>
      </c>
      <c r="I369" s="73">
        <f>'Door Comparison'!J369</f>
        <v>0</v>
      </c>
      <c r="J369" s="73">
        <f>'Door Comparison'!K369</f>
        <v>1</v>
      </c>
      <c r="K369" s="73">
        <f>'Door Comparison'!L369</f>
        <v>1</v>
      </c>
      <c r="L369" s="73">
        <f>'Door Comparison'!M369</f>
        <v>0</v>
      </c>
      <c r="M369" s="75">
        <f t="shared" si="23"/>
        <v>0.52</v>
      </c>
      <c r="O369" s="75">
        <f t="shared" si="24"/>
        <v>4.58</v>
      </c>
      <c r="Q369" s="75">
        <f>'Door Comparison'!P369</f>
        <v>762.28</v>
      </c>
      <c r="R369" s="194">
        <v>3.09</v>
      </c>
      <c r="S369" s="194">
        <v>16.59</v>
      </c>
      <c r="T369" s="194">
        <v>73.92</v>
      </c>
      <c r="U369" s="75">
        <f t="shared" si="25"/>
        <v>22.9</v>
      </c>
      <c r="X369" s="76">
        <f t="shared" si="26"/>
        <v>883.88</v>
      </c>
      <c r="Z369" s="132"/>
    </row>
    <row r="370" spans="1:26" x14ac:dyDescent="0.25">
      <c r="A370" s="191" t="str">
        <f>'Door Comparison'!A370</f>
        <v>T04.05.E2B</v>
      </c>
      <c r="B370" s="87" t="str">
        <f>'Door Comparison'!B370</f>
        <v>DRS-402</v>
      </c>
      <c r="C370" s="70">
        <f>'Door Comparison'!D370</f>
        <v>1058</v>
      </c>
      <c r="D370" s="70">
        <f>'Door Comparison'!E370</f>
        <v>2193</v>
      </c>
      <c r="F370" s="73">
        <f>'Door Comparison'!G370</f>
        <v>0</v>
      </c>
      <c r="G370" s="73">
        <f>'Door Comparison'!H370</f>
        <v>1</v>
      </c>
      <c r="I370" s="73">
        <f>'Door Comparison'!J370</f>
        <v>0</v>
      </c>
      <c r="J370" s="73">
        <f>'Door Comparison'!K370</f>
        <v>1</v>
      </c>
      <c r="K370" s="73">
        <f>'Door Comparison'!L370</f>
        <v>1</v>
      </c>
      <c r="L370" s="73">
        <f>'Door Comparison'!M370</f>
        <v>0</v>
      </c>
      <c r="M370" s="75">
        <f t="shared" si="23"/>
        <v>0.49</v>
      </c>
      <c r="O370" s="75">
        <f t="shared" si="24"/>
        <v>4.3600000000000003</v>
      </c>
      <c r="Q370" s="75">
        <f>'Door Comparison'!P370</f>
        <v>674.64</v>
      </c>
      <c r="R370" s="194">
        <v>3.09</v>
      </c>
      <c r="S370" s="194">
        <v>16.59</v>
      </c>
      <c r="T370" s="194">
        <v>73.92</v>
      </c>
      <c r="U370" s="75">
        <f t="shared" si="25"/>
        <v>21.78</v>
      </c>
      <c r="X370" s="76">
        <f t="shared" si="26"/>
        <v>794.87</v>
      </c>
    </row>
    <row r="371" spans="1:26" x14ac:dyDescent="0.25">
      <c r="A371" s="191" t="str">
        <f>'Door Comparison'!A371</f>
        <v>T04.05.M1A</v>
      </c>
      <c r="B371" s="87" t="str">
        <f>'Door Comparison'!B371</f>
        <v>DRS-402</v>
      </c>
      <c r="C371" s="70">
        <f>'Door Comparison'!D371</f>
        <v>858</v>
      </c>
      <c r="D371" s="70">
        <f>'Door Comparison'!E371</f>
        <v>2193</v>
      </c>
      <c r="F371" s="73">
        <f>'Door Comparison'!G371</f>
        <v>0</v>
      </c>
      <c r="G371" s="73">
        <f>'Door Comparison'!H371</f>
        <v>1</v>
      </c>
      <c r="I371" s="73">
        <f>'Door Comparison'!J371</f>
        <v>0</v>
      </c>
      <c r="J371" s="73">
        <f>'Door Comparison'!K371</f>
        <v>1</v>
      </c>
      <c r="K371" s="73">
        <f>'Door Comparison'!L371</f>
        <v>1</v>
      </c>
      <c r="L371" s="73">
        <f>'Door Comparison'!M371</f>
        <v>0</v>
      </c>
      <c r="M371" s="75">
        <f t="shared" si="23"/>
        <v>0.47</v>
      </c>
      <c r="O371" s="75">
        <f t="shared" si="24"/>
        <v>4.2</v>
      </c>
      <c r="Q371" s="75">
        <f>'Door Comparison'!P371</f>
        <v>550.54</v>
      </c>
      <c r="R371" s="194">
        <v>3.09</v>
      </c>
      <c r="S371" s="194">
        <v>16.59</v>
      </c>
      <c r="T371" s="194">
        <v>63.42</v>
      </c>
      <c r="U371" s="75">
        <f t="shared" si="25"/>
        <v>20.98</v>
      </c>
      <c r="X371" s="76">
        <f t="shared" si="26"/>
        <v>659.29</v>
      </c>
    </row>
    <row r="372" spans="1:26" x14ac:dyDescent="0.25">
      <c r="A372" s="191" t="str">
        <f>'Door Comparison'!A372</f>
        <v>T04.05.M1B</v>
      </c>
      <c r="B372" s="87" t="str">
        <f>'Door Comparison'!B372</f>
        <v>DRS-402</v>
      </c>
      <c r="C372" s="70">
        <f>'Door Comparison'!D372</f>
        <v>1338</v>
      </c>
      <c r="D372" s="70">
        <f>'Door Comparison'!E372</f>
        <v>2193</v>
      </c>
      <c r="F372" s="73">
        <f>'Door Comparison'!G372</f>
        <v>0</v>
      </c>
      <c r="G372" s="73">
        <f>'Door Comparison'!H372</f>
        <v>1</v>
      </c>
      <c r="I372" s="73">
        <f>'Door Comparison'!J372</f>
        <v>0</v>
      </c>
      <c r="J372" s="73">
        <f>'Door Comparison'!K372</f>
        <v>1</v>
      </c>
      <c r="K372" s="73">
        <f>'Door Comparison'!L372</f>
        <v>1</v>
      </c>
      <c r="L372" s="73">
        <f>'Door Comparison'!M372</f>
        <v>0</v>
      </c>
      <c r="M372" s="75">
        <f t="shared" si="23"/>
        <v>0.52</v>
      </c>
      <c r="O372" s="75">
        <f t="shared" si="24"/>
        <v>4.58</v>
      </c>
      <c r="Q372" s="75">
        <f>'Door Comparison'!P372</f>
        <v>762.28</v>
      </c>
      <c r="R372" s="194">
        <v>3.09</v>
      </c>
      <c r="S372" s="194">
        <v>16.59</v>
      </c>
      <c r="T372" s="194">
        <v>73.92</v>
      </c>
      <c r="U372" s="75">
        <f t="shared" si="25"/>
        <v>22.9</v>
      </c>
      <c r="X372" s="76">
        <f t="shared" si="26"/>
        <v>883.88</v>
      </c>
    </row>
    <row r="373" spans="1:26" x14ac:dyDescent="0.25">
      <c r="A373" s="191" t="str">
        <f>'Door Comparison'!A373</f>
        <v>T04.05.M2A</v>
      </c>
      <c r="B373" s="87" t="str">
        <f>'Door Comparison'!B373</f>
        <v>DRS-402</v>
      </c>
      <c r="C373" s="70">
        <f>'Door Comparison'!D373</f>
        <v>758</v>
      </c>
      <c r="D373" s="70">
        <f>'Door Comparison'!E373</f>
        <v>2193</v>
      </c>
      <c r="F373" s="73">
        <f>'Door Comparison'!G373</f>
        <v>0</v>
      </c>
      <c r="G373" s="73">
        <f>'Door Comparison'!H373</f>
        <v>1</v>
      </c>
      <c r="I373" s="73">
        <f>'Door Comparison'!J373</f>
        <v>0</v>
      </c>
      <c r="J373" s="73">
        <f>'Door Comparison'!K373</f>
        <v>1</v>
      </c>
      <c r="K373" s="73">
        <f>'Door Comparison'!L373</f>
        <v>1</v>
      </c>
      <c r="L373" s="73">
        <f>'Door Comparison'!M373</f>
        <v>0</v>
      </c>
      <c r="M373" s="75">
        <f t="shared" si="23"/>
        <v>0.46</v>
      </c>
      <c r="O373" s="75">
        <f t="shared" si="24"/>
        <v>4.12</v>
      </c>
      <c r="Q373" s="75">
        <f>'Door Comparison'!P373</f>
        <v>518.41999999999996</v>
      </c>
      <c r="R373" s="194">
        <v>3.09</v>
      </c>
      <c r="S373" s="194">
        <v>16.59</v>
      </c>
      <c r="T373" s="194">
        <v>63.42</v>
      </c>
      <c r="U373" s="75">
        <f t="shared" si="25"/>
        <v>20.58</v>
      </c>
      <c r="X373" s="76">
        <f t="shared" si="26"/>
        <v>626.67999999999995</v>
      </c>
    </row>
    <row r="374" spans="1:26" x14ac:dyDescent="0.25">
      <c r="A374" s="191" t="str">
        <f>'Door Comparison'!A374</f>
        <v>T04.05.M2B</v>
      </c>
      <c r="B374" s="87" t="str">
        <f>'Door Comparison'!B374</f>
        <v>DRS-402</v>
      </c>
      <c r="C374" s="70">
        <f>'Door Comparison'!D374</f>
        <v>758</v>
      </c>
      <c r="D374" s="70">
        <f>'Door Comparison'!E374</f>
        <v>2193</v>
      </c>
      <c r="F374" s="73">
        <f>'Door Comparison'!G374</f>
        <v>0</v>
      </c>
      <c r="G374" s="73">
        <f>'Door Comparison'!H374</f>
        <v>1</v>
      </c>
      <c r="I374" s="73">
        <f>'Door Comparison'!J374</f>
        <v>0</v>
      </c>
      <c r="J374" s="73">
        <f>'Door Comparison'!K374</f>
        <v>1</v>
      </c>
      <c r="K374" s="73">
        <f>'Door Comparison'!L374</f>
        <v>1</v>
      </c>
      <c r="L374" s="73">
        <f>'Door Comparison'!M374</f>
        <v>0</v>
      </c>
      <c r="M374" s="75">
        <f t="shared" si="23"/>
        <v>0.46</v>
      </c>
      <c r="O374" s="75">
        <f t="shared" si="24"/>
        <v>4.12</v>
      </c>
      <c r="Q374" s="75">
        <f>'Door Comparison'!P374</f>
        <v>518.41999999999996</v>
      </c>
      <c r="R374" s="194">
        <v>3.09</v>
      </c>
      <c r="S374" s="194">
        <v>16.59</v>
      </c>
      <c r="T374" s="194">
        <v>63.42</v>
      </c>
      <c r="U374" s="75">
        <f t="shared" si="25"/>
        <v>20.58</v>
      </c>
      <c r="X374" s="76">
        <f t="shared" si="26"/>
        <v>626.67999999999995</v>
      </c>
    </row>
    <row r="375" spans="1:26" x14ac:dyDescent="0.25">
      <c r="A375" s="191" t="str">
        <f>'Door Comparison'!A375</f>
        <v>T04.06.E1A</v>
      </c>
      <c r="B375" s="87" t="str">
        <f>'Door Comparison'!B375</f>
        <v>DRS-402</v>
      </c>
      <c r="C375" s="70">
        <f>'Door Comparison'!D375</f>
        <v>758</v>
      </c>
      <c r="D375" s="70">
        <f>'Door Comparison'!E375</f>
        <v>2193</v>
      </c>
      <c r="F375" s="73">
        <f>'Door Comparison'!G375</f>
        <v>0</v>
      </c>
      <c r="G375" s="73">
        <f>'Door Comparison'!H375</f>
        <v>1</v>
      </c>
      <c r="I375" s="73">
        <f>'Door Comparison'!J375</f>
        <v>0</v>
      </c>
      <c r="J375" s="73">
        <f>'Door Comparison'!K375</f>
        <v>1</v>
      </c>
      <c r="K375" s="73">
        <f>'Door Comparison'!L375</f>
        <v>1</v>
      </c>
      <c r="L375" s="73">
        <f>'Door Comparison'!M375</f>
        <v>0</v>
      </c>
      <c r="M375" s="75">
        <f t="shared" si="23"/>
        <v>0.46</v>
      </c>
      <c r="O375" s="75">
        <f t="shared" si="24"/>
        <v>4.12</v>
      </c>
      <c r="Q375" s="75">
        <f>'Door Comparison'!P375</f>
        <v>518.41999999999996</v>
      </c>
      <c r="R375" s="194">
        <v>3.09</v>
      </c>
      <c r="S375" s="194">
        <v>16.59</v>
      </c>
      <c r="T375" s="194">
        <v>63.42</v>
      </c>
      <c r="U375" s="75">
        <f t="shared" si="25"/>
        <v>20.58</v>
      </c>
      <c r="X375" s="76">
        <f t="shared" si="26"/>
        <v>626.67999999999995</v>
      </c>
    </row>
    <row r="376" spans="1:26" x14ac:dyDescent="0.25">
      <c r="A376" s="191" t="str">
        <f>'Door Comparison'!A376</f>
        <v>T04.06.E1B</v>
      </c>
      <c r="B376" s="87" t="str">
        <f>'Door Comparison'!B376</f>
        <v>DRS-402</v>
      </c>
      <c r="C376" s="70">
        <f>'Door Comparison'!D376</f>
        <v>1338</v>
      </c>
      <c r="D376" s="70">
        <f>'Door Comparison'!E376</f>
        <v>2193</v>
      </c>
      <c r="F376" s="73">
        <f>'Door Comparison'!G376</f>
        <v>0</v>
      </c>
      <c r="G376" s="73">
        <f>'Door Comparison'!H376</f>
        <v>1</v>
      </c>
      <c r="I376" s="73">
        <f>'Door Comparison'!J376</f>
        <v>0</v>
      </c>
      <c r="J376" s="73">
        <f>'Door Comparison'!K376</f>
        <v>1</v>
      </c>
      <c r="K376" s="73">
        <f>'Door Comparison'!L376</f>
        <v>1</v>
      </c>
      <c r="L376" s="73">
        <f>'Door Comparison'!M376</f>
        <v>0</v>
      </c>
      <c r="M376" s="75">
        <f t="shared" si="23"/>
        <v>0.52</v>
      </c>
      <c r="O376" s="75">
        <f t="shared" si="24"/>
        <v>4.58</v>
      </c>
      <c r="Q376" s="75">
        <f>'Door Comparison'!P376</f>
        <v>762.28</v>
      </c>
      <c r="R376" s="194">
        <v>3.09</v>
      </c>
      <c r="S376" s="194">
        <v>16.59</v>
      </c>
      <c r="T376" s="194">
        <v>73.92</v>
      </c>
      <c r="U376" s="75">
        <f t="shared" si="25"/>
        <v>22.9</v>
      </c>
      <c r="X376" s="76">
        <f t="shared" si="26"/>
        <v>883.88</v>
      </c>
    </row>
    <row r="377" spans="1:26" x14ac:dyDescent="0.25">
      <c r="A377" s="191" t="str">
        <f>'Door Comparison'!A377</f>
        <v>T04.06.E1C</v>
      </c>
      <c r="B377" s="87" t="str">
        <f>'Door Comparison'!B377</f>
        <v>DRS-402</v>
      </c>
      <c r="C377" s="70">
        <f>'Door Comparison'!D377</f>
        <v>358</v>
      </c>
      <c r="D377" s="70">
        <f>'Door Comparison'!E377</f>
        <v>2193</v>
      </c>
      <c r="F377" s="73">
        <f>'Door Comparison'!G377</f>
        <v>0</v>
      </c>
      <c r="G377" s="73">
        <f>'Door Comparison'!H377</f>
        <v>1</v>
      </c>
      <c r="I377" s="73">
        <f>'Door Comparison'!J377</f>
        <v>0</v>
      </c>
      <c r="J377" s="73">
        <f>'Door Comparison'!K377</f>
        <v>1</v>
      </c>
      <c r="K377" s="73">
        <f>'Door Comparison'!L377</f>
        <v>1</v>
      </c>
      <c r="L377" s="73">
        <f>'Door Comparison'!M377</f>
        <v>0</v>
      </c>
      <c r="M377" s="75">
        <f t="shared" si="23"/>
        <v>0.43</v>
      </c>
      <c r="O377" s="75">
        <f t="shared" si="24"/>
        <v>3.8</v>
      </c>
      <c r="Q377" s="75">
        <f>'Door Comparison'!P377</f>
        <v>390.02</v>
      </c>
      <c r="R377" s="194">
        <v>3.09</v>
      </c>
      <c r="S377" s="194">
        <v>16.59</v>
      </c>
      <c r="T377" s="194">
        <v>63.42</v>
      </c>
      <c r="U377" s="75">
        <f t="shared" si="25"/>
        <v>18.98</v>
      </c>
      <c r="X377" s="76">
        <f t="shared" si="26"/>
        <v>496.33</v>
      </c>
    </row>
    <row r="378" spans="1:26" x14ac:dyDescent="0.25">
      <c r="A378" s="191" t="str">
        <f>'Door Comparison'!A378</f>
        <v>T04.06.E2A</v>
      </c>
      <c r="B378" s="87" t="str">
        <f>'Door Comparison'!B378</f>
        <v>DRS-402</v>
      </c>
      <c r="C378" s="70">
        <f>'Door Comparison'!D378</f>
        <v>1208</v>
      </c>
      <c r="D378" s="70">
        <f>'Door Comparison'!E378</f>
        <v>2193</v>
      </c>
      <c r="F378" s="73">
        <f>'Door Comparison'!G378</f>
        <v>0</v>
      </c>
      <c r="G378" s="73">
        <f>'Door Comparison'!H378</f>
        <v>1</v>
      </c>
      <c r="I378" s="73">
        <f>'Door Comparison'!J378</f>
        <v>0</v>
      </c>
      <c r="J378" s="73">
        <f>'Door Comparison'!K378</f>
        <v>1</v>
      </c>
      <c r="K378" s="73">
        <f>'Door Comparison'!L378</f>
        <v>1</v>
      </c>
      <c r="L378" s="73">
        <f>'Door Comparison'!M378</f>
        <v>0</v>
      </c>
      <c r="M378" s="75">
        <f t="shared" si="23"/>
        <v>0.5</v>
      </c>
      <c r="O378" s="75">
        <f t="shared" si="24"/>
        <v>4.4800000000000004</v>
      </c>
      <c r="Q378" s="75">
        <f>'Door Comparison'!P378</f>
        <v>720.54</v>
      </c>
      <c r="R378" s="194">
        <v>3.09</v>
      </c>
      <c r="S378" s="194">
        <v>16.59</v>
      </c>
      <c r="T378" s="194">
        <v>73.92</v>
      </c>
      <c r="U378" s="75">
        <f t="shared" si="25"/>
        <v>22.38</v>
      </c>
      <c r="X378" s="76">
        <f t="shared" si="26"/>
        <v>841.5</v>
      </c>
    </row>
    <row r="379" spans="1:26" x14ac:dyDescent="0.25">
      <c r="A379" s="191" t="str">
        <f>'Door Comparison'!A379</f>
        <v>T04.06.E2B</v>
      </c>
      <c r="B379" s="87" t="str">
        <f>'Door Comparison'!B379</f>
        <v>DRS-402</v>
      </c>
      <c r="C379" s="70">
        <f>'Door Comparison'!D379</f>
        <v>658</v>
      </c>
      <c r="D379" s="70">
        <f>'Door Comparison'!E379</f>
        <v>2193</v>
      </c>
      <c r="F379" s="73">
        <f>'Door Comparison'!G379</f>
        <v>0</v>
      </c>
      <c r="G379" s="73">
        <f>'Door Comparison'!H379</f>
        <v>1</v>
      </c>
      <c r="I379" s="73">
        <f>'Door Comparison'!J379</f>
        <v>0</v>
      </c>
      <c r="J379" s="73">
        <f>'Door Comparison'!K379</f>
        <v>1</v>
      </c>
      <c r="K379" s="73">
        <f>'Door Comparison'!L379</f>
        <v>1</v>
      </c>
      <c r="L379" s="73">
        <f>'Door Comparison'!M379</f>
        <v>0</v>
      </c>
      <c r="M379" s="75">
        <f t="shared" si="23"/>
        <v>0.45</v>
      </c>
      <c r="O379" s="75">
        <f t="shared" si="24"/>
        <v>4.04</v>
      </c>
      <c r="Q379" s="75">
        <f>'Door Comparison'!P379</f>
        <v>486.32</v>
      </c>
      <c r="R379" s="194">
        <v>3.09</v>
      </c>
      <c r="S379" s="194">
        <v>16.59</v>
      </c>
      <c r="T379" s="194">
        <v>63.42</v>
      </c>
      <c r="U379" s="75">
        <f t="shared" si="25"/>
        <v>20.18</v>
      </c>
      <c r="X379" s="76">
        <f t="shared" si="26"/>
        <v>594.09</v>
      </c>
    </row>
    <row r="380" spans="1:26" x14ac:dyDescent="0.25">
      <c r="A380" s="191" t="str">
        <f>'Door Comparison'!A380</f>
        <v>T04.06.E3A</v>
      </c>
      <c r="B380" s="87" t="str">
        <f>'Door Comparison'!B380</f>
        <v>DRS-402</v>
      </c>
      <c r="C380" s="70">
        <f>'Door Comparison'!D380</f>
        <v>1338</v>
      </c>
      <c r="D380" s="70">
        <f>'Door Comparison'!E380</f>
        <v>2193</v>
      </c>
      <c r="F380" s="73">
        <f>'Door Comparison'!G380</f>
        <v>0</v>
      </c>
      <c r="G380" s="73">
        <f>'Door Comparison'!H380</f>
        <v>1</v>
      </c>
      <c r="I380" s="73">
        <f>'Door Comparison'!J380</f>
        <v>0</v>
      </c>
      <c r="J380" s="73">
        <f>'Door Comparison'!K380</f>
        <v>1</v>
      </c>
      <c r="K380" s="73">
        <f>'Door Comparison'!L380</f>
        <v>1</v>
      </c>
      <c r="L380" s="73">
        <f>'Door Comparison'!M380</f>
        <v>0</v>
      </c>
      <c r="M380" s="75">
        <f t="shared" si="23"/>
        <v>0.52</v>
      </c>
      <c r="O380" s="75">
        <f t="shared" si="24"/>
        <v>4.58</v>
      </c>
      <c r="Q380" s="75">
        <f>'Door Comparison'!P380</f>
        <v>762.28</v>
      </c>
      <c r="R380" s="194">
        <v>3.09</v>
      </c>
      <c r="S380" s="194">
        <v>16.59</v>
      </c>
      <c r="T380" s="194">
        <v>73.92</v>
      </c>
      <c r="U380" s="75">
        <f t="shared" si="25"/>
        <v>22.9</v>
      </c>
      <c r="X380" s="76">
        <f t="shared" si="26"/>
        <v>883.88</v>
      </c>
    </row>
    <row r="381" spans="1:26" x14ac:dyDescent="0.25">
      <c r="A381" s="191" t="str">
        <f>'Door Comparison'!A381</f>
        <v>T04.06.E3B</v>
      </c>
      <c r="B381" s="87" t="str">
        <f>'Door Comparison'!B381</f>
        <v>DRS-402</v>
      </c>
      <c r="C381" s="70">
        <f>'Door Comparison'!D381</f>
        <v>1338</v>
      </c>
      <c r="D381" s="70">
        <f>'Door Comparison'!E381</f>
        <v>2193</v>
      </c>
      <c r="F381" s="73">
        <f>'Door Comparison'!G381</f>
        <v>0</v>
      </c>
      <c r="G381" s="73">
        <f>'Door Comparison'!H381</f>
        <v>1</v>
      </c>
      <c r="I381" s="73">
        <f>'Door Comparison'!J381</f>
        <v>0</v>
      </c>
      <c r="J381" s="73">
        <f>'Door Comparison'!K381</f>
        <v>1</v>
      </c>
      <c r="K381" s="73">
        <f>'Door Comparison'!L381</f>
        <v>1</v>
      </c>
      <c r="L381" s="73">
        <f>'Door Comparison'!M381</f>
        <v>0</v>
      </c>
      <c r="M381" s="75">
        <f t="shared" si="23"/>
        <v>0.52</v>
      </c>
      <c r="O381" s="75">
        <f t="shared" si="24"/>
        <v>4.58</v>
      </c>
      <c r="Q381" s="75">
        <f>'Door Comparison'!P381</f>
        <v>762.28</v>
      </c>
      <c r="R381" s="194">
        <v>3.09</v>
      </c>
      <c r="S381" s="194">
        <v>16.59</v>
      </c>
      <c r="T381" s="194">
        <v>73.92</v>
      </c>
      <c r="U381" s="75">
        <f t="shared" si="25"/>
        <v>22.9</v>
      </c>
      <c r="X381" s="76">
        <f t="shared" si="26"/>
        <v>883.88</v>
      </c>
    </row>
    <row r="382" spans="1:26" x14ac:dyDescent="0.25">
      <c r="A382" s="191" t="str">
        <f>'Door Comparison'!A382</f>
        <v>T04.06.E3C</v>
      </c>
      <c r="B382" s="87" t="str">
        <f>'Door Comparison'!B382</f>
        <v>DRS-402</v>
      </c>
      <c r="C382" s="70">
        <f>'Door Comparison'!D382</f>
        <v>758</v>
      </c>
      <c r="D382" s="70">
        <f>'Door Comparison'!E382</f>
        <v>2193</v>
      </c>
      <c r="F382" s="73">
        <f>'Door Comparison'!G382</f>
        <v>0</v>
      </c>
      <c r="G382" s="73">
        <f>'Door Comparison'!H382</f>
        <v>1</v>
      </c>
      <c r="I382" s="73">
        <f>'Door Comparison'!J382</f>
        <v>0</v>
      </c>
      <c r="J382" s="73">
        <f>'Door Comparison'!K382</f>
        <v>1</v>
      </c>
      <c r="K382" s="73">
        <f>'Door Comparison'!L382</f>
        <v>1</v>
      </c>
      <c r="L382" s="73">
        <f>'Door Comparison'!M382</f>
        <v>0</v>
      </c>
      <c r="M382" s="75">
        <f t="shared" si="23"/>
        <v>0.46</v>
      </c>
      <c r="O382" s="75">
        <f t="shared" si="24"/>
        <v>4.12</v>
      </c>
      <c r="Q382" s="75">
        <f>'Door Comparison'!P382</f>
        <v>518.41999999999996</v>
      </c>
      <c r="R382" s="194">
        <v>3.09</v>
      </c>
      <c r="S382" s="194">
        <v>16.59</v>
      </c>
      <c r="T382" s="194">
        <v>63.42</v>
      </c>
      <c r="U382" s="75">
        <f t="shared" si="25"/>
        <v>20.58</v>
      </c>
      <c r="X382" s="76">
        <f t="shared" si="26"/>
        <v>626.67999999999995</v>
      </c>
    </row>
    <row r="383" spans="1:26" x14ac:dyDescent="0.25">
      <c r="A383" s="191" t="str">
        <f>'Door Comparison'!A383</f>
        <v>T04.06.E4A</v>
      </c>
      <c r="B383" s="87" t="str">
        <f>'Door Comparison'!B383</f>
        <v>DRS-402</v>
      </c>
      <c r="C383" s="70">
        <f>'Door Comparison'!D383</f>
        <v>1338</v>
      </c>
      <c r="D383" s="70">
        <f>'Door Comparison'!E383</f>
        <v>2193</v>
      </c>
      <c r="F383" s="73">
        <f>'Door Comparison'!G383</f>
        <v>0</v>
      </c>
      <c r="G383" s="73">
        <f>'Door Comparison'!H383</f>
        <v>1</v>
      </c>
      <c r="I383" s="73">
        <f>'Door Comparison'!J383</f>
        <v>0</v>
      </c>
      <c r="J383" s="73">
        <f>'Door Comparison'!K383</f>
        <v>1</v>
      </c>
      <c r="K383" s="73">
        <f>'Door Comparison'!L383</f>
        <v>1</v>
      </c>
      <c r="L383" s="73">
        <f>'Door Comparison'!M383</f>
        <v>0</v>
      </c>
      <c r="M383" s="75">
        <f t="shared" si="23"/>
        <v>0.52</v>
      </c>
      <c r="O383" s="75">
        <f t="shared" si="24"/>
        <v>4.58</v>
      </c>
      <c r="Q383" s="75">
        <f>'Door Comparison'!P383</f>
        <v>762.28</v>
      </c>
      <c r="R383" s="194">
        <v>3.09</v>
      </c>
      <c r="S383" s="194">
        <v>16.59</v>
      </c>
      <c r="T383" s="194">
        <v>73.92</v>
      </c>
      <c r="U383" s="75">
        <f t="shared" si="25"/>
        <v>22.9</v>
      </c>
      <c r="X383" s="76">
        <f t="shared" si="26"/>
        <v>883.88</v>
      </c>
    </row>
    <row r="384" spans="1:26" x14ac:dyDescent="0.25">
      <c r="A384" s="191" t="str">
        <f>'Door Comparison'!A384</f>
        <v>T04.06.E5A</v>
      </c>
      <c r="B384" s="87" t="str">
        <f>'Door Comparison'!B384</f>
        <v>DRS-402</v>
      </c>
      <c r="C384" s="70">
        <f>'Door Comparison'!D384</f>
        <v>1578</v>
      </c>
      <c r="D384" s="70">
        <f>'Door Comparison'!E384</f>
        <v>2193</v>
      </c>
      <c r="F384" s="73">
        <f>'Door Comparison'!G384</f>
        <v>0</v>
      </c>
      <c r="G384" s="73">
        <f>'Door Comparison'!H384</f>
        <v>1</v>
      </c>
      <c r="I384" s="73">
        <f>'Door Comparison'!J384</f>
        <v>0</v>
      </c>
      <c r="J384" s="73">
        <f>'Door Comparison'!K384</f>
        <v>1</v>
      </c>
      <c r="K384" s="73">
        <f>'Door Comparison'!L384</f>
        <v>1</v>
      </c>
      <c r="L384" s="73">
        <f>'Door Comparison'!M384</f>
        <v>0</v>
      </c>
      <c r="M384" s="75">
        <f t="shared" si="23"/>
        <v>0.54</v>
      </c>
      <c r="O384" s="75">
        <f t="shared" si="24"/>
        <v>4.7699999999999996</v>
      </c>
      <c r="Q384" s="75">
        <f>'Door Comparison'!P384</f>
        <v>839.32</v>
      </c>
      <c r="R384" s="194">
        <v>3.09</v>
      </c>
      <c r="S384" s="194">
        <v>16.59</v>
      </c>
      <c r="T384" s="194">
        <v>73.92</v>
      </c>
      <c r="U384" s="75">
        <f t="shared" si="25"/>
        <v>23.86</v>
      </c>
      <c r="X384" s="76">
        <f t="shared" si="26"/>
        <v>962.09</v>
      </c>
    </row>
    <row r="385" spans="1:24" x14ac:dyDescent="0.25">
      <c r="A385" s="191" t="str">
        <f>'Door Comparison'!A385</f>
        <v>T04.06.HW2A</v>
      </c>
      <c r="B385" s="87" t="str">
        <f>'Door Comparison'!B385</f>
        <v>DRS-402</v>
      </c>
      <c r="C385" s="70">
        <f>'Door Comparison'!D385</f>
        <v>558</v>
      </c>
      <c r="D385" s="70">
        <f>'Door Comparison'!E385</f>
        <v>1993</v>
      </c>
      <c r="F385" s="73">
        <f>'Door Comparison'!G385</f>
        <v>0</v>
      </c>
      <c r="G385" s="73">
        <f>'Door Comparison'!H385</f>
        <v>1</v>
      </c>
      <c r="I385" s="73">
        <f>'Door Comparison'!J385</f>
        <v>0</v>
      </c>
      <c r="J385" s="73">
        <f>'Door Comparison'!K385</f>
        <v>1</v>
      </c>
      <c r="K385" s="73">
        <f>'Door Comparison'!L385</f>
        <v>1</v>
      </c>
      <c r="L385" s="73">
        <f>'Door Comparison'!M385</f>
        <v>0</v>
      </c>
      <c r="M385" s="75">
        <f t="shared" si="23"/>
        <v>0.41</v>
      </c>
      <c r="O385" s="75">
        <f t="shared" si="24"/>
        <v>3.64</v>
      </c>
      <c r="Q385" s="75">
        <f>'Door Comparison'!P385</f>
        <v>431.66</v>
      </c>
      <c r="R385" s="194">
        <v>3.09</v>
      </c>
      <c r="S385" s="194">
        <v>16.59</v>
      </c>
      <c r="T385" s="194">
        <v>63.42</v>
      </c>
      <c r="U385" s="75">
        <f t="shared" si="25"/>
        <v>18.18</v>
      </c>
      <c r="X385" s="76">
        <f t="shared" si="26"/>
        <v>536.99</v>
      </c>
    </row>
    <row r="386" spans="1:24" x14ac:dyDescent="0.25">
      <c r="A386" s="191" t="str">
        <f>'Door Comparison'!A386</f>
        <v>T04.06.HWA</v>
      </c>
      <c r="B386" s="87" t="str">
        <f>'Door Comparison'!B386</f>
        <v>DRS-402</v>
      </c>
      <c r="C386" s="70">
        <f>'Door Comparison'!D386</f>
        <v>458</v>
      </c>
      <c r="D386" s="70">
        <f>'Door Comparison'!E386</f>
        <v>2193</v>
      </c>
      <c r="F386" s="73">
        <f>'Door Comparison'!G386</f>
        <v>0</v>
      </c>
      <c r="G386" s="73">
        <f>'Door Comparison'!H386</f>
        <v>1</v>
      </c>
      <c r="I386" s="73">
        <f>'Door Comparison'!J386</f>
        <v>0</v>
      </c>
      <c r="J386" s="73">
        <f>'Door Comparison'!K386</f>
        <v>1</v>
      </c>
      <c r="K386" s="73">
        <f>'Door Comparison'!L386</f>
        <v>1</v>
      </c>
      <c r="L386" s="73">
        <f>'Door Comparison'!M386</f>
        <v>0</v>
      </c>
      <c r="M386" s="75">
        <f t="shared" si="23"/>
        <v>0.44</v>
      </c>
      <c r="O386" s="75">
        <f t="shared" si="24"/>
        <v>3.88</v>
      </c>
      <c r="Q386" s="75">
        <f>'Door Comparison'!P386</f>
        <v>422.12</v>
      </c>
      <c r="R386" s="194">
        <v>3.09</v>
      </c>
      <c r="S386" s="194">
        <v>16.59</v>
      </c>
      <c r="T386" s="194">
        <v>63.42</v>
      </c>
      <c r="U386" s="75">
        <f t="shared" si="25"/>
        <v>19.38</v>
      </c>
      <c r="X386" s="76">
        <f t="shared" si="26"/>
        <v>528.91999999999996</v>
      </c>
    </row>
    <row r="387" spans="1:24" x14ac:dyDescent="0.25">
      <c r="A387" s="191" t="str">
        <f>'Door Comparison'!A387</f>
        <v>T04.06.M1A</v>
      </c>
      <c r="B387" s="87" t="str">
        <f>'Door Comparison'!B387</f>
        <v>DRS-402</v>
      </c>
      <c r="C387" s="70">
        <f>'Door Comparison'!D387</f>
        <v>1338</v>
      </c>
      <c r="D387" s="70">
        <f>'Door Comparison'!E387</f>
        <v>2193</v>
      </c>
      <c r="F387" s="73">
        <f>'Door Comparison'!G387</f>
        <v>0</v>
      </c>
      <c r="G387" s="73">
        <f>'Door Comparison'!H387</f>
        <v>1</v>
      </c>
      <c r="I387" s="73">
        <f>'Door Comparison'!J387</f>
        <v>0</v>
      </c>
      <c r="J387" s="73">
        <f>'Door Comparison'!K387</f>
        <v>1</v>
      </c>
      <c r="K387" s="73">
        <f>'Door Comparison'!L387</f>
        <v>1</v>
      </c>
      <c r="L387" s="73">
        <f>'Door Comparison'!M387</f>
        <v>0</v>
      </c>
      <c r="M387" s="75">
        <f t="shared" si="23"/>
        <v>0.52</v>
      </c>
      <c r="O387" s="75">
        <f t="shared" si="24"/>
        <v>4.58</v>
      </c>
      <c r="Q387" s="75">
        <f>'Door Comparison'!P387</f>
        <v>762.28</v>
      </c>
      <c r="R387" s="194">
        <v>3.09</v>
      </c>
      <c r="S387" s="194">
        <v>16.59</v>
      </c>
      <c r="T387" s="194">
        <v>73.92</v>
      </c>
      <c r="U387" s="75">
        <f t="shared" si="25"/>
        <v>22.9</v>
      </c>
      <c r="X387" s="76">
        <f t="shared" si="26"/>
        <v>883.88</v>
      </c>
    </row>
    <row r="388" spans="1:24" x14ac:dyDescent="0.25">
      <c r="A388" s="191" t="str">
        <f>'Door Comparison'!A388</f>
        <v>T04.06.M1B</v>
      </c>
      <c r="B388" s="87" t="str">
        <f>'Door Comparison'!B388</f>
        <v>DRS-402</v>
      </c>
      <c r="C388" s="70">
        <f>'Door Comparison'!D388</f>
        <v>1338</v>
      </c>
      <c r="D388" s="70">
        <f>'Door Comparison'!E388</f>
        <v>2193</v>
      </c>
      <c r="F388" s="73">
        <f>'Door Comparison'!G388</f>
        <v>0</v>
      </c>
      <c r="G388" s="73">
        <f>'Door Comparison'!H388</f>
        <v>1</v>
      </c>
      <c r="I388" s="73">
        <f>'Door Comparison'!J388</f>
        <v>0</v>
      </c>
      <c r="J388" s="73">
        <f>'Door Comparison'!K388</f>
        <v>1</v>
      </c>
      <c r="K388" s="73">
        <f>'Door Comparison'!L388</f>
        <v>1</v>
      </c>
      <c r="L388" s="73">
        <f>'Door Comparison'!M388</f>
        <v>0</v>
      </c>
      <c r="M388" s="75">
        <f t="shared" si="23"/>
        <v>0.52</v>
      </c>
      <c r="O388" s="75">
        <f t="shared" si="24"/>
        <v>4.58</v>
      </c>
      <c r="Q388" s="75">
        <f>'Door Comparison'!P388</f>
        <v>762.28</v>
      </c>
      <c r="R388" s="194">
        <v>3.09</v>
      </c>
      <c r="S388" s="194">
        <v>16.59</v>
      </c>
      <c r="T388" s="194">
        <v>73.92</v>
      </c>
      <c r="U388" s="75">
        <f t="shared" si="25"/>
        <v>22.9</v>
      </c>
      <c r="X388" s="76">
        <f t="shared" si="26"/>
        <v>883.88</v>
      </c>
    </row>
    <row r="389" spans="1:24" x14ac:dyDescent="0.25">
      <c r="A389" s="191" t="str">
        <f>'Door Comparison'!A389</f>
        <v>T04.06.M1C</v>
      </c>
      <c r="B389" s="87" t="str">
        <f>'Door Comparison'!B389</f>
        <v>DRS-402</v>
      </c>
      <c r="C389" s="70">
        <f>'Door Comparison'!D389</f>
        <v>1338</v>
      </c>
      <c r="D389" s="70">
        <f>'Door Comparison'!E389</f>
        <v>2193</v>
      </c>
      <c r="F389" s="73">
        <f>'Door Comparison'!G389</f>
        <v>0</v>
      </c>
      <c r="G389" s="73">
        <f>'Door Comparison'!H389</f>
        <v>1</v>
      </c>
      <c r="I389" s="73">
        <f>'Door Comparison'!J389</f>
        <v>0</v>
      </c>
      <c r="J389" s="73">
        <f>'Door Comparison'!K389</f>
        <v>1</v>
      </c>
      <c r="K389" s="73">
        <f>'Door Comparison'!L389</f>
        <v>1</v>
      </c>
      <c r="L389" s="73">
        <f>'Door Comparison'!M389</f>
        <v>0</v>
      </c>
      <c r="M389" s="75">
        <f t="shared" si="23"/>
        <v>0.52</v>
      </c>
      <c r="O389" s="75">
        <f t="shared" si="24"/>
        <v>4.58</v>
      </c>
      <c r="Q389" s="75">
        <f>'Door Comparison'!P389</f>
        <v>762.28</v>
      </c>
      <c r="R389" s="194">
        <v>3.09</v>
      </c>
      <c r="S389" s="194">
        <v>16.59</v>
      </c>
      <c r="T389" s="194">
        <v>73.92</v>
      </c>
      <c r="U389" s="75">
        <f t="shared" si="25"/>
        <v>22.9</v>
      </c>
      <c r="X389" s="76">
        <f t="shared" si="26"/>
        <v>883.88</v>
      </c>
    </row>
    <row r="390" spans="1:24" x14ac:dyDescent="0.25">
      <c r="A390" s="191" t="str">
        <f>'Door Comparison'!A390</f>
        <v>T04.06.M2A</v>
      </c>
      <c r="B390" s="87" t="str">
        <f>'Door Comparison'!B390</f>
        <v>DRS-402</v>
      </c>
      <c r="C390" s="70">
        <f>'Door Comparison'!D390</f>
        <v>858</v>
      </c>
      <c r="D390" s="70">
        <f>'Door Comparison'!E390</f>
        <v>2193</v>
      </c>
      <c r="F390" s="73">
        <f>'Door Comparison'!G390</f>
        <v>0</v>
      </c>
      <c r="G390" s="73">
        <f>'Door Comparison'!H390</f>
        <v>1</v>
      </c>
      <c r="I390" s="73">
        <f>'Door Comparison'!J390</f>
        <v>0</v>
      </c>
      <c r="J390" s="73">
        <f>'Door Comparison'!K390</f>
        <v>1</v>
      </c>
      <c r="K390" s="73">
        <f>'Door Comparison'!L390</f>
        <v>1</v>
      </c>
      <c r="L390" s="73">
        <f>'Door Comparison'!M390</f>
        <v>0</v>
      </c>
      <c r="M390" s="75">
        <f t="shared" si="23"/>
        <v>0.47</v>
      </c>
      <c r="O390" s="75">
        <f t="shared" si="24"/>
        <v>4.2</v>
      </c>
      <c r="Q390" s="75">
        <f>'Door Comparison'!P390</f>
        <v>550.54</v>
      </c>
      <c r="R390" s="194">
        <v>3.09</v>
      </c>
      <c r="S390" s="194">
        <v>16.59</v>
      </c>
      <c r="T390" s="194">
        <v>63.42</v>
      </c>
      <c r="U390" s="75">
        <f t="shared" si="25"/>
        <v>20.98</v>
      </c>
      <c r="X390" s="76">
        <f t="shared" si="26"/>
        <v>659.29</v>
      </c>
    </row>
    <row r="391" spans="1:24" x14ac:dyDescent="0.25">
      <c r="A391" s="191" t="str">
        <f>'Door Comparison'!A391</f>
        <v>T04.06.M2B</v>
      </c>
      <c r="B391" s="87" t="str">
        <f>'Door Comparison'!B391</f>
        <v>DRS-402</v>
      </c>
      <c r="C391" s="70">
        <f>'Door Comparison'!D391</f>
        <v>1338</v>
      </c>
      <c r="D391" s="70">
        <f>'Door Comparison'!E391</f>
        <v>2193</v>
      </c>
      <c r="F391" s="73">
        <f>'Door Comparison'!G391</f>
        <v>0</v>
      </c>
      <c r="G391" s="73">
        <f>'Door Comparison'!H391</f>
        <v>1</v>
      </c>
      <c r="I391" s="73">
        <f>'Door Comparison'!J391</f>
        <v>0</v>
      </c>
      <c r="J391" s="73">
        <f>'Door Comparison'!K391</f>
        <v>1</v>
      </c>
      <c r="K391" s="73">
        <f>'Door Comparison'!L391</f>
        <v>1</v>
      </c>
      <c r="L391" s="73">
        <f>'Door Comparison'!M391</f>
        <v>0</v>
      </c>
      <c r="M391" s="75">
        <f t="shared" si="23"/>
        <v>0.52</v>
      </c>
      <c r="O391" s="75">
        <f t="shared" si="24"/>
        <v>4.58</v>
      </c>
      <c r="Q391" s="75">
        <f>'Door Comparison'!P391</f>
        <v>762.28</v>
      </c>
      <c r="R391" s="194">
        <v>3.09</v>
      </c>
      <c r="S391" s="194">
        <v>16.59</v>
      </c>
      <c r="T391" s="194">
        <v>73.92</v>
      </c>
      <c r="U391" s="75">
        <f t="shared" si="25"/>
        <v>22.9</v>
      </c>
      <c r="X391" s="76">
        <f t="shared" si="26"/>
        <v>883.88</v>
      </c>
    </row>
    <row r="392" spans="1:24" x14ac:dyDescent="0.25">
      <c r="A392" s="191" t="str">
        <f>'Door Comparison'!A392</f>
        <v>T04.06.M2C</v>
      </c>
      <c r="B392" s="87" t="str">
        <f>'Door Comparison'!B392</f>
        <v>DRS-402</v>
      </c>
      <c r="C392" s="70">
        <f>'Door Comparison'!D392</f>
        <v>1338</v>
      </c>
      <c r="D392" s="70">
        <f>'Door Comparison'!E392</f>
        <v>2193</v>
      </c>
      <c r="F392" s="73">
        <f>'Door Comparison'!G392</f>
        <v>0</v>
      </c>
      <c r="G392" s="73">
        <f>'Door Comparison'!H392</f>
        <v>1</v>
      </c>
      <c r="I392" s="73">
        <f>'Door Comparison'!J392</f>
        <v>0</v>
      </c>
      <c r="J392" s="73">
        <f>'Door Comparison'!K392</f>
        <v>1</v>
      </c>
      <c r="K392" s="73">
        <f>'Door Comparison'!L392</f>
        <v>1</v>
      </c>
      <c r="L392" s="73">
        <f>'Door Comparison'!M392</f>
        <v>0</v>
      </c>
      <c r="M392" s="75">
        <f t="shared" si="23"/>
        <v>0.52</v>
      </c>
      <c r="O392" s="75">
        <f t="shared" si="24"/>
        <v>4.58</v>
      </c>
      <c r="Q392" s="75">
        <f>'Door Comparison'!P392</f>
        <v>762.28</v>
      </c>
      <c r="R392" s="194">
        <v>3.09</v>
      </c>
      <c r="S392" s="194">
        <v>16.59</v>
      </c>
      <c r="T392" s="194">
        <v>73.92</v>
      </c>
      <c r="U392" s="75">
        <f t="shared" si="25"/>
        <v>22.9</v>
      </c>
      <c r="X392" s="76">
        <f t="shared" si="26"/>
        <v>883.88</v>
      </c>
    </row>
    <row r="393" spans="1:24" x14ac:dyDescent="0.25">
      <c r="A393" s="191" t="str">
        <f>'Door Comparison'!A393</f>
        <v>T04.06.M3A</v>
      </c>
      <c r="B393" s="87" t="str">
        <f>'Door Comparison'!B393</f>
        <v>AHP-201</v>
      </c>
      <c r="C393" s="70">
        <f>'Door Comparison'!D393</f>
        <v>500</v>
      </c>
      <c r="D393" s="70">
        <f>'Door Comparison'!E393</f>
        <v>2135</v>
      </c>
      <c r="F393" s="73">
        <f>'Door Comparison'!G393</f>
        <v>0</v>
      </c>
      <c r="G393" s="73">
        <f>'Door Comparison'!H393</f>
        <v>1</v>
      </c>
      <c r="I393" s="73">
        <f>'Door Comparison'!J393</f>
        <v>0</v>
      </c>
      <c r="J393" s="73">
        <f>'Door Comparison'!K393</f>
        <v>1</v>
      </c>
      <c r="K393" s="73">
        <f>'Door Comparison'!L393</f>
        <v>1</v>
      </c>
      <c r="L393" s="73">
        <f>'Door Comparison'!M393</f>
        <v>0</v>
      </c>
      <c r="M393" s="75">
        <f t="shared" si="23"/>
        <v>0.43</v>
      </c>
      <c r="O393" s="75">
        <f t="shared" si="24"/>
        <v>3.82</v>
      </c>
      <c r="Q393" s="75">
        <f>'Door Comparison'!P393</f>
        <v>429.4</v>
      </c>
      <c r="R393" s="194">
        <v>3.09</v>
      </c>
      <c r="S393" s="194">
        <v>16.59</v>
      </c>
      <c r="T393" s="194">
        <v>52.92</v>
      </c>
      <c r="U393" s="75">
        <f t="shared" si="25"/>
        <v>19.079999999999998</v>
      </c>
      <c r="X393" s="76">
        <f t="shared" si="26"/>
        <v>525.33000000000004</v>
      </c>
    </row>
    <row r="394" spans="1:24" x14ac:dyDescent="0.25">
      <c r="A394" s="191" t="str">
        <f>'Door Comparison'!A394</f>
        <v>T04.06.M5A</v>
      </c>
      <c r="B394" s="87" t="str">
        <f>'Door Comparison'!B394</f>
        <v>DRS-402</v>
      </c>
      <c r="C394" s="70">
        <f>'Door Comparison'!D394</f>
        <v>1858</v>
      </c>
      <c r="D394" s="70">
        <f>'Door Comparison'!E394</f>
        <v>2193</v>
      </c>
      <c r="F394" s="73">
        <f>'Door Comparison'!G394</f>
        <v>0</v>
      </c>
      <c r="G394" s="73">
        <f>'Door Comparison'!H394</f>
        <v>1</v>
      </c>
      <c r="I394" s="73">
        <f>'Door Comparison'!J394</f>
        <v>0</v>
      </c>
      <c r="J394" s="73">
        <f>'Door Comparison'!K394</f>
        <v>1</v>
      </c>
      <c r="K394" s="73">
        <f>'Door Comparison'!L394</f>
        <v>1</v>
      </c>
      <c r="L394" s="73">
        <f>'Door Comparison'!M394</f>
        <v>0</v>
      </c>
      <c r="M394" s="75">
        <f t="shared" ref="M394:M457" si="27">(C394+2*D394)*((F394*0.04)+(G394*0.09))/1000</f>
        <v>0.56000000000000005</v>
      </c>
      <c r="O394" s="75">
        <f t="shared" ref="O394:O457" si="28">((C394+2*D394)*0.8)/1000</f>
        <v>5</v>
      </c>
      <c r="Q394" s="75">
        <f>'Door Comparison'!P394</f>
        <v>929.2</v>
      </c>
      <c r="R394" s="194">
        <v>3.09</v>
      </c>
      <c r="S394" s="194">
        <v>16.59</v>
      </c>
      <c r="T394" s="194">
        <v>73.92</v>
      </c>
      <c r="U394" s="75">
        <f t="shared" ref="U394:U457" si="29">(I394+J394+K394)*(2*((C394+2*D394)*1/1000))</f>
        <v>24.98</v>
      </c>
      <c r="X394" s="76">
        <f t="shared" ref="X394:X457" si="30">SUM(M394:W394)</f>
        <v>1053.3399999999999</v>
      </c>
    </row>
    <row r="395" spans="1:24" x14ac:dyDescent="0.25">
      <c r="A395" s="191" t="str">
        <f>'Door Comparison'!A395</f>
        <v>T04.06.P1A</v>
      </c>
      <c r="B395" s="87" t="str">
        <f>'Door Comparison'!B395</f>
        <v>DRS-402</v>
      </c>
      <c r="C395" s="70">
        <f>'Door Comparison'!D395</f>
        <v>458</v>
      </c>
      <c r="D395" s="70">
        <f>'Door Comparison'!E395</f>
        <v>2193</v>
      </c>
      <c r="F395" s="73">
        <f>'Door Comparison'!G395</f>
        <v>0</v>
      </c>
      <c r="G395" s="73">
        <f>'Door Comparison'!H395</f>
        <v>1</v>
      </c>
      <c r="I395" s="73">
        <f>'Door Comparison'!J395</f>
        <v>0</v>
      </c>
      <c r="J395" s="73">
        <f>'Door Comparison'!K395</f>
        <v>1</v>
      </c>
      <c r="K395" s="73">
        <f>'Door Comparison'!L395</f>
        <v>1</v>
      </c>
      <c r="L395" s="73">
        <f>'Door Comparison'!M395</f>
        <v>0</v>
      </c>
      <c r="M395" s="75">
        <f t="shared" si="27"/>
        <v>0.44</v>
      </c>
      <c r="O395" s="75">
        <f t="shared" si="28"/>
        <v>3.88</v>
      </c>
      <c r="Q395" s="75">
        <f>'Door Comparison'!P395</f>
        <v>422.12</v>
      </c>
      <c r="R395" s="194">
        <v>3.09</v>
      </c>
      <c r="S395" s="194">
        <v>16.59</v>
      </c>
      <c r="T395" s="194">
        <v>63.42</v>
      </c>
      <c r="U395" s="75">
        <f t="shared" si="29"/>
        <v>19.38</v>
      </c>
      <c r="X395" s="76">
        <f t="shared" si="30"/>
        <v>528.91999999999996</v>
      </c>
    </row>
    <row r="396" spans="1:24" x14ac:dyDescent="0.25">
      <c r="A396" s="191" t="str">
        <f>'Door Comparison'!A396</f>
        <v>T04.06.P2A</v>
      </c>
      <c r="B396" s="87" t="str">
        <f>'Door Comparison'!B396</f>
        <v>DRS-402</v>
      </c>
      <c r="C396" s="70">
        <f>'Door Comparison'!D396</f>
        <v>608</v>
      </c>
      <c r="D396" s="70">
        <f>'Door Comparison'!E396</f>
        <v>2193</v>
      </c>
      <c r="F396" s="73">
        <f>'Door Comparison'!G396</f>
        <v>0</v>
      </c>
      <c r="G396" s="73">
        <f>'Door Comparison'!H396</f>
        <v>1</v>
      </c>
      <c r="I396" s="73">
        <f>'Door Comparison'!J396</f>
        <v>0</v>
      </c>
      <c r="J396" s="73">
        <f>'Door Comparison'!K396</f>
        <v>1</v>
      </c>
      <c r="K396" s="73">
        <f>'Door Comparison'!L396</f>
        <v>1</v>
      </c>
      <c r="L396" s="73">
        <f>'Door Comparison'!M396</f>
        <v>0</v>
      </c>
      <c r="M396" s="75">
        <f t="shared" si="27"/>
        <v>0.45</v>
      </c>
      <c r="O396" s="75">
        <f t="shared" si="28"/>
        <v>4</v>
      </c>
      <c r="Q396" s="75">
        <f>'Door Comparison'!P396</f>
        <v>470.28</v>
      </c>
      <c r="R396" s="194">
        <v>3.09</v>
      </c>
      <c r="S396" s="194">
        <v>16.59</v>
      </c>
      <c r="T396" s="194">
        <v>63.42</v>
      </c>
      <c r="U396" s="75">
        <f t="shared" si="29"/>
        <v>19.98</v>
      </c>
      <c r="X396" s="76">
        <f t="shared" si="30"/>
        <v>577.80999999999995</v>
      </c>
    </row>
    <row r="397" spans="1:24" x14ac:dyDescent="0.25">
      <c r="A397" s="191" t="str">
        <f>'Door Comparison'!A397</f>
        <v>T04.06.P3A</v>
      </c>
      <c r="B397" s="87" t="str">
        <f>'Door Comparison'!B397</f>
        <v>DRS-402</v>
      </c>
      <c r="C397" s="70">
        <f>'Door Comparison'!D397</f>
        <v>858</v>
      </c>
      <c r="D397" s="70">
        <f>'Door Comparison'!E397</f>
        <v>2193</v>
      </c>
      <c r="F397" s="73">
        <f>'Door Comparison'!G397</f>
        <v>0</v>
      </c>
      <c r="G397" s="73">
        <f>'Door Comparison'!H397</f>
        <v>1</v>
      </c>
      <c r="I397" s="73">
        <f>'Door Comparison'!J397</f>
        <v>0</v>
      </c>
      <c r="J397" s="73">
        <f>'Door Comparison'!K397</f>
        <v>1</v>
      </c>
      <c r="K397" s="73">
        <f>'Door Comparison'!L397</f>
        <v>1</v>
      </c>
      <c r="L397" s="73">
        <f>'Door Comparison'!M397</f>
        <v>0</v>
      </c>
      <c r="M397" s="75">
        <f t="shared" si="27"/>
        <v>0.47</v>
      </c>
      <c r="O397" s="75">
        <f t="shared" si="28"/>
        <v>4.2</v>
      </c>
      <c r="Q397" s="75">
        <f>'Door Comparison'!P397</f>
        <v>550.54</v>
      </c>
      <c r="R397" s="194">
        <v>3.09</v>
      </c>
      <c r="S397" s="194">
        <v>16.59</v>
      </c>
      <c r="T397" s="194">
        <v>63.42</v>
      </c>
      <c r="U397" s="75">
        <f t="shared" si="29"/>
        <v>20.98</v>
      </c>
      <c r="X397" s="76">
        <f t="shared" si="30"/>
        <v>659.29</v>
      </c>
    </row>
    <row r="398" spans="1:24" x14ac:dyDescent="0.25">
      <c r="A398" s="191" t="str">
        <f>'Door Comparison'!A398</f>
        <v>T04.06.M6A T04.06.SPA</v>
      </c>
      <c r="B398" s="87" t="str">
        <f>'Door Comparison'!B398</f>
        <v>DRS-402</v>
      </c>
      <c r="C398" s="70">
        <f>'Door Comparison'!D398</f>
        <v>558</v>
      </c>
      <c r="D398" s="70">
        <f>'Door Comparison'!E398</f>
        <v>2193</v>
      </c>
      <c r="F398" s="73">
        <f>'Door Comparison'!G398</f>
        <v>0</v>
      </c>
      <c r="G398" s="73">
        <f>'Door Comparison'!H398</f>
        <v>1</v>
      </c>
      <c r="I398" s="73">
        <f>'Door Comparison'!J398</f>
        <v>0</v>
      </c>
      <c r="J398" s="73">
        <f>'Door Comparison'!K398</f>
        <v>1</v>
      </c>
      <c r="K398" s="73">
        <f>'Door Comparison'!L398</f>
        <v>1</v>
      </c>
      <c r="L398" s="73">
        <f>'Door Comparison'!M398</f>
        <v>0</v>
      </c>
      <c r="M398" s="75">
        <f t="shared" si="27"/>
        <v>0.44</v>
      </c>
      <c r="O398" s="75">
        <f t="shared" si="28"/>
        <v>3.96</v>
      </c>
      <c r="Q398" s="75">
        <f>'Door Comparison'!P398</f>
        <v>454.22</v>
      </c>
      <c r="R398" s="194">
        <v>3.09</v>
      </c>
      <c r="S398" s="194">
        <v>16.59</v>
      </c>
      <c r="T398" s="194">
        <v>63.42</v>
      </c>
      <c r="U398" s="75">
        <f t="shared" si="29"/>
        <v>19.78</v>
      </c>
      <c r="X398" s="76">
        <f t="shared" si="30"/>
        <v>561.5</v>
      </c>
    </row>
    <row r="399" spans="1:24" x14ac:dyDescent="0.25">
      <c r="A399" s="191" t="str">
        <f>'Door Comparison'!A399</f>
        <v>T04.06.SPB</v>
      </c>
      <c r="B399" s="87" t="str">
        <f>'Door Comparison'!B399</f>
        <v>DRS-402</v>
      </c>
      <c r="C399" s="70">
        <f>'Door Comparison'!D399</f>
        <v>1578</v>
      </c>
      <c r="D399" s="70">
        <f>'Door Comparison'!E399</f>
        <v>2193</v>
      </c>
      <c r="F399" s="73">
        <f>'Door Comparison'!G399</f>
        <v>0</v>
      </c>
      <c r="G399" s="73">
        <f>'Door Comparison'!H399</f>
        <v>1</v>
      </c>
      <c r="I399" s="73">
        <f>'Door Comparison'!J399</f>
        <v>0</v>
      </c>
      <c r="J399" s="73">
        <f>'Door Comparison'!K399</f>
        <v>1</v>
      </c>
      <c r="K399" s="73">
        <f>'Door Comparison'!L399</f>
        <v>1</v>
      </c>
      <c r="L399" s="73">
        <f>'Door Comparison'!M399</f>
        <v>0</v>
      </c>
      <c r="M399" s="75">
        <f t="shared" si="27"/>
        <v>0.54</v>
      </c>
      <c r="O399" s="75">
        <f t="shared" si="28"/>
        <v>4.7699999999999996</v>
      </c>
      <c r="Q399" s="75">
        <f>'Door Comparison'!P399</f>
        <v>839.32</v>
      </c>
      <c r="R399" s="194">
        <v>3.09</v>
      </c>
      <c r="S399" s="194">
        <v>16.59</v>
      </c>
      <c r="T399" s="194">
        <v>73.92</v>
      </c>
      <c r="U399" s="75">
        <f t="shared" si="29"/>
        <v>23.86</v>
      </c>
      <c r="X399" s="76">
        <f t="shared" si="30"/>
        <v>962.09</v>
      </c>
    </row>
    <row r="400" spans="1:24" x14ac:dyDescent="0.25">
      <c r="A400" s="191" t="str">
        <f>'Door Comparison'!A400</f>
        <v>T05.01.E1A</v>
      </c>
      <c r="B400" s="87" t="str">
        <f>'Door Comparison'!B400</f>
        <v>DRS-402</v>
      </c>
      <c r="C400" s="70">
        <f>'Door Comparison'!D400</f>
        <v>858</v>
      </c>
      <c r="D400" s="70">
        <f>'Door Comparison'!E400</f>
        <v>2193</v>
      </c>
      <c r="F400" s="73">
        <f>'Door Comparison'!G400</f>
        <v>0</v>
      </c>
      <c r="G400" s="73">
        <f>'Door Comparison'!H400</f>
        <v>1</v>
      </c>
      <c r="I400" s="73">
        <f>'Door Comparison'!J400</f>
        <v>0</v>
      </c>
      <c r="J400" s="73">
        <f>'Door Comparison'!K400</f>
        <v>1</v>
      </c>
      <c r="K400" s="73">
        <f>'Door Comparison'!L400</f>
        <v>1</v>
      </c>
      <c r="L400" s="73">
        <f>'Door Comparison'!M400</f>
        <v>0</v>
      </c>
      <c r="M400" s="75">
        <f t="shared" si="27"/>
        <v>0.47</v>
      </c>
      <c r="O400" s="75">
        <f t="shared" si="28"/>
        <v>4.2</v>
      </c>
      <c r="Q400" s="75">
        <f>'Door Comparison'!P400</f>
        <v>550.54</v>
      </c>
      <c r="R400" s="194">
        <v>3.09</v>
      </c>
      <c r="S400" s="194">
        <v>16.59</v>
      </c>
      <c r="T400" s="194">
        <v>63.42</v>
      </c>
      <c r="U400" s="75">
        <f t="shared" si="29"/>
        <v>20.98</v>
      </c>
      <c r="X400" s="76">
        <f t="shared" si="30"/>
        <v>659.29</v>
      </c>
    </row>
    <row r="401" spans="1:24" x14ac:dyDescent="0.25">
      <c r="A401" s="191" t="str">
        <f>'Door Comparison'!A401</f>
        <v>T05.01.E2A</v>
      </c>
      <c r="B401" s="87" t="str">
        <f>'Door Comparison'!B401</f>
        <v>DRS-402</v>
      </c>
      <c r="C401" s="70">
        <f>'Door Comparison'!D401</f>
        <v>858</v>
      </c>
      <c r="D401" s="70">
        <f>'Door Comparison'!E401</f>
        <v>2193</v>
      </c>
      <c r="F401" s="73">
        <f>'Door Comparison'!G401</f>
        <v>0</v>
      </c>
      <c r="G401" s="73">
        <f>'Door Comparison'!H401</f>
        <v>1</v>
      </c>
      <c r="I401" s="73">
        <f>'Door Comparison'!J401</f>
        <v>0</v>
      </c>
      <c r="J401" s="73">
        <f>'Door Comparison'!K401</f>
        <v>1</v>
      </c>
      <c r="K401" s="73">
        <f>'Door Comparison'!L401</f>
        <v>1</v>
      </c>
      <c r="L401" s="73">
        <f>'Door Comparison'!M401</f>
        <v>0</v>
      </c>
      <c r="M401" s="75">
        <f t="shared" si="27"/>
        <v>0.47</v>
      </c>
      <c r="O401" s="75">
        <f t="shared" si="28"/>
        <v>4.2</v>
      </c>
      <c r="Q401" s="75">
        <f>'Door Comparison'!P401</f>
        <v>550.54</v>
      </c>
      <c r="R401" s="194">
        <v>3.09</v>
      </c>
      <c r="S401" s="194">
        <v>16.59</v>
      </c>
      <c r="T401" s="194">
        <v>63.42</v>
      </c>
      <c r="U401" s="75">
        <f t="shared" si="29"/>
        <v>20.98</v>
      </c>
      <c r="X401" s="76">
        <f t="shared" si="30"/>
        <v>659.29</v>
      </c>
    </row>
    <row r="402" spans="1:24" x14ac:dyDescent="0.25">
      <c r="A402" s="191" t="str">
        <f>'Door Comparison'!A402</f>
        <v>T05.01.E2B</v>
      </c>
      <c r="B402" s="87" t="str">
        <f>'Door Comparison'!B402</f>
        <v>DRS-402</v>
      </c>
      <c r="C402" s="70">
        <f>'Door Comparison'!D402</f>
        <v>858</v>
      </c>
      <c r="D402" s="70">
        <f>'Door Comparison'!E402</f>
        <v>2193</v>
      </c>
      <c r="F402" s="73">
        <f>'Door Comparison'!G402</f>
        <v>0</v>
      </c>
      <c r="G402" s="73">
        <f>'Door Comparison'!H402</f>
        <v>1</v>
      </c>
      <c r="I402" s="73">
        <f>'Door Comparison'!J402</f>
        <v>0</v>
      </c>
      <c r="J402" s="73">
        <f>'Door Comparison'!K402</f>
        <v>1</v>
      </c>
      <c r="K402" s="73">
        <f>'Door Comparison'!L402</f>
        <v>1</v>
      </c>
      <c r="L402" s="73">
        <f>'Door Comparison'!M402</f>
        <v>0</v>
      </c>
      <c r="M402" s="75">
        <f t="shared" si="27"/>
        <v>0.47</v>
      </c>
      <c r="O402" s="75">
        <f t="shared" si="28"/>
        <v>4.2</v>
      </c>
      <c r="Q402" s="75">
        <f>'Door Comparison'!P402</f>
        <v>550.54</v>
      </c>
      <c r="R402" s="194">
        <v>3.09</v>
      </c>
      <c r="S402" s="194">
        <v>16.59</v>
      </c>
      <c r="T402" s="194">
        <v>63.42</v>
      </c>
      <c r="U402" s="75">
        <f t="shared" si="29"/>
        <v>20.98</v>
      </c>
      <c r="X402" s="76">
        <f t="shared" si="30"/>
        <v>659.29</v>
      </c>
    </row>
    <row r="403" spans="1:24" x14ac:dyDescent="0.25">
      <c r="A403" s="191" t="str">
        <f>'Door Comparison'!A403</f>
        <v>T05.01.E3A</v>
      </c>
      <c r="B403" s="87" t="str">
        <f>'Door Comparison'!B403</f>
        <v>DRS-402</v>
      </c>
      <c r="C403" s="70">
        <f>'Door Comparison'!D403</f>
        <v>1338</v>
      </c>
      <c r="D403" s="70">
        <f>'Door Comparison'!E403</f>
        <v>2193</v>
      </c>
      <c r="F403" s="73">
        <f>'Door Comparison'!G403</f>
        <v>0</v>
      </c>
      <c r="G403" s="73">
        <f>'Door Comparison'!H403</f>
        <v>1</v>
      </c>
      <c r="I403" s="73">
        <f>'Door Comparison'!J403</f>
        <v>0</v>
      </c>
      <c r="J403" s="73">
        <f>'Door Comparison'!K403</f>
        <v>1</v>
      </c>
      <c r="K403" s="73">
        <f>'Door Comparison'!L403</f>
        <v>1</v>
      </c>
      <c r="L403" s="73">
        <f>'Door Comparison'!M403</f>
        <v>0</v>
      </c>
      <c r="M403" s="75">
        <f t="shared" si="27"/>
        <v>0.52</v>
      </c>
      <c r="O403" s="75">
        <f t="shared" si="28"/>
        <v>4.58</v>
      </c>
      <c r="Q403" s="75">
        <f>'Door Comparison'!P403</f>
        <v>762.28</v>
      </c>
      <c r="R403" s="194">
        <v>3.09</v>
      </c>
      <c r="S403" s="194">
        <v>16.59</v>
      </c>
      <c r="T403" s="194">
        <v>73.92</v>
      </c>
      <c r="U403" s="75">
        <f t="shared" si="29"/>
        <v>22.9</v>
      </c>
      <c r="X403" s="76">
        <f t="shared" si="30"/>
        <v>883.88</v>
      </c>
    </row>
    <row r="404" spans="1:24" x14ac:dyDescent="0.25">
      <c r="A404" s="191" t="str">
        <f>'Door Comparison'!A404</f>
        <v>T05.01.E4A</v>
      </c>
      <c r="B404" s="87" t="str">
        <f>'Door Comparison'!B404</f>
        <v>DRS-402</v>
      </c>
      <c r="C404" s="70">
        <f>'Door Comparison'!D404</f>
        <v>1338</v>
      </c>
      <c r="D404" s="70">
        <f>'Door Comparison'!E404</f>
        <v>2193</v>
      </c>
      <c r="F404" s="73">
        <f>'Door Comparison'!G404</f>
        <v>0</v>
      </c>
      <c r="G404" s="73">
        <f>'Door Comparison'!H404</f>
        <v>1</v>
      </c>
      <c r="I404" s="73">
        <f>'Door Comparison'!J404</f>
        <v>0</v>
      </c>
      <c r="J404" s="73">
        <f>'Door Comparison'!K404</f>
        <v>1</v>
      </c>
      <c r="K404" s="73">
        <f>'Door Comparison'!L404</f>
        <v>1</v>
      </c>
      <c r="L404" s="73">
        <f>'Door Comparison'!M404</f>
        <v>0</v>
      </c>
      <c r="M404" s="75">
        <f t="shared" si="27"/>
        <v>0.52</v>
      </c>
      <c r="O404" s="75">
        <f t="shared" si="28"/>
        <v>4.58</v>
      </c>
      <c r="Q404" s="75">
        <f>'Door Comparison'!P404</f>
        <v>762.28</v>
      </c>
      <c r="R404" s="194">
        <v>3.09</v>
      </c>
      <c r="S404" s="194">
        <v>16.59</v>
      </c>
      <c r="T404" s="194">
        <v>73.92</v>
      </c>
      <c r="U404" s="75">
        <f t="shared" si="29"/>
        <v>22.9</v>
      </c>
      <c r="X404" s="76">
        <f t="shared" si="30"/>
        <v>883.88</v>
      </c>
    </row>
    <row r="405" spans="1:24" x14ac:dyDescent="0.25">
      <c r="A405" s="191" t="str">
        <f>'Door Comparison'!A405</f>
        <v>T05.01.E5A</v>
      </c>
      <c r="B405" s="87" t="str">
        <f>'Door Comparison'!B405</f>
        <v>DRS-402</v>
      </c>
      <c r="C405" s="70">
        <f>'Door Comparison'!D405</f>
        <v>1058</v>
      </c>
      <c r="D405" s="70">
        <f>'Door Comparison'!E405</f>
        <v>2193</v>
      </c>
      <c r="F405" s="73">
        <f>'Door Comparison'!G405</f>
        <v>0</v>
      </c>
      <c r="G405" s="73">
        <f>'Door Comparison'!H405</f>
        <v>1</v>
      </c>
      <c r="I405" s="73">
        <f>'Door Comparison'!J405</f>
        <v>0</v>
      </c>
      <c r="J405" s="73">
        <f>'Door Comparison'!K405</f>
        <v>1</v>
      </c>
      <c r="K405" s="73">
        <f>'Door Comparison'!L405</f>
        <v>1</v>
      </c>
      <c r="L405" s="73">
        <f>'Door Comparison'!M405</f>
        <v>0</v>
      </c>
      <c r="M405" s="75">
        <f t="shared" si="27"/>
        <v>0.49</v>
      </c>
      <c r="O405" s="75">
        <f t="shared" si="28"/>
        <v>4.3600000000000003</v>
      </c>
      <c r="Q405" s="75">
        <f>'Door Comparison'!P405</f>
        <v>674.64</v>
      </c>
      <c r="R405" s="194">
        <v>3.09</v>
      </c>
      <c r="S405" s="194">
        <v>16.59</v>
      </c>
      <c r="T405" s="194">
        <v>73.92</v>
      </c>
      <c r="U405" s="75">
        <f t="shared" si="29"/>
        <v>21.78</v>
      </c>
      <c r="X405" s="76">
        <f t="shared" si="30"/>
        <v>794.87</v>
      </c>
    </row>
    <row r="406" spans="1:24" x14ac:dyDescent="0.25">
      <c r="A406" s="191" t="str">
        <f>'Door Comparison'!A406</f>
        <v>T05.01.E6A</v>
      </c>
      <c r="B406" s="87" t="str">
        <f>'Door Comparison'!B406</f>
        <v>DRS-402</v>
      </c>
      <c r="C406" s="70">
        <f>'Door Comparison'!D406</f>
        <v>758</v>
      </c>
      <c r="D406" s="70">
        <f>'Door Comparison'!E406</f>
        <v>2193</v>
      </c>
      <c r="F406" s="73">
        <f>'Door Comparison'!G406</f>
        <v>0</v>
      </c>
      <c r="G406" s="73">
        <f>'Door Comparison'!H406</f>
        <v>1</v>
      </c>
      <c r="I406" s="73">
        <f>'Door Comparison'!J406</f>
        <v>0</v>
      </c>
      <c r="J406" s="73">
        <f>'Door Comparison'!K406</f>
        <v>1</v>
      </c>
      <c r="K406" s="73">
        <f>'Door Comparison'!L406</f>
        <v>1</v>
      </c>
      <c r="L406" s="73">
        <f>'Door Comparison'!M406</f>
        <v>0</v>
      </c>
      <c r="M406" s="75">
        <f t="shared" si="27"/>
        <v>0.46</v>
      </c>
      <c r="O406" s="75">
        <f t="shared" si="28"/>
        <v>4.12</v>
      </c>
      <c r="Q406" s="75">
        <f>'Door Comparison'!P406</f>
        <v>518.41999999999996</v>
      </c>
      <c r="R406" s="194">
        <v>3.09</v>
      </c>
      <c r="S406" s="194">
        <v>16.59</v>
      </c>
      <c r="T406" s="194">
        <v>63.42</v>
      </c>
      <c r="U406" s="75">
        <f t="shared" si="29"/>
        <v>20.58</v>
      </c>
      <c r="X406" s="76">
        <f t="shared" si="30"/>
        <v>626.67999999999995</v>
      </c>
    </row>
    <row r="407" spans="1:24" x14ac:dyDescent="0.25">
      <c r="A407" s="191" t="str">
        <f>'Door Comparison'!A407</f>
        <v>T05.01.E6B</v>
      </c>
      <c r="B407" s="87" t="str">
        <f>'Door Comparison'!B407</f>
        <v>DRS-402</v>
      </c>
      <c r="C407" s="70">
        <f>'Door Comparison'!D407</f>
        <v>1338</v>
      </c>
      <c r="D407" s="70">
        <f>'Door Comparison'!E407</f>
        <v>2193</v>
      </c>
      <c r="F407" s="73">
        <f>'Door Comparison'!G407</f>
        <v>0</v>
      </c>
      <c r="G407" s="73">
        <f>'Door Comparison'!H407</f>
        <v>1</v>
      </c>
      <c r="I407" s="73">
        <f>'Door Comparison'!J407</f>
        <v>0</v>
      </c>
      <c r="J407" s="73">
        <f>'Door Comparison'!K407</f>
        <v>1</v>
      </c>
      <c r="K407" s="73">
        <f>'Door Comparison'!L407</f>
        <v>1</v>
      </c>
      <c r="L407" s="73">
        <f>'Door Comparison'!M407</f>
        <v>0</v>
      </c>
      <c r="M407" s="75">
        <f t="shared" si="27"/>
        <v>0.52</v>
      </c>
      <c r="O407" s="75">
        <f t="shared" si="28"/>
        <v>4.58</v>
      </c>
      <c r="Q407" s="75">
        <f>'Door Comparison'!P407</f>
        <v>762.28</v>
      </c>
      <c r="R407" s="194">
        <v>3.09</v>
      </c>
      <c r="S407" s="194">
        <v>16.59</v>
      </c>
      <c r="T407" s="194">
        <v>73.92</v>
      </c>
      <c r="U407" s="75">
        <f t="shared" si="29"/>
        <v>22.9</v>
      </c>
      <c r="X407" s="76">
        <f t="shared" si="30"/>
        <v>883.88</v>
      </c>
    </row>
    <row r="408" spans="1:24" x14ac:dyDescent="0.25">
      <c r="A408" s="191" t="str">
        <f>'Door Comparison'!A408</f>
        <v>T05.01.HWA</v>
      </c>
      <c r="B408" s="87" t="str">
        <f>'Door Comparison'!B408</f>
        <v>DRS-402</v>
      </c>
      <c r="C408" s="70">
        <f>'Door Comparison'!D408</f>
        <v>458</v>
      </c>
      <c r="D408" s="70">
        <f>'Door Comparison'!E408</f>
        <v>2193</v>
      </c>
      <c r="F408" s="73">
        <f>'Door Comparison'!G408</f>
        <v>0</v>
      </c>
      <c r="G408" s="73">
        <f>'Door Comparison'!H408</f>
        <v>1</v>
      </c>
      <c r="I408" s="73">
        <f>'Door Comparison'!J408</f>
        <v>0</v>
      </c>
      <c r="J408" s="73">
        <f>'Door Comparison'!K408</f>
        <v>1</v>
      </c>
      <c r="K408" s="73">
        <f>'Door Comparison'!L408</f>
        <v>1</v>
      </c>
      <c r="L408" s="73">
        <f>'Door Comparison'!M408</f>
        <v>0</v>
      </c>
      <c r="M408" s="75">
        <f t="shared" si="27"/>
        <v>0.44</v>
      </c>
      <c r="O408" s="75">
        <f t="shared" si="28"/>
        <v>3.88</v>
      </c>
      <c r="Q408" s="75">
        <f>'Door Comparison'!P408</f>
        <v>422.12</v>
      </c>
      <c r="R408" s="194">
        <v>3.09</v>
      </c>
      <c r="S408" s="194">
        <v>16.59</v>
      </c>
      <c r="T408" s="194">
        <v>63.42</v>
      </c>
      <c r="U408" s="75">
        <f t="shared" si="29"/>
        <v>19.38</v>
      </c>
      <c r="X408" s="76">
        <f t="shared" si="30"/>
        <v>528.91999999999996</v>
      </c>
    </row>
    <row r="409" spans="1:24" x14ac:dyDescent="0.25">
      <c r="A409" s="191" t="str">
        <f>'Door Comparison'!A409</f>
        <v>T05.01.M1A</v>
      </c>
      <c r="B409" s="87" t="str">
        <f>'Door Comparison'!B409</f>
        <v>DRS-402</v>
      </c>
      <c r="C409" s="70">
        <f>'Door Comparison'!D409</f>
        <v>858</v>
      </c>
      <c r="D409" s="70">
        <f>'Door Comparison'!E409</f>
        <v>2193</v>
      </c>
      <c r="F409" s="73">
        <f>'Door Comparison'!G409</f>
        <v>0</v>
      </c>
      <c r="G409" s="73">
        <f>'Door Comparison'!H409</f>
        <v>1</v>
      </c>
      <c r="I409" s="73">
        <f>'Door Comparison'!J409</f>
        <v>0</v>
      </c>
      <c r="J409" s="73">
        <f>'Door Comparison'!K409</f>
        <v>1</v>
      </c>
      <c r="K409" s="73">
        <f>'Door Comparison'!L409</f>
        <v>1</v>
      </c>
      <c r="L409" s="73">
        <f>'Door Comparison'!M409</f>
        <v>0</v>
      </c>
      <c r="M409" s="75">
        <f t="shared" si="27"/>
        <v>0.47</v>
      </c>
      <c r="O409" s="75">
        <f t="shared" si="28"/>
        <v>4.2</v>
      </c>
      <c r="Q409" s="75">
        <f>'Door Comparison'!P409</f>
        <v>550.54</v>
      </c>
      <c r="R409" s="194">
        <v>3.09</v>
      </c>
      <c r="S409" s="194">
        <v>16.59</v>
      </c>
      <c r="T409" s="194">
        <v>63.42</v>
      </c>
      <c r="U409" s="75">
        <f t="shared" si="29"/>
        <v>20.98</v>
      </c>
      <c r="X409" s="76">
        <f t="shared" si="30"/>
        <v>659.29</v>
      </c>
    </row>
    <row r="410" spans="1:24" x14ac:dyDescent="0.25">
      <c r="A410" s="191" t="str">
        <f>'Door Comparison'!A410</f>
        <v>T05.01.M1B</v>
      </c>
      <c r="B410" s="87" t="str">
        <f>'Door Comparison'!B410</f>
        <v>DRS-402</v>
      </c>
      <c r="C410" s="70">
        <f>'Door Comparison'!D410</f>
        <v>858</v>
      </c>
      <c r="D410" s="70">
        <f>'Door Comparison'!E410</f>
        <v>2193</v>
      </c>
      <c r="F410" s="73">
        <f>'Door Comparison'!G410</f>
        <v>0</v>
      </c>
      <c r="G410" s="73">
        <f>'Door Comparison'!H410</f>
        <v>1</v>
      </c>
      <c r="I410" s="73">
        <f>'Door Comparison'!J410</f>
        <v>0</v>
      </c>
      <c r="J410" s="73">
        <f>'Door Comparison'!K410</f>
        <v>1</v>
      </c>
      <c r="K410" s="73">
        <f>'Door Comparison'!L410</f>
        <v>1</v>
      </c>
      <c r="L410" s="73">
        <f>'Door Comparison'!M410</f>
        <v>0</v>
      </c>
      <c r="M410" s="75">
        <f t="shared" si="27"/>
        <v>0.47</v>
      </c>
      <c r="O410" s="75">
        <f t="shared" si="28"/>
        <v>4.2</v>
      </c>
      <c r="Q410" s="75">
        <f>'Door Comparison'!P410</f>
        <v>550.54</v>
      </c>
      <c r="R410" s="194">
        <v>3.09</v>
      </c>
      <c r="S410" s="194">
        <v>16.59</v>
      </c>
      <c r="T410" s="194">
        <v>63.42</v>
      </c>
      <c r="U410" s="75">
        <f t="shared" si="29"/>
        <v>20.98</v>
      </c>
      <c r="X410" s="76">
        <f t="shared" si="30"/>
        <v>659.29</v>
      </c>
    </row>
    <row r="411" spans="1:24" x14ac:dyDescent="0.25">
      <c r="A411" s="191" t="str">
        <f>'Door Comparison'!A411</f>
        <v>T05.01.M1C</v>
      </c>
      <c r="B411" s="87" t="str">
        <f>'Door Comparison'!B411</f>
        <v>DRS-402</v>
      </c>
      <c r="C411" s="70">
        <f>'Door Comparison'!D411</f>
        <v>858</v>
      </c>
      <c r="D411" s="70">
        <f>'Door Comparison'!E411</f>
        <v>2193</v>
      </c>
      <c r="F411" s="73">
        <f>'Door Comparison'!G411</f>
        <v>0</v>
      </c>
      <c r="G411" s="73">
        <f>'Door Comparison'!H411</f>
        <v>1</v>
      </c>
      <c r="I411" s="73">
        <f>'Door Comparison'!J411</f>
        <v>0</v>
      </c>
      <c r="J411" s="73">
        <f>'Door Comparison'!K411</f>
        <v>1</v>
      </c>
      <c r="K411" s="73">
        <f>'Door Comparison'!L411</f>
        <v>1</v>
      </c>
      <c r="L411" s="73">
        <f>'Door Comparison'!M411</f>
        <v>0</v>
      </c>
      <c r="M411" s="75">
        <f t="shared" si="27"/>
        <v>0.47</v>
      </c>
      <c r="O411" s="75">
        <f t="shared" si="28"/>
        <v>4.2</v>
      </c>
      <c r="Q411" s="75">
        <f>'Door Comparison'!P411</f>
        <v>550.54</v>
      </c>
      <c r="R411" s="194">
        <v>3.09</v>
      </c>
      <c r="S411" s="194">
        <v>16.59</v>
      </c>
      <c r="T411" s="194">
        <v>63.42</v>
      </c>
      <c r="U411" s="75">
        <f t="shared" si="29"/>
        <v>20.98</v>
      </c>
      <c r="X411" s="76">
        <f t="shared" si="30"/>
        <v>659.29</v>
      </c>
    </row>
    <row r="412" spans="1:24" x14ac:dyDescent="0.25">
      <c r="A412" s="191" t="str">
        <f>'Door Comparison'!A412</f>
        <v>T05.01.M1D</v>
      </c>
      <c r="B412" s="87" t="str">
        <f>'Door Comparison'!B412</f>
        <v>DRS-402</v>
      </c>
      <c r="C412" s="70">
        <f>'Door Comparison'!D412</f>
        <v>858</v>
      </c>
      <c r="D412" s="70">
        <f>'Door Comparison'!E412</f>
        <v>2193</v>
      </c>
      <c r="F412" s="73">
        <f>'Door Comparison'!G412</f>
        <v>0</v>
      </c>
      <c r="G412" s="73">
        <f>'Door Comparison'!H412</f>
        <v>1</v>
      </c>
      <c r="I412" s="73">
        <f>'Door Comparison'!J412</f>
        <v>0</v>
      </c>
      <c r="J412" s="73">
        <f>'Door Comparison'!K412</f>
        <v>1</v>
      </c>
      <c r="K412" s="73">
        <f>'Door Comparison'!L412</f>
        <v>1</v>
      </c>
      <c r="L412" s="73">
        <f>'Door Comparison'!M412</f>
        <v>0</v>
      </c>
      <c r="M412" s="75">
        <f t="shared" si="27"/>
        <v>0.47</v>
      </c>
      <c r="O412" s="75">
        <f t="shared" si="28"/>
        <v>4.2</v>
      </c>
      <c r="Q412" s="75">
        <f>'Door Comparison'!P412</f>
        <v>550.54</v>
      </c>
      <c r="R412" s="194">
        <v>3.09</v>
      </c>
      <c r="S412" s="194">
        <v>16.59</v>
      </c>
      <c r="T412" s="194">
        <v>63.42</v>
      </c>
      <c r="U412" s="75">
        <f t="shared" si="29"/>
        <v>20.98</v>
      </c>
      <c r="X412" s="76">
        <f t="shared" si="30"/>
        <v>659.29</v>
      </c>
    </row>
    <row r="413" spans="1:24" x14ac:dyDescent="0.25">
      <c r="A413" s="191" t="str">
        <f>'Door Comparison'!A413</f>
        <v>T05.01.M2A</v>
      </c>
      <c r="B413" s="87" t="str">
        <f>'Door Comparison'!B413</f>
        <v>DRS-402</v>
      </c>
      <c r="C413" s="70">
        <f>'Door Comparison'!D413</f>
        <v>458</v>
      </c>
      <c r="D413" s="70">
        <f>'Door Comparison'!E413</f>
        <v>2193</v>
      </c>
      <c r="F413" s="73">
        <f>'Door Comparison'!G413</f>
        <v>0</v>
      </c>
      <c r="G413" s="73">
        <f>'Door Comparison'!H413</f>
        <v>1</v>
      </c>
      <c r="I413" s="73">
        <f>'Door Comparison'!J413</f>
        <v>0</v>
      </c>
      <c r="J413" s="73">
        <f>'Door Comparison'!K413</f>
        <v>1</v>
      </c>
      <c r="K413" s="73">
        <f>'Door Comparison'!L413</f>
        <v>1</v>
      </c>
      <c r="L413" s="73">
        <f>'Door Comparison'!M413</f>
        <v>0</v>
      </c>
      <c r="M413" s="75">
        <f t="shared" si="27"/>
        <v>0.44</v>
      </c>
      <c r="O413" s="75">
        <f t="shared" si="28"/>
        <v>3.88</v>
      </c>
      <c r="Q413" s="75">
        <f>'Door Comparison'!P413</f>
        <v>422.12</v>
      </c>
      <c r="R413" s="194">
        <v>3.09</v>
      </c>
      <c r="S413" s="194">
        <v>16.59</v>
      </c>
      <c r="T413" s="194">
        <v>63.42</v>
      </c>
      <c r="U413" s="75">
        <f t="shared" si="29"/>
        <v>19.38</v>
      </c>
      <c r="X413" s="76">
        <f t="shared" si="30"/>
        <v>528.91999999999996</v>
      </c>
    </row>
    <row r="414" spans="1:24" x14ac:dyDescent="0.25">
      <c r="A414" s="191" t="str">
        <f>'Door Comparison'!A414</f>
        <v>T05.01.M3A</v>
      </c>
      <c r="B414" s="87" t="str">
        <f>'Door Comparison'!B414</f>
        <v>DRS-402</v>
      </c>
      <c r="C414" s="70">
        <f>'Door Comparison'!D414</f>
        <v>1338</v>
      </c>
      <c r="D414" s="70">
        <f>'Door Comparison'!E414</f>
        <v>2193</v>
      </c>
      <c r="F414" s="73">
        <f>'Door Comparison'!G414</f>
        <v>0</v>
      </c>
      <c r="G414" s="73">
        <f>'Door Comparison'!H414</f>
        <v>1</v>
      </c>
      <c r="I414" s="73">
        <f>'Door Comparison'!J414</f>
        <v>0</v>
      </c>
      <c r="J414" s="73">
        <f>'Door Comparison'!K414</f>
        <v>1</v>
      </c>
      <c r="K414" s="73">
        <f>'Door Comparison'!L414</f>
        <v>1</v>
      </c>
      <c r="L414" s="73">
        <f>'Door Comparison'!M414</f>
        <v>0</v>
      </c>
      <c r="M414" s="75">
        <f t="shared" si="27"/>
        <v>0.52</v>
      </c>
      <c r="O414" s="75">
        <f t="shared" si="28"/>
        <v>4.58</v>
      </c>
      <c r="Q414" s="75">
        <f>'Door Comparison'!P414</f>
        <v>762.28</v>
      </c>
      <c r="R414" s="194">
        <v>3.09</v>
      </c>
      <c r="S414" s="194">
        <v>16.59</v>
      </c>
      <c r="T414" s="194">
        <v>73.92</v>
      </c>
      <c r="U414" s="75">
        <f t="shared" si="29"/>
        <v>22.9</v>
      </c>
      <c r="X414" s="76">
        <f t="shared" si="30"/>
        <v>883.88</v>
      </c>
    </row>
    <row r="415" spans="1:24" x14ac:dyDescent="0.25">
      <c r="A415" s="191" t="str">
        <f>'Door Comparison'!A415</f>
        <v>T05.01.M3B</v>
      </c>
      <c r="B415" s="87" t="str">
        <f>'Door Comparison'!B415</f>
        <v>DRS-402</v>
      </c>
      <c r="C415" s="70">
        <f>'Door Comparison'!D415</f>
        <v>1338</v>
      </c>
      <c r="D415" s="70">
        <f>'Door Comparison'!E415</f>
        <v>2193</v>
      </c>
      <c r="F415" s="73">
        <f>'Door Comparison'!G415</f>
        <v>0</v>
      </c>
      <c r="G415" s="73">
        <f>'Door Comparison'!H415</f>
        <v>1</v>
      </c>
      <c r="I415" s="73">
        <f>'Door Comparison'!J415</f>
        <v>0</v>
      </c>
      <c r="J415" s="73">
        <f>'Door Comparison'!K415</f>
        <v>1</v>
      </c>
      <c r="K415" s="73">
        <f>'Door Comparison'!L415</f>
        <v>1</v>
      </c>
      <c r="L415" s="73">
        <f>'Door Comparison'!M415</f>
        <v>0</v>
      </c>
      <c r="M415" s="75">
        <f t="shared" si="27"/>
        <v>0.52</v>
      </c>
      <c r="O415" s="75">
        <f t="shared" si="28"/>
        <v>4.58</v>
      </c>
      <c r="Q415" s="75">
        <f>'Door Comparison'!P415</f>
        <v>762.28</v>
      </c>
      <c r="R415" s="194">
        <v>3.09</v>
      </c>
      <c r="S415" s="194">
        <v>16.59</v>
      </c>
      <c r="T415" s="194">
        <v>73.92</v>
      </c>
      <c r="U415" s="75">
        <f t="shared" si="29"/>
        <v>22.9</v>
      </c>
      <c r="X415" s="76">
        <f t="shared" si="30"/>
        <v>883.88</v>
      </c>
    </row>
    <row r="416" spans="1:24" x14ac:dyDescent="0.25">
      <c r="A416" s="191" t="str">
        <f>'Door Comparison'!A416</f>
        <v>T05.01.M5A</v>
      </c>
      <c r="B416" s="87" t="str">
        <f>'Door Comparison'!B416</f>
        <v>DRS-402</v>
      </c>
      <c r="C416" s="70">
        <f>'Door Comparison'!D416</f>
        <v>658</v>
      </c>
      <c r="D416" s="70">
        <f>'Door Comparison'!E416</f>
        <v>2193</v>
      </c>
      <c r="F416" s="73">
        <f>'Door Comparison'!G416</f>
        <v>0</v>
      </c>
      <c r="G416" s="73">
        <f>'Door Comparison'!H416</f>
        <v>1</v>
      </c>
      <c r="I416" s="73">
        <f>'Door Comparison'!J416</f>
        <v>0</v>
      </c>
      <c r="J416" s="73">
        <f>'Door Comparison'!K416</f>
        <v>1</v>
      </c>
      <c r="K416" s="73">
        <f>'Door Comparison'!L416</f>
        <v>1</v>
      </c>
      <c r="L416" s="73">
        <f>'Door Comparison'!M416</f>
        <v>0</v>
      </c>
      <c r="M416" s="75">
        <f t="shared" si="27"/>
        <v>0.45</v>
      </c>
      <c r="O416" s="75">
        <f t="shared" si="28"/>
        <v>4.04</v>
      </c>
      <c r="Q416" s="75">
        <f>'Door Comparison'!P416</f>
        <v>486.32</v>
      </c>
      <c r="R416" s="194">
        <v>3.09</v>
      </c>
      <c r="S416" s="194">
        <v>16.59</v>
      </c>
      <c r="T416" s="194">
        <v>63.42</v>
      </c>
      <c r="U416" s="75">
        <f t="shared" si="29"/>
        <v>20.18</v>
      </c>
      <c r="X416" s="76">
        <f t="shared" si="30"/>
        <v>594.09</v>
      </c>
    </row>
    <row r="417" spans="1:24" x14ac:dyDescent="0.25">
      <c r="A417" s="191" t="str">
        <f>'Door Comparison'!A417</f>
        <v>T05.01.M5B</v>
      </c>
      <c r="B417" s="87" t="str">
        <f>'Door Comparison'!B417</f>
        <v>DRS-402</v>
      </c>
      <c r="C417" s="70">
        <f>'Door Comparison'!D417</f>
        <v>658</v>
      </c>
      <c r="D417" s="70">
        <f>'Door Comparison'!E417</f>
        <v>2193</v>
      </c>
      <c r="F417" s="73">
        <f>'Door Comparison'!G417</f>
        <v>0</v>
      </c>
      <c r="G417" s="73">
        <f>'Door Comparison'!H417</f>
        <v>1</v>
      </c>
      <c r="I417" s="73">
        <f>'Door Comparison'!J417</f>
        <v>0</v>
      </c>
      <c r="J417" s="73">
        <f>'Door Comparison'!K417</f>
        <v>1</v>
      </c>
      <c r="K417" s="73">
        <f>'Door Comparison'!L417</f>
        <v>1</v>
      </c>
      <c r="L417" s="73">
        <f>'Door Comparison'!M417</f>
        <v>0</v>
      </c>
      <c r="M417" s="75">
        <f t="shared" si="27"/>
        <v>0.45</v>
      </c>
      <c r="O417" s="75">
        <f t="shared" si="28"/>
        <v>4.04</v>
      </c>
      <c r="Q417" s="75">
        <f>'Door Comparison'!P417</f>
        <v>486.32</v>
      </c>
      <c r="R417" s="194">
        <v>3.09</v>
      </c>
      <c r="S417" s="194">
        <v>16.59</v>
      </c>
      <c r="T417" s="194">
        <v>63.42</v>
      </c>
      <c r="U417" s="75">
        <f t="shared" si="29"/>
        <v>20.18</v>
      </c>
      <c r="X417" s="76">
        <f t="shared" si="30"/>
        <v>594.09</v>
      </c>
    </row>
    <row r="418" spans="1:24" x14ac:dyDescent="0.25">
      <c r="A418" s="191" t="str">
        <f>'Door Comparison'!A418</f>
        <v>T05.01.WRA</v>
      </c>
      <c r="B418" s="87" t="str">
        <f>'Door Comparison'!B418</f>
        <v>DRS-402</v>
      </c>
      <c r="C418" s="70">
        <f>'Door Comparison'!D418</f>
        <v>758</v>
      </c>
      <c r="D418" s="70">
        <f>'Door Comparison'!E418</f>
        <v>2158</v>
      </c>
      <c r="F418" s="73">
        <f>'Door Comparison'!G418</f>
        <v>0</v>
      </c>
      <c r="G418" s="73">
        <f>'Door Comparison'!H418</f>
        <v>1</v>
      </c>
      <c r="I418" s="73">
        <f>'Door Comparison'!J418</f>
        <v>0</v>
      </c>
      <c r="J418" s="73">
        <f>'Door Comparison'!K418</f>
        <v>1</v>
      </c>
      <c r="K418" s="73">
        <f>'Door Comparison'!L418</f>
        <v>1</v>
      </c>
      <c r="L418" s="73">
        <f>'Door Comparison'!M418</f>
        <v>0</v>
      </c>
      <c r="M418" s="75">
        <f t="shared" si="27"/>
        <v>0.46</v>
      </c>
      <c r="O418" s="75">
        <f t="shared" si="28"/>
        <v>4.0599999999999996</v>
      </c>
      <c r="Q418" s="75">
        <f>'Door Comparison'!P418</f>
        <v>454.48</v>
      </c>
      <c r="R418" s="194">
        <v>3.09</v>
      </c>
      <c r="S418" s="194">
        <v>16.59</v>
      </c>
      <c r="T418" s="194">
        <v>63.42</v>
      </c>
      <c r="U418" s="75">
        <f t="shared" si="29"/>
        <v>20.3</v>
      </c>
      <c r="X418" s="76">
        <f t="shared" si="30"/>
        <v>562.4</v>
      </c>
    </row>
    <row r="419" spans="1:24" x14ac:dyDescent="0.25">
      <c r="A419" s="191" t="str">
        <f>'Door Comparison'!A419</f>
        <v>T05.02.E2A</v>
      </c>
      <c r="B419" s="87" t="str">
        <f>'Door Comparison'!B419</f>
        <v>DRS-402</v>
      </c>
      <c r="C419" s="70">
        <f>'Door Comparison'!D419</f>
        <v>1338</v>
      </c>
      <c r="D419" s="70">
        <f>'Door Comparison'!E419</f>
        <v>2193</v>
      </c>
      <c r="F419" s="73">
        <f>'Door Comparison'!G419</f>
        <v>0</v>
      </c>
      <c r="G419" s="73">
        <f>'Door Comparison'!H419</f>
        <v>1</v>
      </c>
      <c r="I419" s="73">
        <f>'Door Comparison'!J419</f>
        <v>0</v>
      </c>
      <c r="J419" s="73">
        <f>'Door Comparison'!K419</f>
        <v>1</v>
      </c>
      <c r="K419" s="73">
        <f>'Door Comparison'!L419</f>
        <v>1</v>
      </c>
      <c r="L419" s="73">
        <f>'Door Comparison'!M419</f>
        <v>0</v>
      </c>
      <c r="M419" s="75">
        <f t="shared" si="27"/>
        <v>0.52</v>
      </c>
      <c r="O419" s="75">
        <f t="shared" si="28"/>
        <v>4.58</v>
      </c>
      <c r="Q419" s="75">
        <f>'Door Comparison'!P419</f>
        <v>762.28</v>
      </c>
      <c r="R419" s="194">
        <v>3.09</v>
      </c>
      <c r="S419" s="194">
        <v>16.59</v>
      </c>
      <c r="T419" s="194">
        <v>73.92</v>
      </c>
      <c r="U419" s="75">
        <f t="shared" si="29"/>
        <v>22.9</v>
      </c>
      <c r="X419" s="76">
        <f t="shared" si="30"/>
        <v>883.88</v>
      </c>
    </row>
    <row r="420" spans="1:24" x14ac:dyDescent="0.25">
      <c r="A420" s="191" t="str">
        <f>'Door Comparison'!A420</f>
        <v>T05.02.E2B</v>
      </c>
      <c r="B420" s="87" t="str">
        <f>'Door Comparison'!B420</f>
        <v>DRS-402</v>
      </c>
      <c r="C420" s="70">
        <f>'Door Comparison'!D420</f>
        <v>1338</v>
      </c>
      <c r="D420" s="70">
        <f>'Door Comparison'!E420</f>
        <v>2193</v>
      </c>
      <c r="F420" s="73">
        <f>'Door Comparison'!G420</f>
        <v>0</v>
      </c>
      <c r="G420" s="73">
        <f>'Door Comparison'!H420</f>
        <v>1</v>
      </c>
      <c r="I420" s="73">
        <f>'Door Comparison'!J420</f>
        <v>0</v>
      </c>
      <c r="J420" s="73">
        <f>'Door Comparison'!K420</f>
        <v>1</v>
      </c>
      <c r="K420" s="73">
        <f>'Door Comparison'!L420</f>
        <v>1</v>
      </c>
      <c r="L420" s="73">
        <f>'Door Comparison'!M420</f>
        <v>0</v>
      </c>
      <c r="M420" s="75">
        <f t="shared" si="27"/>
        <v>0.52</v>
      </c>
      <c r="O420" s="75">
        <f t="shared" si="28"/>
        <v>4.58</v>
      </c>
      <c r="Q420" s="75">
        <f>'Door Comparison'!P420</f>
        <v>762.28</v>
      </c>
      <c r="R420" s="194">
        <v>3.09</v>
      </c>
      <c r="S420" s="194">
        <v>16.59</v>
      </c>
      <c r="T420" s="194">
        <v>73.92</v>
      </c>
      <c r="U420" s="75">
        <f t="shared" si="29"/>
        <v>22.9</v>
      </c>
      <c r="X420" s="76">
        <f t="shared" si="30"/>
        <v>883.88</v>
      </c>
    </row>
    <row r="421" spans="1:24" x14ac:dyDescent="0.25">
      <c r="A421" s="191" t="str">
        <f>'Door Comparison'!A421</f>
        <v>T05.02.E3A</v>
      </c>
      <c r="B421" s="87" t="str">
        <f>'Door Comparison'!B421</f>
        <v>DRS-402</v>
      </c>
      <c r="C421" s="70">
        <f>'Door Comparison'!D421</f>
        <v>1208</v>
      </c>
      <c r="D421" s="70">
        <f>'Door Comparison'!E421</f>
        <v>2193</v>
      </c>
      <c r="F421" s="73">
        <f>'Door Comparison'!G421</f>
        <v>0</v>
      </c>
      <c r="G421" s="73">
        <f>'Door Comparison'!H421</f>
        <v>1</v>
      </c>
      <c r="I421" s="73">
        <f>'Door Comparison'!J421</f>
        <v>0</v>
      </c>
      <c r="J421" s="73">
        <f>'Door Comparison'!K421</f>
        <v>1</v>
      </c>
      <c r="K421" s="73">
        <f>'Door Comparison'!L421</f>
        <v>1</v>
      </c>
      <c r="L421" s="73">
        <f>'Door Comparison'!M421</f>
        <v>0</v>
      </c>
      <c r="M421" s="75">
        <f t="shared" si="27"/>
        <v>0.5</v>
      </c>
      <c r="O421" s="75">
        <f t="shared" si="28"/>
        <v>4.4800000000000004</v>
      </c>
      <c r="Q421" s="75">
        <f>'Door Comparison'!P421</f>
        <v>720.54</v>
      </c>
      <c r="R421" s="194">
        <v>3.09</v>
      </c>
      <c r="S421" s="194">
        <v>16.59</v>
      </c>
      <c r="T421" s="194">
        <v>73.92</v>
      </c>
      <c r="U421" s="75">
        <f t="shared" si="29"/>
        <v>22.38</v>
      </c>
      <c r="X421" s="76">
        <f t="shared" si="30"/>
        <v>841.5</v>
      </c>
    </row>
    <row r="422" spans="1:24" x14ac:dyDescent="0.25">
      <c r="A422" s="191" t="str">
        <f>'Door Comparison'!A422</f>
        <v>T05.02.E3B</v>
      </c>
      <c r="B422" s="87" t="str">
        <f>'Door Comparison'!B422</f>
        <v>DRS-402</v>
      </c>
      <c r="C422" s="70">
        <f>'Door Comparison'!D422</f>
        <v>1208</v>
      </c>
      <c r="D422" s="70">
        <f>'Door Comparison'!E422</f>
        <v>2193</v>
      </c>
      <c r="F422" s="73">
        <f>'Door Comparison'!G422</f>
        <v>0</v>
      </c>
      <c r="G422" s="73">
        <f>'Door Comparison'!H422</f>
        <v>1</v>
      </c>
      <c r="I422" s="73">
        <f>'Door Comparison'!J422</f>
        <v>0</v>
      </c>
      <c r="J422" s="73">
        <f>'Door Comparison'!K422</f>
        <v>1</v>
      </c>
      <c r="K422" s="73">
        <f>'Door Comparison'!L422</f>
        <v>1</v>
      </c>
      <c r="L422" s="73">
        <f>'Door Comparison'!M422</f>
        <v>0</v>
      </c>
      <c r="M422" s="75">
        <f t="shared" si="27"/>
        <v>0.5</v>
      </c>
      <c r="O422" s="75">
        <f t="shared" si="28"/>
        <v>4.4800000000000004</v>
      </c>
      <c r="Q422" s="75">
        <f>'Door Comparison'!P422</f>
        <v>720.54</v>
      </c>
      <c r="R422" s="194">
        <v>3.09</v>
      </c>
      <c r="S422" s="194">
        <v>16.59</v>
      </c>
      <c r="T422" s="194">
        <v>73.92</v>
      </c>
      <c r="U422" s="75">
        <f t="shared" si="29"/>
        <v>22.38</v>
      </c>
      <c r="X422" s="76">
        <f t="shared" si="30"/>
        <v>841.5</v>
      </c>
    </row>
    <row r="423" spans="1:24" x14ac:dyDescent="0.25">
      <c r="A423" s="191" t="str">
        <f>'Door Comparison'!A423</f>
        <v>T05.02.E4A</v>
      </c>
      <c r="B423" s="87" t="str">
        <f>'Door Comparison'!B423</f>
        <v>DRS-402</v>
      </c>
      <c r="C423" s="70">
        <f>'Door Comparison'!D423</f>
        <v>1338</v>
      </c>
      <c r="D423" s="70">
        <f>'Door Comparison'!E423</f>
        <v>2193</v>
      </c>
      <c r="F423" s="73">
        <f>'Door Comparison'!G423</f>
        <v>0</v>
      </c>
      <c r="G423" s="73">
        <f>'Door Comparison'!H423</f>
        <v>1</v>
      </c>
      <c r="I423" s="73">
        <f>'Door Comparison'!J423</f>
        <v>0</v>
      </c>
      <c r="J423" s="73">
        <f>'Door Comparison'!K423</f>
        <v>1</v>
      </c>
      <c r="K423" s="73">
        <f>'Door Comparison'!L423</f>
        <v>1</v>
      </c>
      <c r="L423" s="73">
        <f>'Door Comparison'!M423</f>
        <v>0</v>
      </c>
      <c r="M423" s="75">
        <f t="shared" si="27"/>
        <v>0.52</v>
      </c>
      <c r="O423" s="75">
        <f t="shared" si="28"/>
        <v>4.58</v>
      </c>
      <c r="Q423" s="75">
        <f>'Door Comparison'!P423</f>
        <v>762.28</v>
      </c>
      <c r="R423" s="194">
        <v>3.09</v>
      </c>
      <c r="S423" s="194">
        <v>16.59</v>
      </c>
      <c r="T423" s="194">
        <v>73.92</v>
      </c>
      <c r="U423" s="75">
        <f t="shared" si="29"/>
        <v>22.9</v>
      </c>
      <c r="X423" s="76">
        <f t="shared" si="30"/>
        <v>883.88</v>
      </c>
    </row>
    <row r="424" spans="1:24" x14ac:dyDescent="0.25">
      <c r="A424" s="191" t="str">
        <f>'Door Comparison'!A424</f>
        <v>T05.02.E5A</v>
      </c>
      <c r="B424" s="87" t="str">
        <f>'Door Comparison'!B424</f>
        <v>DRS-402</v>
      </c>
      <c r="C424" s="70">
        <f>'Door Comparison'!D424</f>
        <v>1338</v>
      </c>
      <c r="D424" s="70">
        <f>'Door Comparison'!E424</f>
        <v>2193</v>
      </c>
      <c r="F424" s="73">
        <f>'Door Comparison'!G424</f>
        <v>0</v>
      </c>
      <c r="G424" s="73">
        <f>'Door Comparison'!H424</f>
        <v>1</v>
      </c>
      <c r="I424" s="73">
        <f>'Door Comparison'!J424</f>
        <v>0</v>
      </c>
      <c r="J424" s="73">
        <f>'Door Comparison'!K424</f>
        <v>1</v>
      </c>
      <c r="K424" s="73">
        <f>'Door Comparison'!L424</f>
        <v>1</v>
      </c>
      <c r="L424" s="73">
        <f>'Door Comparison'!M424</f>
        <v>0</v>
      </c>
      <c r="M424" s="75">
        <f t="shared" si="27"/>
        <v>0.52</v>
      </c>
      <c r="O424" s="75">
        <f t="shared" si="28"/>
        <v>4.58</v>
      </c>
      <c r="Q424" s="75">
        <f>'Door Comparison'!P424</f>
        <v>762.28</v>
      </c>
      <c r="R424" s="194">
        <v>3.09</v>
      </c>
      <c r="S424" s="194">
        <v>16.59</v>
      </c>
      <c r="T424" s="194">
        <v>73.92</v>
      </c>
      <c r="U424" s="75">
        <f t="shared" si="29"/>
        <v>22.9</v>
      </c>
      <c r="X424" s="76">
        <f t="shared" si="30"/>
        <v>883.88</v>
      </c>
    </row>
    <row r="425" spans="1:24" x14ac:dyDescent="0.25">
      <c r="A425" s="191" t="str">
        <f>'Door Comparison'!A425</f>
        <v>T05.02.E6A</v>
      </c>
      <c r="B425" s="87" t="str">
        <f>'Door Comparison'!B425</f>
        <v>DRS-402</v>
      </c>
      <c r="C425" s="70">
        <f>'Door Comparison'!D425</f>
        <v>1338</v>
      </c>
      <c r="D425" s="70">
        <f>'Door Comparison'!E425</f>
        <v>2193</v>
      </c>
      <c r="F425" s="73">
        <f>'Door Comparison'!G425</f>
        <v>0</v>
      </c>
      <c r="G425" s="73">
        <f>'Door Comparison'!H425</f>
        <v>1</v>
      </c>
      <c r="I425" s="73">
        <f>'Door Comparison'!J425</f>
        <v>0</v>
      </c>
      <c r="J425" s="73">
        <f>'Door Comparison'!K425</f>
        <v>1</v>
      </c>
      <c r="K425" s="73">
        <f>'Door Comparison'!L425</f>
        <v>1</v>
      </c>
      <c r="L425" s="73">
        <f>'Door Comparison'!M425</f>
        <v>0</v>
      </c>
      <c r="M425" s="75">
        <f t="shared" si="27"/>
        <v>0.52</v>
      </c>
      <c r="O425" s="75">
        <f t="shared" si="28"/>
        <v>4.58</v>
      </c>
      <c r="Q425" s="75">
        <f>'Door Comparison'!P425</f>
        <v>762.28</v>
      </c>
      <c r="R425" s="194">
        <v>3.09</v>
      </c>
      <c r="S425" s="194">
        <v>16.59</v>
      </c>
      <c r="T425" s="194">
        <v>73.92</v>
      </c>
      <c r="U425" s="75">
        <f t="shared" si="29"/>
        <v>22.9</v>
      </c>
      <c r="X425" s="76">
        <f t="shared" si="30"/>
        <v>883.88</v>
      </c>
    </row>
    <row r="426" spans="1:24" x14ac:dyDescent="0.25">
      <c r="A426" s="191" t="str">
        <f>'Door Comparison'!A426</f>
        <v>T05.02.E6B</v>
      </c>
      <c r="B426" s="87" t="str">
        <f>'Door Comparison'!B426</f>
        <v>DRS-402</v>
      </c>
      <c r="C426" s="70">
        <f>'Door Comparison'!D426</f>
        <v>658</v>
      </c>
      <c r="D426" s="70">
        <f>'Door Comparison'!E426</f>
        <v>2193</v>
      </c>
      <c r="F426" s="73">
        <f>'Door Comparison'!G426</f>
        <v>0</v>
      </c>
      <c r="G426" s="73">
        <f>'Door Comparison'!H426</f>
        <v>1</v>
      </c>
      <c r="I426" s="73">
        <f>'Door Comparison'!J426</f>
        <v>0</v>
      </c>
      <c r="J426" s="73">
        <f>'Door Comparison'!K426</f>
        <v>1</v>
      </c>
      <c r="K426" s="73">
        <f>'Door Comparison'!L426</f>
        <v>1</v>
      </c>
      <c r="L426" s="73">
        <f>'Door Comparison'!M426</f>
        <v>0</v>
      </c>
      <c r="M426" s="75">
        <f t="shared" si="27"/>
        <v>0.45</v>
      </c>
      <c r="O426" s="75">
        <f t="shared" si="28"/>
        <v>4.04</v>
      </c>
      <c r="Q426" s="75">
        <f>'Door Comparison'!P426</f>
        <v>486.32</v>
      </c>
      <c r="R426" s="194">
        <v>3.09</v>
      </c>
      <c r="S426" s="194">
        <v>16.59</v>
      </c>
      <c r="T426" s="194">
        <v>63.42</v>
      </c>
      <c r="U426" s="75">
        <f t="shared" si="29"/>
        <v>20.18</v>
      </c>
      <c r="X426" s="76">
        <f t="shared" si="30"/>
        <v>594.09</v>
      </c>
    </row>
    <row r="427" spans="1:24" x14ac:dyDescent="0.25">
      <c r="A427" s="191" t="str">
        <f>'Door Comparison'!A427</f>
        <v>T05.02.E8A</v>
      </c>
      <c r="B427" s="87" t="str">
        <f>'Door Comparison'!B427</f>
        <v>DRS-402</v>
      </c>
      <c r="C427" s="70">
        <f>'Door Comparison'!D427</f>
        <v>1778</v>
      </c>
      <c r="D427" s="70">
        <f>'Door Comparison'!E427</f>
        <v>2193</v>
      </c>
      <c r="F427" s="73">
        <f>'Door Comparison'!G427</f>
        <v>0</v>
      </c>
      <c r="G427" s="73">
        <f>'Door Comparison'!H427</f>
        <v>1</v>
      </c>
      <c r="I427" s="73">
        <f>'Door Comparison'!J427</f>
        <v>0</v>
      </c>
      <c r="J427" s="73">
        <f>'Door Comparison'!K427</f>
        <v>1</v>
      </c>
      <c r="K427" s="73">
        <f>'Door Comparison'!L427</f>
        <v>1</v>
      </c>
      <c r="L427" s="73">
        <f>'Door Comparison'!M427</f>
        <v>0</v>
      </c>
      <c r="M427" s="75">
        <f t="shared" si="27"/>
        <v>0.55000000000000004</v>
      </c>
      <c r="O427" s="75">
        <f t="shared" si="28"/>
        <v>4.93</v>
      </c>
      <c r="Q427" s="75">
        <f>'Door Comparison'!P427</f>
        <v>903.52</v>
      </c>
      <c r="R427" s="194">
        <v>3.09</v>
      </c>
      <c r="S427" s="194">
        <v>16.59</v>
      </c>
      <c r="T427" s="194">
        <v>73.92</v>
      </c>
      <c r="U427" s="75">
        <f t="shared" si="29"/>
        <v>24.66</v>
      </c>
      <c r="X427" s="76">
        <f t="shared" si="30"/>
        <v>1027.26</v>
      </c>
    </row>
    <row r="428" spans="1:24" x14ac:dyDescent="0.25">
      <c r="A428" s="191" t="str">
        <f>'Door Comparison'!A428</f>
        <v>T05.02.E9A</v>
      </c>
      <c r="B428" s="87" t="str">
        <f>'Door Comparison'!B428</f>
        <v>DRS-402</v>
      </c>
      <c r="C428" s="70">
        <f>'Door Comparison'!D428</f>
        <v>1338</v>
      </c>
      <c r="D428" s="70">
        <f>'Door Comparison'!E428</f>
        <v>2193</v>
      </c>
      <c r="F428" s="73">
        <f>'Door Comparison'!G428</f>
        <v>0</v>
      </c>
      <c r="G428" s="73">
        <f>'Door Comparison'!H428</f>
        <v>1</v>
      </c>
      <c r="I428" s="73">
        <f>'Door Comparison'!J428</f>
        <v>0</v>
      </c>
      <c r="J428" s="73">
        <f>'Door Comparison'!K428</f>
        <v>1</v>
      </c>
      <c r="K428" s="73">
        <f>'Door Comparison'!L428</f>
        <v>1</v>
      </c>
      <c r="L428" s="73">
        <f>'Door Comparison'!M428</f>
        <v>0</v>
      </c>
      <c r="M428" s="75">
        <f t="shared" si="27"/>
        <v>0.52</v>
      </c>
      <c r="O428" s="75">
        <f t="shared" si="28"/>
        <v>4.58</v>
      </c>
      <c r="Q428" s="75">
        <f>'Door Comparison'!P428</f>
        <v>762.28</v>
      </c>
      <c r="R428" s="194">
        <v>3.09</v>
      </c>
      <c r="S428" s="194">
        <v>16.59</v>
      </c>
      <c r="T428" s="194">
        <v>73.92</v>
      </c>
      <c r="U428" s="75">
        <f t="shared" si="29"/>
        <v>22.9</v>
      </c>
      <c r="X428" s="76">
        <f t="shared" si="30"/>
        <v>883.88</v>
      </c>
    </row>
    <row r="429" spans="1:24" x14ac:dyDescent="0.25">
      <c r="A429" s="191" t="str">
        <f>'Door Comparison'!A429</f>
        <v>T05.02.E11A</v>
      </c>
      <c r="B429" s="87" t="str">
        <f>'Door Comparison'!B429</f>
        <v>DRS-402</v>
      </c>
      <c r="C429" s="70">
        <f>'Door Comparison'!D429</f>
        <v>858</v>
      </c>
      <c r="D429" s="70">
        <f>'Door Comparison'!E429</f>
        <v>2193</v>
      </c>
      <c r="F429" s="73">
        <f>'Door Comparison'!G429</f>
        <v>0</v>
      </c>
      <c r="G429" s="73">
        <f>'Door Comparison'!H429</f>
        <v>1</v>
      </c>
      <c r="I429" s="73">
        <f>'Door Comparison'!J429</f>
        <v>0</v>
      </c>
      <c r="J429" s="73">
        <f>'Door Comparison'!K429</f>
        <v>1</v>
      </c>
      <c r="K429" s="73">
        <f>'Door Comparison'!L429</f>
        <v>1</v>
      </c>
      <c r="L429" s="73">
        <f>'Door Comparison'!M429</f>
        <v>0</v>
      </c>
      <c r="M429" s="75">
        <f t="shared" si="27"/>
        <v>0.47</v>
      </c>
      <c r="O429" s="75">
        <f t="shared" si="28"/>
        <v>4.2</v>
      </c>
      <c r="Q429" s="75">
        <f>'Door Comparison'!P429</f>
        <v>550.54</v>
      </c>
      <c r="R429" s="194">
        <v>3.09</v>
      </c>
      <c r="S429" s="194">
        <v>16.59</v>
      </c>
      <c r="T429" s="194">
        <v>63.42</v>
      </c>
      <c r="U429" s="75">
        <f t="shared" si="29"/>
        <v>20.98</v>
      </c>
      <c r="X429" s="76">
        <f t="shared" si="30"/>
        <v>659.29</v>
      </c>
    </row>
    <row r="430" spans="1:24" x14ac:dyDescent="0.25">
      <c r="A430" s="191" t="str">
        <f>'Door Comparison'!A430</f>
        <v>T05.02.FTA</v>
      </c>
      <c r="B430" s="87" t="str">
        <f>'Door Comparison'!B430</f>
        <v>DRS-402</v>
      </c>
      <c r="C430" s="70">
        <f>'Door Comparison'!D430</f>
        <v>858</v>
      </c>
      <c r="D430" s="70">
        <f>'Door Comparison'!E430</f>
        <v>2193</v>
      </c>
      <c r="F430" s="73">
        <f>'Door Comparison'!G430</f>
        <v>0</v>
      </c>
      <c r="G430" s="73">
        <f>'Door Comparison'!H430</f>
        <v>1</v>
      </c>
      <c r="I430" s="73">
        <f>'Door Comparison'!J430</f>
        <v>0</v>
      </c>
      <c r="J430" s="73">
        <f>'Door Comparison'!K430</f>
        <v>1</v>
      </c>
      <c r="K430" s="73">
        <f>'Door Comparison'!L430</f>
        <v>1</v>
      </c>
      <c r="L430" s="73">
        <f>'Door Comparison'!M430</f>
        <v>0</v>
      </c>
      <c r="M430" s="75">
        <f t="shared" si="27"/>
        <v>0.47</v>
      </c>
      <c r="O430" s="75">
        <f t="shared" si="28"/>
        <v>4.2</v>
      </c>
      <c r="Q430" s="75">
        <f>'Door Comparison'!P430</f>
        <v>550.54</v>
      </c>
      <c r="R430" s="194">
        <v>3.09</v>
      </c>
      <c r="S430" s="194">
        <v>16.59</v>
      </c>
      <c r="T430" s="194">
        <v>63.42</v>
      </c>
      <c r="U430" s="75">
        <f t="shared" si="29"/>
        <v>20.98</v>
      </c>
      <c r="X430" s="76">
        <f t="shared" si="30"/>
        <v>659.29</v>
      </c>
    </row>
    <row r="431" spans="1:24" x14ac:dyDescent="0.25">
      <c r="A431" s="191" t="str">
        <f>'Door Comparison'!A431</f>
        <v>T05.02.HW2A</v>
      </c>
      <c r="B431" s="87" t="str">
        <f>'Door Comparison'!B431</f>
        <v>DRS-402</v>
      </c>
      <c r="C431" s="70">
        <f>'Door Comparison'!D431</f>
        <v>458</v>
      </c>
      <c r="D431" s="70">
        <f>'Door Comparison'!E431</f>
        <v>2193</v>
      </c>
      <c r="F431" s="73">
        <f>'Door Comparison'!G431</f>
        <v>0</v>
      </c>
      <c r="G431" s="73">
        <f>'Door Comparison'!H431</f>
        <v>1</v>
      </c>
      <c r="I431" s="73">
        <f>'Door Comparison'!J431</f>
        <v>0</v>
      </c>
      <c r="J431" s="73">
        <f>'Door Comparison'!K431</f>
        <v>1</v>
      </c>
      <c r="K431" s="73">
        <f>'Door Comparison'!L431</f>
        <v>1</v>
      </c>
      <c r="L431" s="73">
        <f>'Door Comparison'!M431</f>
        <v>0</v>
      </c>
      <c r="M431" s="75">
        <f t="shared" si="27"/>
        <v>0.44</v>
      </c>
      <c r="O431" s="75">
        <f t="shared" si="28"/>
        <v>3.88</v>
      </c>
      <c r="Q431" s="75">
        <f>'Door Comparison'!P431</f>
        <v>422.12</v>
      </c>
      <c r="R431" s="194">
        <v>3.09</v>
      </c>
      <c r="S431" s="194">
        <v>16.59</v>
      </c>
      <c r="T431" s="194">
        <v>63.42</v>
      </c>
      <c r="U431" s="75">
        <f t="shared" si="29"/>
        <v>19.38</v>
      </c>
      <c r="X431" s="76">
        <f t="shared" si="30"/>
        <v>528.91999999999996</v>
      </c>
    </row>
    <row r="432" spans="1:24" x14ac:dyDescent="0.25">
      <c r="A432" s="191" t="str">
        <f>'Door Comparison'!A432</f>
        <v>T05.02.HWA</v>
      </c>
      <c r="B432" s="87" t="str">
        <f>'Door Comparison'!B432</f>
        <v>DRS-402</v>
      </c>
      <c r="C432" s="70">
        <f>'Door Comparison'!D432</f>
        <v>458</v>
      </c>
      <c r="D432" s="70">
        <f>'Door Comparison'!E432</f>
        <v>2193</v>
      </c>
      <c r="F432" s="73">
        <f>'Door Comparison'!G432</f>
        <v>0</v>
      </c>
      <c r="G432" s="73">
        <f>'Door Comparison'!H432</f>
        <v>1</v>
      </c>
      <c r="I432" s="73">
        <f>'Door Comparison'!J432</f>
        <v>0</v>
      </c>
      <c r="J432" s="73">
        <f>'Door Comparison'!K432</f>
        <v>1</v>
      </c>
      <c r="K432" s="73">
        <f>'Door Comparison'!L432</f>
        <v>1</v>
      </c>
      <c r="L432" s="73">
        <f>'Door Comparison'!M432</f>
        <v>0</v>
      </c>
      <c r="M432" s="75">
        <f t="shared" si="27"/>
        <v>0.44</v>
      </c>
      <c r="O432" s="75">
        <f t="shared" si="28"/>
        <v>3.88</v>
      </c>
      <c r="Q432" s="75">
        <f>'Door Comparison'!P432</f>
        <v>422.12</v>
      </c>
      <c r="R432" s="194">
        <v>3.09</v>
      </c>
      <c r="S432" s="194">
        <v>16.59</v>
      </c>
      <c r="T432" s="194">
        <v>63.42</v>
      </c>
      <c r="U432" s="75">
        <f t="shared" si="29"/>
        <v>19.38</v>
      </c>
      <c r="X432" s="76">
        <f t="shared" si="30"/>
        <v>528.91999999999996</v>
      </c>
    </row>
    <row r="433" spans="1:24" x14ac:dyDescent="0.25">
      <c r="A433" s="191" t="str">
        <f>'Door Comparison'!A433</f>
        <v>T05.02.M2A</v>
      </c>
      <c r="B433" s="87" t="str">
        <f>'Door Comparison'!B433</f>
        <v>DRS-402</v>
      </c>
      <c r="C433" s="70">
        <f>'Door Comparison'!D433</f>
        <v>1338</v>
      </c>
      <c r="D433" s="70">
        <f>'Door Comparison'!E433</f>
        <v>2193</v>
      </c>
      <c r="F433" s="73">
        <f>'Door Comparison'!G433</f>
        <v>0</v>
      </c>
      <c r="G433" s="73">
        <f>'Door Comparison'!H433</f>
        <v>1</v>
      </c>
      <c r="I433" s="73">
        <f>'Door Comparison'!J433</f>
        <v>0</v>
      </c>
      <c r="J433" s="73">
        <f>'Door Comparison'!K433</f>
        <v>1</v>
      </c>
      <c r="K433" s="73">
        <f>'Door Comparison'!L433</f>
        <v>1</v>
      </c>
      <c r="L433" s="73">
        <f>'Door Comparison'!M433</f>
        <v>0</v>
      </c>
      <c r="M433" s="75">
        <f t="shared" si="27"/>
        <v>0.52</v>
      </c>
      <c r="O433" s="75">
        <f t="shared" si="28"/>
        <v>4.58</v>
      </c>
      <c r="Q433" s="75">
        <f>'Door Comparison'!P433</f>
        <v>762.28</v>
      </c>
      <c r="R433" s="194">
        <v>3.09</v>
      </c>
      <c r="S433" s="194">
        <v>16.59</v>
      </c>
      <c r="T433" s="194">
        <v>73.92</v>
      </c>
      <c r="U433" s="75">
        <f t="shared" si="29"/>
        <v>22.9</v>
      </c>
      <c r="X433" s="76">
        <f t="shared" si="30"/>
        <v>883.88</v>
      </c>
    </row>
    <row r="434" spans="1:24" x14ac:dyDescent="0.25">
      <c r="A434" s="191" t="str">
        <f>'Door Comparison'!A434</f>
        <v>T05.02.M3A</v>
      </c>
      <c r="B434" s="87" t="str">
        <f>'Door Comparison'!B434</f>
        <v>DRS-402</v>
      </c>
      <c r="C434" s="70">
        <f>'Door Comparison'!D434</f>
        <v>758</v>
      </c>
      <c r="D434" s="70">
        <f>'Door Comparison'!E434</f>
        <v>2193</v>
      </c>
      <c r="F434" s="73">
        <f>'Door Comparison'!G434</f>
        <v>0</v>
      </c>
      <c r="G434" s="73">
        <f>'Door Comparison'!H434</f>
        <v>1</v>
      </c>
      <c r="I434" s="73">
        <f>'Door Comparison'!J434</f>
        <v>0</v>
      </c>
      <c r="J434" s="73">
        <f>'Door Comparison'!K434</f>
        <v>1</v>
      </c>
      <c r="K434" s="73">
        <f>'Door Comparison'!L434</f>
        <v>1</v>
      </c>
      <c r="L434" s="73">
        <f>'Door Comparison'!M434</f>
        <v>0</v>
      </c>
      <c r="M434" s="75">
        <f t="shared" si="27"/>
        <v>0.46</v>
      </c>
      <c r="O434" s="75">
        <f t="shared" si="28"/>
        <v>4.12</v>
      </c>
      <c r="Q434" s="75">
        <f>'Door Comparison'!P434</f>
        <v>518.41999999999996</v>
      </c>
      <c r="R434" s="194">
        <v>3.09</v>
      </c>
      <c r="S434" s="194">
        <v>16.59</v>
      </c>
      <c r="T434" s="194">
        <v>63.42</v>
      </c>
      <c r="U434" s="75">
        <f t="shared" si="29"/>
        <v>20.58</v>
      </c>
      <c r="X434" s="76">
        <f t="shared" si="30"/>
        <v>626.67999999999995</v>
      </c>
    </row>
    <row r="435" spans="1:24" x14ac:dyDescent="0.25">
      <c r="A435" s="191" t="str">
        <f>'Door Comparison'!A435</f>
        <v>T05.02.M3B</v>
      </c>
      <c r="B435" s="87" t="str">
        <f>'Door Comparison'!B435</f>
        <v>DRS-402</v>
      </c>
      <c r="C435" s="70">
        <f>'Door Comparison'!D435</f>
        <v>758</v>
      </c>
      <c r="D435" s="70">
        <f>'Door Comparison'!E435</f>
        <v>2193</v>
      </c>
      <c r="F435" s="73">
        <f>'Door Comparison'!G435</f>
        <v>0</v>
      </c>
      <c r="G435" s="73">
        <f>'Door Comparison'!H435</f>
        <v>1</v>
      </c>
      <c r="I435" s="73">
        <f>'Door Comparison'!J435</f>
        <v>0</v>
      </c>
      <c r="J435" s="73">
        <f>'Door Comparison'!K435</f>
        <v>1</v>
      </c>
      <c r="K435" s="73">
        <f>'Door Comparison'!L435</f>
        <v>1</v>
      </c>
      <c r="L435" s="73">
        <f>'Door Comparison'!M435</f>
        <v>0</v>
      </c>
      <c r="M435" s="75">
        <f t="shared" si="27"/>
        <v>0.46</v>
      </c>
      <c r="O435" s="75">
        <f t="shared" si="28"/>
        <v>4.12</v>
      </c>
      <c r="Q435" s="75">
        <f>'Door Comparison'!P435</f>
        <v>518.41999999999996</v>
      </c>
      <c r="R435" s="194">
        <v>3.09</v>
      </c>
      <c r="S435" s="194">
        <v>16.59</v>
      </c>
      <c r="T435" s="194">
        <v>63.42</v>
      </c>
      <c r="U435" s="75">
        <f t="shared" si="29"/>
        <v>20.58</v>
      </c>
      <c r="X435" s="76">
        <f t="shared" si="30"/>
        <v>626.67999999999995</v>
      </c>
    </row>
    <row r="436" spans="1:24" x14ac:dyDescent="0.25">
      <c r="A436" s="191" t="str">
        <f>'Door Comparison'!A436</f>
        <v>T05.02.M4A</v>
      </c>
      <c r="B436" s="87" t="str">
        <f>'Door Comparison'!B436</f>
        <v>DRS-402</v>
      </c>
      <c r="C436" s="70">
        <f>'Door Comparison'!D436</f>
        <v>1578</v>
      </c>
      <c r="D436" s="70">
        <f>'Door Comparison'!E436</f>
        <v>2193</v>
      </c>
      <c r="F436" s="73">
        <f>'Door Comparison'!G436</f>
        <v>0</v>
      </c>
      <c r="G436" s="73">
        <f>'Door Comparison'!H436</f>
        <v>1</v>
      </c>
      <c r="I436" s="73">
        <f>'Door Comparison'!J436</f>
        <v>0</v>
      </c>
      <c r="J436" s="73">
        <f>'Door Comparison'!K436</f>
        <v>1</v>
      </c>
      <c r="K436" s="73">
        <f>'Door Comparison'!L436</f>
        <v>1</v>
      </c>
      <c r="L436" s="73">
        <f>'Door Comparison'!M436</f>
        <v>0</v>
      </c>
      <c r="M436" s="75">
        <f t="shared" si="27"/>
        <v>0.54</v>
      </c>
      <c r="O436" s="75">
        <f t="shared" si="28"/>
        <v>4.7699999999999996</v>
      </c>
      <c r="Q436" s="75">
        <f>'Door Comparison'!P436</f>
        <v>839.32</v>
      </c>
      <c r="R436" s="194">
        <v>3.09</v>
      </c>
      <c r="S436" s="194">
        <v>16.59</v>
      </c>
      <c r="T436" s="194">
        <v>73.92</v>
      </c>
      <c r="U436" s="75">
        <f t="shared" si="29"/>
        <v>23.86</v>
      </c>
      <c r="X436" s="76">
        <f t="shared" si="30"/>
        <v>962.09</v>
      </c>
    </row>
    <row r="437" spans="1:24" x14ac:dyDescent="0.25">
      <c r="A437" s="191" t="str">
        <f>'Door Comparison'!A437</f>
        <v>T05.02.M5A</v>
      </c>
      <c r="B437" s="87" t="str">
        <f>'Door Comparison'!B437</f>
        <v>DRS-402</v>
      </c>
      <c r="C437" s="70">
        <f>'Door Comparison'!D437</f>
        <v>1578</v>
      </c>
      <c r="D437" s="70">
        <f>'Door Comparison'!E437</f>
        <v>2193</v>
      </c>
      <c r="F437" s="73">
        <f>'Door Comparison'!G437</f>
        <v>0</v>
      </c>
      <c r="G437" s="73">
        <f>'Door Comparison'!H437</f>
        <v>1</v>
      </c>
      <c r="I437" s="73">
        <f>'Door Comparison'!J437</f>
        <v>0</v>
      </c>
      <c r="J437" s="73">
        <f>'Door Comparison'!K437</f>
        <v>1</v>
      </c>
      <c r="K437" s="73">
        <f>'Door Comparison'!L437</f>
        <v>1</v>
      </c>
      <c r="L437" s="73">
        <f>'Door Comparison'!M437</f>
        <v>0</v>
      </c>
      <c r="M437" s="75">
        <f t="shared" si="27"/>
        <v>0.54</v>
      </c>
      <c r="O437" s="75">
        <f t="shared" si="28"/>
        <v>4.7699999999999996</v>
      </c>
      <c r="Q437" s="75">
        <f>'Door Comparison'!P437</f>
        <v>839.32</v>
      </c>
      <c r="R437" s="194">
        <v>3.09</v>
      </c>
      <c r="S437" s="194">
        <v>16.59</v>
      </c>
      <c r="T437" s="194">
        <v>73.92</v>
      </c>
      <c r="U437" s="75">
        <f t="shared" si="29"/>
        <v>23.86</v>
      </c>
      <c r="X437" s="76">
        <f t="shared" si="30"/>
        <v>962.09</v>
      </c>
    </row>
    <row r="438" spans="1:24" x14ac:dyDescent="0.25">
      <c r="A438" s="191" t="str">
        <f>'Door Comparison'!A438</f>
        <v>T05.02.M5B</v>
      </c>
      <c r="B438" s="87" t="str">
        <f>'Door Comparison'!B438</f>
        <v>DRS-402</v>
      </c>
      <c r="C438" s="70">
        <f>'Door Comparison'!D438</f>
        <v>1338</v>
      </c>
      <c r="D438" s="70">
        <f>'Door Comparison'!E438</f>
        <v>2193</v>
      </c>
      <c r="F438" s="73">
        <f>'Door Comparison'!G438</f>
        <v>0</v>
      </c>
      <c r="G438" s="73">
        <f>'Door Comparison'!H438</f>
        <v>1</v>
      </c>
      <c r="I438" s="73">
        <f>'Door Comparison'!J438</f>
        <v>0</v>
      </c>
      <c r="J438" s="73">
        <f>'Door Comparison'!K438</f>
        <v>1</v>
      </c>
      <c r="K438" s="73">
        <f>'Door Comparison'!L438</f>
        <v>1</v>
      </c>
      <c r="L438" s="73">
        <f>'Door Comparison'!M438</f>
        <v>0</v>
      </c>
      <c r="M438" s="75">
        <f t="shared" si="27"/>
        <v>0.52</v>
      </c>
      <c r="O438" s="75">
        <f t="shared" si="28"/>
        <v>4.58</v>
      </c>
      <c r="Q438" s="75">
        <f>'Door Comparison'!P438</f>
        <v>762.28</v>
      </c>
      <c r="R438" s="194">
        <v>3.09</v>
      </c>
      <c r="S438" s="194">
        <v>16.59</v>
      </c>
      <c r="T438" s="194">
        <v>73.92</v>
      </c>
      <c r="U438" s="75">
        <f t="shared" si="29"/>
        <v>22.9</v>
      </c>
      <c r="X438" s="76">
        <f t="shared" si="30"/>
        <v>883.88</v>
      </c>
    </row>
    <row r="439" spans="1:24" x14ac:dyDescent="0.25">
      <c r="A439" s="191" t="str">
        <f>'Door Comparison'!A439</f>
        <v>T05.02.M6A</v>
      </c>
      <c r="B439" s="87" t="str">
        <f>'Door Comparison'!B439</f>
        <v>DRS-402</v>
      </c>
      <c r="C439" s="70">
        <f>'Door Comparison'!D439</f>
        <v>1338</v>
      </c>
      <c r="D439" s="70">
        <f>'Door Comparison'!E439</f>
        <v>2193</v>
      </c>
      <c r="F439" s="73">
        <f>'Door Comparison'!G439</f>
        <v>0</v>
      </c>
      <c r="G439" s="73">
        <f>'Door Comparison'!H439</f>
        <v>1</v>
      </c>
      <c r="I439" s="73">
        <f>'Door Comparison'!J439</f>
        <v>0</v>
      </c>
      <c r="J439" s="73">
        <f>'Door Comparison'!K439</f>
        <v>1</v>
      </c>
      <c r="K439" s="73">
        <f>'Door Comparison'!L439</f>
        <v>1</v>
      </c>
      <c r="L439" s="73">
        <f>'Door Comparison'!M439</f>
        <v>0</v>
      </c>
      <c r="M439" s="75">
        <f t="shared" si="27"/>
        <v>0.52</v>
      </c>
      <c r="O439" s="75">
        <f t="shared" si="28"/>
        <v>4.58</v>
      </c>
      <c r="Q439" s="75">
        <f>'Door Comparison'!P439</f>
        <v>762.28</v>
      </c>
      <c r="R439" s="194">
        <v>3.09</v>
      </c>
      <c r="S439" s="194">
        <v>16.59</v>
      </c>
      <c r="T439" s="194">
        <v>73.92</v>
      </c>
      <c r="U439" s="75">
        <f t="shared" si="29"/>
        <v>22.9</v>
      </c>
      <c r="X439" s="76">
        <f t="shared" si="30"/>
        <v>883.88</v>
      </c>
    </row>
    <row r="440" spans="1:24" x14ac:dyDescent="0.25">
      <c r="A440" s="191" t="str">
        <f>'Door Comparison'!A440</f>
        <v>T05.02.M6B</v>
      </c>
      <c r="B440" s="87" t="str">
        <f>'Door Comparison'!B440</f>
        <v>AHP-201</v>
      </c>
      <c r="C440" s="70">
        <f>'Door Comparison'!D440</f>
        <v>300</v>
      </c>
      <c r="D440" s="70">
        <f>'Door Comparison'!E440</f>
        <v>800</v>
      </c>
      <c r="F440" s="73">
        <f>'Door Comparison'!G440</f>
        <v>0</v>
      </c>
      <c r="G440" s="73">
        <f>'Door Comparison'!H440</f>
        <v>1</v>
      </c>
      <c r="I440" s="73">
        <f>'Door Comparison'!J440</f>
        <v>0</v>
      </c>
      <c r="J440" s="73">
        <f>'Door Comparison'!K440</f>
        <v>1</v>
      </c>
      <c r="K440" s="73">
        <f>'Door Comparison'!L440</f>
        <v>1</v>
      </c>
      <c r="L440" s="73">
        <f>'Door Comparison'!M440</f>
        <v>0</v>
      </c>
      <c r="M440" s="75">
        <f t="shared" si="27"/>
        <v>0.17</v>
      </c>
      <c r="O440" s="75">
        <f t="shared" si="28"/>
        <v>1.52</v>
      </c>
      <c r="Q440" s="75">
        <f>'Door Comparison'!P440</f>
        <v>231.74</v>
      </c>
      <c r="R440" s="194">
        <v>3.09</v>
      </c>
      <c r="S440" s="194">
        <v>16.59</v>
      </c>
      <c r="T440" s="194">
        <v>52.92</v>
      </c>
      <c r="U440" s="75">
        <f t="shared" si="29"/>
        <v>7.6</v>
      </c>
      <c r="X440" s="76">
        <f t="shared" si="30"/>
        <v>313.63</v>
      </c>
    </row>
    <row r="441" spans="1:24" x14ac:dyDescent="0.25">
      <c r="A441" s="191" t="str">
        <f>'Door Comparison'!A441</f>
        <v>T05.02.M9A</v>
      </c>
      <c r="B441" s="87" t="str">
        <f>'Door Comparison'!B441</f>
        <v>DRS-402</v>
      </c>
      <c r="C441" s="70">
        <f>'Door Comparison'!D441</f>
        <v>858</v>
      </c>
      <c r="D441" s="70">
        <f>'Door Comparison'!E441</f>
        <v>2193</v>
      </c>
      <c r="F441" s="73">
        <f>'Door Comparison'!G441</f>
        <v>0</v>
      </c>
      <c r="G441" s="73">
        <f>'Door Comparison'!H441</f>
        <v>1</v>
      </c>
      <c r="I441" s="73">
        <f>'Door Comparison'!J441</f>
        <v>0</v>
      </c>
      <c r="J441" s="73">
        <f>'Door Comparison'!K441</f>
        <v>1</v>
      </c>
      <c r="K441" s="73">
        <f>'Door Comparison'!L441</f>
        <v>1</v>
      </c>
      <c r="L441" s="73">
        <f>'Door Comparison'!M441</f>
        <v>0</v>
      </c>
      <c r="M441" s="75">
        <f t="shared" si="27"/>
        <v>0.47</v>
      </c>
      <c r="O441" s="75">
        <f t="shared" si="28"/>
        <v>4.2</v>
      </c>
      <c r="Q441" s="75">
        <f>'Door Comparison'!P441</f>
        <v>550.54</v>
      </c>
      <c r="R441" s="194">
        <v>3.09</v>
      </c>
      <c r="S441" s="194">
        <v>16.59</v>
      </c>
      <c r="T441" s="194">
        <v>63.42</v>
      </c>
      <c r="U441" s="75">
        <f t="shared" si="29"/>
        <v>20.98</v>
      </c>
      <c r="X441" s="76">
        <f t="shared" si="30"/>
        <v>659.29</v>
      </c>
    </row>
    <row r="442" spans="1:24" x14ac:dyDescent="0.25">
      <c r="A442" s="191" t="str">
        <f>'Door Comparison'!A442</f>
        <v>T05.02.M9B</v>
      </c>
      <c r="B442" s="87" t="str">
        <f>'Door Comparison'!B442</f>
        <v>DRS-402</v>
      </c>
      <c r="C442" s="70">
        <f>'Door Comparison'!D442</f>
        <v>1338</v>
      </c>
      <c r="D442" s="70">
        <f>'Door Comparison'!E442</f>
        <v>2193</v>
      </c>
      <c r="F442" s="73">
        <f>'Door Comparison'!G442</f>
        <v>0</v>
      </c>
      <c r="G442" s="73">
        <f>'Door Comparison'!H442</f>
        <v>1</v>
      </c>
      <c r="I442" s="73">
        <f>'Door Comparison'!J442</f>
        <v>0</v>
      </c>
      <c r="J442" s="73">
        <f>'Door Comparison'!K442</f>
        <v>1</v>
      </c>
      <c r="K442" s="73">
        <f>'Door Comparison'!L442</f>
        <v>1</v>
      </c>
      <c r="L442" s="73">
        <f>'Door Comparison'!M442</f>
        <v>0</v>
      </c>
      <c r="M442" s="75">
        <f t="shared" si="27"/>
        <v>0.52</v>
      </c>
      <c r="O442" s="75">
        <f t="shared" si="28"/>
        <v>4.58</v>
      </c>
      <c r="Q442" s="75">
        <f>'Door Comparison'!P442</f>
        <v>762.28</v>
      </c>
      <c r="R442" s="194">
        <v>3.09</v>
      </c>
      <c r="S442" s="194">
        <v>16.59</v>
      </c>
      <c r="T442" s="194">
        <v>73.92</v>
      </c>
      <c r="U442" s="75">
        <f t="shared" si="29"/>
        <v>22.9</v>
      </c>
      <c r="X442" s="76">
        <f t="shared" si="30"/>
        <v>883.88</v>
      </c>
    </row>
    <row r="443" spans="1:24" x14ac:dyDescent="0.25">
      <c r="A443" s="191" t="str">
        <f>'Door Comparison'!A443</f>
        <v>T05.02.M9C T05.02.M10A</v>
      </c>
      <c r="B443" s="87" t="str">
        <f>'Door Comparison'!B443</f>
        <v>DRS-402</v>
      </c>
      <c r="C443" s="70">
        <f>'Door Comparison'!D443</f>
        <v>858</v>
      </c>
      <c r="D443" s="70">
        <f>'Door Comparison'!E443</f>
        <v>2193</v>
      </c>
      <c r="F443" s="73">
        <f>'Door Comparison'!G443</f>
        <v>0</v>
      </c>
      <c r="G443" s="73">
        <f>'Door Comparison'!H443</f>
        <v>1</v>
      </c>
      <c r="I443" s="73">
        <f>'Door Comparison'!J443</f>
        <v>0</v>
      </c>
      <c r="J443" s="73">
        <f>'Door Comparison'!K443</f>
        <v>1</v>
      </c>
      <c r="K443" s="73">
        <f>'Door Comparison'!L443</f>
        <v>1</v>
      </c>
      <c r="L443" s="73">
        <f>'Door Comparison'!M443</f>
        <v>0</v>
      </c>
      <c r="M443" s="75">
        <f t="shared" si="27"/>
        <v>0.47</v>
      </c>
      <c r="O443" s="75">
        <f t="shared" si="28"/>
        <v>4.2</v>
      </c>
      <c r="Q443" s="75">
        <f>'Door Comparison'!P443</f>
        <v>550.54</v>
      </c>
      <c r="R443" s="194">
        <v>3.09</v>
      </c>
      <c r="S443" s="194">
        <v>16.59</v>
      </c>
      <c r="T443" s="194">
        <v>63.42</v>
      </c>
      <c r="U443" s="75">
        <f t="shared" si="29"/>
        <v>20.98</v>
      </c>
      <c r="X443" s="76">
        <f t="shared" si="30"/>
        <v>659.29</v>
      </c>
    </row>
    <row r="444" spans="1:24" x14ac:dyDescent="0.25">
      <c r="A444" s="191" t="str">
        <f>'Door Comparison'!A444</f>
        <v>T05.02.M9D T05.02.M10B</v>
      </c>
      <c r="B444" s="87" t="str">
        <f>'Door Comparison'!B444</f>
        <v>DRS-402</v>
      </c>
      <c r="C444" s="70">
        <f>'Door Comparison'!D444</f>
        <v>858</v>
      </c>
      <c r="D444" s="70">
        <f>'Door Comparison'!E444</f>
        <v>2193</v>
      </c>
      <c r="F444" s="73">
        <f>'Door Comparison'!G444</f>
        <v>0</v>
      </c>
      <c r="G444" s="73">
        <f>'Door Comparison'!H444</f>
        <v>1</v>
      </c>
      <c r="I444" s="73">
        <f>'Door Comparison'!J444</f>
        <v>0</v>
      </c>
      <c r="J444" s="73">
        <f>'Door Comparison'!K444</f>
        <v>1</v>
      </c>
      <c r="K444" s="73">
        <f>'Door Comparison'!L444</f>
        <v>1</v>
      </c>
      <c r="L444" s="73">
        <f>'Door Comparison'!M444</f>
        <v>0</v>
      </c>
      <c r="M444" s="75">
        <f t="shared" si="27"/>
        <v>0.47</v>
      </c>
      <c r="O444" s="75">
        <f t="shared" si="28"/>
        <v>4.2</v>
      </c>
      <c r="Q444" s="75">
        <f>'Door Comparison'!P444</f>
        <v>550.54</v>
      </c>
      <c r="R444" s="194">
        <v>3.09</v>
      </c>
      <c r="S444" s="194">
        <v>16.59</v>
      </c>
      <c r="T444" s="194">
        <v>63.42</v>
      </c>
      <c r="U444" s="75">
        <f t="shared" si="29"/>
        <v>20.98</v>
      </c>
      <c r="X444" s="76">
        <f t="shared" si="30"/>
        <v>659.29</v>
      </c>
    </row>
    <row r="445" spans="1:24" x14ac:dyDescent="0.25">
      <c r="A445" s="191" t="str">
        <f>'Door Comparison'!A445</f>
        <v>T05.02.M11A</v>
      </c>
      <c r="B445" s="87" t="str">
        <f>'Door Comparison'!B445</f>
        <v>DRS-402</v>
      </c>
      <c r="C445" s="70">
        <f>'Door Comparison'!D445</f>
        <v>1338</v>
      </c>
      <c r="D445" s="70">
        <f>'Door Comparison'!E445</f>
        <v>2193</v>
      </c>
      <c r="F445" s="73">
        <f>'Door Comparison'!G445</f>
        <v>0</v>
      </c>
      <c r="G445" s="73">
        <f>'Door Comparison'!H445</f>
        <v>1</v>
      </c>
      <c r="I445" s="73">
        <f>'Door Comparison'!J445</f>
        <v>0</v>
      </c>
      <c r="J445" s="73">
        <f>'Door Comparison'!K445</f>
        <v>1</v>
      </c>
      <c r="K445" s="73">
        <f>'Door Comparison'!L445</f>
        <v>1</v>
      </c>
      <c r="L445" s="73">
        <f>'Door Comparison'!M445</f>
        <v>0</v>
      </c>
      <c r="M445" s="75">
        <f t="shared" si="27"/>
        <v>0.52</v>
      </c>
      <c r="O445" s="75">
        <f t="shared" si="28"/>
        <v>4.58</v>
      </c>
      <c r="Q445" s="75">
        <f>'Door Comparison'!P445</f>
        <v>762.28</v>
      </c>
      <c r="R445" s="194">
        <v>3.09</v>
      </c>
      <c r="S445" s="194">
        <v>16.59</v>
      </c>
      <c r="T445" s="194">
        <v>73.92</v>
      </c>
      <c r="U445" s="75">
        <f t="shared" si="29"/>
        <v>22.9</v>
      </c>
      <c r="X445" s="76">
        <f t="shared" si="30"/>
        <v>883.88</v>
      </c>
    </row>
    <row r="446" spans="1:24" x14ac:dyDescent="0.25">
      <c r="A446" s="191" t="str">
        <f>'Door Comparison'!A446</f>
        <v>T05.02.M11B</v>
      </c>
      <c r="B446" s="87" t="str">
        <f>'Door Comparison'!B446</f>
        <v>DRS-402</v>
      </c>
      <c r="C446" s="70">
        <f>'Door Comparison'!D446</f>
        <v>1338</v>
      </c>
      <c r="D446" s="70">
        <f>'Door Comparison'!E446</f>
        <v>2193</v>
      </c>
      <c r="F446" s="73">
        <f>'Door Comparison'!G446</f>
        <v>0</v>
      </c>
      <c r="G446" s="73">
        <f>'Door Comparison'!H446</f>
        <v>1</v>
      </c>
      <c r="I446" s="73">
        <f>'Door Comparison'!J446</f>
        <v>0</v>
      </c>
      <c r="J446" s="73">
        <f>'Door Comparison'!K446</f>
        <v>1</v>
      </c>
      <c r="K446" s="73">
        <f>'Door Comparison'!L446</f>
        <v>1</v>
      </c>
      <c r="L446" s="73">
        <f>'Door Comparison'!M446</f>
        <v>0</v>
      </c>
      <c r="M446" s="75">
        <f t="shared" si="27"/>
        <v>0.52</v>
      </c>
      <c r="O446" s="75">
        <f t="shared" si="28"/>
        <v>4.58</v>
      </c>
      <c r="Q446" s="75">
        <f>'Door Comparison'!P446</f>
        <v>762.28</v>
      </c>
      <c r="R446" s="194">
        <v>3.09</v>
      </c>
      <c r="S446" s="194">
        <v>16.59</v>
      </c>
      <c r="T446" s="194">
        <v>73.92</v>
      </c>
      <c r="U446" s="75">
        <f t="shared" si="29"/>
        <v>22.9</v>
      </c>
      <c r="X446" s="76">
        <f t="shared" si="30"/>
        <v>883.88</v>
      </c>
    </row>
    <row r="447" spans="1:24" x14ac:dyDescent="0.25">
      <c r="A447" s="191" t="str">
        <f>'Door Comparison'!A447</f>
        <v>T05.02.M13A</v>
      </c>
      <c r="B447" s="87" t="str">
        <f>'Door Comparison'!B447</f>
        <v>DRS-402</v>
      </c>
      <c r="C447" s="70">
        <f>'Door Comparison'!D447</f>
        <v>1208</v>
      </c>
      <c r="D447" s="70">
        <f>'Door Comparison'!E447</f>
        <v>2193</v>
      </c>
      <c r="F447" s="73">
        <f>'Door Comparison'!G447</f>
        <v>0</v>
      </c>
      <c r="G447" s="73">
        <f>'Door Comparison'!H447</f>
        <v>1</v>
      </c>
      <c r="I447" s="73">
        <f>'Door Comparison'!J447</f>
        <v>0</v>
      </c>
      <c r="J447" s="73">
        <f>'Door Comparison'!K447</f>
        <v>1</v>
      </c>
      <c r="K447" s="73">
        <f>'Door Comparison'!L447</f>
        <v>1</v>
      </c>
      <c r="L447" s="73">
        <f>'Door Comparison'!M447</f>
        <v>0</v>
      </c>
      <c r="M447" s="75">
        <f t="shared" si="27"/>
        <v>0.5</v>
      </c>
      <c r="O447" s="75">
        <f t="shared" si="28"/>
        <v>4.4800000000000004</v>
      </c>
      <c r="Q447" s="75">
        <f>'Door Comparison'!P447</f>
        <v>720.54</v>
      </c>
      <c r="R447" s="194">
        <v>3.09</v>
      </c>
      <c r="S447" s="194">
        <v>16.59</v>
      </c>
      <c r="T447" s="194">
        <v>73.92</v>
      </c>
      <c r="U447" s="75">
        <f t="shared" si="29"/>
        <v>22.38</v>
      </c>
      <c r="X447" s="76">
        <f t="shared" si="30"/>
        <v>841.5</v>
      </c>
    </row>
    <row r="448" spans="1:24" x14ac:dyDescent="0.25">
      <c r="A448" s="191" t="str">
        <f>'Door Comparison'!A448</f>
        <v>T05.02.M14A</v>
      </c>
      <c r="B448" s="87" t="str">
        <f>'Door Comparison'!B448</f>
        <v>DRS-402</v>
      </c>
      <c r="C448" s="70">
        <f>'Door Comparison'!D448</f>
        <v>758</v>
      </c>
      <c r="D448" s="70">
        <f>'Door Comparison'!E448</f>
        <v>2158</v>
      </c>
      <c r="F448" s="73">
        <f>'Door Comparison'!G448</f>
        <v>0</v>
      </c>
      <c r="G448" s="73">
        <f>'Door Comparison'!H448</f>
        <v>1</v>
      </c>
      <c r="I448" s="73">
        <f>'Door Comparison'!J448</f>
        <v>0</v>
      </c>
      <c r="J448" s="73">
        <f>'Door Comparison'!K448</f>
        <v>1</v>
      </c>
      <c r="K448" s="73">
        <f>'Door Comparison'!L448</f>
        <v>1</v>
      </c>
      <c r="L448" s="73">
        <f>'Door Comparison'!M448</f>
        <v>0</v>
      </c>
      <c r="M448" s="75">
        <f t="shared" si="27"/>
        <v>0.46</v>
      </c>
      <c r="O448" s="75">
        <f t="shared" si="28"/>
        <v>4.0599999999999996</v>
      </c>
      <c r="Q448" s="75">
        <f>'Door Comparison'!P448</f>
        <v>454.48</v>
      </c>
      <c r="R448" s="194">
        <v>3.09</v>
      </c>
      <c r="S448" s="194">
        <v>16.59</v>
      </c>
      <c r="T448" s="194">
        <v>63.42</v>
      </c>
      <c r="U448" s="75">
        <f t="shared" si="29"/>
        <v>20.3</v>
      </c>
      <c r="X448" s="76">
        <f t="shared" si="30"/>
        <v>562.4</v>
      </c>
    </row>
    <row r="449" spans="1:24" x14ac:dyDescent="0.25">
      <c r="A449" s="191" t="str">
        <f>'Door Comparison'!A449</f>
        <v>T05.02.M17A T05.02.P1A</v>
      </c>
      <c r="B449" s="87" t="str">
        <f>'Door Comparison'!B449</f>
        <v>DRS-402</v>
      </c>
      <c r="C449" s="70">
        <f>'Door Comparison'!D449</f>
        <v>758</v>
      </c>
      <c r="D449" s="70">
        <f>'Door Comparison'!E449</f>
        <v>2193</v>
      </c>
      <c r="F449" s="73">
        <f>'Door Comparison'!G449</f>
        <v>0</v>
      </c>
      <c r="G449" s="73">
        <f>'Door Comparison'!H449</f>
        <v>1</v>
      </c>
      <c r="I449" s="73">
        <f>'Door Comparison'!J449</f>
        <v>0</v>
      </c>
      <c r="J449" s="73">
        <f>'Door Comparison'!K449</f>
        <v>1</v>
      </c>
      <c r="K449" s="73">
        <f>'Door Comparison'!L449</f>
        <v>1</v>
      </c>
      <c r="L449" s="73">
        <f>'Door Comparison'!M449</f>
        <v>0</v>
      </c>
      <c r="M449" s="75">
        <f t="shared" si="27"/>
        <v>0.46</v>
      </c>
      <c r="O449" s="75">
        <f t="shared" si="28"/>
        <v>4.12</v>
      </c>
      <c r="Q449" s="75">
        <f>'Door Comparison'!P449</f>
        <v>518.41999999999996</v>
      </c>
      <c r="R449" s="194">
        <v>3.09</v>
      </c>
      <c r="S449" s="194">
        <v>16.59</v>
      </c>
      <c r="T449" s="194">
        <v>63.42</v>
      </c>
      <c r="U449" s="75">
        <f t="shared" si="29"/>
        <v>20.58</v>
      </c>
      <c r="X449" s="76">
        <f t="shared" si="30"/>
        <v>626.67999999999995</v>
      </c>
    </row>
    <row r="450" spans="1:24" x14ac:dyDescent="0.25">
      <c r="A450" s="191" t="str">
        <f>'Door Comparison'!A450</f>
        <v>T05.02.M15A T05.02.SPA</v>
      </c>
      <c r="B450" s="87" t="str">
        <f>'Door Comparison'!B450</f>
        <v>DRS-402</v>
      </c>
      <c r="C450" s="70">
        <f>'Door Comparison'!D450</f>
        <v>1578</v>
      </c>
      <c r="D450" s="70">
        <f>'Door Comparison'!E450</f>
        <v>2193</v>
      </c>
      <c r="F450" s="73">
        <f>'Door Comparison'!G450</f>
        <v>0</v>
      </c>
      <c r="G450" s="73">
        <f>'Door Comparison'!H450</f>
        <v>1</v>
      </c>
      <c r="I450" s="73">
        <f>'Door Comparison'!J450</f>
        <v>0</v>
      </c>
      <c r="J450" s="73">
        <f>'Door Comparison'!K450</f>
        <v>1</v>
      </c>
      <c r="K450" s="73">
        <f>'Door Comparison'!L450</f>
        <v>1</v>
      </c>
      <c r="L450" s="73">
        <f>'Door Comparison'!M450</f>
        <v>0</v>
      </c>
      <c r="M450" s="75">
        <f t="shared" si="27"/>
        <v>0.54</v>
      </c>
      <c r="O450" s="75">
        <f t="shared" si="28"/>
        <v>4.7699999999999996</v>
      </c>
      <c r="Q450" s="75">
        <f>'Door Comparison'!P450</f>
        <v>839.32</v>
      </c>
      <c r="R450" s="194">
        <v>3.09</v>
      </c>
      <c r="S450" s="194">
        <v>16.59</v>
      </c>
      <c r="T450" s="194">
        <v>73.92</v>
      </c>
      <c r="U450" s="75">
        <f t="shared" si="29"/>
        <v>23.86</v>
      </c>
      <c r="X450" s="76">
        <f t="shared" si="30"/>
        <v>962.09</v>
      </c>
    </row>
    <row r="451" spans="1:24" x14ac:dyDescent="0.25">
      <c r="A451" s="191" t="str">
        <f>'Door Comparison'!A451</f>
        <v>T05.04.E1A</v>
      </c>
      <c r="B451" s="87" t="str">
        <f>'Door Comparison'!B451</f>
        <v>DRS-402</v>
      </c>
      <c r="C451" s="70">
        <f>'Door Comparison'!D451</f>
        <v>758</v>
      </c>
      <c r="D451" s="70">
        <f>'Door Comparison'!E451</f>
        <v>2193</v>
      </c>
      <c r="F451" s="73">
        <f>'Door Comparison'!G451</f>
        <v>0</v>
      </c>
      <c r="G451" s="73">
        <f>'Door Comparison'!H451</f>
        <v>1</v>
      </c>
      <c r="I451" s="73">
        <f>'Door Comparison'!J451</f>
        <v>0</v>
      </c>
      <c r="J451" s="73">
        <f>'Door Comparison'!K451</f>
        <v>1</v>
      </c>
      <c r="K451" s="73">
        <f>'Door Comparison'!L451</f>
        <v>1</v>
      </c>
      <c r="L451" s="73">
        <f>'Door Comparison'!M451</f>
        <v>0</v>
      </c>
      <c r="M451" s="75">
        <f t="shared" si="27"/>
        <v>0.46</v>
      </c>
      <c r="O451" s="75">
        <f t="shared" si="28"/>
        <v>4.12</v>
      </c>
      <c r="Q451" s="75">
        <f>'Door Comparison'!P451</f>
        <v>518.41999999999996</v>
      </c>
      <c r="R451" s="194">
        <v>3.09</v>
      </c>
      <c r="S451" s="194">
        <v>16.59</v>
      </c>
      <c r="T451" s="194">
        <v>63.42</v>
      </c>
      <c r="U451" s="75">
        <f t="shared" si="29"/>
        <v>20.58</v>
      </c>
      <c r="X451" s="76">
        <f t="shared" si="30"/>
        <v>626.67999999999995</v>
      </c>
    </row>
    <row r="452" spans="1:24" x14ac:dyDescent="0.25">
      <c r="A452" s="191" t="str">
        <f>'Door Comparison'!A452</f>
        <v>T05.04.E2A</v>
      </c>
      <c r="B452" s="87" t="str">
        <f>'Door Comparison'!B452</f>
        <v>DRS-402</v>
      </c>
      <c r="C452" s="70">
        <f>'Door Comparison'!D452</f>
        <v>758</v>
      </c>
      <c r="D452" s="70">
        <f>'Door Comparison'!E452</f>
        <v>2193</v>
      </c>
      <c r="F452" s="73">
        <f>'Door Comparison'!G452</f>
        <v>0</v>
      </c>
      <c r="G452" s="73">
        <f>'Door Comparison'!H452</f>
        <v>1</v>
      </c>
      <c r="I452" s="73">
        <f>'Door Comparison'!J452</f>
        <v>0</v>
      </c>
      <c r="J452" s="73">
        <f>'Door Comparison'!K452</f>
        <v>1</v>
      </c>
      <c r="K452" s="73">
        <f>'Door Comparison'!L452</f>
        <v>1</v>
      </c>
      <c r="L452" s="73">
        <f>'Door Comparison'!M452</f>
        <v>0</v>
      </c>
      <c r="M452" s="75">
        <f t="shared" si="27"/>
        <v>0.46</v>
      </c>
      <c r="O452" s="75">
        <f t="shared" si="28"/>
        <v>4.12</v>
      </c>
      <c r="Q452" s="75">
        <f>'Door Comparison'!P452</f>
        <v>518.41999999999996</v>
      </c>
      <c r="R452" s="194">
        <v>3.09</v>
      </c>
      <c r="S452" s="194">
        <v>16.59</v>
      </c>
      <c r="T452" s="194">
        <v>63.42</v>
      </c>
      <c r="U452" s="75">
        <f t="shared" si="29"/>
        <v>20.58</v>
      </c>
      <c r="X452" s="76">
        <f t="shared" si="30"/>
        <v>626.67999999999995</v>
      </c>
    </row>
    <row r="453" spans="1:24" x14ac:dyDescent="0.25">
      <c r="A453" s="191" t="str">
        <f>'Door Comparison'!A453</f>
        <v>T05.04.E3A</v>
      </c>
      <c r="B453" s="87" t="str">
        <f>'Door Comparison'!B453</f>
        <v>DRS-402</v>
      </c>
      <c r="C453" s="70">
        <f>'Door Comparison'!D453</f>
        <v>858</v>
      </c>
      <c r="D453" s="70">
        <f>'Door Comparison'!E453</f>
        <v>2193</v>
      </c>
      <c r="F453" s="73">
        <f>'Door Comparison'!G453</f>
        <v>0</v>
      </c>
      <c r="G453" s="73">
        <f>'Door Comparison'!H453</f>
        <v>1</v>
      </c>
      <c r="I453" s="73">
        <f>'Door Comparison'!J453</f>
        <v>0</v>
      </c>
      <c r="J453" s="73">
        <f>'Door Comparison'!K453</f>
        <v>1</v>
      </c>
      <c r="K453" s="73">
        <f>'Door Comparison'!L453</f>
        <v>1</v>
      </c>
      <c r="L453" s="73">
        <f>'Door Comparison'!M453</f>
        <v>0</v>
      </c>
      <c r="M453" s="75">
        <f t="shared" si="27"/>
        <v>0.47</v>
      </c>
      <c r="O453" s="75">
        <f t="shared" si="28"/>
        <v>4.2</v>
      </c>
      <c r="Q453" s="75">
        <f>'Door Comparison'!P453</f>
        <v>550.54</v>
      </c>
      <c r="R453" s="194">
        <v>3.09</v>
      </c>
      <c r="S453" s="194">
        <v>16.59</v>
      </c>
      <c r="T453" s="194">
        <v>63.42</v>
      </c>
      <c r="U453" s="75">
        <f t="shared" si="29"/>
        <v>20.98</v>
      </c>
      <c r="X453" s="76">
        <f t="shared" si="30"/>
        <v>659.29</v>
      </c>
    </row>
    <row r="454" spans="1:24" x14ac:dyDescent="0.25">
      <c r="A454" s="191" t="str">
        <f>'Door Comparison'!A454</f>
        <v>T05.04.E1A T05.04.E4A</v>
      </c>
      <c r="B454" s="87" t="str">
        <f>'Door Comparison'!B454</f>
        <v>DRS-402</v>
      </c>
      <c r="C454" s="70">
        <f>'Door Comparison'!D454</f>
        <v>1578</v>
      </c>
      <c r="D454" s="70">
        <f>'Door Comparison'!E454</f>
        <v>2193</v>
      </c>
      <c r="F454" s="73">
        <f>'Door Comparison'!G454</f>
        <v>0</v>
      </c>
      <c r="G454" s="73">
        <f>'Door Comparison'!H454</f>
        <v>1</v>
      </c>
      <c r="I454" s="73">
        <f>'Door Comparison'!J454</f>
        <v>0</v>
      </c>
      <c r="J454" s="73">
        <f>'Door Comparison'!K454</f>
        <v>1</v>
      </c>
      <c r="K454" s="73">
        <f>'Door Comparison'!L454</f>
        <v>1</v>
      </c>
      <c r="L454" s="73">
        <f>'Door Comparison'!M454</f>
        <v>0</v>
      </c>
      <c r="M454" s="75">
        <f t="shared" si="27"/>
        <v>0.54</v>
      </c>
      <c r="O454" s="75">
        <f t="shared" si="28"/>
        <v>4.7699999999999996</v>
      </c>
      <c r="Q454" s="75">
        <f>'Door Comparison'!P454</f>
        <v>839.32</v>
      </c>
      <c r="R454" s="194">
        <v>3.09</v>
      </c>
      <c r="S454" s="194">
        <v>16.59</v>
      </c>
      <c r="T454" s="194">
        <v>73.92</v>
      </c>
      <c r="U454" s="75">
        <f t="shared" si="29"/>
        <v>23.86</v>
      </c>
      <c r="X454" s="76">
        <f t="shared" si="30"/>
        <v>962.09</v>
      </c>
    </row>
    <row r="455" spans="1:24" x14ac:dyDescent="0.25">
      <c r="A455" s="191" t="str">
        <f>'Door Comparison'!A455</f>
        <v>T05.04.E5A</v>
      </c>
      <c r="B455" s="87" t="str">
        <f>'Door Comparison'!B455</f>
        <v>DRS-402</v>
      </c>
      <c r="C455" s="70">
        <f>'Door Comparison'!D455</f>
        <v>858</v>
      </c>
      <c r="D455" s="70">
        <f>'Door Comparison'!E455</f>
        <v>2193</v>
      </c>
      <c r="F455" s="73">
        <f>'Door Comparison'!G455</f>
        <v>0</v>
      </c>
      <c r="G455" s="73">
        <f>'Door Comparison'!H455</f>
        <v>1</v>
      </c>
      <c r="I455" s="73">
        <f>'Door Comparison'!J455</f>
        <v>0</v>
      </c>
      <c r="J455" s="73">
        <f>'Door Comparison'!K455</f>
        <v>1</v>
      </c>
      <c r="K455" s="73">
        <f>'Door Comparison'!L455</f>
        <v>1</v>
      </c>
      <c r="L455" s="73">
        <f>'Door Comparison'!M455</f>
        <v>0</v>
      </c>
      <c r="M455" s="75">
        <f t="shared" si="27"/>
        <v>0.47</v>
      </c>
      <c r="O455" s="75">
        <f t="shared" si="28"/>
        <v>4.2</v>
      </c>
      <c r="Q455" s="75">
        <f>'Door Comparison'!P455</f>
        <v>550.54</v>
      </c>
      <c r="R455" s="194">
        <v>3.09</v>
      </c>
      <c r="S455" s="194">
        <v>16.59</v>
      </c>
      <c r="T455" s="194">
        <v>63.42</v>
      </c>
      <c r="U455" s="75">
        <f t="shared" si="29"/>
        <v>20.98</v>
      </c>
      <c r="X455" s="76">
        <f t="shared" si="30"/>
        <v>659.29</v>
      </c>
    </row>
    <row r="456" spans="1:24" x14ac:dyDescent="0.25">
      <c r="A456" s="191" t="str">
        <f>'Door Comparison'!A456</f>
        <v>T05.04.E6A</v>
      </c>
      <c r="B456" s="87" t="str">
        <f>'Door Comparison'!B456</f>
        <v>DRS-402</v>
      </c>
      <c r="C456" s="70">
        <f>'Door Comparison'!D456</f>
        <v>1058</v>
      </c>
      <c r="D456" s="70">
        <f>'Door Comparison'!E456</f>
        <v>2193</v>
      </c>
      <c r="F456" s="73">
        <f>'Door Comparison'!G456</f>
        <v>0</v>
      </c>
      <c r="G456" s="73">
        <f>'Door Comparison'!H456</f>
        <v>1</v>
      </c>
      <c r="I456" s="73">
        <f>'Door Comparison'!J456</f>
        <v>0</v>
      </c>
      <c r="J456" s="73">
        <f>'Door Comparison'!K456</f>
        <v>1</v>
      </c>
      <c r="K456" s="73">
        <f>'Door Comparison'!L456</f>
        <v>1</v>
      </c>
      <c r="L456" s="73">
        <f>'Door Comparison'!M456</f>
        <v>0</v>
      </c>
      <c r="M456" s="75">
        <f t="shared" si="27"/>
        <v>0.49</v>
      </c>
      <c r="O456" s="75">
        <f t="shared" si="28"/>
        <v>4.3600000000000003</v>
      </c>
      <c r="Q456" s="75">
        <f>'Door Comparison'!P456</f>
        <v>674.64</v>
      </c>
      <c r="R456" s="194">
        <v>3.09</v>
      </c>
      <c r="S456" s="194">
        <v>16.59</v>
      </c>
      <c r="T456" s="194">
        <v>73.92</v>
      </c>
      <c r="U456" s="75">
        <f t="shared" si="29"/>
        <v>21.78</v>
      </c>
      <c r="X456" s="76">
        <f t="shared" si="30"/>
        <v>794.87</v>
      </c>
    </row>
    <row r="457" spans="1:24" x14ac:dyDescent="0.25">
      <c r="A457" s="191" t="str">
        <f>'Door Comparison'!A457</f>
        <v>T05.04.HW2A</v>
      </c>
      <c r="B457" s="87" t="str">
        <f>'Door Comparison'!B457</f>
        <v>DRS-402</v>
      </c>
      <c r="C457" s="70">
        <f>'Door Comparison'!D457</f>
        <v>658</v>
      </c>
      <c r="D457" s="70">
        <f>'Door Comparison'!E457</f>
        <v>2193</v>
      </c>
      <c r="F457" s="73">
        <f>'Door Comparison'!G457</f>
        <v>0</v>
      </c>
      <c r="G457" s="73">
        <f>'Door Comparison'!H457</f>
        <v>1</v>
      </c>
      <c r="I457" s="73">
        <f>'Door Comparison'!J457</f>
        <v>0</v>
      </c>
      <c r="J457" s="73">
        <f>'Door Comparison'!K457</f>
        <v>1</v>
      </c>
      <c r="K457" s="73">
        <f>'Door Comparison'!L457</f>
        <v>1</v>
      </c>
      <c r="L457" s="73">
        <f>'Door Comparison'!M457</f>
        <v>0</v>
      </c>
      <c r="M457" s="75">
        <f t="shared" si="27"/>
        <v>0.45</v>
      </c>
      <c r="O457" s="75">
        <f t="shared" si="28"/>
        <v>4.04</v>
      </c>
      <c r="Q457" s="75">
        <f>'Door Comparison'!P457</f>
        <v>486.32</v>
      </c>
      <c r="R457" s="194">
        <v>3.09</v>
      </c>
      <c r="S457" s="194">
        <v>16.59</v>
      </c>
      <c r="T457" s="194">
        <v>63.42</v>
      </c>
      <c r="U457" s="75">
        <f t="shared" si="29"/>
        <v>20.18</v>
      </c>
      <c r="X457" s="76">
        <f t="shared" si="30"/>
        <v>594.09</v>
      </c>
    </row>
    <row r="458" spans="1:24" x14ac:dyDescent="0.25">
      <c r="A458" s="191" t="str">
        <f>'Door Comparison'!A458</f>
        <v>T05.04.HWA</v>
      </c>
      <c r="B458" s="87" t="str">
        <f>'Door Comparison'!B458</f>
        <v>DRS-402</v>
      </c>
      <c r="C458" s="70">
        <f>'Door Comparison'!D458</f>
        <v>858</v>
      </c>
      <c r="D458" s="70">
        <f>'Door Comparison'!E458</f>
        <v>2193</v>
      </c>
      <c r="F458" s="73">
        <f>'Door Comparison'!G458</f>
        <v>0</v>
      </c>
      <c r="G458" s="73">
        <f>'Door Comparison'!H458</f>
        <v>1</v>
      </c>
      <c r="I458" s="73">
        <f>'Door Comparison'!J458</f>
        <v>0</v>
      </c>
      <c r="J458" s="73">
        <f>'Door Comparison'!K458</f>
        <v>1</v>
      </c>
      <c r="K458" s="73">
        <f>'Door Comparison'!L458</f>
        <v>1</v>
      </c>
      <c r="L458" s="73">
        <f>'Door Comparison'!M458</f>
        <v>0</v>
      </c>
      <c r="M458" s="75">
        <f t="shared" ref="M458:M521" si="31">(C458+2*D458)*((F458*0.04)+(G458*0.09))/1000</f>
        <v>0.47</v>
      </c>
      <c r="O458" s="75">
        <f t="shared" ref="O458:O521" si="32">((C458+2*D458)*0.8)/1000</f>
        <v>4.2</v>
      </c>
      <c r="Q458" s="75">
        <f>'Door Comparison'!P458</f>
        <v>550.54</v>
      </c>
      <c r="R458" s="194">
        <v>3.09</v>
      </c>
      <c r="S458" s="194">
        <v>16.59</v>
      </c>
      <c r="T458" s="194">
        <v>63.42</v>
      </c>
      <c r="U458" s="75">
        <f t="shared" ref="U458:U521" si="33">(I458+J458+K458)*(2*((C458+2*D458)*1/1000))</f>
        <v>20.98</v>
      </c>
      <c r="X458" s="76">
        <f t="shared" ref="X458:X521" si="34">SUM(M458:W458)</f>
        <v>659.29</v>
      </c>
    </row>
    <row r="459" spans="1:24" x14ac:dyDescent="0.25">
      <c r="A459" s="191" t="str">
        <f>'Door Comparison'!A459</f>
        <v>T05.04.M1A</v>
      </c>
      <c r="B459" s="87" t="str">
        <f>'Door Comparison'!B459</f>
        <v>DRS-402</v>
      </c>
      <c r="C459" s="70">
        <f>'Door Comparison'!D459</f>
        <v>658</v>
      </c>
      <c r="D459" s="70">
        <f>'Door Comparison'!E459</f>
        <v>2193</v>
      </c>
      <c r="F459" s="73">
        <f>'Door Comparison'!G459</f>
        <v>0</v>
      </c>
      <c r="G459" s="73">
        <f>'Door Comparison'!H459</f>
        <v>1</v>
      </c>
      <c r="I459" s="73">
        <f>'Door Comparison'!J459</f>
        <v>0</v>
      </c>
      <c r="J459" s="73">
        <f>'Door Comparison'!K459</f>
        <v>1</v>
      </c>
      <c r="K459" s="73">
        <f>'Door Comparison'!L459</f>
        <v>1</v>
      </c>
      <c r="L459" s="73">
        <f>'Door Comparison'!M459</f>
        <v>0</v>
      </c>
      <c r="M459" s="75">
        <f t="shared" si="31"/>
        <v>0.45</v>
      </c>
      <c r="O459" s="75">
        <f t="shared" si="32"/>
        <v>4.04</v>
      </c>
      <c r="Q459" s="75">
        <f>'Door Comparison'!P459</f>
        <v>486.32</v>
      </c>
      <c r="R459" s="194">
        <v>3.09</v>
      </c>
      <c r="S459" s="194">
        <v>16.59</v>
      </c>
      <c r="T459" s="194">
        <v>63.42</v>
      </c>
      <c r="U459" s="75">
        <f t="shared" si="33"/>
        <v>20.18</v>
      </c>
      <c r="X459" s="76">
        <f t="shared" si="34"/>
        <v>594.09</v>
      </c>
    </row>
    <row r="460" spans="1:24" x14ac:dyDescent="0.25">
      <c r="A460" s="191" t="str">
        <f>'Door Comparison'!A460</f>
        <v>T05.04.M2A</v>
      </c>
      <c r="B460" s="87" t="str">
        <f>'Door Comparison'!B460</f>
        <v>DRS-402</v>
      </c>
      <c r="C460" s="70">
        <f>'Door Comparison'!D460</f>
        <v>1338</v>
      </c>
      <c r="D460" s="70">
        <f>'Door Comparison'!E460</f>
        <v>2193</v>
      </c>
      <c r="F460" s="73">
        <f>'Door Comparison'!G460</f>
        <v>0</v>
      </c>
      <c r="G460" s="73">
        <f>'Door Comparison'!H460</f>
        <v>1</v>
      </c>
      <c r="I460" s="73">
        <f>'Door Comparison'!J460</f>
        <v>0</v>
      </c>
      <c r="J460" s="73">
        <f>'Door Comparison'!K460</f>
        <v>1</v>
      </c>
      <c r="K460" s="73">
        <f>'Door Comparison'!L460</f>
        <v>1</v>
      </c>
      <c r="L460" s="73">
        <f>'Door Comparison'!M460</f>
        <v>0</v>
      </c>
      <c r="M460" s="75">
        <f t="shared" si="31"/>
        <v>0.52</v>
      </c>
      <c r="O460" s="75">
        <f t="shared" si="32"/>
        <v>4.58</v>
      </c>
      <c r="Q460" s="75">
        <f>'Door Comparison'!P460</f>
        <v>762.28</v>
      </c>
      <c r="R460" s="194">
        <v>3.09</v>
      </c>
      <c r="S460" s="194">
        <v>16.59</v>
      </c>
      <c r="T460" s="194">
        <v>73.92</v>
      </c>
      <c r="U460" s="75">
        <f t="shared" si="33"/>
        <v>22.9</v>
      </c>
      <c r="X460" s="76">
        <f t="shared" si="34"/>
        <v>883.88</v>
      </c>
    </row>
    <row r="461" spans="1:24" x14ac:dyDescent="0.25">
      <c r="A461" s="191" t="str">
        <f>'Door Comparison'!A461</f>
        <v>T05.04.M2B</v>
      </c>
      <c r="B461" s="87" t="str">
        <f>'Door Comparison'!B461</f>
        <v>DRS-402</v>
      </c>
      <c r="C461" s="70">
        <f>'Door Comparison'!D461</f>
        <v>1338</v>
      </c>
      <c r="D461" s="70">
        <f>'Door Comparison'!E461</f>
        <v>2193</v>
      </c>
      <c r="F461" s="73">
        <f>'Door Comparison'!G461</f>
        <v>0</v>
      </c>
      <c r="G461" s="73">
        <f>'Door Comparison'!H461</f>
        <v>1</v>
      </c>
      <c r="I461" s="73">
        <f>'Door Comparison'!J461</f>
        <v>0</v>
      </c>
      <c r="J461" s="73">
        <f>'Door Comparison'!K461</f>
        <v>1</v>
      </c>
      <c r="K461" s="73">
        <f>'Door Comparison'!L461</f>
        <v>1</v>
      </c>
      <c r="L461" s="73">
        <f>'Door Comparison'!M461</f>
        <v>0</v>
      </c>
      <c r="M461" s="75">
        <f t="shared" si="31"/>
        <v>0.52</v>
      </c>
      <c r="O461" s="75">
        <f t="shared" si="32"/>
        <v>4.58</v>
      </c>
      <c r="Q461" s="75">
        <f>'Door Comparison'!P461</f>
        <v>762.28</v>
      </c>
      <c r="R461" s="194">
        <v>3.09</v>
      </c>
      <c r="S461" s="194">
        <v>16.59</v>
      </c>
      <c r="T461" s="194">
        <v>73.92</v>
      </c>
      <c r="U461" s="75">
        <f t="shared" si="33"/>
        <v>22.9</v>
      </c>
      <c r="X461" s="76">
        <f t="shared" si="34"/>
        <v>883.88</v>
      </c>
    </row>
    <row r="462" spans="1:24" x14ac:dyDescent="0.25">
      <c r="A462" s="191" t="str">
        <f>'Door Comparison'!A462</f>
        <v>T05.04.M4A</v>
      </c>
      <c r="B462" s="87" t="str">
        <f>'Door Comparison'!B462</f>
        <v>DRS-402</v>
      </c>
      <c r="C462" s="70">
        <f>'Door Comparison'!D462</f>
        <v>558</v>
      </c>
      <c r="D462" s="70">
        <f>'Door Comparison'!E462</f>
        <v>2193</v>
      </c>
      <c r="F462" s="73">
        <f>'Door Comparison'!G462</f>
        <v>0</v>
      </c>
      <c r="G462" s="73">
        <f>'Door Comparison'!H462</f>
        <v>1</v>
      </c>
      <c r="I462" s="73">
        <f>'Door Comparison'!J462</f>
        <v>0</v>
      </c>
      <c r="J462" s="73">
        <f>'Door Comparison'!K462</f>
        <v>1</v>
      </c>
      <c r="K462" s="73">
        <f>'Door Comparison'!L462</f>
        <v>1</v>
      </c>
      <c r="L462" s="73">
        <f>'Door Comparison'!M462</f>
        <v>0</v>
      </c>
      <c r="M462" s="75">
        <f t="shared" si="31"/>
        <v>0.44</v>
      </c>
      <c r="O462" s="75">
        <f t="shared" si="32"/>
        <v>3.96</v>
      </c>
      <c r="Q462" s="75">
        <f>'Door Comparison'!P462</f>
        <v>454.22</v>
      </c>
      <c r="R462" s="194">
        <v>3.09</v>
      </c>
      <c r="S462" s="194">
        <v>16.59</v>
      </c>
      <c r="T462" s="194">
        <v>63.42</v>
      </c>
      <c r="U462" s="75">
        <f t="shared" si="33"/>
        <v>19.78</v>
      </c>
      <c r="X462" s="76">
        <f t="shared" si="34"/>
        <v>561.5</v>
      </c>
    </row>
    <row r="463" spans="1:24" x14ac:dyDescent="0.25">
      <c r="A463" s="191" t="str">
        <f>'Door Comparison'!A463</f>
        <v>T05.04.M5A</v>
      </c>
      <c r="B463" s="87" t="str">
        <f>'Door Comparison'!B463</f>
        <v>DRS-402</v>
      </c>
      <c r="C463" s="70">
        <f>'Door Comparison'!D463</f>
        <v>1208</v>
      </c>
      <c r="D463" s="70">
        <f>'Door Comparison'!E463</f>
        <v>2193</v>
      </c>
      <c r="F463" s="73">
        <f>'Door Comparison'!G463</f>
        <v>0</v>
      </c>
      <c r="G463" s="73">
        <f>'Door Comparison'!H463</f>
        <v>1</v>
      </c>
      <c r="I463" s="73">
        <f>'Door Comparison'!J463</f>
        <v>0</v>
      </c>
      <c r="J463" s="73">
        <f>'Door Comparison'!K463</f>
        <v>1</v>
      </c>
      <c r="K463" s="73">
        <f>'Door Comparison'!L463</f>
        <v>1</v>
      </c>
      <c r="L463" s="73">
        <f>'Door Comparison'!M463</f>
        <v>0</v>
      </c>
      <c r="M463" s="75">
        <f t="shared" si="31"/>
        <v>0.5</v>
      </c>
      <c r="O463" s="75">
        <f t="shared" si="32"/>
        <v>4.4800000000000004</v>
      </c>
      <c r="Q463" s="75">
        <f>'Door Comparison'!P463</f>
        <v>720.54</v>
      </c>
      <c r="R463" s="194">
        <v>3.09</v>
      </c>
      <c r="S463" s="194">
        <v>16.59</v>
      </c>
      <c r="T463" s="194">
        <v>73.92</v>
      </c>
      <c r="U463" s="75">
        <f t="shared" si="33"/>
        <v>22.38</v>
      </c>
      <c r="X463" s="76">
        <f t="shared" si="34"/>
        <v>841.5</v>
      </c>
    </row>
    <row r="464" spans="1:24" x14ac:dyDescent="0.25">
      <c r="A464" s="191" t="str">
        <f>'Door Comparison'!A464</f>
        <v>T05.04.M6A</v>
      </c>
      <c r="B464" s="87" t="str">
        <f>'Door Comparison'!B464</f>
        <v>DRS-402</v>
      </c>
      <c r="C464" s="70">
        <f>'Door Comparison'!D464</f>
        <v>858</v>
      </c>
      <c r="D464" s="70">
        <f>'Door Comparison'!E464</f>
        <v>2193</v>
      </c>
      <c r="F464" s="73">
        <f>'Door Comparison'!G464</f>
        <v>0</v>
      </c>
      <c r="G464" s="73">
        <f>'Door Comparison'!H464</f>
        <v>1</v>
      </c>
      <c r="I464" s="73">
        <f>'Door Comparison'!J464</f>
        <v>0</v>
      </c>
      <c r="J464" s="73">
        <f>'Door Comparison'!K464</f>
        <v>1</v>
      </c>
      <c r="K464" s="73">
        <f>'Door Comparison'!L464</f>
        <v>1</v>
      </c>
      <c r="L464" s="73">
        <f>'Door Comparison'!M464</f>
        <v>0</v>
      </c>
      <c r="M464" s="75">
        <f t="shared" si="31"/>
        <v>0.47</v>
      </c>
      <c r="O464" s="75">
        <f t="shared" si="32"/>
        <v>4.2</v>
      </c>
      <c r="Q464" s="75">
        <f>'Door Comparison'!P464</f>
        <v>550.54</v>
      </c>
      <c r="R464" s="194">
        <v>3.09</v>
      </c>
      <c r="S464" s="194">
        <v>16.59</v>
      </c>
      <c r="T464" s="194">
        <v>63.42</v>
      </c>
      <c r="U464" s="75">
        <f t="shared" si="33"/>
        <v>20.98</v>
      </c>
      <c r="X464" s="76">
        <f t="shared" si="34"/>
        <v>659.29</v>
      </c>
    </row>
    <row r="465" spans="1:24" x14ac:dyDescent="0.25">
      <c r="A465" s="191" t="str">
        <f>'Door Comparison'!A465</f>
        <v>T05.04.M8A</v>
      </c>
      <c r="B465" s="87" t="str">
        <f>'Door Comparison'!B465</f>
        <v>DRS-402</v>
      </c>
      <c r="C465" s="70">
        <f>'Door Comparison'!D465</f>
        <v>758</v>
      </c>
      <c r="D465" s="70">
        <f>'Door Comparison'!E465</f>
        <v>2193</v>
      </c>
      <c r="F465" s="73">
        <f>'Door Comparison'!G465</f>
        <v>0</v>
      </c>
      <c r="G465" s="73">
        <f>'Door Comparison'!H465</f>
        <v>1</v>
      </c>
      <c r="I465" s="73">
        <f>'Door Comparison'!J465</f>
        <v>0</v>
      </c>
      <c r="J465" s="73">
        <f>'Door Comparison'!K465</f>
        <v>1</v>
      </c>
      <c r="K465" s="73">
        <f>'Door Comparison'!L465</f>
        <v>1</v>
      </c>
      <c r="L465" s="73">
        <f>'Door Comparison'!M465</f>
        <v>0</v>
      </c>
      <c r="M465" s="75">
        <f t="shared" si="31"/>
        <v>0.46</v>
      </c>
      <c r="O465" s="75">
        <f t="shared" si="32"/>
        <v>4.12</v>
      </c>
      <c r="Q465" s="75">
        <f>'Door Comparison'!P465</f>
        <v>518.41999999999996</v>
      </c>
      <c r="R465" s="194">
        <v>3.09</v>
      </c>
      <c r="S465" s="194">
        <v>16.59</v>
      </c>
      <c r="T465" s="194">
        <v>63.42</v>
      </c>
      <c r="U465" s="75">
        <f t="shared" si="33"/>
        <v>20.58</v>
      </c>
      <c r="X465" s="76">
        <f t="shared" si="34"/>
        <v>626.67999999999995</v>
      </c>
    </row>
    <row r="466" spans="1:24" x14ac:dyDescent="0.25">
      <c r="A466" s="191" t="str">
        <f>'Door Comparison'!A466</f>
        <v>T05.04.M10A</v>
      </c>
      <c r="B466" s="87" t="str">
        <f>'Door Comparison'!B466</f>
        <v>DRS-402</v>
      </c>
      <c r="C466" s="70">
        <f>'Door Comparison'!D466</f>
        <v>558</v>
      </c>
      <c r="D466" s="70">
        <f>'Door Comparison'!E466</f>
        <v>2193</v>
      </c>
      <c r="F466" s="73">
        <f>'Door Comparison'!G466</f>
        <v>0</v>
      </c>
      <c r="G466" s="73">
        <f>'Door Comparison'!H466</f>
        <v>1</v>
      </c>
      <c r="I466" s="73">
        <f>'Door Comparison'!J466</f>
        <v>0</v>
      </c>
      <c r="J466" s="73">
        <f>'Door Comparison'!K466</f>
        <v>1</v>
      </c>
      <c r="K466" s="73">
        <f>'Door Comparison'!L466</f>
        <v>1</v>
      </c>
      <c r="L466" s="73">
        <f>'Door Comparison'!M466</f>
        <v>0</v>
      </c>
      <c r="M466" s="75">
        <f t="shared" si="31"/>
        <v>0.44</v>
      </c>
      <c r="O466" s="75">
        <f t="shared" si="32"/>
        <v>3.96</v>
      </c>
      <c r="Q466" s="75">
        <f>'Door Comparison'!P466</f>
        <v>454.22</v>
      </c>
      <c r="R466" s="194">
        <v>3.09</v>
      </c>
      <c r="S466" s="194">
        <v>16.59</v>
      </c>
      <c r="T466" s="194">
        <v>63.42</v>
      </c>
      <c r="U466" s="75">
        <f t="shared" si="33"/>
        <v>19.78</v>
      </c>
      <c r="X466" s="76">
        <f t="shared" si="34"/>
        <v>561.5</v>
      </c>
    </row>
    <row r="467" spans="1:24" x14ac:dyDescent="0.25">
      <c r="A467" s="191" t="str">
        <f>'Door Comparison'!A467</f>
        <v>T05.04.M11A</v>
      </c>
      <c r="B467" s="87" t="str">
        <f>'Door Comparison'!B467</f>
        <v>DRS-402</v>
      </c>
      <c r="C467" s="70">
        <f>'Door Comparison'!D467</f>
        <v>458</v>
      </c>
      <c r="D467" s="70">
        <f>'Door Comparison'!E467</f>
        <v>2193</v>
      </c>
      <c r="F467" s="73">
        <f>'Door Comparison'!G467</f>
        <v>0</v>
      </c>
      <c r="G467" s="73">
        <f>'Door Comparison'!H467</f>
        <v>1</v>
      </c>
      <c r="I467" s="73">
        <f>'Door Comparison'!J467</f>
        <v>0</v>
      </c>
      <c r="J467" s="73">
        <f>'Door Comparison'!K467</f>
        <v>1</v>
      </c>
      <c r="K467" s="73">
        <f>'Door Comparison'!L467</f>
        <v>1</v>
      </c>
      <c r="L467" s="73">
        <f>'Door Comparison'!M467</f>
        <v>0</v>
      </c>
      <c r="M467" s="75">
        <f t="shared" si="31"/>
        <v>0.44</v>
      </c>
      <c r="O467" s="75">
        <f t="shared" si="32"/>
        <v>3.88</v>
      </c>
      <c r="Q467" s="75">
        <f>'Door Comparison'!P467</f>
        <v>422.12</v>
      </c>
      <c r="R467" s="194">
        <v>3.09</v>
      </c>
      <c r="S467" s="194">
        <v>16.59</v>
      </c>
      <c r="T467" s="194">
        <v>63.42</v>
      </c>
      <c r="U467" s="75">
        <f t="shared" si="33"/>
        <v>19.38</v>
      </c>
      <c r="X467" s="76">
        <f t="shared" si="34"/>
        <v>528.91999999999996</v>
      </c>
    </row>
    <row r="468" spans="1:24" x14ac:dyDescent="0.25">
      <c r="A468" s="191" t="str">
        <f>'Door Comparison'!A468</f>
        <v>T05.04.P1A</v>
      </c>
      <c r="B468" s="87" t="str">
        <f>'Door Comparison'!B468</f>
        <v>AHP-201</v>
      </c>
      <c r="C468" s="70">
        <f>'Door Comparison'!D468</f>
        <v>500</v>
      </c>
      <c r="D468" s="70">
        <f>'Door Comparison'!E468</f>
        <v>800</v>
      </c>
      <c r="F468" s="73">
        <f>'Door Comparison'!G468</f>
        <v>0</v>
      </c>
      <c r="G468" s="73">
        <f>'Door Comparison'!H468</f>
        <v>1</v>
      </c>
      <c r="I468" s="73">
        <f>'Door Comparison'!J468</f>
        <v>0</v>
      </c>
      <c r="J468" s="73">
        <f>'Door Comparison'!K468</f>
        <v>1</v>
      </c>
      <c r="K468" s="73">
        <f>'Door Comparison'!L468</f>
        <v>1</v>
      </c>
      <c r="L468" s="73">
        <f>'Door Comparison'!M468</f>
        <v>0</v>
      </c>
      <c r="M468" s="75">
        <f t="shared" si="31"/>
        <v>0.19</v>
      </c>
      <c r="O468" s="75">
        <f t="shared" si="32"/>
        <v>1.68</v>
      </c>
      <c r="Q468" s="75">
        <f>'Door Comparison'!P468</f>
        <v>284.8</v>
      </c>
      <c r="R468" s="194">
        <v>3.09</v>
      </c>
      <c r="S468" s="194">
        <v>16.59</v>
      </c>
      <c r="T468" s="194">
        <v>52.92</v>
      </c>
      <c r="U468" s="75">
        <f t="shared" si="33"/>
        <v>8.4</v>
      </c>
      <c r="X468" s="76">
        <f t="shared" si="34"/>
        <v>367.67</v>
      </c>
    </row>
    <row r="469" spans="1:24" x14ac:dyDescent="0.25">
      <c r="A469" s="191" t="str">
        <f>'Door Comparison'!A469</f>
        <v>T05.04.SPA</v>
      </c>
      <c r="B469" s="87" t="str">
        <f>'Door Comparison'!B469</f>
        <v>DRS-402</v>
      </c>
      <c r="C469" s="70">
        <f>'Door Comparison'!D469</f>
        <v>458</v>
      </c>
      <c r="D469" s="70">
        <f>'Door Comparison'!E469</f>
        <v>2158</v>
      </c>
      <c r="F469" s="73">
        <f>'Door Comparison'!G469</f>
        <v>0</v>
      </c>
      <c r="G469" s="73">
        <f>'Door Comparison'!H469</f>
        <v>1</v>
      </c>
      <c r="I469" s="73">
        <f>'Door Comparison'!J469</f>
        <v>0</v>
      </c>
      <c r="J469" s="73">
        <f>'Door Comparison'!K469</f>
        <v>1</v>
      </c>
      <c r="K469" s="73">
        <f>'Door Comparison'!L469</f>
        <v>1</v>
      </c>
      <c r="L469" s="73">
        <f>'Door Comparison'!M469</f>
        <v>0</v>
      </c>
      <c r="M469" s="75">
        <f t="shared" si="31"/>
        <v>0.43</v>
      </c>
      <c r="O469" s="75">
        <f t="shared" si="32"/>
        <v>3.82</v>
      </c>
      <c r="Q469" s="75">
        <f>'Door Comparison'!P469</f>
        <v>418.62</v>
      </c>
      <c r="R469" s="194">
        <v>3.09</v>
      </c>
      <c r="S469" s="194">
        <v>16.59</v>
      </c>
      <c r="T469" s="194">
        <v>63.42</v>
      </c>
      <c r="U469" s="75">
        <f t="shared" si="33"/>
        <v>19.100000000000001</v>
      </c>
      <c r="X469" s="76">
        <f t="shared" si="34"/>
        <v>525.07000000000005</v>
      </c>
    </row>
    <row r="470" spans="1:24" x14ac:dyDescent="0.25">
      <c r="A470" s="191" t="str">
        <f>'Door Comparison'!A470</f>
        <v>T05.04.WRA</v>
      </c>
      <c r="B470" s="87" t="str">
        <f>'Door Comparison'!B470</f>
        <v>DRS-402</v>
      </c>
      <c r="C470" s="70">
        <f>'Door Comparison'!D470</f>
        <v>458</v>
      </c>
      <c r="D470" s="70">
        <f>'Door Comparison'!E470</f>
        <v>2193</v>
      </c>
      <c r="F470" s="73">
        <f>'Door Comparison'!G470</f>
        <v>0</v>
      </c>
      <c r="G470" s="73">
        <f>'Door Comparison'!H470</f>
        <v>1</v>
      </c>
      <c r="I470" s="73">
        <f>'Door Comparison'!J470</f>
        <v>0</v>
      </c>
      <c r="J470" s="73">
        <f>'Door Comparison'!K470</f>
        <v>1</v>
      </c>
      <c r="K470" s="73">
        <f>'Door Comparison'!L470</f>
        <v>1</v>
      </c>
      <c r="L470" s="73">
        <f>'Door Comparison'!M470</f>
        <v>0</v>
      </c>
      <c r="M470" s="75">
        <f t="shared" si="31"/>
        <v>0.44</v>
      </c>
      <c r="O470" s="75">
        <f t="shared" si="32"/>
        <v>3.88</v>
      </c>
      <c r="Q470" s="75">
        <f>'Door Comparison'!P470</f>
        <v>422.12</v>
      </c>
      <c r="R470" s="194">
        <v>3.09</v>
      </c>
      <c r="S470" s="194">
        <v>16.59</v>
      </c>
      <c r="T470" s="194">
        <v>63.42</v>
      </c>
      <c r="U470" s="75">
        <f t="shared" si="33"/>
        <v>19.38</v>
      </c>
      <c r="X470" s="76">
        <f t="shared" si="34"/>
        <v>528.91999999999996</v>
      </c>
    </row>
    <row r="471" spans="1:24" x14ac:dyDescent="0.25">
      <c r="A471" s="191" t="str">
        <f>'Door Comparison'!A471</f>
        <v>T05.05.E1A</v>
      </c>
      <c r="B471" s="87" t="str">
        <f>'Door Comparison'!B471</f>
        <v>DRS-402</v>
      </c>
      <c r="C471" s="70">
        <f>'Door Comparison'!D471</f>
        <v>758</v>
      </c>
      <c r="D471" s="70">
        <f>'Door Comparison'!E471</f>
        <v>2193</v>
      </c>
      <c r="F471" s="73">
        <f>'Door Comparison'!G471</f>
        <v>0</v>
      </c>
      <c r="G471" s="73">
        <f>'Door Comparison'!H471</f>
        <v>1</v>
      </c>
      <c r="I471" s="73">
        <f>'Door Comparison'!J471</f>
        <v>0</v>
      </c>
      <c r="J471" s="73">
        <f>'Door Comparison'!K471</f>
        <v>1</v>
      </c>
      <c r="K471" s="73">
        <f>'Door Comparison'!L471</f>
        <v>1</v>
      </c>
      <c r="L471" s="73">
        <f>'Door Comparison'!M471</f>
        <v>0</v>
      </c>
      <c r="M471" s="75">
        <f t="shared" si="31"/>
        <v>0.46</v>
      </c>
      <c r="O471" s="75">
        <f t="shared" si="32"/>
        <v>4.12</v>
      </c>
      <c r="Q471" s="75">
        <f>'Door Comparison'!P471</f>
        <v>518.41999999999996</v>
      </c>
      <c r="R471" s="194">
        <v>3.09</v>
      </c>
      <c r="S471" s="194">
        <v>16.59</v>
      </c>
      <c r="T471" s="194">
        <v>63.42</v>
      </c>
      <c r="U471" s="75">
        <f t="shared" si="33"/>
        <v>20.58</v>
      </c>
      <c r="X471" s="76">
        <f t="shared" si="34"/>
        <v>626.67999999999995</v>
      </c>
    </row>
    <row r="472" spans="1:24" x14ac:dyDescent="0.25">
      <c r="A472" s="191" t="str">
        <f>'Door Comparison'!A472</f>
        <v>T05.05.E1B</v>
      </c>
      <c r="B472" s="87" t="str">
        <f>'Door Comparison'!B472</f>
        <v>DRS-402</v>
      </c>
      <c r="C472" s="70">
        <f>'Door Comparison'!D472</f>
        <v>758</v>
      </c>
      <c r="D472" s="70">
        <f>'Door Comparison'!E472</f>
        <v>2193</v>
      </c>
      <c r="F472" s="73">
        <f>'Door Comparison'!G472</f>
        <v>0</v>
      </c>
      <c r="G472" s="73">
        <f>'Door Comparison'!H472</f>
        <v>1</v>
      </c>
      <c r="I472" s="73">
        <f>'Door Comparison'!J472</f>
        <v>0</v>
      </c>
      <c r="J472" s="73">
        <f>'Door Comparison'!K472</f>
        <v>1</v>
      </c>
      <c r="K472" s="73">
        <f>'Door Comparison'!L472</f>
        <v>1</v>
      </c>
      <c r="L472" s="73">
        <f>'Door Comparison'!M472</f>
        <v>0</v>
      </c>
      <c r="M472" s="75">
        <f t="shared" si="31"/>
        <v>0.46</v>
      </c>
      <c r="O472" s="75">
        <f t="shared" si="32"/>
        <v>4.12</v>
      </c>
      <c r="Q472" s="75">
        <f>'Door Comparison'!P472</f>
        <v>518.41999999999996</v>
      </c>
      <c r="R472" s="194">
        <v>3.09</v>
      </c>
      <c r="S472" s="194">
        <v>16.59</v>
      </c>
      <c r="T472" s="194">
        <v>63.42</v>
      </c>
      <c r="U472" s="75">
        <f t="shared" si="33"/>
        <v>20.58</v>
      </c>
      <c r="X472" s="76">
        <f t="shared" si="34"/>
        <v>626.67999999999995</v>
      </c>
    </row>
    <row r="473" spans="1:24" x14ac:dyDescent="0.25">
      <c r="A473" s="191" t="str">
        <f>'Door Comparison'!A473</f>
        <v>T05.05.E2A</v>
      </c>
      <c r="B473" s="87" t="str">
        <f>'Door Comparison'!B473</f>
        <v>DRS-402</v>
      </c>
      <c r="C473" s="70">
        <f>'Door Comparison'!D473</f>
        <v>1208</v>
      </c>
      <c r="D473" s="70">
        <f>'Door Comparison'!E473</f>
        <v>2193</v>
      </c>
      <c r="F473" s="73">
        <f>'Door Comparison'!G473</f>
        <v>0</v>
      </c>
      <c r="G473" s="73">
        <f>'Door Comparison'!H473</f>
        <v>1</v>
      </c>
      <c r="I473" s="73">
        <f>'Door Comparison'!J473</f>
        <v>0</v>
      </c>
      <c r="J473" s="73">
        <f>'Door Comparison'!K473</f>
        <v>1</v>
      </c>
      <c r="K473" s="73">
        <f>'Door Comparison'!L473</f>
        <v>1</v>
      </c>
      <c r="L473" s="73">
        <f>'Door Comparison'!M473</f>
        <v>0</v>
      </c>
      <c r="M473" s="75">
        <f t="shared" si="31"/>
        <v>0.5</v>
      </c>
      <c r="O473" s="75">
        <f t="shared" si="32"/>
        <v>4.4800000000000004</v>
      </c>
      <c r="Q473" s="75">
        <f>'Door Comparison'!P473</f>
        <v>720.54</v>
      </c>
      <c r="R473" s="194">
        <v>3.09</v>
      </c>
      <c r="S473" s="194">
        <v>16.59</v>
      </c>
      <c r="T473" s="194">
        <v>73.92</v>
      </c>
      <c r="U473" s="75">
        <f t="shared" si="33"/>
        <v>22.38</v>
      </c>
      <c r="X473" s="76">
        <f t="shared" si="34"/>
        <v>841.5</v>
      </c>
    </row>
    <row r="474" spans="1:24" x14ac:dyDescent="0.25">
      <c r="A474" s="191" t="str">
        <f>'Door Comparison'!A474</f>
        <v>T05.05.E2B</v>
      </c>
      <c r="B474" s="87" t="str">
        <f>'Door Comparison'!B474</f>
        <v>DRS-402</v>
      </c>
      <c r="C474" s="70">
        <f>'Door Comparison'!D474</f>
        <v>1338</v>
      </c>
      <c r="D474" s="70">
        <f>'Door Comparison'!E474</f>
        <v>2193</v>
      </c>
      <c r="F474" s="73">
        <f>'Door Comparison'!G474</f>
        <v>0</v>
      </c>
      <c r="G474" s="73">
        <f>'Door Comparison'!H474</f>
        <v>1</v>
      </c>
      <c r="I474" s="73">
        <f>'Door Comparison'!J474</f>
        <v>0</v>
      </c>
      <c r="J474" s="73">
        <f>'Door Comparison'!K474</f>
        <v>1</v>
      </c>
      <c r="K474" s="73">
        <f>'Door Comparison'!L474</f>
        <v>1</v>
      </c>
      <c r="L474" s="73">
        <f>'Door Comparison'!M474</f>
        <v>0</v>
      </c>
      <c r="M474" s="75">
        <f t="shared" si="31"/>
        <v>0.52</v>
      </c>
      <c r="O474" s="75">
        <f t="shared" si="32"/>
        <v>4.58</v>
      </c>
      <c r="Q474" s="75">
        <f>'Door Comparison'!P474</f>
        <v>762.28</v>
      </c>
      <c r="R474" s="194">
        <v>3.09</v>
      </c>
      <c r="S474" s="194">
        <v>16.59</v>
      </c>
      <c r="T474" s="194">
        <v>73.92</v>
      </c>
      <c r="U474" s="75">
        <f t="shared" si="33"/>
        <v>22.9</v>
      </c>
      <c r="X474" s="76">
        <f t="shared" si="34"/>
        <v>883.88</v>
      </c>
    </row>
    <row r="475" spans="1:24" x14ac:dyDescent="0.25">
      <c r="A475" s="191" t="str">
        <f>'Door Comparison'!A475</f>
        <v>T05.05.M1A</v>
      </c>
      <c r="B475" s="87" t="str">
        <f>'Door Comparison'!B475</f>
        <v>DRS-402</v>
      </c>
      <c r="C475" s="70">
        <f>'Door Comparison'!D475</f>
        <v>1338</v>
      </c>
      <c r="D475" s="70">
        <f>'Door Comparison'!E475</f>
        <v>2193</v>
      </c>
      <c r="F475" s="73">
        <f>'Door Comparison'!G475</f>
        <v>0</v>
      </c>
      <c r="G475" s="73">
        <f>'Door Comparison'!H475</f>
        <v>1</v>
      </c>
      <c r="I475" s="73">
        <f>'Door Comparison'!J475</f>
        <v>0</v>
      </c>
      <c r="J475" s="73">
        <f>'Door Comparison'!K475</f>
        <v>1</v>
      </c>
      <c r="K475" s="73">
        <f>'Door Comparison'!L475</f>
        <v>1</v>
      </c>
      <c r="L475" s="73">
        <f>'Door Comparison'!M475</f>
        <v>0</v>
      </c>
      <c r="M475" s="75">
        <f t="shared" si="31"/>
        <v>0.52</v>
      </c>
      <c r="O475" s="75">
        <f t="shared" si="32"/>
        <v>4.58</v>
      </c>
      <c r="Q475" s="75">
        <f>'Door Comparison'!P475</f>
        <v>762.28</v>
      </c>
      <c r="R475" s="194">
        <v>3.09</v>
      </c>
      <c r="S475" s="194">
        <v>16.59</v>
      </c>
      <c r="T475" s="194">
        <v>73.92</v>
      </c>
      <c r="U475" s="75">
        <f t="shared" si="33"/>
        <v>22.9</v>
      </c>
      <c r="X475" s="76">
        <f t="shared" si="34"/>
        <v>883.88</v>
      </c>
    </row>
    <row r="476" spans="1:24" x14ac:dyDescent="0.25">
      <c r="A476" s="191" t="str">
        <f>'Door Comparison'!A476</f>
        <v>T05.05.M1B</v>
      </c>
      <c r="B476" s="87" t="str">
        <f>'Door Comparison'!B476</f>
        <v>DRS-402</v>
      </c>
      <c r="C476" s="70">
        <f>'Door Comparison'!D476</f>
        <v>1338</v>
      </c>
      <c r="D476" s="70">
        <f>'Door Comparison'!E476</f>
        <v>2193</v>
      </c>
      <c r="F476" s="73">
        <f>'Door Comparison'!G476</f>
        <v>0</v>
      </c>
      <c r="G476" s="73">
        <f>'Door Comparison'!H476</f>
        <v>1</v>
      </c>
      <c r="I476" s="73">
        <f>'Door Comparison'!J476</f>
        <v>0</v>
      </c>
      <c r="J476" s="73">
        <f>'Door Comparison'!K476</f>
        <v>1</v>
      </c>
      <c r="K476" s="73">
        <f>'Door Comparison'!L476</f>
        <v>1</v>
      </c>
      <c r="L476" s="73">
        <f>'Door Comparison'!M476</f>
        <v>0</v>
      </c>
      <c r="M476" s="75">
        <f t="shared" si="31"/>
        <v>0.52</v>
      </c>
      <c r="O476" s="75">
        <f t="shared" si="32"/>
        <v>4.58</v>
      </c>
      <c r="Q476" s="75">
        <f>'Door Comparison'!P476</f>
        <v>762.28</v>
      </c>
      <c r="R476" s="194">
        <v>3.09</v>
      </c>
      <c r="S476" s="194">
        <v>16.59</v>
      </c>
      <c r="T476" s="194">
        <v>73.92</v>
      </c>
      <c r="U476" s="75">
        <f t="shared" si="33"/>
        <v>22.9</v>
      </c>
      <c r="X476" s="76">
        <f t="shared" si="34"/>
        <v>883.88</v>
      </c>
    </row>
    <row r="477" spans="1:24" x14ac:dyDescent="0.25">
      <c r="A477" s="191" t="str">
        <f>'Door Comparison'!A477</f>
        <v>T05.05.M2A</v>
      </c>
      <c r="B477" s="87" t="str">
        <f>'Door Comparison'!B477</f>
        <v>DRS-402</v>
      </c>
      <c r="C477" s="70">
        <f>'Door Comparison'!D477</f>
        <v>758</v>
      </c>
      <c r="D477" s="70">
        <f>'Door Comparison'!E477</f>
        <v>2193</v>
      </c>
      <c r="F477" s="73">
        <f>'Door Comparison'!G477</f>
        <v>0</v>
      </c>
      <c r="G477" s="73">
        <f>'Door Comparison'!H477</f>
        <v>1</v>
      </c>
      <c r="I477" s="73">
        <f>'Door Comparison'!J477</f>
        <v>0</v>
      </c>
      <c r="J477" s="73">
        <f>'Door Comparison'!K477</f>
        <v>1</v>
      </c>
      <c r="K477" s="73">
        <f>'Door Comparison'!L477</f>
        <v>1</v>
      </c>
      <c r="L477" s="73">
        <f>'Door Comparison'!M477</f>
        <v>0</v>
      </c>
      <c r="M477" s="75">
        <f t="shared" si="31"/>
        <v>0.46</v>
      </c>
      <c r="O477" s="75">
        <f t="shared" si="32"/>
        <v>4.12</v>
      </c>
      <c r="Q477" s="75">
        <f>'Door Comparison'!P477</f>
        <v>518.41999999999996</v>
      </c>
      <c r="R477" s="194">
        <v>3.09</v>
      </c>
      <c r="S477" s="194">
        <v>16.59</v>
      </c>
      <c r="T477" s="194">
        <v>63.42</v>
      </c>
      <c r="U477" s="75">
        <f t="shared" si="33"/>
        <v>20.58</v>
      </c>
      <c r="X477" s="76">
        <f t="shared" si="34"/>
        <v>626.67999999999995</v>
      </c>
    </row>
    <row r="478" spans="1:24" x14ac:dyDescent="0.25">
      <c r="A478" s="191" t="str">
        <f>'Door Comparison'!A478</f>
        <v>T05.05.M2B</v>
      </c>
      <c r="B478" s="87" t="str">
        <f>'Door Comparison'!B478</f>
        <v>DRS-402</v>
      </c>
      <c r="C478" s="70">
        <f>'Door Comparison'!D478</f>
        <v>758</v>
      </c>
      <c r="D478" s="70">
        <f>'Door Comparison'!E478</f>
        <v>2193</v>
      </c>
      <c r="F478" s="73">
        <f>'Door Comparison'!G478</f>
        <v>0</v>
      </c>
      <c r="G478" s="73">
        <f>'Door Comparison'!H478</f>
        <v>1</v>
      </c>
      <c r="I478" s="73">
        <f>'Door Comparison'!J478</f>
        <v>0</v>
      </c>
      <c r="J478" s="73">
        <f>'Door Comparison'!K478</f>
        <v>1</v>
      </c>
      <c r="K478" s="73">
        <f>'Door Comparison'!L478</f>
        <v>1</v>
      </c>
      <c r="L478" s="73">
        <f>'Door Comparison'!M478</f>
        <v>0</v>
      </c>
      <c r="M478" s="75">
        <f t="shared" si="31"/>
        <v>0.46</v>
      </c>
      <c r="O478" s="75">
        <f t="shared" si="32"/>
        <v>4.12</v>
      </c>
      <c r="Q478" s="75">
        <f>'Door Comparison'!P478</f>
        <v>518.41999999999996</v>
      </c>
      <c r="R478" s="194">
        <v>3.09</v>
      </c>
      <c r="S478" s="194">
        <v>16.59</v>
      </c>
      <c r="T478" s="194">
        <v>63.42</v>
      </c>
      <c r="U478" s="75">
        <f t="shared" si="33"/>
        <v>20.58</v>
      </c>
      <c r="X478" s="76">
        <f t="shared" si="34"/>
        <v>626.67999999999995</v>
      </c>
    </row>
    <row r="479" spans="1:24" x14ac:dyDescent="0.25">
      <c r="A479" s="191" t="str">
        <f>'Door Comparison'!A479</f>
        <v>T05.06.E1A</v>
      </c>
      <c r="B479" s="87" t="str">
        <f>'Door Comparison'!B479</f>
        <v>DRS-402</v>
      </c>
      <c r="C479" s="70">
        <f>'Door Comparison'!D479</f>
        <v>758</v>
      </c>
      <c r="D479" s="70">
        <f>'Door Comparison'!E479</f>
        <v>2193</v>
      </c>
      <c r="F479" s="73">
        <f>'Door Comparison'!G479</f>
        <v>0</v>
      </c>
      <c r="G479" s="73">
        <f>'Door Comparison'!H479</f>
        <v>1</v>
      </c>
      <c r="I479" s="73">
        <f>'Door Comparison'!J479</f>
        <v>0</v>
      </c>
      <c r="J479" s="73">
        <f>'Door Comparison'!K479</f>
        <v>1</v>
      </c>
      <c r="K479" s="73">
        <f>'Door Comparison'!L479</f>
        <v>1</v>
      </c>
      <c r="L479" s="73">
        <f>'Door Comparison'!M479</f>
        <v>0</v>
      </c>
      <c r="M479" s="75">
        <f t="shared" si="31"/>
        <v>0.46</v>
      </c>
      <c r="O479" s="75">
        <f t="shared" si="32"/>
        <v>4.12</v>
      </c>
      <c r="Q479" s="75">
        <f>'Door Comparison'!P479</f>
        <v>518.41999999999996</v>
      </c>
      <c r="R479" s="194">
        <v>3.09</v>
      </c>
      <c r="S479" s="194">
        <v>16.59</v>
      </c>
      <c r="T479" s="194">
        <v>63.42</v>
      </c>
      <c r="U479" s="75">
        <f t="shared" si="33"/>
        <v>20.58</v>
      </c>
      <c r="X479" s="76">
        <f t="shared" si="34"/>
        <v>626.67999999999995</v>
      </c>
    </row>
    <row r="480" spans="1:24" x14ac:dyDescent="0.25">
      <c r="A480" s="191" t="str">
        <f>'Door Comparison'!A480</f>
        <v>T05.06.E1B</v>
      </c>
      <c r="B480" s="87" t="str">
        <f>'Door Comparison'!B480</f>
        <v>DRS-402</v>
      </c>
      <c r="C480" s="70">
        <f>'Door Comparison'!D480</f>
        <v>1338</v>
      </c>
      <c r="D480" s="70">
        <f>'Door Comparison'!E480</f>
        <v>2193</v>
      </c>
      <c r="F480" s="73">
        <f>'Door Comparison'!G480</f>
        <v>0</v>
      </c>
      <c r="G480" s="73">
        <f>'Door Comparison'!H480</f>
        <v>1</v>
      </c>
      <c r="I480" s="73">
        <f>'Door Comparison'!J480</f>
        <v>0</v>
      </c>
      <c r="J480" s="73">
        <f>'Door Comparison'!K480</f>
        <v>1</v>
      </c>
      <c r="K480" s="73">
        <f>'Door Comparison'!L480</f>
        <v>1</v>
      </c>
      <c r="L480" s="73">
        <f>'Door Comparison'!M480</f>
        <v>0</v>
      </c>
      <c r="M480" s="75">
        <f t="shared" si="31"/>
        <v>0.52</v>
      </c>
      <c r="O480" s="75">
        <f t="shared" si="32"/>
        <v>4.58</v>
      </c>
      <c r="Q480" s="75">
        <f>'Door Comparison'!P480</f>
        <v>762.28</v>
      </c>
      <c r="R480" s="194">
        <v>3.09</v>
      </c>
      <c r="S480" s="194">
        <v>16.59</v>
      </c>
      <c r="T480" s="194">
        <v>73.92</v>
      </c>
      <c r="U480" s="75">
        <f t="shared" si="33"/>
        <v>22.9</v>
      </c>
      <c r="X480" s="76">
        <f t="shared" si="34"/>
        <v>883.88</v>
      </c>
    </row>
    <row r="481" spans="1:24" x14ac:dyDescent="0.25">
      <c r="A481" s="191" t="str">
        <f>'Door Comparison'!A481</f>
        <v>T05.06.E1C</v>
      </c>
      <c r="B481" s="87" t="str">
        <f>'Door Comparison'!B481</f>
        <v>DRS-402</v>
      </c>
      <c r="C481" s="70">
        <f>'Door Comparison'!D481</f>
        <v>358</v>
      </c>
      <c r="D481" s="70">
        <f>'Door Comparison'!E481</f>
        <v>2193</v>
      </c>
      <c r="F481" s="73">
        <f>'Door Comparison'!G481</f>
        <v>0</v>
      </c>
      <c r="G481" s="73">
        <f>'Door Comparison'!H481</f>
        <v>1</v>
      </c>
      <c r="I481" s="73">
        <f>'Door Comparison'!J481</f>
        <v>0</v>
      </c>
      <c r="J481" s="73">
        <f>'Door Comparison'!K481</f>
        <v>1</v>
      </c>
      <c r="K481" s="73">
        <f>'Door Comparison'!L481</f>
        <v>1</v>
      </c>
      <c r="L481" s="73">
        <f>'Door Comparison'!M481</f>
        <v>0</v>
      </c>
      <c r="M481" s="75">
        <f t="shared" si="31"/>
        <v>0.43</v>
      </c>
      <c r="O481" s="75">
        <f t="shared" si="32"/>
        <v>3.8</v>
      </c>
      <c r="Q481" s="75">
        <f>'Door Comparison'!P481</f>
        <v>390.02</v>
      </c>
      <c r="R481" s="194">
        <v>3.09</v>
      </c>
      <c r="S481" s="194">
        <v>16.59</v>
      </c>
      <c r="T481" s="194">
        <v>63.42</v>
      </c>
      <c r="U481" s="75">
        <f t="shared" si="33"/>
        <v>18.98</v>
      </c>
      <c r="X481" s="76">
        <f t="shared" si="34"/>
        <v>496.33</v>
      </c>
    </row>
    <row r="482" spans="1:24" x14ac:dyDescent="0.25">
      <c r="A482" s="191" t="str">
        <f>'Door Comparison'!A482</f>
        <v>T05.06.E2A</v>
      </c>
      <c r="B482" s="87" t="str">
        <f>'Door Comparison'!B482</f>
        <v>DRS-402</v>
      </c>
      <c r="C482" s="70">
        <f>'Door Comparison'!D482</f>
        <v>1208</v>
      </c>
      <c r="D482" s="70">
        <f>'Door Comparison'!E482</f>
        <v>2193</v>
      </c>
      <c r="F482" s="73">
        <f>'Door Comparison'!G482</f>
        <v>0</v>
      </c>
      <c r="G482" s="73">
        <f>'Door Comparison'!H482</f>
        <v>1</v>
      </c>
      <c r="I482" s="73">
        <f>'Door Comparison'!J482</f>
        <v>0</v>
      </c>
      <c r="J482" s="73">
        <f>'Door Comparison'!K482</f>
        <v>1</v>
      </c>
      <c r="K482" s="73">
        <f>'Door Comparison'!L482</f>
        <v>1</v>
      </c>
      <c r="L482" s="73">
        <f>'Door Comparison'!M482</f>
        <v>0</v>
      </c>
      <c r="M482" s="75">
        <f t="shared" si="31"/>
        <v>0.5</v>
      </c>
      <c r="O482" s="75">
        <f t="shared" si="32"/>
        <v>4.4800000000000004</v>
      </c>
      <c r="Q482" s="75">
        <f>'Door Comparison'!P482</f>
        <v>720.54</v>
      </c>
      <c r="R482" s="194">
        <v>3.09</v>
      </c>
      <c r="S482" s="194">
        <v>16.59</v>
      </c>
      <c r="T482" s="194">
        <v>73.92</v>
      </c>
      <c r="U482" s="75">
        <f t="shared" si="33"/>
        <v>22.38</v>
      </c>
      <c r="X482" s="76">
        <f t="shared" si="34"/>
        <v>841.5</v>
      </c>
    </row>
    <row r="483" spans="1:24" x14ac:dyDescent="0.25">
      <c r="A483" s="191" t="str">
        <f>'Door Comparison'!A483</f>
        <v>T05.06.E2B</v>
      </c>
      <c r="B483" s="87" t="str">
        <f>'Door Comparison'!B483</f>
        <v>DRS-402</v>
      </c>
      <c r="C483" s="70">
        <f>'Door Comparison'!D483</f>
        <v>658</v>
      </c>
      <c r="D483" s="70">
        <f>'Door Comparison'!E483</f>
        <v>2193</v>
      </c>
      <c r="F483" s="73">
        <f>'Door Comparison'!G483</f>
        <v>0</v>
      </c>
      <c r="G483" s="73">
        <f>'Door Comparison'!H483</f>
        <v>1</v>
      </c>
      <c r="I483" s="73">
        <f>'Door Comparison'!J483</f>
        <v>0</v>
      </c>
      <c r="J483" s="73">
        <f>'Door Comparison'!K483</f>
        <v>1</v>
      </c>
      <c r="K483" s="73">
        <f>'Door Comparison'!L483</f>
        <v>1</v>
      </c>
      <c r="L483" s="73">
        <f>'Door Comparison'!M483</f>
        <v>0</v>
      </c>
      <c r="M483" s="75">
        <f t="shared" si="31"/>
        <v>0.45</v>
      </c>
      <c r="O483" s="75">
        <f t="shared" si="32"/>
        <v>4.04</v>
      </c>
      <c r="Q483" s="75">
        <f>'Door Comparison'!P483</f>
        <v>486.32</v>
      </c>
      <c r="R483" s="194">
        <v>3.09</v>
      </c>
      <c r="S483" s="194">
        <v>16.59</v>
      </c>
      <c r="T483" s="194">
        <v>63.42</v>
      </c>
      <c r="U483" s="75">
        <f t="shared" si="33"/>
        <v>20.18</v>
      </c>
      <c r="X483" s="76">
        <f t="shared" si="34"/>
        <v>594.09</v>
      </c>
    </row>
    <row r="484" spans="1:24" x14ac:dyDescent="0.25">
      <c r="A484" s="191" t="str">
        <f>'Door Comparison'!A484</f>
        <v>T05.06.E3A</v>
      </c>
      <c r="B484" s="87" t="str">
        <f>'Door Comparison'!B484</f>
        <v>DRS-402</v>
      </c>
      <c r="C484" s="70">
        <f>'Door Comparison'!D484</f>
        <v>1338</v>
      </c>
      <c r="D484" s="70">
        <f>'Door Comparison'!E484</f>
        <v>2193</v>
      </c>
      <c r="F484" s="73">
        <f>'Door Comparison'!G484</f>
        <v>0</v>
      </c>
      <c r="G484" s="73">
        <f>'Door Comparison'!H484</f>
        <v>1</v>
      </c>
      <c r="I484" s="73">
        <f>'Door Comparison'!J484</f>
        <v>0</v>
      </c>
      <c r="J484" s="73">
        <f>'Door Comparison'!K484</f>
        <v>1</v>
      </c>
      <c r="K484" s="73">
        <f>'Door Comparison'!L484</f>
        <v>1</v>
      </c>
      <c r="L484" s="73">
        <f>'Door Comparison'!M484</f>
        <v>0</v>
      </c>
      <c r="M484" s="75">
        <f t="shared" si="31"/>
        <v>0.52</v>
      </c>
      <c r="O484" s="75">
        <f t="shared" si="32"/>
        <v>4.58</v>
      </c>
      <c r="Q484" s="75">
        <f>'Door Comparison'!P484</f>
        <v>762.28</v>
      </c>
      <c r="R484" s="194">
        <v>3.09</v>
      </c>
      <c r="S484" s="194">
        <v>16.59</v>
      </c>
      <c r="T484" s="194">
        <v>73.92</v>
      </c>
      <c r="U484" s="75">
        <f t="shared" si="33"/>
        <v>22.9</v>
      </c>
      <c r="X484" s="76">
        <f t="shared" si="34"/>
        <v>883.88</v>
      </c>
    </row>
    <row r="485" spans="1:24" x14ac:dyDescent="0.25">
      <c r="A485" s="191" t="str">
        <f>'Door Comparison'!A485</f>
        <v>T05.06.E3B</v>
      </c>
      <c r="B485" s="87" t="str">
        <f>'Door Comparison'!B485</f>
        <v>DRS-402</v>
      </c>
      <c r="C485" s="70">
        <f>'Door Comparison'!D485</f>
        <v>1338</v>
      </c>
      <c r="D485" s="70">
        <f>'Door Comparison'!E485</f>
        <v>2193</v>
      </c>
      <c r="F485" s="73">
        <f>'Door Comparison'!G485</f>
        <v>0</v>
      </c>
      <c r="G485" s="73">
        <f>'Door Comparison'!H485</f>
        <v>1</v>
      </c>
      <c r="I485" s="73">
        <f>'Door Comparison'!J485</f>
        <v>0</v>
      </c>
      <c r="J485" s="73">
        <f>'Door Comparison'!K485</f>
        <v>1</v>
      </c>
      <c r="K485" s="73">
        <f>'Door Comparison'!L485</f>
        <v>1</v>
      </c>
      <c r="L485" s="73">
        <f>'Door Comparison'!M485</f>
        <v>0</v>
      </c>
      <c r="M485" s="75">
        <f t="shared" si="31"/>
        <v>0.52</v>
      </c>
      <c r="O485" s="75">
        <f t="shared" si="32"/>
        <v>4.58</v>
      </c>
      <c r="Q485" s="75">
        <f>'Door Comparison'!P485</f>
        <v>762.28</v>
      </c>
      <c r="R485" s="194">
        <v>3.09</v>
      </c>
      <c r="S485" s="194">
        <v>16.59</v>
      </c>
      <c r="T485" s="194">
        <v>73.92</v>
      </c>
      <c r="U485" s="75">
        <f t="shared" si="33"/>
        <v>22.9</v>
      </c>
      <c r="X485" s="76">
        <f t="shared" si="34"/>
        <v>883.88</v>
      </c>
    </row>
    <row r="486" spans="1:24" x14ac:dyDescent="0.25">
      <c r="A486" s="191" t="str">
        <f>'Door Comparison'!A486</f>
        <v>T05.06.E3C</v>
      </c>
      <c r="B486" s="87" t="str">
        <f>'Door Comparison'!B486</f>
        <v>DRS-402</v>
      </c>
      <c r="C486" s="70">
        <f>'Door Comparison'!D486</f>
        <v>758</v>
      </c>
      <c r="D486" s="70">
        <f>'Door Comparison'!E486</f>
        <v>2193</v>
      </c>
      <c r="F486" s="73">
        <f>'Door Comparison'!G486</f>
        <v>0</v>
      </c>
      <c r="G486" s="73">
        <f>'Door Comparison'!H486</f>
        <v>1</v>
      </c>
      <c r="I486" s="73">
        <f>'Door Comparison'!J486</f>
        <v>0</v>
      </c>
      <c r="J486" s="73">
        <f>'Door Comparison'!K486</f>
        <v>1</v>
      </c>
      <c r="K486" s="73">
        <f>'Door Comparison'!L486</f>
        <v>1</v>
      </c>
      <c r="L486" s="73">
        <f>'Door Comparison'!M486</f>
        <v>0</v>
      </c>
      <c r="M486" s="75">
        <f t="shared" si="31"/>
        <v>0.46</v>
      </c>
      <c r="O486" s="75">
        <f t="shared" si="32"/>
        <v>4.12</v>
      </c>
      <c r="Q486" s="75">
        <f>'Door Comparison'!P486</f>
        <v>518.41999999999996</v>
      </c>
      <c r="R486" s="194">
        <v>3.09</v>
      </c>
      <c r="S486" s="194">
        <v>16.59</v>
      </c>
      <c r="T486" s="194">
        <v>63.42</v>
      </c>
      <c r="U486" s="75">
        <f t="shared" si="33"/>
        <v>20.58</v>
      </c>
      <c r="X486" s="76">
        <f t="shared" si="34"/>
        <v>626.67999999999995</v>
      </c>
    </row>
    <row r="487" spans="1:24" x14ac:dyDescent="0.25">
      <c r="A487" s="191" t="str">
        <f>'Door Comparison'!A487</f>
        <v>T05.06.E4A</v>
      </c>
      <c r="B487" s="87" t="str">
        <f>'Door Comparison'!B487</f>
        <v>DRS-402</v>
      </c>
      <c r="C487" s="70">
        <f>'Door Comparison'!D487</f>
        <v>1338</v>
      </c>
      <c r="D487" s="70">
        <f>'Door Comparison'!E487</f>
        <v>2193</v>
      </c>
      <c r="F487" s="73">
        <f>'Door Comparison'!G487</f>
        <v>0</v>
      </c>
      <c r="G487" s="73">
        <f>'Door Comparison'!H487</f>
        <v>1</v>
      </c>
      <c r="I487" s="73">
        <f>'Door Comparison'!J487</f>
        <v>0</v>
      </c>
      <c r="J487" s="73">
        <f>'Door Comparison'!K487</f>
        <v>1</v>
      </c>
      <c r="K487" s="73">
        <f>'Door Comparison'!L487</f>
        <v>1</v>
      </c>
      <c r="L487" s="73">
        <f>'Door Comparison'!M487</f>
        <v>0</v>
      </c>
      <c r="M487" s="75">
        <f t="shared" si="31"/>
        <v>0.52</v>
      </c>
      <c r="O487" s="75">
        <f t="shared" si="32"/>
        <v>4.58</v>
      </c>
      <c r="Q487" s="75">
        <f>'Door Comparison'!P487</f>
        <v>762.28</v>
      </c>
      <c r="R487" s="194">
        <v>3.09</v>
      </c>
      <c r="S487" s="194">
        <v>16.59</v>
      </c>
      <c r="T487" s="194">
        <v>73.92</v>
      </c>
      <c r="U487" s="75">
        <f t="shared" si="33"/>
        <v>22.9</v>
      </c>
      <c r="X487" s="76">
        <f t="shared" si="34"/>
        <v>883.88</v>
      </c>
    </row>
    <row r="488" spans="1:24" x14ac:dyDescent="0.25">
      <c r="A488" s="191" t="str">
        <f>'Door Comparison'!A488</f>
        <v>T05.06.E5A</v>
      </c>
      <c r="B488" s="87" t="str">
        <f>'Door Comparison'!B488</f>
        <v>DRS-402</v>
      </c>
      <c r="C488" s="70">
        <f>'Door Comparison'!D488</f>
        <v>1578</v>
      </c>
      <c r="D488" s="70">
        <f>'Door Comparison'!E488</f>
        <v>2193</v>
      </c>
      <c r="F488" s="73">
        <f>'Door Comparison'!G488</f>
        <v>0</v>
      </c>
      <c r="G488" s="73">
        <f>'Door Comparison'!H488</f>
        <v>1</v>
      </c>
      <c r="I488" s="73">
        <f>'Door Comparison'!J488</f>
        <v>0</v>
      </c>
      <c r="J488" s="73">
        <f>'Door Comparison'!K488</f>
        <v>1</v>
      </c>
      <c r="K488" s="73">
        <f>'Door Comparison'!L488</f>
        <v>1</v>
      </c>
      <c r="L488" s="73">
        <f>'Door Comparison'!M488</f>
        <v>0</v>
      </c>
      <c r="M488" s="75">
        <f t="shared" si="31"/>
        <v>0.54</v>
      </c>
      <c r="O488" s="75">
        <f t="shared" si="32"/>
        <v>4.7699999999999996</v>
      </c>
      <c r="Q488" s="75">
        <f>'Door Comparison'!P488</f>
        <v>839.32</v>
      </c>
      <c r="R488" s="194">
        <v>3.09</v>
      </c>
      <c r="S488" s="194">
        <v>16.59</v>
      </c>
      <c r="T488" s="194">
        <v>73.92</v>
      </c>
      <c r="U488" s="75">
        <f t="shared" si="33"/>
        <v>23.86</v>
      </c>
      <c r="X488" s="76">
        <f t="shared" si="34"/>
        <v>962.09</v>
      </c>
    </row>
    <row r="489" spans="1:24" x14ac:dyDescent="0.25">
      <c r="A489" s="191" t="str">
        <f>'Door Comparison'!A489</f>
        <v>T05.06.HW2A</v>
      </c>
      <c r="B489" s="87" t="str">
        <f>'Door Comparison'!B489</f>
        <v>DRS-402</v>
      </c>
      <c r="C489" s="70">
        <f>'Door Comparison'!D489</f>
        <v>458</v>
      </c>
      <c r="D489" s="70">
        <f>'Door Comparison'!E489</f>
        <v>2193</v>
      </c>
      <c r="F489" s="73">
        <f>'Door Comparison'!G489</f>
        <v>0</v>
      </c>
      <c r="G489" s="73">
        <f>'Door Comparison'!H489</f>
        <v>1</v>
      </c>
      <c r="I489" s="73">
        <f>'Door Comparison'!J489</f>
        <v>0</v>
      </c>
      <c r="J489" s="73">
        <f>'Door Comparison'!K489</f>
        <v>1</v>
      </c>
      <c r="K489" s="73">
        <f>'Door Comparison'!L489</f>
        <v>1</v>
      </c>
      <c r="L489" s="73">
        <f>'Door Comparison'!M489</f>
        <v>0</v>
      </c>
      <c r="M489" s="75">
        <f t="shared" si="31"/>
        <v>0.44</v>
      </c>
      <c r="O489" s="75">
        <f t="shared" si="32"/>
        <v>3.88</v>
      </c>
      <c r="Q489" s="75">
        <f>'Door Comparison'!P489</f>
        <v>422.12</v>
      </c>
      <c r="R489" s="194">
        <v>3.09</v>
      </c>
      <c r="S489" s="194">
        <v>16.59</v>
      </c>
      <c r="T489" s="194">
        <v>63.42</v>
      </c>
      <c r="U489" s="75">
        <f t="shared" si="33"/>
        <v>19.38</v>
      </c>
      <c r="X489" s="76">
        <f t="shared" si="34"/>
        <v>528.91999999999996</v>
      </c>
    </row>
    <row r="490" spans="1:24" x14ac:dyDescent="0.25">
      <c r="A490" s="191" t="str">
        <f>'Door Comparison'!A490</f>
        <v>T05.06.HWA</v>
      </c>
      <c r="B490" s="87" t="str">
        <f>'Door Comparison'!B490</f>
        <v>DRS-402</v>
      </c>
      <c r="C490" s="70">
        <f>'Door Comparison'!D490</f>
        <v>558</v>
      </c>
      <c r="D490" s="70">
        <f>'Door Comparison'!E490</f>
        <v>2193</v>
      </c>
      <c r="F490" s="73">
        <f>'Door Comparison'!G490</f>
        <v>0</v>
      </c>
      <c r="G490" s="73">
        <f>'Door Comparison'!H490</f>
        <v>1</v>
      </c>
      <c r="I490" s="73">
        <f>'Door Comparison'!J490</f>
        <v>0</v>
      </c>
      <c r="J490" s="73">
        <f>'Door Comparison'!K490</f>
        <v>1</v>
      </c>
      <c r="K490" s="73">
        <f>'Door Comparison'!L490</f>
        <v>1</v>
      </c>
      <c r="L490" s="73">
        <f>'Door Comparison'!M490</f>
        <v>0</v>
      </c>
      <c r="M490" s="75">
        <f t="shared" si="31"/>
        <v>0.44</v>
      </c>
      <c r="O490" s="75">
        <f t="shared" si="32"/>
        <v>3.96</v>
      </c>
      <c r="Q490" s="75">
        <f>'Door Comparison'!P490</f>
        <v>454.22</v>
      </c>
      <c r="R490" s="194">
        <v>3.09</v>
      </c>
      <c r="S490" s="194">
        <v>16.59</v>
      </c>
      <c r="T490" s="194">
        <v>63.42</v>
      </c>
      <c r="U490" s="75">
        <f t="shared" si="33"/>
        <v>19.78</v>
      </c>
      <c r="X490" s="76">
        <f t="shared" si="34"/>
        <v>561.5</v>
      </c>
    </row>
    <row r="491" spans="1:24" x14ac:dyDescent="0.25">
      <c r="A491" s="191" t="str">
        <f>'Door Comparison'!A491</f>
        <v>T05.06.M1A</v>
      </c>
      <c r="B491" s="87" t="str">
        <f>'Door Comparison'!B491</f>
        <v>DRS-402</v>
      </c>
      <c r="C491" s="70">
        <f>'Door Comparison'!D491</f>
        <v>1338</v>
      </c>
      <c r="D491" s="70">
        <f>'Door Comparison'!E491</f>
        <v>2193</v>
      </c>
      <c r="F491" s="73">
        <f>'Door Comparison'!G491</f>
        <v>0</v>
      </c>
      <c r="G491" s="73">
        <f>'Door Comparison'!H491</f>
        <v>1</v>
      </c>
      <c r="I491" s="73">
        <f>'Door Comparison'!J491</f>
        <v>0</v>
      </c>
      <c r="J491" s="73">
        <f>'Door Comparison'!K491</f>
        <v>1</v>
      </c>
      <c r="K491" s="73">
        <f>'Door Comparison'!L491</f>
        <v>1</v>
      </c>
      <c r="L491" s="73">
        <f>'Door Comparison'!M491</f>
        <v>0</v>
      </c>
      <c r="M491" s="75">
        <f t="shared" si="31"/>
        <v>0.52</v>
      </c>
      <c r="O491" s="75">
        <f t="shared" si="32"/>
        <v>4.58</v>
      </c>
      <c r="Q491" s="75">
        <f>'Door Comparison'!P491</f>
        <v>762.28</v>
      </c>
      <c r="R491" s="194">
        <v>3.09</v>
      </c>
      <c r="S491" s="194">
        <v>16.59</v>
      </c>
      <c r="T491" s="194">
        <v>73.92</v>
      </c>
      <c r="U491" s="75">
        <f t="shared" si="33"/>
        <v>22.9</v>
      </c>
      <c r="X491" s="76">
        <f t="shared" si="34"/>
        <v>883.88</v>
      </c>
    </row>
    <row r="492" spans="1:24" x14ac:dyDescent="0.25">
      <c r="A492" s="191" t="str">
        <f>'Door Comparison'!A492</f>
        <v>T05.06.M1B</v>
      </c>
      <c r="B492" s="87" t="str">
        <f>'Door Comparison'!B492</f>
        <v>DRS-402</v>
      </c>
      <c r="C492" s="70">
        <f>'Door Comparison'!D492</f>
        <v>1338</v>
      </c>
      <c r="D492" s="70">
        <f>'Door Comparison'!E492</f>
        <v>2193</v>
      </c>
      <c r="F492" s="73">
        <f>'Door Comparison'!G492</f>
        <v>0</v>
      </c>
      <c r="G492" s="73">
        <f>'Door Comparison'!H492</f>
        <v>1</v>
      </c>
      <c r="I492" s="73">
        <f>'Door Comparison'!J492</f>
        <v>0</v>
      </c>
      <c r="J492" s="73">
        <f>'Door Comparison'!K492</f>
        <v>1</v>
      </c>
      <c r="K492" s="73">
        <f>'Door Comparison'!L492</f>
        <v>1</v>
      </c>
      <c r="L492" s="73">
        <f>'Door Comparison'!M492</f>
        <v>0</v>
      </c>
      <c r="M492" s="75">
        <f t="shared" si="31"/>
        <v>0.52</v>
      </c>
      <c r="O492" s="75">
        <f t="shared" si="32"/>
        <v>4.58</v>
      </c>
      <c r="Q492" s="75">
        <f>'Door Comparison'!P492</f>
        <v>762.28</v>
      </c>
      <c r="R492" s="194">
        <v>3.09</v>
      </c>
      <c r="S492" s="194">
        <v>16.59</v>
      </c>
      <c r="T492" s="194">
        <v>73.92</v>
      </c>
      <c r="U492" s="75">
        <f t="shared" si="33"/>
        <v>22.9</v>
      </c>
      <c r="X492" s="76">
        <f t="shared" si="34"/>
        <v>883.88</v>
      </c>
    </row>
    <row r="493" spans="1:24" x14ac:dyDescent="0.25">
      <c r="A493" s="191" t="str">
        <f>'Door Comparison'!A493</f>
        <v>T05.06.M1C</v>
      </c>
      <c r="B493" s="87" t="str">
        <f>'Door Comparison'!B493</f>
        <v>DRS-402</v>
      </c>
      <c r="C493" s="70">
        <f>'Door Comparison'!D493</f>
        <v>1338</v>
      </c>
      <c r="D493" s="70">
        <f>'Door Comparison'!E493</f>
        <v>2193</v>
      </c>
      <c r="F493" s="73">
        <f>'Door Comparison'!G493</f>
        <v>0</v>
      </c>
      <c r="G493" s="73">
        <f>'Door Comparison'!H493</f>
        <v>1</v>
      </c>
      <c r="I493" s="73">
        <f>'Door Comparison'!J493</f>
        <v>0</v>
      </c>
      <c r="J493" s="73">
        <f>'Door Comparison'!K493</f>
        <v>1</v>
      </c>
      <c r="K493" s="73">
        <f>'Door Comparison'!L493</f>
        <v>1</v>
      </c>
      <c r="L493" s="73">
        <f>'Door Comparison'!M493</f>
        <v>0</v>
      </c>
      <c r="M493" s="75">
        <f t="shared" si="31"/>
        <v>0.52</v>
      </c>
      <c r="O493" s="75">
        <f t="shared" si="32"/>
        <v>4.58</v>
      </c>
      <c r="Q493" s="75">
        <f>'Door Comparison'!P493</f>
        <v>762.28</v>
      </c>
      <c r="R493" s="194">
        <v>3.09</v>
      </c>
      <c r="S493" s="194">
        <v>16.59</v>
      </c>
      <c r="T493" s="194">
        <v>73.92</v>
      </c>
      <c r="U493" s="75">
        <f t="shared" si="33"/>
        <v>22.9</v>
      </c>
      <c r="X493" s="76">
        <f t="shared" si="34"/>
        <v>883.88</v>
      </c>
    </row>
    <row r="494" spans="1:24" x14ac:dyDescent="0.25">
      <c r="A494" s="191" t="str">
        <f>'Door Comparison'!A494</f>
        <v>T05.06.M2A</v>
      </c>
      <c r="B494" s="87" t="str">
        <f>'Door Comparison'!B494</f>
        <v>DRS-402</v>
      </c>
      <c r="C494" s="70">
        <f>'Door Comparison'!D494</f>
        <v>858</v>
      </c>
      <c r="D494" s="70">
        <f>'Door Comparison'!E494</f>
        <v>2193</v>
      </c>
      <c r="F494" s="73">
        <f>'Door Comparison'!G494</f>
        <v>0</v>
      </c>
      <c r="G494" s="73">
        <f>'Door Comparison'!H494</f>
        <v>1</v>
      </c>
      <c r="I494" s="73">
        <f>'Door Comparison'!J494</f>
        <v>0</v>
      </c>
      <c r="J494" s="73">
        <f>'Door Comparison'!K494</f>
        <v>1</v>
      </c>
      <c r="K494" s="73">
        <f>'Door Comparison'!L494</f>
        <v>1</v>
      </c>
      <c r="L494" s="73">
        <f>'Door Comparison'!M494</f>
        <v>0</v>
      </c>
      <c r="M494" s="75">
        <f t="shared" si="31"/>
        <v>0.47</v>
      </c>
      <c r="O494" s="75">
        <f t="shared" si="32"/>
        <v>4.2</v>
      </c>
      <c r="Q494" s="75">
        <f>'Door Comparison'!P494</f>
        <v>550.54</v>
      </c>
      <c r="R494" s="194">
        <v>3.09</v>
      </c>
      <c r="S494" s="194">
        <v>16.59</v>
      </c>
      <c r="T494" s="194">
        <v>63.42</v>
      </c>
      <c r="U494" s="75">
        <f t="shared" si="33"/>
        <v>20.98</v>
      </c>
      <c r="X494" s="76">
        <f t="shared" si="34"/>
        <v>659.29</v>
      </c>
    </row>
    <row r="495" spans="1:24" x14ac:dyDescent="0.25">
      <c r="A495" s="191" t="str">
        <f>'Door Comparison'!A495</f>
        <v>T05.06.M2B</v>
      </c>
      <c r="B495" s="87" t="str">
        <f>'Door Comparison'!B495</f>
        <v>DRS-402</v>
      </c>
      <c r="C495" s="70">
        <f>'Door Comparison'!D495</f>
        <v>1338</v>
      </c>
      <c r="D495" s="70">
        <f>'Door Comparison'!E495</f>
        <v>2193</v>
      </c>
      <c r="F495" s="73">
        <f>'Door Comparison'!G495</f>
        <v>0</v>
      </c>
      <c r="G495" s="73">
        <f>'Door Comparison'!H495</f>
        <v>1</v>
      </c>
      <c r="I495" s="73">
        <f>'Door Comparison'!J495</f>
        <v>0</v>
      </c>
      <c r="J495" s="73">
        <f>'Door Comparison'!K495</f>
        <v>1</v>
      </c>
      <c r="K495" s="73">
        <f>'Door Comparison'!L495</f>
        <v>1</v>
      </c>
      <c r="L495" s="73">
        <f>'Door Comparison'!M495</f>
        <v>0</v>
      </c>
      <c r="M495" s="75">
        <f t="shared" si="31"/>
        <v>0.52</v>
      </c>
      <c r="O495" s="75">
        <f t="shared" si="32"/>
        <v>4.58</v>
      </c>
      <c r="Q495" s="75">
        <f>'Door Comparison'!P495</f>
        <v>762.28</v>
      </c>
      <c r="R495" s="194">
        <v>3.09</v>
      </c>
      <c r="S495" s="194">
        <v>16.59</v>
      </c>
      <c r="T495" s="194">
        <v>73.92</v>
      </c>
      <c r="U495" s="75">
        <f t="shared" si="33"/>
        <v>22.9</v>
      </c>
      <c r="X495" s="76">
        <f t="shared" si="34"/>
        <v>883.88</v>
      </c>
    </row>
    <row r="496" spans="1:24" x14ac:dyDescent="0.25">
      <c r="A496" s="191" t="str">
        <f>'Door Comparison'!A496</f>
        <v>T05.06.M2C</v>
      </c>
      <c r="B496" s="87" t="str">
        <f>'Door Comparison'!B496</f>
        <v>DRS-402</v>
      </c>
      <c r="C496" s="70">
        <f>'Door Comparison'!D496</f>
        <v>1338</v>
      </c>
      <c r="D496" s="70">
        <f>'Door Comparison'!E496</f>
        <v>2193</v>
      </c>
      <c r="F496" s="73">
        <f>'Door Comparison'!G496</f>
        <v>0</v>
      </c>
      <c r="G496" s="73">
        <f>'Door Comparison'!H496</f>
        <v>1</v>
      </c>
      <c r="I496" s="73">
        <f>'Door Comparison'!J496</f>
        <v>0</v>
      </c>
      <c r="J496" s="73">
        <f>'Door Comparison'!K496</f>
        <v>1</v>
      </c>
      <c r="K496" s="73">
        <f>'Door Comparison'!L496</f>
        <v>1</v>
      </c>
      <c r="L496" s="73">
        <f>'Door Comparison'!M496</f>
        <v>0</v>
      </c>
      <c r="M496" s="75">
        <f t="shared" si="31"/>
        <v>0.52</v>
      </c>
      <c r="O496" s="75">
        <f t="shared" si="32"/>
        <v>4.58</v>
      </c>
      <c r="Q496" s="75">
        <f>'Door Comparison'!P496</f>
        <v>762.28</v>
      </c>
      <c r="R496" s="194">
        <v>3.09</v>
      </c>
      <c r="S496" s="194">
        <v>16.59</v>
      </c>
      <c r="T496" s="194">
        <v>73.92</v>
      </c>
      <c r="U496" s="75">
        <f t="shared" si="33"/>
        <v>22.9</v>
      </c>
      <c r="X496" s="76">
        <f t="shared" si="34"/>
        <v>883.88</v>
      </c>
    </row>
    <row r="497" spans="1:24" x14ac:dyDescent="0.25">
      <c r="A497" s="191" t="str">
        <f>'Door Comparison'!A497</f>
        <v>T05.06.M4</v>
      </c>
      <c r="B497" s="87" t="str">
        <f>'Door Comparison'!B497</f>
        <v>AHP-201</v>
      </c>
      <c r="C497" s="70">
        <f>'Door Comparison'!D497</f>
        <v>300</v>
      </c>
      <c r="D497" s="70">
        <f>'Door Comparison'!E497</f>
        <v>800</v>
      </c>
      <c r="F497" s="73">
        <f>'Door Comparison'!G497</f>
        <v>0</v>
      </c>
      <c r="G497" s="73">
        <f>'Door Comparison'!H497</f>
        <v>1</v>
      </c>
      <c r="I497" s="73">
        <f>'Door Comparison'!J497</f>
        <v>0</v>
      </c>
      <c r="J497" s="73">
        <f>'Door Comparison'!K497</f>
        <v>1</v>
      </c>
      <c r="K497" s="73">
        <f>'Door Comparison'!L497</f>
        <v>1</v>
      </c>
      <c r="L497" s="73">
        <f>'Door Comparison'!M497</f>
        <v>0</v>
      </c>
      <c r="M497" s="75">
        <f t="shared" si="31"/>
        <v>0.17</v>
      </c>
      <c r="O497" s="75">
        <f t="shared" si="32"/>
        <v>1.52</v>
      </c>
      <c r="Q497" s="75">
        <f>'Door Comparison'!P497</f>
        <v>231.74</v>
      </c>
      <c r="R497" s="194">
        <v>3.09</v>
      </c>
      <c r="S497" s="194">
        <v>16.59</v>
      </c>
      <c r="T497" s="194">
        <v>52.92</v>
      </c>
      <c r="U497" s="75">
        <f t="shared" si="33"/>
        <v>7.6</v>
      </c>
      <c r="X497" s="76">
        <f t="shared" si="34"/>
        <v>313.63</v>
      </c>
    </row>
    <row r="498" spans="1:24" x14ac:dyDescent="0.25">
      <c r="A498" s="191" t="str">
        <f>'Door Comparison'!A498</f>
        <v>T05.06.M5A</v>
      </c>
      <c r="B498" s="87" t="str">
        <f>'Door Comparison'!B498</f>
        <v>DRS-402</v>
      </c>
      <c r="C498" s="70">
        <f>'Door Comparison'!D498</f>
        <v>858</v>
      </c>
      <c r="D498" s="70">
        <f>'Door Comparison'!E498</f>
        <v>2193</v>
      </c>
      <c r="F498" s="73">
        <f>'Door Comparison'!G498</f>
        <v>0</v>
      </c>
      <c r="G498" s="73">
        <f>'Door Comparison'!H498</f>
        <v>1</v>
      </c>
      <c r="I498" s="73">
        <f>'Door Comparison'!J498</f>
        <v>0</v>
      </c>
      <c r="J498" s="73">
        <f>'Door Comparison'!K498</f>
        <v>1</v>
      </c>
      <c r="K498" s="73">
        <f>'Door Comparison'!L498</f>
        <v>1</v>
      </c>
      <c r="L498" s="73">
        <f>'Door Comparison'!M498</f>
        <v>0</v>
      </c>
      <c r="M498" s="75">
        <f t="shared" si="31"/>
        <v>0.47</v>
      </c>
      <c r="O498" s="75">
        <f t="shared" si="32"/>
        <v>4.2</v>
      </c>
      <c r="Q498" s="75">
        <f>'Door Comparison'!P498</f>
        <v>550.54</v>
      </c>
      <c r="R498" s="194">
        <v>3.09</v>
      </c>
      <c r="S498" s="194">
        <v>16.59</v>
      </c>
      <c r="T498" s="194">
        <v>63.42</v>
      </c>
      <c r="U498" s="75">
        <f t="shared" si="33"/>
        <v>20.98</v>
      </c>
      <c r="X498" s="76">
        <f t="shared" si="34"/>
        <v>659.29</v>
      </c>
    </row>
    <row r="499" spans="1:24" x14ac:dyDescent="0.25">
      <c r="A499" s="191" t="str">
        <f>'Door Comparison'!A499</f>
        <v>T05.06.M5B</v>
      </c>
      <c r="B499" s="87" t="str">
        <f>'Door Comparison'!B499</f>
        <v>DRS-402</v>
      </c>
      <c r="C499" s="70">
        <f>'Door Comparison'!D499</f>
        <v>1858</v>
      </c>
      <c r="D499" s="70">
        <f>'Door Comparison'!E499</f>
        <v>2193</v>
      </c>
      <c r="F499" s="73">
        <f>'Door Comparison'!G499</f>
        <v>0</v>
      </c>
      <c r="G499" s="73">
        <f>'Door Comparison'!H499</f>
        <v>1</v>
      </c>
      <c r="I499" s="73">
        <f>'Door Comparison'!J499</f>
        <v>0</v>
      </c>
      <c r="J499" s="73">
        <f>'Door Comparison'!K499</f>
        <v>1</v>
      </c>
      <c r="K499" s="73">
        <f>'Door Comparison'!L499</f>
        <v>1</v>
      </c>
      <c r="L499" s="73">
        <f>'Door Comparison'!M499</f>
        <v>0</v>
      </c>
      <c r="M499" s="75">
        <f t="shared" si="31"/>
        <v>0.56000000000000005</v>
      </c>
      <c r="O499" s="75">
        <f t="shared" si="32"/>
        <v>5</v>
      </c>
      <c r="Q499" s="75">
        <f>'Door Comparison'!P499</f>
        <v>929.2</v>
      </c>
      <c r="R499" s="194">
        <v>3.09</v>
      </c>
      <c r="S499" s="194">
        <v>16.59</v>
      </c>
      <c r="T499" s="194">
        <v>73.92</v>
      </c>
      <c r="U499" s="75">
        <f t="shared" si="33"/>
        <v>24.98</v>
      </c>
      <c r="X499" s="76">
        <f t="shared" si="34"/>
        <v>1053.3399999999999</v>
      </c>
    </row>
    <row r="500" spans="1:24" x14ac:dyDescent="0.25">
      <c r="A500" s="191" t="str">
        <f>'Door Comparison'!A500</f>
        <v>T05.06.M5C</v>
      </c>
      <c r="B500" s="87" t="str">
        <f>'Door Comparison'!B500</f>
        <v>DRS-402</v>
      </c>
      <c r="C500" s="70">
        <f>'Door Comparison'!D500</f>
        <v>858</v>
      </c>
      <c r="D500" s="70">
        <f>'Door Comparison'!E500</f>
        <v>2193</v>
      </c>
      <c r="F500" s="73">
        <f>'Door Comparison'!G500</f>
        <v>0</v>
      </c>
      <c r="G500" s="73">
        <f>'Door Comparison'!H500</f>
        <v>1</v>
      </c>
      <c r="I500" s="73">
        <f>'Door Comparison'!J500</f>
        <v>0</v>
      </c>
      <c r="J500" s="73">
        <f>'Door Comparison'!K500</f>
        <v>1</v>
      </c>
      <c r="K500" s="73">
        <f>'Door Comparison'!L500</f>
        <v>1</v>
      </c>
      <c r="L500" s="73">
        <f>'Door Comparison'!M500</f>
        <v>0</v>
      </c>
      <c r="M500" s="75">
        <f t="shared" si="31"/>
        <v>0.47</v>
      </c>
      <c r="O500" s="75">
        <f t="shared" si="32"/>
        <v>4.2</v>
      </c>
      <c r="Q500" s="75">
        <f>'Door Comparison'!P500</f>
        <v>550.54</v>
      </c>
      <c r="R500" s="194">
        <v>3.09</v>
      </c>
      <c r="S500" s="194">
        <v>16.59</v>
      </c>
      <c r="T500" s="194">
        <v>63.42</v>
      </c>
      <c r="U500" s="75">
        <f t="shared" si="33"/>
        <v>20.98</v>
      </c>
      <c r="X500" s="76">
        <f t="shared" si="34"/>
        <v>659.29</v>
      </c>
    </row>
    <row r="501" spans="1:24" x14ac:dyDescent="0.25">
      <c r="A501" s="191" t="str">
        <f>'Door Comparison'!A501</f>
        <v>T05.06.M5D</v>
      </c>
      <c r="B501" s="87" t="str">
        <f>'Door Comparison'!B501</f>
        <v>DRS-402</v>
      </c>
      <c r="C501" s="70">
        <f>'Door Comparison'!D501</f>
        <v>1338</v>
      </c>
      <c r="D501" s="70">
        <f>'Door Comparison'!E501</f>
        <v>2193</v>
      </c>
      <c r="F501" s="73">
        <f>'Door Comparison'!G501</f>
        <v>0</v>
      </c>
      <c r="G501" s="73">
        <f>'Door Comparison'!H501</f>
        <v>1</v>
      </c>
      <c r="I501" s="73">
        <f>'Door Comparison'!J501</f>
        <v>0</v>
      </c>
      <c r="J501" s="73">
        <f>'Door Comparison'!K501</f>
        <v>1</v>
      </c>
      <c r="K501" s="73">
        <f>'Door Comparison'!L501</f>
        <v>1</v>
      </c>
      <c r="L501" s="73">
        <f>'Door Comparison'!M501</f>
        <v>0</v>
      </c>
      <c r="M501" s="75">
        <f t="shared" si="31"/>
        <v>0.52</v>
      </c>
      <c r="O501" s="75">
        <f t="shared" si="32"/>
        <v>4.58</v>
      </c>
      <c r="Q501" s="75">
        <f>'Door Comparison'!P501</f>
        <v>762.28</v>
      </c>
      <c r="R501" s="194">
        <v>3.09</v>
      </c>
      <c r="S501" s="194">
        <v>16.59</v>
      </c>
      <c r="T501" s="194">
        <v>73.92</v>
      </c>
      <c r="U501" s="75">
        <f t="shared" si="33"/>
        <v>22.9</v>
      </c>
      <c r="X501" s="76">
        <f t="shared" si="34"/>
        <v>883.88</v>
      </c>
    </row>
    <row r="502" spans="1:24" x14ac:dyDescent="0.25">
      <c r="A502" s="191" t="str">
        <f>'Door Comparison'!A502</f>
        <v>T05.06.M5E</v>
      </c>
      <c r="B502" s="87" t="str">
        <f>'Door Comparison'!B502</f>
        <v>DRS-402</v>
      </c>
      <c r="C502" s="70">
        <f>'Door Comparison'!D502</f>
        <v>1338</v>
      </c>
      <c r="D502" s="70">
        <f>'Door Comparison'!E502</f>
        <v>2193</v>
      </c>
      <c r="F502" s="73">
        <f>'Door Comparison'!G502</f>
        <v>0</v>
      </c>
      <c r="G502" s="73">
        <f>'Door Comparison'!H502</f>
        <v>1</v>
      </c>
      <c r="I502" s="73">
        <f>'Door Comparison'!J502</f>
        <v>0</v>
      </c>
      <c r="J502" s="73">
        <f>'Door Comparison'!K502</f>
        <v>1</v>
      </c>
      <c r="K502" s="73">
        <f>'Door Comparison'!L502</f>
        <v>1</v>
      </c>
      <c r="L502" s="73">
        <f>'Door Comparison'!M502</f>
        <v>0</v>
      </c>
      <c r="M502" s="75">
        <f t="shared" si="31"/>
        <v>0.52</v>
      </c>
      <c r="O502" s="75">
        <f t="shared" si="32"/>
        <v>4.58</v>
      </c>
      <c r="Q502" s="75">
        <f>'Door Comparison'!P502</f>
        <v>762.28</v>
      </c>
      <c r="R502" s="194">
        <v>3.09</v>
      </c>
      <c r="S502" s="194">
        <v>16.59</v>
      </c>
      <c r="T502" s="194">
        <v>73.92</v>
      </c>
      <c r="U502" s="75">
        <f t="shared" si="33"/>
        <v>22.9</v>
      </c>
      <c r="X502" s="76">
        <f t="shared" si="34"/>
        <v>883.88</v>
      </c>
    </row>
    <row r="503" spans="1:24" x14ac:dyDescent="0.25">
      <c r="A503" s="191" t="str">
        <f>'Door Comparison'!A503</f>
        <v>T05.06.P1A</v>
      </c>
      <c r="B503" s="87" t="str">
        <f>'Door Comparison'!B503</f>
        <v>DRS-402</v>
      </c>
      <c r="C503" s="70">
        <f>'Door Comparison'!D503</f>
        <v>458</v>
      </c>
      <c r="D503" s="70">
        <f>'Door Comparison'!E503</f>
        <v>2193</v>
      </c>
      <c r="F503" s="73">
        <f>'Door Comparison'!G503</f>
        <v>0</v>
      </c>
      <c r="G503" s="73">
        <f>'Door Comparison'!H503</f>
        <v>1</v>
      </c>
      <c r="I503" s="73">
        <f>'Door Comparison'!J503</f>
        <v>0</v>
      </c>
      <c r="J503" s="73">
        <f>'Door Comparison'!K503</f>
        <v>1</v>
      </c>
      <c r="K503" s="73">
        <f>'Door Comparison'!L503</f>
        <v>1</v>
      </c>
      <c r="L503" s="73">
        <f>'Door Comparison'!M503</f>
        <v>0</v>
      </c>
      <c r="M503" s="75">
        <f t="shared" si="31"/>
        <v>0.44</v>
      </c>
      <c r="O503" s="75">
        <f t="shared" si="32"/>
        <v>3.88</v>
      </c>
      <c r="Q503" s="75">
        <f>'Door Comparison'!P503</f>
        <v>422.12</v>
      </c>
      <c r="R503" s="194">
        <v>3.09</v>
      </c>
      <c r="S503" s="194">
        <v>16.59</v>
      </c>
      <c r="T503" s="194">
        <v>63.42</v>
      </c>
      <c r="U503" s="75">
        <f t="shared" si="33"/>
        <v>19.38</v>
      </c>
      <c r="X503" s="76">
        <f t="shared" si="34"/>
        <v>528.91999999999996</v>
      </c>
    </row>
    <row r="504" spans="1:24" x14ac:dyDescent="0.25">
      <c r="A504" s="191" t="str">
        <f>'Door Comparison'!A504</f>
        <v>T05.06.P2A</v>
      </c>
      <c r="B504" s="87" t="str">
        <f>'Door Comparison'!B504</f>
        <v>DRS-402</v>
      </c>
      <c r="C504" s="70">
        <f>'Door Comparison'!D504</f>
        <v>558</v>
      </c>
      <c r="D504" s="70">
        <f>'Door Comparison'!E504</f>
        <v>2193</v>
      </c>
      <c r="F504" s="73">
        <f>'Door Comparison'!G504</f>
        <v>0</v>
      </c>
      <c r="G504" s="73">
        <f>'Door Comparison'!H504</f>
        <v>1</v>
      </c>
      <c r="I504" s="73">
        <f>'Door Comparison'!J504</f>
        <v>0</v>
      </c>
      <c r="J504" s="73">
        <f>'Door Comparison'!K504</f>
        <v>1</v>
      </c>
      <c r="K504" s="73">
        <f>'Door Comparison'!L504</f>
        <v>1</v>
      </c>
      <c r="L504" s="73">
        <f>'Door Comparison'!M504</f>
        <v>0</v>
      </c>
      <c r="M504" s="75">
        <f t="shared" si="31"/>
        <v>0.44</v>
      </c>
      <c r="O504" s="75">
        <f t="shared" si="32"/>
        <v>3.96</v>
      </c>
      <c r="Q504" s="75">
        <f>'Door Comparison'!P504</f>
        <v>454.22</v>
      </c>
      <c r="R504" s="194">
        <v>3.09</v>
      </c>
      <c r="S504" s="194">
        <v>16.59</v>
      </c>
      <c r="T504" s="194">
        <v>63.42</v>
      </c>
      <c r="U504" s="75">
        <f t="shared" si="33"/>
        <v>19.78</v>
      </c>
      <c r="X504" s="76">
        <f t="shared" si="34"/>
        <v>561.5</v>
      </c>
    </row>
    <row r="505" spans="1:24" x14ac:dyDescent="0.25">
      <c r="A505" s="191" t="str">
        <f>'Door Comparison'!A505</f>
        <v>T05.06.M6A T05.06.SPA</v>
      </c>
      <c r="B505" s="87" t="str">
        <f>'Door Comparison'!B505</f>
        <v>DRS-402</v>
      </c>
      <c r="C505" s="70">
        <f>'Door Comparison'!D505</f>
        <v>558</v>
      </c>
      <c r="D505" s="70">
        <f>'Door Comparison'!E505</f>
        <v>2193</v>
      </c>
      <c r="F505" s="73">
        <f>'Door Comparison'!G505</f>
        <v>0</v>
      </c>
      <c r="G505" s="73">
        <f>'Door Comparison'!H505</f>
        <v>1</v>
      </c>
      <c r="I505" s="73">
        <f>'Door Comparison'!J505</f>
        <v>0</v>
      </c>
      <c r="J505" s="73">
        <f>'Door Comparison'!K505</f>
        <v>1</v>
      </c>
      <c r="K505" s="73">
        <f>'Door Comparison'!L505</f>
        <v>1</v>
      </c>
      <c r="L505" s="73">
        <f>'Door Comparison'!M505</f>
        <v>0</v>
      </c>
      <c r="M505" s="75">
        <f t="shared" si="31"/>
        <v>0.44</v>
      </c>
      <c r="O505" s="75">
        <f t="shared" si="32"/>
        <v>3.96</v>
      </c>
      <c r="Q505" s="75">
        <f>'Door Comparison'!P505</f>
        <v>454.22</v>
      </c>
      <c r="R505" s="194">
        <v>3.09</v>
      </c>
      <c r="S505" s="194">
        <v>16.59</v>
      </c>
      <c r="T505" s="194">
        <v>63.42</v>
      </c>
      <c r="U505" s="75">
        <f t="shared" si="33"/>
        <v>19.78</v>
      </c>
      <c r="X505" s="76">
        <f t="shared" si="34"/>
        <v>561.5</v>
      </c>
    </row>
    <row r="506" spans="1:24" x14ac:dyDescent="0.25">
      <c r="A506" s="191" t="str">
        <f>'Door Comparison'!A506</f>
        <v>T05.06.SPB</v>
      </c>
      <c r="B506" s="87" t="str">
        <f>'Door Comparison'!B506</f>
        <v>DRS-402</v>
      </c>
      <c r="C506" s="70">
        <f>'Door Comparison'!D506</f>
        <v>1578</v>
      </c>
      <c r="D506" s="70">
        <f>'Door Comparison'!E506</f>
        <v>2193</v>
      </c>
      <c r="F506" s="73">
        <f>'Door Comparison'!G506</f>
        <v>0</v>
      </c>
      <c r="G506" s="73">
        <f>'Door Comparison'!H506</f>
        <v>1</v>
      </c>
      <c r="I506" s="73">
        <f>'Door Comparison'!J506</f>
        <v>0</v>
      </c>
      <c r="J506" s="73">
        <f>'Door Comparison'!K506</f>
        <v>1</v>
      </c>
      <c r="K506" s="73">
        <f>'Door Comparison'!L506</f>
        <v>1</v>
      </c>
      <c r="L506" s="73">
        <f>'Door Comparison'!M506</f>
        <v>0</v>
      </c>
      <c r="M506" s="75">
        <f t="shared" si="31"/>
        <v>0.54</v>
      </c>
      <c r="O506" s="75">
        <f t="shared" si="32"/>
        <v>4.7699999999999996</v>
      </c>
      <c r="Q506" s="75">
        <f>'Door Comparison'!P506</f>
        <v>839.32</v>
      </c>
      <c r="R506" s="194">
        <v>3.09</v>
      </c>
      <c r="S506" s="194">
        <v>16.59</v>
      </c>
      <c r="T506" s="194">
        <v>73.92</v>
      </c>
      <c r="U506" s="75">
        <f t="shared" si="33"/>
        <v>23.86</v>
      </c>
      <c r="X506" s="76">
        <f t="shared" si="34"/>
        <v>962.09</v>
      </c>
    </row>
    <row r="507" spans="1:24" x14ac:dyDescent="0.25">
      <c r="A507" s="191" t="str">
        <f>'Door Comparison'!A507</f>
        <v>T06.01.E1A</v>
      </c>
      <c r="B507" s="87" t="str">
        <f>'Door Comparison'!B507</f>
        <v>DRS-402</v>
      </c>
      <c r="C507" s="70">
        <f>'Door Comparison'!D507</f>
        <v>858</v>
      </c>
      <c r="D507" s="70">
        <f>'Door Comparison'!E507</f>
        <v>2193</v>
      </c>
      <c r="F507" s="73">
        <f>'Door Comparison'!G507</f>
        <v>0</v>
      </c>
      <c r="G507" s="73">
        <f>'Door Comparison'!H507</f>
        <v>1</v>
      </c>
      <c r="I507" s="73">
        <f>'Door Comparison'!J507</f>
        <v>0</v>
      </c>
      <c r="J507" s="73">
        <f>'Door Comparison'!K507</f>
        <v>1</v>
      </c>
      <c r="K507" s="73">
        <f>'Door Comparison'!L507</f>
        <v>1</v>
      </c>
      <c r="L507" s="73">
        <f>'Door Comparison'!M507</f>
        <v>0</v>
      </c>
      <c r="M507" s="75">
        <f t="shared" si="31"/>
        <v>0.47</v>
      </c>
      <c r="O507" s="75">
        <f t="shared" si="32"/>
        <v>4.2</v>
      </c>
      <c r="Q507" s="75">
        <f>'Door Comparison'!P507</f>
        <v>550.54</v>
      </c>
      <c r="R507" s="194">
        <v>3.09</v>
      </c>
      <c r="S507" s="194">
        <v>16.59</v>
      </c>
      <c r="T507" s="194">
        <v>63.42</v>
      </c>
      <c r="U507" s="75">
        <f t="shared" si="33"/>
        <v>20.98</v>
      </c>
      <c r="X507" s="76">
        <f t="shared" si="34"/>
        <v>659.29</v>
      </c>
    </row>
    <row r="508" spans="1:24" x14ac:dyDescent="0.25">
      <c r="A508" s="191" t="str">
        <f>'Door Comparison'!A508</f>
        <v>T06.01.E2A</v>
      </c>
      <c r="B508" s="87" t="str">
        <f>'Door Comparison'!B508</f>
        <v>DRS-402</v>
      </c>
      <c r="C508" s="70">
        <f>'Door Comparison'!D508</f>
        <v>858</v>
      </c>
      <c r="D508" s="70">
        <f>'Door Comparison'!E508</f>
        <v>2193</v>
      </c>
      <c r="F508" s="73">
        <f>'Door Comparison'!G508</f>
        <v>0</v>
      </c>
      <c r="G508" s="73">
        <f>'Door Comparison'!H508</f>
        <v>1</v>
      </c>
      <c r="I508" s="73">
        <f>'Door Comparison'!J508</f>
        <v>0</v>
      </c>
      <c r="J508" s="73">
        <f>'Door Comparison'!K508</f>
        <v>1</v>
      </c>
      <c r="K508" s="73">
        <f>'Door Comparison'!L508</f>
        <v>1</v>
      </c>
      <c r="L508" s="73">
        <f>'Door Comparison'!M508</f>
        <v>0</v>
      </c>
      <c r="M508" s="75">
        <f t="shared" si="31"/>
        <v>0.47</v>
      </c>
      <c r="O508" s="75">
        <f t="shared" si="32"/>
        <v>4.2</v>
      </c>
      <c r="Q508" s="75">
        <f>'Door Comparison'!P508</f>
        <v>550.54</v>
      </c>
      <c r="R508" s="194">
        <v>3.09</v>
      </c>
      <c r="S508" s="194">
        <v>16.59</v>
      </c>
      <c r="T508" s="194">
        <v>63.42</v>
      </c>
      <c r="U508" s="75">
        <f t="shared" si="33"/>
        <v>20.98</v>
      </c>
      <c r="X508" s="76">
        <f t="shared" si="34"/>
        <v>659.29</v>
      </c>
    </row>
    <row r="509" spans="1:24" x14ac:dyDescent="0.25">
      <c r="A509" s="191" t="str">
        <f>'Door Comparison'!A509</f>
        <v>T06.01.E2B</v>
      </c>
      <c r="B509" s="87" t="str">
        <f>'Door Comparison'!B509</f>
        <v>DRS-402</v>
      </c>
      <c r="C509" s="70">
        <f>'Door Comparison'!D509</f>
        <v>858</v>
      </c>
      <c r="D509" s="70">
        <f>'Door Comparison'!E509</f>
        <v>2193</v>
      </c>
      <c r="F509" s="73">
        <f>'Door Comparison'!G509</f>
        <v>0</v>
      </c>
      <c r="G509" s="73">
        <f>'Door Comparison'!H509</f>
        <v>1</v>
      </c>
      <c r="I509" s="73">
        <f>'Door Comparison'!J509</f>
        <v>0</v>
      </c>
      <c r="J509" s="73">
        <f>'Door Comparison'!K509</f>
        <v>1</v>
      </c>
      <c r="K509" s="73">
        <f>'Door Comparison'!L509</f>
        <v>1</v>
      </c>
      <c r="L509" s="73">
        <f>'Door Comparison'!M509</f>
        <v>0</v>
      </c>
      <c r="M509" s="75">
        <f t="shared" si="31"/>
        <v>0.47</v>
      </c>
      <c r="O509" s="75">
        <f t="shared" si="32"/>
        <v>4.2</v>
      </c>
      <c r="Q509" s="75">
        <f>'Door Comparison'!P509</f>
        <v>550.54</v>
      </c>
      <c r="R509" s="194">
        <v>3.09</v>
      </c>
      <c r="S509" s="194">
        <v>16.59</v>
      </c>
      <c r="T509" s="194">
        <v>63.42</v>
      </c>
      <c r="U509" s="75">
        <f t="shared" si="33"/>
        <v>20.98</v>
      </c>
      <c r="X509" s="76">
        <f t="shared" si="34"/>
        <v>659.29</v>
      </c>
    </row>
    <row r="510" spans="1:24" x14ac:dyDescent="0.25">
      <c r="A510" s="191" t="str">
        <f>'Door Comparison'!A510</f>
        <v>T06.01.E3A</v>
      </c>
      <c r="B510" s="87" t="str">
        <f>'Door Comparison'!B510</f>
        <v>DRS-402</v>
      </c>
      <c r="C510" s="70">
        <f>'Door Comparison'!D510</f>
        <v>1338</v>
      </c>
      <c r="D510" s="70">
        <f>'Door Comparison'!E510</f>
        <v>2193</v>
      </c>
      <c r="F510" s="73">
        <f>'Door Comparison'!G510</f>
        <v>0</v>
      </c>
      <c r="G510" s="73">
        <f>'Door Comparison'!H510</f>
        <v>1</v>
      </c>
      <c r="I510" s="73">
        <f>'Door Comparison'!J510</f>
        <v>0</v>
      </c>
      <c r="J510" s="73">
        <f>'Door Comparison'!K510</f>
        <v>1</v>
      </c>
      <c r="K510" s="73">
        <f>'Door Comparison'!L510</f>
        <v>1</v>
      </c>
      <c r="L510" s="73">
        <f>'Door Comparison'!M510</f>
        <v>0</v>
      </c>
      <c r="M510" s="75">
        <f t="shared" si="31"/>
        <v>0.52</v>
      </c>
      <c r="O510" s="75">
        <f t="shared" si="32"/>
        <v>4.58</v>
      </c>
      <c r="Q510" s="75">
        <f>'Door Comparison'!P510</f>
        <v>762.28</v>
      </c>
      <c r="R510" s="194">
        <v>3.09</v>
      </c>
      <c r="S510" s="194">
        <v>16.59</v>
      </c>
      <c r="T510" s="194">
        <v>73.92</v>
      </c>
      <c r="U510" s="75">
        <f t="shared" si="33"/>
        <v>22.9</v>
      </c>
      <c r="X510" s="76">
        <f t="shared" si="34"/>
        <v>883.88</v>
      </c>
    </row>
    <row r="511" spans="1:24" x14ac:dyDescent="0.25">
      <c r="A511" s="191" t="str">
        <f>'Door Comparison'!A511</f>
        <v>T06.01.E4A</v>
      </c>
      <c r="B511" s="87" t="str">
        <f>'Door Comparison'!B511</f>
        <v>DRS-402</v>
      </c>
      <c r="C511" s="70">
        <f>'Door Comparison'!D511</f>
        <v>1208</v>
      </c>
      <c r="D511" s="70">
        <f>'Door Comparison'!E511</f>
        <v>2193</v>
      </c>
      <c r="F511" s="73">
        <f>'Door Comparison'!G511</f>
        <v>0</v>
      </c>
      <c r="G511" s="73">
        <f>'Door Comparison'!H511</f>
        <v>1</v>
      </c>
      <c r="I511" s="73">
        <f>'Door Comparison'!J511</f>
        <v>0</v>
      </c>
      <c r="J511" s="73">
        <f>'Door Comparison'!K511</f>
        <v>1</v>
      </c>
      <c r="K511" s="73">
        <f>'Door Comparison'!L511</f>
        <v>1</v>
      </c>
      <c r="L511" s="73">
        <f>'Door Comparison'!M511</f>
        <v>0</v>
      </c>
      <c r="M511" s="75">
        <f t="shared" si="31"/>
        <v>0.5</v>
      </c>
      <c r="O511" s="75">
        <f t="shared" si="32"/>
        <v>4.4800000000000004</v>
      </c>
      <c r="Q511" s="75">
        <f>'Door Comparison'!P511</f>
        <v>720.54</v>
      </c>
      <c r="R511" s="194">
        <v>3.09</v>
      </c>
      <c r="S511" s="194">
        <v>16.59</v>
      </c>
      <c r="T511" s="194">
        <v>73.92</v>
      </c>
      <c r="U511" s="75">
        <f t="shared" si="33"/>
        <v>22.38</v>
      </c>
      <c r="X511" s="76">
        <f t="shared" si="34"/>
        <v>841.5</v>
      </c>
    </row>
    <row r="512" spans="1:24" x14ac:dyDescent="0.25">
      <c r="A512" s="191" t="str">
        <f>'Door Comparison'!A512</f>
        <v>T06.01.E5A</v>
      </c>
      <c r="B512" s="87" t="str">
        <f>'Door Comparison'!B512</f>
        <v>DRS-402</v>
      </c>
      <c r="C512" s="70">
        <f>'Door Comparison'!D512</f>
        <v>1058</v>
      </c>
      <c r="D512" s="70">
        <f>'Door Comparison'!E512</f>
        <v>2193</v>
      </c>
      <c r="F512" s="73">
        <f>'Door Comparison'!G512</f>
        <v>0</v>
      </c>
      <c r="G512" s="73">
        <f>'Door Comparison'!H512</f>
        <v>1</v>
      </c>
      <c r="I512" s="73">
        <f>'Door Comparison'!J512</f>
        <v>0</v>
      </c>
      <c r="J512" s="73">
        <f>'Door Comparison'!K512</f>
        <v>1</v>
      </c>
      <c r="K512" s="73">
        <f>'Door Comparison'!L512</f>
        <v>1</v>
      </c>
      <c r="L512" s="73">
        <f>'Door Comparison'!M512</f>
        <v>0</v>
      </c>
      <c r="M512" s="75">
        <f t="shared" si="31"/>
        <v>0.49</v>
      </c>
      <c r="O512" s="75">
        <f t="shared" si="32"/>
        <v>4.3600000000000003</v>
      </c>
      <c r="Q512" s="75">
        <f>'Door Comparison'!P512</f>
        <v>674.64</v>
      </c>
      <c r="R512" s="194">
        <v>3.09</v>
      </c>
      <c r="S512" s="194">
        <v>16.59</v>
      </c>
      <c r="T512" s="194">
        <v>73.92</v>
      </c>
      <c r="U512" s="75">
        <f t="shared" si="33"/>
        <v>21.78</v>
      </c>
      <c r="X512" s="76">
        <f t="shared" si="34"/>
        <v>794.87</v>
      </c>
    </row>
    <row r="513" spans="1:24" x14ac:dyDescent="0.25">
      <c r="A513" s="191" t="str">
        <f>'Door Comparison'!A513</f>
        <v>T06.01.E6A</v>
      </c>
      <c r="B513" s="87" t="str">
        <f>'Door Comparison'!B513</f>
        <v>DRS-402</v>
      </c>
      <c r="C513" s="70">
        <f>'Door Comparison'!D513</f>
        <v>758</v>
      </c>
      <c r="D513" s="70">
        <f>'Door Comparison'!E513</f>
        <v>2193</v>
      </c>
      <c r="F513" s="73">
        <f>'Door Comparison'!G513</f>
        <v>0</v>
      </c>
      <c r="G513" s="73">
        <f>'Door Comparison'!H513</f>
        <v>1</v>
      </c>
      <c r="I513" s="73">
        <f>'Door Comparison'!J513</f>
        <v>0</v>
      </c>
      <c r="J513" s="73">
        <f>'Door Comparison'!K513</f>
        <v>1</v>
      </c>
      <c r="K513" s="73">
        <f>'Door Comparison'!L513</f>
        <v>1</v>
      </c>
      <c r="L513" s="73">
        <f>'Door Comparison'!M513</f>
        <v>0</v>
      </c>
      <c r="M513" s="75">
        <f t="shared" si="31"/>
        <v>0.46</v>
      </c>
      <c r="O513" s="75">
        <f t="shared" si="32"/>
        <v>4.12</v>
      </c>
      <c r="Q513" s="75">
        <f>'Door Comparison'!P513</f>
        <v>518.41999999999996</v>
      </c>
      <c r="R513" s="194">
        <v>3.09</v>
      </c>
      <c r="S513" s="194">
        <v>16.59</v>
      </c>
      <c r="T513" s="194">
        <v>63.42</v>
      </c>
      <c r="U513" s="75">
        <f t="shared" si="33"/>
        <v>20.58</v>
      </c>
      <c r="X513" s="76">
        <f t="shared" si="34"/>
        <v>626.67999999999995</v>
      </c>
    </row>
    <row r="514" spans="1:24" x14ac:dyDescent="0.25">
      <c r="A514" s="191" t="str">
        <f>'Door Comparison'!A514</f>
        <v>T06.01.E6B</v>
      </c>
      <c r="B514" s="87" t="str">
        <f>'Door Comparison'!B514</f>
        <v>DRS-402</v>
      </c>
      <c r="C514" s="70">
        <f>'Door Comparison'!D514</f>
        <v>1338</v>
      </c>
      <c r="D514" s="70">
        <f>'Door Comparison'!E514</f>
        <v>2193</v>
      </c>
      <c r="F514" s="73">
        <f>'Door Comparison'!G514</f>
        <v>0</v>
      </c>
      <c r="G514" s="73">
        <f>'Door Comparison'!H514</f>
        <v>1</v>
      </c>
      <c r="I514" s="73">
        <f>'Door Comparison'!J514</f>
        <v>0</v>
      </c>
      <c r="J514" s="73">
        <f>'Door Comparison'!K514</f>
        <v>1</v>
      </c>
      <c r="K514" s="73">
        <f>'Door Comparison'!L514</f>
        <v>1</v>
      </c>
      <c r="L514" s="73">
        <f>'Door Comparison'!M514</f>
        <v>0</v>
      </c>
      <c r="M514" s="75">
        <f t="shared" si="31"/>
        <v>0.52</v>
      </c>
      <c r="O514" s="75">
        <f t="shared" si="32"/>
        <v>4.58</v>
      </c>
      <c r="Q514" s="75">
        <f>'Door Comparison'!P514</f>
        <v>762.28</v>
      </c>
      <c r="R514" s="194">
        <v>3.09</v>
      </c>
      <c r="S514" s="194">
        <v>16.59</v>
      </c>
      <c r="T514" s="194">
        <v>73.92</v>
      </c>
      <c r="U514" s="75">
        <f t="shared" si="33"/>
        <v>22.9</v>
      </c>
      <c r="X514" s="76">
        <f t="shared" si="34"/>
        <v>883.88</v>
      </c>
    </row>
    <row r="515" spans="1:24" x14ac:dyDescent="0.25">
      <c r="A515" s="191" t="str">
        <f>'Door Comparison'!A515</f>
        <v>T06.01.HWA</v>
      </c>
      <c r="B515" s="87" t="str">
        <f>'Door Comparison'!B515</f>
        <v>DRS-402</v>
      </c>
      <c r="C515" s="70">
        <f>'Door Comparison'!D515</f>
        <v>458</v>
      </c>
      <c r="D515" s="70">
        <f>'Door Comparison'!E515</f>
        <v>2193</v>
      </c>
      <c r="F515" s="73">
        <f>'Door Comparison'!G515</f>
        <v>0</v>
      </c>
      <c r="G515" s="73">
        <f>'Door Comparison'!H515</f>
        <v>1</v>
      </c>
      <c r="I515" s="73">
        <f>'Door Comparison'!J515</f>
        <v>0</v>
      </c>
      <c r="J515" s="73">
        <f>'Door Comparison'!K515</f>
        <v>1</v>
      </c>
      <c r="K515" s="73">
        <f>'Door Comparison'!L515</f>
        <v>1</v>
      </c>
      <c r="L515" s="73">
        <f>'Door Comparison'!M515</f>
        <v>0</v>
      </c>
      <c r="M515" s="75">
        <f t="shared" si="31"/>
        <v>0.44</v>
      </c>
      <c r="O515" s="75">
        <f t="shared" si="32"/>
        <v>3.88</v>
      </c>
      <c r="Q515" s="75">
        <f>'Door Comparison'!P515</f>
        <v>422.12</v>
      </c>
      <c r="R515" s="194">
        <v>3.09</v>
      </c>
      <c r="S515" s="194">
        <v>16.59</v>
      </c>
      <c r="T515" s="194">
        <v>63.42</v>
      </c>
      <c r="U515" s="75">
        <f t="shared" si="33"/>
        <v>19.38</v>
      </c>
      <c r="X515" s="76">
        <f t="shared" si="34"/>
        <v>528.91999999999996</v>
      </c>
    </row>
    <row r="516" spans="1:24" x14ac:dyDescent="0.25">
      <c r="A516" s="191" t="str">
        <f>'Door Comparison'!A516</f>
        <v>T06.01.M1A</v>
      </c>
      <c r="B516" s="87" t="str">
        <f>'Door Comparison'!B516</f>
        <v>DRS-402</v>
      </c>
      <c r="C516" s="70">
        <f>'Door Comparison'!D516</f>
        <v>858</v>
      </c>
      <c r="D516" s="70">
        <f>'Door Comparison'!E516</f>
        <v>2193</v>
      </c>
      <c r="F516" s="73">
        <f>'Door Comparison'!G516</f>
        <v>0</v>
      </c>
      <c r="G516" s="73">
        <f>'Door Comparison'!H516</f>
        <v>1</v>
      </c>
      <c r="I516" s="73">
        <f>'Door Comparison'!J516</f>
        <v>0</v>
      </c>
      <c r="J516" s="73">
        <f>'Door Comparison'!K516</f>
        <v>1</v>
      </c>
      <c r="K516" s="73">
        <f>'Door Comparison'!L516</f>
        <v>1</v>
      </c>
      <c r="L516" s="73">
        <f>'Door Comparison'!M516</f>
        <v>0</v>
      </c>
      <c r="M516" s="75">
        <f t="shared" si="31"/>
        <v>0.47</v>
      </c>
      <c r="O516" s="75">
        <f t="shared" si="32"/>
        <v>4.2</v>
      </c>
      <c r="Q516" s="75">
        <f>'Door Comparison'!P516</f>
        <v>550.54</v>
      </c>
      <c r="R516" s="194">
        <v>3.09</v>
      </c>
      <c r="S516" s="194">
        <v>16.59</v>
      </c>
      <c r="T516" s="194">
        <v>63.42</v>
      </c>
      <c r="U516" s="75">
        <f t="shared" si="33"/>
        <v>20.98</v>
      </c>
      <c r="X516" s="76">
        <f t="shared" si="34"/>
        <v>659.29</v>
      </c>
    </row>
    <row r="517" spans="1:24" x14ac:dyDescent="0.25">
      <c r="A517" s="191" t="str">
        <f>'Door Comparison'!A517</f>
        <v>T06.01.M1B</v>
      </c>
      <c r="B517" s="87" t="str">
        <f>'Door Comparison'!B517</f>
        <v>DRS-402</v>
      </c>
      <c r="C517" s="70">
        <f>'Door Comparison'!D517</f>
        <v>858</v>
      </c>
      <c r="D517" s="70">
        <f>'Door Comparison'!E517</f>
        <v>2193</v>
      </c>
      <c r="F517" s="73">
        <f>'Door Comparison'!G517</f>
        <v>0</v>
      </c>
      <c r="G517" s="73">
        <f>'Door Comparison'!H517</f>
        <v>1</v>
      </c>
      <c r="I517" s="73">
        <f>'Door Comparison'!J517</f>
        <v>0</v>
      </c>
      <c r="J517" s="73">
        <f>'Door Comparison'!K517</f>
        <v>1</v>
      </c>
      <c r="K517" s="73">
        <f>'Door Comparison'!L517</f>
        <v>1</v>
      </c>
      <c r="L517" s="73">
        <f>'Door Comparison'!M517</f>
        <v>0</v>
      </c>
      <c r="M517" s="75">
        <f t="shared" si="31"/>
        <v>0.47</v>
      </c>
      <c r="O517" s="75">
        <f t="shared" si="32"/>
        <v>4.2</v>
      </c>
      <c r="Q517" s="75">
        <f>'Door Comparison'!P517</f>
        <v>550.54</v>
      </c>
      <c r="R517" s="194">
        <v>3.09</v>
      </c>
      <c r="S517" s="194">
        <v>16.59</v>
      </c>
      <c r="T517" s="194">
        <v>63.42</v>
      </c>
      <c r="U517" s="75">
        <f t="shared" si="33"/>
        <v>20.98</v>
      </c>
      <c r="X517" s="76">
        <f t="shared" si="34"/>
        <v>659.29</v>
      </c>
    </row>
    <row r="518" spans="1:24" x14ac:dyDescent="0.25">
      <c r="A518" s="191" t="str">
        <f>'Door Comparison'!A518</f>
        <v>T06.01.M1C</v>
      </c>
      <c r="B518" s="87" t="str">
        <f>'Door Comparison'!B518</f>
        <v>DRS-402</v>
      </c>
      <c r="C518" s="70">
        <f>'Door Comparison'!D518</f>
        <v>858</v>
      </c>
      <c r="D518" s="70">
        <f>'Door Comparison'!E518</f>
        <v>2193</v>
      </c>
      <c r="F518" s="73">
        <f>'Door Comparison'!G518</f>
        <v>0</v>
      </c>
      <c r="G518" s="73">
        <f>'Door Comparison'!H518</f>
        <v>1</v>
      </c>
      <c r="I518" s="73">
        <f>'Door Comparison'!J518</f>
        <v>0</v>
      </c>
      <c r="J518" s="73">
        <f>'Door Comparison'!K518</f>
        <v>1</v>
      </c>
      <c r="K518" s="73">
        <f>'Door Comparison'!L518</f>
        <v>1</v>
      </c>
      <c r="L518" s="73">
        <f>'Door Comparison'!M518</f>
        <v>0</v>
      </c>
      <c r="M518" s="75">
        <f t="shared" si="31"/>
        <v>0.47</v>
      </c>
      <c r="O518" s="75">
        <f t="shared" si="32"/>
        <v>4.2</v>
      </c>
      <c r="Q518" s="75">
        <f>'Door Comparison'!P518</f>
        <v>550.54</v>
      </c>
      <c r="R518" s="194">
        <v>3.09</v>
      </c>
      <c r="S518" s="194">
        <v>16.59</v>
      </c>
      <c r="T518" s="194">
        <v>63.42</v>
      </c>
      <c r="U518" s="75">
        <f t="shared" si="33"/>
        <v>20.98</v>
      </c>
      <c r="X518" s="76">
        <f t="shared" si="34"/>
        <v>659.29</v>
      </c>
    </row>
    <row r="519" spans="1:24" x14ac:dyDescent="0.25">
      <c r="A519" s="191" t="str">
        <f>'Door Comparison'!A519</f>
        <v>T06.01.M1D</v>
      </c>
      <c r="B519" s="87" t="str">
        <f>'Door Comparison'!B519</f>
        <v>DRS-402</v>
      </c>
      <c r="C519" s="70">
        <f>'Door Comparison'!D519</f>
        <v>858</v>
      </c>
      <c r="D519" s="70">
        <f>'Door Comparison'!E519</f>
        <v>2193</v>
      </c>
      <c r="F519" s="73">
        <f>'Door Comparison'!G519</f>
        <v>0</v>
      </c>
      <c r="G519" s="73">
        <f>'Door Comparison'!H519</f>
        <v>1</v>
      </c>
      <c r="I519" s="73">
        <f>'Door Comparison'!J519</f>
        <v>0</v>
      </c>
      <c r="J519" s="73">
        <f>'Door Comparison'!K519</f>
        <v>1</v>
      </c>
      <c r="K519" s="73">
        <f>'Door Comparison'!L519</f>
        <v>1</v>
      </c>
      <c r="L519" s="73">
        <f>'Door Comparison'!M519</f>
        <v>0</v>
      </c>
      <c r="M519" s="75">
        <f t="shared" si="31"/>
        <v>0.47</v>
      </c>
      <c r="O519" s="75">
        <f t="shared" si="32"/>
        <v>4.2</v>
      </c>
      <c r="Q519" s="75">
        <f>'Door Comparison'!P519</f>
        <v>550.54</v>
      </c>
      <c r="R519" s="194">
        <v>3.09</v>
      </c>
      <c r="S519" s="194">
        <v>16.59</v>
      </c>
      <c r="T519" s="194">
        <v>63.42</v>
      </c>
      <c r="U519" s="75">
        <f t="shared" si="33"/>
        <v>20.98</v>
      </c>
      <c r="X519" s="76">
        <f t="shared" si="34"/>
        <v>659.29</v>
      </c>
    </row>
    <row r="520" spans="1:24" x14ac:dyDescent="0.25">
      <c r="A520" s="191" t="str">
        <f>'Door Comparison'!A520</f>
        <v>T06.01.M2A</v>
      </c>
      <c r="B520" s="87" t="str">
        <f>'Door Comparison'!B520</f>
        <v>DRS-402</v>
      </c>
      <c r="C520" s="70">
        <f>'Door Comparison'!D520</f>
        <v>358</v>
      </c>
      <c r="D520" s="70">
        <f>'Door Comparison'!E520</f>
        <v>2193</v>
      </c>
      <c r="F520" s="73">
        <f>'Door Comparison'!G520</f>
        <v>0</v>
      </c>
      <c r="G520" s="73">
        <f>'Door Comparison'!H520</f>
        <v>1</v>
      </c>
      <c r="I520" s="73">
        <f>'Door Comparison'!J520</f>
        <v>0</v>
      </c>
      <c r="J520" s="73">
        <f>'Door Comparison'!K520</f>
        <v>1</v>
      </c>
      <c r="K520" s="73">
        <f>'Door Comparison'!L520</f>
        <v>1</v>
      </c>
      <c r="L520" s="73">
        <f>'Door Comparison'!M520</f>
        <v>0</v>
      </c>
      <c r="M520" s="75">
        <f t="shared" si="31"/>
        <v>0.43</v>
      </c>
      <c r="O520" s="75">
        <f t="shared" si="32"/>
        <v>3.8</v>
      </c>
      <c r="Q520" s="75">
        <f>'Door Comparison'!P520</f>
        <v>390.02</v>
      </c>
      <c r="R520" s="194">
        <v>3.09</v>
      </c>
      <c r="S520" s="194">
        <v>16.59</v>
      </c>
      <c r="T520" s="194">
        <v>63.42</v>
      </c>
      <c r="U520" s="75">
        <f t="shared" si="33"/>
        <v>18.98</v>
      </c>
      <c r="X520" s="76">
        <f t="shared" si="34"/>
        <v>496.33</v>
      </c>
    </row>
    <row r="521" spans="1:24" x14ac:dyDescent="0.25">
      <c r="A521" s="191" t="str">
        <f>'Door Comparison'!A521</f>
        <v>T06.01.M3A</v>
      </c>
      <c r="B521" s="87" t="str">
        <f>'Door Comparison'!B521</f>
        <v>DRS-402</v>
      </c>
      <c r="C521" s="70">
        <f>'Door Comparison'!D521</f>
        <v>1338</v>
      </c>
      <c r="D521" s="70">
        <f>'Door Comparison'!E521</f>
        <v>2193</v>
      </c>
      <c r="F521" s="73">
        <f>'Door Comparison'!G521</f>
        <v>0</v>
      </c>
      <c r="G521" s="73">
        <f>'Door Comparison'!H521</f>
        <v>1</v>
      </c>
      <c r="I521" s="73">
        <f>'Door Comparison'!J521</f>
        <v>0</v>
      </c>
      <c r="J521" s="73">
        <f>'Door Comparison'!K521</f>
        <v>1</v>
      </c>
      <c r="K521" s="73">
        <f>'Door Comparison'!L521</f>
        <v>1</v>
      </c>
      <c r="L521" s="73">
        <f>'Door Comparison'!M521</f>
        <v>0</v>
      </c>
      <c r="M521" s="75">
        <f t="shared" si="31"/>
        <v>0.52</v>
      </c>
      <c r="O521" s="75">
        <f t="shared" si="32"/>
        <v>4.58</v>
      </c>
      <c r="Q521" s="75">
        <f>'Door Comparison'!P521</f>
        <v>762.28</v>
      </c>
      <c r="R521" s="194">
        <v>3.09</v>
      </c>
      <c r="S521" s="194">
        <v>16.59</v>
      </c>
      <c r="T521" s="194">
        <v>73.92</v>
      </c>
      <c r="U521" s="75">
        <f t="shared" si="33"/>
        <v>22.9</v>
      </c>
      <c r="X521" s="76">
        <f t="shared" si="34"/>
        <v>883.88</v>
      </c>
    </row>
    <row r="522" spans="1:24" x14ac:dyDescent="0.25">
      <c r="A522" s="191" t="str">
        <f>'Door Comparison'!A522</f>
        <v>T06.01.M3B</v>
      </c>
      <c r="B522" s="87" t="str">
        <f>'Door Comparison'!B522</f>
        <v>DRS-402</v>
      </c>
      <c r="C522" s="70">
        <f>'Door Comparison'!D522</f>
        <v>1338</v>
      </c>
      <c r="D522" s="70">
        <f>'Door Comparison'!E522</f>
        <v>2193</v>
      </c>
      <c r="F522" s="73">
        <f>'Door Comparison'!G522</f>
        <v>0</v>
      </c>
      <c r="G522" s="73">
        <f>'Door Comparison'!H522</f>
        <v>1</v>
      </c>
      <c r="I522" s="73">
        <f>'Door Comparison'!J522</f>
        <v>0</v>
      </c>
      <c r="J522" s="73">
        <f>'Door Comparison'!K522</f>
        <v>1</v>
      </c>
      <c r="K522" s="73">
        <f>'Door Comparison'!L522</f>
        <v>1</v>
      </c>
      <c r="L522" s="73">
        <f>'Door Comparison'!M522</f>
        <v>0</v>
      </c>
      <c r="M522" s="75">
        <f t="shared" ref="M522:M585" si="35">(C522+2*D522)*((F522*0.04)+(G522*0.09))/1000</f>
        <v>0.52</v>
      </c>
      <c r="O522" s="75">
        <f t="shared" ref="O522:O585" si="36">((C522+2*D522)*0.8)/1000</f>
        <v>4.58</v>
      </c>
      <c r="Q522" s="75">
        <f>'Door Comparison'!P522</f>
        <v>762.28</v>
      </c>
      <c r="R522" s="194">
        <v>3.09</v>
      </c>
      <c r="S522" s="194">
        <v>16.59</v>
      </c>
      <c r="T522" s="194">
        <v>73.92</v>
      </c>
      <c r="U522" s="75">
        <f t="shared" ref="U522:U585" si="37">(I522+J522+K522)*(2*((C522+2*D522)*1/1000))</f>
        <v>22.9</v>
      </c>
      <c r="X522" s="76">
        <f t="shared" ref="X522:X585" si="38">SUM(M522:W522)</f>
        <v>883.88</v>
      </c>
    </row>
    <row r="523" spans="1:24" x14ac:dyDescent="0.25">
      <c r="A523" s="191" t="str">
        <f>'Door Comparison'!A523</f>
        <v>T06.01.M5A</v>
      </c>
      <c r="B523" s="87" t="str">
        <f>'Door Comparison'!B523</f>
        <v>DRS-402</v>
      </c>
      <c r="C523" s="70">
        <f>'Door Comparison'!D523</f>
        <v>658</v>
      </c>
      <c r="D523" s="70">
        <f>'Door Comparison'!E523</f>
        <v>2193</v>
      </c>
      <c r="F523" s="73">
        <f>'Door Comparison'!G523</f>
        <v>0</v>
      </c>
      <c r="G523" s="73">
        <f>'Door Comparison'!H523</f>
        <v>1</v>
      </c>
      <c r="I523" s="73">
        <f>'Door Comparison'!J523</f>
        <v>0</v>
      </c>
      <c r="J523" s="73">
        <f>'Door Comparison'!K523</f>
        <v>1</v>
      </c>
      <c r="K523" s="73">
        <f>'Door Comparison'!L523</f>
        <v>1</v>
      </c>
      <c r="L523" s="73">
        <f>'Door Comparison'!M523</f>
        <v>0</v>
      </c>
      <c r="M523" s="75">
        <f t="shared" si="35"/>
        <v>0.45</v>
      </c>
      <c r="O523" s="75">
        <f t="shared" si="36"/>
        <v>4.04</v>
      </c>
      <c r="Q523" s="75">
        <f>'Door Comparison'!P523</f>
        <v>486.32</v>
      </c>
      <c r="R523" s="194">
        <v>3.09</v>
      </c>
      <c r="S523" s="194">
        <v>16.59</v>
      </c>
      <c r="T523" s="194">
        <v>63.42</v>
      </c>
      <c r="U523" s="75">
        <f t="shared" si="37"/>
        <v>20.18</v>
      </c>
      <c r="X523" s="76">
        <f t="shared" si="38"/>
        <v>594.09</v>
      </c>
    </row>
    <row r="524" spans="1:24" x14ac:dyDescent="0.25">
      <c r="A524" s="191" t="str">
        <f>'Door Comparison'!A524</f>
        <v>T06.01.M5B</v>
      </c>
      <c r="B524" s="87" t="str">
        <f>'Door Comparison'!B524</f>
        <v>DRS-402</v>
      </c>
      <c r="C524" s="70">
        <f>'Door Comparison'!D524</f>
        <v>658</v>
      </c>
      <c r="D524" s="70">
        <f>'Door Comparison'!E524</f>
        <v>2193</v>
      </c>
      <c r="F524" s="73">
        <f>'Door Comparison'!G524</f>
        <v>0</v>
      </c>
      <c r="G524" s="73">
        <f>'Door Comparison'!H524</f>
        <v>1</v>
      </c>
      <c r="I524" s="73">
        <f>'Door Comparison'!J524</f>
        <v>0</v>
      </c>
      <c r="J524" s="73">
        <f>'Door Comparison'!K524</f>
        <v>1</v>
      </c>
      <c r="K524" s="73">
        <f>'Door Comparison'!L524</f>
        <v>1</v>
      </c>
      <c r="L524" s="73">
        <f>'Door Comparison'!M524</f>
        <v>0</v>
      </c>
      <c r="M524" s="75">
        <f t="shared" si="35"/>
        <v>0.45</v>
      </c>
      <c r="O524" s="75">
        <f t="shared" si="36"/>
        <v>4.04</v>
      </c>
      <c r="Q524" s="75">
        <f>'Door Comparison'!P524</f>
        <v>486.32</v>
      </c>
      <c r="R524" s="194">
        <v>3.09</v>
      </c>
      <c r="S524" s="194">
        <v>16.59</v>
      </c>
      <c r="T524" s="194">
        <v>63.42</v>
      </c>
      <c r="U524" s="75">
        <f t="shared" si="37"/>
        <v>20.18</v>
      </c>
      <c r="X524" s="76">
        <f t="shared" si="38"/>
        <v>594.09</v>
      </c>
    </row>
    <row r="525" spans="1:24" x14ac:dyDescent="0.25">
      <c r="A525" s="191" t="str">
        <f>'Door Comparison'!A525</f>
        <v>T06.01.WRA</v>
      </c>
      <c r="B525" s="87" t="str">
        <f>'Door Comparison'!B525</f>
        <v>DRS-402</v>
      </c>
      <c r="C525" s="70">
        <f>'Door Comparison'!D525</f>
        <v>758</v>
      </c>
      <c r="D525" s="70">
        <f>'Door Comparison'!E525</f>
        <v>2158</v>
      </c>
      <c r="F525" s="73">
        <f>'Door Comparison'!G525</f>
        <v>0</v>
      </c>
      <c r="G525" s="73">
        <f>'Door Comparison'!H525</f>
        <v>1</v>
      </c>
      <c r="I525" s="73">
        <f>'Door Comparison'!J525</f>
        <v>0</v>
      </c>
      <c r="J525" s="73">
        <f>'Door Comparison'!K525</f>
        <v>1</v>
      </c>
      <c r="K525" s="73">
        <f>'Door Comparison'!L525</f>
        <v>1</v>
      </c>
      <c r="L525" s="73">
        <f>'Door Comparison'!M525</f>
        <v>0</v>
      </c>
      <c r="M525" s="75">
        <f t="shared" si="35"/>
        <v>0.46</v>
      </c>
      <c r="O525" s="75">
        <f t="shared" si="36"/>
        <v>4.0599999999999996</v>
      </c>
      <c r="Q525" s="75">
        <f>'Door Comparison'!P525</f>
        <v>454.48</v>
      </c>
      <c r="R525" s="194">
        <v>3.09</v>
      </c>
      <c r="S525" s="194">
        <v>16.59</v>
      </c>
      <c r="T525" s="194">
        <v>63.42</v>
      </c>
      <c r="U525" s="75">
        <f t="shared" si="37"/>
        <v>20.3</v>
      </c>
      <c r="X525" s="76">
        <f t="shared" si="38"/>
        <v>562.4</v>
      </c>
    </row>
    <row r="526" spans="1:24" x14ac:dyDescent="0.25">
      <c r="A526" s="191" t="str">
        <f>'Door Comparison'!A526</f>
        <v>T06.02.E2A</v>
      </c>
      <c r="B526" s="87" t="str">
        <f>'Door Comparison'!B526</f>
        <v>DRS-402</v>
      </c>
      <c r="C526" s="70">
        <f>'Door Comparison'!D526</f>
        <v>1338</v>
      </c>
      <c r="D526" s="70">
        <f>'Door Comparison'!E526</f>
        <v>2193</v>
      </c>
      <c r="F526" s="73">
        <f>'Door Comparison'!G526</f>
        <v>0</v>
      </c>
      <c r="G526" s="73">
        <f>'Door Comparison'!H526</f>
        <v>1</v>
      </c>
      <c r="I526" s="73">
        <f>'Door Comparison'!J526</f>
        <v>0</v>
      </c>
      <c r="J526" s="73">
        <f>'Door Comparison'!K526</f>
        <v>1</v>
      </c>
      <c r="K526" s="73">
        <f>'Door Comparison'!L526</f>
        <v>1</v>
      </c>
      <c r="L526" s="73">
        <f>'Door Comparison'!M526</f>
        <v>0</v>
      </c>
      <c r="M526" s="75">
        <f t="shared" si="35"/>
        <v>0.52</v>
      </c>
      <c r="O526" s="75">
        <f t="shared" si="36"/>
        <v>4.58</v>
      </c>
      <c r="Q526" s="75">
        <f>'Door Comparison'!P526</f>
        <v>762.28</v>
      </c>
      <c r="R526" s="194">
        <v>3.09</v>
      </c>
      <c r="S526" s="194">
        <v>16.59</v>
      </c>
      <c r="T526" s="194">
        <v>73.92</v>
      </c>
      <c r="U526" s="75">
        <f t="shared" si="37"/>
        <v>22.9</v>
      </c>
      <c r="X526" s="76">
        <f t="shared" si="38"/>
        <v>883.88</v>
      </c>
    </row>
    <row r="527" spans="1:24" x14ac:dyDescent="0.25">
      <c r="A527" s="191" t="str">
        <f>'Door Comparison'!A527</f>
        <v>T06.02.E2B</v>
      </c>
      <c r="B527" s="87" t="str">
        <f>'Door Comparison'!B527</f>
        <v>DRS-402</v>
      </c>
      <c r="C527" s="70">
        <f>'Door Comparison'!D527</f>
        <v>1338</v>
      </c>
      <c r="D527" s="70">
        <f>'Door Comparison'!E527</f>
        <v>2193</v>
      </c>
      <c r="F527" s="73">
        <f>'Door Comparison'!G527</f>
        <v>0</v>
      </c>
      <c r="G527" s="73">
        <f>'Door Comparison'!H527</f>
        <v>1</v>
      </c>
      <c r="I527" s="73">
        <f>'Door Comparison'!J527</f>
        <v>0</v>
      </c>
      <c r="J527" s="73">
        <f>'Door Comparison'!K527</f>
        <v>1</v>
      </c>
      <c r="K527" s="73">
        <f>'Door Comparison'!L527</f>
        <v>1</v>
      </c>
      <c r="L527" s="73">
        <f>'Door Comparison'!M527</f>
        <v>0</v>
      </c>
      <c r="M527" s="75">
        <f t="shared" si="35"/>
        <v>0.52</v>
      </c>
      <c r="O527" s="75">
        <f t="shared" si="36"/>
        <v>4.58</v>
      </c>
      <c r="Q527" s="75">
        <f>'Door Comparison'!P527</f>
        <v>762.28</v>
      </c>
      <c r="R527" s="194">
        <v>3.09</v>
      </c>
      <c r="S527" s="194">
        <v>16.59</v>
      </c>
      <c r="T527" s="194">
        <v>73.92</v>
      </c>
      <c r="U527" s="75">
        <f t="shared" si="37"/>
        <v>22.9</v>
      </c>
      <c r="X527" s="76">
        <f t="shared" si="38"/>
        <v>883.88</v>
      </c>
    </row>
    <row r="528" spans="1:24" x14ac:dyDescent="0.25">
      <c r="A528" s="191" t="str">
        <f>'Door Comparison'!A528</f>
        <v>T06.02.E3A</v>
      </c>
      <c r="B528" s="87" t="str">
        <f>'Door Comparison'!B528</f>
        <v>DRS-402</v>
      </c>
      <c r="C528" s="70">
        <f>'Door Comparison'!D528</f>
        <v>1208</v>
      </c>
      <c r="D528" s="70">
        <f>'Door Comparison'!E528</f>
        <v>2193</v>
      </c>
      <c r="F528" s="73">
        <f>'Door Comparison'!G528</f>
        <v>0</v>
      </c>
      <c r="G528" s="73">
        <f>'Door Comparison'!H528</f>
        <v>1</v>
      </c>
      <c r="I528" s="73">
        <f>'Door Comparison'!J528</f>
        <v>0</v>
      </c>
      <c r="J528" s="73">
        <f>'Door Comparison'!K528</f>
        <v>1</v>
      </c>
      <c r="K528" s="73">
        <f>'Door Comparison'!L528</f>
        <v>1</v>
      </c>
      <c r="L528" s="73">
        <f>'Door Comparison'!M528</f>
        <v>0</v>
      </c>
      <c r="M528" s="75">
        <f t="shared" si="35"/>
        <v>0.5</v>
      </c>
      <c r="O528" s="75">
        <f t="shared" si="36"/>
        <v>4.4800000000000004</v>
      </c>
      <c r="Q528" s="75">
        <f>'Door Comparison'!P528</f>
        <v>720.54</v>
      </c>
      <c r="R528" s="194">
        <v>3.09</v>
      </c>
      <c r="S528" s="194">
        <v>16.59</v>
      </c>
      <c r="T528" s="194">
        <v>73.92</v>
      </c>
      <c r="U528" s="75">
        <f t="shared" si="37"/>
        <v>22.38</v>
      </c>
      <c r="X528" s="76">
        <f t="shared" si="38"/>
        <v>841.5</v>
      </c>
    </row>
    <row r="529" spans="1:24" x14ac:dyDescent="0.25">
      <c r="A529" s="191" t="str">
        <f>'Door Comparison'!A529</f>
        <v>T06.02.E3B</v>
      </c>
      <c r="B529" s="87" t="str">
        <f>'Door Comparison'!B529</f>
        <v>DRS-402</v>
      </c>
      <c r="C529" s="70">
        <f>'Door Comparison'!D529</f>
        <v>1208</v>
      </c>
      <c r="D529" s="70">
        <f>'Door Comparison'!E529</f>
        <v>2193</v>
      </c>
      <c r="F529" s="73">
        <f>'Door Comparison'!G529</f>
        <v>0</v>
      </c>
      <c r="G529" s="73">
        <f>'Door Comparison'!H529</f>
        <v>1</v>
      </c>
      <c r="I529" s="73">
        <f>'Door Comparison'!J529</f>
        <v>0</v>
      </c>
      <c r="J529" s="73">
        <f>'Door Comparison'!K529</f>
        <v>1</v>
      </c>
      <c r="K529" s="73">
        <f>'Door Comparison'!L529</f>
        <v>1</v>
      </c>
      <c r="L529" s="73">
        <f>'Door Comparison'!M529</f>
        <v>0</v>
      </c>
      <c r="M529" s="75">
        <f t="shared" si="35"/>
        <v>0.5</v>
      </c>
      <c r="O529" s="75">
        <f t="shared" si="36"/>
        <v>4.4800000000000004</v>
      </c>
      <c r="Q529" s="75">
        <f>'Door Comparison'!P529</f>
        <v>720.54</v>
      </c>
      <c r="R529" s="194">
        <v>3.09</v>
      </c>
      <c r="S529" s="194">
        <v>16.59</v>
      </c>
      <c r="T529" s="194">
        <v>73.92</v>
      </c>
      <c r="U529" s="75">
        <f t="shared" si="37"/>
        <v>22.38</v>
      </c>
      <c r="X529" s="76">
        <f t="shared" si="38"/>
        <v>841.5</v>
      </c>
    </row>
    <row r="530" spans="1:24" x14ac:dyDescent="0.25">
      <c r="A530" s="191" t="str">
        <f>'Door Comparison'!A530</f>
        <v>T06.02.E4A</v>
      </c>
      <c r="B530" s="87" t="str">
        <f>'Door Comparison'!B530</f>
        <v>DRS-402</v>
      </c>
      <c r="C530" s="70">
        <f>'Door Comparison'!D530</f>
        <v>1338</v>
      </c>
      <c r="D530" s="70">
        <f>'Door Comparison'!E530</f>
        <v>2193</v>
      </c>
      <c r="F530" s="73">
        <f>'Door Comparison'!G530</f>
        <v>0</v>
      </c>
      <c r="G530" s="73">
        <f>'Door Comparison'!H530</f>
        <v>1</v>
      </c>
      <c r="I530" s="73">
        <f>'Door Comparison'!J530</f>
        <v>0</v>
      </c>
      <c r="J530" s="73">
        <f>'Door Comparison'!K530</f>
        <v>1</v>
      </c>
      <c r="K530" s="73">
        <f>'Door Comparison'!L530</f>
        <v>1</v>
      </c>
      <c r="L530" s="73">
        <f>'Door Comparison'!M530</f>
        <v>0</v>
      </c>
      <c r="M530" s="75">
        <f t="shared" si="35"/>
        <v>0.52</v>
      </c>
      <c r="O530" s="75">
        <f t="shared" si="36"/>
        <v>4.58</v>
      </c>
      <c r="Q530" s="75">
        <f>'Door Comparison'!P530</f>
        <v>762.28</v>
      </c>
      <c r="R530" s="194">
        <v>3.09</v>
      </c>
      <c r="S530" s="194">
        <v>16.59</v>
      </c>
      <c r="T530" s="194">
        <v>73.92</v>
      </c>
      <c r="U530" s="75">
        <f t="shared" si="37"/>
        <v>22.9</v>
      </c>
      <c r="X530" s="76">
        <f t="shared" si="38"/>
        <v>883.88</v>
      </c>
    </row>
    <row r="531" spans="1:24" x14ac:dyDescent="0.25">
      <c r="A531" s="191" t="str">
        <f>'Door Comparison'!A531</f>
        <v>T06.02.E5A</v>
      </c>
      <c r="B531" s="87" t="str">
        <f>'Door Comparison'!B531</f>
        <v>DRS-402</v>
      </c>
      <c r="C531" s="70">
        <f>'Door Comparison'!D531</f>
        <v>1338</v>
      </c>
      <c r="D531" s="70">
        <f>'Door Comparison'!E531</f>
        <v>2193</v>
      </c>
      <c r="F531" s="73">
        <f>'Door Comparison'!G531</f>
        <v>0</v>
      </c>
      <c r="G531" s="73">
        <f>'Door Comparison'!H531</f>
        <v>1</v>
      </c>
      <c r="I531" s="73">
        <f>'Door Comparison'!J531</f>
        <v>0</v>
      </c>
      <c r="J531" s="73">
        <f>'Door Comparison'!K531</f>
        <v>1</v>
      </c>
      <c r="K531" s="73">
        <f>'Door Comparison'!L531</f>
        <v>1</v>
      </c>
      <c r="L531" s="73">
        <f>'Door Comparison'!M531</f>
        <v>0</v>
      </c>
      <c r="M531" s="75">
        <f t="shared" si="35"/>
        <v>0.52</v>
      </c>
      <c r="O531" s="75">
        <f t="shared" si="36"/>
        <v>4.58</v>
      </c>
      <c r="Q531" s="75">
        <f>'Door Comparison'!P531</f>
        <v>762.28</v>
      </c>
      <c r="R531" s="194">
        <v>3.09</v>
      </c>
      <c r="S531" s="194">
        <v>16.59</v>
      </c>
      <c r="T531" s="194">
        <v>73.92</v>
      </c>
      <c r="U531" s="75">
        <f t="shared" si="37"/>
        <v>22.9</v>
      </c>
      <c r="X531" s="76">
        <f t="shared" si="38"/>
        <v>883.88</v>
      </c>
    </row>
    <row r="532" spans="1:24" x14ac:dyDescent="0.25">
      <c r="A532" s="191" t="str">
        <f>'Door Comparison'!A532</f>
        <v>T06.02.E6A</v>
      </c>
      <c r="B532" s="87" t="str">
        <f>'Door Comparison'!B532</f>
        <v>DRS-402</v>
      </c>
      <c r="C532" s="70">
        <f>'Door Comparison'!D532</f>
        <v>1338</v>
      </c>
      <c r="D532" s="70">
        <f>'Door Comparison'!E532</f>
        <v>2193</v>
      </c>
      <c r="F532" s="73">
        <f>'Door Comparison'!G532</f>
        <v>0</v>
      </c>
      <c r="G532" s="73">
        <f>'Door Comparison'!H532</f>
        <v>1</v>
      </c>
      <c r="I532" s="73">
        <f>'Door Comparison'!J532</f>
        <v>0</v>
      </c>
      <c r="J532" s="73">
        <f>'Door Comparison'!K532</f>
        <v>1</v>
      </c>
      <c r="K532" s="73">
        <f>'Door Comparison'!L532</f>
        <v>1</v>
      </c>
      <c r="L532" s="73">
        <f>'Door Comparison'!M532</f>
        <v>0</v>
      </c>
      <c r="M532" s="75">
        <f t="shared" si="35"/>
        <v>0.52</v>
      </c>
      <c r="O532" s="75">
        <f t="shared" si="36"/>
        <v>4.58</v>
      </c>
      <c r="Q532" s="75">
        <f>'Door Comparison'!P532</f>
        <v>762.28</v>
      </c>
      <c r="R532" s="194">
        <v>3.09</v>
      </c>
      <c r="S532" s="194">
        <v>16.59</v>
      </c>
      <c r="T532" s="194">
        <v>73.92</v>
      </c>
      <c r="U532" s="75">
        <f t="shared" si="37"/>
        <v>22.9</v>
      </c>
      <c r="X532" s="76">
        <f t="shared" si="38"/>
        <v>883.88</v>
      </c>
    </row>
    <row r="533" spans="1:24" x14ac:dyDescent="0.25">
      <c r="A533" s="191" t="str">
        <f>'Door Comparison'!A533</f>
        <v>T06.02.E6B</v>
      </c>
      <c r="B533" s="87" t="str">
        <f>'Door Comparison'!B533</f>
        <v>DRS-402</v>
      </c>
      <c r="C533" s="70">
        <f>'Door Comparison'!D533</f>
        <v>658</v>
      </c>
      <c r="D533" s="70">
        <f>'Door Comparison'!E533</f>
        <v>2193</v>
      </c>
      <c r="F533" s="73">
        <f>'Door Comparison'!G533</f>
        <v>0</v>
      </c>
      <c r="G533" s="73">
        <f>'Door Comparison'!H533</f>
        <v>1</v>
      </c>
      <c r="I533" s="73">
        <f>'Door Comparison'!J533</f>
        <v>0</v>
      </c>
      <c r="J533" s="73">
        <f>'Door Comparison'!K533</f>
        <v>1</v>
      </c>
      <c r="K533" s="73">
        <f>'Door Comparison'!L533</f>
        <v>1</v>
      </c>
      <c r="L533" s="73">
        <f>'Door Comparison'!M533</f>
        <v>0</v>
      </c>
      <c r="M533" s="75">
        <f t="shared" si="35"/>
        <v>0.45</v>
      </c>
      <c r="O533" s="75">
        <f t="shared" si="36"/>
        <v>4.04</v>
      </c>
      <c r="Q533" s="75">
        <f>'Door Comparison'!P533</f>
        <v>486.32</v>
      </c>
      <c r="R533" s="194">
        <v>3.09</v>
      </c>
      <c r="S533" s="194">
        <v>16.59</v>
      </c>
      <c r="T533" s="194">
        <v>63.42</v>
      </c>
      <c r="U533" s="75">
        <f t="shared" si="37"/>
        <v>20.18</v>
      </c>
      <c r="X533" s="76">
        <f t="shared" si="38"/>
        <v>594.09</v>
      </c>
    </row>
    <row r="534" spans="1:24" x14ac:dyDescent="0.25">
      <c r="A534" s="191" t="str">
        <f>'Door Comparison'!A534</f>
        <v>T06.02.E8A</v>
      </c>
      <c r="B534" s="87" t="str">
        <f>'Door Comparison'!B534</f>
        <v>DRS-402</v>
      </c>
      <c r="C534" s="70">
        <f>'Door Comparison'!D534</f>
        <v>1778</v>
      </c>
      <c r="D534" s="70">
        <f>'Door Comparison'!E534</f>
        <v>2193</v>
      </c>
      <c r="F534" s="73">
        <f>'Door Comparison'!G534</f>
        <v>0</v>
      </c>
      <c r="G534" s="73">
        <f>'Door Comparison'!H534</f>
        <v>1</v>
      </c>
      <c r="I534" s="73">
        <f>'Door Comparison'!J534</f>
        <v>0</v>
      </c>
      <c r="J534" s="73">
        <f>'Door Comparison'!K534</f>
        <v>1</v>
      </c>
      <c r="K534" s="73">
        <f>'Door Comparison'!L534</f>
        <v>1</v>
      </c>
      <c r="L534" s="73">
        <f>'Door Comparison'!M534</f>
        <v>0</v>
      </c>
      <c r="M534" s="75">
        <f t="shared" si="35"/>
        <v>0.55000000000000004</v>
      </c>
      <c r="O534" s="75">
        <f t="shared" si="36"/>
        <v>4.93</v>
      </c>
      <c r="Q534" s="75">
        <f>'Door Comparison'!P534</f>
        <v>903.52</v>
      </c>
      <c r="R534" s="194">
        <v>3.09</v>
      </c>
      <c r="S534" s="194">
        <v>16.59</v>
      </c>
      <c r="T534" s="194">
        <v>73.92</v>
      </c>
      <c r="U534" s="75">
        <f t="shared" si="37"/>
        <v>24.66</v>
      </c>
      <c r="X534" s="76">
        <f t="shared" si="38"/>
        <v>1027.26</v>
      </c>
    </row>
    <row r="535" spans="1:24" x14ac:dyDescent="0.25">
      <c r="A535" s="191" t="str">
        <f>'Door Comparison'!A535</f>
        <v>T06.02.E9A</v>
      </c>
      <c r="B535" s="87" t="str">
        <f>'Door Comparison'!B535</f>
        <v>DRS-402</v>
      </c>
      <c r="C535" s="70">
        <f>'Door Comparison'!D535</f>
        <v>1338</v>
      </c>
      <c r="D535" s="70">
        <f>'Door Comparison'!E535</f>
        <v>2193</v>
      </c>
      <c r="F535" s="73">
        <f>'Door Comparison'!G535</f>
        <v>0</v>
      </c>
      <c r="G535" s="73">
        <f>'Door Comparison'!H535</f>
        <v>1</v>
      </c>
      <c r="I535" s="73">
        <f>'Door Comparison'!J535</f>
        <v>0</v>
      </c>
      <c r="J535" s="73">
        <f>'Door Comparison'!K535</f>
        <v>1</v>
      </c>
      <c r="K535" s="73">
        <f>'Door Comparison'!L535</f>
        <v>1</v>
      </c>
      <c r="L535" s="73">
        <f>'Door Comparison'!M535</f>
        <v>0</v>
      </c>
      <c r="M535" s="75">
        <f t="shared" si="35"/>
        <v>0.52</v>
      </c>
      <c r="O535" s="75">
        <f t="shared" si="36"/>
        <v>4.58</v>
      </c>
      <c r="Q535" s="75">
        <f>'Door Comparison'!P535</f>
        <v>762.28</v>
      </c>
      <c r="R535" s="194">
        <v>3.09</v>
      </c>
      <c r="S535" s="194">
        <v>16.59</v>
      </c>
      <c r="T535" s="194">
        <v>73.92</v>
      </c>
      <c r="U535" s="75">
        <f t="shared" si="37"/>
        <v>22.9</v>
      </c>
      <c r="X535" s="76">
        <f t="shared" si="38"/>
        <v>883.88</v>
      </c>
    </row>
    <row r="536" spans="1:24" x14ac:dyDescent="0.25">
      <c r="A536" s="191" t="str">
        <f>'Door Comparison'!A536</f>
        <v>T06.02.E11A</v>
      </c>
      <c r="B536" s="87" t="str">
        <f>'Door Comparison'!B536</f>
        <v>DRS-402</v>
      </c>
      <c r="C536" s="70">
        <f>'Door Comparison'!D536</f>
        <v>858</v>
      </c>
      <c r="D536" s="70">
        <f>'Door Comparison'!E536</f>
        <v>2193</v>
      </c>
      <c r="F536" s="73">
        <f>'Door Comparison'!G536</f>
        <v>0</v>
      </c>
      <c r="G536" s="73">
        <f>'Door Comparison'!H536</f>
        <v>1</v>
      </c>
      <c r="I536" s="73">
        <f>'Door Comparison'!J536</f>
        <v>0</v>
      </c>
      <c r="J536" s="73">
        <f>'Door Comparison'!K536</f>
        <v>1</v>
      </c>
      <c r="K536" s="73">
        <f>'Door Comparison'!L536</f>
        <v>1</v>
      </c>
      <c r="L536" s="73">
        <f>'Door Comparison'!M536</f>
        <v>0</v>
      </c>
      <c r="M536" s="75">
        <f t="shared" si="35"/>
        <v>0.47</v>
      </c>
      <c r="O536" s="75">
        <f t="shared" si="36"/>
        <v>4.2</v>
      </c>
      <c r="Q536" s="75">
        <f>'Door Comparison'!P536</f>
        <v>550.54</v>
      </c>
      <c r="R536" s="194">
        <v>3.09</v>
      </c>
      <c r="S536" s="194">
        <v>16.59</v>
      </c>
      <c r="T536" s="194">
        <v>63.42</v>
      </c>
      <c r="U536" s="75">
        <f t="shared" si="37"/>
        <v>20.98</v>
      </c>
      <c r="X536" s="76">
        <f t="shared" si="38"/>
        <v>659.29</v>
      </c>
    </row>
    <row r="537" spans="1:24" x14ac:dyDescent="0.25">
      <c r="A537" s="191" t="str">
        <f>'Door Comparison'!A537</f>
        <v>T06.02.FTA</v>
      </c>
      <c r="B537" s="87" t="str">
        <f>'Door Comparison'!B537</f>
        <v>DRS-402</v>
      </c>
      <c r="C537" s="70">
        <f>'Door Comparison'!D537</f>
        <v>858</v>
      </c>
      <c r="D537" s="70">
        <f>'Door Comparison'!E537</f>
        <v>2193</v>
      </c>
      <c r="F537" s="73">
        <f>'Door Comparison'!G537</f>
        <v>0</v>
      </c>
      <c r="G537" s="73">
        <f>'Door Comparison'!H537</f>
        <v>1</v>
      </c>
      <c r="I537" s="73">
        <f>'Door Comparison'!J537</f>
        <v>0</v>
      </c>
      <c r="J537" s="73">
        <f>'Door Comparison'!K537</f>
        <v>1</v>
      </c>
      <c r="K537" s="73">
        <f>'Door Comparison'!L537</f>
        <v>1</v>
      </c>
      <c r="L537" s="73">
        <f>'Door Comparison'!M537</f>
        <v>0</v>
      </c>
      <c r="M537" s="75">
        <f t="shared" si="35"/>
        <v>0.47</v>
      </c>
      <c r="O537" s="75">
        <f t="shared" si="36"/>
        <v>4.2</v>
      </c>
      <c r="Q537" s="75">
        <f>'Door Comparison'!P537</f>
        <v>550.54</v>
      </c>
      <c r="R537" s="194">
        <v>3.09</v>
      </c>
      <c r="S537" s="194">
        <v>16.59</v>
      </c>
      <c r="T537" s="194">
        <v>63.42</v>
      </c>
      <c r="U537" s="75">
        <f t="shared" si="37"/>
        <v>20.98</v>
      </c>
      <c r="X537" s="76">
        <f t="shared" si="38"/>
        <v>659.29</v>
      </c>
    </row>
    <row r="538" spans="1:24" x14ac:dyDescent="0.25">
      <c r="A538" s="191" t="str">
        <f>'Door Comparison'!A538</f>
        <v>T06.02.HW2A</v>
      </c>
      <c r="B538" s="87" t="str">
        <f>'Door Comparison'!B538</f>
        <v>DRS-402</v>
      </c>
      <c r="C538" s="70">
        <f>'Door Comparison'!D538</f>
        <v>458</v>
      </c>
      <c r="D538" s="70">
        <f>'Door Comparison'!E538</f>
        <v>2193</v>
      </c>
      <c r="F538" s="73">
        <f>'Door Comparison'!G538</f>
        <v>0</v>
      </c>
      <c r="G538" s="73">
        <f>'Door Comparison'!H538</f>
        <v>1</v>
      </c>
      <c r="I538" s="73">
        <f>'Door Comparison'!J538</f>
        <v>0</v>
      </c>
      <c r="J538" s="73">
        <f>'Door Comparison'!K538</f>
        <v>1</v>
      </c>
      <c r="K538" s="73">
        <f>'Door Comparison'!L538</f>
        <v>1</v>
      </c>
      <c r="L538" s="73">
        <f>'Door Comparison'!M538</f>
        <v>0</v>
      </c>
      <c r="M538" s="75">
        <f t="shared" si="35"/>
        <v>0.44</v>
      </c>
      <c r="O538" s="75">
        <f t="shared" si="36"/>
        <v>3.88</v>
      </c>
      <c r="Q538" s="75">
        <f>'Door Comparison'!P538</f>
        <v>422.12</v>
      </c>
      <c r="R538" s="194">
        <v>3.09</v>
      </c>
      <c r="S538" s="194">
        <v>16.59</v>
      </c>
      <c r="T538" s="194">
        <v>63.42</v>
      </c>
      <c r="U538" s="75">
        <f t="shared" si="37"/>
        <v>19.38</v>
      </c>
      <c r="X538" s="76">
        <f t="shared" si="38"/>
        <v>528.91999999999996</v>
      </c>
    </row>
    <row r="539" spans="1:24" x14ac:dyDescent="0.25">
      <c r="A539" s="191" t="str">
        <f>'Door Comparison'!A539</f>
        <v>T06.02.HWA</v>
      </c>
      <c r="B539" s="87" t="str">
        <f>'Door Comparison'!B539</f>
        <v>DRS-402</v>
      </c>
      <c r="C539" s="70">
        <f>'Door Comparison'!D539</f>
        <v>458</v>
      </c>
      <c r="D539" s="70">
        <f>'Door Comparison'!E539</f>
        <v>2193</v>
      </c>
      <c r="F539" s="73">
        <f>'Door Comparison'!G539</f>
        <v>0</v>
      </c>
      <c r="G539" s="73">
        <f>'Door Comparison'!H539</f>
        <v>1</v>
      </c>
      <c r="I539" s="73">
        <f>'Door Comparison'!J539</f>
        <v>0</v>
      </c>
      <c r="J539" s="73">
        <f>'Door Comparison'!K539</f>
        <v>1</v>
      </c>
      <c r="K539" s="73">
        <f>'Door Comparison'!L539</f>
        <v>1</v>
      </c>
      <c r="L539" s="73">
        <f>'Door Comparison'!M539</f>
        <v>0</v>
      </c>
      <c r="M539" s="75">
        <f t="shared" si="35"/>
        <v>0.44</v>
      </c>
      <c r="O539" s="75">
        <f t="shared" si="36"/>
        <v>3.88</v>
      </c>
      <c r="Q539" s="75">
        <f>'Door Comparison'!P539</f>
        <v>422.12</v>
      </c>
      <c r="R539" s="194">
        <v>3.09</v>
      </c>
      <c r="S539" s="194">
        <v>16.59</v>
      </c>
      <c r="T539" s="194">
        <v>63.42</v>
      </c>
      <c r="U539" s="75">
        <f t="shared" si="37"/>
        <v>19.38</v>
      </c>
      <c r="X539" s="76">
        <f t="shared" si="38"/>
        <v>528.91999999999996</v>
      </c>
    </row>
    <row r="540" spans="1:24" x14ac:dyDescent="0.25">
      <c r="A540" s="191" t="str">
        <f>'Door Comparison'!A540</f>
        <v>T06.02.M2A</v>
      </c>
      <c r="B540" s="87" t="str">
        <f>'Door Comparison'!B540</f>
        <v>DRS-402</v>
      </c>
      <c r="C540" s="70">
        <f>'Door Comparison'!D540</f>
        <v>1338</v>
      </c>
      <c r="D540" s="70">
        <f>'Door Comparison'!E540</f>
        <v>2193</v>
      </c>
      <c r="F540" s="73">
        <f>'Door Comparison'!G540</f>
        <v>0</v>
      </c>
      <c r="G540" s="73">
        <f>'Door Comparison'!H540</f>
        <v>1</v>
      </c>
      <c r="I540" s="73">
        <f>'Door Comparison'!J540</f>
        <v>0</v>
      </c>
      <c r="J540" s="73">
        <f>'Door Comparison'!K540</f>
        <v>1</v>
      </c>
      <c r="K540" s="73">
        <f>'Door Comparison'!L540</f>
        <v>1</v>
      </c>
      <c r="L540" s="73">
        <f>'Door Comparison'!M540</f>
        <v>0</v>
      </c>
      <c r="M540" s="75">
        <f t="shared" si="35"/>
        <v>0.52</v>
      </c>
      <c r="O540" s="75">
        <f t="shared" si="36"/>
        <v>4.58</v>
      </c>
      <c r="Q540" s="75">
        <f>'Door Comparison'!P540</f>
        <v>762.28</v>
      </c>
      <c r="R540" s="194">
        <v>3.09</v>
      </c>
      <c r="S540" s="194">
        <v>16.59</v>
      </c>
      <c r="T540" s="194">
        <v>73.92</v>
      </c>
      <c r="U540" s="75">
        <f t="shared" si="37"/>
        <v>22.9</v>
      </c>
      <c r="X540" s="76">
        <f t="shared" si="38"/>
        <v>883.88</v>
      </c>
    </row>
    <row r="541" spans="1:24" x14ac:dyDescent="0.25">
      <c r="A541" s="191" t="str">
        <f>'Door Comparison'!A541</f>
        <v>T06.02.M3A</v>
      </c>
      <c r="B541" s="87" t="str">
        <f>'Door Comparison'!B541</f>
        <v>DRS-402</v>
      </c>
      <c r="C541" s="70">
        <f>'Door Comparison'!D541</f>
        <v>758</v>
      </c>
      <c r="D541" s="70">
        <f>'Door Comparison'!E541</f>
        <v>2193</v>
      </c>
      <c r="F541" s="73">
        <f>'Door Comparison'!G541</f>
        <v>0</v>
      </c>
      <c r="G541" s="73">
        <f>'Door Comparison'!H541</f>
        <v>1</v>
      </c>
      <c r="I541" s="73">
        <f>'Door Comparison'!J541</f>
        <v>0</v>
      </c>
      <c r="J541" s="73">
        <f>'Door Comparison'!K541</f>
        <v>1</v>
      </c>
      <c r="K541" s="73">
        <f>'Door Comparison'!L541</f>
        <v>1</v>
      </c>
      <c r="L541" s="73">
        <f>'Door Comparison'!M541</f>
        <v>0</v>
      </c>
      <c r="M541" s="75">
        <f t="shared" si="35"/>
        <v>0.46</v>
      </c>
      <c r="O541" s="75">
        <f t="shared" si="36"/>
        <v>4.12</v>
      </c>
      <c r="Q541" s="75">
        <f>'Door Comparison'!P541</f>
        <v>518.41999999999996</v>
      </c>
      <c r="R541" s="194">
        <v>3.09</v>
      </c>
      <c r="S541" s="194">
        <v>16.59</v>
      </c>
      <c r="T541" s="194">
        <v>63.42</v>
      </c>
      <c r="U541" s="75">
        <f t="shared" si="37"/>
        <v>20.58</v>
      </c>
      <c r="X541" s="76">
        <f t="shared" si="38"/>
        <v>626.67999999999995</v>
      </c>
    </row>
    <row r="542" spans="1:24" x14ac:dyDescent="0.25">
      <c r="A542" s="191" t="str">
        <f>'Door Comparison'!A542</f>
        <v>T06.02.M3B</v>
      </c>
      <c r="B542" s="87" t="str">
        <f>'Door Comparison'!B542</f>
        <v>DRS-402</v>
      </c>
      <c r="C542" s="70">
        <f>'Door Comparison'!D542</f>
        <v>758</v>
      </c>
      <c r="D542" s="70">
        <f>'Door Comparison'!E542</f>
        <v>2193</v>
      </c>
      <c r="F542" s="73">
        <f>'Door Comparison'!G542</f>
        <v>0</v>
      </c>
      <c r="G542" s="73">
        <f>'Door Comparison'!H542</f>
        <v>1</v>
      </c>
      <c r="I542" s="73">
        <f>'Door Comparison'!J542</f>
        <v>0</v>
      </c>
      <c r="J542" s="73">
        <f>'Door Comparison'!K542</f>
        <v>1</v>
      </c>
      <c r="K542" s="73">
        <f>'Door Comparison'!L542</f>
        <v>1</v>
      </c>
      <c r="L542" s="73">
        <f>'Door Comparison'!M542</f>
        <v>0</v>
      </c>
      <c r="M542" s="75">
        <f t="shared" si="35"/>
        <v>0.46</v>
      </c>
      <c r="O542" s="75">
        <f t="shared" si="36"/>
        <v>4.12</v>
      </c>
      <c r="Q542" s="75">
        <f>'Door Comparison'!P542</f>
        <v>518.41999999999996</v>
      </c>
      <c r="R542" s="194">
        <v>3.09</v>
      </c>
      <c r="S542" s="194">
        <v>16.59</v>
      </c>
      <c r="T542" s="194">
        <v>63.42</v>
      </c>
      <c r="U542" s="75">
        <f t="shared" si="37"/>
        <v>20.58</v>
      </c>
      <c r="X542" s="76">
        <f t="shared" si="38"/>
        <v>626.67999999999995</v>
      </c>
    </row>
    <row r="543" spans="1:24" x14ac:dyDescent="0.25">
      <c r="A543" s="191" t="str">
        <f>'Door Comparison'!A543</f>
        <v>T06.02.M4A</v>
      </c>
      <c r="B543" s="87" t="str">
        <f>'Door Comparison'!B543</f>
        <v>DRS-402</v>
      </c>
      <c r="C543" s="70">
        <f>'Door Comparison'!D543</f>
        <v>1578</v>
      </c>
      <c r="D543" s="70">
        <f>'Door Comparison'!E543</f>
        <v>2193</v>
      </c>
      <c r="F543" s="73">
        <f>'Door Comparison'!G543</f>
        <v>0</v>
      </c>
      <c r="G543" s="73">
        <f>'Door Comparison'!H543</f>
        <v>1</v>
      </c>
      <c r="I543" s="73">
        <f>'Door Comparison'!J543</f>
        <v>0</v>
      </c>
      <c r="J543" s="73">
        <f>'Door Comparison'!K543</f>
        <v>1</v>
      </c>
      <c r="K543" s="73">
        <f>'Door Comparison'!L543</f>
        <v>1</v>
      </c>
      <c r="L543" s="73">
        <f>'Door Comparison'!M543</f>
        <v>0</v>
      </c>
      <c r="M543" s="75">
        <f t="shared" si="35"/>
        <v>0.54</v>
      </c>
      <c r="O543" s="75">
        <f t="shared" si="36"/>
        <v>4.7699999999999996</v>
      </c>
      <c r="Q543" s="75">
        <f>'Door Comparison'!P543</f>
        <v>839.32</v>
      </c>
      <c r="R543" s="194">
        <v>3.09</v>
      </c>
      <c r="S543" s="194">
        <v>16.59</v>
      </c>
      <c r="T543" s="194">
        <v>73.92</v>
      </c>
      <c r="U543" s="75">
        <f t="shared" si="37"/>
        <v>23.86</v>
      </c>
      <c r="X543" s="76">
        <f t="shared" si="38"/>
        <v>962.09</v>
      </c>
    </row>
    <row r="544" spans="1:24" x14ac:dyDescent="0.25">
      <c r="A544" s="191" t="str">
        <f>'Door Comparison'!A544</f>
        <v>T06.02.M5A</v>
      </c>
      <c r="B544" s="87" t="str">
        <f>'Door Comparison'!B544</f>
        <v>DRS-402</v>
      </c>
      <c r="C544" s="70">
        <f>'Door Comparison'!D544</f>
        <v>1578</v>
      </c>
      <c r="D544" s="70">
        <f>'Door Comparison'!E544</f>
        <v>2193</v>
      </c>
      <c r="F544" s="73">
        <f>'Door Comparison'!G544</f>
        <v>0</v>
      </c>
      <c r="G544" s="73">
        <f>'Door Comparison'!H544</f>
        <v>1</v>
      </c>
      <c r="I544" s="73">
        <f>'Door Comparison'!J544</f>
        <v>0</v>
      </c>
      <c r="J544" s="73">
        <f>'Door Comparison'!K544</f>
        <v>1</v>
      </c>
      <c r="K544" s="73">
        <f>'Door Comparison'!L544</f>
        <v>1</v>
      </c>
      <c r="L544" s="73">
        <f>'Door Comparison'!M544</f>
        <v>0</v>
      </c>
      <c r="M544" s="75">
        <f t="shared" si="35"/>
        <v>0.54</v>
      </c>
      <c r="O544" s="75">
        <f t="shared" si="36"/>
        <v>4.7699999999999996</v>
      </c>
      <c r="Q544" s="75">
        <f>'Door Comparison'!P544</f>
        <v>839.32</v>
      </c>
      <c r="R544" s="194">
        <v>3.09</v>
      </c>
      <c r="S544" s="194">
        <v>16.59</v>
      </c>
      <c r="T544" s="194">
        <v>73.92</v>
      </c>
      <c r="U544" s="75">
        <f t="shared" si="37"/>
        <v>23.86</v>
      </c>
      <c r="X544" s="76">
        <f t="shared" si="38"/>
        <v>962.09</v>
      </c>
    </row>
    <row r="545" spans="1:24" x14ac:dyDescent="0.25">
      <c r="A545" s="191" t="str">
        <f>'Door Comparison'!A545</f>
        <v>T06.02.M5B</v>
      </c>
      <c r="B545" s="87" t="str">
        <f>'Door Comparison'!B545</f>
        <v>DRS-402</v>
      </c>
      <c r="C545" s="70">
        <f>'Door Comparison'!D545</f>
        <v>1338</v>
      </c>
      <c r="D545" s="70">
        <f>'Door Comparison'!E545</f>
        <v>2193</v>
      </c>
      <c r="F545" s="73">
        <f>'Door Comparison'!G545</f>
        <v>0</v>
      </c>
      <c r="G545" s="73">
        <f>'Door Comparison'!H545</f>
        <v>1</v>
      </c>
      <c r="I545" s="73">
        <f>'Door Comparison'!J545</f>
        <v>0</v>
      </c>
      <c r="J545" s="73">
        <f>'Door Comparison'!K545</f>
        <v>1</v>
      </c>
      <c r="K545" s="73">
        <f>'Door Comparison'!L545</f>
        <v>1</v>
      </c>
      <c r="L545" s="73">
        <f>'Door Comparison'!M545</f>
        <v>0</v>
      </c>
      <c r="M545" s="75">
        <f t="shared" si="35"/>
        <v>0.52</v>
      </c>
      <c r="O545" s="75">
        <f t="shared" si="36"/>
        <v>4.58</v>
      </c>
      <c r="Q545" s="75">
        <f>'Door Comparison'!P545</f>
        <v>762.28</v>
      </c>
      <c r="R545" s="194">
        <v>3.09</v>
      </c>
      <c r="S545" s="194">
        <v>16.59</v>
      </c>
      <c r="T545" s="194">
        <v>73.92</v>
      </c>
      <c r="U545" s="75">
        <f t="shared" si="37"/>
        <v>22.9</v>
      </c>
      <c r="X545" s="76">
        <f t="shared" si="38"/>
        <v>883.88</v>
      </c>
    </row>
    <row r="546" spans="1:24" x14ac:dyDescent="0.25">
      <c r="A546" s="191" t="str">
        <f>'Door Comparison'!A546</f>
        <v>T06.02.M6A</v>
      </c>
      <c r="B546" s="87" t="str">
        <f>'Door Comparison'!B546</f>
        <v>DRS-402</v>
      </c>
      <c r="C546" s="70">
        <f>'Door Comparison'!D546</f>
        <v>1338</v>
      </c>
      <c r="D546" s="70">
        <f>'Door Comparison'!E546</f>
        <v>2193</v>
      </c>
      <c r="F546" s="73">
        <f>'Door Comparison'!G546</f>
        <v>0</v>
      </c>
      <c r="G546" s="73">
        <f>'Door Comparison'!H546</f>
        <v>1</v>
      </c>
      <c r="I546" s="73">
        <f>'Door Comparison'!J546</f>
        <v>0</v>
      </c>
      <c r="J546" s="73">
        <f>'Door Comparison'!K546</f>
        <v>1</v>
      </c>
      <c r="K546" s="73">
        <f>'Door Comparison'!L546</f>
        <v>1</v>
      </c>
      <c r="L546" s="73">
        <f>'Door Comparison'!M546</f>
        <v>0</v>
      </c>
      <c r="M546" s="75">
        <f t="shared" si="35"/>
        <v>0.52</v>
      </c>
      <c r="O546" s="75">
        <f t="shared" si="36"/>
        <v>4.58</v>
      </c>
      <c r="Q546" s="75">
        <f>'Door Comparison'!P546</f>
        <v>762.28</v>
      </c>
      <c r="R546" s="194">
        <v>3.09</v>
      </c>
      <c r="S546" s="194">
        <v>16.59</v>
      </c>
      <c r="T546" s="194">
        <v>73.92</v>
      </c>
      <c r="U546" s="75">
        <f t="shared" si="37"/>
        <v>22.9</v>
      </c>
      <c r="X546" s="76">
        <f t="shared" si="38"/>
        <v>883.88</v>
      </c>
    </row>
    <row r="547" spans="1:24" x14ac:dyDescent="0.25">
      <c r="A547" s="191" t="str">
        <f>'Door Comparison'!A547</f>
        <v>T06.02.M6B</v>
      </c>
      <c r="B547" s="87" t="str">
        <f>'Door Comparison'!B547</f>
        <v>AHP-201</v>
      </c>
      <c r="C547" s="70">
        <f>'Door Comparison'!D547</f>
        <v>300</v>
      </c>
      <c r="D547" s="70">
        <f>'Door Comparison'!E547</f>
        <v>800</v>
      </c>
      <c r="F547" s="73">
        <f>'Door Comparison'!G547</f>
        <v>0</v>
      </c>
      <c r="G547" s="73">
        <f>'Door Comparison'!H547</f>
        <v>1</v>
      </c>
      <c r="I547" s="73">
        <f>'Door Comparison'!J547</f>
        <v>0</v>
      </c>
      <c r="J547" s="73">
        <f>'Door Comparison'!K547</f>
        <v>1</v>
      </c>
      <c r="K547" s="73">
        <f>'Door Comparison'!L547</f>
        <v>1</v>
      </c>
      <c r="L547" s="73">
        <f>'Door Comparison'!M547</f>
        <v>0</v>
      </c>
      <c r="M547" s="75">
        <f t="shared" si="35"/>
        <v>0.17</v>
      </c>
      <c r="O547" s="75">
        <f t="shared" si="36"/>
        <v>1.52</v>
      </c>
      <c r="Q547" s="75">
        <f>'Door Comparison'!P547</f>
        <v>231.74</v>
      </c>
      <c r="R547" s="194">
        <v>3.09</v>
      </c>
      <c r="S547" s="194">
        <v>16.59</v>
      </c>
      <c r="T547" s="194">
        <v>52.92</v>
      </c>
      <c r="U547" s="75">
        <f t="shared" si="37"/>
        <v>7.6</v>
      </c>
      <c r="X547" s="76">
        <f t="shared" si="38"/>
        <v>313.63</v>
      </c>
    </row>
    <row r="548" spans="1:24" x14ac:dyDescent="0.25">
      <c r="A548" s="191" t="str">
        <f>'Door Comparison'!A548</f>
        <v>T06.02.M9A</v>
      </c>
      <c r="B548" s="87" t="str">
        <f>'Door Comparison'!B548</f>
        <v>DRS-402</v>
      </c>
      <c r="C548" s="70">
        <f>'Door Comparison'!D548</f>
        <v>858</v>
      </c>
      <c r="D548" s="70">
        <f>'Door Comparison'!E548</f>
        <v>2193</v>
      </c>
      <c r="F548" s="73">
        <f>'Door Comparison'!G548</f>
        <v>0</v>
      </c>
      <c r="G548" s="73">
        <f>'Door Comparison'!H548</f>
        <v>1</v>
      </c>
      <c r="I548" s="73">
        <f>'Door Comparison'!J548</f>
        <v>0</v>
      </c>
      <c r="J548" s="73">
        <f>'Door Comparison'!K548</f>
        <v>1</v>
      </c>
      <c r="K548" s="73">
        <f>'Door Comparison'!L548</f>
        <v>1</v>
      </c>
      <c r="L548" s="73">
        <f>'Door Comparison'!M548</f>
        <v>0</v>
      </c>
      <c r="M548" s="75">
        <f t="shared" si="35"/>
        <v>0.47</v>
      </c>
      <c r="O548" s="75">
        <f t="shared" si="36"/>
        <v>4.2</v>
      </c>
      <c r="Q548" s="75">
        <f>'Door Comparison'!P548</f>
        <v>550.54</v>
      </c>
      <c r="R548" s="194">
        <v>3.09</v>
      </c>
      <c r="S548" s="194">
        <v>16.59</v>
      </c>
      <c r="T548" s="194">
        <v>63.42</v>
      </c>
      <c r="U548" s="75">
        <f t="shared" si="37"/>
        <v>20.98</v>
      </c>
      <c r="X548" s="76">
        <f t="shared" si="38"/>
        <v>659.29</v>
      </c>
    </row>
    <row r="549" spans="1:24" x14ac:dyDescent="0.25">
      <c r="A549" s="191" t="str">
        <f>'Door Comparison'!A549</f>
        <v>T06.02.M9B</v>
      </c>
      <c r="B549" s="87" t="str">
        <f>'Door Comparison'!B549</f>
        <v>DRS-402</v>
      </c>
      <c r="C549" s="70">
        <f>'Door Comparison'!D549</f>
        <v>1338</v>
      </c>
      <c r="D549" s="70">
        <f>'Door Comparison'!E549</f>
        <v>2193</v>
      </c>
      <c r="F549" s="73">
        <f>'Door Comparison'!G549</f>
        <v>0</v>
      </c>
      <c r="G549" s="73">
        <f>'Door Comparison'!H549</f>
        <v>1</v>
      </c>
      <c r="I549" s="73">
        <f>'Door Comparison'!J549</f>
        <v>0</v>
      </c>
      <c r="J549" s="73">
        <f>'Door Comparison'!K549</f>
        <v>1</v>
      </c>
      <c r="K549" s="73">
        <f>'Door Comparison'!L549</f>
        <v>1</v>
      </c>
      <c r="L549" s="73">
        <f>'Door Comparison'!M549</f>
        <v>0</v>
      </c>
      <c r="M549" s="75">
        <f t="shared" si="35"/>
        <v>0.52</v>
      </c>
      <c r="O549" s="75">
        <f t="shared" si="36"/>
        <v>4.58</v>
      </c>
      <c r="Q549" s="75">
        <f>'Door Comparison'!P549</f>
        <v>762.28</v>
      </c>
      <c r="R549" s="194">
        <v>3.09</v>
      </c>
      <c r="S549" s="194">
        <v>16.59</v>
      </c>
      <c r="T549" s="194">
        <v>73.92</v>
      </c>
      <c r="U549" s="75">
        <f t="shared" si="37"/>
        <v>22.9</v>
      </c>
      <c r="X549" s="76">
        <f t="shared" si="38"/>
        <v>883.88</v>
      </c>
    </row>
    <row r="550" spans="1:24" x14ac:dyDescent="0.25">
      <c r="A550" s="191" t="str">
        <f>'Door Comparison'!A550</f>
        <v>T06.02.M9C T06.02.M10A</v>
      </c>
      <c r="B550" s="87" t="str">
        <f>'Door Comparison'!B550</f>
        <v>DRS-402</v>
      </c>
      <c r="C550" s="70">
        <f>'Door Comparison'!D550</f>
        <v>858</v>
      </c>
      <c r="D550" s="70">
        <f>'Door Comparison'!E550</f>
        <v>2193</v>
      </c>
      <c r="F550" s="73">
        <f>'Door Comparison'!G550</f>
        <v>0</v>
      </c>
      <c r="G550" s="73">
        <f>'Door Comparison'!H550</f>
        <v>1</v>
      </c>
      <c r="I550" s="73">
        <f>'Door Comparison'!J550</f>
        <v>0</v>
      </c>
      <c r="J550" s="73">
        <f>'Door Comparison'!K550</f>
        <v>1</v>
      </c>
      <c r="K550" s="73">
        <f>'Door Comparison'!L550</f>
        <v>1</v>
      </c>
      <c r="L550" s="73">
        <f>'Door Comparison'!M550</f>
        <v>0</v>
      </c>
      <c r="M550" s="75">
        <f t="shared" si="35"/>
        <v>0.47</v>
      </c>
      <c r="O550" s="75">
        <f t="shared" si="36"/>
        <v>4.2</v>
      </c>
      <c r="Q550" s="75">
        <f>'Door Comparison'!P550</f>
        <v>550.54</v>
      </c>
      <c r="R550" s="194">
        <v>3.09</v>
      </c>
      <c r="S550" s="194">
        <v>16.59</v>
      </c>
      <c r="T550" s="194">
        <v>63.42</v>
      </c>
      <c r="U550" s="75">
        <f t="shared" si="37"/>
        <v>20.98</v>
      </c>
      <c r="X550" s="76">
        <f t="shared" si="38"/>
        <v>659.29</v>
      </c>
    </row>
    <row r="551" spans="1:24" x14ac:dyDescent="0.25">
      <c r="A551" s="191" t="str">
        <f>'Door Comparison'!A551</f>
        <v>T06.02.M9D T06.02.M10B</v>
      </c>
      <c r="B551" s="87" t="str">
        <f>'Door Comparison'!B551</f>
        <v>DRS-402</v>
      </c>
      <c r="C551" s="70">
        <f>'Door Comparison'!D551</f>
        <v>858</v>
      </c>
      <c r="D551" s="70">
        <f>'Door Comparison'!E551</f>
        <v>2193</v>
      </c>
      <c r="F551" s="73">
        <f>'Door Comparison'!G551</f>
        <v>0</v>
      </c>
      <c r="G551" s="73">
        <f>'Door Comparison'!H551</f>
        <v>1</v>
      </c>
      <c r="I551" s="73">
        <f>'Door Comparison'!J551</f>
        <v>0</v>
      </c>
      <c r="J551" s="73">
        <f>'Door Comparison'!K551</f>
        <v>1</v>
      </c>
      <c r="K551" s="73">
        <f>'Door Comparison'!L551</f>
        <v>1</v>
      </c>
      <c r="L551" s="73">
        <f>'Door Comparison'!M551</f>
        <v>0</v>
      </c>
      <c r="M551" s="75">
        <f t="shared" si="35"/>
        <v>0.47</v>
      </c>
      <c r="O551" s="75">
        <f t="shared" si="36"/>
        <v>4.2</v>
      </c>
      <c r="Q551" s="75">
        <f>'Door Comparison'!P551</f>
        <v>550.54</v>
      </c>
      <c r="R551" s="194">
        <v>3.09</v>
      </c>
      <c r="S551" s="194">
        <v>16.59</v>
      </c>
      <c r="T551" s="194">
        <v>63.42</v>
      </c>
      <c r="U551" s="75">
        <f t="shared" si="37"/>
        <v>20.98</v>
      </c>
      <c r="X551" s="76">
        <f t="shared" si="38"/>
        <v>659.29</v>
      </c>
    </row>
    <row r="552" spans="1:24" x14ac:dyDescent="0.25">
      <c r="A552" s="191" t="str">
        <f>'Door Comparison'!A552</f>
        <v>T06.02.M11A</v>
      </c>
      <c r="B552" s="87" t="str">
        <f>'Door Comparison'!B552</f>
        <v>DRS-402</v>
      </c>
      <c r="C552" s="70">
        <f>'Door Comparison'!D552</f>
        <v>1338</v>
      </c>
      <c r="D552" s="70">
        <f>'Door Comparison'!E552</f>
        <v>2193</v>
      </c>
      <c r="F552" s="73">
        <f>'Door Comparison'!G552</f>
        <v>0</v>
      </c>
      <c r="G552" s="73">
        <f>'Door Comparison'!H552</f>
        <v>1</v>
      </c>
      <c r="I552" s="73">
        <f>'Door Comparison'!J552</f>
        <v>0</v>
      </c>
      <c r="J552" s="73">
        <f>'Door Comparison'!K552</f>
        <v>1</v>
      </c>
      <c r="K552" s="73">
        <f>'Door Comparison'!L552</f>
        <v>1</v>
      </c>
      <c r="L552" s="73">
        <f>'Door Comparison'!M552</f>
        <v>0</v>
      </c>
      <c r="M552" s="75">
        <f t="shared" si="35"/>
        <v>0.52</v>
      </c>
      <c r="O552" s="75">
        <f t="shared" si="36"/>
        <v>4.58</v>
      </c>
      <c r="Q552" s="75">
        <f>'Door Comparison'!P552</f>
        <v>762.28</v>
      </c>
      <c r="R552" s="194">
        <v>3.09</v>
      </c>
      <c r="S552" s="194">
        <v>16.59</v>
      </c>
      <c r="T552" s="194">
        <v>73.92</v>
      </c>
      <c r="U552" s="75">
        <f t="shared" si="37"/>
        <v>22.9</v>
      </c>
      <c r="X552" s="76">
        <f t="shared" si="38"/>
        <v>883.88</v>
      </c>
    </row>
    <row r="553" spans="1:24" x14ac:dyDescent="0.25">
      <c r="A553" s="191" t="str">
        <f>'Door Comparison'!A553</f>
        <v>T06.02.M11B</v>
      </c>
      <c r="B553" s="87" t="str">
        <f>'Door Comparison'!B553</f>
        <v>DRS-402</v>
      </c>
      <c r="C553" s="70">
        <f>'Door Comparison'!D553</f>
        <v>1338</v>
      </c>
      <c r="D553" s="70">
        <f>'Door Comparison'!E553</f>
        <v>2193</v>
      </c>
      <c r="F553" s="73">
        <f>'Door Comparison'!G553</f>
        <v>0</v>
      </c>
      <c r="G553" s="73">
        <f>'Door Comparison'!H553</f>
        <v>1</v>
      </c>
      <c r="I553" s="73">
        <f>'Door Comparison'!J553</f>
        <v>0</v>
      </c>
      <c r="J553" s="73">
        <f>'Door Comparison'!K553</f>
        <v>1</v>
      </c>
      <c r="K553" s="73">
        <f>'Door Comparison'!L553</f>
        <v>1</v>
      </c>
      <c r="L553" s="73">
        <f>'Door Comparison'!M553</f>
        <v>0</v>
      </c>
      <c r="M553" s="75">
        <f t="shared" si="35"/>
        <v>0.52</v>
      </c>
      <c r="O553" s="75">
        <f t="shared" si="36"/>
        <v>4.58</v>
      </c>
      <c r="Q553" s="75">
        <f>'Door Comparison'!P553</f>
        <v>762.28</v>
      </c>
      <c r="R553" s="194">
        <v>3.09</v>
      </c>
      <c r="S553" s="194">
        <v>16.59</v>
      </c>
      <c r="T553" s="194">
        <v>73.92</v>
      </c>
      <c r="U553" s="75">
        <f t="shared" si="37"/>
        <v>22.9</v>
      </c>
      <c r="X553" s="76">
        <f t="shared" si="38"/>
        <v>883.88</v>
      </c>
    </row>
    <row r="554" spans="1:24" x14ac:dyDescent="0.25">
      <c r="A554" s="191" t="str">
        <f>'Door Comparison'!A554</f>
        <v>T06.02.M13A</v>
      </c>
      <c r="B554" s="87" t="str">
        <f>'Door Comparison'!B554</f>
        <v>DRS-402</v>
      </c>
      <c r="C554" s="70">
        <f>'Door Comparison'!D554</f>
        <v>1338</v>
      </c>
      <c r="D554" s="70">
        <f>'Door Comparison'!E554</f>
        <v>2193</v>
      </c>
      <c r="F554" s="73">
        <f>'Door Comparison'!G554</f>
        <v>0</v>
      </c>
      <c r="G554" s="73">
        <f>'Door Comparison'!H554</f>
        <v>1</v>
      </c>
      <c r="I554" s="73">
        <f>'Door Comparison'!J554</f>
        <v>0</v>
      </c>
      <c r="J554" s="73">
        <f>'Door Comparison'!K554</f>
        <v>1</v>
      </c>
      <c r="K554" s="73">
        <f>'Door Comparison'!L554</f>
        <v>1</v>
      </c>
      <c r="L554" s="73">
        <f>'Door Comparison'!M554</f>
        <v>0</v>
      </c>
      <c r="M554" s="75">
        <f t="shared" si="35"/>
        <v>0.52</v>
      </c>
      <c r="O554" s="75">
        <f t="shared" si="36"/>
        <v>4.58</v>
      </c>
      <c r="Q554" s="75">
        <f>'Door Comparison'!P554</f>
        <v>762.28</v>
      </c>
      <c r="R554" s="194">
        <v>3.09</v>
      </c>
      <c r="S554" s="194">
        <v>16.59</v>
      </c>
      <c r="T554" s="194">
        <v>73.92</v>
      </c>
      <c r="U554" s="75">
        <f t="shared" si="37"/>
        <v>22.9</v>
      </c>
      <c r="X554" s="76">
        <f t="shared" si="38"/>
        <v>883.88</v>
      </c>
    </row>
    <row r="555" spans="1:24" x14ac:dyDescent="0.25">
      <c r="A555" s="191" t="str">
        <f>'Door Comparison'!A555</f>
        <v>T06.02.M14A</v>
      </c>
      <c r="B555" s="87" t="str">
        <f>'Door Comparison'!B555</f>
        <v>DRS-402</v>
      </c>
      <c r="C555" s="70">
        <f>'Door Comparison'!D555</f>
        <v>758</v>
      </c>
      <c r="D555" s="70">
        <f>'Door Comparison'!E555</f>
        <v>2158</v>
      </c>
      <c r="F555" s="73">
        <f>'Door Comparison'!G555</f>
        <v>0</v>
      </c>
      <c r="G555" s="73">
        <f>'Door Comparison'!H555</f>
        <v>1</v>
      </c>
      <c r="I555" s="73">
        <f>'Door Comparison'!J555</f>
        <v>0</v>
      </c>
      <c r="J555" s="73">
        <f>'Door Comparison'!K555</f>
        <v>1</v>
      </c>
      <c r="K555" s="73">
        <f>'Door Comparison'!L555</f>
        <v>1</v>
      </c>
      <c r="L555" s="73">
        <f>'Door Comparison'!M555</f>
        <v>0</v>
      </c>
      <c r="M555" s="75">
        <f t="shared" si="35"/>
        <v>0.46</v>
      </c>
      <c r="O555" s="75">
        <f t="shared" si="36"/>
        <v>4.0599999999999996</v>
      </c>
      <c r="Q555" s="75">
        <f>'Door Comparison'!P555</f>
        <v>454.48</v>
      </c>
      <c r="R555" s="194">
        <v>3.09</v>
      </c>
      <c r="S555" s="194">
        <v>16.59</v>
      </c>
      <c r="T555" s="194">
        <v>63.42</v>
      </c>
      <c r="U555" s="75">
        <f t="shared" si="37"/>
        <v>20.3</v>
      </c>
      <c r="X555" s="76">
        <f t="shared" si="38"/>
        <v>562.4</v>
      </c>
    </row>
    <row r="556" spans="1:24" x14ac:dyDescent="0.25">
      <c r="A556" s="191" t="str">
        <f>'Door Comparison'!A556</f>
        <v>T06.01.M17A T06.02.P1A</v>
      </c>
      <c r="B556" s="87" t="str">
        <f>'Door Comparison'!B556</f>
        <v>DRS-402</v>
      </c>
      <c r="C556" s="70">
        <f>'Door Comparison'!D556</f>
        <v>758</v>
      </c>
      <c r="D556" s="70">
        <f>'Door Comparison'!E556</f>
        <v>2193</v>
      </c>
      <c r="F556" s="73">
        <f>'Door Comparison'!G556</f>
        <v>0</v>
      </c>
      <c r="G556" s="73">
        <f>'Door Comparison'!H556</f>
        <v>1</v>
      </c>
      <c r="I556" s="73">
        <f>'Door Comparison'!J556</f>
        <v>0</v>
      </c>
      <c r="J556" s="73">
        <f>'Door Comparison'!K556</f>
        <v>1</v>
      </c>
      <c r="K556" s="73">
        <f>'Door Comparison'!L556</f>
        <v>1</v>
      </c>
      <c r="L556" s="73">
        <f>'Door Comparison'!M556</f>
        <v>0</v>
      </c>
      <c r="M556" s="75">
        <f t="shared" si="35"/>
        <v>0.46</v>
      </c>
      <c r="O556" s="75">
        <f t="shared" si="36"/>
        <v>4.12</v>
      </c>
      <c r="Q556" s="75">
        <f>'Door Comparison'!P556</f>
        <v>518.41999999999996</v>
      </c>
      <c r="R556" s="194">
        <v>3.09</v>
      </c>
      <c r="S556" s="194">
        <v>16.59</v>
      </c>
      <c r="T556" s="194">
        <v>63.42</v>
      </c>
      <c r="U556" s="75">
        <f t="shared" si="37"/>
        <v>20.58</v>
      </c>
      <c r="X556" s="76">
        <f t="shared" si="38"/>
        <v>626.67999999999995</v>
      </c>
    </row>
    <row r="557" spans="1:24" x14ac:dyDescent="0.25">
      <c r="A557" s="191" t="str">
        <f>'Door Comparison'!A557</f>
        <v>T06.01.M15A T06.02.SPA</v>
      </c>
      <c r="B557" s="87" t="str">
        <f>'Door Comparison'!B557</f>
        <v>DRS-402</v>
      </c>
      <c r="C557" s="70">
        <f>'Door Comparison'!D557</f>
        <v>1578</v>
      </c>
      <c r="D557" s="70">
        <f>'Door Comparison'!E557</f>
        <v>2193</v>
      </c>
      <c r="F557" s="73">
        <f>'Door Comparison'!G557</f>
        <v>0</v>
      </c>
      <c r="G557" s="73">
        <f>'Door Comparison'!H557</f>
        <v>1</v>
      </c>
      <c r="I557" s="73">
        <f>'Door Comparison'!J557</f>
        <v>0</v>
      </c>
      <c r="J557" s="73">
        <f>'Door Comparison'!K557</f>
        <v>1</v>
      </c>
      <c r="K557" s="73">
        <f>'Door Comparison'!L557</f>
        <v>1</v>
      </c>
      <c r="L557" s="73">
        <f>'Door Comparison'!M557</f>
        <v>0</v>
      </c>
      <c r="M557" s="75">
        <f t="shared" si="35"/>
        <v>0.54</v>
      </c>
      <c r="O557" s="75">
        <f t="shared" si="36"/>
        <v>4.7699999999999996</v>
      </c>
      <c r="Q557" s="75">
        <f>'Door Comparison'!P557</f>
        <v>839.32</v>
      </c>
      <c r="R557" s="194">
        <v>3.09</v>
      </c>
      <c r="S557" s="194">
        <v>16.59</v>
      </c>
      <c r="T557" s="194">
        <v>73.92</v>
      </c>
      <c r="U557" s="75">
        <f t="shared" si="37"/>
        <v>23.86</v>
      </c>
      <c r="X557" s="76">
        <f t="shared" si="38"/>
        <v>962.09</v>
      </c>
    </row>
    <row r="558" spans="1:24" x14ac:dyDescent="0.25">
      <c r="A558" s="191" t="str">
        <f>'Door Comparison'!A558</f>
        <v>T06.04.E7A T06.04.E1A</v>
      </c>
      <c r="B558" s="87" t="str">
        <f>'Door Comparison'!B558</f>
        <v>DRS-402</v>
      </c>
      <c r="C558" s="70">
        <f>'Door Comparison'!D558</f>
        <v>758</v>
      </c>
      <c r="D558" s="70">
        <f>'Door Comparison'!E558</f>
        <v>2193</v>
      </c>
      <c r="F558" s="73">
        <f>'Door Comparison'!G558</f>
        <v>0</v>
      </c>
      <c r="G558" s="73">
        <f>'Door Comparison'!H558</f>
        <v>1</v>
      </c>
      <c r="I558" s="73">
        <f>'Door Comparison'!J558</f>
        <v>0</v>
      </c>
      <c r="J558" s="73">
        <f>'Door Comparison'!K558</f>
        <v>1</v>
      </c>
      <c r="K558" s="73">
        <f>'Door Comparison'!L558</f>
        <v>1</v>
      </c>
      <c r="L558" s="73">
        <f>'Door Comparison'!M558</f>
        <v>0</v>
      </c>
      <c r="M558" s="75">
        <f t="shared" si="35"/>
        <v>0.46</v>
      </c>
      <c r="O558" s="75">
        <f t="shared" si="36"/>
        <v>4.12</v>
      </c>
      <c r="Q558" s="75">
        <f>'Door Comparison'!P558</f>
        <v>518.41999999999996</v>
      </c>
      <c r="R558" s="194">
        <v>3.09</v>
      </c>
      <c r="S558" s="194">
        <v>16.59</v>
      </c>
      <c r="T558" s="194">
        <v>63.42</v>
      </c>
      <c r="U558" s="75">
        <f t="shared" si="37"/>
        <v>20.58</v>
      </c>
      <c r="X558" s="76">
        <f t="shared" si="38"/>
        <v>626.67999999999995</v>
      </c>
    </row>
    <row r="559" spans="1:24" x14ac:dyDescent="0.25">
      <c r="A559" s="191" t="str">
        <f>'Door Comparison'!A559</f>
        <v>T06.04.E2A</v>
      </c>
      <c r="B559" s="87" t="str">
        <f>'Door Comparison'!B559</f>
        <v>DRS-402</v>
      </c>
      <c r="C559" s="70">
        <f>'Door Comparison'!D559</f>
        <v>758</v>
      </c>
      <c r="D559" s="70">
        <f>'Door Comparison'!E559</f>
        <v>2193</v>
      </c>
      <c r="F559" s="73">
        <f>'Door Comparison'!G559</f>
        <v>0</v>
      </c>
      <c r="G559" s="73">
        <f>'Door Comparison'!H559</f>
        <v>1</v>
      </c>
      <c r="I559" s="73">
        <f>'Door Comparison'!J559</f>
        <v>0</v>
      </c>
      <c r="J559" s="73">
        <f>'Door Comparison'!K559</f>
        <v>1</v>
      </c>
      <c r="K559" s="73">
        <f>'Door Comparison'!L559</f>
        <v>1</v>
      </c>
      <c r="L559" s="73">
        <f>'Door Comparison'!M559</f>
        <v>0</v>
      </c>
      <c r="M559" s="75">
        <f t="shared" si="35"/>
        <v>0.46</v>
      </c>
      <c r="O559" s="75">
        <f t="shared" si="36"/>
        <v>4.12</v>
      </c>
      <c r="Q559" s="75">
        <f>'Door Comparison'!P559</f>
        <v>518.41999999999996</v>
      </c>
      <c r="R559" s="194">
        <v>3.09</v>
      </c>
      <c r="S559" s="194">
        <v>16.59</v>
      </c>
      <c r="T559" s="194">
        <v>63.42</v>
      </c>
      <c r="U559" s="75">
        <f t="shared" si="37"/>
        <v>20.58</v>
      </c>
      <c r="X559" s="76">
        <f t="shared" si="38"/>
        <v>626.67999999999995</v>
      </c>
    </row>
    <row r="560" spans="1:24" x14ac:dyDescent="0.25">
      <c r="A560" s="191" t="str">
        <f>'Door Comparison'!A560</f>
        <v>T06.04.E3A</v>
      </c>
      <c r="B560" s="87" t="str">
        <f>'Door Comparison'!B560</f>
        <v>DRS-402</v>
      </c>
      <c r="C560" s="70">
        <f>'Door Comparison'!D560</f>
        <v>858</v>
      </c>
      <c r="D560" s="70">
        <f>'Door Comparison'!E560</f>
        <v>2193</v>
      </c>
      <c r="F560" s="73">
        <f>'Door Comparison'!G560</f>
        <v>0</v>
      </c>
      <c r="G560" s="73">
        <f>'Door Comparison'!H560</f>
        <v>1</v>
      </c>
      <c r="I560" s="73">
        <f>'Door Comparison'!J560</f>
        <v>0</v>
      </c>
      <c r="J560" s="73">
        <f>'Door Comparison'!K560</f>
        <v>1</v>
      </c>
      <c r="K560" s="73">
        <f>'Door Comparison'!L560</f>
        <v>1</v>
      </c>
      <c r="L560" s="73">
        <f>'Door Comparison'!M560</f>
        <v>0</v>
      </c>
      <c r="M560" s="75">
        <f t="shared" si="35"/>
        <v>0.47</v>
      </c>
      <c r="O560" s="75">
        <f t="shared" si="36"/>
        <v>4.2</v>
      </c>
      <c r="Q560" s="75">
        <f>'Door Comparison'!P560</f>
        <v>550.54</v>
      </c>
      <c r="R560" s="194">
        <v>3.09</v>
      </c>
      <c r="S560" s="194">
        <v>16.59</v>
      </c>
      <c r="T560" s="194">
        <v>63.42</v>
      </c>
      <c r="U560" s="75">
        <f t="shared" si="37"/>
        <v>20.98</v>
      </c>
      <c r="X560" s="76">
        <f t="shared" si="38"/>
        <v>659.29</v>
      </c>
    </row>
    <row r="561" spans="1:24" x14ac:dyDescent="0.25">
      <c r="A561" s="191" t="str">
        <f>'Door Comparison'!A561</f>
        <v>T06.04.E1A T06.04.E4A</v>
      </c>
      <c r="B561" s="87" t="str">
        <f>'Door Comparison'!B561</f>
        <v>DRS-402</v>
      </c>
      <c r="C561" s="70">
        <f>'Door Comparison'!D561</f>
        <v>1578</v>
      </c>
      <c r="D561" s="70">
        <f>'Door Comparison'!E561</f>
        <v>2193</v>
      </c>
      <c r="F561" s="73">
        <f>'Door Comparison'!G561</f>
        <v>0</v>
      </c>
      <c r="G561" s="73">
        <f>'Door Comparison'!H561</f>
        <v>1</v>
      </c>
      <c r="I561" s="73">
        <f>'Door Comparison'!J561</f>
        <v>0</v>
      </c>
      <c r="J561" s="73">
        <f>'Door Comparison'!K561</f>
        <v>1</v>
      </c>
      <c r="K561" s="73">
        <f>'Door Comparison'!L561</f>
        <v>1</v>
      </c>
      <c r="L561" s="73">
        <f>'Door Comparison'!M561</f>
        <v>0</v>
      </c>
      <c r="M561" s="75">
        <f t="shared" si="35"/>
        <v>0.54</v>
      </c>
      <c r="O561" s="75">
        <f t="shared" si="36"/>
        <v>4.7699999999999996</v>
      </c>
      <c r="Q561" s="75">
        <f>'Door Comparison'!P561</f>
        <v>839.32</v>
      </c>
      <c r="R561" s="194">
        <v>3.09</v>
      </c>
      <c r="S561" s="194">
        <v>16.59</v>
      </c>
      <c r="T561" s="194">
        <v>73.92</v>
      </c>
      <c r="U561" s="75">
        <f t="shared" si="37"/>
        <v>23.86</v>
      </c>
      <c r="X561" s="76">
        <f t="shared" si="38"/>
        <v>962.09</v>
      </c>
    </row>
    <row r="562" spans="1:24" x14ac:dyDescent="0.25">
      <c r="A562" s="191" t="str">
        <f>'Door Comparison'!A562</f>
        <v>T06.04.E5A</v>
      </c>
      <c r="B562" s="87" t="str">
        <f>'Door Comparison'!B562</f>
        <v>DRS-402</v>
      </c>
      <c r="C562" s="70">
        <f>'Door Comparison'!D562</f>
        <v>858</v>
      </c>
      <c r="D562" s="70">
        <f>'Door Comparison'!E562</f>
        <v>2193</v>
      </c>
      <c r="F562" s="73">
        <f>'Door Comparison'!G562</f>
        <v>0</v>
      </c>
      <c r="G562" s="73">
        <f>'Door Comparison'!H562</f>
        <v>1</v>
      </c>
      <c r="I562" s="73">
        <f>'Door Comparison'!J562</f>
        <v>0</v>
      </c>
      <c r="J562" s="73">
        <f>'Door Comparison'!K562</f>
        <v>1</v>
      </c>
      <c r="K562" s="73">
        <f>'Door Comparison'!L562</f>
        <v>1</v>
      </c>
      <c r="L562" s="73">
        <f>'Door Comparison'!M562</f>
        <v>0</v>
      </c>
      <c r="M562" s="75">
        <f t="shared" si="35"/>
        <v>0.47</v>
      </c>
      <c r="O562" s="75">
        <f t="shared" si="36"/>
        <v>4.2</v>
      </c>
      <c r="Q562" s="75">
        <f>'Door Comparison'!P562</f>
        <v>550.54</v>
      </c>
      <c r="R562" s="194">
        <v>3.09</v>
      </c>
      <c r="S562" s="194">
        <v>16.59</v>
      </c>
      <c r="T562" s="194">
        <v>63.42</v>
      </c>
      <c r="U562" s="75">
        <f t="shared" si="37"/>
        <v>20.98</v>
      </c>
      <c r="X562" s="76">
        <f t="shared" si="38"/>
        <v>659.29</v>
      </c>
    </row>
    <row r="563" spans="1:24" x14ac:dyDescent="0.25">
      <c r="A563" s="191" t="str">
        <f>'Door Comparison'!A563</f>
        <v>T06.04.E6A</v>
      </c>
      <c r="B563" s="87" t="str">
        <f>'Door Comparison'!B563</f>
        <v>DRS-402</v>
      </c>
      <c r="C563" s="70">
        <f>'Door Comparison'!D563</f>
        <v>1058</v>
      </c>
      <c r="D563" s="70">
        <f>'Door Comparison'!E563</f>
        <v>2193</v>
      </c>
      <c r="F563" s="73">
        <f>'Door Comparison'!G563</f>
        <v>0</v>
      </c>
      <c r="G563" s="73">
        <f>'Door Comparison'!H563</f>
        <v>1</v>
      </c>
      <c r="I563" s="73">
        <f>'Door Comparison'!J563</f>
        <v>0</v>
      </c>
      <c r="J563" s="73">
        <f>'Door Comparison'!K563</f>
        <v>1</v>
      </c>
      <c r="K563" s="73">
        <f>'Door Comparison'!L563</f>
        <v>1</v>
      </c>
      <c r="L563" s="73">
        <f>'Door Comparison'!M563</f>
        <v>0</v>
      </c>
      <c r="M563" s="75">
        <f t="shared" si="35"/>
        <v>0.49</v>
      </c>
      <c r="O563" s="75">
        <f t="shared" si="36"/>
        <v>4.3600000000000003</v>
      </c>
      <c r="Q563" s="75">
        <f>'Door Comparison'!P563</f>
        <v>674.64</v>
      </c>
      <c r="R563" s="194">
        <v>3.09</v>
      </c>
      <c r="S563" s="194">
        <v>16.59</v>
      </c>
      <c r="T563" s="194">
        <v>73.92</v>
      </c>
      <c r="U563" s="75">
        <f t="shared" si="37"/>
        <v>21.78</v>
      </c>
      <c r="X563" s="76">
        <f t="shared" si="38"/>
        <v>794.87</v>
      </c>
    </row>
    <row r="564" spans="1:24" x14ac:dyDescent="0.25">
      <c r="A564" s="191" t="str">
        <f>'Door Comparison'!A564</f>
        <v>T06.04.HW2A</v>
      </c>
      <c r="B564" s="87" t="str">
        <f>'Door Comparison'!B564</f>
        <v>DRS-402</v>
      </c>
      <c r="C564" s="70">
        <f>'Door Comparison'!D564</f>
        <v>658</v>
      </c>
      <c r="D564" s="70">
        <f>'Door Comparison'!E564</f>
        <v>2193</v>
      </c>
      <c r="F564" s="73">
        <f>'Door Comparison'!G564</f>
        <v>0</v>
      </c>
      <c r="G564" s="73">
        <f>'Door Comparison'!H564</f>
        <v>1</v>
      </c>
      <c r="I564" s="73">
        <f>'Door Comparison'!J564</f>
        <v>0</v>
      </c>
      <c r="J564" s="73">
        <f>'Door Comparison'!K564</f>
        <v>1</v>
      </c>
      <c r="K564" s="73">
        <f>'Door Comparison'!L564</f>
        <v>1</v>
      </c>
      <c r="L564" s="73">
        <f>'Door Comparison'!M564</f>
        <v>0</v>
      </c>
      <c r="M564" s="75">
        <f t="shared" si="35"/>
        <v>0.45</v>
      </c>
      <c r="O564" s="75">
        <f t="shared" si="36"/>
        <v>4.04</v>
      </c>
      <c r="Q564" s="75">
        <f>'Door Comparison'!P564</f>
        <v>486.32</v>
      </c>
      <c r="R564" s="194">
        <v>3.09</v>
      </c>
      <c r="S564" s="194">
        <v>16.59</v>
      </c>
      <c r="T564" s="194">
        <v>63.42</v>
      </c>
      <c r="U564" s="75">
        <f t="shared" si="37"/>
        <v>20.18</v>
      </c>
      <c r="X564" s="76">
        <f t="shared" si="38"/>
        <v>594.09</v>
      </c>
    </row>
    <row r="565" spans="1:24" x14ac:dyDescent="0.25">
      <c r="A565" s="191" t="str">
        <f>'Door Comparison'!A565</f>
        <v>T06.04.HWA</v>
      </c>
      <c r="B565" s="87" t="str">
        <f>'Door Comparison'!B565</f>
        <v>DRS-402</v>
      </c>
      <c r="C565" s="70">
        <f>'Door Comparison'!D565</f>
        <v>858</v>
      </c>
      <c r="D565" s="70">
        <f>'Door Comparison'!E565</f>
        <v>2193</v>
      </c>
      <c r="F565" s="73">
        <f>'Door Comparison'!G565</f>
        <v>0</v>
      </c>
      <c r="G565" s="73">
        <f>'Door Comparison'!H565</f>
        <v>1</v>
      </c>
      <c r="I565" s="73">
        <f>'Door Comparison'!J565</f>
        <v>0</v>
      </c>
      <c r="J565" s="73">
        <f>'Door Comparison'!K565</f>
        <v>1</v>
      </c>
      <c r="K565" s="73">
        <f>'Door Comparison'!L565</f>
        <v>1</v>
      </c>
      <c r="L565" s="73">
        <f>'Door Comparison'!M565</f>
        <v>0</v>
      </c>
      <c r="M565" s="75">
        <f t="shared" si="35"/>
        <v>0.47</v>
      </c>
      <c r="O565" s="75">
        <f t="shared" si="36"/>
        <v>4.2</v>
      </c>
      <c r="Q565" s="75">
        <f>'Door Comparison'!P565</f>
        <v>550.54</v>
      </c>
      <c r="R565" s="194">
        <v>3.09</v>
      </c>
      <c r="S565" s="194">
        <v>16.59</v>
      </c>
      <c r="T565" s="194">
        <v>63.42</v>
      </c>
      <c r="U565" s="75">
        <f t="shared" si="37"/>
        <v>20.98</v>
      </c>
      <c r="X565" s="76">
        <f t="shared" si="38"/>
        <v>659.29</v>
      </c>
    </row>
    <row r="566" spans="1:24" x14ac:dyDescent="0.25">
      <c r="A566" s="191" t="str">
        <f>'Door Comparison'!A566</f>
        <v>T06.04.M1A</v>
      </c>
      <c r="B566" s="87" t="str">
        <f>'Door Comparison'!B566</f>
        <v>DRS-402</v>
      </c>
      <c r="C566" s="70">
        <f>'Door Comparison'!D566</f>
        <v>658</v>
      </c>
      <c r="D566" s="70">
        <f>'Door Comparison'!E566</f>
        <v>2193</v>
      </c>
      <c r="F566" s="73">
        <f>'Door Comparison'!G566</f>
        <v>0</v>
      </c>
      <c r="G566" s="73">
        <f>'Door Comparison'!H566</f>
        <v>1</v>
      </c>
      <c r="I566" s="73">
        <f>'Door Comparison'!J566</f>
        <v>0</v>
      </c>
      <c r="J566" s="73">
        <f>'Door Comparison'!K566</f>
        <v>1</v>
      </c>
      <c r="K566" s="73">
        <f>'Door Comparison'!L566</f>
        <v>1</v>
      </c>
      <c r="L566" s="73">
        <f>'Door Comparison'!M566</f>
        <v>0</v>
      </c>
      <c r="M566" s="75">
        <f t="shared" si="35"/>
        <v>0.45</v>
      </c>
      <c r="O566" s="75">
        <f t="shared" si="36"/>
        <v>4.04</v>
      </c>
      <c r="Q566" s="75">
        <f>'Door Comparison'!P566</f>
        <v>486.32</v>
      </c>
      <c r="R566" s="194">
        <v>3.09</v>
      </c>
      <c r="S566" s="194">
        <v>16.59</v>
      </c>
      <c r="T566" s="194">
        <v>63.42</v>
      </c>
      <c r="U566" s="75">
        <f t="shared" si="37"/>
        <v>20.18</v>
      </c>
      <c r="X566" s="76">
        <f t="shared" si="38"/>
        <v>594.09</v>
      </c>
    </row>
    <row r="567" spans="1:24" x14ac:dyDescent="0.25">
      <c r="A567" s="191" t="str">
        <f>'Door Comparison'!A567</f>
        <v>T06.04.M2A</v>
      </c>
      <c r="B567" s="87" t="str">
        <f>'Door Comparison'!B567</f>
        <v>DRS-402</v>
      </c>
      <c r="C567" s="70">
        <f>'Door Comparison'!D567</f>
        <v>1338</v>
      </c>
      <c r="D567" s="70">
        <f>'Door Comparison'!E567</f>
        <v>2193</v>
      </c>
      <c r="F567" s="73">
        <f>'Door Comparison'!G567</f>
        <v>0</v>
      </c>
      <c r="G567" s="73">
        <f>'Door Comparison'!H567</f>
        <v>1</v>
      </c>
      <c r="I567" s="73">
        <f>'Door Comparison'!J567</f>
        <v>0</v>
      </c>
      <c r="J567" s="73">
        <f>'Door Comparison'!K567</f>
        <v>1</v>
      </c>
      <c r="K567" s="73">
        <f>'Door Comparison'!L567</f>
        <v>1</v>
      </c>
      <c r="L567" s="73">
        <f>'Door Comparison'!M567</f>
        <v>0</v>
      </c>
      <c r="M567" s="75">
        <f t="shared" si="35"/>
        <v>0.52</v>
      </c>
      <c r="O567" s="75">
        <f t="shared" si="36"/>
        <v>4.58</v>
      </c>
      <c r="Q567" s="75">
        <f>'Door Comparison'!P567</f>
        <v>762.28</v>
      </c>
      <c r="R567" s="194">
        <v>3.09</v>
      </c>
      <c r="S567" s="194">
        <v>16.59</v>
      </c>
      <c r="T567" s="194">
        <v>73.92</v>
      </c>
      <c r="U567" s="75">
        <f t="shared" si="37"/>
        <v>22.9</v>
      </c>
      <c r="X567" s="76">
        <f t="shared" si="38"/>
        <v>883.88</v>
      </c>
    </row>
    <row r="568" spans="1:24" x14ac:dyDescent="0.25">
      <c r="A568" s="191" t="str">
        <f>'Door Comparison'!A568</f>
        <v>T06.04.M2B</v>
      </c>
      <c r="B568" s="87" t="str">
        <f>'Door Comparison'!B568</f>
        <v>DRS-402</v>
      </c>
      <c r="C568" s="70">
        <f>'Door Comparison'!D568</f>
        <v>1338</v>
      </c>
      <c r="D568" s="70">
        <f>'Door Comparison'!E568</f>
        <v>2193</v>
      </c>
      <c r="F568" s="73">
        <f>'Door Comparison'!G568</f>
        <v>0</v>
      </c>
      <c r="G568" s="73">
        <f>'Door Comparison'!H568</f>
        <v>1</v>
      </c>
      <c r="I568" s="73">
        <f>'Door Comparison'!J568</f>
        <v>0</v>
      </c>
      <c r="J568" s="73">
        <f>'Door Comparison'!K568</f>
        <v>1</v>
      </c>
      <c r="K568" s="73">
        <f>'Door Comparison'!L568</f>
        <v>1</v>
      </c>
      <c r="L568" s="73">
        <f>'Door Comparison'!M568</f>
        <v>0</v>
      </c>
      <c r="M568" s="75">
        <f t="shared" si="35"/>
        <v>0.52</v>
      </c>
      <c r="O568" s="75">
        <f t="shared" si="36"/>
        <v>4.58</v>
      </c>
      <c r="Q568" s="75">
        <f>'Door Comparison'!P568</f>
        <v>762.28</v>
      </c>
      <c r="R568" s="194">
        <v>3.09</v>
      </c>
      <c r="S568" s="194">
        <v>16.59</v>
      </c>
      <c r="T568" s="194">
        <v>73.92</v>
      </c>
      <c r="U568" s="75">
        <f t="shared" si="37"/>
        <v>22.9</v>
      </c>
      <c r="X568" s="76">
        <f t="shared" si="38"/>
        <v>883.88</v>
      </c>
    </row>
    <row r="569" spans="1:24" x14ac:dyDescent="0.25">
      <c r="A569" s="191" t="str">
        <f>'Door Comparison'!A569</f>
        <v>T06.04.M4A</v>
      </c>
      <c r="B569" s="87" t="str">
        <f>'Door Comparison'!B569</f>
        <v>DRS-402</v>
      </c>
      <c r="C569" s="70">
        <f>'Door Comparison'!D569</f>
        <v>558</v>
      </c>
      <c r="D569" s="70">
        <f>'Door Comparison'!E569</f>
        <v>2193</v>
      </c>
      <c r="F569" s="73">
        <f>'Door Comparison'!G569</f>
        <v>0</v>
      </c>
      <c r="G569" s="73">
        <f>'Door Comparison'!H569</f>
        <v>1</v>
      </c>
      <c r="I569" s="73">
        <f>'Door Comparison'!J569</f>
        <v>0</v>
      </c>
      <c r="J569" s="73">
        <f>'Door Comparison'!K569</f>
        <v>1</v>
      </c>
      <c r="K569" s="73">
        <f>'Door Comparison'!L569</f>
        <v>1</v>
      </c>
      <c r="L569" s="73">
        <f>'Door Comparison'!M569</f>
        <v>0</v>
      </c>
      <c r="M569" s="75">
        <f t="shared" si="35"/>
        <v>0.44</v>
      </c>
      <c r="O569" s="75">
        <f t="shared" si="36"/>
        <v>3.96</v>
      </c>
      <c r="Q569" s="75">
        <f>'Door Comparison'!P569</f>
        <v>454.22</v>
      </c>
      <c r="R569" s="194">
        <v>3.09</v>
      </c>
      <c r="S569" s="194">
        <v>16.59</v>
      </c>
      <c r="T569" s="194">
        <v>63.42</v>
      </c>
      <c r="U569" s="75">
        <f t="shared" si="37"/>
        <v>19.78</v>
      </c>
      <c r="X569" s="76">
        <f t="shared" si="38"/>
        <v>561.5</v>
      </c>
    </row>
    <row r="570" spans="1:24" x14ac:dyDescent="0.25">
      <c r="A570" s="191" t="str">
        <f>'Door Comparison'!A570</f>
        <v>T06.04.M5A</v>
      </c>
      <c r="B570" s="87" t="str">
        <f>'Door Comparison'!B570</f>
        <v>DRS-402</v>
      </c>
      <c r="C570" s="70">
        <f>'Door Comparison'!D570</f>
        <v>1338</v>
      </c>
      <c r="D570" s="70">
        <f>'Door Comparison'!E570</f>
        <v>2193</v>
      </c>
      <c r="F570" s="73">
        <f>'Door Comparison'!G570</f>
        <v>0</v>
      </c>
      <c r="G570" s="73">
        <f>'Door Comparison'!H570</f>
        <v>1</v>
      </c>
      <c r="I570" s="73">
        <f>'Door Comparison'!J570</f>
        <v>0</v>
      </c>
      <c r="J570" s="73">
        <f>'Door Comparison'!K570</f>
        <v>1</v>
      </c>
      <c r="K570" s="73">
        <f>'Door Comparison'!L570</f>
        <v>1</v>
      </c>
      <c r="L570" s="73">
        <f>'Door Comparison'!M570</f>
        <v>0</v>
      </c>
      <c r="M570" s="75">
        <f t="shared" si="35"/>
        <v>0.52</v>
      </c>
      <c r="O570" s="75">
        <f t="shared" si="36"/>
        <v>4.58</v>
      </c>
      <c r="Q570" s="75">
        <f>'Door Comparison'!P570</f>
        <v>762.28</v>
      </c>
      <c r="R570" s="194">
        <v>3.09</v>
      </c>
      <c r="S570" s="194">
        <v>16.59</v>
      </c>
      <c r="T570" s="194">
        <v>73.92</v>
      </c>
      <c r="U570" s="75">
        <f t="shared" si="37"/>
        <v>22.9</v>
      </c>
      <c r="X570" s="76">
        <f t="shared" si="38"/>
        <v>883.88</v>
      </c>
    </row>
    <row r="571" spans="1:24" x14ac:dyDescent="0.25">
      <c r="A571" s="191" t="str">
        <f>'Door Comparison'!A571</f>
        <v>T06.04.M6A</v>
      </c>
      <c r="B571" s="87" t="str">
        <f>'Door Comparison'!B571</f>
        <v>DRS-402</v>
      </c>
      <c r="C571" s="70">
        <f>'Door Comparison'!D571</f>
        <v>858</v>
      </c>
      <c r="D571" s="70">
        <f>'Door Comparison'!E571</f>
        <v>2193</v>
      </c>
      <c r="F571" s="73">
        <f>'Door Comparison'!G571</f>
        <v>0</v>
      </c>
      <c r="G571" s="73">
        <f>'Door Comparison'!H571</f>
        <v>1</v>
      </c>
      <c r="I571" s="73">
        <f>'Door Comparison'!J571</f>
        <v>0</v>
      </c>
      <c r="J571" s="73">
        <f>'Door Comparison'!K571</f>
        <v>1</v>
      </c>
      <c r="K571" s="73">
        <f>'Door Comparison'!L571</f>
        <v>1</v>
      </c>
      <c r="L571" s="73">
        <f>'Door Comparison'!M571</f>
        <v>0</v>
      </c>
      <c r="M571" s="75">
        <f t="shared" si="35"/>
        <v>0.47</v>
      </c>
      <c r="O571" s="75">
        <f t="shared" si="36"/>
        <v>4.2</v>
      </c>
      <c r="Q571" s="75">
        <f>'Door Comparison'!P571</f>
        <v>550.54</v>
      </c>
      <c r="R571" s="194">
        <v>3.09</v>
      </c>
      <c r="S571" s="194">
        <v>16.59</v>
      </c>
      <c r="T571" s="194">
        <v>63.42</v>
      </c>
      <c r="U571" s="75">
        <f t="shared" si="37"/>
        <v>20.98</v>
      </c>
      <c r="X571" s="76">
        <f t="shared" si="38"/>
        <v>659.29</v>
      </c>
    </row>
    <row r="572" spans="1:24" x14ac:dyDescent="0.25">
      <c r="A572" s="191" t="str">
        <f>'Door Comparison'!A572</f>
        <v>T06.04.M8A</v>
      </c>
      <c r="B572" s="87" t="str">
        <f>'Door Comparison'!B572</f>
        <v>DRS-402</v>
      </c>
      <c r="C572" s="70">
        <f>'Door Comparison'!D572</f>
        <v>758</v>
      </c>
      <c r="D572" s="70">
        <f>'Door Comparison'!E572</f>
        <v>2193</v>
      </c>
      <c r="F572" s="73">
        <f>'Door Comparison'!G572</f>
        <v>0</v>
      </c>
      <c r="G572" s="73">
        <f>'Door Comparison'!H572</f>
        <v>1</v>
      </c>
      <c r="I572" s="73">
        <f>'Door Comparison'!J572</f>
        <v>0</v>
      </c>
      <c r="J572" s="73">
        <f>'Door Comparison'!K572</f>
        <v>1</v>
      </c>
      <c r="K572" s="73">
        <f>'Door Comparison'!L572</f>
        <v>1</v>
      </c>
      <c r="L572" s="73">
        <f>'Door Comparison'!M572</f>
        <v>0</v>
      </c>
      <c r="M572" s="75">
        <f t="shared" si="35"/>
        <v>0.46</v>
      </c>
      <c r="O572" s="75">
        <f t="shared" si="36"/>
        <v>4.12</v>
      </c>
      <c r="Q572" s="75">
        <f>'Door Comparison'!P572</f>
        <v>518.41999999999996</v>
      </c>
      <c r="R572" s="194">
        <v>3.09</v>
      </c>
      <c r="S572" s="194">
        <v>16.59</v>
      </c>
      <c r="T572" s="194">
        <v>63.42</v>
      </c>
      <c r="U572" s="75">
        <f t="shared" si="37"/>
        <v>20.58</v>
      </c>
      <c r="X572" s="76">
        <f t="shared" si="38"/>
        <v>626.67999999999995</v>
      </c>
    </row>
    <row r="573" spans="1:24" x14ac:dyDescent="0.25">
      <c r="A573" s="191" t="str">
        <f>'Door Comparison'!A573</f>
        <v>T06.04.M11A</v>
      </c>
      <c r="B573" s="87" t="str">
        <f>'Door Comparison'!B573</f>
        <v>DRS-402</v>
      </c>
      <c r="C573" s="70">
        <f>'Door Comparison'!D573</f>
        <v>458</v>
      </c>
      <c r="D573" s="70">
        <f>'Door Comparison'!E573</f>
        <v>2193</v>
      </c>
      <c r="F573" s="73">
        <f>'Door Comparison'!G573</f>
        <v>0</v>
      </c>
      <c r="G573" s="73">
        <f>'Door Comparison'!H573</f>
        <v>1</v>
      </c>
      <c r="I573" s="73">
        <f>'Door Comparison'!J573</f>
        <v>0</v>
      </c>
      <c r="J573" s="73">
        <f>'Door Comparison'!K573</f>
        <v>1</v>
      </c>
      <c r="K573" s="73">
        <f>'Door Comparison'!L573</f>
        <v>1</v>
      </c>
      <c r="L573" s="73">
        <f>'Door Comparison'!M573</f>
        <v>0</v>
      </c>
      <c r="M573" s="75">
        <f t="shared" si="35"/>
        <v>0.44</v>
      </c>
      <c r="O573" s="75">
        <f t="shared" si="36"/>
        <v>3.88</v>
      </c>
      <c r="Q573" s="75">
        <f>'Door Comparison'!P573</f>
        <v>422.12</v>
      </c>
      <c r="R573" s="194">
        <v>3.09</v>
      </c>
      <c r="S573" s="194">
        <v>16.59</v>
      </c>
      <c r="T573" s="194">
        <v>63.42</v>
      </c>
      <c r="U573" s="75">
        <f t="shared" si="37"/>
        <v>19.38</v>
      </c>
      <c r="X573" s="76">
        <f t="shared" si="38"/>
        <v>528.91999999999996</v>
      </c>
    </row>
    <row r="574" spans="1:24" x14ac:dyDescent="0.25">
      <c r="A574" s="191" t="str">
        <f>'Door Comparison'!A574</f>
        <v>T06.04.P1A</v>
      </c>
      <c r="B574" s="87" t="str">
        <f>'Door Comparison'!B574</f>
        <v>AHP-201</v>
      </c>
      <c r="C574" s="70">
        <f>'Door Comparison'!D574</f>
        <v>500</v>
      </c>
      <c r="D574" s="70">
        <f>'Door Comparison'!E574</f>
        <v>800</v>
      </c>
      <c r="F574" s="73">
        <f>'Door Comparison'!G574</f>
        <v>0</v>
      </c>
      <c r="G574" s="73">
        <f>'Door Comparison'!H574</f>
        <v>1</v>
      </c>
      <c r="I574" s="73">
        <f>'Door Comparison'!J574</f>
        <v>0</v>
      </c>
      <c r="J574" s="73">
        <f>'Door Comparison'!K574</f>
        <v>1</v>
      </c>
      <c r="K574" s="73">
        <f>'Door Comparison'!L574</f>
        <v>1</v>
      </c>
      <c r="L574" s="73">
        <f>'Door Comparison'!M574</f>
        <v>0</v>
      </c>
      <c r="M574" s="75">
        <f t="shared" si="35"/>
        <v>0.19</v>
      </c>
      <c r="O574" s="75">
        <f t="shared" si="36"/>
        <v>1.68</v>
      </c>
      <c r="Q574" s="75">
        <f>'Door Comparison'!P574</f>
        <v>284.8</v>
      </c>
      <c r="R574" s="194">
        <v>3.09</v>
      </c>
      <c r="S574" s="194">
        <v>16.59</v>
      </c>
      <c r="T574" s="194">
        <v>52.92</v>
      </c>
      <c r="U574" s="75">
        <f t="shared" si="37"/>
        <v>8.4</v>
      </c>
      <c r="X574" s="76">
        <f t="shared" si="38"/>
        <v>367.67</v>
      </c>
    </row>
    <row r="575" spans="1:24" x14ac:dyDescent="0.25">
      <c r="A575" s="191" t="str">
        <f>'Door Comparison'!A575</f>
        <v>T06.04.SPA</v>
      </c>
      <c r="B575" s="87" t="str">
        <f>'Door Comparison'!B575</f>
        <v>DRS-402</v>
      </c>
      <c r="C575" s="70">
        <f>'Door Comparison'!D575</f>
        <v>458</v>
      </c>
      <c r="D575" s="70">
        <f>'Door Comparison'!E575</f>
        <v>2158</v>
      </c>
      <c r="F575" s="73">
        <f>'Door Comparison'!G575</f>
        <v>0</v>
      </c>
      <c r="G575" s="73">
        <f>'Door Comparison'!H575</f>
        <v>1</v>
      </c>
      <c r="I575" s="73">
        <f>'Door Comparison'!J575</f>
        <v>0</v>
      </c>
      <c r="J575" s="73">
        <f>'Door Comparison'!K575</f>
        <v>1</v>
      </c>
      <c r="K575" s="73">
        <f>'Door Comparison'!L575</f>
        <v>1</v>
      </c>
      <c r="L575" s="73">
        <f>'Door Comparison'!M575</f>
        <v>0</v>
      </c>
      <c r="M575" s="75">
        <f t="shared" si="35"/>
        <v>0.43</v>
      </c>
      <c r="O575" s="75">
        <f t="shared" si="36"/>
        <v>3.82</v>
      </c>
      <c r="Q575" s="75">
        <f>'Door Comparison'!P575</f>
        <v>418.62</v>
      </c>
      <c r="R575" s="194">
        <v>3.09</v>
      </c>
      <c r="S575" s="194">
        <v>16.59</v>
      </c>
      <c r="T575" s="194">
        <v>63.42</v>
      </c>
      <c r="U575" s="75">
        <f t="shared" si="37"/>
        <v>19.100000000000001</v>
      </c>
      <c r="X575" s="76">
        <f t="shared" si="38"/>
        <v>525.07000000000005</v>
      </c>
    </row>
    <row r="576" spans="1:24" x14ac:dyDescent="0.25">
      <c r="A576" s="191" t="str">
        <f>'Door Comparison'!A576</f>
        <v>T06.04.WRA</v>
      </c>
      <c r="B576" s="87" t="str">
        <f>'Door Comparison'!B576</f>
        <v>DRS-402</v>
      </c>
      <c r="C576" s="70">
        <f>'Door Comparison'!D576</f>
        <v>458</v>
      </c>
      <c r="D576" s="70">
        <f>'Door Comparison'!E576</f>
        <v>2193</v>
      </c>
      <c r="F576" s="73">
        <f>'Door Comparison'!G576</f>
        <v>0</v>
      </c>
      <c r="G576" s="73">
        <f>'Door Comparison'!H576</f>
        <v>1</v>
      </c>
      <c r="I576" s="73">
        <f>'Door Comparison'!J576</f>
        <v>0</v>
      </c>
      <c r="J576" s="73">
        <f>'Door Comparison'!K576</f>
        <v>1</v>
      </c>
      <c r="K576" s="73">
        <f>'Door Comparison'!L576</f>
        <v>1</v>
      </c>
      <c r="L576" s="73">
        <f>'Door Comparison'!M576</f>
        <v>0</v>
      </c>
      <c r="M576" s="75">
        <f t="shared" si="35"/>
        <v>0.44</v>
      </c>
      <c r="O576" s="75">
        <f t="shared" si="36"/>
        <v>3.88</v>
      </c>
      <c r="Q576" s="75">
        <f>'Door Comparison'!P576</f>
        <v>422.12</v>
      </c>
      <c r="R576" s="194">
        <v>3.09</v>
      </c>
      <c r="S576" s="194">
        <v>16.59</v>
      </c>
      <c r="T576" s="194">
        <v>63.42</v>
      </c>
      <c r="U576" s="75">
        <f t="shared" si="37"/>
        <v>19.38</v>
      </c>
      <c r="X576" s="76">
        <f t="shared" si="38"/>
        <v>528.91999999999996</v>
      </c>
    </row>
    <row r="577" spans="1:24" x14ac:dyDescent="0.25">
      <c r="A577" s="191" t="str">
        <f>'Door Comparison'!A577</f>
        <v>T06.05.E1A</v>
      </c>
      <c r="B577" s="87" t="str">
        <f>'Door Comparison'!B577</f>
        <v>DRS-402</v>
      </c>
      <c r="C577" s="70">
        <f>'Door Comparison'!D577</f>
        <v>758</v>
      </c>
      <c r="D577" s="70">
        <f>'Door Comparison'!E577</f>
        <v>2193</v>
      </c>
      <c r="F577" s="73">
        <f>'Door Comparison'!G577</f>
        <v>0</v>
      </c>
      <c r="G577" s="73">
        <f>'Door Comparison'!H577</f>
        <v>1</v>
      </c>
      <c r="I577" s="73">
        <f>'Door Comparison'!J577</f>
        <v>0</v>
      </c>
      <c r="J577" s="73">
        <f>'Door Comparison'!K577</f>
        <v>1</v>
      </c>
      <c r="K577" s="73">
        <f>'Door Comparison'!L577</f>
        <v>1</v>
      </c>
      <c r="L577" s="73">
        <f>'Door Comparison'!M577</f>
        <v>0</v>
      </c>
      <c r="M577" s="75">
        <f t="shared" si="35"/>
        <v>0.46</v>
      </c>
      <c r="O577" s="75">
        <f t="shared" si="36"/>
        <v>4.12</v>
      </c>
      <c r="Q577" s="75">
        <f>'Door Comparison'!P577</f>
        <v>518.41999999999996</v>
      </c>
      <c r="R577" s="194">
        <v>3.09</v>
      </c>
      <c r="S577" s="194">
        <v>16.59</v>
      </c>
      <c r="T577" s="194">
        <v>63.42</v>
      </c>
      <c r="U577" s="75">
        <f t="shared" si="37"/>
        <v>20.58</v>
      </c>
      <c r="X577" s="76">
        <f t="shared" si="38"/>
        <v>626.67999999999995</v>
      </c>
    </row>
    <row r="578" spans="1:24" x14ac:dyDescent="0.25">
      <c r="A578" s="191" t="str">
        <f>'Door Comparison'!A578</f>
        <v>T06.05.E1B</v>
      </c>
      <c r="B578" s="87" t="str">
        <f>'Door Comparison'!B578</f>
        <v>DRS-402</v>
      </c>
      <c r="C578" s="70">
        <f>'Door Comparison'!D578</f>
        <v>758</v>
      </c>
      <c r="D578" s="70">
        <f>'Door Comparison'!E578</f>
        <v>2193</v>
      </c>
      <c r="F578" s="73">
        <f>'Door Comparison'!G578</f>
        <v>0</v>
      </c>
      <c r="G578" s="73">
        <f>'Door Comparison'!H578</f>
        <v>1</v>
      </c>
      <c r="I578" s="73">
        <f>'Door Comparison'!J578</f>
        <v>0</v>
      </c>
      <c r="J578" s="73">
        <f>'Door Comparison'!K578</f>
        <v>1</v>
      </c>
      <c r="K578" s="73">
        <f>'Door Comparison'!L578</f>
        <v>1</v>
      </c>
      <c r="L578" s="73">
        <f>'Door Comparison'!M578</f>
        <v>0</v>
      </c>
      <c r="M578" s="75">
        <f t="shared" si="35"/>
        <v>0.46</v>
      </c>
      <c r="O578" s="75">
        <f t="shared" si="36"/>
        <v>4.12</v>
      </c>
      <c r="Q578" s="75">
        <f>'Door Comparison'!P578</f>
        <v>518.41999999999996</v>
      </c>
      <c r="R578" s="194">
        <v>3.09</v>
      </c>
      <c r="S578" s="194">
        <v>16.59</v>
      </c>
      <c r="T578" s="194">
        <v>63.42</v>
      </c>
      <c r="U578" s="75">
        <f t="shared" si="37"/>
        <v>20.58</v>
      </c>
      <c r="X578" s="76">
        <f t="shared" si="38"/>
        <v>626.67999999999995</v>
      </c>
    </row>
    <row r="579" spans="1:24" x14ac:dyDescent="0.25">
      <c r="A579" s="191" t="str">
        <f>'Door Comparison'!A579</f>
        <v>T06.05.E2A</v>
      </c>
      <c r="B579" s="87" t="str">
        <f>'Door Comparison'!B579</f>
        <v>DRS-402</v>
      </c>
      <c r="C579" s="70">
        <f>'Door Comparison'!D579</f>
        <v>1058</v>
      </c>
      <c r="D579" s="70">
        <f>'Door Comparison'!E579</f>
        <v>2193</v>
      </c>
      <c r="F579" s="73">
        <f>'Door Comparison'!G579</f>
        <v>0</v>
      </c>
      <c r="G579" s="73">
        <f>'Door Comparison'!H579</f>
        <v>1</v>
      </c>
      <c r="I579" s="73">
        <f>'Door Comparison'!J579</f>
        <v>0</v>
      </c>
      <c r="J579" s="73">
        <f>'Door Comparison'!K579</f>
        <v>1</v>
      </c>
      <c r="K579" s="73">
        <f>'Door Comparison'!L579</f>
        <v>1</v>
      </c>
      <c r="L579" s="73">
        <f>'Door Comparison'!M579</f>
        <v>0</v>
      </c>
      <c r="M579" s="75">
        <f t="shared" si="35"/>
        <v>0.49</v>
      </c>
      <c r="O579" s="75">
        <f t="shared" si="36"/>
        <v>4.3600000000000003</v>
      </c>
      <c r="Q579" s="75">
        <f>'Door Comparison'!P579</f>
        <v>674.64</v>
      </c>
      <c r="R579" s="194">
        <v>3.09</v>
      </c>
      <c r="S579" s="194">
        <v>16.59</v>
      </c>
      <c r="T579" s="194">
        <v>73.92</v>
      </c>
      <c r="U579" s="75">
        <f t="shared" si="37"/>
        <v>21.78</v>
      </c>
      <c r="X579" s="76">
        <f t="shared" si="38"/>
        <v>794.87</v>
      </c>
    </row>
    <row r="580" spans="1:24" x14ac:dyDescent="0.25">
      <c r="A580" s="191" t="str">
        <f>'Door Comparison'!A580</f>
        <v>T06.05.E2B</v>
      </c>
      <c r="B580" s="87" t="str">
        <f>'Door Comparison'!B580</f>
        <v>DRS-402</v>
      </c>
      <c r="C580" s="70">
        <f>'Door Comparison'!D580</f>
        <v>1338</v>
      </c>
      <c r="D580" s="70">
        <f>'Door Comparison'!E580</f>
        <v>2193</v>
      </c>
      <c r="F580" s="73">
        <f>'Door Comparison'!G580</f>
        <v>0</v>
      </c>
      <c r="G580" s="73">
        <f>'Door Comparison'!H580</f>
        <v>1</v>
      </c>
      <c r="I580" s="73">
        <f>'Door Comparison'!J580</f>
        <v>0</v>
      </c>
      <c r="J580" s="73">
        <f>'Door Comparison'!K580</f>
        <v>1</v>
      </c>
      <c r="K580" s="73">
        <f>'Door Comparison'!L580</f>
        <v>1</v>
      </c>
      <c r="L580" s="73">
        <f>'Door Comparison'!M580</f>
        <v>0</v>
      </c>
      <c r="M580" s="75">
        <f t="shared" si="35"/>
        <v>0.52</v>
      </c>
      <c r="O580" s="75">
        <f t="shared" si="36"/>
        <v>4.58</v>
      </c>
      <c r="Q580" s="75">
        <f>'Door Comparison'!P580</f>
        <v>762.28</v>
      </c>
      <c r="R580" s="194">
        <v>3.09</v>
      </c>
      <c r="S580" s="194">
        <v>16.59</v>
      </c>
      <c r="T580" s="194">
        <v>73.92</v>
      </c>
      <c r="U580" s="75">
        <f t="shared" si="37"/>
        <v>22.9</v>
      </c>
      <c r="X580" s="76">
        <f t="shared" si="38"/>
        <v>883.88</v>
      </c>
    </row>
    <row r="581" spans="1:24" x14ac:dyDescent="0.25">
      <c r="A581" s="191" t="str">
        <f>'Door Comparison'!A581</f>
        <v>T06.05.M1A</v>
      </c>
      <c r="B581" s="87" t="str">
        <f>'Door Comparison'!B581</f>
        <v>DRS-402</v>
      </c>
      <c r="C581" s="70">
        <f>'Door Comparison'!D581</f>
        <v>1058</v>
      </c>
      <c r="D581" s="70">
        <f>'Door Comparison'!E581</f>
        <v>2193</v>
      </c>
      <c r="F581" s="73">
        <f>'Door Comparison'!G581</f>
        <v>0</v>
      </c>
      <c r="G581" s="73">
        <f>'Door Comparison'!H581</f>
        <v>1</v>
      </c>
      <c r="I581" s="73">
        <f>'Door Comparison'!J581</f>
        <v>0</v>
      </c>
      <c r="J581" s="73">
        <f>'Door Comparison'!K581</f>
        <v>1</v>
      </c>
      <c r="K581" s="73">
        <f>'Door Comparison'!L581</f>
        <v>1</v>
      </c>
      <c r="L581" s="73">
        <f>'Door Comparison'!M581</f>
        <v>0</v>
      </c>
      <c r="M581" s="75">
        <f t="shared" si="35"/>
        <v>0.49</v>
      </c>
      <c r="O581" s="75">
        <f t="shared" si="36"/>
        <v>4.3600000000000003</v>
      </c>
      <c r="Q581" s="75">
        <f>'Door Comparison'!P581</f>
        <v>674.64</v>
      </c>
      <c r="R581" s="194">
        <v>3.09</v>
      </c>
      <c r="S581" s="194">
        <v>16.59</v>
      </c>
      <c r="T581" s="194">
        <v>73.92</v>
      </c>
      <c r="U581" s="75">
        <f t="shared" si="37"/>
        <v>21.78</v>
      </c>
      <c r="X581" s="76">
        <f t="shared" si="38"/>
        <v>794.87</v>
      </c>
    </row>
    <row r="582" spans="1:24" x14ac:dyDescent="0.25">
      <c r="A582" s="191" t="str">
        <f>'Door Comparison'!A582</f>
        <v>T06.05.M1B</v>
      </c>
      <c r="B582" s="87" t="str">
        <f>'Door Comparison'!B582</f>
        <v>DRS-402</v>
      </c>
      <c r="C582" s="70">
        <f>'Door Comparison'!D582</f>
        <v>1338</v>
      </c>
      <c r="D582" s="70">
        <f>'Door Comparison'!E582</f>
        <v>2193</v>
      </c>
      <c r="F582" s="73">
        <f>'Door Comparison'!G582</f>
        <v>0</v>
      </c>
      <c r="G582" s="73">
        <f>'Door Comparison'!H582</f>
        <v>1</v>
      </c>
      <c r="I582" s="73">
        <f>'Door Comparison'!J582</f>
        <v>0</v>
      </c>
      <c r="J582" s="73">
        <f>'Door Comparison'!K582</f>
        <v>1</v>
      </c>
      <c r="K582" s="73">
        <f>'Door Comparison'!L582</f>
        <v>1</v>
      </c>
      <c r="L582" s="73">
        <f>'Door Comparison'!M582</f>
        <v>0</v>
      </c>
      <c r="M582" s="75">
        <f t="shared" si="35"/>
        <v>0.52</v>
      </c>
      <c r="O582" s="75">
        <f t="shared" si="36"/>
        <v>4.58</v>
      </c>
      <c r="Q582" s="75">
        <f>'Door Comparison'!P582</f>
        <v>762.28</v>
      </c>
      <c r="R582" s="194">
        <v>3.09</v>
      </c>
      <c r="S582" s="194">
        <v>16.59</v>
      </c>
      <c r="T582" s="194">
        <v>73.92</v>
      </c>
      <c r="U582" s="75">
        <f t="shared" si="37"/>
        <v>22.9</v>
      </c>
      <c r="X582" s="76">
        <f t="shared" si="38"/>
        <v>883.88</v>
      </c>
    </row>
    <row r="583" spans="1:24" x14ac:dyDescent="0.25">
      <c r="A583" s="191" t="str">
        <f>'Door Comparison'!A583</f>
        <v>T06.05.M2A</v>
      </c>
      <c r="B583" s="87" t="str">
        <f>'Door Comparison'!B583</f>
        <v>DRS-402</v>
      </c>
      <c r="C583" s="70">
        <f>'Door Comparison'!D583</f>
        <v>758</v>
      </c>
      <c r="D583" s="70">
        <f>'Door Comparison'!E583</f>
        <v>2193</v>
      </c>
      <c r="F583" s="73">
        <f>'Door Comparison'!G583</f>
        <v>0</v>
      </c>
      <c r="G583" s="73">
        <f>'Door Comparison'!H583</f>
        <v>1</v>
      </c>
      <c r="I583" s="73">
        <f>'Door Comparison'!J583</f>
        <v>0</v>
      </c>
      <c r="J583" s="73">
        <f>'Door Comparison'!K583</f>
        <v>1</v>
      </c>
      <c r="K583" s="73">
        <f>'Door Comparison'!L583</f>
        <v>1</v>
      </c>
      <c r="L583" s="73">
        <f>'Door Comparison'!M583</f>
        <v>0</v>
      </c>
      <c r="M583" s="75">
        <f t="shared" si="35"/>
        <v>0.46</v>
      </c>
      <c r="O583" s="75">
        <f t="shared" si="36"/>
        <v>4.12</v>
      </c>
      <c r="Q583" s="75">
        <f>'Door Comparison'!P583</f>
        <v>518.41999999999996</v>
      </c>
      <c r="R583" s="194">
        <v>3.09</v>
      </c>
      <c r="S583" s="194">
        <v>16.59</v>
      </c>
      <c r="T583" s="194">
        <v>63.42</v>
      </c>
      <c r="U583" s="75">
        <f t="shared" si="37"/>
        <v>20.58</v>
      </c>
      <c r="X583" s="76">
        <f t="shared" si="38"/>
        <v>626.67999999999995</v>
      </c>
    </row>
    <row r="584" spans="1:24" x14ac:dyDescent="0.25">
      <c r="A584" s="191" t="str">
        <f>'Door Comparison'!A584</f>
        <v>T06.05.M2B</v>
      </c>
      <c r="B584" s="87" t="str">
        <f>'Door Comparison'!B584</f>
        <v>DRS-402</v>
      </c>
      <c r="C584" s="70">
        <f>'Door Comparison'!D584</f>
        <v>758</v>
      </c>
      <c r="D584" s="70">
        <f>'Door Comparison'!E584</f>
        <v>2193</v>
      </c>
      <c r="F584" s="73">
        <f>'Door Comparison'!G584</f>
        <v>0</v>
      </c>
      <c r="G584" s="73">
        <f>'Door Comparison'!H584</f>
        <v>1</v>
      </c>
      <c r="I584" s="73">
        <f>'Door Comparison'!J584</f>
        <v>0</v>
      </c>
      <c r="J584" s="73">
        <f>'Door Comparison'!K584</f>
        <v>1</v>
      </c>
      <c r="K584" s="73">
        <f>'Door Comparison'!L584</f>
        <v>1</v>
      </c>
      <c r="L584" s="73">
        <f>'Door Comparison'!M584</f>
        <v>0</v>
      </c>
      <c r="M584" s="75">
        <f t="shared" si="35"/>
        <v>0.46</v>
      </c>
      <c r="O584" s="75">
        <f t="shared" si="36"/>
        <v>4.12</v>
      </c>
      <c r="Q584" s="75">
        <f>'Door Comparison'!P584</f>
        <v>518.41999999999996</v>
      </c>
      <c r="R584" s="194">
        <v>3.09</v>
      </c>
      <c r="S584" s="194">
        <v>16.59</v>
      </c>
      <c r="T584" s="194">
        <v>63.42</v>
      </c>
      <c r="U584" s="75">
        <f t="shared" si="37"/>
        <v>20.58</v>
      </c>
      <c r="X584" s="76">
        <f t="shared" si="38"/>
        <v>626.67999999999995</v>
      </c>
    </row>
    <row r="585" spans="1:24" x14ac:dyDescent="0.25">
      <c r="A585" s="191" t="str">
        <f>'Door Comparison'!A585</f>
        <v>T06.05.M10A</v>
      </c>
      <c r="B585" s="87" t="str">
        <f>'Door Comparison'!B585</f>
        <v>DRS-402</v>
      </c>
      <c r="C585" s="70">
        <f>'Door Comparison'!D585</f>
        <v>558</v>
      </c>
      <c r="D585" s="70">
        <f>'Door Comparison'!E585</f>
        <v>2193</v>
      </c>
      <c r="F585" s="73">
        <f>'Door Comparison'!G585</f>
        <v>0</v>
      </c>
      <c r="G585" s="73">
        <f>'Door Comparison'!H585</f>
        <v>1</v>
      </c>
      <c r="I585" s="73">
        <f>'Door Comparison'!J585</f>
        <v>0</v>
      </c>
      <c r="J585" s="73">
        <f>'Door Comparison'!K585</f>
        <v>1</v>
      </c>
      <c r="K585" s="73">
        <f>'Door Comparison'!L585</f>
        <v>1</v>
      </c>
      <c r="L585" s="73">
        <f>'Door Comparison'!M585</f>
        <v>0</v>
      </c>
      <c r="M585" s="75">
        <f t="shared" si="35"/>
        <v>0.44</v>
      </c>
      <c r="O585" s="75">
        <f t="shared" si="36"/>
        <v>3.96</v>
      </c>
      <c r="Q585" s="75">
        <f>'Door Comparison'!P585</f>
        <v>454.22</v>
      </c>
      <c r="R585" s="194">
        <v>3.09</v>
      </c>
      <c r="S585" s="194">
        <v>16.59</v>
      </c>
      <c r="T585" s="194">
        <v>63.42</v>
      </c>
      <c r="U585" s="75">
        <f t="shared" si="37"/>
        <v>19.78</v>
      </c>
      <c r="X585" s="76">
        <f t="shared" si="38"/>
        <v>561.5</v>
      </c>
    </row>
    <row r="586" spans="1:24" x14ac:dyDescent="0.25">
      <c r="A586" s="191" t="str">
        <f>'Door Comparison'!A586</f>
        <v>T06.06.E1A</v>
      </c>
      <c r="B586" s="87" t="str">
        <f>'Door Comparison'!B586</f>
        <v>DRS-402</v>
      </c>
      <c r="C586" s="70">
        <f>'Door Comparison'!D586</f>
        <v>758</v>
      </c>
      <c r="D586" s="70">
        <f>'Door Comparison'!E586</f>
        <v>2193</v>
      </c>
      <c r="F586" s="73">
        <f>'Door Comparison'!G586</f>
        <v>0</v>
      </c>
      <c r="G586" s="73">
        <f>'Door Comparison'!H586</f>
        <v>1</v>
      </c>
      <c r="I586" s="73">
        <f>'Door Comparison'!J586</f>
        <v>0</v>
      </c>
      <c r="J586" s="73">
        <f>'Door Comparison'!K586</f>
        <v>1</v>
      </c>
      <c r="K586" s="73">
        <f>'Door Comparison'!L586</f>
        <v>1</v>
      </c>
      <c r="L586" s="73">
        <f>'Door Comparison'!M586</f>
        <v>0</v>
      </c>
      <c r="M586" s="75">
        <f t="shared" ref="M586:M649" si="39">(C586+2*D586)*((F586*0.04)+(G586*0.09))/1000</f>
        <v>0.46</v>
      </c>
      <c r="O586" s="75">
        <f t="shared" ref="O586:O649" si="40">((C586+2*D586)*0.8)/1000</f>
        <v>4.12</v>
      </c>
      <c r="Q586" s="75">
        <f>'Door Comparison'!P586</f>
        <v>518.41999999999996</v>
      </c>
      <c r="R586" s="194">
        <v>3.09</v>
      </c>
      <c r="S586" s="194">
        <v>16.59</v>
      </c>
      <c r="T586" s="194">
        <v>63.42</v>
      </c>
      <c r="U586" s="75">
        <f t="shared" ref="U586:U649" si="41">(I586+J586+K586)*(2*((C586+2*D586)*1/1000))</f>
        <v>20.58</v>
      </c>
      <c r="X586" s="76">
        <f t="shared" ref="X586:X649" si="42">SUM(M586:W586)</f>
        <v>626.67999999999995</v>
      </c>
    </row>
    <row r="587" spans="1:24" x14ac:dyDescent="0.25">
      <c r="A587" s="191" t="str">
        <f>'Door Comparison'!A587</f>
        <v>T06.06.E1B</v>
      </c>
      <c r="B587" s="87" t="str">
        <f>'Door Comparison'!B587</f>
        <v>DRS-402</v>
      </c>
      <c r="C587" s="70">
        <f>'Door Comparison'!D587</f>
        <v>1338</v>
      </c>
      <c r="D587" s="70">
        <f>'Door Comparison'!E587</f>
        <v>2193</v>
      </c>
      <c r="F587" s="73">
        <f>'Door Comparison'!G587</f>
        <v>0</v>
      </c>
      <c r="G587" s="73">
        <f>'Door Comparison'!H587</f>
        <v>1</v>
      </c>
      <c r="I587" s="73">
        <f>'Door Comparison'!J587</f>
        <v>0</v>
      </c>
      <c r="J587" s="73">
        <f>'Door Comparison'!K587</f>
        <v>1</v>
      </c>
      <c r="K587" s="73">
        <f>'Door Comparison'!L587</f>
        <v>1</v>
      </c>
      <c r="L587" s="73">
        <f>'Door Comparison'!M587</f>
        <v>0</v>
      </c>
      <c r="M587" s="75">
        <f t="shared" si="39"/>
        <v>0.52</v>
      </c>
      <c r="O587" s="75">
        <f t="shared" si="40"/>
        <v>4.58</v>
      </c>
      <c r="Q587" s="75">
        <f>'Door Comparison'!P587</f>
        <v>762.28</v>
      </c>
      <c r="R587" s="194">
        <v>3.09</v>
      </c>
      <c r="S587" s="194">
        <v>16.59</v>
      </c>
      <c r="T587" s="194">
        <v>73.92</v>
      </c>
      <c r="U587" s="75">
        <f t="shared" si="41"/>
        <v>22.9</v>
      </c>
      <c r="X587" s="76">
        <f t="shared" si="42"/>
        <v>883.88</v>
      </c>
    </row>
    <row r="588" spans="1:24" x14ac:dyDescent="0.25">
      <c r="A588" s="191" t="str">
        <f>'Door Comparison'!A588</f>
        <v>T06.06.E1C</v>
      </c>
      <c r="B588" s="87" t="str">
        <f>'Door Comparison'!B588</f>
        <v>DRS-402</v>
      </c>
      <c r="C588" s="70">
        <f>'Door Comparison'!D588</f>
        <v>358</v>
      </c>
      <c r="D588" s="70">
        <f>'Door Comparison'!E588</f>
        <v>2193</v>
      </c>
      <c r="F588" s="73">
        <f>'Door Comparison'!G588</f>
        <v>0</v>
      </c>
      <c r="G588" s="73">
        <f>'Door Comparison'!H588</f>
        <v>1</v>
      </c>
      <c r="I588" s="73">
        <f>'Door Comparison'!J588</f>
        <v>0</v>
      </c>
      <c r="J588" s="73">
        <f>'Door Comparison'!K588</f>
        <v>1</v>
      </c>
      <c r="K588" s="73">
        <f>'Door Comparison'!L588</f>
        <v>1</v>
      </c>
      <c r="L588" s="73">
        <f>'Door Comparison'!M588</f>
        <v>0</v>
      </c>
      <c r="M588" s="75">
        <f t="shared" si="39"/>
        <v>0.43</v>
      </c>
      <c r="O588" s="75">
        <f t="shared" si="40"/>
        <v>3.8</v>
      </c>
      <c r="Q588" s="75">
        <f>'Door Comparison'!P588</f>
        <v>390.02</v>
      </c>
      <c r="R588" s="194">
        <v>3.09</v>
      </c>
      <c r="S588" s="194">
        <v>16.59</v>
      </c>
      <c r="T588" s="194">
        <v>63.42</v>
      </c>
      <c r="U588" s="75">
        <f t="shared" si="41"/>
        <v>18.98</v>
      </c>
      <c r="X588" s="76">
        <f t="shared" si="42"/>
        <v>496.33</v>
      </c>
    </row>
    <row r="589" spans="1:24" x14ac:dyDescent="0.25">
      <c r="A589" s="191" t="str">
        <f>'Door Comparison'!A589</f>
        <v>T06.06.E2A</v>
      </c>
      <c r="B589" s="87" t="str">
        <f>'Door Comparison'!B589</f>
        <v>DRS-402</v>
      </c>
      <c r="C589" s="70">
        <f>'Door Comparison'!D589</f>
        <v>1208</v>
      </c>
      <c r="D589" s="70">
        <f>'Door Comparison'!E589</f>
        <v>2193</v>
      </c>
      <c r="F589" s="73">
        <f>'Door Comparison'!G589</f>
        <v>0</v>
      </c>
      <c r="G589" s="73">
        <f>'Door Comparison'!H589</f>
        <v>1</v>
      </c>
      <c r="I589" s="73">
        <f>'Door Comparison'!J589</f>
        <v>0</v>
      </c>
      <c r="J589" s="73">
        <f>'Door Comparison'!K589</f>
        <v>1</v>
      </c>
      <c r="K589" s="73">
        <f>'Door Comparison'!L589</f>
        <v>1</v>
      </c>
      <c r="L589" s="73">
        <f>'Door Comparison'!M589</f>
        <v>0</v>
      </c>
      <c r="M589" s="75">
        <f t="shared" si="39"/>
        <v>0.5</v>
      </c>
      <c r="O589" s="75">
        <f t="shared" si="40"/>
        <v>4.4800000000000004</v>
      </c>
      <c r="Q589" s="75">
        <f>'Door Comparison'!P589</f>
        <v>720.54</v>
      </c>
      <c r="R589" s="194">
        <v>3.09</v>
      </c>
      <c r="S589" s="194">
        <v>16.59</v>
      </c>
      <c r="T589" s="194">
        <v>73.92</v>
      </c>
      <c r="U589" s="75">
        <f t="shared" si="41"/>
        <v>22.38</v>
      </c>
      <c r="X589" s="76">
        <f t="shared" si="42"/>
        <v>841.5</v>
      </c>
    </row>
    <row r="590" spans="1:24" x14ac:dyDescent="0.25">
      <c r="A590" s="191" t="str">
        <f>'Door Comparison'!A590</f>
        <v>T06.06.E2B</v>
      </c>
      <c r="B590" s="87" t="str">
        <f>'Door Comparison'!B590</f>
        <v>DRS-402</v>
      </c>
      <c r="C590" s="70">
        <f>'Door Comparison'!D590</f>
        <v>658</v>
      </c>
      <c r="D590" s="70">
        <f>'Door Comparison'!E590</f>
        <v>2193</v>
      </c>
      <c r="F590" s="73">
        <f>'Door Comparison'!G590</f>
        <v>0</v>
      </c>
      <c r="G590" s="73">
        <f>'Door Comparison'!H590</f>
        <v>1</v>
      </c>
      <c r="I590" s="73">
        <f>'Door Comparison'!J590</f>
        <v>0</v>
      </c>
      <c r="J590" s="73">
        <f>'Door Comparison'!K590</f>
        <v>1</v>
      </c>
      <c r="K590" s="73">
        <f>'Door Comparison'!L590</f>
        <v>1</v>
      </c>
      <c r="L590" s="73">
        <f>'Door Comparison'!M590</f>
        <v>0</v>
      </c>
      <c r="M590" s="75">
        <f t="shared" si="39"/>
        <v>0.45</v>
      </c>
      <c r="O590" s="75">
        <f t="shared" si="40"/>
        <v>4.04</v>
      </c>
      <c r="Q590" s="75">
        <f>'Door Comparison'!P590</f>
        <v>486.32</v>
      </c>
      <c r="R590" s="194">
        <v>3.09</v>
      </c>
      <c r="S590" s="194">
        <v>16.59</v>
      </c>
      <c r="T590" s="194">
        <v>63.42</v>
      </c>
      <c r="U590" s="75">
        <f t="shared" si="41"/>
        <v>20.18</v>
      </c>
      <c r="X590" s="76">
        <f t="shared" si="42"/>
        <v>594.09</v>
      </c>
    </row>
    <row r="591" spans="1:24" x14ac:dyDescent="0.25">
      <c r="A591" s="191" t="str">
        <f>'Door Comparison'!A591</f>
        <v>T06.06.E3A</v>
      </c>
      <c r="B591" s="87" t="str">
        <f>'Door Comparison'!B591</f>
        <v>DRS-402</v>
      </c>
      <c r="C591" s="70">
        <f>'Door Comparison'!D591</f>
        <v>1338</v>
      </c>
      <c r="D591" s="70">
        <f>'Door Comparison'!E591</f>
        <v>2193</v>
      </c>
      <c r="F591" s="73">
        <f>'Door Comparison'!G591</f>
        <v>0</v>
      </c>
      <c r="G591" s="73">
        <f>'Door Comparison'!H591</f>
        <v>1</v>
      </c>
      <c r="I591" s="73">
        <f>'Door Comparison'!J591</f>
        <v>0</v>
      </c>
      <c r="J591" s="73">
        <f>'Door Comparison'!K591</f>
        <v>1</v>
      </c>
      <c r="K591" s="73">
        <f>'Door Comparison'!L591</f>
        <v>1</v>
      </c>
      <c r="L591" s="73">
        <f>'Door Comparison'!M591</f>
        <v>0</v>
      </c>
      <c r="M591" s="75">
        <f t="shared" si="39"/>
        <v>0.52</v>
      </c>
      <c r="O591" s="75">
        <f t="shared" si="40"/>
        <v>4.58</v>
      </c>
      <c r="Q591" s="75">
        <f>'Door Comparison'!P591</f>
        <v>762.28</v>
      </c>
      <c r="R591" s="194">
        <v>3.09</v>
      </c>
      <c r="S591" s="194">
        <v>16.59</v>
      </c>
      <c r="T591" s="194">
        <v>73.92</v>
      </c>
      <c r="U591" s="75">
        <f t="shared" si="41"/>
        <v>22.9</v>
      </c>
      <c r="X591" s="76">
        <f t="shared" si="42"/>
        <v>883.88</v>
      </c>
    </row>
    <row r="592" spans="1:24" x14ac:dyDescent="0.25">
      <c r="A592" s="191" t="str">
        <f>'Door Comparison'!A592</f>
        <v>T06.06.E3B</v>
      </c>
      <c r="B592" s="87" t="str">
        <f>'Door Comparison'!B592</f>
        <v>DRS-402</v>
      </c>
      <c r="C592" s="70">
        <f>'Door Comparison'!D592</f>
        <v>1338</v>
      </c>
      <c r="D592" s="70">
        <f>'Door Comparison'!E592</f>
        <v>2193</v>
      </c>
      <c r="F592" s="73">
        <f>'Door Comparison'!G592</f>
        <v>0</v>
      </c>
      <c r="G592" s="73">
        <f>'Door Comparison'!H592</f>
        <v>1</v>
      </c>
      <c r="I592" s="73">
        <f>'Door Comparison'!J592</f>
        <v>0</v>
      </c>
      <c r="J592" s="73">
        <f>'Door Comparison'!K592</f>
        <v>1</v>
      </c>
      <c r="K592" s="73">
        <f>'Door Comparison'!L592</f>
        <v>1</v>
      </c>
      <c r="L592" s="73">
        <f>'Door Comparison'!M592</f>
        <v>0</v>
      </c>
      <c r="M592" s="75">
        <f t="shared" si="39"/>
        <v>0.52</v>
      </c>
      <c r="O592" s="75">
        <f t="shared" si="40"/>
        <v>4.58</v>
      </c>
      <c r="Q592" s="75">
        <f>'Door Comparison'!P592</f>
        <v>762.28</v>
      </c>
      <c r="R592" s="194">
        <v>3.09</v>
      </c>
      <c r="S592" s="194">
        <v>16.59</v>
      </c>
      <c r="T592" s="194">
        <v>73.92</v>
      </c>
      <c r="U592" s="75">
        <f t="shared" si="41"/>
        <v>22.9</v>
      </c>
      <c r="X592" s="76">
        <f t="shared" si="42"/>
        <v>883.88</v>
      </c>
    </row>
    <row r="593" spans="1:24" x14ac:dyDescent="0.25">
      <c r="A593" s="191" t="str">
        <f>'Door Comparison'!A593</f>
        <v>T06.06.E3C</v>
      </c>
      <c r="B593" s="87" t="str">
        <f>'Door Comparison'!B593</f>
        <v>DRS-402</v>
      </c>
      <c r="C593" s="70">
        <f>'Door Comparison'!D593</f>
        <v>758</v>
      </c>
      <c r="D593" s="70">
        <f>'Door Comparison'!E593</f>
        <v>2193</v>
      </c>
      <c r="F593" s="73">
        <f>'Door Comparison'!G593</f>
        <v>0</v>
      </c>
      <c r="G593" s="73">
        <f>'Door Comparison'!H593</f>
        <v>1</v>
      </c>
      <c r="I593" s="73">
        <f>'Door Comparison'!J593</f>
        <v>0</v>
      </c>
      <c r="J593" s="73">
        <f>'Door Comparison'!K593</f>
        <v>1</v>
      </c>
      <c r="K593" s="73">
        <f>'Door Comparison'!L593</f>
        <v>1</v>
      </c>
      <c r="L593" s="73">
        <f>'Door Comparison'!M593</f>
        <v>0</v>
      </c>
      <c r="M593" s="75">
        <f t="shared" si="39"/>
        <v>0.46</v>
      </c>
      <c r="O593" s="75">
        <f t="shared" si="40"/>
        <v>4.12</v>
      </c>
      <c r="Q593" s="75">
        <f>'Door Comparison'!P593</f>
        <v>518.41999999999996</v>
      </c>
      <c r="R593" s="194">
        <v>3.09</v>
      </c>
      <c r="S593" s="194">
        <v>16.59</v>
      </c>
      <c r="T593" s="194">
        <v>63.42</v>
      </c>
      <c r="U593" s="75">
        <f t="shared" si="41"/>
        <v>20.58</v>
      </c>
      <c r="X593" s="76">
        <f t="shared" si="42"/>
        <v>626.67999999999995</v>
      </c>
    </row>
    <row r="594" spans="1:24" x14ac:dyDescent="0.25">
      <c r="A594" s="191" t="str">
        <f>'Door Comparison'!A594</f>
        <v>T06.06.E4A</v>
      </c>
      <c r="B594" s="87" t="str">
        <f>'Door Comparison'!B594</f>
        <v>DRS-402</v>
      </c>
      <c r="C594" s="70">
        <f>'Door Comparison'!D594</f>
        <v>1338</v>
      </c>
      <c r="D594" s="70">
        <f>'Door Comparison'!E594</f>
        <v>2193</v>
      </c>
      <c r="F594" s="73">
        <f>'Door Comparison'!G594</f>
        <v>0</v>
      </c>
      <c r="G594" s="73">
        <f>'Door Comparison'!H594</f>
        <v>1</v>
      </c>
      <c r="I594" s="73">
        <f>'Door Comparison'!J594</f>
        <v>0</v>
      </c>
      <c r="J594" s="73">
        <f>'Door Comparison'!K594</f>
        <v>1</v>
      </c>
      <c r="K594" s="73">
        <f>'Door Comparison'!L594</f>
        <v>1</v>
      </c>
      <c r="L594" s="73">
        <f>'Door Comparison'!M594</f>
        <v>0</v>
      </c>
      <c r="M594" s="75">
        <f t="shared" si="39"/>
        <v>0.52</v>
      </c>
      <c r="O594" s="75">
        <f t="shared" si="40"/>
        <v>4.58</v>
      </c>
      <c r="Q594" s="75">
        <f>'Door Comparison'!P594</f>
        <v>762.28</v>
      </c>
      <c r="R594" s="194">
        <v>3.09</v>
      </c>
      <c r="S594" s="194">
        <v>16.59</v>
      </c>
      <c r="T594" s="194">
        <v>73.92</v>
      </c>
      <c r="U594" s="75">
        <f t="shared" si="41"/>
        <v>22.9</v>
      </c>
      <c r="X594" s="76">
        <f t="shared" si="42"/>
        <v>883.88</v>
      </c>
    </row>
    <row r="595" spans="1:24" x14ac:dyDescent="0.25">
      <c r="A595" s="191" t="str">
        <f>'Door Comparison'!A595</f>
        <v>T06.06.E5A</v>
      </c>
      <c r="B595" s="87" t="str">
        <f>'Door Comparison'!B595</f>
        <v>DRS-402</v>
      </c>
      <c r="C595" s="70">
        <f>'Door Comparison'!D595</f>
        <v>1578</v>
      </c>
      <c r="D595" s="70">
        <f>'Door Comparison'!E595</f>
        <v>2193</v>
      </c>
      <c r="F595" s="73">
        <f>'Door Comparison'!G595</f>
        <v>0</v>
      </c>
      <c r="G595" s="73">
        <f>'Door Comparison'!H595</f>
        <v>1</v>
      </c>
      <c r="I595" s="73">
        <f>'Door Comparison'!J595</f>
        <v>0</v>
      </c>
      <c r="J595" s="73">
        <f>'Door Comparison'!K595</f>
        <v>1</v>
      </c>
      <c r="K595" s="73">
        <f>'Door Comparison'!L595</f>
        <v>1</v>
      </c>
      <c r="L595" s="73">
        <f>'Door Comparison'!M595</f>
        <v>0</v>
      </c>
      <c r="M595" s="75">
        <f t="shared" si="39"/>
        <v>0.54</v>
      </c>
      <c r="O595" s="75">
        <f t="shared" si="40"/>
        <v>4.7699999999999996</v>
      </c>
      <c r="Q595" s="75">
        <f>'Door Comparison'!P595</f>
        <v>839.32</v>
      </c>
      <c r="R595" s="194">
        <v>3.09</v>
      </c>
      <c r="S595" s="194">
        <v>16.59</v>
      </c>
      <c r="T595" s="194">
        <v>73.92</v>
      </c>
      <c r="U595" s="75">
        <f t="shared" si="41"/>
        <v>23.86</v>
      </c>
      <c r="X595" s="76">
        <f t="shared" si="42"/>
        <v>962.09</v>
      </c>
    </row>
    <row r="596" spans="1:24" x14ac:dyDescent="0.25">
      <c r="A596" s="191" t="str">
        <f>'Door Comparison'!A596</f>
        <v>T06.06.ECA</v>
      </c>
      <c r="B596" s="87" t="str">
        <f>'Door Comparison'!B596</f>
        <v>DRS-402</v>
      </c>
      <c r="C596" s="70">
        <f>'Door Comparison'!D596</f>
        <v>358</v>
      </c>
      <c r="D596" s="70">
        <f>'Door Comparison'!E596</f>
        <v>1993</v>
      </c>
      <c r="F596" s="73">
        <f>'Door Comparison'!G596</f>
        <v>0</v>
      </c>
      <c r="G596" s="73">
        <f>'Door Comparison'!H596</f>
        <v>1</v>
      </c>
      <c r="I596" s="73">
        <f>'Door Comparison'!J596</f>
        <v>0</v>
      </c>
      <c r="J596" s="73">
        <f>'Door Comparison'!K596</f>
        <v>1</v>
      </c>
      <c r="K596" s="73">
        <f>'Door Comparison'!L596</f>
        <v>1</v>
      </c>
      <c r="L596" s="73">
        <f>'Door Comparison'!M596</f>
        <v>0</v>
      </c>
      <c r="M596" s="75">
        <f t="shared" si="39"/>
        <v>0.39</v>
      </c>
      <c r="O596" s="75">
        <f t="shared" si="40"/>
        <v>3.48</v>
      </c>
      <c r="Q596" s="75">
        <f>'Door Comparison'!P596</f>
        <v>372.64</v>
      </c>
      <c r="R596" s="194">
        <v>3.09</v>
      </c>
      <c r="S596" s="194">
        <v>16.59</v>
      </c>
      <c r="T596" s="194">
        <v>63.42</v>
      </c>
      <c r="U596" s="75">
        <f t="shared" si="41"/>
        <v>17.38</v>
      </c>
      <c r="X596" s="76">
        <f t="shared" si="42"/>
        <v>476.99</v>
      </c>
    </row>
    <row r="597" spans="1:24" x14ac:dyDescent="0.25">
      <c r="A597" s="191" t="str">
        <f>'Door Comparison'!A597</f>
        <v>T06.06.HW2A</v>
      </c>
      <c r="B597" s="87" t="str">
        <f>'Door Comparison'!B597</f>
        <v>DRS-402</v>
      </c>
      <c r="C597" s="70">
        <f>'Door Comparison'!D597</f>
        <v>458</v>
      </c>
      <c r="D597" s="70">
        <f>'Door Comparison'!E597</f>
        <v>2193</v>
      </c>
      <c r="F597" s="73">
        <f>'Door Comparison'!G597</f>
        <v>0</v>
      </c>
      <c r="G597" s="73">
        <f>'Door Comparison'!H597</f>
        <v>1</v>
      </c>
      <c r="I597" s="73">
        <f>'Door Comparison'!J597</f>
        <v>0</v>
      </c>
      <c r="J597" s="73">
        <f>'Door Comparison'!K597</f>
        <v>1</v>
      </c>
      <c r="K597" s="73">
        <f>'Door Comparison'!L597</f>
        <v>1</v>
      </c>
      <c r="L597" s="73">
        <f>'Door Comparison'!M597</f>
        <v>0</v>
      </c>
      <c r="M597" s="75">
        <f t="shared" si="39"/>
        <v>0.44</v>
      </c>
      <c r="O597" s="75">
        <f t="shared" si="40"/>
        <v>3.88</v>
      </c>
      <c r="Q597" s="75">
        <f>'Door Comparison'!P597</f>
        <v>422.12</v>
      </c>
      <c r="R597" s="194">
        <v>3.09</v>
      </c>
      <c r="S597" s="194">
        <v>16.59</v>
      </c>
      <c r="T597" s="194">
        <v>63.42</v>
      </c>
      <c r="U597" s="75">
        <f t="shared" si="41"/>
        <v>19.38</v>
      </c>
      <c r="X597" s="76">
        <f t="shared" si="42"/>
        <v>528.91999999999996</v>
      </c>
    </row>
    <row r="598" spans="1:24" x14ac:dyDescent="0.25">
      <c r="A598" s="191" t="str">
        <f>'Door Comparison'!A598</f>
        <v>T06.06.HWA</v>
      </c>
      <c r="B598" s="87" t="str">
        <f>'Door Comparison'!B598</f>
        <v>DRS-402</v>
      </c>
      <c r="C598" s="70">
        <f>'Door Comparison'!D598</f>
        <v>558</v>
      </c>
      <c r="D598" s="70">
        <f>'Door Comparison'!E598</f>
        <v>2193</v>
      </c>
      <c r="F598" s="73">
        <f>'Door Comparison'!G598</f>
        <v>0</v>
      </c>
      <c r="G598" s="73">
        <f>'Door Comparison'!H598</f>
        <v>1</v>
      </c>
      <c r="I598" s="73">
        <f>'Door Comparison'!J598</f>
        <v>0</v>
      </c>
      <c r="J598" s="73">
        <f>'Door Comparison'!K598</f>
        <v>1</v>
      </c>
      <c r="K598" s="73">
        <f>'Door Comparison'!L598</f>
        <v>1</v>
      </c>
      <c r="L598" s="73">
        <f>'Door Comparison'!M598</f>
        <v>0</v>
      </c>
      <c r="M598" s="75">
        <f t="shared" si="39"/>
        <v>0.44</v>
      </c>
      <c r="O598" s="75">
        <f t="shared" si="40"/>
        <v>3.96</v>
      </c>
      <c r="Q598" s="75">
        <f>'Door Comparison'!P598</f>
        <v>454.22</v>
      </c>
      <c r="R598" s="194">
        <v>3.09</v>
      </c>
      <c r="S598" s="194">
        <v>16.59</v>
      </c>
      <c r="T598" s="194">
        <v>63.42</v>
      </c>
      <c r="U598" s="75">
        <f t="shared" si="41"/>
        <v>19.78</v>
      </c>
      <c r="X598" s="76">
        <f t="shared" si="42"/>
        <v>561.5</v>
      </c>
    </row>
    <row r="599" spans="1:24" x14ac:dyDescent="0.25">
      <c r="A599" s="191" t="str">
        <f>'Door Comparison'!A599</f>
        <v>T06.06.M1A</v>
      </c>
      <c r="B599" s="87" t="str">
        <f>'Door Comparison'!B599</f>
        <v>DRS-402</v>
      </c>
      <c r="C599" s="70">
        <f>'Door Comparison'!D599</f>
        <v>1338</v>
      </c>
      <c r="D599" s="70">
        <f>'Door Comparison'!E599</f>
        <v>2193</v>
      </c>
      <c r="F599" s="73">
        <f>'Door Comparison'!G599</f>
        <v>0</v>
      </c>
      <c r="G599" s="73">
        <f>'Door Comparison'!H599</f>
        <v>1</v>
      </c>
      <c r="I599" s="73">
        <f>'Door Comparison'!J599</f>
        <v>0</v>
      </c>
      <c r="J599" s="73">
        <f>'Door Comparison'!K599</f>
        <v>1</v>
      </c>
      <c r="K599" s="73">
        <f>'Door Comparison'!L599</f>
        <v>1</v>
      </c>
      <c r="L599" s="73">
        <f>'Door Comparison'!M599</f>
        <v>0</v>
      </c>
      <c r="M599" s="75">
        <f t="shared" si="39"/>
        <v>0.52</v>
      </c>
      <c r="O599" s="75">
        <f t="shared" si="40"/>
        <v>4.58</v>
      </c>
      <c r="Q599" s="75">
        <f>'Door Comparison'!P599</f>
        <v>762.28</v>
      </c>
      <c r="R599" s="194">
        <v>3.09</v>
      </c>
      <c r="S599" s="194">
        <v>16.59</v>
      </c>
      <c r="T599" s="194">
        <v>73.92</v>
      </c>
      <c r="U599" s="75">
        <f t="shared" si="41"/>
        <v>22.9</v>
      </c>
      <c r="X599" s="76">
        <f t="shared" si="42"/>
        <v>883.88</v>
      </c>
    </row>
    <row r="600" spans="1:24" x14ac:dyDescent="0.25">
      <c r="A600" s="191" t="str">
        <f>'Door Comparison'!A600</f>
        <v>T06.06.M1B</v>
      </c>
      <c r="B600" s="87" t="str">
        <f>'Door Comparison'!B600</f>
        <v>DRS-402</v>
      </c>
      <c r="C600" s="70">
        <f>'Door Comparison'!D600</f>
        <v>1338</v>
      </c>
      <c r="D600" s="70">
        <f>'Door Comparison'!E600</f>
        <v>2193</v>
      </c>
      <c r="F600" s="73">
        <f>'Door Comparison'!G600</f>
        <v>0</v>
      </c>
      <c r="G600" s="73">
        <f>'Door Comparison'!H600</f>
        <v>1</v>
      </c>
      <c r="I600" s="73">
        <f>'Door Comparison'!J600</f>
        <v>0</v>
      </c>
      <c r="J600" s="73">
        <f>'Door Comparison'!K600</f>
        <v>1</v>
      </c>
      <c r="K600" s="73">
        <f>'Door Comparison'!L600</f>
        <v>1</v>
      </c>
      <c r="L600" s="73">
        <f>'Door Comparison'!M600</f>
        <v>0</v>
      </c>
      <c r="M600" s="75">
        <f t="shared" si="39"/>
        <v>0.52</v>
      </c>
      <c r="O600" s="75">
        <f t="shared" si="40"/>
        <v>4.58</v>
      </c>
      <c r="Q600" s="75">
        <f>'Door Comparison'!P600</f>
        <v>762.28</v>
      </c>
      <c r="R600" s="194">
        <v>3.09</v>
      </c>
      <c r="S600" s="194">
        <v>16.59</v>
      </c>
      <c r="T600" s="194">
        <v>73.92</v>
      </c>
      <c r="U600" s="75">
        <f t="shared" si="41"/>
        <v>22.9</v>
      </c>
      <c r="X600" s="76">
        <f t="shared" si="42"/>
        <v>883.88</v>
      </c>
    </row>
    <row r="601" spans="1:24" x14ac:dyDescent="0.25">
      <c r="A601" s="191" t="str">
        <f>'Door Comparison'!A601</f>
        <v>T06.06.M1C</v>
      </c>
      <c r="B601" s="87" t="str">
        <f>'Door Comparison'!B601</f>
        <v>DRS-402</v>
      </c>
      <c r="C601" s="70">
        <f>'Door Comparison'!D601</f>
        <v>1338</v>
      </c>
      <c r="D601" s="70">
        <f>'Door Comparison'!E601</f>
        <v>2193</v>
      </c>
      <c r="F601" s="73">
        <f>'Door Comparison'!G601</f>
        <v>0</v>
      </c>
      <c r="G601" s="73">
        <f>'Door Comparison'!H601</f>
        <v>1</v>
      </c>
      <c r="I601" s="73">
        <f>'Door Comparison'!J601</f>
        <v>0</v>
      </c>
      <c r="J601" s="73">
        <f>'Door Comparison'!K601</f>
        <v>1</v>
      </c>
      <c r="K601" s="73">
        <f>'Door Comparison'!L601</f>
        <v>1</v>
      </c>
      <c r="L601" s="73">
        <f>'Door Comparison'!M601</f>
        <v>0</v>
      </c>
      <c r="M601" s="75">
        <f t="shared" si="39"/>
        <v>0.52</v>
      </c>
      <c r="O601" s="75">
        <f t="shared" si="40"/>
        <v>4.58</v>
      </c>
      <c r="Q601" s="75">
        <f>'Door Comparison'!P601</f>
        <v>762.28</v>
      </c>
      <c r="R601" s="194">
        <v>3.09</v>
      </c>
      <c r="S601" s="194">
        <v>16.59</v>
      </c>
      <c r="T601" s="194">
        <v>73.92</v>
      </c>
      <c r="U601" s="75">
        <f t="shared" si="41"/>
        <v>22.9</v>
      </c>
      <c r="X601" s="76">
        <f t="shared" si="42"/>
        <v>883.88</v>
      </c>
    </row>
    <row r="602" spans="1:24" x14ac:dyDescent="0.25">
      <c r="A602" s="191" t="str">
        <f>'Door Comparison'!A602</f>
        <v>T06.06.M2A</v>
      </c>
      <c r="B602" s="87" t="str">
        <f>'Door Comparison'!B602</f>
        <v>DRS-402</v>
      </c>
      <c r="C602" s="70">
        <f>'Door Comparison'!D602</f>
        <v>1338</v>
      </c>
      <c r="D602" s="70">
        <f>'Door Comparison'!E602</f>
        <v>2193</v>
      </c>
      <c r="F602" s="73">
        <f>'Door Comparison'!G602</f>
        <v>0</v>
      </c>
      <c r="G602" s="73">
        <f>'Door Comparison'!H602</f>
        <v>1</v>
      </c>
      <c r="I602" s="73">
        <f>'Door Comparison'!J602</f>
        <v>0</v>
      </c>
      <c r="J602" s="73">
        <f>'Door Comparison'!K602</f>
        <v>1</v>
      </c>
      <c r="K602" s="73">
        <f>'Door Comparison'!L602</f>
        <v>1</v>
      </c>
      <c r="L602" s="73">
        <f>'Door Comparison'!M602</f>
        <v>0</v>
      </c>
      <c r="M602" s="75">
        <f t="shared" si="39"/>
        <v>0.52</v>
      </c>
      <c r="O602" s="75">
        <f t="shared" si="40"/>
        <v>4.58</v>
      </c>
      <c r="Q602" s="75">
        <f>'Door Comparison'!P602</f>
        <v>762.28</v>
      </c>
      <c r="R602" s="194">
        <v>3.09</v>
      </c>
      <c r="S602" s="194">
        <v>16.59</v>
      </c>
      <c r="T602" s="194">
        <v>73.92</v>
      </c>
      <c r="U602" s="75">
        <f t="shared" si="41"/>
        <v>22.9</v>
      </c>
      <c r="X602" s="76">
        <f t="shared" si="42"/>
        <v>883.88</v>
      </c>
    </row>
    <row r="603" spans="1:24" x14ac:dyDescent="0.25">
      <c r="A603" s="191" t="str">
        <f>'Door Comparison'!A603</f>
        <v>T06.06.M2B</v>
      </c>
      <c r="B603" s="87" t="str">
        <f>'Door Comparison'!B603</f>
        <v>DRS-402</v>
      </c>
      <c r="C603" s="70">
        <f>'Door Comparison'!D603</f>
        <v>1338</v>
      </c>
      <c r="D603" s="70">
        <f>'Door Comparison'!E603</f>
        <v>2193</v>
      </c>
      <c r="F603" s="73">
        <f>'Door Comparison'!G603</f>
        <v>0</v>
      </c>
      <c r="G603" s="73">
        <f>'Door Comparison'!H603</f>
        <v>1</v>
      </c>
      <c r="I603" s="73">
        <f>'Door Comparison'!J603</f>
        <v>0</v>
      </c>
      <c r="J603" s="73">
        <f>'Door Comparison'!K603</f>
        <v>1</v>
      </c>
      <c r="K603" s="73">
        <f>'Door Comparison'!L603</f>
        <v>1</v>
      </c>
      <c r="L603" s="73">
        <f>'Door Comparison'!M603</f>
        <v>0</v>
      </c>
      <c r="M603" s="75">
        <f t="shared" si="39"/>
        <v>0.52</v>
      </c>
      <c r="O603" s="75">
        <f t="shared" si="40"/>
        <v>4.58</v>
      </c>
      <c r="Q603" s="75">
        <f>'Door Comparison'!P603</f>
        <v>762.28</v>
      </c>
      <c r="R603" s="194">
        <v>3.09</v>
      </c>
      <c r="S603" s="194">
        <v>16.59</v>
      </c>
      <c r="T603" s="194">
        <v>73.92</v>
      </c>
      <c r="U603" s="75">
        <f t="shared" si="41"/>
        <v>22.9</v>
      </c>
      <c r="X603" s="76">
        <f t="shared" si="42"/>
        <v>883.88</v>
      </c>
    </row>
    <row r="604" spans="1:24" x14ac:dyDescent="0.25">
      <c r="A604" s="191" t="str">
        <f>'Door Comparison'!A604</f>
        <v>T06.06.M2C</v>
      </c>
      <c r="B604" s="87" t="str">
        <f>'Door Comparison'!B604</f>
        <v>DRS-402</v>
      </c>
      <c r="C604" s="70">
        <f>'Door Comparison'!D604</f>
        <v>858</v>
      </c>
      <c r="D604" s="70">
        <f>'Door Comparison'!E604</f>
        <v>2193</v>
      </c>
      <c r="F604" s="73">
        <f>'Door Comparison'!G604</f>
        <v>0</v>
      </c>
      <c r="G604" s="73">
        <f>'Door Comparison'!H604</f>
        <v>1</v>
      </c>
      <c r="I604" s="73">
        <f>'Door Comparison'!J604</f>
        <v>0</v>
      </c>
      <c r="J604" s="73">
        <f>'Door Comparison'!K604</f>
        <v>1</v>
      </c>
      <c r="K604" s="73">
        <f>'Door Comparison'!L604</f>
        <v>1</v>
      </c>
      <c r="L604" s="73">
        <f>'Door Comparison'!M604</f>
        <v>0</v>
      </c>
      <c r="M604" s="75">
        <f t="shared" si="39"/>
        <v>0.47</v>
      </c>
      <c r="O604" s="75">
        <f t="shared" si="40"/>
        <v>4.2</v>
      </c>
      <c r="Q604" s="75">
        <f>'Door Comparison'!P604</f>
        <v>550.54</v>
      </c>
      <c r="R604" s="194">
        <v>3.09</v>
      </c>
      <c r="S604" s="194">
        <v>16.59</v>
      </c>
      <c r="T604" s="194">
        <v>63.42</v>
      </c>
      <c r="U604" s="75">
        <f t="shared" si="41"/>
        <v>20.98</v>
      </c>
      <c r="X604" s="76">
        <f t="shared" si="42"/>
        <v>659.29</v>
      </c>
    </row>
    <row r="605" spans="1:24" x14ac:dyDescent="0.25">
      <c r="A605" s="191" t="str">
        <f>'Door Comparison'!A605</f>
        <v>T06.06.M3A</v>
      </c>
      <c r="B605" s="87" t="str">
        <f>'Door Comparison'!B605</f>
        <v>AHP-201</v>
      </c>
      <c r="C605" s="70">
        <f>'Door Comparison'!D605</f>
        <v>500</v>
      </c>
      <c r="D605" s="70">
        <f>'Door Comparison'!E605</f>
        <v>2135</v>
      </c>
      <c r="F605" s="73">
        <f>'Door Comparison'!G605</f>
        <v>0</v>
      </c>
      <c r="G605" s="73">
        <f>'Door Comparison'!H605</f>
        <v>1</v>
      </c>
      <c r="I605" s="73">
        <f>'Door Comparison'!J605</f>
        <v>0</v>
      </c>
      <c r="J605" s="73">
        <f>'Door Comparison'!K605</f>
        <v>1</v>
      </c>
      <c r="K605" s="73">
        <f>'Door Comparison'!L605</f>
        <v>1</v>
      </c>
      <c r="L605" s="73">
        <f>'Door Comparison'!M605</f>
        <v>0</v>
      </c>
      <c r="M605" s="75">
        <f t="shared" si="39"/>
        <v>0.43</v>
      </c>
      <c r="O605" s="75">
        <f t="shared" si="40"/>
        <v>3.82</v>
      </c>
      <c r="Q605" s="75">
        <f>'Door Comparison'!P605</f>
        <v>429.4</v>
      </c>
      <c r="R605" s="194">
        <v>3.09</v>
      </c>
      <c r="S605" s="194">
        <v>16.59</v>
      </c>
      <c r="T605" s="194">
        <v>52.92</v>
      </c>
      <c r="U605" s="75">
        <f t="shared" si="41"/>
        <v>19.079999999999998</v>
      </c>
      <c r="X605" s="76">
        <f t="shared" si="42"/>
        <v>525.33000000000004</v>
      </c>
    </row>
    <row r="606" spans="1:24" x14ac:dyDescent="0.25">
      <c r="A606" s="191" t="str">
        <f>'Door Comparison'!A606</f>
        <v>T06.06.M5A</v>
      </c>
      <c r="B606" s="87" t="str">
        <f>'Door Comparison'!B606</f>
        <v>DRS-402</v>
      </c>
      <c r="C606" s="70">
        <f>'Door Comparison'!D606</f>
        <v>858</v>
      </c>
      <c r="D606" s="70">
        <f>'Door Comparison'!E606</f>
        <v>2193</v>
      </c>
      <c r="F606" s="73">
        <f>'Door Comparison'!G606</f>
        <v>0</v>
      </c>
      <c r="G606" s="73">
        <f>'Door Comparison'!H606</f>
        <v>1</v>
      </c>
      <c r="I606" s="73">
        <f>'Door Comparison'!J606</f>
        <v>0</v>
      </c>
      <c r="J606" s="73">
        <f>'Door Comparison'!K606</f>
        <v>1</v>
      </c>
      <c r="K606" s="73">
        <f>'Door Comparison'!L606</f>
        <v>1</v>
      </c>
      <c r="L606" s="73">
        <f>'Door Comparison'!M606</f>
        <v>0</v>
      </c>
      <c r="M606" s="75">
        <f t="shared" si="39"/>
        <v>0.47</v>
      </c>
      <c r="O606" s="75">
        <f t="shared" si="40"/>
        <v>4.2</v>
      </c>
      <c r="Q606" s="75">
        <f>'Door Comparison'!P606</f>
        <v>550.54</v>
      </c>
      <c r="R606" s="194">
        <v>3.09</v>
      </c>
      <c r="S606" s="194">
        <v>16.59</v>
      </c>
      <c r="T606" s="194">
        <v>63.42</v>
      </c>
      <c r="U606" s="75">
        <f t="shared" si="41"/>
        <v>20.98</v>
      </c>
      <c r="X606" s="76">
        <f t="shared" si="42"/>
        <v>659.29</v>
      </c>
    </row>
    <row r="607" spans="1:24" x14ac:dyDescent="0.25">
      <c r="A607" s="191" t="str">
        <f>'Door Comparison'!A607</f>
        <v>T06.06.M5B</v>
      </c>
      <c r="B607" s="87" t="str">
        <f>'Door Comparison'!B607</f>
        <v>DRS-402</v>
      </c>
      <c r="C607" s="70">
        <f>'Door Comparison'!D607</f>
        <v>1858</v>
      </c>
      <c r="D607" s="70">
        <f>'Door Comparison'!E607</f>
        <v>2193</v>
      </c>
      <c r="F607" s="73">
        <f>'Door Comparison'!G607</f>
        <v>0</v>
      </c>
      <c r="G607" s="73">
        <f>'Door Comparison'!H607</f>
        <v>1</v>
      </c>
      <c r="I607" s="73">
        <f>'Door Comparison'!J607</f>
        <v>0</v>
      </c>
      <c r="J607" s="73">
        <f>'Door Comparison'!K607</f>
        <v>1</v>
      </c>
      <c r="K607" s="73">
        <f>'Door Comparison'!L607</f>
        <v>1</v>
      </c>
      <c r="L607" s="73">
        <f>'Door Comparison'!M607</f>
        <v>0</v>
      </c>
      <c r="M607" s="75">
        <f t="shared" si="39"/>
        <v>0.56000000000000005</v>
      </c>
      <c r="O607" s="75">
        <f t="shared" si="40"/>
        <v>5</v>
      </c>
      <c r="Q607" s="75">
        <f>'Door Comparison'!P607</f>
        <v>929.2</v>
      </c>
      <c r="R607" s="194">
        <v>3.09</v>
      </c>
      <c r="S607" s="194">
        <v>16.59</v>
      </c>
      <c r="T607" s="194">
        <v>73.92</v>
      </c>
      <c r="U607" s="75">
        <f t="shared" si="41"/>
        <v>24.98</v>
      </c>
      <c r="X607" s="76">
        <f t="shared" si="42"/>
        <v>1053.3399999999999</v>
      </c>
    </row>
    <row r="608" spans="1:24" x14ac:dyDescent="0.25">
      <c r="A608" s="191" t="str">
        <f>'Door Comparison'!A608</f>
        <v>T06.06.M5C</v>
      </c>
      <c r="B608" s="87" t="str">
        <f>'Door Comparison'!B608</f>
        <v>DRS-402</v>
      </c>
      <c r="C608" s="70">
        <f>'Door Comparison'!D608</f>
        <v>858</v>
      </c>
      <c r="D608" s="70">
        <f>'Door Comparison'!E608</f>
        <v>2193</v>
      </c>
      <c r="F608" s="73">
        <f>'Door Comparison'!G608</f>
        <v>0</v>
      </c>
      <c r="G608" s="73">
        <f>'Door Comparison'!H608</f>
        <v>1</v>
      </c>
      <c r="I608" s="73">
        <f>'Door Comparison'!J608</f>
        <v>0</v>
      </c>
      <c r="J608" s="73">
        <f>'Door Comparison'!K608</f>
        <v>1</v>
      </c>
      <c r="K608" s="73">
        <f>'Door Comparison'!L608</f>
        <v>1</v>
      </c>
      <c r="L608" s="73">
        <f>'Door Comparison'!M608</f>
        <v>0</v>
      </c>
      <c r="M608" s="75">
        <f t="shared" si="39"/>
        <v>0.47</v>
      </c>
      <c r="O608" s="75">
        <f t="shared" si="40"/>
        <v>4.2</v>
      </c>
      <c r="Q608" s="75">
        <f>'Door Comparison'!P608</f>
        <v>550.54</v>
      </c>
      <c r="R608" s="194">
        <v>3.09</v>
      </c>
      <c r="S608" s="194">
        <v>16.59</v>
      </c>
      <c r="T608" s="194">
        <v>63.42</v>
      </c>
      <c r="U608" s="75">
        <f t="shared" si="41"/>
        <v>20.98</v>
      </c>
      <c r="X608" s="76">
        <f t="shared" si="42"/>
        <v>659.29</v>
      </c>
    </row>
    <row r="609" spans="1:24" x14ac:dyDescent="0.25">
      <c r="A609" s="191" t="str">
        <f>'Door Comparison'!A609</f>
        <v>T06.06.M5D</v>
      </c>
      <c r="B609" s="87" t="str">
        <f>'Door Comparison'!B609</f>
        <v>DRS-402</v>
      </c>
      <c r="C609" s="70">
        <f>'Door Comparison'!D609</f>
        <v>1338</v>
      </c>
      <c r="D609" s="70">
        <f>'Door Comparison'!E609</f>
        <v>2193</v>
      </c>
      <c r="F609" s="73">
        <f>'Door Comparison'!G609</f>
        <v>0</v>
      </c>
      <c r="G609" s="73">
        <f>'Door Comparison'!H609</f>
        <v>1</v>
      </c>
      <c r="I609" s="73">
        <f>'Door Comparison'!J609</f>
        <v>0</v>
      </c>
      <c r="J609" s="73">
        <f>'Door Comparison'!K609</f>
        <v>1</v>
      </c>
      <c r="K609" s="73">
        <f>'Door Comparison'!L609</f>
        <v>1</v>
      </c>
      <c r="L609" s="73">
        <f>'Door Comparison'!M609</f>
        <v>0</v>
      </c>
      <c r="M609" s="75">
        <f t="shared" si="39"/>
        <v>0.52</v>
      </c>
      <c r="O609" s="75">
        <f t="shared" si="40"/>
        <v>4.58</v>
      </c>
      <c r="Q609" s="75">
        <f>'Door Comparison'!P609</f>
        <v>762.28</v>
      </c>
      <c r="R609" s="194">
        <v>3.09</v>
      </c>
      <c r="S609" s="194">
        <v>16.59</v>
      </c>
      <c r="T609" s="194">
        <v>73.92</v>
      </c>
      <c r="U609" s="75">
        <f t="shared" si="41"/>
        <v>22.9</v>
      </c>
      <c r="X609" s="76">
        <f t="shared" si="42"/>
        <v>883.88</v>
      </c>
    </row>
    <row r="610" spans="1:24" x14ac:dyDescent="0.25">
      <c r="A610" s="191" t="str">
        <f>'Door Comparison'!A610</f>
        <v>T06.06.M5E</v>
      </c>
      <c r="B610" s="87" t="str">
        <f>'Door Comparison'!B610</f>
        <v>DRS-402</v>
      </c>
      <c r="C610" s="70">
        <f>'Door Comparison'!D610</f>
        <v>1338</v>
      </c>
      <c r="D610" s="70">
        <f>'Door Comparison'!E610</f>
        <v>2193</v>
      </c>
      <c r="F610" s="73">
        <f>'Door Comparison'!G610</f>
        <v>0</v>
      </c>
      <c r="G610" s="73">
        <f>'Door Comparison'!H610</f>
        <v>1</v>
      </c>
      <c r="I610" s="73">
        <f>'Door Comparison'!J610</f>
        <v>0</v>
      </c>
      <c r="J610" s="73">
        <f>'Door Comparison'!K610</f>
        <v>1</v>
      </c>
      <c r="K610" s="73">
        <f>'Door Comparison'!L610</f>
        <v>1</v>
      </c>
      <c r="L610" s="73">
        <f>'Door Comparison'!M610</f>
        <v>0</v>
      </c>
      <c r="M610" s="75">
        <f t="shared" si="39"/>
        <v>0.52</v>
      </c>
      <c r="O610" s="75">
        <f t="shared" si="40"/>
        <v>4.58</v>
      </c>
      <c r="Q610" s="75">
        <f>'Door Comparison'!P610</f>
        <v>762.28</v>
      </c>
      <c r="R610" s="194">
        <v>3.09</v>
      </c>
      <c r="S610" s="194">
        <v>16.59</v>
      </c>
      <c r="T610" s="194">
        <v>73.92</v>
      </c>
      <c r="U610" s="75">
        <f t="shared" si="41"/>
        <v>22.9</v>
      </c>
      <c r="X610" s="76">
        <f t="shared" si="42"/>
        <v>883.88</v>
      </c>
    </row>
    <row r="611" spans="1:24" x14ac:dyDescent="0.25">
      <c r="A611" s="191" t="str">
        <f>'Door Comparison'!A611</f>
        <v>T06.06.P1A</v>
      </c>
      <c r="B611" s="87" t="str">
        <f>'Door Comparison'!B611</f>
        <v>DRS-402</v>
      </c>
      <c r="C611" s="70">
        <f>'Door Comparison'!D611</f>
        <v>458</v>
      </c>
      <c r="D611" s="70">
        <f>'Door Comparison'!E611</f>
        <v>2193</v>
      </c>
      <c r="F611" s="73">
        <f>'Door Comparison'!G611</f>
        <v>0</v>
      </c>
      <c r="G611" s="73">
        <f>'Door Comparison'!H611</f>
        <v>1</v>
      </c>
      <c r="I611" s="73">
        <f>'Door Comparison'!J611</f>
        <v>0</v>
      </c>
      <c r="J611" s="73">
        <f>'Door Comparison'!K611</f>
        <v>1</v>
      </c>
      <c r="K611" s="73">
        <f>'Door Comparison'!L611</f>
        <v>1</v>
      </c>
      <c r="L611" s="73">
        <f>'Door Comparison'!M611</f>
        <v>0</v>
      </c>
      <c r="M611" s="75">
        <f t="shared" si="39"/>
        <v>0.44</v>
      </c>
      <c r="O611" s="75">
        <f t="shared" si="40"/>
        <v>3.88</v>
      </c>
      <c r="Q611" s="75">
        <f>'Door Comparison'!P611</f>
        <v>422.12</v>
      </c>
      <c r="R611" s="194">
        <v>3.09</v>
      </c>
      <c r="S611" s="194">
        <v>16.59</v>
      </c>
      <c r="T611" s="194">
        <v>63.42</v>
      </c>
      <c r="U611" s="75">
        <f t="shared" si="41"/>
        <v>19.38</v>
      </c>
      <c r="X611" s="76">
        <f t="shared" si="42"/>
        <v>528.91999999999996</v>
      </c>
    </row>
    <row r="612" spans="1:24" x14ac:dyDescent="0.25">
      <c r="A612" s="191" t="str">
        <f>'Door Comparison'!A612</f>
        <v>T06.06.P2A</v>
      </c>
      <c r="B612" s="87" t="str">
        <f>'Door Comparison'!B612</f>
        <v>DRS-402</v>
      </c>
      <c r="C612" s="70">
        <f>'Door Comparison'!D612</f>
        <v>458</v>
      </c>
      <c r="D612" s="70">
        <f>'Door Comparison'!E612</f>
        <v>2193</v>
      </c>
      <c r="F612" s="73">
        <f>'Door Comparison'!G612</f>
        <v>0</v>
      </c>
      <c r="G612" s="73">
        <f>'Door Comparison'!H612</f>
        <v>1</v>
      </c>
      <c r="I612" s="73">
        <f>'Door Comparison'!J612</f>
        <v>0</v>
      </c>
      <c r="J612" s="73">
        <f>'Door Comparison'!K612</f>
        <v>1</v>
      </c>
      <c r="K612" s="73">
        <f>'Door Comparison'!L612</f>
        <v>1</v>
      </c>
      <c r="L612" s="73">
        <f>'Door Comparison'!M612</f>
        <v>0</v>
      </c>
      <c r="M612" s="75">
        <f t="shared" si="39"/>
        <v>0.44</v>
      </c>
      <c r="O612" s="75">
        <f t="shared" si="40"/>
        <v>3.88</v>
      </c>
      <c r="Q612" s="75">
        <f>'Door Comparison'!P612</f>
        <v>422.12</v>
      </c>
      <c r="R612" s="194">
        <v>3.09</v>
      </c>
      <c r="S612" s="194">
        <v>16.59</v>
      </c>
      <c r="T612" s="194">
        <v>63.42</v>
      </c>
      <c r="U612" s="75">
        <f t="shared" si="41"/>
        <v>19.38</v>
      </c>
      <c r="X612" s="76">
        <f t="shared" si="42"/>
        <v>528.91999999999996</v>
      </c>
    </row>
    <row r="613" spans="1:24" x14ac:dyDescent="0.25">
      <c r="A613" s="191" t="str">
        <f>'Door Comparison'!A613</f>
        <v>T06.06.M6A T06.06.SPA</v>
      </c>
      <c r="B613" s="87" t="str">
        <f>'Door Comparison'!B613</f>
        <v>DRS-402</v>
      </c>
      <c r="C613" s="70">
        <f>'Door Comparison'!D613</f>
        <v>558</v>
      </c>
      <c r="D613" s="70">
        <f>'Door Comparison'!E613</f>
        <v>2193</v>
      </c>
      <c r="F613" s="73">
        <f>'Door Comparison'!G613</f>
        <v>0</v>
      </c>
      <c r="G613" s="73">
        <f>'Door Comparison'!H613</f>
        <v>1</v>
      </c>
      <c r="I613" s="73">
        <f>'Door Comparison'!J613</f>
        <v>0</v>
      </c>
      <c r="J613" s="73">
        <f>'Door Comparison'!K613</f>
        <v>1</v>
      </c>
      <c r="K613" s="73">
        <f>'Door Comparison'!L613</f>
        <v>1</v>
      </c>
      <c r="L613" s="73">
        <f>'Door Comparison'!M613</f>
        <v>0</v>
      </c>
      <c r="M613" s="75">
        <f t="shared" si="39"/>
        <v>0.44</v>
      </c>
      <c r="O613" s="75">
        <f t="shared" si="40"/>
        <v>3.96</v>
      </c>
      <c r="Q613" s="75">
        <f>'Door Comparison'!P613</f>
        <v>454.22</v>
      </c>
      <c r="R613" s="194">
        <v>3.09</v>
      </c>
      <c r="S613" s="194">
        <v>16.59</v>
      </c>
      <c r="T613" s="194">
        <v>63.42</v>
      </c>
      <c r="U613" s="75">
        <f t="shared" si="41"/>
        <v>19.78</v>
      </c>
      <c r="X613" s="76">
        <f t="shared" si="42"/>
        <v>561.5</v>
      </c>
    </row>
    <row r="614" spans="1:24" x14ac:dyDescent="0.25">
      <c r="A614" s="191" t="str">
        <f>'Door Comparison'!A614</f>
        <v>T06.06.SPB</v>
      </c>
      <c r="B614" s="87" t="str">
        <f>'Door Comparison'!B614</f>
        <v>DRS-402</v>
      </c>
      <c r="C614" s="70">
        <f>'Door Comparison'!D614</f>
        <v>1578</v>
      </c>
      <c r="D614" s="70">
        <f>'Door Comparison'!E614</f>
        <v>2193</v>
      </c>
      <c r="F614" s="73">
        <f>'Door Comparison'!G614</f>
        <v>0</v>
      </c>
      <c r="G614" s="73">
        <f>'Door Comparison'!H614</f>
        <v>1</v>
      </c>
      <c r="I614" s="73">
        <f>'Door Comparison'!J614</f>
        <v>0</v>
      </c>
      <c r="J614" s="73">
        <f>'Door Comparison'!K614</f>
        <v>1</v>
      </c>
      <c r="K614" s="73">
        <f>'Door Comparison'!L614</f>
        <v>1</v>
      </c>
      <c r="L614" s="73">
        <f>'Door Comparison'!M614</f>
        <v>0</v>
      </c>
      <c r="M614" s="75">
        <f t="shared" si="39"/>
        <v>0.54</v>
      </c>
      <c r="O614" s="75">
        <f t="shared" si="40"/>
        <v>4.7699999999999996</v>
      </c>
      <c r="Q614" s="75">
        <f>'Door Comparison'!P614</f>
        <v>839.32</v>
      </c>
      <c r="R614" s="194">
        <v>3.09</v>
      </c>
      <c r="S614" s="194">
        <v>16.59</v>
      </c>
      <c r="T614" s="194">
        <v>73.92</v>
      </c>
      <c r="U614" s="75">
        <f t="shared" si="41"/>
        <v>23.86</v>
      </c>
      <c r="X614" s="76">
        <f t="shared" si="42"/>
        <v>962.09</v>
      </c>
    </row>
    <row r="615" spans="1:24" x14ac:dyDescent="0.25">
      <c r="A615" s="191" t="str">
        <f>'Door Comparison'!A615</f>
        <v>T07.01.E1A</v>
      </c>
      <c r="B615" s="87" t="str">
        <f>'Door Comparison'!B615</f>
        <v>DRS-402</v>
      </c>
      <c r="C615" s="70">
        <f>'Door Comparison'!D615</f>
        <v>858</v>
      </c>
      <c r="D615" s="70">
        <f>'Door Comparison'!E615</f>
        <v>2193</v>
      </c>
      <c r="F615" s="73">
        <f>'Door Comparison'!G615</f>
        <v>0</v>
      </c>
      <c r="G615" s="73">
        <f>'Door Comparison'!H615</f>
        <v>1</v>
      </c>
      <c r="I615" s="73">
        <f>'Door Comparison'!J615</f>
        <v>0</v>
      </c>
      <c r="J615" s="73">
        <f>'Door Comparison'!K615</f>
        <v>1</v>
      </c>
      <c r="K615" s="73">
        <f>'Door Comparison'!L615</f>
        <v>1</v>
      </c>
      <c r="L615" s="73">
        <f>'Door Comparison'!M615</f>
        <v>0</v>
      </c>
      <c r="M615" s="75">
        <f t="shared" si="39"/>
        <v>0.47</v>
      </c>
      <c r="O615" s="75">
        <f t="shared" si="40"/>
        <v>4.2</v>
      </c>
      <c r="Q615" s="75">
        <f>'Door Comparison'!P615</f>
        <v>550.54</v>
      </c>
      <c r="R615" s="194">
        <v>3.09</v>
      </c>
      <c r="S615" s="194">
        <v>16.59</v>
      </c>
      <c r="T615" s="194">
        <v>63.42</v>
      </c>
      <c r="U615" s="75">
        <f t="shared" si="41"/>
        <v>20.98</v>
      </c>
      <c r="X615" s="76">
        <f t="shared" si="42"/>
        <v>659.29</v>
      </c>
    </row>
    <row r="616" spans="1:24" x14ac:dyDescent="0.25">
      <c r="A616" s="191" t="str">
        <f>'Door Comparison'!A616</f>
        <v>T07.01.E2A</v>
      </c>
      <c r="B616" s="87" t="str">
        <f>'Door Comparison'!B616</f>
        <v>DRS-402</v>
      </c>
      <c r="C616" s="70">
        <f>'Door Comparison'!D616</f>
        <v>858</v>
      </c>
      <c r="D616" s="70">
        <f>'Door Comparison'!E616</f>
        <v>2193</v>
      </c>
      <c r="F616" s="73">
        <f>'Door Comparison'!G616</f>
        <v>0</v>
      </c>
      <c r="G616" s="73">
        <f>'Door Comparison'!H616</f>
        <v>1</v>
      </c>
      <c r="I616" s="73">
        <f>'Door Comparison'!J616</f>
        <v>0</v>
      </c>
      <c r="J616" s="73">
        <f>'Door Comparison'!K616</f>
        <v>1</v>
      </c>
      <c r="K616" s="73">
        <f>'Door Comparison'!L616</f>
        <v>1</v>
      </c>
      <c r="L616" s="73">
        <f>'Door Comparison'!M616</f>
        <v>0</v>
      </c>
      <c r="M616" s="75">
        <f t="shared" si="39"/>
        <v>0.47</v>
      </c>
      <c r="O616" s="75">
        <f t="shared" si="40"/>
        <v>4.2</v>
      </c>
      <c r="Q616" s="75">
        <f>'Door Comparison'!P616</f>
        <v>550.54</v>
      </c>
      <c r="R616" s="194">
        <v>3.09</v>
      </c>
      <c r="S616" s="194">
        <v>16.59</v>
      </c>
      <c r="T616" s="194">
        <v>63.42</v>
      </c>
      <c r="U616" s="75">
        <f t="shared" si="41"/>
        <v>20.98</v>
      </c>
      <c r="X616" s="76">
        <f t="shared" si="42"/>
        <v>659.29</v>
      </c>
    </row>
    <row r="617" spans="1:24" x14ac:dyDescent="0.25">
      <c r="A617" s="191" t="str">
        <f>'Door Comparison'!A617</f>
        <v>T07.01.E2B</v>
      </c>
      <c r="B617" s="87" t="str">
        <f>'Door Comparison'!B617</f>
        <v>DRS-402</v>
      </c>
      <c r="C617" s="70">
        <f>'Door Comparison'!D617</f>
        <v>858</v>
      </c>
      <c r="D617" s="70">
        <f>'Door Comparison'!E617</f>
        <v>2193</v>
      </c>
      <c r="F617" s="73">
        <f>'Door Comparison'!G617</f>
        <v>0</v>
      </c>
      <c r="G617" s="73">
        <f>'Door Comparison'!H617</f>
        <v>1</v>
      </c>
      <c r="I617" s="73">
        <f>'Door Comparison'!J617</f>
        <v>0</v>
      </c>
      <c r="J617" s="73">
        <f>'Door Comparison'!K617</f>
        <v>1</v>
      </c>
      <c r="K617" s="73">
        <f>'Door Comparison'!L617</f>
        <v>1</v>
      </c>
      <c r="L617" s="73">
        <f>'Door Comparison'!M617</f>
        <v>0</v>
      </c>
      <c r="M617" s="75">
        <f t="shared" si="39"/>
        <v>0.47</v>
      </c>
      <c r="O617" s="75">
        <f t="shared" si="40"/>
        <v>4.2</v>
      </c>
      <c r="Q617" s="75">
        <f>'Door Comparison'!P617</f>
        <v>550.54</v>
      </c>
      <c r="R617" s="194">
        <v>3.09</v>
      </c>
      <c r="S617" s="194">
        <v>16.59</v>
      </c>
      <c r="T617" s="194">
        <v>63.42</v>
      </c>
      <c r="U617" s="75">
        <f t="shared" si="41"/>
        <v>20.98</v>
      </c>
      <c r="X617" s="76">
        <f t="shared" si="42"/>
        <v>659.29</v>
      </c>
    </row>
    <row r="618" spans="1:24" x14ac:dyDescent="0.25">
      <c r="A618" s="191" t="str">
        <f>'Door Comparison'!A618</f>
        <v>T07.01.E3A</v>
      </c>
      <c r="B618" s="87" t="str">
        <f>'Door Comparison'!B618</f>
        <v>DRS-402</v>
      </c>
      <c r="C618" s="70">
        <f>'Door Comparison'!D618</f>
        <v>1338</v>
      </c>
      <c r="D618" s="70">
        <f>'Door Comparison'!E618</f>
        <v>2193</v>
      </c>
      <c r="F618" s="73">
        <f>'Door Comparison'!G618</f>
        <v>0</v>
      </c>
      <c r="G618" s="73">
        <f>'Door Comparison'!H618</f>
        <v>1</v>
      </c>
      <c r="I618" s="73">
        <f>'Door Comparison'!J618</f>
        <v>0</v>
      </c>
      <c r="J618" s="73">
        <f>'Door Comparison'!K618</f>
        <v>1</v>
      </c>
      <c r="K618" s="73">
        <f>'Door Comparison'!L618</f>
        <v>1</v>
      </c>
      <c r="L618" s="73">
        <f>'Door Comparison'!M618</f>
        <v>0</v>
      </c>
      <c r="M618" s="75">
        <f t="shared" si="39"/>
        <v>0.52</v>
      </c>
      <c r="O618" s="75">
        <f t="shared" si="40"/>
        <v>4.58</v>
      </c>
      <c r="Q618" s="75">
        <f>'Door Comparison'!P618</f>
        <v>762.28</v>
      </c>
      <c r="R618" s="194">
        <v>3.09</v>
      </c>
      <c r="S618" s="194">
        <v>16.59</v>
      </c>
      <c r="T618" s="194">
        <v>73.92</v>
      </c>
      <c r="U618" s="75">
        <f t="shared" si="41"/>
        <v>22.9</v>
      </c>
      <c r="X618" s="76">
        <f t="shared" si="42"/>
        <v>883.88</v>
      </c>
    </row>
    <row r="619" spans="1:24" x14ac:dyDescent="0.25">
      <c r="A619" s="191" t="str">
        <f>'Door Comparison'!A619</f>
        <v>T07.01.E4A</v>
      </c>
      <c r="B619" s="87" t="str">
        <f>'Door Comparison'!B619</f>
        <v>DRS-402</v>
      </c>
      <c r="C619" s="70">
        <f>'Door Comparison'!D619</f>
        <v>1208</v>
      </c>
      <c r="D619" s="70">
        <f>'Door Comparison'!E619</f>
        <v>2193</v>
      </c>
      <c r="F619" s="73">
        <f>'Door Comparison'!G619</f>
        <v>0</v>
      </c>
      <c r="G619" s="73">
        <f>'Door Comparison'!H619</f>
        <v>1</v>
      </c>
      <c r="I619" s="73">
        <f>'Door Comparison'!J619</f>
        <v>0</v>
      </c>
      <c r="J619" s="73">
        <f>'Door Comparison'!K619</f>
        <v>1</v>
      </c>
      <c r="K619" s="73">
        <f>'Door Comparison'!L619</f>
        <v>1</v>
      </c>
      <c r="L619" s="73">
        <f>'Door Comparison'!M619</f>
        <v>0</v>
      </c>
      <c r="M619" s="75">
        <f t="shared" si="39"/>
        <v>0.5</v>
      </c>
      <c r="O619" s="75">
        <f t="shared" si="40"/>
        <v>4.4800000000000004</v>
      </c>
      <c r="Q619" s="75">
        <f>'Door Comparison'!P619</f>
        <v>720.54</v>
      </c>
      <c r="R619" s="194">
        <v>3.09</v>
      </c>
      <c r="S619" s="194">
        <v>16.59</v>
      </c>
      <c r="T619" s="194">
        <v>73.92</v>
      </c>
      <c r="U619" s="75">
        <f t="shared" si="41"/>
        <v>22.38</v>
      </c>
      <c r="X619" s="76">
        <f t="shared" si="42"/>
        <v>841.5</v>
      </c>
    </row>
    <row r="620" spans="1:24" x14ac:dyDescent="0.25">
      <c r="A620" s="191" t="str">
        <f>'Door Comparison'!A620</f>
        <v>T07.01.E5A</v>
      </c>
      <c r="B620" s="87" t="str">
        <f>'Door Comparison'!B620</f>
        <v>DRS-402</v>
      </c>
      <c r="C620" s="70">
        <f>'Door Comparison'!D620</f>
        <v>1058</v>
      </c>
      <c r="D620" s="70">
        <f>'Door Comparison'!E620</f>
        <v>2193</v>
      </c>
      <c r="F620" s="73">
        <f>'Door Comparison'!G620</f>
        <v>0</v>
      </c>
      <c r="G620" s="73">
        <f>'Door Comparison'!H620</f>
        <v>1</v>
      </c>
      <c r="I620" s="73">
        <f>'Door Comparison'!J620</f>
        <v>0</v>
      </c>
      <c r="J620" s="73">
        <f>'Door Comparison'!K620</f>
        <v>1</v>
      </c>
      <c r="K620" s="73">
        <f>'Door Comparison'!L620</f>
        <v>1</v>
      </c>
      <c r="L620" s="73">
        <f>'Door Comparison'!M620</f>
        <v>0</v>
      </c>
      <c r="M620" s="75">
        <f t="shared" si="39"/>
        <v>0.49</v>
      </c>
      <c r="O620" s="75">
        <f t="shared" si="40"/>
        <v>4.3600000000000003</v>
      </c>
      <c r="Q620" s="75">
        <f>'Door Comparison'!P620</f>
        <v>674.64</v>
      </c>
      <c r="R620" s="194">
        <v>3.09</v>
      </c>
      <c r="S620" s="194">
        <v>16.59</v>
      </c>
      <c r="T620" s="194">
        <v>73.92</v>
      </c>
      <c r="U620" s="75">
        <f t="shared" si="41"/>
        <v>21.78</v>
      </c>
      <c r="X620" s="76">
        <f t="shared" si="42"/>
        <v>794.87</v>
      </c>
    </row>
    <row r="621" spans="1:24" x14ac:dyDescent="0.25">
      <c r="A621" s="191" t="str">
        <f>'Door Comparison'!A621</f>
        <v>T07.01.E6A</v>
      </c>
      <c r="B621" s="87" t="str">
        <f>'Door Comparison'!B621</f>
        <v>DRS-402</v>
      </c>
      <c r="C621" s="70">
        <f>'Door Comparison'!D621</f>
        <v>758</v>
      </c>
      <c r="D621" s="70">
        <f>'Door Comparison'!E621</f>
        <v>2193</v>
      </c>
      <c r="F621" s="73">
        <f>'Door Comparison'!G621</f>
        <v>0</v>
      </c>
      <c r="G621" s="73">
        <f>'Door Comparison'!H621</f>
        <v>1</v>
      </c>
      <c r="I621" s="73">
        <f>'Door Comparison'!J621</f>
        <v>0</v>
      </c>
      <c r="J621" s="73">
        <f>'Door Comparison'!K621</f>
        <v>1</v>
      </c>
      <c r="K621" s="73">
        <f>'Door Comparison'!L621</f>
        <v>1</v>
      </c>
      <c r="L621" s="73">
        <f>'Door Comparison'!M621</f>
        <v>0</v>
      </c>
      <c r="M621" s="75">
        <f t="shared" si="39"/>
        <v>0.46</v>
      </c>
      <c r="O621" s="75">
        <f t="shared" si="40"/>
        <v>4.12</v>
      </c>
      <c r="Q621" s="75">
        <f>'Door Comparison'!P621</f>
        <v>518.41999999999996</v>
      </c>
      <c r="R621" s="194">
        <v>3.09</v>
      </c>
      <c r="S621" s="194">
        <v>16.59</v>
      </c>
      <c r="T621" s="194">
        <v>63.42</v>
      </c>
      <c r="U621" s="75">
        <f t="shared" si="41"/>
        <v>20.58</v>
      </c>
      <c r="X621" s="76">
        <f t="shared" si="42"/>
        <v>626.67999999999995</v>
      </c>
    </row>
    <row r="622" spans="1:24" x14ac:dyDescent="0.25">
      <c r="A622" s="191" t="str">
        <f>'Door Comparison'!A622</f>
        <v>T07.01.E6B</v>
      </c>
      <c r="B622" s="87" t="str">
        <f>'Door Comparison'!B622</f>
        <v>DRS-402</v>
      </c>
      <c r="C622" s="70">
        <f>'Door Comparison'!D622</f>
        <v>1338</v>
      </c>
      <c r="D622" s="70">
        <f>'Door Comparison'!E622</f>
        <v>2193</v>
      </c>
      <c r="F622" s="73">
        <f>'Door Comparison'!G622</f>
        <v>0</v>
      </c>
      <c r="G622" s="73">
        <f>'Door Comparison'!H622</f>
        <v>1</v>
      </c>
      <c r="I622" s="73">
        <f>'Door Comparison'!J622</f>
        <v>0</v>
      </c>
      <c r="J622" s="73">
        <f>'Door Comparison'!K622</f>
        <v>1</v>
      </c>
      <c r="K622" s="73">
        <f>'Door Comparison'!L622</f>
        <v>1</v>
      </c>
      <c r="L622" s="73">
        <f>'Door Comparison'!M622</f>
        <v>0</v>
      </c>
      <c r="M622" s="75">
        <f t="shared" si="39"/>
        <v>0.52</v>
      </c>
      <c r="O622" s="75">
        <f t="shared" si="40"/>
        <v>4.58</v>
      </c>
      <c r="Q622" s="75">
        <f>'Door Comparison'!P622</f>
        <v>762.28</v>
      </c>
      <c r="R622" s="194">
        <v>3.09</v>
      </c>
      <c r="S622" s="194">
        <v>16.59</v>
      </c>
      <c r="T622" s="194">
        <v>73.92</v>
      </c>
      <c r="U622" s="75">
        <f t="shared" si="41"/>
        <v>22.9</v>
      </c>
      <c r="X622" s="76">
        <f t="shared" si="42"/>
        <v>883.88</v>
      </c>
    </row>
    <row r="623" spans="1:24" x14ac:dyDescent="0.25">
      <c r="A623" s="191" t="str">
        <f>'Door Comparison'!A623</f>
        <v>T07.01.HWA</v>
      </c>
      <c r="B623" s="87" t="str">
        <f>'Door Comparison'!B623</f>
        <v>DRS-402</v>
      </c>
      <c r="C623" s="70">
        <f>'Door Comparison'!D623</f>
        <v>458</v>
      </c>
      <c r="D623" s="70">
        <f>'Door Comparison'!E623</f>
        <v>2193</v>
      </c>
      <c r="F623" s="73">
        <f>'Door Comparison'!G623</f>
        <v>0</v>
      </c>
      <c r="G623" s="73">
        <f>'Door Comparison'!H623</f>
        <v>1</v>
      </c>
      <c r="I623" s="73">
        <f>'Door Comparison'!J623</f>
        <v>0</v>
      </c>
      <c r="J623" s="73">
        <f>'Door Comparison'!K623</f>
        <v>1</v>
      </c>
      <c r="K623" s="73">
        <f>'Door Comparison'!L623</f>
        <v>1</v>
      </c>
      <c r="L623" s="73">
        <f>'Door Comparison'!M623</f>
        <v>0</v>
      </c>
      <c r="M623" s="75">
        <f t="shared" si="39"/>
        <v>0.44</v>
      </c>
      <c r="O623" s="75">
        <f t="shared" si="40"/>
        <v>3.88</v>
      </c>
      <c r="Q623" s="75">
        <f>'Door Comparison'!P623</f>
        <v>422.12</v>
      </c>
      <c r="R623" s="194">
        <v>3.09</v>
      </c>
      <c r="S623" s="194">
        <v>16.59</v>
      </c>
      <c r="T623" s="194">
        <v>63.42</v>
      </c>
      <c r="U623" s="75">
        <f t="shared" si="41"/>
        <v>19.38</v>
      </c>
      <c r="X623" s="76">
        <f t="shared" si="42"/>
        <v>528.91999999999996</v>
      </c>
    </row>
    <row r="624" spans="1:24" x14ac:dyDescent="0.25">
      <c r="A624" s="191" t="str">
        <f>'Door Comparison'!A624</f>
        <v>T07.01.M1A</v>
      </c>
      <c r="B624" s="87" t="str">
        <f>'Door Comparison'!B624</f>
        <v>DRS-402</v>
      </c>
      <c r="C624" s="70">
        <f>'Door Comparison'!D624</f>
        <v>858</v>
      </c>
      <c r="D624" s="70">
        <f>'Door Comparison'!E624</f>
        <v>2193</v>
      </c>
      <c r="F624" s="73">
        <f>'Door Comparison'!G624</f>
        <v>0</v>
      </c>
      <c r="G624" s="73">
        <f>'Door Comparison'!H624</f>
        <v>1</v>
      </c>
      <c r="I624" s="73">
        <f>'Door Comparison'!J624</f>
        <v>0</v>
      </c>
      <c r="J624" s="73">
        <f>'Door Comparison'!K624</f>
        <v>1</v>
      </c>
      <c r="K624" s="73">
        <f>'Door Comparison'!L624</f>
        <v>1</v>
      </c>
      <c r="L624" s="73">
        <f>'Door Comparison'!M624</f>
        <v>0</v>
      </c>
      <c r="M624" s="75">
        <f t="shared" si="39"/>
        <v>0.47</v>
      </c>
      <c r="O624" s="75">
        <f t="shared" si="40"/>
        <v>4.2</v>
      </c>
      <c r="Q624" s="75">
        <f>'Door Comparison'!P624</f>
        <v>550.54</v>
      </c>
      <c r="R624" s="194">
        <v>3.09</v>
      </c>
      <c r="S624" s="194">
        <v>16.59</v>
      </c>
      <c r="T624" s="194">
        <v>63.42</v>
      </c>
      <c r="U624" s="75">
        <f t="shared" si="41"/>
        <v>20.98</v>
      </c>
      <c r="X624" s="76">
        <f t="shared" si="42"/>
        <v>659.29</v>
      </c>
    </row>
    <row r="625" spans="1:24" x14ac:dyDescent="0.25">
      <c r="A625" s="191" t="str">
        <f>'Door Comparison'!A625</f>
        <v>T07.01.M1B</v>
      </c>
      <c r="B625" s="87" t="str">
        <f>'Door Comparison'!B625</f>
        <v>DRS-402</v>
      </c>
      <c r="C625" s="70">
        <f>'Door Comparison'!D625</f>
        <v>858</v>
      </c>
      <c r="D625" s="70">
        <f>'Door Comparison'!E625</f>
        <v>2193</v>
      </c>
      <c r="F625" s="73">
        <f>'Door Comparison'!G625</f>
        <v>0</v>
      </c>
      <c r="G625" s="73">
        <f>'Door Comparison'!H625</f>
        <v>1</v>
      </c>
      <c r="I625" s="73">
        <f>'Door Comparison'!J625</f>
        <v>0</v>
      </c>
      <c r="J625" s="73">
        <f>'Door Comparison'!K625</f>
        <v>1</v>
      </c>
      <c r="K625" s="73">
        <f>'Door Comparison'!L625</f>
        <v>1</v>
      </c>
      <c r="L625" s="73">
        <f>'Door Comparison'!M625</f>
        <v>0</v>
      </c>
      <c r="M625" s="75">
        <f t="shared" si="39"/>
        <v>0.47</v>
      </c>
      <c r="O625" s="75">
        <f t="shared" si="40"/>
        <v>4.2</v>
      </c>
      <c r="Q625" s="75">
        <f>'Door Comparison'!P625</f>
        <v>550.54</v>
      </c>
      <c r="R625" s="194">
        <v>3.09</v>
      </c>
      <c r="S625" s="194">
        <v>16.59</v>
      </c>
      <c r="T625" s="194">
        <v>63.42</v>
      </c>
      <c r="U625" s="75">
        <f t="shared" si="41"/>
        <v>20.98</v>
      </c>
      <c r="X625" s="76">
        <f t="shared" si="42"/>
        <v>659.29</v>
      </c>
    </row>
    <row r="626" spans="1:24" x14ac:dyDescent="0.25">
      <c r="A626" s="191" t="str">
        <f>'Door Comparison'!A626</f>
        <v>T07.01.M1C</v>
      </c>
      <c r="B626" s="87" t="str">
        <f>'Door Comparison'!B626</f>
        <v>DRS-402</v>
      </c>
      <c r="C626" s="70">
        <f>'Door Comparison'!D626</f>
        <v>858</v>
      </c>
      <c r="D626" s="70">
        <f>'Door Comparison'!E626</f>
        <v>2193</v>
      </c>
      <c r="F626" s="73">
        <f>'Door Comparison'!G626</f>
        <v>0</v>
      </c>
      <c r="G626" s="73">
        <f>'Door Comparison'!H626</f>
        <v>1</v>
      </c>
      <c r="I626" s="73">
        <f>'Door Comparison'!J626</f>
        <v>0</v>
      </c>
      <c r="J626" s="73">
        <f>'Door Comparison'!K626</f>
        <v>1</v>
      </c>
      <c r="K626" s="73">
        <f>'Door Comparison'!L626</f>
        <v>1</v>
      </c>
      <c r="L626" s="73">
        <f>'Door Comparison'!M626</f>
        <v>0</v>
      </c>
      <c r="M626" s="75">
        <f t="shared" si="39"/>
        <v>0.47</v>
      </c>
      <c r="O626" s="75">
        <f t="shared" si="40"/>
        <v>4.2</v>
      </c>
      <c r="Q626" s="75">
        <f>'Door Comparison'!P626</f>
        <v>550.54</v>
      </c>
      <c r="R626" s="194">
        <v>3.09</v>
      </c>
      <c r="S626" s="194">
        <v>16.59</v>
      </c>
      <c r="T626" s="194">
        <v>63.42</v>
      </c>
      <c r="U626" s="75">
        <f t="shared" si="41"/>
        <v>20.98</v>
      </c>
      <c r="X626" s="76">
        <f t="shared" si="42"/>
        <v>659.29</v>
      </c>
    </row>
    <row r="627" spans="1:24" x14ac:dyDescent="0.25">
      <c r="A627" s="191" t="str">
        <f>'Door Comparison'!A627</f>
        <v>T07.01.M1D</v>
      </c>
      <c r="B627" s="87" t="str">
        <f>'Door Comparison'!B627</f>
        <v>DRS-402</v>
      </c>
      <c r="C627" s="70">
        <f>'Door Comparison'!D627</f>
        <v>858</v>
      </c>
      <c r="D627" s="70">
        <f>'Door Comparison'!E627</f>
        <v>2193</v>
      </c>
      <c r="F627" s="73">
        <f>'Door Comparison'!G627</f>
        <v>0</v>
      </c>
      <c r="G627" s="73">
        <f>'Door Comparison'!H627</f>
        <v>1</v>
      </c>
      <c r="I627" s="73">
        <f>'Door Comparison'!J627</f>
        <v>0</v>
      </c>
      <c r="J627" s="73">
        <f>'Door Comparison'!K627</f>
        <v>1</v>
      </c>
      <c r="K627" s="73">
        <f>'Door Comparison'!L627</f>
        <v>1</v>
      </c>
      <c r="L627" s="73">
        <f>'Door Comparison'!M627</f>
        <v>0</v>
      </c>
      <c r="M627" s="75">
        <f t="shared" si="39"/>
        <v>0.47</v>
      </c>
      <c r="O627" s="75">
        <f t="shared" si="40"/>
        <v>4.2</v>
      </c>
      <c r="Q627" s="75">
        <f>'Door Comparison'!P627</f>
        <v>550.54</v>
      </c>
      <c r="R627" s="194">
        <v>3.09</v>
      </c>
      <c r="S627" s="194">
        <v>16.59</v>
      </c>
      <c r="T627" s="194">
        <v>63.42</v>
      </c>
      <c r="U627" s="75">
        <f t="shared" si="41"/>
        <v>20.98</v>
      </c>
      <c r="X627" s="76">
        <f t="shared" si="42"/>
        <v>659.29</v>
      </c>
    </row>
    <row r="628" spans="1:24" x14ac:dyDescent="0.25">
      <c r="A628" s="191" t="str">
        <f>'Door Comparison'!A628</f>
        <v>T07.01.M2A</v>
      </c>
      <c r="B628" s="87" t="str">
        <f>'Door Comparison'!B628</f>
        <v>DRS-402</v>
      </c>
      <c r="C628" s="70">
        <f>'Door Comparison'!D628</f>
        <v>458</v>
      </c>
      <c r="D628" s="70">
        <f>'Door Comparison'!E628</f>
        <v>2193</v>
      </c>
      <c r="F628" s="73">
        <f>'Door Comparison'!G628</f>
        <v>0</v>
      </c>
      <c r="G628" s="73">
        <f>'Door Comparison'!H628</f>
        <v>1</v>
      </c>
      <c r="I628" s="73">
        <f>'Door Comparison'!J628</f>
        <v>0</v>
      </c>
      <c r="J628" s="73">
        <f>'Door Comparison'!K628</f>
        <v>1</v>
      </c>
      <c r="K628" s="73">
        <f>'Door Comparison'!L628</f>
        <v>1</v>
      </c>
      <c r="L628" s="73">
        <f>'Door Comparison'!M628</f>
        <v>0</v>
      </c>
      <c r="M628" s="75">
        <f t="shared" si="39"/>
        <v>0.44</v>
      </c>
      <c r="O628" s="75">
        <f t="shared" si="40"/>
        <v>3.88</v>
      </c>
      <c r="Q628" s="75">
        <f>'Door Comparison'!P628</f>
        <v>422.12</v>
      </c>
      <c r="R628" s="194">
        <v>3.09</v>
      </c>
      <c r="S628" s="194">
        <v>16.59</v>
      </c>
      <c r="T628" s="194">
        <v>63.42</v>
      </c>
      <c r="U628" s="75">
        <f t="shared" si="41"/>
        <v>19.38</v>
      </c>
      <c r="X628" s="76">
        <f t="shared" si="42"/>
        <v>528.91999999999996</v>
      </c>
    </row>
    <row r="629" spans="1:24" x14ac:dyDescent="0.25">
      <c r="A629" s="191" t="str">
        <f>'Door Comparison'!A629</f>
        <v>T07.01.M3A</v>
      </c>
      <c r="B629" s="87" t="str">
        <f>'Door Comparison'!B629</f>
        <v>DRS-402</v>
      </c>
      <c r="C629" s="70">
        <f>'Door Comparison'!D629</f>
        <v>1338</v>
      </c>
      <c r="D629" s="70">
        <f>'Door Comparison'!E629</f>
        <v>2193</v>
      </c>
      <c r="F629" s="73">
        <f>'Door Comparison'!G629</f>
        <v>0</v>
      </c>
      <c r="G629" s="73">
        <f>'Door Comparison'!H629</f>
        <v>1</v>
      </c>
      <c r="I629" s="73">
        <f>'Door Comparison'!J629</f>
        <v>0</v>
      </c>
      <c r="J629" s="73">
        <f>'Door Comparison'!K629</f>
        <v>1</v>
      </c>
      <c r="K629" s="73">
        <f>'Door Comparison'!L629</f>
        <v>1</v>
      </c>
      <c r="L629" s="73">
        <f>'Door Comparison'!M629</f>
        <v>0</v>
      </c>
      <c r="M629" s="75">
        <f t="shared" si="39"/>
        <v>0.52</v>
      </c>
      <c r="O629" s="75">
        <f t="shared" si="40"/>
        <v>4.58</v>
      </c>
      <c r="Q629" s="75">
        <f>'Door Comparison'!P629</f>
        <v>762.28</v>
      </c>
      <c r="R629" s="194">
        <v>3.09</v>
      </c>
      <c r="S629" s="194">
        <v>16.59</v>
      </c>
      <c r="T629" s="194">
        <v>73.92</v>
      </c>
      <c r="U629" s="75">
        <f t="shared" si="41"/>
        <v>22.9</v>
      </c>
      <c r="X629" s="76">
        <f t="shared" si="42"/>
        <v>883.88</v>
      </c>
    </row>
    <row r="630" spans="1:24" x14ac:dyDescent="0.25">
      <c r="A630" s="191" t="str">
        <f>'Door Comparison'!A630</f>
        <v>T07.01.M3B</v>
      </c>
      <c r="B630" s="87" t="str">
        <f>'Door Comparison'!B630</f>
        <v>DRS-402</v>
      </c>
      <c r="C630" s="70">
        <f>'Door Comparison'!D630</f>
        <v>1338</v>
      </c>
      <c r="D630" s="70">
        <f>'Door Comparison'!E630</f>
        <v>2193</v>
      </c>
      <c r="F630" s="73">
        <f>'Door Comparison'!G630</f>
        <v>0</v>
      </c>
      <c r="G630" s="73">
        <f>'Door Comparison'!H630</f>
        <v>1</v>
      </c>
      <c r="I630" s="73">
        <f>'Door Comparison'!J630</f>
        <v>0</v>
      </c>
      <c r="J630" s="73">
        <f>'Door Comparison'!K630</f>
        <v>1</v>
      </c>
      <c r="K630" s="73">
        <f>'Door Comparison'!L630</f>
        <v>1</v>
      </c>
      <c r="L630" s="73">
        <f>'Door Comparison'!M630</f>
        <v>0</v>
      </c>
      <c r="M630" s="75">
        <f t="shared" si="39"/>
        <v>0.52</v>
      </c>
      <c r="O630" s="75">
        <f t="shared" si="40"/>
        <v>4.58</v>
      </c>
      <c r="Q630" s="75">
        <f>'Door Comparison'!P630</f>
        <v>762.28</v>
      </c>
      <c r="R630" s="194">
        <v>3.09</v>
      </c>
      <c r="S630" s="194">
        <v>16.59</v>
      </c>
      <c r="T630" s="194">
        <v>73.92</v>
      </c>
      <c r="U630" s="75">
        <f t="shared" si="41"/>
        <v>22.9</v>
      </c>
      <c r="X630" s="76">
        <f t="shared" si="42"/>
        <v>883.88</v>
      </c>
    </row>
    <row r="631" spans="1:24" x14ac:dyDescent="0.25">
      <c r="A631" s="191" t="str">
        <f>'Door Comparison'!A631</f>
        <v>T07.01.M5A</v>
      </c>
      <c r="B631" s="87" t="str">
        <f>'Door Comparison'!B631</f>
        <v>DRS-402</v>
      </c>
      <c r="C631" s="70">
        <f>'Door Comparison'!D631</f>
        <v>658</v>
      </c>
      <c r="D631" s="70">
        <f>'Door Comparison'!E631</f>
        <v>2193</v>
      </c>
      <c r="F631" s="73">
        <f>'Door Comparison'!G631</f>
        <v>0</v>
      </c>
      <c r="G631" s="73">
        <f>'Door Comparison'!H631</f>
        <v>1</v>
      </c>
      <c r="I631" s="73">
        <f>'Door Comparison'!J631</f>
        <v>0</v>
      </c>
      <c r="J631" s="73">
        <f>'Door Comparison'!K631</f>
        <v>1</v>
      </c>
      <c r="K631" s="73">
        <f>'Door Comparison'!L631</f>
        <v>1</v>
      </c>
      <c r="L631" s="73">
        <f>'Door Comparison'!M631</f>
        <v>0</v>
      </c>
      <c r="M631" s="75">
        <f t="shared" si="39"/>
        <v>0.45</v>
      </c>
      <c r="O631" s="75">
        <f t="shared" si="40"/>
        <v>4.04</v>
      </c>
      <c r="Q631" s="75">
        <f>'Door Comparison'!P631</f>
        <v>486.32</v>
      </c>
      <c r="R631" s="194">
        <v>3.09</v>
      </c>
      <c r="S631" s="194">
        <v>16.59</v>
      </c>
      <c r="T631" s="194">
        <v>63.42</v>
      </c>
      <c r="U631" s="75">
        <f t="shared" si="41"/>
        <v>20.18</v>
      </c>
      <c r="X631" s="76">
        <f t="shared" si="42"/>
        <v>594.09</v>
      </c>
    </row>
    <row r="632" spans="1:24" x14ac:dyDescent="0.25">
      <c r="A632" s="191" t="str">
        <f>'Door Comparison'!A632</f>
        <v>T07.01.M5B</v>
      </c>
      <c r="B632" s="87" t="str">
        <f>'Door Comparison'!B632</f>
        <v>DRS-402</v>
      </c>
      <c r="C632" s="70">
        <f>'Door Comparison'!D632</f>
        <v>658</v>
      </c>
      <c r="D632" s="70">
        <f>'Door Comparison'!E632</f>
        <v>2193</v>
      </c>
      <c r="F632" s="73">
        <f>'Door Comparison'!G632</f>
        <v>0</v>
      </c>
      <c r="G632" s="73">
        <f>'Door Comparison'!H632</f>
        <v>1</v>
      </c>
      <c r="I632" s="73">
        <f>'Door Comparison'!J632</f>
        <v>0</v>
      </c>
      <c r="J632" s="73">
        <f>'Door Comparison'!K632</f>
        <v>1</v>
      </c>
      <c r="K632" s="73">
        <f>'Door Comparison'!L632</f>
        <v>1</v>
      </c>
      <c r="L632" s="73">
        <f>'Door Comparison'!M632</f>
        <v>0</v>
      </c>
      <c r="M632" s="75">
        <f t="shared" si="39"/>
        <v>0.45</v>
      </c>
      <c r="O632" s="75">
        <f t="shared" si="40"/>
        <v>4.04</v>
      </c>
      <c r="Q632" s="75">
        <f>'Door Comparison'!P632</f>
        <v>486.32</v>
      </c>
      <c r="R632" s="194">
        <v>3.09</v>
      </c>
      <c r="S632" s="194">
        <v>16.59</v>
      </c>
      <c r="T632" s="194">
        <v>63.42</v>
      </c>
      <c r="U632" s="75">
        <f t="shared" si="41"/>
        <v>20.18</v>
      </c>
      <c r="X632" s="76">
        <f t="shared" si="42"/>
        <v>594.09</v>
      </c>
    </row>
    <row r="633" spans="1:24" x14ac:dyDescent="0.25">
      <c r="A633" s="191" t="str">
        <f>'Door Comparison'!A633</f>
        <v>T07.01.WRA</v>
      </c>
      <c r="B633" s="87" t="str">
        <f>'Door Comparison'!B633</f>
        <v>DRS-402</v>
      </c>
      <c r="C633" s="70">
        <f>'Door Comparison'!D633</f>
        <v>758</v>
      </c>
      <c r="D633" s="70">
        <f>'Door Comparison'!E633</f>
        <v>2158</v>
      </c>
      <c r="F633" s="73">
        <f>'Door Comparison'!G633</f>
        <v>0</v>
      </c>
      <c r="G633" s="73">
        <f>'Door Comparison'!H633</f>
        <v>1</v>
      </c>
      <c r="I633" s="73">
        <f>'Door Comparison'!J633</f>
        <v>0</v>
      </c>
      <c r="J633" s="73">
        <f>'Door Comparison'!K633</f>
        <v>1</v>
      </c>
      <c r="K633" s="73">
        <f>'Door Comparison'!L633</f>
        <v>1</v>
      </c>
      <c r="L633" s="73">
        <f>'Door Comparison'!M633</f>
        <v>0</v>
      </c>
      <c r="M633" s="75">
        <f t="shared" si="39"/>
        <v>0.46</v>
      </c>
      <c r="O633" s="75">
        <f t="shared" si="40"/>
        <v>4.0599999999999996</v>
      </c>
      <c r="Q633" s="75">
        <f>'Door Comparison'!P633</f>
        <v>454.48</v>
      </c>
      <c r="R633" s="194">
        <v>3.09</v>
      </c>
      <c r="S633" s="194">
        <v>16.59</v>
      </c>
      <c r="T633" s="194">
        <v>63.42</v>
      </c>
      <c r="U633" s="75">
        <f t="shared" si="41"/>
        <v>20.3</v>
      </c>
      <c r="X633" s="76">
        <f t="shared" si="42"/>
        <v>562.4</v>
      </c>
    </row>
    <row r="634" spans="1:24" x14ac:dyDescent="0.25">
      <c r="A634" s="191" t="str">
        <f>'Door Comparison'!A634</f>
        <v>T07.02.E2A</v>
      </c>
      <c r="B634" s="87" t="str">
        <f>'Door Comparison'!B634</f>
        <v>DRS-402</v>
      </c>
      <c r="C634" s="70">
        <f>'Door Comparison'!D634</f>
        <v>1338</v>
      </c>
      <c r="D634" s="70">
        <f>'Door Comparison'!E634</f>
        <v>2193</v>
      </c>
      <c r="F634" s="73">
        <f>'Door Comparison'!G634</f>
        <v>0</v>
      </c>
      <c r="G634" s="73">
        <f>'Door Comparison'!H634</f>
        <v>1</v>
      </c>
      <c r="I634" s="73">
        <f>'Door Comparison'!J634</f>
        <v>0</v>
      </c>
      <c r="J634" s="73">
        <f>'Door Comparison'!K634</f>
        <v>1</v>
      </c>
      <c r="K634" s="73">
        <f>'Door Comparison'!L634</f>
        <v>1</v>
      </c>
      <c r="L634" s="73">
        <f>'Door Comparison'!M634</f>
        <v>0</v>
      </c>
      <c r="M634" s="75">
        <f t="shared" si="39"/>
        <v>0.52</v>
      </c>
      <c r="O634" s="75">
        <f t="shared" si="40"/>
        <v>4.58</v>
      </c>
      <c r="Q634" s="75">
        <f>'Door Comparison'!P634</f>
        <v>762.28</v>
      </c>
      <c r="R634" s="194">
        <v>3.09</v>
      </c>
      <c r="S634" s="194">
        <v>16.59</v>
      </c>
      <c r="T634" s="194">
        <v>73.92</v>
      </c>
      <c r="U634" s="75">
        <f t="shared" si="41"/>
        <v>22.9</v>
      </c>
      <c r="X634" s="76">
        <f t="shared" si="42"/>
        <v>883.88</v>
      </c>
    </row>
    <row r="635" spans="1:24" x14ac:dyDescent="0.25">
      <c r="A635" s="191" t="str">
        <f>'Door Comparison'!A635</f>
        <v>T07.02.E2B</v>
      </c>
      <c r="B635" s="87" t="str">
        <f>'Door Comparison'!B635</f>
        <v>DRS-402</v>
      </c>
      <c r="C635" s="70">
        <f>'Door Comparison'!D635</f>
        <v>1338</v>
      </c>
      <c r="D635" s="70">
        <f>'Door Comparison'!E635</f>
        <v>2193</v>
      </c>
      <c r="F635" s="73">
        <f>'Door Comparison'!G635</f>
        <v>0</v>
      </c>
      <c r="G635" s="73">
        <f>'Door Comparison'!H635</f>
        <v>1</v>
      </c>
      <c r="I635" s="73">
        <f>'Door Comparison'!J635</f>
        <v>0</v>
      </c>
      <c r="J635" s="73">
        <f>'Door Comparison'!K635</f>
        <v>1</v>
      </c>
      <c r="K635" s="73">
        <f>'Door Comparison'!L635</f>
        <v>1</v>
      </c>
      <c r="L635" s="73">
        <f>'Door Comparison'!M635</f>
        <v>0</v>
      </c>
      <c r="M635" s="75">
        <f t="shared" si="39"/>
        <v>0.52</v>
      </c>
      <c r="O635" s="75">
        <f t="shared" si="40"/>
        <v>4.58</v>
      </c>
      <c r="Q635" s="75">
        <f>'Door Comparison'!P635</f>
        <v>762.28</v>
      </c>
      <c r="R635" s="194">
        <v>3.09</v>
      </c>
      <c r="S635" s="194">
        <v>16.59</v>
      </c>
      <c r="T635" s="194">
        <v>73.92</v>
      </c>
      <c r="U635" s="75">
        <f t="shared" si="41"/>
        <v>22.9</v>
      </c>
      <c r="X635" s="76">
        <f t="shared" si="42"/>
        <v>883.88</v>
      </c>
    </row>
    <row r="636" spans="1:24" x14ac:dyDescent="0.25">
      <c r="A636" s="191" t="str">
        <f>'Door Comparison'!A636</f>
        <v>T07.02.E3A</v>
      </c>
      <c r="B636" s="87" t="str">
        <f>'Door Comparison'!B636</f>
        <v>DRS-402</v>
      </c>
      <c r="C636" s="70">
        <f>'Door Comparison'!D636</f>
        <v>1208</v>
      </c>
      <c r="D636" s="70">
        <f>'Door Comparison'!E636</f>
        <v>2193</v>
      </c>
      <c r="F636" s="73">
        <f>'Door Comparison'!G636</f>
        <v>0</v>
      </c>
      <c r="G636" s="73">
        <f>'Door Comparison'!H636</f>
        <v>1</v>
      </c>
      <c r="I636" s="73">
        <f>'Door Comparison'!J636</f>
        <v>0</v>
      </c>
      <c r="J636" s="73">
        <f>'Door Comparison'!K636</f>
        <v>1</v>
      </c>
      <c r="K636" s="73">
        <f>'Door Comparison'!L636</f>
        <v>1</v>
      </c>
      <c r="L636" s="73">
        <f>'Door Comparison'!M636</f>
        <v>0</v>
      </c>
      <c r="M636" s="75">
        <f t="shared" si="39"/>
        <v>0.5</v>
      </c>
      <c r="O636" s="75">
        <f t="shared" si="40"/>
        <v>4.4800000000000004</v>
      </c>
      <c r="Q636" s="75">
        <f>'Door Comparison'!P636</f>
        <v>720.54</v>
      </c>
      <c r="R636" s="194">
        <v>3.09</v>
      </c>
      <c r="S636" s="194">
        <v>16.59</v>
      </c>
      <c r="T636" s="194">
        <v>73.92</v>
      </c>
      <c r="U636" s="75">
        <f t="shared" si="41"/>
        <v>22.38</v>
      </c>
      <c r="X636" s="76">
        <f t="shared" si="42"/>
        <v>841.5</v>
      </c>
    </row>
    <row r="637" spans="1:24" x14ac:dyDescent="0.25">
      <c r="A637" s="191" t="str">
        <f>'Door Comparison'!A637</f>
        <v>T07.02.E3B</v>
      </c>
      <c r="B637" s="87" t="str">
        <f>'Door Comparison'!B637</f>
        <v>DRS-402</v>
      </c>
      <c r="C637" s="70">
        <f>'Door Comparison'!D637</f>
        <v>1208</v>
      </c>
      <c r="D637" s="70">
        <f>'Door Comparison'!E637</f>
        <v>2193</v>
      </c>
      <c r="F637" s="73">
        <f>'Door Comparison'!G637</f>
        <v>0</v>
      </c>
      <c r="G637" s="73">
        <f>'Door Comparison'!H637</f>
        <v>1</v>
      </c>
      <c r="I637" s="73">
        <f>'Door Comparison'!J637</f>
        <v>0</v>
      </c>
      <c r="J637" s="73">
        <f>'Door Comparison'!K637</f>
        <v>1</v>
      </c>
      <c r="K637" s="73">
        <f>'Door Comparison'!L637</f>
        <v>1</v>
      </c>
      <c r="L637" s="73">
        <f>'Door Comparison'!M637</f>
        <v>0</v>
      </c>
      <c r="M637" s="75">
        <f t="shared" si="39"/>
        <v>0.5</v>
      </c>
      <c r="O637" s="75">
        <f t="shared" si="40"/>
        <v>4.4800000000000004</v>
      </c>
      <c r="Q637" s="75">
        <f>'Door Comparison'!P637</f>
        <v>720.54</v>
      </c>
      <c r="R637" s="194">
        <v>3.09</v>
      </c>
      <c r="S637" s="194">
        <v>16.59</v>
      </c>
      <c r="T637" s="194">
        <v>73.92</v>
      </c>
      <c r="U637" s="75">
        <f t="shared" si="41"/>
        <v>22.38</v>
      </c>
      <c r="X637" s="76">
        <f t="shared" si="42"/>
        <v>841.5</v>
      </c>
    </row>
    <row r="638" spans="1:24" x14ac:dyDescent="0.25">
      <c r="A638" s="191" t="str">
        <f>'Door Comparison'!A638</f>
        <v>T07.02.E4</v>
      </c>
      <c r="B638" s="87" t="str">
        <f>'Door Comparison'!B638</f>
        <v>DRS-402</v>
      </c>
      <c r="C638" s="70">
        <f>'Door Comparison'!D638</f>
        <v>1338</v>
      </c>
      <c r="D638" s="70">
        <f>'Door Comparison'!E638</f>
        <v>2193</v>
      </c>
      <c r="F638" s="73">
        <f>'Door Comparison'!G638</f>
        <v>0</v>
      </c>
      <c r="G638" s="73">
        <f>'Door Comparison'!H638</f>
        <v>1</v>
      </c>
      <c r="I638" s="73">
        <f>'Door Comparison'!J638</f>
        <v>0</v>
      </c>
      <c r="J638" s="73">
        <f>'Door Comparison'!K638</f>
        <v>1</v>
      </c>
      <c r="K638" s="73">
        <f>'Door Comparison'!L638</f>
        <v>1</v>
      </c>
      <c r="L638" s="73">
        <f>'Door Comparison'!M638</f>
        <v>0</v>
      </c>
      <c r="M638" s="75">
        <f t="shared" si="39"/>
        <v>0.52</v>
      </c>
      <c r="O638" s="75">
        <f t="shared" si="40"/>
        <v>4.58</v>
      </c>
      <c r="Q638" s="75">
        <f>'Door Comparison'!P638</f>
        <v>762.28</v>
      </c>
      <c r="R638" s="194">
        <v>3.09</v>
      </c>
      <c r="S638" s="194">
        <v>16.59</v>
      </c>
      <c r="T638" s="194">
        <v>73.92</v>
      </c>
      <c r="U638" s="75">
        <f t="shared" si="41"/>
        <v>22.9</v>
      </c>
      <c r="X638" s="76">
        <f t="shared" si="42"/>
        <v>883.88</v>
      </c>
    </row>
    <row r="639" spans="1:24" x14ac:dyDescent="0.25">
      <c r="A639" s="191" t="str">
        <f>'Door Comparison'!A639</f>
        <v>T07.02.E5A</v>
      </c>
      <c r="B639" s="87" t="str">
        <f>'Door Comparison'!B639</f>
        <v>DRS-402</v>
      </c>
      <c r="C639" s="70">
        <f>'Door Comparison'!D639</f>
        <v>1338</v>
      </c>
      <c r="D639" s="70">
        <f>'Door Comparison'!E639</f>
        <v>2193</v>
      </c>
      <c r="F639" s="73">
        <f>'Door Comparison'!G639</f>
        <v>0</v>
      </c>
      <c r="G639" s="73">
        <f>'Door Comparison'!H639</f>
        <v>1</v>
      </c>
      <c r="I639" s="73">
        <f>'Door Comparison'!J639</f>
        <v>0</v>
      </c>
      <c r="J639" s="73">
        <f>'Door Comparison'!K639</f>
        <v>1</v>
      </c>
      <c r="K639" s="73">
        <f>'Door Comparison'!L639</f>
        <v>1</v>
      </c>
      <c r="L639" s="73">
        <f>'Door Comparison'!M639</f>
        <v>0</v>
      </c>
      <c r="M639" s="75">
        <f t="shared" si="39"/>
        <v>0.52</v>
      </c>
      <c r="O639" s="75">
        <f t="shared" si="40"/>
        <v>4.58</v>
      </c>
      <c r="Q639" s="75">
        <f>'Door Comparison'!P639</f>
        <v>762.28</v>
      </c>
      <c r="R639" s="194">
        <v>3.09</v>
      </c>
      <c r="S639" s="194">
        <v>16.59</v>
      </c>
      <c r="T639" s="194">
        <v>73.92</v>
      </c>
      <c r="U639" s="75">
        <f t="shared" si="41"/>
        <v>22.9</v>
      </c>
      <c r="X639" s="76">
        <f t="shared" si="42"/>
        <v>883.88</v>
      </c>
    </row>
    <row r="640" spans="1:24" x14ac:dyDescent="0.25">
      <c r="A640" s="191" t="str">
        <f>'Door Comparison'!A640</f>
        <v>T07.02.E6A</v>
      </c>
      <c r="B640" s="87" t="str">
        <f>'Door Comparison'!B640</f>
        <v>DRS-402</v>
      </c>
      <c r="C640" s="70">
        <f>'Door Comparison'!D640</f>
        <v>1338</v>
      </c>
      <c r="D640" s="70">
        <f>'Door Comparison'!E640</f>
        <v>2193</v>
      </c>
      <c r="F640" s="73">
        <f>'Door Comparison'!G640</f>
        <v>0</v>
      </c>
      <c r="G640" s="73">
        <f>'Door Comparison'!H640</f>
        <v>1</v>
      </c>
      <c r="I640" s="73">
        <f>'Door Comparison'!J640</f>
        <v>0</v>
      </c>
      <c r="J640" s="73">
        <f>'Door Comparison'!K640</f>
        <v>1</v>
      </c>
      <c r="K640" s="73">
        <f>'Door Comparison'!L640</f>
        <v>1</v>
      </c>
      <c r="L640" s="73">
        <f>'Door Comparison'!M640</f>
        <v>0</v>
      </c>
      <c r="M640" s="75">
        <f t="shared" si="39"/>
        <v>0.52</v>
      </c>
      <c r="O640" s="75">
        <f t="shared" si="40"/>
        <v>4.58</v>
      </c>
      <c r="Q640" s="75">
        <f>'Door Comparison'!P640</f>
        <v>762.28</v>
      </c>
      <c r="R640" s="194">
        <v>3.09</v>
      </c>
      <c r="S640" s="194">
        <v>16.59</v>
      </c>
      <c r="T640" s="194">
        <v>73.92</v>
      </c>
      <c r="U640" s="75">
        <f t="shared" si="41"/>
        <v>22.9</v>
      </c>
      <c r="X640" s="76">
        <f t="shared" si="42"/>
        <v>883.88</v>
      </c>
    </row>
    <row r="641" spans="1:24" x14ac:dyDescent="0.25">
      <c r="A641" s="191" t="str">
        <f>'Door Comparison'!A641</f>
        <v>T07.02.E6B</v>
      </c>
      <c r="B641" s="87" t="str">
        <f>'Door Comparison'!B641</f>
        <v>DRS-402</v>
      </c>
      <c r="C641" s="70">
        <f>'Door Comparison'!D641</f>
        <v>658</v>
      </c>
      <c r="D641" s="70">
        <f>'Door Comparison'!E641</f>
        <v>2193</v>
      </c>
      <c r="F641" s="73">
        <f>'Door Comparison'!G641</f>
        <v>0</v>
      </c>
      <c r="G641" s="73">
        <f>'Door Comparison'!H641</f>
        <v>1</v>
      </c>
      <c r="I641" s="73">
        <f>'Door Comparison'!J641</f>
        <v>0</v>
      </c>
      <c r="J641" s="73">
        <f>'Door Comparison'!K641</f>
        <v>1</v>
      </c>
      <c r="K641" s="73">
        <f>'Door Comparison'!L641</f>
        <v>1</v>
      </c>
      <c r="L641" s="73">
        <f>'Door Comparison'!M641</f>
        <v>0</v>
      </c>
      <c r="M641" s="75">
        <f t="shared" si="39"/>
        <v>0.45</v>
      </c>
      <c r="O641" s="75">
        <f t="shared" si="40"/>
        <v>4.04</v>
      </c>
      <c r="Q641" s="75">
        <f>'Door Comparison'!P641</f>
        <v>486.32</v>
      </c>
      <c r="R641" s="194">
        <v>3.09</v>
      </c>
      <c r="S641" s="194">
        <v>16.59</v>
      </c>
      <c r="T641" s="194">
        <v>63.42</v>
      </c>
      <c r="U641" s="75">
        <f t="shared" si="41"/>
        <v>20.18</v>
      </c>
      <c r="X641" s="76">
        <f t="shared" si="42"/>
        <v>594.09</v>
      </c>
    </row>
    <row r="642" spans="1:24" x14ac:dyDescent="0.25">
      <c r="A642" s="191" t="str">
        <f>'Door Comparison'!A642</f>
        <v>T07.02.E8A</v>
      </c>
      <c r="B642" s="87" t="str">
        <f>'Door Comparison'!B642</f>
        <v>DRS-402</v>
      </c>
      <c r="C642" s="70">
        <f>'Door Comparison'!D642</f>
        <v>1778</v>
      </c>
      <c r="D642" s="70">
        <f>'Door Comparison'!E642</f>
        <v>2193</v>
      </c>
      <c r="F642" s="73">
        <f>'Door Comparison'!G642</f>
        <v>0</v>
      </c>
      <c r="G642" s="73">
        <f>'Door Comparison'!H642</f>
        <v>1</v>
      </c>
      <c r="I642" s="73">
        <f>'Door Comparison'!J642</f>
        <v>0</v>
      </c>
      <c r="J642" s="73">
        <f>'Door Comparison'!K642</f>
        <v>1</v>
      </c>
      <c r="K642" s="73">
        <f>'Door Comparison'!L642</f>
        <v>1</v>
      </c>
      <c r="L642" s="73">
        <f>'Door Comparison'!M642</f>
        <v>0</v>
      </c>
      <c r="M642" s="75">
        <f t="shared" si="39"/>
        <v>0.55000000000000004</v>
      </c>
      <c r="O642" s="75">
        <f t="shared" si="40"/>
        <v>4.93</v>
      </c>
      <c r="Q642" s="75">
        <f>'Door Comparison'!P642</f>
        <v>903.52</v>
      </c>
      <c r="R642" s="194">
        <v>3.09</v>
      </c>
      <c r="S642" s="194">
        <v>16.59</v>
      </c>
      <c r="T642" s="194">
        <v>73.92</v>
      </c>
      <c r="U642" s="75">
        <f t="shared" si="41"/>
        <v>24.66</v>
      </c>
      <c r="X642" s="76">
        <f t="shared" si="42"/>
        <v>1027.26</v>
      </c>
    </row>
    <row r="643" spans="1:24" x14ac:dyDescent="0.25">
      <c r="A643" s="191" t="str">
        <f>'Door Comparison'!A643</f>
        <v>T07.02.E9A</v>
      </c>
      <c r="B643" s="87" t="str">
        <f>'Door Comparison'!B643</f>
        <v>DRS-402</v>
      </c>
      <c r="C643" s="70">
        <f>'Door Comparison'!D643</f>
        <v>1338</v>
      </c>
      <c r="D643" s="70">
        <f>'Door Comparison'!E643</f>
        <v>2193</v>
      </c>
      <c r="F643" s="73">
        <f>'Door Comparison'!G643</f>
        <v>0</v>
      </c>
      <c r="G643" s="73">
        <f>'Door Comparison'!H643</f>
        <v>1</v>
      </c>
      <c r="I643" s="73">
        <f>'Door Comparison'!J643</f>
        <v>0</v>
      </c>
      <c r="J643" s="73">
        <f>'Door Comparison'!K643</f>
        <v>1</v>
      </c>
      <c r="K643" s="73">
        <f>'Door Comparison'!L643</f>
        <v>1</v>
      </c>
      <c r="L643" s="73">
        <f>'Door Comparison'!M643</f>
        <v>0</v>
      </c>
      <c r="M643" s="75">
        <f t="shared" si="39"/>
        <v>0.52</v>
      </c>
      <c r="O643" s="75">
        <f t="shared" si="40"/>
        <v>4.58</v>
      </c>
      <c r="Q643" s="75">
        <f>'Door Comparison'!P643</f>
        <v>762.28</v>
      </c>
      <c r="R643" s="194">
        <v>3.09</v>
      </c>
      <c r="S643" s="194">
        <v>16.59</v>
      </c>
      <c r="T643" s="194">
        <v>73.92</v>
      </c>
      <c r="U643" s="75">
        <f t="shared" si="41"/>
        <v>22.9</v>
      </c>
      <c r="X643" s="76">
        <f t="shared" si="42"/>
        <v>883.88</v>
      </c>
    </row>
    <row r="644" spans="1:24" x14ac:dyDescent="0.25">
      <c r="A644" s="191" t="str">
        <f>'Door Comparison'!A644</f>
        <v>T07.02.E11A</v>
      </c>
      <c r="B644" s="87" t="str">
        <f>'Door Comparison'!B644</f>
        <v>DRS-402</v>
      </c>
      <c r="C644" s="70">
        <f>'Door Comparison'!D644</f>
        <v>858</v>
      </c>
      <c r="D644" s="70">
        <f>'Door Comparison'!E644</f>
        <v>2193</v>
      </c>
      <c r="F644" s="73">
        <f>'Door Comparison'!G644</f>
        <v>0</v>
      </c>
      <c r="G644" s="73">
        <f>'Door Comparison'!H644</f>
        <v>1</v>
      </c>
      <c r="I644" s="73">
        <f>'Door Comparison'!J644</f>
        <v>0</v>
      </c>
      <c r="J644" s="73">
        <f>'Door Comparison'!K644</f>
        <v>1</v>
      </c>
      <c r="K644" s="73">
        <f>'Door Comparison'!L644</f>
        <v>1</v>
      </c>
      <c r="L644" s="73">
        <f>'Door Comparison'!M644</f>
        <v>0</v>
      </c>
      <c r="M644" s="75">
        <f t="shared" si="39"/>
        <v>0.47</v>
      </c>
      <c r="O644" s="75">
        <f t="shared" si="40"/>
        <v>4.2</v>
      </c>
      <c r="Q644" s="75">
        <f>'Door Comparison'!P644</f>
        <v>550.54</v>
      </c>
      <c r="R644" s="194">
        <v>3.09</v>
      </c>
      <c r="S644" s="194">
        <v>16.59</v>
      </c>
      <c r="T644" s="194">
        <v>63.42</v>
      </c>
      <c r="U644" s="75">
        <f t="shared" si="41"/>
        <v>20.98</v>
      </c>
      <c r="X644" s="76">
        <f t="shared" si="42"/>
        <v>659.29</v>
      </c>
    </row>
    <row r="645" spans="1:24" x14ac:dyDescent="0.25">
      <c r="A645" s="191" t="str">
        <f>'Door Comparison'!A645</f>
        <v>T07.02.FTA</v>
      </c>
      <c r="B645" s="87" t="str">
        <f>'Door Comparison'!B645</f>
        <v>DRS-402</v>
      </c>
      <c r="C645" s="70">
        <f>'Door Comparison'!D645</f>
        <v>858</v>
      </c>
      <c r="D645" s="70">
        <f>'Door Comparison'!E645</f>
        <v>2193</v>
      </c>
      <c r="F645" s="73">
        <f>'Door Comparison'!G645</f>
        <v>0</v>
      </c>
      <c r="G645" s="73">
        <f>'Door Comparison'!H645</f>
        <v>1</v>
      </c>
      <c r="I645" s="73">
        <f>'Door Comparison'!J645</f>
        <v>0</v>
      </c>
      <c r="J645" s="73">
        <f>'Door Comparison'!K645</f>
        <v>1</v>
      </c>
      <c r="K645" s="73">
        <f>'Door Comparison'!L645</f>
        <v>1</v>
      </c>
      <c r="L645" s="73">
        <f>'Door Comparison'!M645</f>
        <v>0</v>
      </c>
      <c r="M645" s="75">
        <f t="shared" si="39"/>
        <v>0.47</v>
      </c>
      <c r="O645" s="75">
        <f t="shared" si="40"/>
        <v>4.2</v>
      </c>
      <c r="Q645" s="75">
        <f>'Door Comparison'!P645</f>
        <v>550.54</v>
      </c>
      <c r="R645" s="194">
        <v>3.09</v>
      </c>
      <c r="S645" s="194">
        <v>16.59</v>
      </c>
      <c r="T645" s="194">
        <v>63.42</v>
      </c>
      <c r="U645" s="75">
        <f t="shared" si="41"/>
        <v>20.98</v>
      </c>
      <c r="X645" s="76">
        <f t="shared" si="42"/>
        <v>659.29</v>
      </c>
    </row>
    <row r="646" spans="1:24" x14ac:dyDescent="0.25">
      <c r="A646" s="191" t="str">
        <f>'Door Comparison'!A646</f>
        <v>T07.02.HW2A</v>
      </c>
      <c r="B646" s="87" t="str">
        <f>'Door Comparison'!B646</f>
        <v>DRS-402</v>
      </c>
      <c r="C646" s="70">
        <f>'Door Comparison'!D646</f>
        <v>458</v>
      </c>
      <c r="D646" s="70">
        <f>'Door Comparison'!E646</f>
        <v>2193</v>
      </c>
      <c r="F646" s="73">
        <f>'Door Comparison'!G646</f>
        <v>0</v>
      </c>
      <c r="G646" s="73">
        <f>'Door Comparison'!H646</f>
        <v>1</v>
      </c>
      <c r="I646" s="73">
        <f>'Door Comparison'!J646</f>
        <v>0</v>
      </c>
      <c r="J646" s="73">
        <f>'Door Comparison'!K646</f>
        <v>1</v>
      </c>
      <c r="K646" s="73">
        <f>'Door Comparison'!L646</f>
        <v>1</v>
      </c>
      <c r="L646" s="73">
        <f>'Door Comparison'!M646</f>
        <v>0</v>
      </c>
      <c r="M646" s="75">
        <f t="shared" si="39"/>
        <v>0.44</v>
      </c>
      <c r="O646" s="75">
        <f t="shared" si="40"/>
        <v>3.88</v>
      </c>
      <c r="Q646" s="75">
        <f>'Door Comparison'!P646</f>
        <v>422.12</v>
      </c>
      <c r="R646" s="194">
        <v>3.09</v>
      </c>
      <c r="S646" s="194">
        <v>16.59</v>
      </c>
      <c r="T646" s="194">
        <v>63.42</v>
      </c>
      <c r="U646" s="75">
        <f t="shared" si="41"/>
        <v>19.38</v>
      </c>
      <c r="X646" s="76">
        <f t="shared" si="42"/>
        <v>528.91999999999996</v>
      </c>
    </row>
    <row r="647" spans="1:24" x14ac:dyDescent="0.25">
      <c r="A647" s="191" t="str">
        <f>'Door Comparison'!A647</f>
        <v>T07.02.M2A</v>
      </c>
      <c r="B647" s="87" t="str">
        <f>'Door Comparison'!B647</f>
        <v>DRS-402</v>
      </c>
      <c r="C647" s="70">
        <f>'Door Comparison'!D647</f>
        <v>1338</v>
      </c>
      <c r="D647" s="70">
        <f>'Door Comparison'!E647</f>
        <v>2193</v>
      </c>
      <c r="F647" s="73">
        <f>'Door Comparison'!G647</f>
        <v>0</v>
      </c>
      <c r="G647" s="73">
        <f>'Door Comparison'!H647</f>
        <v>1</v>
      </c>
      <c r="I647" s="73">
        <f>'Door Comparison'!J647</f>
        <v>0</v>
      </c>
      <c r="J647" s="73">
        <f>'Door Comparison'!K647</f>
        <v>1</v>
      </c>
      <c r="K647" s="73">
        <f>'Door Comparison'!L647</f>
        <v>1</v>
      </c>
      <c r="L647" s="73">
        <f>'Door Comparison'!M647</f>
        <v>0</v>
      </c>
      <c r="M647" s="75">
        <f t="shared" si="39"/>
        <v>0.52</v>
      </c>
      <c r="O647" s="75">
        <f t="shared" si="40"/>
        <v>4.58</v>
      </c>
      <c r="Q647" s="75">
        <f>'Door Comparison'!P647</f>
        <v>762.28</v>
      </c>
      <c r="R647" s="194">
        <v>3.09</v>
      </c>
      <c r="S647" s="194">
        <v>16.59</v>
      </c>
      <c r="T647" s="194">
        <v>73.92</v>
      </c>
      <c r="U647" s="75">
        <f t="shared" si="41"/>
        <v>22.9</v>
      </c>
      <c r="X647" s="76">
        <f t="shared" si="42"/>
        <v>883.88</v>
      </c>
    </row>
    <row r="648" spans="1:24" x14ac:dyDescent="0.25">
      <c r="A648" s="191" t="str">
        <f>'Door Comparison'!A648</f>
        <v>T07.02.M3A</v>
      </c>
      <c r="B648" s="87" t="str">
        <f>'Door Comparison'!B648</f>
        <v>DRS-402</v>
      </c>
      <c r="C648" s="70">
        <f>'Door Comparison'!D648</f>
        <v>758</v>
      </c>
      <c r="D648" s="70">
        <f>'Door Comparison'!E648</f>
        <v>2193</v>
      </c>
      <c r="F648" s="73">
        <f>'Door Comparison'!G648</f>
        <v>0</v>
      </c>
      <c r="G648" s="73">
        <f>'Door Comparison'!H648</f>
        <v>1</v>
      </c>
      <c r="I648" s="73">
        <f>'Door Comparison'!J648</f>
        <v>0</v>
      </c>
      <c r="J648" s="73">
        <f>'Door Comparison'!K648</f>
        <v>1</v>
      </c>
      <c r="K648" s="73">
        <f>'Door Comparison'!L648</f>
        <v>1</v>
      </c>
      <c r="L648" s="73">
        <f>'Door Comparison'!M648</f>
        <v>0</v>
      </c>
      <c r="M648" s="75">
        <f t="shared" si="39"/>
        <v>0.46</v>
      </c>
      <c r="O648" s="75">
        <f t="shared" si="40"/>
        <v>4.12</v>
      </c>
      <c r="Q648" s="75">
        <f>'Door Comparison'!P648</f>
        <v>518.41999999999996</v>
      </c>
      <c r="R648" s="194">
        <v>3.09</v>
      </c>
      <c r="S648" s="194">
        <v>16.59</v>
      </c>
      <c r="T648" s="194">
        <v>63.42</v>
      </c>
      <c r="U648" s="75">
        <f t="shared" si="41"/>
        <v>20.58</v>
      </c>
      <c r="X648" s="76">
        <f t="shared" si="42"/>
        <v>626.67999999999995</v>
      </c>
    </row>
    <row r="649" spans="1:24" x14ac:dyDescent="0.25">
      <c r="A649" s="191" t="str">
        <f>'Door Comparison'!A649</f>
        <v>T07.02.M3B</v>
      </c>
      <c r="B649" s="87" t="str">
        <f>'Door Comparison'!B649</f>
        <v>DRS-402</v>
      </c>
      <c r="C649" s="70">
        <f>'Door Comparison'!D649</f>
        <v>758</v>
      </c>
      <c r="D649" s="70">
        <f>'Door Comparison'!E649</f>
        <v>2193</v>
      </c>
      <c r="F649" s="73">
        <f>'Door Comparison'!G649</f>
        <v>0</v>
      </c>
      <c r="G649" s="73">
        <f>'Door Comparison'!H649</f>
        <v>1</v>
      </c>
      <c r="I649" s="73">
        <f>'Door Comparison'!J649</f>
        <v>0</v>
      </c>
      <c r="J649" s="73">
        <f>'Door Comparison'!K649</f>
        <v>1</v>
      </c>
      <c r="K649" s="73">
        <f>'Door Comparison'!L649</f>
        <v>1</v>
      </c>
      <c r="L649" s="73">
        <f>'Door Comparison'!M649</f>
        <v>0</v>
      </c>
      <c r="M649" s="75">
        <f t="shared" si="39"/>
        <v>0.46</v>
      </c>
      <c r="O649" s="75">
        <f t="shared" si="40"/>
        <v>4.12</v>
      </c>
      <c r="Q649" s="75">
        <f>'Door Comparison'!P649</f>
        <v>518.41999999999996</v>
      </c>
      <c r="R649" s="194">
        <v>3.09</v>
      </c>
      <c r="S649" s="194">
        <v>16.59</v>
      </c>
      <c r="T649" s="194">
        <v>63.42</v>
      </c>
      <c r="U649" s="75">
        <f t="shared" si="41"/>
        <v>20.58</v>
      </c>
      <c r="X649" s="76">
        <f t="shared" si="42"/>
        <v>626.67999999999995</v>
      </c>
    </row>
    <row r="650" spans="1:24" x14ac:dyDescent="0.25">
      <c r="A650" s="191" t="str">
        <f>'Door Comparison'!A650</f>
        <v>T07.02.M4A</v>
      </c>
      <c r="B650" s="87" t="str">
        <f>'Door Comparison'!B650</f>
        <v>DRS-402</v>
      </c>
      <c r="C650" s="70">
        <f>'Door Comparison'!D650</f>
        <v>1578</v>
      </c>
      <c r="D650" s="70">
        <f>'Door Comparison'!E650</f>
        <v>2193</v>
      </c>
      <c r="F650" s="73">
        <f>'Door Comparison'!G650</f>
        <v>0</v>
      </c>
      <c r="G650" s="73">
        <f>'Door Comparison'!H650</f>
        <v>1</v>
      </c>
      <c r="I650" s="73">
        <f>'Door Comparison'!J650</f>
        <v>0</v>
      </c>
      <c r="J650" s="73">
        <f>'Door Comparison'!K650</f>
        <v>1</v>
      </c>
      <c r="K650" s="73">
        <f>'Door Comparison'!L650</f>
        <v>1</v>
      </c>
      <c r="L650" s="73">
        <f>'Door Comparison'!M650</f>
        <v>0</v>
      </c>
      <c r="M650" s="75">
        <f t="shared" ref="M650:M713" si="43">(C650+2*D650)*((F650*0.04)+(G650*0.09))/1000</f>
        <v>0.54</v>
      </c>
      <c r="O650" s="75">
        <f t="shared" ref="O650:O713" si="44">((C650+2*D650)*0.8)/1000</f>
        <v>4.7699999999999996</v>
      </c>
      <c r="Q650" s="75">
        <f>'Door Comparison'!P650</f>
        <v>839.32</v>
      </c>
      <c r="R650" s="194">
        <v>3.09</v>
      </c>
      <c r="S650" s="194">
        <v>16.59</v>
      </c>
      <c r="T650" s="194">
        <v>73.92</v>
      </c>
      <c r="U650" s="75">
        <f t="shared" ref="U650:U713" si="45">(I650+J650+K650)*(2*((C650+2*D650)*1/1000))</f>
        <v>23.86</v>
      </c>
      <c r="X650" s="76">
        <f t="shared" ref="X650:X713" si="46">SUM(M650:W650)</f>
        <v>962.09</v>
      </c>
    </row>
    <row r="651" spans="1:24" x14ac:dyDescent="0.25">
      <c r="A651" s="191" t="str">
        <f>'Door Comparison'!A651</f>
        <v>T07.02.M5A</v>
      </c>
      <c r="B651" s="87" t="str">
        <f>'Door Comparison'!B651</f>
        <v>DRS-402</v>
      </c>
      <c r="C651" s="70">
        <f>'Door Comparison'!D651</f>
        <v>1578</v>
      </c>
      <c r="D651" s="70">
        <f>'Door Comparison'!E651</f>
        <v>2193</v>
      </c>
      <c r="F651" s="73">
        <f>'Door Comparison'!G651</f>
        <v>0</v>
      </c>
      <c r="G651" s="73">
        <f>'Door Comparison'!H651</f>
        <v>1</v>
      </c>
      <c r="I651" s="73">
        <f>'Door Comparison'!J651</f>
        <v>0</v>
      </c>
      <c r="J651" s="73">
        <f>'Door Comparison'!K651</f>
        <v>1</v>
      </c>
      <c r="K651" s="73">
        <f>'Door Comparison'!L651</f>
        <v>1</v>
      </c>
      <c r="L651" s="73">
        <f>'Door Comparison'!M651</f>
        <v>0</v>
      </c>
      <c r="M651" s="75">
        <f t="shared" si="43"/>
        <v>0.54</v>
      </c>
      <c r="O651" s="75">
        <f t="shared" si="44"/>
        <v>4.7699999999999996</v>
      </c>
      <c r="Q651" s="75">
        <f>'Door Comparison'!P651</f>
        <v>839.32</v>
      </c>
      <c r="R651" s="194">
        <v>3.09</v>
      </c>
      <c r="S651" s="194">
        <v>16.59</v>
      </c>
      <c r="T651" s="194">
        <v>73.92</v>
      </c>
      <c r="U651" s="75">
        <f t="shared" si="45"/>
        <v>23.86</v>
      </c>
      <c r="X651" s="76">
        <f t="shared" si="46"/>
        <v>962.09</v>
      </c>
    </row>
    <row r="652" spans="1:24" x14ac:dyDescent="0.25">
      <c r="A652" s="191" t="str">
        <f>'Door Comparison'!A652</f>
        <v>T07.02.M5B</v>
      </c>
      <c r="B652" s="87" t="str">
        <f>'Door Comparison'!B652</f>
        <v>DRS-402</v>
      </c>
      <c r="C652" s="70">
        <f>'Door Comparison'!D652</f>
        <v>1338</v>
      </c>
      <c r="D652" s="70">
        <f>'Door Comparison'!E652</f>
        <v>2193</v>
      </c>
      <c r="F652" s="73">
        <f>'Door Comparison'!G652</f>
        <v>0</v>
      </c>
      <c r="G652" s="73">
        <f>'Door Comparison'!H652</f>
        <v>1</v>
      </c>
      <c r="I652" s="73">
        <f>'Door Comparison'!J652</f>
        <v>0</v>
      </c>
      <c r="J652" s="73">
        <f>'Door Comparison'!K652</f>
        <v>1</v>
      </c>
      <c r="K652" s="73">
        <f>'Door Comparison'!L652</f>
        <v>1</v>
      </c>
      <c r="L652" s="73">
        <f>'Door Comparison'!M652</f>
        <v>0</v>
      </c>
      <c r="M652" s="75">
        <f t="shared" si="43"/>
        <v>0.52</v>
      </c>
      <c r="O652" s="75">
        <f t="shared" si="44"/>
        <v>4.58</v>
      </c>
      <c r="Q652" s="75">
        <f>'Door Comparison'!P652</f>
        <v>762.28</v>
      </c>
      <c r="R652" s="194">
        <v>3.09</v>
      </c>
      <c r="S652" s="194">
        <v>16.59</v>
      </c>
      <c r="T652" s="194">
        <v>73.92</v>
      </c>
      <c r="U652" s="75">
        <f t="shared" si="45"/>
        <v>22.9</v>
      </c>
      <c r="X652" s="76">
        <f t="shared" si="46"/>
        <v>883.88</v>
      </c>
    </row>
    <row r="653" spans="1:24" x14ac:dyDescent="0.25">
      <c r="A653" s="191" t="str">
        <f>'Door Comparison'!A653</f>
        <v>T07.02.M6A</v>
      </c>
      <c r="B653" s="87" t="str">
        <f>'Door Comparison'!B653</f>
        <v>DRS-402</v>
      </c>
      <c r="C653" s="70">
        <f>'Door Comparison'!D653</f>
        <v>1338</v>
      </c>
      <c r="D653" s="70">
        <f>'Door Comparison'!E653</f>
        <v>2193</v>
      </c>
      <c r="F653" s="73">
        <f>'Door Comparison'!G653</f>
        <v>0</v>
      </c>
      <c r="G653" s="73">
        <f>'Door Comparison'!H653</f>
        <v>1</v>
      </c>
      <c r="I653" s="73">
        <f>'Door Comparison'!J653</f>
        <v>0</v>
      </c>
      <c r="J653" s="73">
        <f>'Door Comparison'!K653</f>
        <v>1</v>
      </c>
      <c r="K653" s="73">
        <f>'Door Comparison'!L653</f>
        <v>1</v>
      </c>
      <c r="L653" s="73">
        <f>'Door Comparison'!M653</f>
        <v>0</v>
      </c>
      <c r="M653" s="75">
        <f t="shared" si="43"/>
        <v>0.52</v>
      </c>
      <c r="O653" s="75">
        <f t="shared" si="44"/>
        <v>4.58</v>
      </c>
      <c r="Q653" s="75">
        <f>'Door Comparison'!P653</f>
        <v>762.28</v>
      </c>
      <c r="R653" s="194">
        <v>3.09</v>
      </c>
      <c r="S653" s="194">
        <v>16.59</v>
      </c>
      <c r="T653" s="194">
        <v>73.92</v>
      </c>
      <c r="U653" s="75">
        <f t="shared" si="45"/>
        <v>22.9</v>
      </c>
      <c r="X653" s="76">
        <f t="shared" si="46"/>
        <v>883.88</v>
      </c>
    </row>
    <row r="654" spans="1:24" x14ac:dyDescent="0.25">
      <c r="A654" s="191" t="str">
        <f>'Door Comparison'!A654</f>
        <v>T07.02.M6B</v>
      </c>
      <c r="B654" s="87" t="str">
        <f>'Door Comparison'!B654</f>
        <v>AHP-201</v>
      </c>
      <c r="C654" s="70">
        <f>'Door Comparison'!D654</f>
        <v>300</v>
      </c>
      <c r="D654" s="70">
        <f>'Door Comparison'!E654</f>
        <v>800</v>
      </c>
      <c r="F654" s="73">
        <f>'Door Comparison'!G654</f>
        <v>0</v>
      </c>
      <c r="G654" s="73">
        <f>'Door Comparison'!H654</f>
        <v>1</v>
      </c>
      <c r="I654" s="73">
        <f>'Door Comparison'!J654</f>
        <v>0</v>
      </c>
      <c r="J654" s="73">
        <f>'Door Comparison'!K654</f>
        <v>1</v>
      </c>
      <c r="K654" s="73">
        <f>'Door Comparison'!L654</f>
        <v>1</v>
      </c>
      <c r="L654" s="73">
        <f>'Door Comparison'!M654</f>
        <v>0</v>
      </c>
      <c r="M654" s="75">
        <f t="shared" si="43"/>
        <v>0.17</v>
      </c>
      <c r="O654" s="75">
        <f t="shared" si="44"/>
        <v>1.52</v>
      </c>
      <c r="Q654" s="75">
        <f>'Door Comparison'!P654</f>
        <v>231.74</v>
      </c>
      <c r="R654" s="194">
        <v>3.09</v>
      </c>
      <c r="S654" s="194">
        <v>16.59</v>
      </c>
      <c r="T654" s="194">
        <v>52.92</v>
      </c>
      <c r="U654" s="75">
        <f t="shared" si="45"/>
        <v>7.6</v>
      </c>
      <c r="X654" s="76">
        <f t="shared" si="46"/>
        <v>313.63</v>
      </c>
    </row>
    <row r="655" spans="1:24" x14ac:dyDescent="0.25">
      <c r="A655" s="191" t="str">
        <f>'Door Comparison'!A655</f>
        <v>T07.02.M9A</v>
      </c>
      <c r="B655" s="87" t="str">
        <f>'Door Comparison'!B655</f>
        <v>DRS-402</v>
      </c>
      <c r="C655" s="70">
        <f>'Door Comparison'!D655</f>
        <v>858</v>
      </c>
      <c r="D655" s="70">
        <f>'Door Comparison'!E655</f>
        <v>2193</v>
      </c>
      <c r="F655" s="73">
        <f>'Door Comparison'!G655</f>
        <v>0</v>
      </c>
      <c r="G655" s="73">
        <f>'Door Comparison'!H655</f>
        <v>1</v>
      </c>
      <c r="I655" s="73">
        <f>'Door Comparison'!J655</f>
        <v>0</v>
      </c>
      <c r="J655" s="73">
        <f>'Door Comparison'!K655</f>
        <v>1</v>
      </c>
      <c r="K655" s="73">
        <f>'Door Comparison'!L655</f>
        <v>1</v>
      </c>
      <c r="L655" s="73">
        <f>'Door Comparison'!M655</f>
        <v>0</v>
      </c>
      <c r="M655" s="75">
        <f t="shared" si="43"/>
        <v>0.47</v>
      </c>
      <c r="O655" s="75">
        <f t="shared" si="44"/>
        <v>4.2</v>
      </c>
      <c r="Q655" s="75">
        <f>'Door Comparison'!P655</f>
        <v>550.54</v>
      </c>
      <c r="R655" s="194">
        <v>3.09</v>
      </c>
      <c r="S655" s="194">
        <v>16.59</v>
      </c>
      <c r="T655" s="194">
        <v>63.42</v>
      </c>
      <c r="U655" s="75">
        <f t="shared" si="45"/>
        <v>20.98</v>
      </c>
      <c r="X655" s="76">
        <f t="shared" si="46"/>
        <v>659.29</v>
      </c>
    </row>
    <row r="656" spans="1:24" x14ac:dyDescent="0.25">
      <c r="A656" s="191" t="str">
        <f>'Door Comparison'!A656</f>
        <v>T07.02.M9B</v>
      </c>
      <c r="B656" s="87" t="str">
        <f>'Door Comparison'!B656</f>
        <v>DRS-402</v>
      </c>
      <c r="C656" s="70">
        <f>'Door Comparison'!D656</f>
        <v>1338</v>
      </c>
      <c r="D656" s="70">
        <f>'Door Comparison'!E656</f>
        <v>2193</v>
      </c>
      <c r="F656" s="73">
        <f>'Door Comparison'!G656</f>
        <v>0</v>
      </c>
      <c r="G656" s="73">
        <f>'Door Comparison'!H656</f>
        <v>1</v>
      </c>
      <c r="I656" s="73">
        <f>'Door Comparison'!J656</f>
        <v>0</v>
      </c>
      <c r="J656" s="73">
        <f>'Door Comparison'!K656</f>
        <v>1</v>
      </c>
      <c r="K656" s="73">
        <f>'Door Comparison'!L656</f>
        <v>1</v>
      </c>
      <c r="L656" s="73">
        <f>'Door Comparison'!M656</f>
        <v>0</v>
      </c>
      <c r="M656" s="75">
        <f t="shared" si="43"/>
        <v>0.52</v>
      </c>
      <c r="O656" s="75">
        <f t="shared" si="44"/>
        <v>4.58</v>
      </c>
      <c r="Q656" s="75">
        <f>'Door Comparison'!P656</f>
        <v>762.28</v>
      </c>
      <c r="R656" s="194">
        <v>3.09</v>
      </c>
      <c r="S656" s="194">
        <v>16.59</v>
      </c>
      <c r="T656" s="194">
        <v>73.92</v>
      </c>
      <c r="U656" s="75">
        <f t="shared" si="45"/>
        <v>22.9</v>
      </c>
      <c r="X656" s="76">
        <f t="shared" si="46"/>
        <v>883.88</v>
      </c>
    </row>
    <row r="657" spans="1:24" x14ac:dyDescent="0.25">
      <c r="A657" s="191" t="str">
        <f>'Door Comparison'!A657</f>
        <v>T07.02.M9C T07.02.M10A</v>
      </c>
      <c r="B657" s="87" t="str">
        <f>'Door Comparison'!B657</f>
        <v>DRS-402</v>
      </c>
      <c r="C657" s="70">
        <f>'Door Comparison'!D657</f>
        <v>858</v>
      </c>
      <c r="D657" s="70">
        <f>'Door Comparison'!E657</f>
        <v>2193</v>
      </c>
      <c r="F657" s="73">
        <f>'Door Comparison'!G657</f>
        <v>0</v>
      </c>
      <c r="G657" s="73">
        <f>'Door Comparison'!H657</f>
        <v>1</v>
      </c>
      <c r="I657" s="73">
        <f>'Door Comparison'!J657</f>
        <v>0</v>
      </c>
      <c r="J657" s="73">
        <f>'Door Comparison'!K657</f>
        <v>1</v>
      </c>
      <c r="K657" s="73">
        <f>'Door Comparison'!L657</f>
        <v>1</v>
      </c>
      <c r="L657" s="73">
        <f>'Door Comparison'!M657</f>
        <v>0</v>
      </c>
      <c r="M657" s="75">
        <f t="shared" si="43"/>
        <v>0.47</v>
      </c>
      <c r="O657" s="75">
        <f t="shared" si="44"/>
        <v>4.2</v>
      </c>
      <c r="Q657" s="75">
        <f>'Door Comparison'!P657</f>
        <v>550.54</v>
      </c>
      <c r="R657" s="194">
        <v>3.09</v>
      </c>
      <c r="S657" s="194">
        <v>16.59</v>
      </c>
      <c r="T657" s="194">
        <v>63.42</v>
      </c>
      <c r="U657" s="75">
        <f t="shared" si="45"/>
        <v>20.98</v>
      </c>
      <c r="X657" s="76">
        <f t="shared" si="46"/>
        <v>659.29</v>
      </c>
    </row>
    <row r="658" spans="1:24" x14ac:dyDescent="0.25">
      <c r="A658" s="191" t="str">
        <f>'Door Comparison'!A658</f>
        <v>T07.02.M9D T07.02.M10B</v>
      </c>
      <c r="B658" s="87" t="str">
        <f>'Door Comparison'!B658</f>
        <v>DRS-402</v>
      </c>
      <c r="C658" s="70">
        <f>'Door Comparison'!D658</f>
        <v>858</v>
      </c>
      <c r="D658" s="70">
        <f>'Door Comparison'!E658</f>
        <v>2193</v>
      </c>
      <c r="F658" s="73">
        <f>'Door Comparison'!G658</f>
        <v>0</v>
      </c>
      <c r="G658" s="73">
        <f>'Door Comparison'!H658</f>
        <v>1</v>
      </c>
      <c r="I658" s="73">
        <f>'Door Comparison'!J658</f>
        <v>0</v>
      </c>
      <c r="J658" s="73">
        <f>'Door Comparison'!K658</f>
        <v>1</v>
      </c>
      <c r="K658" s="73">
        <f>'Door Comparison'!L658</f>
        <v>1</v>
      </c>
      <c r="L658" s="73">
        <f>'Door Comparison'!M658</f>
        <v>0</v>
      </c>
      <c r="M658" s="75">
        <f t="shared" si="43"/>
        <v>0.47</v>
      </c>
      <c r="O658" s="75">
        <f t="shared" si="44"/>
        <v>4.2</v>
      </c>
      <c r="Q658" s="75">
        <f>'Door Comparison'!P658</f>
        <v>550.54</v>
      </c>
      <c r="R658" s="194">
        <v>3.09</v>
      </c>
      <c r="S658" s="194">
        <v>16.59</v>
      </c>
      <c r="T658" s="194">
        <v>63.42</v>
      </c>
      <c r="U658" s="75">
        <f t="shared" si="45"/>
        <v>20.98</v>
      </c>
      <c r="X658" s="76">
        <f t="shared" si="46"/>
        <v>659.29</v>
      </c>
    </row>
    <row r="659" spans="1:24" x14ac:dyDescent="0.25">
      <c r="A659" s="191" t="str">
        <f>'Door Comparison'!A659</f>
        <v>T07.02.M11A</v>
      </c>
      <c r="B659" s="87" t="str">
        <f>'Door Comparison'!B659</f>
        <v>DRS-402</v>
      </c>
      <c r="C659" s="70">
        <f>'Door Comparison'!D659</f>
        <v>1338</v>
      </c>
      <c r="D659" s="70">
        <f>'Door Comparison'!E659</f>
        <v>2193</v>
      </c>
      <c r="F659" s="73">
        <f>'Door Comparison'!G659</f>
        <v>0</v>
      </c>
      <c r="G659" s="73">
        <f>'Door Comparison'!H659</f>
        <v>1</v>
      </c>
      <c r="I659" s="73">
        <f>'Door Comparison'!J659</f>
        <v>0</v>
      </c>
      <c r="J659" s="73">
        <f>'Door Comparison'!K659</f>
        <v>1</v>
      </c>
      <c r="K659" s="73">
        <f>'Door Comparison'!L659</f>
        <v>1</v>
      </c>
      <c r="L659" s="73">
        <f>'Door Comparison'!M659</f>
        <v>0</v>
      </c>
      <c r="M659" s="75">
        <f t="shared" si="43"/>
        <v>0.52</v>
      </c>
      <c r="O659" s="75">
        <f t="shared" si="44"/>
        <v>4.58</v>
      </c>
      <c r="Q659" s="75">
        <f>'Door Comparison'!P659</f>
        <v>762.28</v>
      </c>
      <c r="R659" s="194">
        <v>3.09</v>
      </c>
      <c r="S659" s="194">
        <v>16.59</v>
      </c>
      <c r="T659" s="194">
        <v>73.92</v>
      </c>
      <c r="U659" s="75">
        <f t="shared" si="45"/>
        <v>22.9</v>
      </c>
      <c r="X659" s="76">
        <f t="shared" si="46"/>
        <v>883.88</v>
      </c>
    </row>
    <row r="660" spans="1:24" x14ac:dyDescent="0.25">
      <c r="A660" s="191" t="str">
        <f>'Door Comparison'!A660</f>
        <v>T07.02.M11B</v>
      </c>
      <c r="B660" s="87" t="str">
        <f>'Door Comparison'!B660</f>
        <v>DRS-402</v>
      </c>
      <c r="C660" s="70">
        <f>'Door Comparison'!D660</f>
        <v>1338</v>
      </c>
      <c r="D660" s="70">
        <f>'Door Comparison'!E660</f>
        <v>2193</v>
      </c>
      <c r="F660" s="73">
        <f>'Door Comparison'!G660</f>
        <v>0</v>
      </c>
      <c r="G660" s="73">
        <f>'Door Comparison'!H660</f>
        <v>1</v>
      </c>
      <c r="I660" s="73">
        <f>'Door Comparison'!J660</f>
        <v>0</v>
      </c>
      <c r="J660" s="73">
        <f>'Door Comparison'!K660</f>
        <v>1</v>
      </c>
      <c r="K660" s="73">
        <f>'Door Comparison'!L660</f>
        <v>1</v>
      </c>
      <c r="L660" s="73">
        <f>'Door Comparison'!M660</f>
        <v>0</v>
      </c>
      <c r="M660" s="75">
        <f t="shared" si="43"/>
        <v>0.52</v>
      </c>
      <c r="O660" s="75">
        <f t="shared" si="44"/>
        <v>4.58</v>
      </c>
      <c r="Q660" s="75">
        <f>'Door Comparison'!P660</f>
        <v>762.28</v>
      </c>
      <c r="R660" s="194">
        <v>3.09</v>
      </c>
      <c r="S660" s="194">
        <v>16.59</v>
      </c>
      <c r="T660" s="194">
        <v>73.92</v>
      </c>
      <c r="U660" s="75">
        <f t="shared" si="45"/>
        <v>22.9</v>
      </c>
      <c r="X660" s="76">
        <f t="shared" si="46"/>
        <v>883.88</v>
      </c>
    </row>
    <row r="661" spans="1:24" x14ac:dyDescent="0.25">
      <c r="A661" s="191" t="str">
        <f>'Door Comparison'!A661</f>
        <v>T07.02.M13A</v>
      </c>
      <c r="B661" s="87" t="str">
        <f>'Door Comparison'!B661</f>
        <v>DRS-402</v>
      </c>
      <c r="C661" s="70">
        <f>'Door Comparison'!D661</f>
        <v>1208</v>
      </c>
      <c r="D661" s="70">
        <f>'Door Comparison'!E661</f>
        <v>2193</v>
      </c>
      <c r="F661" s="73">
        <f>'Door Comparison'!G661</f>
        <v>0</v>
      </c>
      <c r="G661" s="73">
        <f>'Door Comparison'!H661</f>
        <v>1</v>
      </c>
      <c r="I661" s="73">
        <f>'Door Comparison'!J661</f>
        <v>0</v>
      </c>
      <c r="J661" s="73">
        <f>'Door Comparison'!K661</f>
        <v>1</v>
      </c>
      <c r="K661" s="73">
        <f>'Door Comparison'!L661</f>
        <v>1</v>
      </c>
      <c r="L661" s="73">
        <f>'Door Comparison'!M661</f>
        <v>0</v>
      </c>
      <c r="M661" s="75">
        <f t="shared" si="43"/>
        <v>0.5</v>
      </c>
      <c r="O661" s="75">
        <f t="shared" si="44"/>
        <v>4.4800000000000004</v>
      </c>
      <c r="Q661" s="75">
        <f>'Door Comparison'!P661</f>
        <v>720.54</v>
      </c>
      <c r="R661" s="194">
        <v>3.09</v>
      </c>
      <c r="S661" s="194">
        <v>16.59</v>
      </c>
      <c r="T661" s="194">
        <v>73.92</v>
      </c>
      <c r="U661" s="75">
        <f t="shared" si="45"/>
        <v>22.38</v>
      </c>
      <c r="X661" s="76">
        <f t="shared" si="46"/>
        <v>841.5</v>
      </c>
    </row>
    <row r="662" spans="1:24" x14ac:dyDescent="0.25">
      <c r="A662" s="191" t="str">
        <f>'Door Comparison'!A662</f>
        <v>T07.01.M17A T07.02.P1A</v>
      </c>
      <c r="B662" s="87" t="str">
        <f>'Door Comparison'!B662</f>
        <v>DRS-402</v>
      </c>
      <c r="C662" s="70">
        <f>'Door Comparison'!D662</f>
        <v>758</v>
      </c>
      <c r="D662" s="70">
        <f>'Door Comparison'!E662</f>
        <v>2193</v>
      </c>
      <c r="F662" s="73">
        <f>'Door Comparison'!G662</f>
        <v>0</v>
      </c>
      <c r="G662" s="73">
        <f>'Door Comparison'!H662</f>
        <v>1</v>
      </c>
      <c r="I662" s="73">
        <f>'Door Comparison'!J662</f>
        <v>0</v>
      </c>
      <c r="J662" s="73">
        <f>'Door Comparison'!K662</f>
        <v>1</v>
      </c>
      <c r="K662" s="73">
        <f>'Door Comparison'!L662</f>
        <v>1</v>
      </c>
      <c r="L662" s="73">
        <f>'Door Comparison'!M662</f>
        <v>0</v>
      </c>
      <c r="M662" s="75">
        <f t="shared" si="43"/>
        <v>0.46</v>
      </c>
      <c r="O662" s="75">
        <f t="shared" si="44"/>
        <v>4.12</v>
      </c>
      <c r="Q662" s="75">
        <f>'Door Comparison'!P662</f>
        <v>518.41999999999996</v>
      </c>
      <c r="R662" s="194">
        <v>3.09</v>
      </c>
      <c r="S662" s="194">
        <v>16.59</v>
      </c>
      <c r="T662" s="194">
        <v>63.42</v>
      </c>
      <c r="U662" s="75">
        <f t="shared" si="45"/>
        <v>20.58</v>
      </c>
      <c r="X662" s="76">
        <f t="shared" si="46"/>
        <v>626.67999999999995</v>
      </c>
    </row>
    <row r="663" spans="1:24" x14ac:dyDescent="0.25">
      <c r="A663" s="191" t="str">
        <f>'Door Comparison'!A663</f>
        <v>T07.02.M15A T07.02.SPA</v>
      </c>
      <c r="B663" s="87" t="str">
        <f>'Door Comparison'!B663</f>
        <v>DRS-402</v>
      </c>
      <c r="C663" s="70">
        <f>'Door Comparison'!D663</f>
        <v>1578</v>
      </c>
      <c r="D663" s="70">
        <f>'Door Comparison'!E663</f>
        <v>2193</v>
      </c>
      <c r="F663" s="73">
        <f>'Door Comparison'!G663</f>
        <v>0</v>
      </c>
      <c r="G663" s="73">
        <f>'Door Comparison'!H663</f>
        <v>1</v>
      </c>
      <c r="I663" s="73">
        <f>'Door Comparison'!J663</f>
        <v>0</v>
      </c>
      <c r="J663" s="73">
        <f>'Door Comparison'!K663</f>
        <v>1</v>
      </c>
      <c r="K663" s="73">
        <f>'Door Comparison'!L663</f>
        <v>1</v>
      </c>
      <c r="L663" s="73">
        <f>'Door Comparison'!M663</f>
        <v>0</v>
      </c>
      <c r="M663" s="75">
        <f t="shared" si="43"/>
        <v>0.54</v>
      </c>
      <c r="O663" s="75">
        <f t="shared" si="44"/>
        <v>4.7699999999999996</v>
      </c>
      <c r="Q663" s="75">
        <f>'Door Comparison'!P663</f>
        <v>839.32</v>
      </c>
      <c r="R663" s="194">
        <v>3.09</v>
      </c>
      <c r="S663" s="194">
        <v>16.59</v>
      </c>
      <c r="T663" s="194">
        <v>73.92</v>
      </c>
      <c r="U663" s="75">
        <f t="shared" si="45"/>
        <v>23.86</v>
      </c>
      <c r="X663" s="76">
        <f t="shared" si="46"/>
        <v>962.09</v>
      </c>
    </row>
    <row r="664" spans="1:24" x14ac:dyDescent="0.25">
      <c r="A664" s="191" t="str">
        <f>'Door Comparison'!A664</f>
        <v>T07.02.M14A T07.02.WRA</v>
      </c>
      <c r="B664" s="87" t="str">
        <f>'Door Comparison'!B664</f>
        <v>DRS-402</v>
      </c>
      <c r="C664" s="70">
        <f>'Door Comparison'!D664</f>
        <v>758</v>
      </c>
      <c r="D664" s="70">
        <f>'Door Comparison'!E664</f>
        <v>2158</v>
      </c>
      <c r="F664" s="73">
        <f>'Door Comparison'!G664</f>
        <v>0</v>
      </c>
      <c r="G664" s="73">
        <f>'Door Comparison'!H664</f>
        <v>1</v>
      </c>
      <c r="I664" s="73">
        <f>'Door Comparison'!J664</f>
        <v>0</v>
      </c>
      <c r="J664" s="73">
        <f>'Door Comparison'!K664</f>
        <v>1</v>
      </c>
      <c r="K664" s="73">
        <f>'Door Comparison'!L664</f>
        <v>1</v>
      </c>
      <c r="L664" s="73">
        <f>'Door Comparison'!M664</f>
        <v>0</v>
      </c>
      <c r="M664" s="75">
        <f t="shared" si="43"/>
        <v>0.46</v>
      </c>
      <c r="O664" s="75">
        <f t="shared" si="44"/>
        <v>4.0599999999999996</v>
      </c>
      <c r="Q664" s="75">
        <f>'Door Comparison'!P664</f>
        <v>454.48</v>
      </c>
      <c r="R664" s="194">
        <v>3.09</v>
      </c>
      <c r="S664" s="194">
        <v>16.59</v>
      </c>
      <c r="T664" s="194">
        <v>63.42</v>
      </c>
      <c r="U664" s="75">
        <f t="shared" si="45"/>
        <v>20.3</v>
      </c>
      <c r="X664" s="76">
        <f t="shared" si="46"/>
        <v>562.4</v>
      </c>
    </row>
    <row r="665" spans="1:24" x14ac:dyDescent="0.25">
      <c r="A665" s="191" t="str">
        <f>'Door Comparison'!A665</f>
        <v>T07.04.E7A T07.04.E1A</v>
      </c>
      <c r="B665" s="87" t="str">
        <f>'Door Comparison'!B665</f>
        <v>DRS-402</v>
      </c>
      <c r="C665" s="70">
        <f>'Door Comparison'!D665</f>
        <v>758</v>
      </c>
      <c r="D665" s="70">
        <f>'Door Comparison'!E665</f>
        <v>2193</v>
      </c>
      <c r="F665" s="73">
        <f>'Door Comparison'!G665</f>
        <v>0</v>
      </c>
      <c r="G665" s="73">
        <f>'Door Comparison'!H665</f>
        <v>1</v>
      </c>
      <c r="I665" s="73">
        <f>'Door Comparison'!J665</f>
        <v>0</v>
      </c>
      <c r="J665" s="73">
        <f>'Door Comparison'!K665</f>
        <v>1</v>
      </c>
      <c r="K665" s="73">
        <f>'Door Comparison'!L665</f>
        <v>1</v>
      </c>
      <c r="L665" s="73">
        <f>'Door Comparison'!M665</f>
        <v>0</v>
      </c>
      <c r="M665" s="75">
        <f t="shared" si="43"/>
        <v>0.46</v>
      </c>
      <c r="O665" s="75">
        <f t="shared" si="44"/>
        <v>4.12</v>
      </c>
      <c r="Q665" s="75">
        <f>'Door Comparison'!P665</f>
        <v>518.41999999999996</v>
      </c>
      <c r="R665" s="194">
        <v>3.09</v>
      </c>
      <c r="S665" s="194">
        <v>16.59</v>
      </c>
      <c r="T665" s="194">
        <v>63.42</v>
      </c>
      <c r="U665" s="75">
        <f t="shared" si="45"/>
        <v>20.58</v>
      </c>
      <c r="X665" s="76">
        <f t="shared" si="46"/>
        <v>626.67999999999995</v>
      </c>
    </row>
    <row r="666" spans="1:24" x14ac:dyDescent="0.25">
      <c r="A666" s="191" t="str">
        <f>'Door Comparison'!A666</f>
        <v>T07.04.E2A</v>
      </c>
      <c r="B666" s="87" t="str">
        <f>'Door Comparison'!B666</f>
        <v>DRS-402</v>
      </c>
      <c r="C666" s="70">
        <f>'Door Comparison'!D666</f>
        <v>758</v>
      </c>
      <c r="D666" s="70">
        <f>'Door Comparison'!E666</f>
        <v>2193</v>
      </c>
      <c r="F666" s="73">
        <f>'Door Comparison'!G666</f>
        <v>0</v>
      </c>
      <c r="G666" s="73">
        <f>'Door Comparison'!H666</f>
        <v>1</v>
      </c>
      <c r="I666" s="73">
        <f>'Door Comparison'!J666</f>
        <v>0</v>
      </c>
      <c r="J666" s="73">
        <f>'Door Comparison'!K666</f>
        <v>1</v>
      </c>
      <c r="K666" s="73">
        <f>'Door Comparison'!L666</f>
        <v>1</v>
      </c>
      <c r="L666" s="73">
        <f>'Door Comparison'!M666</f>
        <v>0</v>
      </c>
      <c r="M666" s="75">
        <f t="shared" si="43"/>
        <v>0.46</v>
      </c>
      <c r="O666" s="75">
        <f t="shared" si="44"/>
        <v>4.12</v>
      </c>
      <c r="Q666" s="75">
        <f>'Door Comparison'!P666</f>
        <v>518.41999999999996</v>
      </c>
      <c r="R666" s="194">
        <v>3.09</v>
      </c>
      <c r="S666" s="194">
        <v>16.59</v>
      </c>
      <c r="T666" s="194">
        <v>63.42</v>
      </c>
      <c r="U666" s="75">
        <f t="shared" si="45"/>
        <v>20.58</v>
      </c>
      <c r="X666" s="76">
        <f t="shared" si="46"/>
        <v>626.67999999999995</v>
      </c>
    </row>
    <row r="667" spans="1:24" x14ac:dyDescent="0.25">
      <c r="A667" s="191" t="str">
        <f>'Door Comparison'!A667</f>
        <v>T07.04.E3A</v>
      </c>
      <c r="B667" s="87" t="str">
        <f>'Door Comparison'!B667</f>
        <v>DRS-402</v>
      </c>
      <c r="C667" s="70">
        <f>'Door Comparison'!D667</f>
        <v>858</v>
      </c>
      <c r="D667" s="70">
        <f>'Door Comparison'!E667</f>
        <v>2193</v>
      </c>
      <c r="F667" s="73">
        <f>'Door Comparison'!G667</f>
        <v>0</v>
      </c>
      <c r="G667" s="73">
        <f>'Door Comparison'!H667</f>
        <v>1</v>
      </c>
      <c r="I667" s="73">
        <f>'Door Comparison'!J667</f>
        <v>0</v>
      </c>
      <c r="J667" s="73">
        <f>'Door Comparison'!K667</f>
        <v>1</v>
      </c>
      <c r="K667" s="73">
        <f>'Door Comparison'!L667</f>
        <v>1</v>
      </c>
      <c r="L667" s="73">
        <f>'Door Comparison'!M667</f>
        <v>0</v>
      </c>
      <c r="M667" s="75">
        <f t="shared" si="43"/>
        <v>0.47</v>
      </c>
      <c r="O667" s="75">
        <f t="shared" si="44"/>
        <v>4.2</v>
      </c>
      <c r="Q667" s="75">
        <f>'Door Comparison'!P667</f>
        <v>550.54</v>
      </c>
      <c r="R667" s="194">
        <v>3.09</v>
      </c>
      <c r="S667" s="194">
        <v>16.59</v>
      </c>
      <c r="T667" s="194">
        <v>63.42</v>
      </c>
      <c r="U667" s="75">
        <f t="shared" si="45"/>
        <v>20.98</v>
      </c>
      <c r="X667" s="76">
        <f t="shared" si="46"/>
        <v>659.29</v>
      </c>
    </row>
    <row r="668" spans="1:24" x14ac:dyDescent="0.25">
      <c r="A668" s="191" t="str">
        <f>'Door Comparison'!A668</f>
        <v>T07.04.E1A T07.04.E4A</v>
      </c>
      <c r="B668" s="87" t="str">
        <f>'Door Comparison'!B668</f>
        <v>DRS-402</v>
      </c>
      <c r="C668" s="70">
        <f>'Door Comparison'!D668</f>
        <v>1578</v>
      </c>
      <c r="D668" s="70">
        <f>'Door Comparison'!E668</f>
        <v>2193</v>
      </c>
      <c r="F668" s="73">
        <f>'Door Comparison'!G668</f>
        <v>0</v>
      </c>
      <c r="G668" s="73">
        <f>'Door Comparison'!H668</f>
        <v>1</v>
      </c>
      <c r="I668" s="73">
        <f>'Door Comparison'!J668</f>
        <v>0</v>
      </c>
      <c r="J668" s="73">
        <f>'Door Comparison'!K668</f>
        <v>1</v>
      </c>
      <c r="K668" s="73">
        <f>'Door Comparison'!L668</f>
        <v>1</v>
      </c>
      <c r="L668" s="73">
        <f>'Door Comparison'!M668</f>
        <v>0</v>
      </c>
      <c r="M668" s="75">
        <f t="shared" si="43"/>
        <v>0.54</v>
      </c>
      <c r="O668" s="75">
        <f t="shared" si="44"/>
        <v>4.7699999999999996</v>
      </c>
      <c r="Q668" s="75">
        <f>'Door Comparison'!P668</f>
        <v>839.32</v>
      </c>
      <c r="R668" s="194">
        <v>3.09</v>
      </c>
      <c r="S668" s="194">
        <v>16.59</v>
      </c>
      <c r="T668" s="194">
        <v>73.92</v>
      </c>
      <c r="U668" s="75">
        <f t="shared" si="45"/>
        <v>23.86</v>
      </c>
      <c r="X668" s="76">
        <f t="shared" si="46"/>
        <v>962.09</v>
      </c>
    </row>
    <row r="669" spans="1:24" x14ac:dyDescent="0.25">
      <c r="A669" s="191" t="str">
        <f>'Door Comparison'!A669</f>
        <v>T07.04.E5A</v>
      </c>
      <c r="B669" s="87" t="str">
        <f>'Door Comparison'!B669</f>
        <v>DRS-402</v>
      </c>
      <c r="C669" s="70">
        <f>'Door Comparison'!D669</f>
        <v>858</v>
      </c>
      <c r="D669" s="70">
        <f>'Door Comparison'!E669</f>
        <v>2193</v>
      </c>
      <c r="F669" s="73">
        <f>'Door Comparison'!G669</f>
        <v>0</v>
      </c>
      <c r="G669" s="73">
        <f>'Door Comparison'!H669</f>
        <v>1</v>
      </c>
      <c r="I669" s="73">
        <f>'Door Comparison'!J669</f>
        <v>0</v>
      </c>
      <c r="J669" s="73">
        <f>'Door Comparison'!K669</f>
        <v>1</v>
      </c>
      <c r="K669" s="73">
        <f>'Door Comparison'!L669</f>
        <v>1</v>
      </c>
      <c r="L669" s="73">
        <f>'Door Comparison'!M669</f>
        <v>0</v>
      </c>
      <c r="M669" s="75">
        <f t="shared" si="43"/>
        <v>0.47</v>
      </c>
      <c r="O669" s="75">
        <f t="shared" si="44"/>
        <v>4.2</v>
      </c>
      <c r="Q669" s="75">
        <f>'Door Comparison'!P669</f>
        <v>550.54</v>
      </c>
      <c r="R669" s="194">
        <v>3.09</v>
      </c>
      <c r="S669" s="194">
        <v>16.59</v>
      </c>
      <c r="T669" s="194">
        <v>63.42</v>
      </c>
      <c r="U669" s="75">
        <f t="shared" si="45"/>
        <v>20.98</v>
      </c>
      <c r="X669" s="76">
        <f t="shared" si="46"/>
        <v>659.29</v>
      </c>
    </row>
    <row r="670" spans="1:24" x14ac:dyDescent="0.25">
      <c r="A670" s="191" t="str">
        <f>'Door Comparison'!A670</f>
        <v>T07.04.E6A</v>
      </c>
      <c r="B670" s="87" t="str">
        <f>'Door Comparison'!B670</f>
        <v>DRS-402</v>
      </c>
      <c r="C670" s="70">
        <f>'Door Comparison'!D670</f>
        <v>1058</v>
      </c>
      <c r="D670" s="70">
        <f>'Door Comparison'!E670</f>
        <v>2193</v>
      </c>
      <c r="F670" s="73">
        <f>'Door Comparison'!G670</f>
        <v>0</v>
      </c>
      <c r="G670" s="73">
        <f>'Door Comparison'!H670</f>
        <v>1</v>
      </c>
      <c r="I670" s="73">
        <f>'Door Comparison'!J670</f>
        <v>0</v>
      </c>
      <c r="J670" s="73">
        <f>'Door Comparison'!K670</f>
        <v>1</v>
      </c>
      <c r="K670" s="73">
        <f>'Door Comparison'!L670</f>
        <v>1</v>
      </c>
      <c r="L670" s="73">
        <f>'Door Comparison'!M670</f>
        <v>0</v>
      </c>
      <c r="M670" s="75">
        <f t="shared" si="43"/>
        <v>0.49</v>
      </c>
      <c r="O670" s="75">
        <f t="shared" si="44"/>
        <v>4.3600000000000003</v>
      </c>
      <c r="Q670" s="75">
        <f>'Door Comparison'!P670</f>
        <v>674.64</v>
      </c>
      <c r="R670" s="194">
        <v>3.09</v>
      </c>
      <c r="S670" s="194">
        <v>16.59</v>
      </c>
      <c r="T670" s="194">
        <v>73.92</v>
      </c>
      <c r="U670" s="75">
        <f t="shared" si="45"/>
        <v>21.78</v>
      </c>
      <c r="X670" s="76">
        <f t="shared" si="46"/>
        <v>794.87</v>
      </c>
    </row>
    <row r="671" spans="1:24" x14ac:dyDescent="0.25">
      <c r="A671" s="191" t="str">
        <f>'Door Comparison'!A671</f>
        <v>T07.04.P1A T07.04.HW2A</v>
      </c>
      <c r="B671" s="87" t="str">
        <f>'Door Comparison'!B671</f>
        <v>DRS-402</v>
      </c>
      <c r="C671" s="70">
        <f>'Door Comparison'!D671</f>
        <v>758</v>
      </c>
      <c r="D671" s="70">
        <f>'Door Comparison'!E671</f>
        <v>2193</v>
      </c>
      <c r="F671" s="73">
        <f>'Door Comparison'!G671</f>
        <v>0</v>
      </c>
      <c r="G671" s="73">
        <f>'Door Comparison'!H671</f>
        <v>1</v>
      </c>
      <c r="I671" s="73">
        <f>'Door Comparison'!J671</f>
        <v>0</v>
      </c>
      <c r="J671" s="73">
        <f>'Door Comparison'!K671</f>
        <v>1</v>
      </c>
      <c r="K671" s="73">
        <f>'Door Comparison'!L671</f>
        <v>1</v>
      </c>
      <c r="L671" s="73">
        <f>'Door Comparison'!M671</f>
        <v>0</v>
      </c>
      <c r="M671" s="75">
        <f t="shared" si="43"/>
        <v>0.46</v>
      </c>
      <c r="O671" s="75">
        <f t="shared" si="44"/>
        <v>4.12</v>
      </c>
      <c r="Q671" s="75">
        <f>'Door Comparison'!P671</f>
        <v>518.41999999999996</v>
      </c>
      <c r="R671" s="194">
        <v>3.09</v>
      </c>
      <c r="S671" s="194">
        <v>16.59</v>
      </c>
      <c r="T671" s="194">
        <v>63.42</v>
      </c>
      <c r="U671" s="75">
        <f t="shared" si="45"/>
        <v>20.58</v>
      </c>
      <c r="X671" s="76">
        <f t="shared" si="46"/>
        <v>626.67999999999995</v>
      </c>
    </row>
    <row r="672" spans="1:24" x14ac:dyDescent="0.25">
      <c r="A672" s="191" t="str">
        <f>'Door Comparison'!A672</f>
        <v>T07.04.HWA</v>
      </c>
      <c r="B672" s="87" t="str">
        <f>'Door Comparison'!B672</f>
        <v>AHP-201</v>
      </c>
      <c r="C672" s="70">
        <f>'Door Comparison'!D672</f>
        <v>500</v>
      </c>
      <c r="D672" s="70">
        <f>'Door Comparison'!E672</f>
        <v>800</v>
      </c>
      <c r="F672" s="73">
        <f>'Door Comparison'!G672</f>
        <v>0</v>
      </c>
      <c r="G672" s="73">
        <f>'Door Comparison'!H672</f>
        <v>1</v>
      </c>
      <c r="I672" s="73">
        <f>'Door Comparison'!J672</f>
        <v>0</v>
      </c>
      <c r="J672" s="73">
        <f>'Door Comparison'!K672</f>
        <v>1</v>
      </c>
      <c r="K672" s="73">
        <f>'Door Comparison'!L672</f>
        <v>1</v>
      </c>
      <c r="L672" s="73">
        <f>'Door Comparison'!M672</f>
        <v>0</v>
      </c>
      <c r="M672" s="75">
        <f t="shared" si="43"/>
        <v>0.19</v>
      </c>
      <c r="O672" s="75">
        <f t="shared" si="44"/>
        <v>1.68</v>
      </c>
      <c r="Q672" s="75">
        <f>'Door Comparison'!P672</f>
        <v>284.8</v>
      </c>
      <c r="R672" s="194">
        <v>3.09</v>
      </c>
      <c r="S672" s="194">
        <v>16.59</v>
      </c>
      <c r="T672" s="194">
        <v>52.92</v>
      </c>
      <c r="U672" s="75">
        <f t="shared" si="45"/>
        <v>8.4</v>
      </c>
      <c r="X672" s="76">
        <f t="shared" si="46"/>
        <v>367.67</v>
      </c>
    </row>
    <row r="673" spans="1:24" x14ac:dyDescent="0.25">
      <c r="A673" s="191" t="str">
        <f>'Door Comparison'!A673</f>
        <v>T07.04.M1A</v>
      </c>
      <c r="B673" s="87" t="str">
        <f>'Door Comparison'!B673</f>
        <v>DRS-402</v>
      </c>
      <c r="C673" s="70">
        <f>'Door Comparison'!D673</f>
        <v>658</v>
      </c>
      <c r="D673" s="70">
        <f>'Door Comparison'!E673</f>
        <v>2193</v>
      </c>
      <c r="F673" s="73">
        <f>'Door Comparison'!G673</f>
        <v>0</v>
      </c>
      <c r="G673" s="73">
        <f>'Door Comparison'!H673</f>
        <v>1</v>
      </c>
      <c r="I673" s="73">
        <f>'Door Comparison'!J673</f>
        <v>0</v>
      </c>
      <c r="J673" s="73">
        <f>'Door Comparison'!K673</f>
        <v>1</v>
      </c>
      <c r="K673" s="73">
        <f>'Door Comparison'!L673</f>
        <v>1</v>
      </c>
      <c r="L673" s="73">
        <f>'Door Comparison'!M673</f>
        <v>0</v>
      </c>
      <c r="M673" s="75">
        <f t="shared" si="43"/>
        <v>0.45</v>
      </c>
      <c r="O673" s="75">
        <f t="shared" si="44"/>
        <v>4.04</v>
      </c>
      <c r="Q673" s="75">
        <f>'Door Comparison'!P673</f>
        <v>486.32</v>
      </c>
      <c r="R673" s="194">
        <v>3.09</v>
      </c>
      <c r="S673" s="194">
        <v>16.59</v>
      </c>
      <c r="T673" s="194">
        <v>63.42</v>
      </c>
      <c r="U673" s="75">
        <f t="shared" si="45"/>
        <v>20.18</v>
      </c>
      <c r="X673" s="76">
        <f t="shared" si="46"/>
        <v>594.09</v>
      </c>
    </row>
    <row r="674" spans="1:24" x14ac:dyDescent="0.25">
      <c r="A674" s="191" t="str">
        <f>'Door Comparison'!A674</f>
        <v>T07.04.M2A</v>
      </c>
      <c r="B674" s="87" t="str">
        <f>'Door Comparison'!B674</f>
        <v>DRS-402</v>
      </c>
      <c r="C674" s="70">
        <f>'Door Comparison'!D674</f>
        <v>1338</v>
      </c>
      <c r="D674" s="70">
        <f>'Door Comparison'!E674</f>
        <v>2193</v>
      </c>
      <c r="F674" s="73">
        <f>'Door Comparison'!G674</f>
        <v>0</v>
      </c>
      <c r="G674" s="73">
        <f>'Door Comparison'!H674</f>
        <v>1</v>
      </c>
      <c r="I674" s="73">
        <f>'Door Comparison'!J674</f>
        <v>0</v>
      </c>
      <c r="J674" s="73">
        <f>'Door Comparison'!K674</f>
        <v>1</v>
      </c>
      <c r="K674" s="73">
        <f>'Door Comparison'!L674</f>
        <v>1</v>
      </c>
      <c r="L674" s="73">
        <f>'Door Comparison'!M674</f>
        <v>0</v>
      </c>
      <c r="M674" s="75">
        <f t="shared" si="43"/>
        <v>0.52</v>
      </c>
      <c r="O674" s="75">
        <f t="shared" si="44"/>
        <v>4.58</v>
      </c>
      <c r="Q674" s="75">
        <f>'Door Comparison'!P674</f>
        <v>762.28</v>
      </c>
      <c r="R674" s="194">
        <v>3.09</v>
      </c>
      <c r="S674" s="194">
        <v>16.59</v>
      </c>
      <c r="T674" s="194">
        <v>73.92</v>
      </c>
      <c r="U674" s="75">
        <f t="shared" si="45"/>
        <v>22.9</v>
      </c>
      <c r="X674" s="76">
        <f t="shared" si="46"/>
        <v>883.88</v>
      </c>
    </row>
    <row r="675" spans="1:24" x14ac:dyDescent="0.25">
      <c r="A675" s="191" t="str">
        <f>'Door Comparison'!A675</f>
        <v>T07.04.M2B</v>
      </c>
      <c r="B675" s="87" t="str">
        <f>'Door Comparison'!B675</f>
        <v>DRS-402</v>
      </c>
      <c r="C675" s="70">
        <f>'Door Comparison'!D675</f>
        <v>858</v>
      </c>
      <c r="D675" s="70">
        <f>'Door Comparison'!E675</f>
        <v>2193</v>
      </c>
      <c r="F675" s="73">
        <f>'Door Comparison'!G675</f>
        <v>0</v>
      </c>
      <c r="G675" s="73">
        <f>'Door Comparison'!H675</f>
        <v>1</v>
      </c>
      <c r="I675" s="73">
        <f>'Door Comparison'!J675</f>
        <v>0</v>
      </c>
      <c r="J675" s="73">
        <f>'Door Comparison'!K675</f>
        <v>1</v>
      </c>
      <c r="K675" s="73">
        <f>'Door Comparison'!L675</f>
        <v>1</v>
      </c>
      <c r="L675" s="73">
        <f>'Door Comparison'!M675</f>
        <v>0</v>
      </c>
      <c r="M675" s="75">
        <f t="shared" si="43"/>
        <v>0.47</v>
      </c>
      <c r="O675" s="75">
        <f t="shared" si="44"/>
        <v>4.2</v>
      </c>
      <c r="Q675" s="75">
        <f>'Door Comparison'!P675</f>
        <v>550.54</v>
      </c>
      <c r="R675" s="194">
        <v>3.09</v>
      </c>
      <c r="S675" s="194">
        <v>16.59</v>
      </c>
      <c r="T675" s="194">
        <v>63.42</v>
      </c>
      <c r="U675" s="75">
        <f t="shared" si="45"/>
        <v>20.98</v>
      </c>
      <c r="X675" s="76">
        <f t="shared" si="46"/>
        <v>659.29</v>
      </c>
    </row>
    <row r="676" spans="1:24" x14ac:dyDescent="0.25">
      <c r="A676" s="191" t="str">
        <f>'Door Comparison'!A676</f>
        <v>T07.04.M4A</v>
      </c>
      <c r="B676" s="87" t="str">
        <f>'Door Comparison'!B676</f>
        <v>DRS-402</v>
      </c>
      <c r="C676" s="70">
        <f>'Door Comparison'!D676</f>
        <v>558</v>
      </c>
      <c r="D676" s="70">
        <f>'Door Comparison'!E676</f>
        <v>2193</v>
      </c>
      <c r="F676" s="73">
        <f>'Door Comparison'!G676</f>
        <v>0</v>
      </c>
      <c r="G676" s="73">
        <f>'Door Comparison'!H676</f>
        <v>1</v>
      </c>
      <c r="I676" s="73">
        <f>'Door Comparison'!J676</f>
        <v>0</v>
      </c>
      <c r="J676" s="73">
        <f>'Door Comparison'!K676</f>
        <v>1</v>
      </c>
      <c r="K676" s="73">
        <f>'Door Comparison'!L676</f>
        <v>1</v>
      </c>
      <c r="L676" s="73">
        <f>'Door Comparison'!M676</f>
        <v>0</v>
      </c>
      <c r="M676" s="75">
        <f t="shared" si="43"/>
        <v>0.44</v>
      </c>
      <c r="O676" s="75">
        <f t="shared" si="44"/>
        <v>3.96</v>
      </c>
      <c r="Q676" s="75">
        <f>'Door Comparison'!P676</f>
        <v>454.22</v>
      </c>
      <c r="R676" s="194">
        <v>3.09</v>
      </c>
      <c r="S676" s="194">
        <v>16.59</v>
      </c>
      <c r="T676" s="194">
        <v>63.42</v>
      </c>
      <c r="U676" s="75">
        <f t="shared" si="45"/>
        <v>19.78</v>
      </c>
      <c r="X676" s="76">
        <f t="shared" si="46"/>
        <v>561.5</v>
      </c>
    </row>
    <row r="677" spans="1:24" x14ac:dyDescent="0.25">
      <c r="A677" s="191" t="str">
        <f>'Door Comparison'!A677</f>
        <v>T07.04.M5A</v>
      </c>
      <c r="B677" s="87" t="str">
        <f>'Door Comparison'!B677</f>
        <v>DRS-402</v>
      </c>
      <c r="C677" s="70">
        <f>'Door Comparison'!D677</f>
        <v>1208</v>
      </c>
      <c r="D677" s="70">
        <f>'Door Comparison'!E677</f>
        <v>2193</v>
      </c>
      <c r="F677" s="73">
        <f>'Door Comparison'!G677</f>
        <v>0</v>
      </c>
      <c r="G677" s="73">
        <f>'Door Comparison'!H677</f>
        <v>1</v>
      </c>
      <c r="I677" s="73">
        <f>'Door Comparison'!J677</f>
        <v>0</v>
      </c>
      <c r="J677" s="73">
        <f>'Door Comparison'!K677</f>
        <v>1</v>
      </c>
      <c r="K677" s="73">
        <f>'Door Comparison'!L677</f>
        <v>1</v>
      </c>
      <c r="L677" s="73">
        <f>'Door Comparison'!M677</f>
        <v>0</v>
      </c>
      <c r="M677" s="75">
        <f t="shared" si="43"/>
        <v>0.5</v>
      </c>
      <c r="O677" s="75">
        <f t="shared" si="44"/>
        <v>4.4800000000000004</v>
      </c>
      <c r="Q677" s="75">
        <f>'Door Comparison'!P677</f>
        <v>720.54</v>
      </c>
      <c r="R677" s="194">
        <v>3.09</v>
      </c>
      <c r="S677" s="194">
        <v>16.59</v>
      </c>
      <c r="T677" s="194">
        <v>73.92</v>
      </c>
      <c r="U677" s="75">
        <f t="shared" si="45"/>
        <v>22.38</v>
      </c>
      <c r="X677" s="76">
        <f t="shared" si="46"/>
        <v>841.5</v>
      </c>
    </row>
    <row r="678" spans="1:24" x14ac:dyDescent="0.25">
      <c r="A678" s="191" t="str">
        <f>'Door Comparison'!A678</f>
        <v>T07.04.M6A</v>
      </c>
      <c r="B678" s="87" t="str">
        <f>'Door Comparison'!B678</f>
        <v>DRS-402</v>
      </c>
      <c r="C678" s="70">
        <f>'Door Comparison'!D678</f>
        <v>858</v>
      </c>
      <c r="D678" s="70">
        <f>'Door Comparison'!E678</f>
        <v>2193</v>
      </c>
      <c r="F678" s="73">
        <f>'Door Comparison'!G678</f>
        <v>0</v>
      </c>
      <c r="G678" s="73">
        <f>'Door Comparison'!H678</f>
        <v>1</v>
      </c>
      <c r="I678" s="73">
        <f>'Door Comparison'!J678</f>
        <v>0</v>
      </c>
      <c r="J678" s="73">
        <f>'Door Comparison'!K678</f>
        <v>1</v>
      </c>
      <c r="K678" s="73">
        <f>'Door Comparison'!L678</f>
        <v>1</v>
      </c>
      <c r="L678" s="73">
        <f>'Door Comparison'!M678</f>
        <v>0</v>
      </c>
      <c r="M678" s="75">
        <f t="shared" si="43"/>
        <v>0.47</v>
      </c>
      <c r="O678" s="75">
        <f t="shared" si="44"/>
        <v>4.2</v>
      </c>
      <c r="Q678" s="75">
        <f>'Door Comparison'!P678</f>
        <v>550.54</v>
      </c>
      <c r="R678" s="194">
        <v>3.09</v>
      </c>
      <c r="S678" s="194">
        <v>16.59</v>
      </c>
      <c r="T678" s="194">
        <v>63.42</v>
      </c>
      <c r="U678" s="75">
        <f t="shared" si="45"/>
        <v>20.98</v>
      </c>
      <c r="X678" s="76">
        <f t="shared" si="46"/>
        <v>659.29</v>
      </c>
    </row>
    <row r="679" spans="1:24" x14ac:dyDescent="0.25">
      <c r="A679" s="191" t="str">
        <f>'Door Comparison'!A679</f>
        <v>T07.04.M8A</v>
      </c>
      <c r="B679" s="87" t="str">
        <f>'Door Comparison'!B679</f>
        <v>DRS-402</v>
      </c>
      <c r="C679" s="70">
        <f>'Door Comparison'!D679</f>
        <v>758</v>
      </c>
      <c r="D679" s="70">
        <f>'Door Comparison'!E679</f>
        <v>2193</v>
      </c>
      <c r="F679" s="73">
        <f>'Door Comparison'!G679</f>
        <v>0</v>
      </c>
      <c r="G679" s="73">
        <f>'Door Comparison'!H679</f>
        <v>1</v>
      </c>
      <c r="I679" s="73">
        <f>'Door Comparison'!J679</f>
        <v>0</v>
      </c>
      <c r="J679" s="73">
        <f>'Door Comparison'!K679</f>
        <v>1</v>
      </c>
      <c r="K679" s="73">
        <f>'Door Comparison'!L679</f>
        <v>1</v>
      </c>
      <c r="L679" s="73">
        <f>'Door Comparison'!M679</f>
        <v>0</v>
      </c>
      <c r="M679" s="75">
        <f t="shared" si="43"/>
        <v>0.46</v>
      </c>
      <c r="O679" s="75">
        <f t="shared" si="44"/>
        <v>4.12</v>
      </c>
      <c r="Q679" s="75">
        <f>'Door Comparison'!P679</f>
        <v>518.41999999999996</v>
      </c>
      <c r="R679" s="194">
        <v>3.09</v>
      </c>
      <c r="S679" s="194">
        <v>16.59</v>
      </c>
      <c r="T679" s="194">
        <v>63.42</v>
      </c>
      <c r="U679" s="75">
        <f t="shared" si="45"/>
        <v>20.58</v>
      </c>
      <c r="X679" s="76">
        <f t="shared" si="46"/>
        <v>626.67999999999995</v>
      </c>
    </row>
    <row r="680" spans="1:24" x14ac:dyDescent="0.25">
      <c r="A680" s="191" t="str">
        <f>'Door Comparison'!A680</f>
        <v>T07.04.M10A</v>
      </c>
      <c r="B680" s="87" t="str">
        <f>'Door Comparison'!B680</f>
        <v>DRS-402</v>
      </c>
      <c r="C680" s="70">
        <f>'Door Comparison'!D680</f>
        <v>558</v>
      </c>
      <c r="D680" s="70">
        <f>'Door Comparison'!E680</f>
        <v>2193</v>
      </c>
      <c r="F680" s="73">
        <f>'Door Comparison'!G680</f>
        <v>0</v>
      </c>
      <c r="G680" s="73">
        <f>'Door Comparison'!H680</f>
        <v>1</v>
      </c>
      <c r="I680" s="73">
        <f>'Door Comparison'!J680</f>
        <v>0</v>
      </c>
      <c r="J680" s="73">
        <f>'Door Comparison'!K680</f>
        <v>1</v>
      </c>
      <c r="K680" s="73">
        <f>'Door Comparison'!L680</f>
        <v>1</v>
      </c>
      <c r="L680" s="73">
        <f>'Door Comparison'!M680</f>
        <v>0</v>
      </c>
      <c r="M680" s="75">
        <f t="shared" si="43"/>
        <v>0.44</v>
      </c>
      <c r="O680" s="75">
        <f t="shared" si="44"/>
        <v>3.96</v>
      </c>
      <c r="Q680" s="75">
        <f>'Door Comparison'!P680</f>
        <v>454.22</v>
      </c>
      <c r="R680" s="194">
        <v>3.09</v>
      </c>
      <c r="S680" s="194">
        <v>16.59</v>
      </c>
      <c r="T680" s="194">
        <v>63.42</v>
      </c>
      <c r="U680" s="75">
        <f t="shared" si="45"/>
        <v>19.78</v>
      </c>
      <c r="X680" s="76">
        <f t="shared" si="46"/>
        <v>561.5</v>
      </c>
    </row>
    <row r="681" spans="1:24" x14ac:dyDescent="0.25">
      <c r="A681" s="191" t="str">
        <f>'Door Comparison'!A681</f>
        <v>T07.04.M11A</v>
      </c>
      <c r="B681" s="87" t="str">
        <f>'Door Comparison'!B681</f>
        <v>DRS-402</v>
      </c>
      <c r="C681" s="70">
        <f>'Door Comparison'!D681</f>
        <v>458</v>
      </c>
      <c r="D681" s="70">
        <f>'Door Comparison'!E681</f>
        <v>2193</v>
      </c>
      <c r="F681" s="73">
        <f>'Door Comparison'!G681</f>
        <v>0</v>
      </c>
      <c r="G681" s="73">
        <f>'Door Comparison'!H681</f>
        <v>1</v>
      </c>
      <c r="I681" s="73">
        <f>'Door Comparison'!J681</f>
        <v>0</v>
      </c>
      <c r="J681" s="73">
        <f>'Door Comparison'!K681</f>
        <v>1</v>
      </c>
      <c r="K681" s="73">
        <f>'Door Comparison'!L681</f>
        <v>1</v>
      </c>
      <c r="L681" s="73">
        <f>'Door Comparison'!M681</f>
        <v>0</v>
      </c>
      <c r="M681" s="75">
        <f t="shared" si="43"/>
        <v>0.44</v>
      </c>
      <c r="O681" s="75">
        <f t="shared" si="44"/>
        <v>3.88</v>
      </c>
      <c r="Q681" s="75">
        <f>'Door Comparison'!P681</f>
        <v>422.12</v>
      </c>
      <c r="R681" s="194">
        <v>3.09</v>
      </c>
      <c r="S681" s="194">
        <v>16.59</v>
      </c>
      <c r="T681" s="194">
        <v>63.42</v>
      </c>
      <c r="U681" s="75">
        <f t="shared" si="45"/>
        <v>19.38</v>
      </c>
      <c r="X681" s="76">
        <f t="shared" si="46"/>
        <v>528.91999999999996</v>
      </c>
    </row>
    <row r="682" spans="1:24" x14ac:dyDescent="0.25">
      <c r="A682" s="191" t="str">
        <f>'Door Comparison'!A682</f>
        <v>T07.04.SPA</v>
      </c>
      <c r="B682" s="87" t="str">
        <f>'Door Comparison'!B682</f>
        <v>DRS-402</v>
      </c>
      <c r="C682" s="70">
        <f>'Door Comparison'!D682</f>
        <v>458</v>
      </c>
      <c r="D682" s="70">
        <f>'Door Comparison'!E682</f>
        <v>2193</v>
      </c>
      <c r="F682" s="73">
        <f>'Door Comparison'!G682</f>
        <v>0</v>
      </c>
      <c r="G682" s="73">
        <f>'Door Comparison'!H682</f>
        <v>1</v>
      </c>
      <c r="I682" s="73">
        <f>'Door Comparison'!J682</f>
        <v>0</v>
      </c>
      <c r="J682" s="73">
        <f>'Door Comparison'!K682</f>
        <v>1</v>
      </c>
      <c r="K682" s="73">
        <f>'Door Comparison'!L682</f>
        <v>1</v>
      </c>
      <c r="L682" s="73">
        <f>'Door Comparison'!M682</f>
        <v>0</v>
      </c>
      <c r="M682" s="75">
        <f t="shared" si="43"/>
        <v>0.44</v>
      </c>
      <c r="O682" s="75">
        <f t="shared" si="44"/>
        <v>3.88</v>
      </c>
      <c r="Q682" s="75">
        <f>'Door Comparison'!P682</f>
        <v>422.12</v>
      </c>
      <c r="R682" s="194">
        <v>3.09</v>
      </c>
      <c r="S682" s="194">
        <v>16.59</v>
      </c>
      <c r="T682" s="194">
        <v>63.42</v>
      </c>
      <c r="U682" s="75">
        <f t="shared" si="45"/>
        <v>19.38</v>
      </c>
      <c r="X682" s="76">
        <f t="shared" si="46"/>
        <v>528.91999999999996</v>
      </c>
    </row>
    <row r="683" spans="1:24" x14ac:dyDescent="0.25">
      <c r="A683" s="191" t="str">
        <f>'Door Comparison'!A683</f>
        <v>T07.04.WRA</v>
      </c>
      <c r="B683" s="87" t="str">
        <f>'Door Comparison'!B683</f>
        <v>DRS-402</v>
      </c>
      <c r="C683" s="70">
        <f>'Door Comparison'!D683</f>
        <v>458</v>
      </c>
      <c r="D683" s="70">
        <f>'Door Comparison'!E683</f>
        <v>2158</v>
      </c>
      <c r="F683" s="73">
        <f>'Door Comparison'!G683</f>
        <v>0</v>
      </c>
      <c r="G683" s="73">
        <f>'Door Comparison'!H683</f>
        <v>1</v>
      </c>
      <c r="I683" s="73">
        <f>'Door Comparison'!J683</f>
        <v>0</v>
      </c>
      <c r="J683" s="73">
        <f>'Door Comparison'!K683</f>
        <v>1</v>
      </c>
      <c r="K683" s="73">
        <f>'Door Comparison'!L683</f>
        <v>1</v>
      </c>
      <c r="L683" s="73">
        <f>'Door Comparison'!M683</f>
        <v>0</v>
      </c>
      <c r="M683" s="75">
        <f t="shared" si="43"/>
        <v>0.43</v>
      </c>
      <c r="O683" s="75">
        <f t="shared" si="44"/>
        <v>3.82</v>
      </c>
      <c r="Q683" s="75">
        <f>'Door Comparison'!P683</f>
        <v>418.62</v>
      </c>
      <c r="R683" s="194">
        <v>3.09</v>
      </c>
      <c r="S683" s="194">
        <v>16.59</v>
      </c>
      <c r="T683" s="194">
        <v>63.42</v>
      </c>
      <c r="U683" s="75">
        <f t="shared" si="45"/>
        <v>19.100000000000001</v>
      </c>
      <c r="X683" s="76">
        <f t="shared" si="46"/>
        <v>525.07000000000005</v>
      </c>
    </row>
    <row r="684" spans="1:24" x14ac:dyDescent="0.25">
      <c r="A684" s="191" t="str">
        <f>'Door Comparison'!A684</f>
        <v>T07.05.E1A</v>
      </c>
      <c r="B684" s="87" t="str">
        <f>'Door Comparison'!B684</f>
        <v>DRS-402</v>
      </c>
      <c r="C684" s="70">
        <f>'Door Comparison'!D684</f>
        <v>758</v>
      </c>
      <c r="D684" s="70">
        <f>'Door Comparison'!E684</f>
        <v>2193</v>
      </c>
      <c r="F684" s="73">
        <f>'Door Comparison'!G684</f>
        <v>0</v>
      </c>
      <c r="G684" s="73">
        <f>'Door Comparison'!H684</f>
        <v>1</v>
      </c>
      <c r="I684" s="73">
        <f>'Door Comparison'!J684</f>
        <v>0</v>
      </c>
      <c r="J684" s="73">
        <f>'Door Comparison'!K684</f>
        <v>1</v>
      </c>
      <c r="K684" s="73">
        <f>'Door Comparison'!L684</f>
        <v>1</v>
      </c>
      <c r="L684" s="73">
        <f>'Door Comparison'!M684</f>
        <v>0</v>
      </c>
      <c r="M684" s="75">
        <f t="shared" si="43"/>
        <v>0.46</v>
      </c>
      <c r="O684" s="75">
        <f t="shared" si="44"/>
        <v>4.12</v>
      </c>
      <c r="Q684" s="75">
        <f>'Door Comparison'!P684</f>
        <v>518.41999999999996</v>
      </c>
      <c r="R684" s="194">
        <v>3.09</v>
      </c>
      <c r="S684" s="194">
        <v>16.59</v>
      </c>
      <c r="T684" s="194">
        <v>63.42</v>
      </c>
      <c r="U684" s="75">
        <f t="shared" si="45"/>
        <v>20.58</v>
      </c>
      <c r="X684" s="76">
        <f t="shared" si="46"/>
        <v>626.67999999999995</v>
      </c>
    </row>
    <row r="685" spans="1:24" x14ac:dyDescent="0.25">
      <c r="A685" s="191" t="str">
        <f>'Door Comparison'!A685</f>
        <v>T07.05.E1B</v>
      </c>
      <c r="B685" s="87" t="str">
        <f>'Door Comparison'!B685</f>
        <v>DRS-402</v>
      </c>
      <c r="C685" s="70">
        <f>'Door Comparison'!D685</f>
        <v>758</v>
      </c>
      <c r="D685" s="70">
        <f>'Door Comparison'!E685</f>
        <v>2193</v>
      </c>
      <c r="F685" s="73">
        <f>'Door Comparison'!G685</f>
        <v>0</v>
      </c>
      <c r="G685" s="73">
        <f>'Door Comparison'!H685</f>
        <v>1</v>
      </c>
      <c r="I685" s="73">
        <f>'Door Comparison'!J685</f>
        <v>0</v>
      </c>
      <c r="J685" s="73">
        <f>'Door Comparison'!K685</f>
        <v>1</v>
      </c>
      <c r="K685" s="73">
        <f>'Door Comparison'!L685</f>
        <v>1</v>
      </c>
      <c r="L685" s="73">
        <f>'Door Comparison'!M685</f>
        <v>0</v>
      </c>
      <c r="M685" s="75">
        <f t="shared" si="43"/>
        <v>0.46</v>
      </c>
      <c r="O685" s="75">
        <f t="shared" si="44"/>
        <v>4.12</v>
      </c>
      <c r="Q685" s="75">
        <f>'Door Comparison'!P685</f>
        <v>518.41999999999996</v>
      </c>
      <c r="R685" s="194">
        <v>3.09</v>
      </c>
      <c r="S685" s="194">
        <v>16.59</v>
      </c>
      <c r="T685" s="194">
        <v>63.42</v>
      </c>
      <c r="U685" s="75">
        <f t="shared" si="45"/>
        <v>20.58</v>
      </c>
      <c r="X685" s="76">
        <f t="shared" si="46"/>
        <v>626.67999999999995</v>
      </c>
    </row>
    <row r="686" spans="1:24" x14ac:dyDescent="0.25">
      <c r="A686" s="191" t="str">
        <f>'Door Comparison'!A686</f>
        <v>T07.05.E2A</v>
      </c>
      <c r="B686" s="87" t="str">
        <f>'Door Comparison'!B686</f>
        <v>DRS-402</v>
      </c>
      <c r="C686" s="70">
        <f>'Door Comparison'!D686</f>
        <v>1058</v>
      </c>
      <c r="D686" s="70">
        <f>'Door Comparison'!E686</f>
        <v>2193</v>
      </c>
      <c r="F686" s="73">
        <f>'Door Comparison'!G686</f>
        <v>0</v>
      </c>
      <c r="G686" s="73">
        <f>'Door Comparison'!H686</f>
        <v>1</v>
      </c>
      <c r="I686" s="73">
        <f>'Door Comparison'!J686</f>
        <v>0</v>
      </c>
      <c r="J686" s="73">
        <f>'Door Comparison'!K686</f>
        <v>1</v>
      </c>
      <c r="K686" s="73">
        <f>'Door Comparison'!L686</f>
        <v>1</v>
      </c>
      <c r="L686" s="73">
        <f>'Door Comparison'!M686</f>
        <v>0</v>
      </c>
      <c r="M686" s="75">
        <f t="shared" si="43"/>
        <v>0.49</v>
      </c>
      <c r="O686" s="75">
        <f t="shared" si="44"/>
        <v>4.3600000000000003</v>
      </c>
      <c r="Q686" s="75">
        <f>'Door Comparison'!P686</f>
        <v>674.64</v>
      </c>
      <c r="R686" s="194">
        <v>3.09</v>
      </c>
      <c r="S686" s="194">
        <v>16.59</v>
      </c>
      <c r="T686" s="194">
        <v>73.92</v>
      </c>
      <c r="U686" s="75">
        <f t="shared" si="45"/>
        <v>21.78</v>
      </c>
      <c r="X686" s="76">
        <f t="shared" si="46"/>
        <v>794.87</v>
      </c>
    </row>
    <row r="687" spans="1:24" x14ac:dyDescent="0.25">
      <c r="A687" s="191" t="str">
        <f>'Door Comparison'!A687</f>
        <v>T07.05.E2B</v>
      </c>
      <c r="B687" s="87" t="str">
        <f>'Door Comparison'!B687</f>
        <v>DRS-402</v>
      </c>
      <c r="C687" s="70">
        <f>'Door Comparison'!D687</f>
        <v>1338</v>
      </c>
      <c r="D687" s="70">
        <f>'Door Comparison'!E687</f>
        <v>2193</v>
      </c>
      <c r="F687" s="73">
        <f>'Door Comparison'!G687</f>
        <v>0</v>
      </c>
      <c r="G687" s="73">
        <f>'Door Comparison'!H687</f>
        <v>1</v>
      </c>
      <c r="I687" s="73">
        <f>'Door Comparison'!J687</f>
        <v>0</v>
      </c>
      <c r="J687" s="73">
        <f>'Door Comparison'!K687</f>
        <v>1</v>
      </c>
      <c r="K687" s="73">
        <f>'Door Comparison'!L687</f>
        <v>1</v>
      </c>
      <c r="L687" s="73">
        <f>'Door Comparison'!M687</f>
        <v>0</v>
      </c>
      <c r="M687" s="75">
        <f t="shared" si="43"/>
        <v>0.52</v>
      </c>
      <c r="O687" s="75">
        <f t="shared" si="44"/>
        <v>4.58</v>
      </c>
      <c r="Q687" s="75">
        <f>'Door Comparison'!P687</f>
        <v>762.28</v>
      </c>
      <c r="R687" s="194">
        <v>3.09</v>
      </c>
      <c r="S687" s="194">
        <v>16.59</v>
      </c>
      <c r="T687" s="194">
        <v>73.92</v>
      </c>
      <c r="U687" s="75">
        <f t="shared" si="45"/>
        <v>22.9</v>
      </c>
      <c r="X687" s="76">
        <f t="shared" si="46"/>
        <v>883.88</v>
      </c>
    </row>
    <row r="688" spans="1:24" x14ac:dyDescent="0.25">
      <c r="A688" s="191" t="str">
        <f>'Door Comparison'!A688</f>
        <v>T07.05.M1A</v>
      </c>
      <c r="B688" s="87" t="str">
        <f>'Door Comparison'!B688</f>
        <v>DRS-402</v>
      </c>
      <c r="C688" s="70">
        <f>'Door Comparison'!D688</f>
        <v>858</v>
      </c>
      <c r="D688" s="70">
        <f>'Door Comparison'!E688</f>
        <v>2193</v>
      </c>
      <c r="F688" s="73">
        <f>'Door Comparison'!G688</f>
        <v>0</v>
      </c>
      <c r="G688" s="73">
        <f>'Door Comparison'!H688</f>
        <v>1</v>
      </c>
      <c r="I688" s="73">
        <f>'Door Comparison'!J688</f>
        <v>0</v>
      </c>
      <c r="J688" s="73">
        <f>'Door Comparison'!K688</f>
        <v>1</v>
      </c>
      <c r="K688" s="73">
        <f>'Door Comparison'!L688</f>
        <v>1</v>
      </c>
      <c r="L688" s="73">
        <f>'Door Comparison'!M688</f>
        <v>0</v>
      </c>
      <c r="M688" s="75">
        <f t="shared" si="43"/>
        <v>0.47</v>
      </c>
      <c r="O688" s="75">
        <f t="shared" si="44"/>
        <v>4.2</v>
      </c>
      <c r="Q688" s="75">
        <f>'Door Comparison'!P688</f>
        <v>550.54</v>
      </c>
      <c r="R688" s="194">
        <v>3.09</v>
      </c>
      <c r="S688" s="194">
        <v>16.59</v>
      </c>
      <c r="T688" s="194">
        <v>63.42</v>
      </c>
      <c r="U688" s="75">
        <f t="shared" si="45"/>
        <v>20.98</v>
      </c>
      <c r="X688" s="76">
        <f t="shared" si="46"/>
        <v>659.29</v>
      </c>
    </row>
    <row r="689" spans="1:24" x14ac:dyDescent="0.25">
      <c r="A689" s="191" t="str">
        <f>'Door Comparison'!A689</f>
        <v>T07.05.M1B</v>
      </c>
      <c r="B689" s="87" t="str">
        <f>'Door Comparison'!B689</f>
        <v>DRS-402</v>
      </c>
      <c r="C689" s="70">
        <f>'Door Comparison'!D689</f>
        <v>1338</v>
      </c>
      <c r="D689" s="70">
        <f>'Door Comparison'!E689</f>
        <v>2193</v>
      </c>
      <c r="F689" s="73">
        <f>'Door Comparison'!G689</f>
        <v>0</v>
      </c>
      <c r="G689" s="73">
        <f>'Door Comparison'!H689</f>
        <v>1</v>
      </c>
      <c r="I689" s="73">
        <f>'Door Comparison'!J689</f>
        <v>0</v>
      </c>
      <c r="J689" s="73">
        <f>'Door Comparison'!K689</f>
        <v>1</v>
      </c>
      <c r="K689" s="73">
        <f>'Door Comparison'!L689</f>
        <v>1</v>
      </c>
      <c r="L689" s="73">
        <f>'Door Comparison'!M689</f>
        <v>0</v>
      </c>
      <c r="M689" s="75">
        <f t="shared" si="43"/>
        <v>0.52</v>
      </c>
      <c r="O689" s="75">
        <f t="shared" si="44"/>
        <v>4.58</v>
      </c>
      <c r="Q689" s="75">
        <f>'Door Comparison'!P689</f>
        <v>762.28</v>
      </c>
      <c r="R689" s="194">
        <v>3.09</v>
      </c>
      <c r="S689" s="194">
        <v>16.59</v>
      </c>
      <c r="T689" s="194">
        <v>73.92</v>
      </c>
      <c r="U689" s="75">
        <f t="shared" si="45"/>
        <v>22.9</v>
      </c>
      <c r="X689" s="76">
        <f t="shared" si="46"/>
        <v>883.88</v>
      </c>
    </row>
    <row r="690" spans="1:24" x14ac:dyDescent="0.25">
      <c r="A690" s="191" t="str">
        <f>'Door Comparison'!A690</f>
        <v>T07.05.M2A</v>
      </c>
      <c r="B690" s="87" t="str">
        <f>'Door Comparison'!B690</f>
        <v>DRS-402</v>
      </c>
      <c r="C690" s="70">
        <f>'Door Comparison'!D690</f>
        <v>758</v>
      </c>
      <c r="D690" s="70">
        <f>'Door Comparison'!E690</f>
        <v>2193</v>
      </c>
      <c r="F690" s="73">
        <f>'Door Comparison'!G690</f>
        <v>0</v>
      </c>
      <c r="G690" s="73">
        <f>'Door Comparison'!H690</f>
        <v>1</v>
      </c>
      <c r="I690" s="73">
        <f>'Door Comparison'!J690</f>
        <v>0</v>
      </c>
      <c r="J690" s="73">
        <f>'Door Comparison'!K690</f>
        <v>1</v>
      </c>
      <c r="K690" s="73">
        <f>'Door Comparison'!L690</f>
        <v>1</v>
      </c>
      <c r="L690" s="73">
        <f>'Door Comparison'!M690</f>
        <v>0</v>
      </c>
      <c r="M690" s="75">
        <f t="shared" si="43"/>
        <v>0.46</v>
      </c>
      <c r="O690" s="75">
        <f t="shared" si="44"/>
        <v>4.12</v>
      </c>
      <c r="Q690" s="75">
        <f>'Door Comparison'!P690</f>
        <v>518.41999999999996</v>
      </c>
      <c r="R690" s="194">
        <v>3.09</v>
      </c>
      <c r="S690" s="194">
        <v>16.59</v>
      </c>
      <c r="T690" s="194">
        <v>63.42</v>
      </c>
      <c r="U690" s="75">
        <f t="shared" si="45"/>
        <v>20.58</v>
      </c>
      <c r="X690" s="76">
        <f t="shared" si="46"/>
        <v>626.67999999999995</v>
      </c>
    </row>
    <row r="691" spans="1:24" x14ac:dyDescent="0.25">
      <c r="A691" s="191" t="str">
        <f>'Door Comparison'!A691</f>
        <v>T07.05.M2B</v>
      </c>
      <c r="B691" s="87" t="str">
        <f>'Door Comparison'!B691</f>
        <v>DRS-402</v>
      </c>
      <c r="C691" s="70">
        <f>'Door Comparison'!D691</f>
        <v>758</v>
      </c>
      <c r="D691" s="70">
        <f>'Door Comparison'!E691</f>
        <v>2193</v>
      </c>
      <c r="F691" s="73">
        <f>'Door Comparison'!G691</f>
        <v>0</v>
      </c>
      <c r="G691" s="73">
        <f>'Door Comparison'!H691</f>
        <v>1</v>
      </c>
      <c r="I691" s="73">
        <f>'Door Comparison'!J691</f>
        <v>0</v>
      </c>
      <c r="J691" s="73">
        <f>'Door Comparison'!K691</f>
        <v>1</v>
      </c>
      <c r="K691" s="73">
        <f>'Door Comparison'!L691</f>
        <v>1</v>
      </c>
      <c r="L691" s="73">
        <f>'Door Comparison'!M691</f>
        <v>0</v>
      </c>
      <c r="M691" s="75">
        <f t="shared" si="43"/>
        <v>0.46</v>
      </c>
      <c r="O691" s="75">
        <f t="shared" si="44"/>
        <v>4.12</v>
      </c>
      <c r="Q691" s="75">
        <f>'Door Comparison'!P691</f>
        <v>518.41999999999996</v>
      </c>
      <c r="R691" s="194">
        <v>3.09</v>
      </c>
      <c r="S691" s="194">
        <v>16.59</v>
      </c>
      <c r="T691" s="194">
        <v>63.42</v>
      </c>
      <c r="U691" s="75">
        <f t="shared" si="45"/>
        <v>20.58</v>
      </c>
      <c r="X691" s="76">
        <f t="shared" si="46"/>
        <v>626.67999999999995</v>
      </c>
    </row>
    <row r="692" spans="1:24" x14ac:dyDescent="0.25">
      <c r="A692" s="191" t="str">
        <f>'Door Comparison'!A692</f>
        <v>T07.06.E1A</v>
      </c>
      <c r="B692" s="87" t="str">
        <f>'Door Comparison'!B692</f>
        <v>DRS-402</v>
      </c>
      <c r="C692" s="70">
        <f>'Door Comparison'!D692</f>
        <v>758</v>
      </c>
      <c r="D692" s="70">
        <f>'Door Comparison'!E692</f>
        <v>2193</v>
      </c>
      <c r="F692" s="73">
        <f>'Door Comparison'!G692</f>
        <v>0</v>
      </c>
      <c r="G692" s="73">
        <f>'Door Comparison'!H692</f>
        <v>1</v>
      </c>
      <c r="I692" s="73">
        <f>'Door Comparison'!J692</f>
        <v>0</v>
      </c>
      <c r="J692" s="73">
        <f>'Door Comparison'!K692</f>
        <v>1</v>
      </c>
      <c r="K692" s="73">
        <f>'Door Comparison'!L692</f>
        <v>1</v>
      </c>
      <c r="L692" s="73">
        <f>'Door Comparison'!M692</f>
        <v>0</v>
      </c>
      <c r="M692" s="75">
        <f t="shared" si="43"/>
        <v>0.46</v>
      </c>
      <c r="O692" s="75">
        <f t="shared" si="44"/>
        <v>4.12</v>
      </c>
      <c r="Q692" s="75">
        <f>'Door Comparison'!P692</f>
        <v>518.41999999999996</v>
      </c>
      <c r="R692" s="194">
        <v>3.09</v>
      </c>
      <c r="S692" s="194">
        <v>16.59</v>
      </c>
      <c r="T692" s="194">
        <v>63.42</v>
      </c>
      <c r="U692" s="75">
        <f t="shared" si="45"/>
        <v>20.58</v>
      </c>
      <c r="X692" s="76">
        <f t="shared" si="46"/>
        <v>626.67999999999995</v>
      </c>
    </row>
    <row r="693" spans="1:24" x14ac:dyDescent="0.25">
      <c r="A693" s="191" t="str">
        <f>'Door Comparison'!A693</f>
        <v>T07.06.E1B</v>
      </c>
      <c r="B693" s="87" t="str">
        <f>'Door Comparison'!B693</f>
        <v>DRS-402</v>
      </c>
      <c r="C693" s="70">
        <f>'Door Comparison'!D693</f>
        <v>1338</v>
      </c>
      <c r="D693" s="70">
        <f>'Door Comparison'!E693</f>
        <v>2193</v>
      </c>
      <c r="F693" s="73">
        <f>'Door Comparison'!G693</f>
        <v>0</v>
      </c>
      <c r="G693" s="73">
        <f>'Door Comparison'!H693</f>
        <v>1</v>
      </c>
      <c r="I693" s="73">
        <f>'Door Comparison'!J693</f>
        <v>0</v>
      </c>
      <c r="J693" s="73">
        <f>'Door Comparison'!K693</f>
        <v>1</v>
      </c>
      <c r="K693" s="73">
        <f>'Door Comparison'!L693</f>
        <v>1</v>
      </c>
      <c r="L693" s="73">
        <f>'Door Comparison'!M693</f>
        <v>0</v>
      </c>
      <c r="M693" s="75">
        <f t="shared" si="43"/>
        <v>0.52</v>
      </c>
      <c r="O693" s="75">
        <f t="shared" si="44"/>
        <v>4.58</v>
      </c>
      <c r="Q693" s="75">
        <f>'Door Comparison'!P693</f>
        <v>762.28</v>
      </c>
      <c r="R693" s="194">
        <v>3.09</v>
      </c>
      <c r="S693" s="194">
        <v>16.59</v>
      </c>
      <c r="T693" s="194">
        <v>73.92</v>
      </c>
      <c r="U693" s="75">
        <f t="shared" si="45"/>
        <v>22.9</v>
      </c>
      <c r="X693" s="76">
        <f t="shared" si="46"/>
        <v>883.88</v>
      </c>
    </row>
    <row r="694" spans="1:24" x14ac:dyDescent="0.25">
      <c r="A694" s="191" t="str">
        <f>'Door Comparison'!A694</f>
        <v>T07.06.E1C</v>
      </c>
      <c r="B694" s="87" t="str">
        <f>'Door Comparison'!B694</f>
        <v>DRS-402</v>
      </c>
      <c r="C694" s="70">
        <f>'Door Comparison'!D694</f>
        <v>358</v>
      </c>
      <c r="D694" s="70">
        <f>'Door Comparison'!E694</f>
        <v>2193</v>
      </c>
      <c r="F694" s="73">
        <f>'Door Comparison'!G694</f>
        <v>0</v>
      </c>
      <c r="G694" s="73">
        <f>'Door Comparison'!H694</f>
        <v>1</v>
      </c>
      <c r="I694" s="73">
        <f>'Door Comparison'!J694</f>
        <v>0</v>
      </c>
      <c r="J694" s="73">
        <f>'Door Comparison'!K694</f>
        <v>1</v>
      </c>
      <c r="K694" s="73">
        <f>'Door Comparison'!L694</f>
        <v>1</v>
      </c>
      <c r="L694" s="73">
        <f>'Door Comparison'!M694</f>
        <v>0</v>
      </c>
      <c r="M694" s="75">
        <f t="shared" si="43"/>
        <v>0.43</v>
      </c>
      <c r="O694" s="75">
        <f t="shared" si="44"/>
        <v>3.8</v>
      </c>
      <c r="Q694" s="75">
        <f>'Door Comparison'!P694</f>
        <v>390.02</v>
      </c>
      <c r="R694" s="194">
        <v>3.09</v>
      </c>
      <c r="S694" s="194">
        <v>16.59</v>
      </c>
      <c r="T694" s="194">
        <v>63.42</v>
      </c>
      <c r="U694" s="75">
        <f t="shared" si="45"/>
        <v>18.98</v>
      </c>
      <c r="X694" s="76">
        <f t="shared" si="46"/>
        <v>496.33</v>
      </c>
    </row>
    <row r="695" spans="1:24" x14ac:dyDescent="0.25">
      <c r="A695" s="191" t="str">
        <f>'Door Comparison'!A695</f>
        <v>T07.06.E2A</v>
      </c>
      <c r="B695" s="87" t="str">
        <f>'Door Comparison'!B695</f>
        <v>DRS-402</v>
      </c>
      <c r="C695" s="70">
        <f>'Door Comparison'!D695</f>
        <v>1208</v>
      </c>
      <c r="D695" s="70">
        <f>'Door Comparison'!E695</f>
        <v>2193</v>
      </c>
      <c r="F695" s="73">
        <f>'Door Comparison'!G695</f>
        <v>0</v>
      </c>
      <c r="G695" s="73">
        <f>'Door Comparison'!H695</f>
        <v>1</v>
      </c>
      <c r="I695" s="73">
        <f>'Door Comparison'!J695</f>
        <v>0</v>
      </c>
      <c r="J695" s="73">
        <f>'Door Comparison'!K695</f>
        <v>1</v>
      </c>
      <c r="K695" s="73">
        <f>'Door Comparison'!L695</f>
        <v>1</v>
      </c>
      <c r="L695" s="73">
        <f>'Door Comparison'!M695</f>
        <v>0</v>
      </c>
      <c r="M695" s="75">
        <f t="shared" si="43"/>
        <v>0.5</v>
      </c>
      <c r="O695" s="75">
        <f t="shared" si="44"/>
        <v>4.4800000000000004</v>
      </c>
      <c r="Q695" s="75">
        <f>'Door Comparison'!P695</f>
        <v>720.54</v>
      </c>
      <c r="R695" s="194">
        <v>3.09</v>
      </c>
      <c r="S695" s="194">
        <v>16.59</v>
      </c>
      <c r="T695" s="194">
        <v>73.92</v>
      </c>
      <c r="U695" s="75">
        <f t="shared" si="45"/>
        <v>22.38</v>
      </c>
      <c r="X695" s="76">
        <f t="shared" si="46"/>
        <v>841.5</v>
      </c>
    </row>
    <row r="696" spans="1:24" x14ac:dyDescent="0.25">
      <c r="A696" s="191" t="str">
        <f>'Door Comparison'!A696</f>
        <v>T07.06.E2B</v>
      </c>
      <c r="B696" s="87" t="str">
        <f>'Door Comparison'!B696</f>
        <v>DRS-402</v>
      </c>
      <c r="C696" s="70">
        <f>'Door Comparison'!D696</f>
        <v>658</v>
      </c>
      <c r="D696" s="70">
        <f>'Door Comparison'!E696</f>
        <v>2193</v>
      </c>
      <c r="F696" s="73">
        <f>'Door Comparison'!G696</f>
        <v>0</v>
      </c>
      <c r="G696" s="73">
        <f>'Door Comparison'!H696</f>
        <v>1</v>
      </c>
      <c r="I696" s="73">
        <f>'Door Comparison'!J696</f>
        <v>0</v>
      </c>
      <c r="J696" s="73">
        <f>'Door Comparison'!K696</f>
        <v>1</v>
      </c>
      <c r="K696" s="73">
        <f>'Door Comparison'!L696</f>
        <v>1</v>
      </c>
      <c r="L696" s="73">
        <f>'Door Comparison'!M696</f>
        <v>0</v>
      </c>
      <c r="M696" s="75">
        <f t="shared" si="43"/>
        <v>0.45</v>
      </c>
      <c r="O696" s="75">
        <f t="shared" si="44"/>
        <v>4.04</v>
      </c>
      <c r="Q696" s="75">
        <f>'Door Comparison'!P696</f>
        <v>486.32</v>
      </c>
      <c r="R696" s="194">
        <v>3.09</v>
      </c>
      <c r="S696" s="194">
        <v>16.59</v>
      </c>
      <c r="T696" s="194">
        <v>63.42</v>
      </c>
      <c r="U696" s="75">
        <f t="shared" si="45"/>
        <v>20.18</v>
      </c>
      <c r="X696" s="76">
        <f t="shared" si="46"/>
        <v>594.09</v>
      </c>
    </row>
    <row r="697" spans="1:24" x14ac:dyDescent="0.25">
      <c r="A697" s="191" t="str">
        <f>'Door Comparison'!A697</f>
        <v>T07.06.E3A</v>
      </c>
      <c r="B697" s="87" t="str">
        <f>'Door Comparison'!B697</f>
        <v>DRS-402</v>
      </c>
      <c r="C697" s="70">
        <f>'Door Comparison'!D697</f>
        <v>1338</v>
      </c>
      <c r="D697" s="70">
        <f>'Door Comparison'!E697</f>
        <v>2193</v>
      </c>
      <c r="F697" s="73">
        <f>'Door Comparison'!G697</f>
        <v>0</v>
      </c>
      <c r="G697" s="73">
        <f>'Door Comparison'!H697</f>
        <v>1</v>
      </c>
      <c r="I697" s="73">
        <f>'Door Comparison'!J697</f>
        <v>0</v>
      </c>
      <c r="J697" s="73">
        <f>'Door Comparison'!K697</f>
        <v>1</v>
      </c>
      <c r="K697" s="73">
        <f>'Door Comparison'!L697</f>
        <v>1</v>
      </c>
      <c r="L697" s="73">
        <f>'Door Comparison'!M697</f>
        <v>0</v>
      </c>
      <c r="M697" s="75">
        <f t="shared" si="43"/>
        <v>0.52</v>
      </c>
      <c r="O697" s="75">
        <f t="shared" si="44"/>
        <v>4.58</v>
      </c>
      <c r="Q697" s="75">
        <f>'Door Comparison'!P697</f>
        <v>762.28</v>
      </c>
      <c r="R697" s="194">
        <v>3.09</v>
      </c>
      <c r="S697" s="194">
        <v>16.59</v>
      </c>
      <c r="T697" s="194">
        <v>73.92</v>
      </c>
      <c r="U697" s="75">
        <f t="shared" si="45"/>
        <v>22.9</v>
      </c>
      <c r="X697" s="76">
        <f t="shared" si="46"/>
        <v>883.88</v>
      </c>
    </row>
    <row r="698" spans="1:24" x14ac:dyDescent="0.25">
      <c r="A698" s="191" t="str">
        <f>'Door Comparison'!A698</f>
        <v>T07.06.E3B</v>
      </c>
      <c r="B698" s="87" t="str">
        <f>'Door Comparison'!B698</f>
        <v>DRS-402</v>
      </c>
      <c r="C698" s="70">
        <f>'Door Comparison'!D698</f>
        <v>1338</v>
      </c>
      <c r="D698" s="70">
        <f>'Door Comparison'!E698</f>
        <v>2193</v>
      </c>
      <c r="F698" s="73">
        <f>'Door Comparison'!G698</f>
        <v>0</v>
      </c>
      <c r="G698" s="73">
        <f>'Door Comparison'!H698</f>
        <v>1</v>
      </c>
      <c r="I698" s="73">
        <f>'Door Comparison'!J698</f>
        <v>0</v>
      </c>
      <c r="J698" s="73">
        <f>'Door Comparison'!K698</f>
        <v>1</v>
      </c>
      <c r="K698" s="73">
        <f>'Door Comparison'!L698</f>
        <v>1</v>
      </c>
      <c r="L698" s="73">
        <f>'Door Comparison'!M698</f>
        <v>0</v>
      </c>
      <c r="M698" s="75">
        <f t="shared" si="43"/>
        <v>0.52</v>
      </c>
      <c r="O698" s="75">
        <f t="shared" si="44"/>
        <v>4.58</v>
      </c>
      <c r="Q698" s="75">
        <f>'Door Comparison'!P698</f>
        <v>762.28</v>
      </c>
      <c r="R698" s="194">
        <v>3.09</v>
      </c>
      <c r="S698" s="194">
        <v>16.59</v>
      </c>
      <c r="T698" s="194">
        <v>73.92</v>
      </c>
      <c r="U698" s="75">
        <f t="shared" si="45"/>
        <v>22.9</v>
      </c>
      <c r="X698" s="76">
        <f t="shared" si="46"/>
        <v>883.88</v>
      </c>
    </row>
    <row r="699" spans="1:24" x14ac:dyDescent="0.25">
      <c r="A699" s="191" t="str">
        <f>'Door Comparison'!A699</f>
        <v>T07.06.E3C</v>
      </c>
      <c r="B699" s="87" t="str">
        <f>'Door Comparison'!B699</f>
        <v>DRS-402</v>
      </c>
      <c r="C699" s="70">
        <f>'Door Comparison'!D699</f>
        <v>758</v>
      </c>
      <c r="D699" s="70">
        <f>'Door Comparison'!E699</f>
        <v>2193</v>
      </c>
      <c r="F699" s="73">
        <f>'Door Comparison'!G699</f>
        <v>0</v>
      </c>
      <c r="G699" s="73">
        <f>'Door Comparison'!H699</f>
        <v>1</v>
      </c>
      <c r="I699" s="73">
        <f>'Door Comparison'!J699</f>
        <v>0</v>
      </c>
      <c r="J699" s="73">
        <f>'Door Comparison'!K699</f>
        <v>1</v>
      </c>
      <c r="K699" s="73">
        <f>'Door Comparison'!L699</f>
        <v>1</v>
      </c>
      <c r="L699" s="73">
        <f>'Door Comparison'!M699</f>
        <v>0</v>
      </c>
      <c r="M699" s="75">
        <f t="shared" si="43"/>
        <v>0.46</v>
      </c>
      <c r="O699" s="75">
        <f t="shared" si="44"/>
        <v>4.12</v>
      </c>
      <c r="Q699" s="75">
        <f>'Door Comparison'!P699</f>
        <v>518.41999999999996</v>
      </c>
      <c r="R699" s="194">
        <v>3.09</v>
      </c>
      <c r="S699" s="194">
        <v>16.59</v>
      </c>
      <c r="T699" s="194">
        <v>63.42</v>
      </c>
      <c r="U699" s="75">
        <f t="shared" si="45"/>
        <v>20.58</v>
      </c>
      <c r="X699" s="76">
        <f t="shared" si="46"/>
        <v>626.67999999999995</v>
      </c>
    </row>
    <row r="700" spans="1:24" x14ac:dyDescent="0.25">
      <c r="A700" s="191" t="str">
        <f>'Door Comparison'!A700</f>
        <v>T07.06.E4A</v>
      </c>
      <c r="B700" s="87" t="str">
        <f>'Door Comparison'!B700</f>
        <v>DRS-402</v>
      </c>
      <c r="C700" s="70">
        <f>'Door Comparison'!D700</f>
        <v>1338</v>
      </c>
      <c r="D700" s="70">
        <f>'Door Comparison'!E700</f>
        <v>2193</v>
      </c>
      <c r="F700" s="73">
        <f>'Door Comparison'!G700</f>
        <v>0</v>
      </c>
      <c r="G700" s="73">
        <f>'Door Comparison'!H700</f>
        <v>1</v>
      </c>
      <c r="I700" s="73">
        <f>'Door Comparison'!J700</f>
        <v>0</v>
      </c>
      <c r="J700" s="73">
        <f>'Door Comparison'!K700</f>
        <v>1</v>
      </c>
      <c r="K700" s="73">
        <f>'Door Comparison'!L700</f>
        <v>1</v>
      </c>
      <c r="L700" s="73">
        <f>'Door Comparison'!M700</f>
        <v>0</v>
      </c>
      <c r="M700" s="75">
        <f t="shared" si="43"/>
        <v>0.52</v>
      </c>
      <c r="O700" s="75">
        <f t="shared" si="44"/>
        <v>4.58</v>
      </c>
      <c r="Q700" s="75">
        <f>'Door Comparison'!P700</f>
        <v>762.28</v>
      </c>
      <c r="R700" s="194">
        <v>3.09</v>
      </c>
      <c r="S700" s="194">
        <v>16.59</v>
      </c>
      <c r="T700" s="194">
        <v>73.92</v>
      </c>
      <c r="U700" s="75">
        <f t="shared" si="45"/>
        <v>22.9</v>
      </c>
      <c r="X700" s="76">
        <f t="shared" si="46"/>
        <v>883.88</v>
      </c>
    </row>
    <row r="701" spans="1:24" x14ac:dyDescent="0.25">
      <c r="A701" s="191" t="str">
        <f>'Door Comparison'!A701</f>
        <v>T07.06.E5A</v>
      </c>
      <c r="B701" s="87" t="str">
        <f>'Door Comparison'!B701</f>
        <v>DRS-402</v>
      </c>
      <c r="C701" s="70">
        <f>'Door Comparison'!D701</f>
        <v>1578</v>
      </c>
      <c r="D701" s="70">
        <f>'Door Comparison'!E701</f>
        <v>2193</v>
      </c>
      <c r="F701" s="73">
        <f>'Door Comparison'!G701</f>
        <v>0</v>
      </c>
      <c r="G701" s="73">
        <f>'Door Comparison'!H701</f>
        <v>1</v>
      </c>
      <c r="I701" s="73">
        <f>'Door Comparison'!J701</f>
        <v>0</v>
      </c>
      <c r="J701" s="73">
        <f>'Door Comparison'!K701</f>
        <v>1</v>
      </c>
      <c r="K701" s="73">
        <f>'Door Comparison'!L701</f>
        <v>1</v>
      </c>
      <c r="L701" s="73">
        <f>'Door Comparison'!M701</f>
        <v>0</v>
      </c>
      <c r="M701" s="75">
        <f t="shared" si="43"/>
        <v>0.54</v>
      </c>
      <c r="O701" s="75">
        <f t="shared" si="44"/>
        <v>4.7699999999999996</v>
      </c>
      <c r="Q701" s="75">
        <f>'Door Comparison'!P701</f>
        <v>839.32</v>
      </c>
      <c r="R701" s="194">
        <v>3.09</v>
      </c>
      <c r="S701" s="194">
        <v>16.59</v>
      </c>
      <c r="T701" s="194">
        <v>73.92</v>
      </c>
      <c r="U701" s="75">
        <f t="shared" si="45"/>
        <v>23.86</v>
      </c>
      <c r="X701" s="76">
        <f t="shared" si="46"/>
        <v>962.09</v>
      </c>
    </row>
    <row r="702" spans="1:24" x14ac:dyDescent="0.25">
      <c r="A702" s="191" t="str">
        <f>'Door Comparison'!A702</f>
        <v>T07.06.HW2A</v>
      </c>
      <c r="B702" s="87" t="str">
        <f>'Door Comparison'!B702</f>
        <v>DRS-402</v>
      </c>
      <c r="C702" s="70">
        <f>'Door Comparison'!D702</f>
        <v>458</v>
      </c>
      <c r="D702" s="70">
        <f>'Door Comparison'!E702</f>
        <v>2193</v>
      </c>
      <c r="F702" s="73">
        <f>'Door Comparison'!G702</f>
        <v>0</v>
      </c>
      <c r="G702" s="73">
        <f>'Door Comparison'!H702</f>
        <v>1</v>
      </c>
      <c r="I702" s="73">
        <f>'Door Comparison'!J702</f>
        <v>0</v>
      </c>
      <c r="J702" s="73">
        <f>'Door Comparison'!K702</f>
        <v>1</v>
      </c>
      <c r="K702" s="73">
        <f>'Door Comparison'!L702</f>
        <v>1</v>
      </c>
      <c r="L702" s="73">
        <f>'Door Comparison'!M702</f>
        <v>0</v>
      </c>
      <c r="M702" s="75">
        <f t="shared" si="43"/>
        <v>0.44</v>
      </c>
      <c r="O702" s="75">
        <f t="shared" si="44"/>
        <v>3.88</v>
      </c>
      <c r="Q702" s="75">
        <f>'Door Comparison'!P702</f>
        <v>422.12</v>
      </c>
      <c r="R702" s="194">
        <v>3.09</v>
      </c>
      <c r="S702" s="194">
        <v>16.59</v>
      </c>
      <c r="T702" s="194">
        <v>63.42</v>
      </c>
      <c r="U702" s="75">
        <f t="shared" si="45"/>
        <v>19.38</v>
      </c>
      <c r="X702" s="76">
        <f t="shared" si="46"/>
        <v>528.91999999999996</v>
      </c>
    </row>
    <row r="703" spans="1:24" x14ac:dyDescent="0.25">
      <c r="A703" s="191" t="str">
        <f>'Door Comparison'!A703</f>
        <v>T07.06.HWA</v>
      </c>
      <c r="B703" s="87" t="str">
        <f>'Door Comparison'!B703</f>
        <v>DRS-402</v>
      </c>
      <c r="C703" s="70">
        <f>'Door Comparison'!D703</f>
        <v>608</v>
      </c>
      <c r="D703" s="70">
        <f>'Door Comparison'!E703</f>
        <v>2193</v>
      </c>
      <c r="F703" s="73">
        <f>'Door Comparison'!G703</f>
        <v>0</v>
      </c>
      <c r="G703" s="73">
        <f>'Door Comparison'!H703</f>
        <v>1</v>
      </c>
      <c r="I703" s="73">
        <f>'Door Comparison'!J703</f>
        <v>0</v>
      </c>
      <c r="J703" s="73">
        <f>'Door Comparison'!K703</f>
        <v>1</v>
      </c>
      <c r="K703" s="73">
        <f>'Door Comparison'!L703</f>
        <v>1</v>
      </c>
      <c r="L703" s="73">
        <f>'Door Comparison'!M703</f>
        <v>0</v>
      </c>
      <c r="M703" s="75">
        <f t="shared" si="43"/>
        <v>0.45</v>
      </c>
      <c r="O703" s="75">
        <f t="shared" si="44"/>
        <v>4</v>
      </c>
      <c r="Q703" s="75">
        <f>'Door Comparison'!P703</f>
        <v>470.28</v>
      </c>
      <c r="R703" s="194">
        <v>3.09</v>
      </c>
      <c r="S703" s="194">
        <v>16.59</v>
      </c>
      <c r="T703" s="194">
        <v>63.42</v>
      </c>
      <c r="U703" s="75">
        <f t="shared" si="45"/>
        <v>19.98</v>
      </c>
      <c r="X703" s="76">
        <f t="shared" si="46"/>
        <v>577.80999999999995</v>
      </c>
    </row>
    <row r="704" spans="1:24" x14ac:dyDescent="0.25">
      <c r="A704" s="191" t="str">
        <f>'Door Comparison'!A704</f>
        <v>T07.06.M1A</v>
      </c>
      <c r="B704" s="87" t="str">
        <f>'Door Comparison'!B704</f>
        <v>DRS-402</v>
      </c>
      <c r="C704" s="70">
        <f>'Door Comparison'!D704</f>
        <v>1338</v>
      </c>
      <c r="D704" s="70">
        <f>'Door Comparison'!E704</f>
        <v>2193</v>
      </c>
      <c r="F704" s="73">
        <f>'Door Comparison'!G704</f>
        <v>0</v>
      </c>
      <c r="G704" s="73">
        <f>'Door Comparison'!H704</f>
        <v>1</v>
      </c>
      <c r="I704" s="73">
        <f>'Door Comparison'!J704</f>
        <v>0</v>
      </c>
      <c r="J704" s="73">
        <f>'Door Comparison'!K704</f>
        <v>1</v>
      </c>
      <c r="K704" s="73">
        <f>'Door Comparison'!L704</f>
        <v>1</v>
      </c>
      <c r="L704" s="73">
        <f>'Door Comparison'!M704</f>
        <v>0</v>
      </c>
      <c r="M704" s="75">
        <f t="shared" si="43"/>
        <v>0.52</v>
      </c>
      <c r="O704" s="75">
        <f t="shared" si="44"/>
        <v>4.58</v>
      </c>
      <c r="Q704" s="75">
        <f>'Door Comparison'!P704</f>
        <v>762.28</v>
      </c>
      <c r="R704" s="194">
        <v>3.09</v>
      </c>
      <c r="S704" s="194">
        <v>16.59</v>
      </c>
      <c r="T704" s="194">
        <v>73.92</v>
      </c>
      <c r="U704" s="75">
        <f t="shared" si="45"/>
        <v>22.9</v>
      </c>
      <c r="X704" s="76">
        <f t="shared" si="46"/>
        <v>883.88</v>
      </c>
    </row>
    <row r="705" spans="1:24" x14ac:dyDescent="0.25">
      <c r="A705" s="191" t="str">
        <f>'Door Comparison'!A705</f>
        <v>T07.06.M1B</v>
      </c>
      <c r="B705" s="87" t="str">
        <f>'Door Comparison'!B705</f>
        <v>DRS-402</v>
      </c>
      <c r="C705" s="70">
        <f>'Door Comparison'!D705</f>
        <v>1338</v>
      </c>
      <c r="D705" s="70">
        <f>'Door Comparison'!E705</f>
        <v>2193</v>
      </c>
      <c r="F705" s="73">
        <f>'Door Comparison'!G705</f>
        <v>0</v>
      </c>
      <c r="G705" s="73">
        <f>'Door Comparison'!H705</f>
        <v>1</v>
      </c>
      <c r="I705" s="73">
        <f>'Door Comparison'!J705</f>
        <v>0</v>
      </c>
      <c r="J705" s="73">
        <f>'Door Comparison'!K705</f>
        <v>1</v>
      </c>
      <c r="K705" s="73">
        <f>'Door Comparison'!L705</f>
        <v>1</v>
      </c>
      <c r="L705" s="73">
        <f>'Door Comparison'!M705</f>
        <v>0</v>
      </c>
      <c r="M705" s="75">
        <f t="shared" si="43"/>
        <v>0.52</v>
      </c>
      <c r="O705" s="75">
        <f t="shared" si="44"/>
        <v>4.58</v>
      </c>
      <c r="Q705" s="75">
        <f>'Door Comparison'!P705</f>
        <v>762.28</v>
      </c>
      <c r="R705" s="194">
        <v>3.09</v>
      </c>
      <c r="S705" s="194">
        <v>16.59</v>
      </c>
      <c r="T705" s="194">
        <v>73.92</v>
      </c>
      <c r="U705" s="75">
        <f t="shared" si="45"/>
        <v>22.9</v>
      </c>
      <c r="X705" s="76">
        <f t="shared" si="46"/>
        <v>883.88</v>
      </c>
    </row>
    <row r="706" spans="1:24" x14ac:dyDescent="0.25">
      <c r="A706" s="191" t="str">
        <f>'Door Comparison'!A706</f>
        <v>T07.06.M1C</v>
      </c>
      <c r="B706" s="87" t="str">
        <f>'Door Comparison'!B706</f>
        <v>DRS-402</v>
      </c>
      <c r="C706" s="70">
        <f>'Door Comparison'!D706</f>
        <v>1338</v>
      </c>
      <c r="D706" s="70">
        <f>'Door Comparison'!E706</f>
        <v>2193</v>
      </c>
      <c r="F706" s="73">
        <f>'Door Comparison'!G706</f>
        <v>0</v>
      </c>
      <c r="G706" s="73">
        <f>'Door Comparison'!H706</f>
        <v>1</v>
      </c>
      <c r="I706" s="73">
        <f>'Door Comparison'!J706</f>
        <v>0</v>
      </c>
      <c r="J706" s="73">
        <f>'Door Comparison'!K706</f>
        <v>1</v>
      </c>
      <c r="K706" s="73">
        <f>'Door Comparison'!L706</f>
        <v>1</v>
      </c>
      <c r="L706" s="73">
        <f>'Door Comparison'!M706</f>
        <v>0</v>
      </c>
      <c r="M706" s="75">
        <f t="shared" si="43"/>
        <v>0.52</v>
      </c>
      <c r="O706" s="75">
        <f t="shared" si="44"/>
        <v>4.58</v>
      </c>
      <c r="Q706" s="75">
        <f>'Door Comparison'!P706</f>
        <v>762.28</v>
      </c>
      <c r="R706" s="194">
        <v>3.09</v>
      </c>
      <c r="S706" s="194">
        <v>16.59</v>
      </c>
      <c r="T706" s="194">
        <v>73.92</v>
      </c>
      <c r="U706" s="75">
        <f t="shared" si="45"/>
        <v>22.9</v>
      </c>
      <c r="X706" s="76">
        <f t="shared" si="46"/>
        <v>883.88</v>
      </c>
    </row>
    <row r="707" spans="1:24" x14ac:dyDescent="0.25">
      <c r="A707" s="191" t="str">
        <f>'Door Comparison'!A707</f>
        <v>T07.06.M2A</v>
      </c>
      <c r="B707" s="87" t="str">
        <f>'Door Comparison'!B707</f>
        <v>DRS-402</v>
      </c>
      <c r="C707" s="70">
        <f>'Door Comparison'!D707</f>
        <v>1338</v>
      </c>
      <c r="D707" s="70">
        <f>'Door Comparison'!E707</f>
        <v>2193</v>
      </c>
      <c r="F707" s="73">
        <f>'Door Comparison'!G707</f>
        <v>0</v>
      </c>
      <c r="G707" s="73">
        <f>'Door Comparison'!H707</f>
        <v>1</v>
      </c>
      <c r="I707" s="73">
        <f>'Door Comparison'!J707</f>
        <v>0</v>
      </c>
      <c r="J707" s="73">
        <f>'Door Comparison'!K707</f>
        <v>1</v>
      </c>
      <c r="K707" s="73">
        <f>'Door Comparison'!L707</f>
        <v>1</v>
      </c>
      <c r="L707" s="73">
        <f>'Door Comparison'!M707</f>
        <v>0</v>
      </c>
      <c r="M707" s="75">
        <f t="shared" si="43"/>
        <v>0.52</v>
      </c>
      <c r="O707" s="75">
        <f t="shared" si="44"/>
        <v>4.58</v>
      </c>
      <c r="Q707" s="75">
        <f>'Door Comparison'!P707</f>
        <v>762.28</v>
      </c>
      <c r="R707" s="194">
        <v>3.09</v>
      </c>
      <c r="S707" s="194">
        <v>16.59</v>
      </c>
      <c r="T707" s="194">
        <v>73.92</v>
      </c>
      <c r="U707" s="75">
        <f t="shared" si="45"/>
        <v>22.9</v>
      </c>
      <c r="X707" s="76">
        <f t="shared" si="46"/>
        <v>883.88</v>
      </c>
    </row>
    <row r="708" spans="1:24" x14ac:dyDescent="0.25">
      <c r="A708" s="191" t="str">
        <f>'Door Comparison'!A708</f>
        <v>T07.06.M2B</v>
      </c>
      <c r="B708" s="87" t="str">
        <f>'Door Comparison'!B708</f>
        <v>DRS-402</v>
      </c>
      <c r="C708" s="70">
        <f>'Door Comparison'!D708</f>
        <v>1338</v>
      </c>
      <c r="D708" s="70">
        <f>'Door Comparison'!E708</f>
        <v>1993</v>
      </c>
      <c r="F708" s="73">
        <f>'Door Comparison'!G708</f>
        <v>0</v>
      </c>
      <c r="G708" s="73">
        <f>'Door Comparison'!H708</f>
        <v>1</v>
      </c>
      <c r="I708" s="73">
        <f>'Door Comparison'!J708</f>
        <v>0</v>
      </c>
      <c r="J708" s="73">
        <f>'Door Comparison'!K708</f>
        <v>1</v>
      </c>
      <c r="K708" s="73">
        <f>'Door Comparison'!L708</f>
        <v>1</v>
      </c>
      <c r="L708" s="73">
        <f>'Door Comparison'!M708</f>
        <v>0</v>
      </c>
      <c r="M708" s="75">
        <f t="shared" si="43"/>
        <v>0.48</v>
      </c>
      <c r="O708" s="75">
        <f t="shared" si="44"/>
        <v>4.26</v>
      </c>
      <c r="Q708" s="75">
        <f>'Door Comparison'!P708</f>
        <v>718.98</v>
      </c>
      <c r="R708" s="194">
        <v>3.09</v>
      </c>
      <c r="S708" s="194">
        <v>16.59</v>
      </c>
      <c r="T708" s="194">
        <v>73.92</v>
      </c>
      <c r="U708" s="75">
        <f t="shared" si="45"/>
        <v>21.3</v>
      </c>
      <c r="X708" s="76">
        <f t="shared" si="46"/>
        <v>838.62</v>
      </c>
    </row>
    <row r="709" spans="1:24" x14ac:dyDescent="0.25">
      <c r="A709" s="191" t="str">
        <f>'Door Comparison'!A709</f>
        <v>T07.06.M2C</v>
      </c>
      <c r="B709" s="87" t="str">
        <f>'Door Comparison'!B709</f>
        <v>DRS-402</v>
      </c>
      <c r="C709" s="70">
        <f>'Door Comparison'!D709</f>
        <v>858</v>
      </c>
      <c r="D709" s="70">
        <f>'Door Comparison'!E709</f>
        <v>2193</v>
      </c>
      <c r="F709" s="73">
        <f>'Door Comparison'!G709</f>
        <v>0</v>
      </c>
      <c r="G709" s="73">
        <f>'Door Comparison'!H709</f>
        <v>1</v>
      </c>
      <c r="I709" s="73">
        <f>'Door Comparison'!J709</f>
        <v>0</v>
      </c>
      <c r="J709" s="73">
        <f>'Door Comparison'!K709</f>
        <v>1</v>
      </c>
      <c r="K709" s="73">
        <f>'Door Comparison'!L709</f>
        <v>1</v>
      </c>
      <c r="L709" s="73">
        <f>'Door Comparison'!M709</f>
        <v>0</v>
      </c>
      <c r="M709" s="75">
        <f t="shared" si="43"/>
        <v>0.47</v>
      </c>
      <c r="O709" s="75">
        <f t="shared" si="44"/>
        <v>4.2</v>
      </c>
      <c r="Q709" s="75">
        <f>'Door Comparison'!P709</f>
        <v>550.54</v>
      </c>
      <c r="R709" s="194">
        <v>3.09</v>
      </c>
      <c r="S709" s="194">
        <v>16.59</v>
      </c>
      <c r="T709" s="194">
        <v>63.42</v>
      </c>
      <c r="U709" s="75">
        <f t="shared" si="45"/>
        <v>20.98</v>
      </c>
      <c r="X709" s="76">
        <f t="shared" si="46"/>
        <v>659.29</v>
      </c>
    </row>
    <row r="710" spans="1:24" x14ac:dyDescent="0.25">
      <c r="A710" s="191" t="str">
        <f>'Door Comparison'!A710</f>
        <v>T07.06.M3A</v>
      </c>
      <c r="B710" s="87" t="str">
        <f>'Door Comparison'!B710</f>
        <v>AHP-201</v>
      </c>
      <c r="C710" s="70">
        <f>'Door Comparison'!D710</f>
        <v>500</v>
      </c>
      <c r="D710" s="70">
        <f>'Door Comparison'!E710</f>
        <v>2135</v>
      </c>
      <c r="F710" s="73">
        <f>'Door Comparison'!G710</f>
        <v>0</v>
      </c>
      <c r="G710" s="73">
        <f>'Door Comparison'!H710</f>
        <v>1</v>
      </c>
      <c r="I710" s="73">
        <f>'Door Comparison'!J710</f>
        <v>0</v>
      </c>
      <c r="J710" s="73">
        <f>'Door Comparison'!K710</f>
        <v>1</v>
      </c>
      <c r="K710" s="73">
        <f>'Door Comparison'!L710</f>
        <v>1</v>
      </c>
      <c r="L710" s="73">
        <f>'Door Comparison'!M710</f>
        <v>0</v>
      </c>
      <c r="M710" s="75">
        <f t="shared" si="43"/>
        <v>0.43</v>
      </c>
      <c r="O710" s="75">
        <f t="shared" si="44"/>
        <v>3.82</v>
      </c>
      <c r="Q710" s="75">
        <f>'Door Comparison'!P710</f>
        <v>429.4</v>
      </c>
      <c r="R710" s="194">
        <v>3.09</v>
      </c>
      <c r="S710" s="194">
        <v>16.59</v>
      </c>
      <c r="T710" s="194">
        <v>52.92</v>
      </c>
      <c r="U710" s="75">
        <f t="shared" si="45"/>
        <v>19.079999999999998</v>
      </c>
      <c r="X710" s="76">
        <f t="shared" si="46"/>
        <v>525.33000000000004</v>
      </c>
    </row>
    <row r="711" spans="1:24" x14ac:dyDescent="0.25">
      <c r="A711" s="191" t="str">
        <f>'Door Comparison'!A711</f>
        <v>T07.06.M5A</v>
      </c>
      <c r="B711" s="87" t="str">
        <f>'Door Comparison'!B711</f>
        <v>DRS-402</v>
      </c>
      <c r="C711" s="70">
        <f>'Door Comparison'!D711</f>
        <v>858</v>
      </c>
      <c r="D711" s="70">
        <f>'Door Comparison'!E711</f>
        <v>2193</v>
      </c>
      <c r="F711" s="73">
        <f>'Door Comparison'!G711</f>
        <v>0</v>
      </c>
      <c r="G711" s="73">
        <f>'Door Comparison'!H711</f>
        <v>1</v>
      </c>
      <c r="I711" s="73">
        <f>'Door Comparison'!J711</f>
        <v>0</v>
      </c>
      <c r="J711" s="73">
        <f>'Door Comparison'!K711</f>
        <v>1</v>
      </c>
      <c r="K711" s="73">
        <f>'Door Comparison'!L711</f>
        <v>1</v>
      </c>
      <c r="L711" s="73">
        <f>'Door Comparison'!M711</f>
        <v>0</v>
      </c>
      <c r="M711" s="75">
        <f t="shared" si="43"/>
        <v>0.47</v>
      </c>
      <c r="O711" s="75">
        <f t="shared" si="44"/>
        <v>4.2</v>
      </c>
      <c r="Q711" s="75">
        <f>'Door Comparison'!P711</f>
        <v>550.54</v>
      </c>
      <c r="R711" s="194">
        <v>3.09</v>
      </c>
      <c r="S711" s="194">
        <v>16.59</v>
      </c>
      <c r="T711" s="194">
        <v>63.42</v>
      </c>
      <c r="U711" s="75">
        <f t="shared" si="45"/>
        <v>20.98</v>
      </c>
      <c r="X711" s="76">
        <f t="shared" si="46"/>
        <v>659.29</v>
      </c>
    </row>
    <row r="712" spans="1:24" x14ac:dyDescent="0.25">
      <c r="A712" s="191" t="str">
        <f>'Door Comparison'!A712</f>
        <v>T07.06.M5B</v>
      </c>
      <c r="B712" s="87" t="str">
        <f>'Door Comparison'!B712</f>
        <v>DRS-402</v>
      </c>
      <c r="C712" s="70">
        <f>'Door Comparison'!D712</f>
        <v>1338</v>
      </c>
      <c r="D712" s="70">
        <f>'Door Comparison'!E712</f>
        <v>2193</v>
      </c>
      <c r="F712" s="73">
        <f>'Door Comparison'!G712</f>
        <v>0</v>
      </c>
      <c r="G712" s="73">
        <f>'Door Comparison'!H712</f>
        <v>1</v>
      </c>
      <c r="I712" s="73">
        <f>'Door Comparison'!J712</f>
        <v>0</v>
      </c>
      <c r="J712" s="73">
        <f>'Door Comparison'!K712</f>
        <v>1</v>
      </c>
      <c r="K712" s="73">
        <f>'Door Comparison'!L712</f>
        <v>1</v>
      </c>
      <c r="L712" s="73">
        <f>'Door Comparison'!M712</f>
        <v>0</v>
      </c>
      <c r="M712" s="75">
        <f t="shared" si="43"/>
        <v>0.52</v>
      </c>
      <c r="O712" s="75">
        <f t="shared" si="44"/>
        <v>4.58</v>
      </c>
      <c r="Q712" s="75">
        <f>'Door Comparison'!P712</f>
        <v>762.28</v>
      </c>
      <c r="R712" s="194">
        <v>3.09</v>
      </c>
      <c r="S712" s="194">
        <v>16.59</v>
      </c>
      <c r="T712" s="194">
        <v>73.92</v>
      </c>
      <c r="U712" s="75">
        <f t="shared" si="45"/>
        <v>22.9</v>
      </c>
      <c r="X712" s="76">
        <f t="shared" si="46"/>
        <v>883.88</v>
      </c>
    </row>
    <row r="713" spans="1:24" x14ac:dyDescent="0.25">
      <c r="A713" s="191" t="str">
        <f>'Door Comparison'!A713</f>
        <v>T07.06.M5C</v>
      </c>
      <c r="B713" s="87" t="str">
        <f>'Door Comparison'!B713</f>
        <v>DRS-402</v>
      </c>
      <c r="C713" s="70">
        <f>'Door Comparison'!D713</f>
        <v>858</v>
      </c>
      <c r="D713" s="70">
        <f>'Door Comparison'!E713</f>
        <v>2193</v>
      </c>
      <c r="F713" s="73">
        <f>'Door Comparison'!G713</f>
        <v>0</v>
      </c>
      <c r="G713" s="73">
        <f>'Door Comparison'!H713</f>
        <v>1</v>
      </c>
      <c r="I713" s="73">
        <f>'Door Comparison'!J713</f>
        <v>0</v>
      </c>
      <c r="J713" s="73">
        <f>'Door Comparison'!K713</f>
        <v>1</v>
      </c>
      <c r="K713" s="73">
        <f>'Door Comparison'!L713</f>
        <v>1</v>
      </c>
      <c r="L713" s="73">
        <f>'Door Comparison'!M713</f>
        <v>0</v>
      </c>
      <c r="M713" s="75">
        <f t="shared" si="43"/>
        <v>0.47</v>
      </c>
      <c r="O713" s="75">
        <f t="shared" si="44"/>
        <v>4.2</v>
      </c>
      <c r="Q713" s="75">
        <f>'Door Comparison'!P713</f>
        <v>550.54</v>
      </c>
      <c r="R713" s="194">
        <v>3.09</v>
      </c>
      <c r="S713" s="194">
        <v>16.59</v>
      </c>
      <c r="T713" s="194">
        <v>63.42</v>
      </c>
      <c r="U713" s="75">
        <f t="shared" si="45"/>
        <v>20.98</v>
      </c>
      <c r="X713" s="76">
        <f t="shared" si="46"/>
        <v>659.29</v>
      </c>
    </row>
    <row r="714" spans="1:24" x14ac:dyDescent="0.25">
      <c r="A714" s="191" t="str">
        <f>'Door Comparison'!A714</f>
        <v>T07.06.M5D</v>
      </c>
      <c r="B714" s="87" t="str">
        <f>'Door Comparison'!B714</f>
        <v>DRS-402</v>
      </c>
      <c r="C714" s="70">
        <f>'Door Comparison'!D714</f>
        <v>1338</v>
      </c>
      <c r="D714" s="70">
        <f>'Door Comparison'!E714</f>
        <v>2193</v>
      </c>
      <c r="F714" s="73">
        <f>'Door Comparison'!G714</f>
        <v>0</v>
      </c>
      <c r="G714" s="73">
        <f>'Door Comparison'!H714</f>
        <v>1</v>
      </c>
      <c r="I714" s="73">
        <f>'Door Comparison'!J714</f>
        <v>0</v>
      </c>
      <c r="J714" s="73">
        <f>'Door Comparison'!K714</f>
        <v>1</v>
      </c>
      <c r="K714" s="73">
        <f>'Door Comparison'!L714</f>
        <v>1</v>
      </c>
      <c r="L714" s="73">
        <f>'Door Comparison'!M714</f>
        <v>0</v>
      </c>
      <c r="M714" s="75">
        <f t="shared" ref="M714:M777" si="47">(C714+2*D714)*((F714*0.04)+(G714*0.09))/1000</f>
        <v>0.52</v>
      </c>
      <c r="O714" s="75">
        <f t="shared" ref="O714:O777" si="48">((C714+2*D714)*0.8)/1000</f>
        <v>4.58</v>
      </c>
      <c r="Q714" s="75">
        <f>'Door Comparison'!P714</f>
        <v>762.28</v>
      </c>
      <c r="R714" s="194">
        <v>3.09</v>
      </c>
      <c r="S714" s="194">
        <v>16.59</v>
      </c>
      <c r="T714" s="194">
        <v>73.92</v>
      </c>
      <c r="U714" s="75">
        <f t="shared" ref="U714:U777" si="49">(I714+J714+K714)*(2*((C714+2*D714)*1/1000))</f>
        <v>22.9</v>
      </c>
      <c r="X714" s="76">
        <f t="shared" ref="X714:X777" si="50">SUM(M714:W714)</f>
        <v>883.88</v>
      </c>
    </row>
    <row r="715" spans="1:24" x14ac:dyDescent="0.25">
      <c r="A715" s="191" t="str">
        <f>'Door Comparison'!A715</f>
        <v>T07.06.M5E</v>
      </c>
      <c r="B715" s="87" t="str">
        <f>'Door Comparison'!B715</f>
        <v>DRS-402</v>
      </c>
      <c r="C715" s="70">
        <f>'Door Comparison'!D715</f>
        <v>1338</v>
      </c>
      <c r="D715" s="70">
        <f>'Door Comparison'!E715</f>
        <v>2193</v>
      </c>
      <c r="F715" s="73">
        <f>'Door Comparison'!G715</f>
        <v>0</v>
      </c>
      <c r="G715" s="73">
        <f>'Door Comparison'!H715</f>
        <v>1</v>
      </c>
      <c r="I715" s="73">
        <f>'Door Comparison'!J715</f>
        <v>0</v>
      </c>
      <c r="J715" s="73">
        <f>'Door Comparison'!K715</f>
        <v>1</v>
      </c>
      <c r="K715" s="73">
        <f>'Door Comparison'!L715</f>
        <v>1</v>
      </c>
      <c r="L715" s="73">
        <f>'Door Comparison'!M715</f>
        <v>0</v>
      </c>
      <c r="M715" s="75">
        <f t="shared" si="47"/>
        <v>0.52</v>
      </c>
      <c r="O715" s="75">
        <f t="shared" si="48"/>
        <v>4.58</v>
      </c>
      <c r="Q715" s="75">
        <f>'Door Comparison'!P715</f>
        <v>762.28</v>
      </c>
      <c r="R715" s="194">
        <v>3.09</v>
      </c>
      <c r="S715" s="194">
        <v>16.59</v>
      </c>
      <c r="T715" s="194">
        <v>73.92</v>
      </c>
      <c r="U715" s="75">
        <f t="shared" si="49"/>
        <v>22.9</v>
      </c>
      <c r="X715" s="76">
        <f t="shared" si="50"/>
        <v>883.88</v>
      </c>
    </row>
    <row r="716" spans="1:24" x14ac:dyDescent="0.25">
      <c r="A716" s="191" t="str">
        <f>'Door Comparison'!A716</f>
        <v>T07.06.P1A</v>
      </c>
      <c r="B716" s="87" t="str">
        <f>'Door Comparison'!B716</f>
        <v>DRS-402</v>
      </c>
      <c r="C716" s="70">
        <f>'Door Comparison'!D716</f>
        <v>458</v>
      </c>
      <c r="D716" s="70">
        <f>'Door Comparison'!E716</f>
        <v>2193</v>
      </c>
      <c r="F716" s="73">
        <f>'Door Comparison'!G716</f>
        <v>0</v>
      </c>
      <c r="G716" s="73">
        <f>'Door Comparison'!H716</f>
        <v>1</v>
      </c>
      <c r="I716" s="73">
        <f>'Door Comparison'!J716</f>
        <v>0</v>
      </c>
      <c r="J716" s="73">
        <f>'Door Comparison'!K716</f>
        <v>1</v>
      </c>
      <c r="K716" s="73">
        <f>'Door Comparison'!L716</f>
        <v>1</v>
      </c>
      <c r="L716" s="73">
        <f>'Door Comparison'!M716</f>
        <v>0</v>
      </c>
      <c r="M716" s="75">
        <f t="shared" si="47"/>
        <v>0.44</v>
      </c>
      <c r="O716" s="75">
        <f t="shared" si="48"/>
        <v>3.88</v>
      </c>
      <c r="Q716" s="75">
        <f>'Door Comparison'!P716</f>
        <v>422.12</v>
      </c>
      <c r="R716" s="194">
        <v>3.09</v>
      </c>
      <c r="S716" s="194">
        <v>16.59</v>
      </c>
      <c r="T716" s="194">
        <v>63.42</v>
      </c>
      <c r="U716" s="75">
        <f t="shared" si="49"/>
        <v>19.38</v>
      </c>
      <c r="X716" s="76">
        <f t="shared" si="50"/>
        <v>528.91999999999996</v>
      </c>
    </row>
    <row r="717" spans="1:24" x14ac:dyDescent="0.25">
      <c r="A717" s="191" t="str">
        <f>'Door Comparison'!A717</f>
        <v>T07.06.P2A</v>
      </c>
      <c r="B717" s="87" t="str">
        <f>'Door Comparison'!B717</f>
        <v>DRS-402</v>
      </c>
      <c r="C717" s="70">
        <f>'Door Comparison'!D717</f>
        <v>608</v>
      </c>
      <c r="D717" s="70">
        <f>'Door Comparison'!E717</f>
        <v>2193</v>
      </c>
      <c r="F717" s="73">
        <f>'Door Comparison'!G717</f>
        <v>0</v>
      </c>
      <c r="G717" s="73">
        <f>'Door Comparison'!H717</f>
        <v>1</v>
      </c>
      <c r="I717" s="73">
        <f>'Door Comparison'!J717</f>
        <v>0</v>
      </c>
      <c r="J717" s="73">
        <f>'Door Comparison'!K717</f>
        <v>1</v>
      </c>
      <c r="K717" s="73">
        <f>'Door Comparison'!L717</f>
        <v>1</v>
      </c>
      <c r="L717" s="73">
        <f>'Door Comparison'!M717</f>
        <v>0</v>
      </c>
      <c r="M717" s="75">
        <f t="shared" si="47"/>
        <v>0.45</v>
      </c>
      <c r="O717" s="75">
        <f t="shared" si="48"/>
        <v>4</v>
      </c>
      <c r="Q717" s="75">
        <f>'Door Comparison'!P717</f>
        <v>470.28</v>
      </c>
      <c r="R717" s="194">
        <v>3.09</v>
      </c>
      <c r="S717" s="194">
        <v>16.59</v>
      </c>
      <c r="T717" s="194">
        <v>63.42</v>
      </c>
      <c r="U717" s="75">
        <f t="shared" si="49"/>
        <v>19.98</v>
      </c>
      <c r="X717" s="76">
        <f t="shared" si="50"/>
        <v>577.80999999999995</v>
      </c>
    </row>
    <row r="718" spans="1:24" x14ac:dyDescent="0.25">
      <c r="A718" s="191" t="str">
        <f>'Door Comparison'!A718</f>
        <v>T07.06.M6A T07.06.SPA</v>
      </c>
      <c r="B718" s="87" t="str">
        <f>'Door Comparison'!B718</f>
        <v>DRS-402</v>
      </c>
      <c r="C718" s="70">
        <f>'Door Comparison'!D718</f>
        <v>558</v>
      </c>
      <c r="D718" s="70">
        <f>'Door Comparison'!E718</f>
        <v>2193</v>
      </c>
      <c r="F718" s="73">
        <f>'Door Comparison'!G718</f>
        <v>0</v>
      </c>
      <c r="G718" s="73">
        <f>'Door Comparison'!H718</f>
        <v>1</v>
      </c>
      <c r="I718" s="73">
        <f>'Door Comparison'!J718</f>
        <v>0</v>
      </c>
      <c r="J718" s="73">
        <f>'Door Comparison'!K718</f>
        <v>1</v>
      </c>
      <c r="K718" s="73">
        <f>'Door Comparison'!L718</f>
        <v>1</v>
      </c>
      <c r="L718" s="73">
        <f>'Door Comparison'!M718</f>
        <v>0</v>
      </c>
      <c r="M718" s="75">
        <f t="shared" si="47"/>
        <v>0.44</v>
      </c>
      <c r="O718" s="75">
        <f t="shared" si="48"/>
        <v>3.96</v>
      </c>
      <c r="Q718" s="75">
        <f>'Door Comparison'!P718</f>
        <v>454.22</v>
      </c>
      <c r="R718" s="194">
        <v>3.09</v>
      </c>
      <c r="S718" s="194">
        <v>16.59</v>
      </c>
      <c r="T718" s="194">
        <v>63.42</v>
      </c>
      <c r="U718" s="75">
        <f t="shared" si="49"/>
        <v>19.78</v>
      </c>
      <c r="X718" s="76">
        <f t="shared" si="50"/>
        <v>561.5</v>
      </c>
    </row>
    <row r="719" spans="1:24" x14ac:dyDescent="0.25">
      <c r="A719" s="191" t="str">
        <f>'Door Comparison'!A719</f>
        <v>T07.06.SPB</v>
      </c>
      <c r="B719" s="87" t="str">
        <f>'Door Comparison'!B719</f>
        <v>DRS-402</v>
      </c>
      <c r="C719" s="70">
        <f>'Door Comparison'!D719</f>
        <v>1578</v>
      </c>
      <c r="D719" s="70">
        <f>'Door Comparison'!E719</f>
        <v>2193</v>
      </c>
      <c r="F719" s="73">
        <f>'Door Comparison'!G719</f>
        <v>0</v>
      </c>
      <c r="G719" s="73">
        <f>'Door Comparison'!H719</f>
        <v>1</v>
      </c>
      <c r="I719" s="73">
        <f>'Door Comparison'!J719</f>
        <v>0</v>
      </c>
      <c r="J719" s="73">
        <f>'Door Comparison'!K719</f>
        <v>1</v>
      </c>
      <c r="K719" s="73">
        <f>'Door Comparison'!L719</f>
        <v>1</v>
      </c>
      <c r="L719" s="73">
        <f>'Door Comparison'!M719</f>
        <v>0</v>
      </c>
      <c r="M719" s="75">
        <f t="shared" si="47"/>
        <v>0.54</v>
      </c>
      <c r="O719" s="75">
        <f t="shared" si="48"/>
        <v>4.7699999999999996</v>
      </c>
      <c r="Q719" s="75">
        <f>'Door Comparison'!P719</f>
        <v>839.32</v>
      </c>
      <c r="R719" s="194">
        <v>3.09</v>
      </c>
      <c r="S719" s="194">
        <v>16.59</v>
      </c>
      <c r="T719" s="194">
        <v>73.92</v>
      </c>
      <c r="U719" s="75">
        <f t="shared" si="49"/>
        <v>23.86</v>
      </c>
      <c r="X719" s="76">
        <f t="shared" si="50"/>
        <v>962.09</v>
      </c>
    </row>
    <row r="720" spans="1:24" x14ac:dyDescent="0.25">
      <c r="A720" s="191" t="str">
        <f>'Door Comparison'!A720</f>
        <v>T08.01.E1A</v>
      </c>
      <c r="B720" s="87" t="str">
        <f>'Door Comparison'!B720</f>
        <v>DRS-402</v>
      </c>
      <c r="C720" s="70">
        <f>'Door Comparison'!D720</f>
        <v>858</v>
      </c>
      <c r="D720" s="70">
        <f>'Door Comparison'!E720</f>
        <v>2193</v>
      </c>
      <c r="F720" s="73">
        <f>'Door Comparison'!G720</f>
        <v>0</v>
      </c>
      <c r="G720" s="73">
        <f>'Door Comparison'!H720</f>
        <v>1</v>
      </c>
      <c r="I720" s="73">
        <f>'Door Comparison'!J720</f>
        <v>0</v>
      </c>
      <c r="J720" s="73">
        <f>'Door Comparison'!K720</f>
        <v>1</v>
      </c>
      <c r="K720" s="73">
        <f>'Door Comparison'!L720</f>
        <v>1</v>
      </c>
      <c r="L720" s="73">
        <f>'Door Comparison'!M720</f>
        <v>0</v>
      </c>
      <c r="M720" s="75">
        <f t="shared" si="47"/>
        <v>0.47</v>
      </c>
      <c r="O720" s="75">
        <f t="shared" si="48"/>
        <v>4.2</v>
      </c>
      <c r="Q720" s="75">
        <f>'Door Comparison'!P720</f>
        <v>550.54</v>
      </c>
      <c r="R720" s="194">
        <v>3.09</v>
      </c>
      <c r="S720" s="194">
        <v>16.59</v>
      </c>
      <c r="T720" s="194">
        <v>63.42</v>
      </c>
      <c r="U720" s="75">
        <f t="shared" si="49"/>
        <v>20.98</v>
      </c>
      <c r="X720" s="76">
        <f t="shared" si="50"/>
        <v>659.29</v>
      </c>
    </row>
    <row r="721" spans="1:24" x14ac:dyDescent="0.25">
      <c r="A721" s="191" t="str">
        <f>'Door Comparison'!A721</f>
        <v>T08.01.E2A</v>
      </c>
      <c r="B721" s="87" t="str">
        <f>'Door Comparison'!B721</f>
        <v>DRS-402</v>
      </c>
      <c r="C721" s="70">
        <f>'Door Comparison'!D721</f>
        <v>858</v>
      </c>
      <c r="D721" s="70">
        <f>'Door Comparison'!E721</f>
        <v>2193</v>
      </c>
      <c r="F721" s="73">
        <f>'Door Comparison'!G721</f>
        <v>0</v>
      </c>
      <c r="G721" s="73">
        <f>'Door Comparison'!H721</f>
        <v>1</v>
      </c>
      <c r="I721" s="73">
        <f>'Door Comparison'!J721</f>
        <v>0</v>
      </c>
      <c r="J721" s="73">
        <f>'Door Comparison'!K721</f>
        <v>1</v>
      </c>
      <c r="K721" s="73">
        <f>'Door Comparison'!L721</f>
        <v>1</v>
      </c>
      <c r="L721" s="73">
        <f>'Door Comparison'!M721</f>
        <v>0</v>
      </c>
      <c r="M721" s="75">
        <f t="shared" si="47"/>
        <v>0.47</v>
      </c>
      <c r="O721" s="75">
        <f t="shared" si="48"/>
        <v>4.2</v>
      </c>
      <c r="Q721" s="75">
        <f>'Door Comparison'!P721</f>
        <v>550.54</v>
      </c>
      <c r="R721" s="194">
        <v>3.09</v>
      </c>
      <c r="S721" s="194">
        <v>16.59</v>
      </c>
      <c r="T721" s="194">
        <v>63.42</v>
      </c>
      <c r="U721" s="75">
        <f t="shared" si="49"/>
        <v>20.98</v>
      </c>
      <c r="X721" s="76">
        <f t="shared" si="50"/>
        <v>659.29</v>
      </c>
    </row>
    <row r="722" spans="1:24" x14ac:dyDescent="0.25">
      <c r="A722" s="191" t="str">
        <f>'Door Comparison'!A722</f>
        <v>T08.01.E2B</v>
      </c>
      <c r="B722" s="87" t="str">
        <f>'Door Comparison'!B722</f>
        <v>DRS-402</v>
      </c>
      <c r="C722" s="70">
        <f>'Door Comparison'!D722</f>
        <v>858</v>
      </c>
      <c r="D722" s="70">
        <f>'Door Comparison'!E722</f>
        <v>2193</v>
      </c>
      <c r="F722" s="73">
        <f>'Door Comparison'!G722</f>
        <v>0</v>
      </c>
      <c r="G722" s="73">
        <f>'Door Comparison'!H722</f>
        <v>1</v>
      </c>
      <c r="I722" s="73">
        <f>'Door Comparison'!J722</f>
        <v>0</v>
      </c>
      <c r="J722" s="73">
        <f>'Door Comparison'!K722</f>
        <v>1</v>
      </c>
      <c r="K722" s="73">
        <f>'Door Comparison'!L722</f>
        <v>1</v>
      </c>
      <c r="L722" s="73">
        <f>'Door Comparison'!M722</f>
        <v>0</v>
      </c>
      <c r="M722" s="75">
        <f t="shared" si="47"/>
        <v>0.47</v>
      </c>
      <c r="O722" s="75">
        <f t="shared" si="48"/>
        <v>4.2</v>
      </c>
      <c r="Q722" s="75">
        <f>'Door Comparison'!P722</f>
        <v>550.54</v>
      </c>
      <c r="R722" s="194">
        <v>3.09</v>
      </c>
      <c r="S722" s="194">
        <v>16.59</v>
      </c>
      <c r="T722" s="194">
        <v>63.42</v>
      </c>
      <c r="U722" s="75">
        <f t="shared" si="49"/>
        <v>20.98</v>
      </c>
      <c r="X722" s="76">
        <f t="shared" si="50"/>
        <v>659.29</v>
      </c>
    </row>
    <row r="723" spans="1:24" x14ac:dyDescent="0.25">
      <c r="A723" s="191" t="str">
        <f>'Door Comparison'!A723</f>
        <v>T08.01.E3A</v>
      </c>
      <c r="B723" s="87" t="str">
        <f>'Door Comparison'!B723</f>
        <v>DRS-402</v>
      </c>
      <c r="C723" s="70">
        <f>'Door Comparison'!D723</f>
        <v>1338</v>
      </c>
      <c r="D723" s="70">
        <f>'Door Comparison'!E723</f>
        <v>2193</v>
      </c>
      <c r="F723" s="73">
        <f>'Door Comparison'!G723</f>
        <v>0</v>
      </c>
      <c r="G723" s="73">
        <f>'Door Comparison'!H723</f>
        <v>1</v>
      </c>
      <c r="I723" s="73">
        <f>'Door Comparison'!J723</f>
        <v>0</v>
      </c>
      <c r="J723" s="73">
        <f>'Door Comparison'!K723</f>
        <v>1</v>
      </c>
      <c r="K723" s="73">
        <f>'Door Comparison'!L723</f>
        <v>1</v>
      </c>
      <c r="L723" s="73">
        <f>'Door Comparison'!M723</f>
        <v>0</v>
      </c>
      <c r="M723" s="75">
        <f t="shared" si="47"/>
        <v>0.52</v>
      </c>
      <c r="O723" s="75">
        <f t="shared" si="48"/>
        <v>4.58</v>
      </c>
      <c r="Q723" s="75">
        <f>'Door Comparison'!P723</f>
        <v>762.28</v>
      </c>
      <c r="R723" s="194">
        <v>3.09</v>
      </c>
      <c r="S723" s="194">
        <v>16.59</v>
      </c>
      <c r="T723" s="194">
        <v>73.92</v>
      </c>
      <c r="U723" s="75">
        <f t="shared" si="49"/>
        <v>22.9</v>
      </c>
      <c r="X723" s="76">
        <f t="shared" si="50"/>
        <v>883.88</v>
      </c>
    </row>
    <row r="724" spans="1:24" x14ac:dyDescent="0.25">
      <c r="A724" s="191" t="str">
        <f>'Door Comparison'!A724</f>
        <v>T08.01.E4A</v>
      </c>
      <c r="B724" s="87" t="str">
        <f>'Door Comparison'!B724</f>
        <v>DRS-402</v>
      </c>
      <c r="C724" s="70">
        <f>'Door Comparison'!D724</f>
        <v>1208</v>
      </c>
      <c r="D724" s="70">
        <f>'Door Comparison'!E724</f>
        <v>2193</v>
      </c>
      <c r="F724" s="73">
        <f>'Door Comparison'!G724</f>
        <v>0</v>
      </c>
      <c r="G724" s="73">
        <f>'Door Comparison'!H724</f>
        <v>1</v>
      </c>
      <c r="I724" s="73">
        <f>'Door Comparison'!J724</f>
        <v>0</v>
      </c>
      <c r="J724" s="73">
        <f>'Door Comparison'!K724</f>
        <v>1</v>
      </c>
      <c r="K724" s="73">
        <f>'Door Comparison'!L724</f>
        <v>1</v>
      </c>
      <c r="L724" s="73">
        <f>'Door Comparison'!M724</f>
        <v>0</v>
      </c>
      <c r="M724" s="75">
        <f t="shared" si="47"/>
        <v>0.5</v>
      </c>
      <c r="O724" s="75">
        <f t="shared" si="48"/>
        <v>4.4800000000000004</v>
      </c>
      <c r="Q724" s="75">
        <f>'Door Comparison'!P724</f>
        <v>720.54</v>
      </c>
      <c r="R724" s="194">
        <v>3.09</v>
      </c>
      <c r="S724" s="194">
        <v>16.59</v>
      </c>
      <c r="T724" s="194">
        <v>73.92</v>
      </c>
      <c r="U724" s="75">
        <f t="shared" si="49"/>
        <v>22.38</v>
      </c>
      <c r="X724" s="76">
        <f t="shared" si="50"/>
        <v>841.5</v>
      </c>
    </row>
    <row r="725" spans="1:24" x14ac:dyDescent="0.25">
      <c r="A725" s="191" t="str">
        <f>'Door Comparison'!A725</f>
        <v>T08.01.E5A</v>
      </c>
      <c r="B725" s="87" t="str">
        <f>'Door Comparison'!B725</f>
        <v>DRS-402</v>
      </c>
      <c r="C725" s="70">
        <f>'Door Comparison'!D725</f>
        <v>1058</v>
      </c>
      <c r="D725" s="70">
        <f>'Door Comparison'!E725</f>
        <v>2193</v>
      </c>
      <c r="F725" s="73">
        <f>'Door Comparison'!G725</f>
        <v>0</v>
      </c>
      <c r="G725" s="73">
        <f>'Door Comparison'!H725</f>
        <v>1</v>
      </c>
      <c r="I725" s="73">
        <f>'Door Comparison'!J725</f>
        <v>0</v>
      </c>
      <c r="J725" s="73">
        <f>'Door Comparison'!K725</f>
        <v>1</v>
      </c>
      <c r="K725" s="73">
        <f>'Door Comparison'!L725</f>
        <v>1</v>
      </c>
      <c r="L725" s="73">
        <f>'Door Comparison'!M725</f>
        <v>0</v>
      </c>
      <c r="M725" s="75">
        <f t="shared" si="47"/>
        <v>0.49</v>
      </c>
      <c r="O725" s="75">
        <f t="shared" si="48"/>
        <v>4.3600000000000003</v>
      </c>
      <c r="Q725" s="75">
        <f>'Door Comparison'!P725</f>
        <v>674.64</v>
      </c>
      <c r="R725" s="194">
        <v>3.09</v>
      </c>
      <c r="S725" s="194">
        <v>16.59</v>
      </c>
      <c r="T725" s="194">
        <v>73.92</v>
      </c>
      <c r="U725" s="75">
        <f t="shared" si="49"/>
        <v>21.78</v>
      </c>
      <c r="X725" s="76">
        <f t="shared" si="50"/>
        <v>794.87</v>
      </c>
    </row>
    <row r="726" spans="1:24" x14ac:dyDescent="0.25">
      <c r="A726" s="191" t="str">
        <f>'Door Comparison'!A726</f>
        <v>T08.01.E6A</v>
      </c>
      <c r="B726" s="87" t="str">
        <f>'Door Comparison'!B726</f>
        <v>DRS-402</v>
      </c>
      <c r="C726" s="70">
        <f>'Door Comparison'!D726</f>
        <v>758</v>
      </c>
      <c r="D726" s="70">
        <f>'Door Comparison'!E726</f>
        <v>2193</v>
      </c>
      <c r="F726" s="73">
        <f>'Door Comparison'!G726</f>
        <v>0</v>
      </c>
      <c r="G726" s="73">
        <f>'Door Comparison'!H726</f>
        <v>1</v>
      </c>
      <c r="I726" s="73">
        <f>'Door Comparison'!J726</f>
        <v>0</v>
      </c>
      <c r="J726" s="73">
        <f>'Door Comparison'!K726</f>
        <v>1</v>
      </c>
      <c r="K726" s="73">
        <f>'Door Comparison'!L726</f>
        <v>1</v>
      </c>
      <c r="L726" s="73">
        <f>'Door Comparison'!M726</f>
        <v>0</v>
      </c>
      <c r="M726" s="75">
        <f t="shared" si="47"/>
        <v>0.46</v>
      </c>
      <c r="O726" s="75">
        <f t="shared" si="48"/>
        <v>4.12</v>
      </c>
      <c r="Q726" s="75">
        <f>'Door Comparison'!P726</f>
        <v>518.41999999999996</v>
      </c>
      <c r="R726" s="194">
        <v>3.09</v>
      </c>
      <c r="S726" s="194">
        <v>16.59</v>
      </c>
      <c r="T726" s="194">
        <v>63.42</v>
      </c>
      <c r="U726" s="75">
        <f t="shared" si="49"/>
        <v>20.58</v>
      </c>
      <c r="X726" s="76">
        <f t="shared" si="50"/>
        <v>626.67999999999995</v>
      </c>
    </row>
    <row r="727" spans="1:24" x14ac:dyDescent="0.25">
      <c r="A727" s="191" t="str">
        <f>'Door Comparison'!A727</f>
        <v>T08.01.E6B</v>
      </c>
      <c r="B727" s="87" t="str">
        <f>'Door Comparison'!B727</f>
        <v>DRS-402</v>
      </c>
      <c r="C727" s="70">
        <f>'Door Comparison'!D727</f>
        <v>1338</v>
      </c>
      <c r="D727" s="70">
        <f>'Door Comparison'!E727</f>
        <v>2193</v>
      </c>
      <c r="F727" s="73">
        <f>'Door Comparison'!G727</f>
        <v>0</v>
      </c>
      <c r="G727" s="73">
        <f>'Door Comparison'!H727</f>
        <v>1</v>
      </c>
      <c r="I727" s="73">
        <f>'Door Comparison'!J727</f>
        <v>0</v>
      </c>
      <c r="J727" s="73">
        <f>'Door Comparison'!K727</f>
        <v>1</v>
      </c>
      <c r="K727" s="73">
        <f>'Door Comparison'!L727</f>
        <v>1</v>
      </c>
      <c r="L727" s="73">
        <f>'Door Comparison'!M727</f>
        <v>0</v>
      </c>
      <c r="M727" s="75">
        <f t="shared" si="47"/>
        <v>0.52</v>
      </c>
      <c r="O727" s="75">
        <f t="shared" si="48"/>
        <v>4.58</v>
      </c>
      <c r="Q727" s="75">
        <f>'Door Comparison'!P727</f>
        <v>762.28</v>
      </c>
      <c r="R727" s="194">
        <v>3.09</v>
      </c>
      <c r="S727" s="194">
        <v>16.59</v>
      </c>
      <c r="T727" s="194">
        <v>73.92</v>
      </c>
      <c r="U727" s="75">
        <f t="shared" si="49"/>
        <v>22.9</v>
      </c>
      <c r="X727" s="76">
        <f t="shared" si="50"/>
        <v>883.88</v>
      </c>
    </row>
    <row r="728" spans="1:24" x14ac:dyDescent="0.25">
      <c r="A728" s="191" t="str">
        <f>'Door Comparison'!A728</f>
        <v>T08.01.HWA</v>
      </c>
      <c r="B728" s="87" t="str">
        <f>'Door Comparison'!B728</f>
        <v>DRS-402</v>
      </c>
      <c r="C728" s="70">
        <f>'Door Comparison'!D728</f>
        <v>458</v>
      </c>
      <c r="D728" s="70">
        <f>'Door Comparison'!E728</f>
        <v>2193</v>
      </c>
      <c r="F728" s="73">
        <f>'Door Comparison'!G728</f>
        <v>0</v>
      </c>
      <c r="G728" s="73">
        <f>'Door Comparison'!H728</f>
        <v>1</v>
      </c>
      <c r="I728" s="73">
        <f>'Door Comparison'!J728</f>
        <v>0</v>
      </c>
      <c r="J728" s="73">
        <f>'Door Comparison'!K728</f>
        <v>1</v>
      </c>
      <c r="K728" s="73">
        <f>'Door Comparison'!L728</f>
        <v>1</v>
      </c>
      <c r="L728" s="73">
        <f>'Door Comparison'!M728</f>
        <v>0</v>
      </c>
      <c r="M728" s="75">
        <f t="shared" si="47"/>
        <v>0.44</v>
      </c>
      <c r="O728" s="75">
        <f t="shared" si="48"/>
        <v>3.88</v>
      </c>
      <c r="Q728" s="75">
        <f>'Door Comparison'!P728</f>
        <v>422.12</v>
      </c>
      <c r="R728" s="194">
        <v>3.09</v>
      </c>
      <c r="S728" s="194">
        <v>16.59</v>
      </c>
      <c r="T728" s="194">
        <v>63.42</v>
      </c>
      <c r="U728" s="75">
        <f t="shared" si="49"/>
        <v>19.38</v>
      </c>
      <c r="X728" s="76">
        <f t="shared" si="50"/>
        <v>528.91999999999996</v>
      </c>
    </row>
    <row r="729" spans="1:24" x14ac:dyDescent="0.25">
      <c r="A729" s="191" t="str">
        <f>'Door Comparison'!A729</f>
        <v>T08.01.M1A</v>
      </c>
      <c r="B729" s="87" t="str">
        <f>'Door Comparison'!B729</f>
        <v>DRS-402</v>
      </c>
      <c r="C729" s="70">
        <f>'Door Comparison'!D729</f>
        <v>858</v>
      </c>
      <c r="D729" s="70">
        <f>'Door Comparison'!E729</f>
        <v>2193</v>
      </c>
      <c r="F729" s="73">
        <f>'Door Comparison'!G729</f>
        <v>0</v>
      </c>
      <c r="G729" s="73">
        <f>'Door Comparison'!H729</f>
        <v>1</v>
      </c>
      <c r="I729" s="73">
        <f>'Door Comparison'!J729</f>
        <v>0</v>
      </c>
      <c r="J729" s="73">
        <f>'Door Comparison'!K729</f>
        <v>1</v>
      </c>
      <c r="K729" s="73">
        <f>'Door Comparison'!L729</f>
        <v>1</v>
      </c>
      <c r="L729" s="73">
        <f>'Door Comparison'!M729</f>
        <v>0</v>
      </c>
      <c r="M729" s="75">
        <f t="shared" si="47"/>
        <v>0.47</v>
      </c>
      <c r="O729" s="75">
        <f t="shared" si="48"/>
        <v>4.2</v>
      </c>
      <c r="Q729" s="75">
        <f>'Door Comparison'!P729</f>
        <v>550.54</v>
      </c>
      <c r="R729" s="194">
        <v>3.09</v>
      </c>
      <c r="S729" s="194">
        <v>16.59</v>
      </c>
      <c r="T729" s="194">
        <v>63.42</v>
      </c>
      <c r="U729" s="75">
        <f t="shared" si="49"/>
        <v>20.98</v>
      </c>
      <c r="X729" s="76">
        <f t="shared" si="50"/>
        <v>659.29</v>
      </c>
    </row>
    <row r="730" spans="1:24" x14ac:dyDescent="0.25">
      <c r="A730" s="191" t="str">
        <f>'Door Comparison'!A730</f>
        <v>T08.01.M1B</v>
      </c>
      <c r="B730" s="87" t="str">
        <f>'Door Comparison'!B730</f>
        <v>DRS-402</v>
      </c>
      <c r="C730" s="70">
        <f>'Door Comparison'!D730</f>
        <v>858</v>
      </c>
      <c r="D730" s="70">
        <f>'Door Comparison'!E730</f>
        <v>2193</v>
      </c>
      <c r="F730" s="73">
        <f>'Door Comparison'!G730</f>
        <v>0</v>
      </c>
      <c r="G730" s="73">
        <f>'Door Comparison'!H730</f>
        <v>1</v>
      </c>
      <c r="I730" s="73">
        <f>'Door Comparison'!J730</f>
        <v>0</v>
      </c>
      <c r="J730" s="73">
        <f>'Door Comparison'!K730</f>
        <v>1</v>
      </c>
      <c r="K730" s="73">
        <f>'Door Comparison'!L730</f>
        <v>1</v>
      </c>
      <c r="L730" s="73">
        <f>'Door Comparison'!M730</f>
        <v>0</v>
      </c>
      <c r="M730" s="75">
        <f t="shared" si="47"/>
        <v>0.47</v>
      </c>
      <c r="O730" s="75">
        <f t="shared" si="48"/>
        <v>4.2</v>
      </c>
      <c r="Q730" s="75">
        <f>'Door Comparison'!P730</f>
        <v>550.54</v>
      </c>
      <c r="R730" s="194">
        <v>3.09</v>
      </c>
      <c r="S730" s="194">
        <v>16.59</v>
      </c>
      <c r="T730" s="194">
        <v>63.42</v>
      </c>
      <c r="U730" s="75">
        <f t="shared" si="49"/>
        <v>20.98</v>
      </c>
      <c r="X730" s="76">
        <f t="shared" si="50"/>
        <v>659.29</v>
      </c>
    </row>
    <row r="731" spans="1:24" x14ac:dyDescent="0.25">
      <c r="A731" s="191" t="str">
        <f>'Door Comparison'!A731</f>
        <v>T08.01.M1C</v>
      </c>
      <c r="B731" s="87" t="str">
        <f>'Door Comparison'!B731</f>
        <v>DRS-402</v>
      </c>
      <c r="C731" s="70">
        <f>'Door Comparison'!D731</f>
        <v>858</v>
      </c>
      <c r="D731" s="70">
        <f>'Door Comparison'!E731</f>
        <v>2193</v>
      </c>
      <c r="F731" s="73">
        <f>'Door Comparison'!G731</f>
        <v>0</v>
      </c>
      <c r="G731" s="73">
        <f>'Door Comparison'!H731</f>
        <v>1</v>
      </c>
      <c r="I731" s="73">
        <f>'Door Comparison'!J731</f>
        <v>0</v>
      </c>
      <c r="J731" s="73">
        <f>'Door Comparison'!K731</f>
        <v>1</v>
      </c>
      <c r="K731" s="73">
        <f>'Door Comparison'!L731</f>
        <v>1</v>
      </c>
      <c r="L731" s="73">
        <f>'Door Comparison'!M731</f>
        <v>0</v>
      </c>
      <c r="M731" s="75">
        <f t="shared" si="47"/>
        <v>0.47</v>
      </c>
      <c r="O731" s="75">
        <f t="shared" si="48"/>
        <v>4.2</v>
      </c>
      <c r="Q731" s="75">
        <f>'Door Comparison'!P731</f>
        <v>550.54</v>
      </c>
      <c r="R731" s="194">
        <v>3.09</v>
      </c>
      <c r="S731" s="194">
        <v>16.59</v>
      </c>
      <c r="T731" s="194">
        <v>63.42</v>
      </c>
      <c r="U731" s="75">
        <f t="shared" si="49"/>
        <v>20.98</v>
      </c>
      <c r="X731" s="76">
        <f t="shared" si="50"/>
        <v>659.29</v>
      </c>
    </row>
    <row r="732" spans="1:24" x14ac:dyDescent="0.25">
      <c r="A732" s="191" t="str">
        <f>'Door Comparison'!A732</f>
        <v>T08.01.M1D</v>
      </c>
      <c r="B732" s="87" t="str">
        <f>'Door Comparison'!B732</f>
        <v>DRS-402</v>
      </c>
      <c r="C732" s="70">
        <f>'Door Comparison'!D732</f>
        <v>858</v>
      </c>
      <c r="D732" s="70">
        <f>'Door Comparison'!E732</f>
        <v>2193</v>
      </c>
      <c r="F732" s="73">
        <f>'Door Comparison'!G732</f>
        <v>0</v>
      </c>
      <c r="G732" s="73">
        <f>'Door Comparison'!H732</f>
        <v>1</v>
      </c>
      <c r="I732" s="73">
        <f>'Door Comparison'!J732</f>
        <v>0</v>
      </c>
      <c r="J732" s="73">
        <f>'Door Comparison'!K732</f>
        <v>1</v>
      </c>
      <c r="K732" s="73">
        <f>'Door Comparison'!L732</f>
        <v>1</v>
      </c>
      <c r="L732" s="73">
        <f>'Door Comparison'!M732</f>
        <v>0</v>
      </c>
      <c r="M732" s="75">
        <f t="shared" si="47"/>
        <v>0.47</v>
      </c>
      <c r="O732" s="75">
        <f t="shared" si="48"/>
        <v>4.2</v>
      </c>
      <c r="Q732" s="75">
        <f>'Door Comparison'!P732</f>
        <v>550.54</v>
      </c>
      <c r="R732" s="194">
        <v>3.09</v>
      </c>
      <c r="S732" s="194">
        <v>16.59</v>
      </c>
      <c r="T732" s="194">
        <v>63.42</v>
      </c>
      <c r="U732" s="75">
        <f t="shared" si="49"/>
        <v>20.98</v>
      </c>
      <c r="X732" s="76">
        <f t="shared" si="50"/>
        <v>659.29</v>
      </c>
    </row>
    <row r="733" spans="1:24" x14ac:dyDescent="0.25">
      <c r="A733" s="191" t="str">
        <f>'Door Comparison'!A733</f>
        <v>T08.01.M2A</v>
      </c>
      <c r="B733" s="87" t="str">
        <f>'Door Comparison'!B733</f>
        <v>DRS-402</v>
      </c>
      <c r="C733" s="70">
        <f>'Door Comparison'!D733</f>
        <v>358</v>
      </c>
      <c r="D733" s="70">
        <f>'Door Comparison'!E733</f>
        <v>2193</v>
      </c>
      <c r="F733" s="73">
        <f>'Door Comparison'!G733</f>
        <v>0</v>
      </c>
      <c r="G733" s="73">
        <f>'Door Comparison'!H733</f>
        <v>1</v>
      </c>
      <c r="I733" s="73">
        <f>'Door Comparison'!J733</f>
        <v>0</v>
      </c>
      <c r="J733" s="73">
        <f>'Door Comparison'!K733</f>
        <v>1</v>
      </c>
      <c r="K733" s="73">
        <f>'Door Comparison'!L733</f>
        <v>1</v>
      </c>
      <c r="L733" s="73">
        <f>'Door Comparison'!M733</f>
        <v>0</v>
      </c>
      <c r="M733" s="75">
        <f t="shared" si="47"/>
        <v>0.43</v>
      </c>
      <c r="O733" s="75">
        <f t="shared" si="48"/>
        <v>3.8</v>
      </c>
      <c r="Q733" s="75">
        <f>'Door Comparison'!P733</f>
        <v>390.02</v>
      </c>
      <c r="R733" s="194">
        <v>3.09</v>
      </c>
      <c r="S733" s="194">
        <v>16.59</v>
      </c>
      <c r="T733" s="194">
        <v>63.42</v>
      </c>
      <c r="U733" s="75">
        <f t="shared" si="49"/>
        <v>18.98</v>
      </c>
      <c r="X733" s="76">
        <f t="shared" si="50"/>
        <v>496.33</v>
      </c>
    </row>
    <row r="734" spans="1:24" x14ac:dyDescent="0.25">
      <c r="A734" s="191" t="str">
        <f>'Door Comparison'!A734</f>
        <v>T08.01.M3A</v>
      </c>
      <c r="B734" s="87" t="str">
        <f>'Door Comparison'!B734</f>
        <v>DRS-402</v>
      </c>
      <c r="C734" s="70">
        <f>'Door Comparison'!D734</f>
        <v>1338</v>
      </c>
      <c r="D734" s="70">
        <f>'Door Comparison'!E734</f>
        <v>2193</v>
      </c>
      <c r="F734" s="73">
        <f>'Door Comparison'!G734</f>
        <v>0</v>
      </c>
      <c r="G734" s="73">
        <f>'Door Comparison'!H734</f>
        <v>1</v>
      </c>
      <c r="I734" s="73">
        <f>'Door Comparison'!J734</f>
        <v>0</v>
      </c>
      <c r="J734" s="73">
        <f>'Door Comparison'!K734</f>
        <v>1</v>
      </c>
      <c r="K734" s="73">
        <f>'Door Comparison'!L734</f>
        <v>1</v>
      </c>
      <c r="L734" s="73">
        <f>'Door Comparison'!M734</f>
        <v>0</v>
      </c>
      <c r="M734" s="75">
        <f t="shared" si="47"/>
        <v>0.52</v>
      </c>
      <c r="O734" s="75">
        <f t="shared" si="48"/>
        <v>4.58</v>
      </c>
      <c r="Q734" s="75">
        <f>'Door Comparison'!P734</f>
        <v>762.28</v>
      </c>
      <c r="R734" s="194">
        <v>3.09</v>
      </c>
      <c r="S734" s="194">
        <v>16.59</v>
      </c>
      <c r="T734" s="194">
        <v>73.92</v>
      </c>
      <c r="U734" s="75">
        <f t="shared" si="49"/>
        <v>22.9</v>
      </c>
      <c r="X734" s="76">
        <f t="shared" si="50"/>
        <v>883.88</v>
      </c>
    </row>
    <row r="735" spans="1:24" x14ac:dyDescent="0.25">
      <c r="A735" s="191" t="str">
        <f>'Door Comparison'!A735</f>
        <v>T08.01.M3B</v>
      </c>
      <c r="B735" s="87" t="str">
        <f>'Door Comparison'!B735</f>
        <v>DRS-402</v>
      </c>
      <c r="C735" s="70">
        <f>'Door Comparison'!D735</f>
        <v>1338</v>
      </c>
      <c r="D735" s="70">
        <f>'Door Comparison'!E735</f>
        <v>2193</v>
      </c>
      <c r="F735" s="73">
        <f>'Door Comparison'!G735</f>
        <v>0</v>
      </c>
      <c r="G735" s="73">
        <f>'Door Comparison'!H735</f>
        <v>1</v>
      </c>
      <c r="I735" s="73">
        <f>'Door Comparison'!J735</f>
        <v>0</v>
      </c>
      <c r="J735" s="73">
        <f>'Door Comparison'!K735</f>
        <v>1</v>
      </c>
      <c r="K735" s="73">
        <f>'Door Comparison'!L735</f>
        <v>1</v>
      </c>
      <c r="L735" s="73">
        <f>'Door Comparison'!M735</f>
        <v>0</v>
      </c>
      <c r="M735" s="75">
        <f t="shared" si="47"/>
        <v>0.52</v>
      </c>
      <c r="O735" s="75">
        <f t="shared" si="48"/>
        <v>4.58</v>
      </c>
      <c r="Q735" s="75">
        <f>'Door Comparison'!P735</f>
        <v>762.28</v>
      </c>
      <c r="R735" s="194">
        <v>3.09</v>
      </c>
      <c r="S735" s="194">
        <v>16.59</v>
      </c>
      <c r="T735" s="194">
        <v>73.92</v>
      </c>
      <c r="U735" s="75">
        <f t="shared" si="49"/>
        <v>22.9</v>
      </c>
      <c r="X735" s="76">
        <f t="shared" si="50"/>
        <v>883.88</v>
      </c>
    </row>
    <row r="736" spans="1:24" x14ac:dyDescent="0.25">
      <c r="A736" s="191" t="str">
        <f>'Door Comparison'!A736</f>
        <v>T08.01.M5A</v>
      </c>
      <c r="B736" s="87" t="str">
        <f>'Door Comparison'!B736</f>
        <v>DRS-402</v>
      </c>
      <c r="C736" s="70">
        <f>'Door Comparison'!D736</f>
        <v>658</v>
      </c>
      <c r="D736" s="70">
        <f>'Door Comparison'!E736</f>
        <v>2193</v>
      </c>
      <c r="F736" s="73">
        <f>'Door Comparison'!G736</f>
        <v>0</v>
      </c>
      <c r="G736" s="73">
        <f>'Door Comparison'!H736</f>
        <v>1</v>
      </c>
      <c r="I736" s="73">
        <f>'Door Comparison'!J736</f>
        <v>0</v>
      </c>
      <c r="J736" s="73">
        <f>'Door Comparison'!K736</f>
        <v>1</v>
      </c>
      <c r="K736" s="73">
        <f>'Door Comparison'!L736</f>
        <v>1</v>
      </c>
      <c r="L736" s="73">
        <f>'Door Comparison'!M736</f>
        <v>0</v>
      </c>
      <c r="M736" s="75">
        <f t="shared" si="47"/>
        <v>0.45</v>
      </c>
      <c r="O736" s="75">
        <f t="shared" si="48"/>
        <v>4.04</v>
      </c>
      <c r="Q736" s="75">
        <f>'Door Comparison'!P736</f>
        <v>486.32</v>
      </c>
      <c r="R736" s="194">
        <v>3.09</v>
      </c>
      <c r="S736" s="194">
        <v>16.59</v>
      </c>
      <c r="T736" s="194">
        <v>63.42</v>
      </c>
      <c r="U736" s="75">
        <f t="shared" si="49"/>
        <v>20.18</v>
      </c>
      <c r="X736" s="76">
        <f t="shared" si="50"/>
        <v>594.09</v>
      </c>
    </row>
    <row r="737" spans="1:24" x14ac:dyDescent="0.25">
      <c r="A737" s="191" t="str">
        <f>'Door Comparison'!A737</f>
        <v>T08.01.M5B</v>
      </c>
      <c r="B737" s="87" t="str">
        <f>'Door Comparison'!B737</f>
        <v>DRS-402</v>
      </c>
      <c r="C737" s="70">
        <f>'Door Comparison'!D737</f>
        <v>658</v>
      </c>
      <c r="D737" s="70">
        <f>'Door Comparison'!E737</f>
        <v>2193</v>
      </c>
      <c r="F737" s="73">
        <f>'Door Comparison'!G737</f>
        <v>0</v>
      </c>
      <c r="G737" s="73">
        <f>'Door Comparison'!H737</f>
        <v>1</v>
      </c>
      <c r="I737" s="73">
        <f>'Door Comparison'!J737</f>
        <v>0</v>
      </c>
      <c r="J737" s="73">
        <f>'Door Comparison'!K737</f>
        <v>1</v>
      </c>
      <c r="K737" s="73">
        <f>'Door Comparison'!L737</f>
        <v>1</v>
      </c>
      <c r="L737" s="73">
        <f>'Door Comparison'!M737</f>
        <v>0</v>
      </c>
      <c r="M737" s="75">
        <f t="shared" si="47"/>
        <v>0.45</v>
      </c>
      <c r="O737" s="75">
        <f t="shared" si="48"/>
        <v>4.04</v>
      </c>
      <c r="Q737" s="75">
        <f>'Door Comparison'!P737</f>
        <v>486.32</v>
      </c>
      <c r="R737" s="194">
        <v>3.09</v>
      </c>
      <c r="S737" s="194">
        <v>16.59</v>
      </c>
      <c r="T737" s="194">
        <v>63.42</v>
      </c>
      <c r="U737" s="75">
        <f t="shared" si="49"/>
        <v>20.18</v>
      </c>
      <c r="X737" s="76">
        <f t="shared" si="50"/>
        <v>594.09</v>
      </c>
    </row>
    <row r="738" spans="1:24" x14ac:dyDescent="0.25">
      <c r="A738" s="191" t="str">
        <f>'Door Comparison'!A738</f>
        <v>T08.01.WRA</v>
      </c>
      <c r="B738" s="87" t="str">
        <f>'Door Comparison'!B738</f>
        <v>DRS-402</v>
      </c>
      <c r="C738" s="70">
        <f>'Door Comparison'!D738</f>
        <v>758</v>
      </c>
      <c r="D738" s="70">
        <f>'Door Comparison'!E738</f>
        <v>2158</v>
      </c>
      <c r="F738" s="73">
        <f>'Door Comparison'!G738</f>
        <v>0</v>
      </c>
      <c r="G738" s="73">
        <f>'Door Comparison'!H738</f>
        <v>1</v>
      </c>
      <c r="I738" s="73">
        <f>'Door Comparison'!J738</f>
        <v>0</v>
      </c>
      <c r="J738" s="73">
        <f>'Door Comparison'!K738</f>
        <v>1</v>
      </c>
      <c r="K738" s="73">
        <f>'Door Comparison'!L738</f>
        <v>1</v>
      </c>
      <c r="L738" s="73">
        <f>'Door Comparison'!M738</f>
        <v>0</v>
      </c>
      <c r="M738" s="75">
        <f t="shared" si="47"/>
        <v>0.46</v>
      </c>
      <c r="O738" s="75">
        <f t="shared" si="48"/>
        <v>4.0599999999999996</v>
      </c>
      <c r="Q738" s="75">
        <f>'Door Comparison'!P738</f>
        <v>454.48</v>
      </c>
      <c r="R738" s="194">
        <v>3.09</v>
      </c>
      <c r="S738" s="194">
        <v>16.59</v>
      </c>
      <c r="T738" s="194">
        <v>63.42</v>
      </c>
      <c r="U738" s="75">
        <f t="shared" si="49"/>
        <v>20.3</v>
      </c>
      <c r="X738" s="76">
        <f t="shared" si="50"/>
        <v>562.4</v>
      </c>
    </row>
    <row r="739" spans="1:24" x14ac:dyDescent="0.25">
      <c r="A739" s="191" t="str">
        <f>'Door Comparison'!A739</f>
        <v>T08.02.E2A</v>
      </c>
      <c r="B739" s="87" t="str">
        <f>'Door Comparison'!B739</f>
        <v>DRS-402</v>
      </c>
      <c r="C739" s="70">
        <f>'Door Comparison'!D739</f>
        <v>1338</v>
      </c>
      <c r="D739" s="70">
        <f>'Door Comparison'!E739</f>
        <v>2193</v>
      </c>
      <c r="F739" s="73">
        <f>'Door Comparison'!G739</f>
        <v>0</v>
      </c>
      <c r="G739" s="73">
        <f>'Door Comparison'!H739</f>
        <v>1</v>
      </c>
      <c r="I739" s="73">
        <f>'Door Comparison'!J739</f>
        <v>0</v>
      </c>
      <c r="J739" s="73">
        <f>'Door Comparison'!K739</f>
        <v>1</v>
      </c>
      <c r="K739" s="73">
        <f>'Door Comparison'!L739</f>
        <v>1</v>
      </c>
      <c r="L739" s="73">
        <f>'Door Comparison'!M739</f>
        <v>0</v>
      </c>
      <c r="M739" s="75">
        <f t="shared" si="47"/>
        <v>0.52</v>
      </c>
      <c r="O739" s="75">
        <f t="shared" si="48"/>
        <v>4.58</v>
      </c>
      <c r="Q739" s="75">
        <f>'Door Comparison'!P739</f>
        <v>762.28</v>
      </c>
      <c r="R739" s="194">
        <v>3.09</v>
      </c>
      <c r="S739" s="194">
        <v>16.59</v>
      </c>
      <c r="T739" s="194">
        <v>73.92</v>
      </c>
      <c r="U739" s="75">
        <f t="shared" si="49"/>
        <v>22.9</v>
      </c>
      <c r="X739" s="76">
        <f t="shared" si="50"/>
        <v>883.88</v>
      </c>
    </row>
    <row r="740" spans="1:24" x14ac:dyDescent="0.25">
      <c r="A740" s="191" t="str">
        <f>'Door Comparison'!A740</f>
        <v>T08.02.E2B</v>
      </c>
      <c r="B740" s="87" t="str">
        <f>'Door Comparison'!B740</f>
        <v>DRS-402</v>
      </c>
      <c r="C740" s="70">
        <f>'Door Comparison'!D740</f>
        <v>1338</v>
      </c>
      <c r="D740" s="70">
        <f>'Door Comparison'!E740</f>
        <v>2193</v>
      </c>
      <c r="F740" s="73">
        <f>'Door Comparison'!G740</f>
        <v>0</v>
      </c>
      <c r="G740" s="73">
        <f>'Door Comparison'!H740</f>
        <v>1</v>
      </c>
      <c r="I740" s="73">
        <f>'Door Comparison'!J740</f>
        <v>0</v>
      </c>
      <c r="J740" s="73">
        <f>'Door Comparison'!K740</f>
        <v>1</v>
      </c>
      <c r="K740" s="73">
        <f>'Door Comparison'!L740</f>
        <v>1</v>
      </c>
      <c r="L740" s="73">
        <f>'Door Comparison'!M740</f>
        <v>0</v>
      </c>
      <c r="M740" s="75">
        <f t="shared" si="47"/>
        <v>0.52</v>
      </c>
      <c r="O740" s="75">
        <f t="shared" si="48"/>
        <v>4.58</v>
      </c>
      <c r="Q740" s="75">
        <f>'Door Comparison'!P740</f>
        <v>762.28</v>
      </c>
      <c r="R740" s="194">
        <v>3.09</v>
      </c>
      <c r="S740" s="194">
        <v>16.59</v>
      </c>
      <c r="T740" s="194">
        <v>73.92</v>
      </c>
      <c r="U740" s="75">
        <f t="shared" si="49"/>
        <v>22.9</v>
      </c>
      <c r="X740" s="76">
        <f t="shared" si="50"/>
        <v>883.88</v>
      </c>
    </row>
    <row r="741" spans="1:24" x14ac:dyDescent="0.25">
      <c r="A741" s="191" t="str">
        <f>'Door Comparison'!A741</f>
        <v>T08.02.E3A</v>
      </c>
      <c r="B741" s="87" t="str">
        <f>'Door Comparison'!B741</f>
        <v>DRS-402</v>
      </c>
      <c r="C741" s="70">
        <f>'Door Comparison'!D741</f>
        <v>1208</v>
      </c>
      <c r="D741" s="70">
        <f>'Door Comparison'!E741</f>
        <v>2193</v>
      </c>
      <c r="F741" s="73">
        <f>'Door Comparison'!G741</f>
        <v>0</v>
      </c>
      <c r="G741" s="73">
        <f>'Door Comparison'!H741</f>
        <v>1</v>
      </c>
      <c r="I741" s="73">
        <f>'Door Comparison'!J741</f>
        <v>0</v>
      </c>
      <c r="J741" s="73">
        <f>'Door Comparison'!K741</f>
        <v>1</v>
      </c>
      <c r="K741" s="73">
        <f>'Door Comparison'!L741</f>
        <v>1</v>
      </c>
      <c r="L741" s="73">
        <f>'Door Comparison'!M741</f>
        <v>0</v>
      </c>
      <c r="M741" s="75">
        <f t="shared" si="47"/>
        <v>0.5</v>
      </c>
      <c r="O741" s="75">
        <f t="shared" si="48"/>
        <v>4.4800000000000004</v>
      </c>
      <c r="Q741" s="75">
        <f>'Door Comparison'!P741</f>
        <v>720.54</v>
      </c>
      <c r="R741" s="194">
        <v>3.09</v>
      </c>
      <c r="S741" s="194">
        <v>16.59</v>
      </c>
      <c r="T741" s="194">
        <v>73.92</v>
      </c>
      <c r="U741" s="75">
        <f t="shared" si="49"/>
        <v>22.38</v>
      </c>
      <c r="X741" s="76">
        <f t="shared" si="50"/>
        <v>841.5</v>
      </c>
    </row>
    <row r="742" spans="1:24" x14ac:dyDescent="0.25">
      <c r="A742" s="191" t="str">
        <f>'Door Comparison'!A742</f>
        <v>T08.02.E3B</v>
      </c>
      <c r="B742" s="87" t="str">
        <f>'Door Comparison'!B742</f>
        <v>DRS-402</v>
      </c>
      <c r="C742" s="70">
        <f>'Door Comparison'!D742</f>
        <v>1208</v>
      </c>
      <c r="D742" s="70">
        <f>'Door Comparison'!E742</f>
        <v>2193</v>
      </c>
      <c r="F742" s="73">
        <f>'Door Comparison'!G742</f>
        <v>0</v>
      </c>
      <c r="G742" s="73">
        <f>'Door Comparison'!H742</f>
        <v>1</v>
      </c>
      <c r="I742" s="73">
        <f>'Door Comparison'!J742</f>
        <v>0</v>
      </c>
      <c r="J742" s="73">
        <f>'Door Comparison'!K742</f>
        <v>1</v>
      </c>
      <c r="K742" s="73">
        <f>'Door Comparison'!L742</f>
        <v>1</v>
      </c>
      <c r="L742" s="73">
        <f>'Door Comparison'!M742</f>
        <v>0</v>
      </c>
      <c r="M742" s="75">
        <f t="shared" si="47"/>
        <v>0.5</v>
      </c>
      <c r="O742" s="75">
        <f t="shared" si="48"/>
        <v>4.4800000000000004</v>
      </c>
      <c r="Q742" s="75">
        <f>'Door Comparison'!P742</f>
        <v>720.54</v>
      </c>
      <c r="R742" s="194">
        <v>3.09</v>
      </c>
      <c r="S742" s="194">
        <v>16.59</v>
      </c>
      <c r="T742" s="194">
        <v>73.92</v>
      </c>
      <c r="U742" s="75">
        <f t="shared" si="49"/>
        <v>22.38</v>
      </c>
      <c r="X742" s="76">
        <f t="shared" si="50"/>
        <v>841.5</v>
      </c>
    </row>
    <row r="743" spans="1:24" x14ac:dyDescent="0.25">
      <c r="A743" s="191" t="str">
        <f>'Door Comparison'!A743</f>
        <v>T08.02.E4A</v>
      </c>
      <c r="B743" s="87" t="str">
        <f>'Door Comparison'!B743</f>
        <v>DRS-402</v>
      </c>
      <c r="C743" s="70">
        <f>'Door Comparison'!D743</f>
        <v>1338</v>
      </c>
      <c r="D743" s="70">
        <f>'Door Comparison'!E743</f>
        <v>2193</v>
      </c>
      <c r="F743" s="73">
        <f>'Door Comparison'!G743</f>
        <v>0</v>
      </c>
      <c r="G743" s="73">
        <f>'Door Comparison'!H743</f>
        <v>1</v>
      </c>
      <c r="I743" s="73">
        <f>'Door Comparison'!J743</f>
        <v>0</v>
      </c>
      <c r="J743" s="73">
        <f>'Door Comparison'!K743</f>
        <v>1</v>
      </c>
      <c r="K743" s="73">
        <f>'Door Comparison'!L743</f>
        <v>1</v>
      </c>
      <c r="L743" s="73">
        <f>'Door Comparison'!M743</f>
        <v>0</v>
      </c>
      <c r="M743" s="75">
        <f t="shared" si="47"/>
        <v>0.52</v>
      </c>
      <c r="O743" s="75">
        <f t="shared" si="48"/>
        <v>4.58</v>
      </c>
      <c r="Q743" s="75">
        <f>'Door Comparison'!P743</f>
        <v>762.28</v>
      </c>
      <c r="R743" s="194">
        <v>3.09</v>
      </c>
      <c r="S743" s="194">
        <v>16.59</v>
      </c>
      <c r="T743" s="194">
        <v>73.92</v>
      </c>
      <c r="U743" s="75">
        <f t="shared" si="49"/>
        <v>22.9</v>
      </c>
      <c r="X743" s="76">
        <f t="shared" si="50"/>
        <v>883.88</v>
      </c>
    </row>
    <row r="744" spans="1:24" x14ac:dyDescent="0.25">
      <c r="A744" s="191" t="str">
        <f>'Door Comparison'!A744</f>
        <v>T08.02.E5A</v>
      </c>
      <c r="B744" s="87" t="str">
        <f>'Door Comparison'!B744</f>
        <v>DRS-402</v>
      </c>
      <c r="C744" s="70">
        <f>'Door Comparison'!D744</f>
        <v>1338</v>
      </c>
      <c r="D744" s="70">
        <f>'Door Comparison'!E744</f>
        <v>2193</v>
      </c>
      <c r="F744" s="73">
        <f>'Door Comparison'!G744</f>
        <v>0</v>
      </c>
      <c r="G744" s="73">
        <f>'Door Comparison'!H744</f>
        <v>1</v>
      </c>
      <c r="I744" s="73">
        <f>'Door Comparison'!J744</f>
        <v>0</v>
      </c>
      <c r="J744" s="73">
        <f>'Door Comparison'!K744</f>
        <v>1</v>
      </c>
      <c r="K744" s="73">
        <f>'Door Comparison'!L744</f>
        <v>1</v>
      </c>
      <c r="L744" s="73">
        <f>'Door Comparison'!M744</f>
        <v>0</v>
      </c>
      <c r="M744" s="75">
        <f t="shared" si="47"/>
        <v>0.52</v>
      </c>
      <c r="O744" s="75">
        <f t="shared" si="48"/>
        <v>4.58</v>
      </c>
      <c r="Q744" s="75">
        <f>'Door Comparison'!P744</f>
        <v>762.28</v>
      </c>
      <c r="R744" s="194">
        <v>3.09</v>
      </c>
      <c r="S744" s="194">
        <v>16.59</v>
      </c>
      <c r="T744" s="194">
        <v>73.92</v>
      </c>
      <c r="U744" s="75">
        <f t="shared" si="49"/>
        <v>22.9</v>
      </c>
      <c r="X744" s="76">
        <f t="shared" si="50"/>
        <v>883.88</v>
      </c>
    </row>
    <row r="745" spans="1:24" x14ac:dyDescent="0.25">
      <c r="A745" s="191" t="str">
        <f>'Door Comparison'!A745</f>
        <v>T08.02.E6A</v>
      </c>
      <c r="B745" s="87" t="str">
        <f>'Door Comparison'!B745</f>
        <v>DRS-402</v>
      </c>
      <c r="C745" s="70">
        <f>'Door Comparison'!D745</f>
        <v>1338</v>
      </c>
      <c r="D745" s="70">
        <f>'Door Comparison'!E745</f>
        <v>2193</v>
      </c>
      <c r="F745" s="73">
        <f>'Door Comparison'!G745</f>
        <v>0</v>
      </c>
      <c r="G745" s="73">
        <f>'Door Comparison'!H745</f>
        <v>1</v>
      </c>
      <c r="I745" s="73">
        <f>'Door Comparison'!J745</f>
        <v>0</v>
      </c>
      <c r="J745" s="73">
        <f>'Door Comparison'!K745</f>
        <v>1</v>
      </c>
      <c r="K745" s="73">
        <f>'Door Comparison'!L745</f>
        <v>1</v>
      </c>
      <c r="L745" s="73">
        <f>'Door Comparison'!M745</f>
        <v>0</v>
      </c>
      <c r="M745" s="75">
        <f t="shared" si="47"/>
        <v>0.52</v>
      </c>
      <c r="O745" s="75">
        <f t="shared" si="48"/>
        <v>4.58</v>
      </c>
      <c r="Q745" s="75">
        <f>'Door Comparison'!P745</f>
        <v>762.28</v>
      </c>
      <c r="R745" s="194">
        <v>3.09</v>
      </c>
      <c r="S745" s="194">
        <v>16.59</v>
      </c>
      <c r="T745" s="194">
        <v>73.92</v>
      </c>
      <c r="U745" s="75">
        <f t="shared" si="49"/>
        <v>22.9</v>
      </c>
      <c r="X745" s="76">
        <f t="shared" si="50"/>
        <v>883.88</v>
      </c>
    </row>
    <row r="746" spans="1:24" x14ac:dyDescent="0.25">
      <c r="A746" s="191" t="str">
        <f>'Door Comparison'!A746</f>
        <v>T08.02.E6B</v>
      </c>
      <c r="B746" s="87" t="str">
        <f>'Door Comparison'!B746</f>
        <v>DRS-402</v>
      </c>
      <c r="C746" s="70">
        <f>'Door Comparison'!D746</f>
        <v>658</v>
      </c>
      <c r="D746" s="70">
        <f>'Door Comparison'!E746</f>
        <v>2193</v>
      </c>
      <c r="F746" s="73">
        <f>'Door Comparison'!G746</f>
        <v>0</v>
      </c>
      <c r="G746" s="73">
        <f>'Door Comparison'!H746</f>
        <v>1</v>
      </c>
      <c r="I746" s="73">
        <f>'Door Comparison'!J746</f>
        <v>0</v>
      </c>
      <c r="J746" s="73">
        <f>'Door Comparison'!K746</f>
        <v>1</v>
      </c>
      <c r="K746" s="73">
        <f>'Door Comparison'!L746</f>
        <v>1</v>
      </c>
      <c r="L746" s="73">
        <f>'Door Comparison'!M746</f>
        <v>0</v>
      </c>
      <c r="M746" s="75">
        <f t="shared" si="47"/>
        <v>0.45</v>
      </c>
      <c r="O746" s="75">
        <f t="shared" si="48"/>
        <v>4.04</v>
      </c>
      <c r="Q746" s="75">
        <f>'Door Comparison'!P746</f>
        <v>486.32</v>
      </c>
      <c r="R746" s="194">
        <v>3.09</v>
      </c>
      <c r="S746" s="194">
        <v>16.59</v>
      </c>
      <c r="T746" s="194">
        <v>63.42</v>
      </c>
      <c r="U746" s="75">
        <f t="shared" si="49"/>
        <v>20.18</v>
      </c>
      <c r="X746" s="76">
        <f t="shared" si="50"/>
        <v>594.09</v>
      </c>
    </row>
    <row r="747" spans="1:24" x14ac:dyDescent="0.25">
      <c r="A747" s="191" t="str">
        <f>'Door Comparison'!A747</f>
        <v>T08.02.E8A</v>
      </c>
      <c r="B747" s="87" t="str">
        <f>'Door Comparison'!B747</f>
        <v>DRS-402</v>
      </c>
      <c r="C747" s="70">
        <f>'Door Comparison'!D747</f>
        <v>1778</v>
      </c>
      <c r="D747" s="70">
        <f>'Door Comparison'!E747</f>
        <v>2193</v>
      </c>
      <c r="F747" s="73">
        <f>'Door Comparison'!G747</f>
        <v>0</v>
      </c>
      <c r="G747" s="73">
        <f>'Door Comparison'!H747</f>
        <v>1</v>
      </c>
      <c r="I747" s="73">
        <f>'Door Comparison'!J747</f>
        <v>0</v>
      </c>
      <c r="J747" s="73">
        <f>'Door Comparison'!K747</f>
        <v>1</v>
      </c>
      <c r="K747" s="73">
        <f>'Door Comparison'!L747</f>
        <v>1</v>
      </c>
      <c r="L747" s="73">
        <f>'Door Comparison'!M747</f>
        <v>0</v>
      </c>
      <c r="M747" s="75">
        <f t="shared" si="47"/>
        <v>0.55000000000000004</v>
      </c>
      <c r="O747" s="75">
        <f t="shared" si="48"/>
        <v>4.93</v>
      </c>
      <c r="Q747" s="75">
        <f>'Door Comparison'!P747</f>
        <v>903.52</v>
      </c>
      <c r="R747" s="194">
        <v>3.09</v>
      </c>
      <c r="S747" s="194">
        <v>16.59</v>
      </c>
      <c r="T747" s="194">
        <v>73.92</v>
      </c>
      <c r="U747" s="75">
        <f t="shared" si="49"/>
        <v>24.66</v>
      </c>
      <c r="X747" s="76">
        <f t="shared" si="50"/>
        <v>1027.26</v>
      </c>
    </row>
    <row r="748" spans="1:24" x14ac:dyDescent="0.25">
      <c r="A748" s="191" t="str">
        <f>'Door Comparison'!A748</f>
        <v>T08.02.E9A</v>
      </c>
      <c r="B748" s="87" t="str">
        <f>'Door Comparison'!B748</f>
        <v>DRS-402</v>
      </c>
      <c r="C748" s="70">
        <f>'Door Comparison'!D748</f>
        <v>1338</v>
      </c>
      <c r="D748" s="70">
        <f>'Door Comparison'!E748</f>
        <v>2193</v>
      </c>
      <c r="F748" s="73">
        <f>'Door Comparison'!G748</f>
        <v>0</v>
      </c>
      <c r="G748" s="73">
        <f>'Door Comparison'!H748</f>
        <v>1</v>
      </c>
      <c r="I748" s="73">
        <f>'Door Comparison'!J748</f>
        <v>0</v>
      </c>
      <c r="J748" s="73">
        <f>'Door Comparison'!K748</f>
        <v>1</v>
      </c>
      <c r="K748" s="73">
        <f>'Door Comparison'!L748</f>
        <v>1</v>
      </c>
      <c r="L748" s="73">
        <f>'Door Comparison'!M748</f>
        <v>0</v>
      </c>
      <c r="M748" s="75">
        <f t="shared" si="47"/>
        <v>0.52</v>
      </c>
      <c r="O748" s="75">
        <f t="shared" si="48"/>
        <v>4.58</v>
      </c>
      <c r="Q748" s="75">
        <f>'Door Comparison'!P748</f>
        <v>762.28</v>
      </c>
      <c r="R748" s="194">
        <v>3.09</v>
      </c>
      <c r="S748" s="194">
        <v>16.59</v>
      </c>
      <c r="T748" s="194">
        <v>73.92</v>
      </c>
      <c r="U748" s="75">
        <f t="shared" si="49"/>
        <v>22.9</v>
      </c>
      <c r="X748" s="76">
        <f t="shared" si="50"/>
        <v>883.88</v>
      </c>
    </row>
    <row r="749" spans="1:24" x14ac:dyDescent="0.25">
      <c r="A749" s="191" t="str">
        <f>'Door Comparison'!A749</f>
        <v>T08.02.E11A</v>
      </c>
      <c r="B749" s="87" t="str">
        <f>'Door Comparison'!B749</f>
        <v>DRS-402</v>
      </c>
      <c r="C749" s="70">
        <f>'Door Comparison'!D749</f>
        <v>858</v>
      </c>
      <c r="D749" s="70">
        <f>'Door Comparison'!E749</f>
        <v>2193</v>
      </c>
      <c r="F749" s="73">
        <f>'Door Comparison'!G749</f>
        <v>0</v>
      </c>
      <c r="G749" s="73">
        <f>'Door Comparison'!H749</f>
        <v>1</v>
      </c>
      <c r="I749" s="73">
        <f>'Door Comparison'!J749</f>
        <v>0</v>
      </c>
      <c r="J749" s="73">
        <f>'Door Comparison'!K749</f>
        <v>1</v>
      </c>
      <c r="K749" s="73">
        <f>'Door Comparison'!L749</f>
        <v>1</v>
      </c>
      <c r="L749" s="73">
        <f>'Door Comparison'!M749</f>
        <v>0</v>
      </c>
      <c r="M749" s="75">
        <f t="shared" si="47"/>
        <v>0.47</v>
      </c>
      <c r="O749" s="75">
        <f t="shared" si="48"/>
        <v>4.2</v>
      </c>
      <c r="Q749" s="75">
        <f>'Door Comparison'!P749</f>
        <v>550.54</v>
      </c>
      <c r="R749" s="194">
        <v>3.09</v>
      </c>
      <c r="S749" s="194">
        <v>16.59</v>
      </c>
      <c r="T749" s="194">
        <v>63.42</v>
      </c>
      <c r="U749" s="75">
        <f t="shared" si="49"/>
        <v>20.98</v>
      </c>
      <c r="X749" s="76">
        <f t="shared" si="50"/>
        <v>659.29</v>
      </c>
    </row>
    <row r="750" spans="1:24" x14ac:dyDescent="0.25">
      <c r="A750" s="191" t="str">
        <f>'Door Comparison'!A750</f>
        <v>T08.02.FTA</v>
      </c>
      <c r="B750" s="87" t="str">
        <f>'Door Comparison'!B750</f>
        <v>DRS-402</v>
      </c>
      <c r="C750" s="70">
        <f>'Door Comparison'!D750</f>
        <v>758</v>
      </c>
      <c r="D750" s="70">
        <f>'Door Comparison'!E750</f>
        <v>2193</v>
      </c>
      <c r="F750" s="73">
        <f>'Door Comparison'!G750</f>
        <v>0</v>
      </c>
      <c r="G750" s="73">
        <f>'Door Comparison'!H750</f>
        <v>1</v>
      </c>
      <c r="I750" s="73">
        <f>'Door Comparison'!J750</f>
        <v>0</v>
      </c>
      <c r="J750" s="73">
        <f>'Door Comparison'!K750</f>
        <v>1</v>
      </c>
      <c r="K750" s="73">
        <f>'Door Comparison'!L750</f>
        <v>1</v>
      </c>
      <c r="L750" s="73">
        <f>'Door Comparison'!M750</f>
        <v>0</v>
      </c>
      <c r="M750" s="75">
        <f t="shared" si="47"/>
        <v>0.46</v>
      </c>
      <c r="O750" s="75">
        <f t="shared" si="48"/>
        <v>4.12</v>
      </c>
      <c r="Q750" s="75">
        <f>'Door Comparison'!P750</f>
        <v>518.41999999999996</v>
      </c>
      <c r="R750" s="194">
        <v>3.09</v>
      </c>
      <c r="S750" s="194">
        <v>16.59</v>
      </c>
      <c r="T750" s="194">
        <v>63.42</v>
      </c>
      <c r="U750" s="75">
        <f t="shared" si="49"/>
        <v>20.58</v>
      </c>
      <c r="X750" s="76">
        <f t="shared" si="50"/>
        <v>626.67999999999995</v>
      </c>
    </row>
    <row r="751" spans="1:24" x14ac:dyDescent="0.25">
      <c r="A751" s="191" t="str">
        <f>'Door Comparison'!A751</f>
        <v>T08.02.HW2A</v>
      </c>
      <c r="B751" s="87" t="str">
        <f>'Door Comparison'!B751</f>
        <v>DRS-402</v>
      </c>
      <c r="C751" s="70">
        <f>'Door Comparison'!D751</f>
        <v>458</v>
      </c>
      <c r="D751" s="70">
        <f>'Door Comparison'!E751</f>
        <v>1993</v>
      </c>
      <c r="F751" s="73">
        <f>'Door Comparison'!G751</f>
        <v>0</v>
      </c>
      <c r="G751" s="73">
        <f>'Door Comparison'!H751</f>
        <v>1</v>
      </c>
      <c r="I751" s="73">
        <f>'Door Comparison'!J751</f>
        <v>0</v>
      </c>
      <c r="J751" s="73">
        <f>'Door Comparison'!K751</f>
        <v>1</v>
      </c>
      <c r="K751" s="73">
        <f>'Door Comparison'!L751</f>
        <v>1</v>
      </c>
      <c r="L751" s="73">
        <f>'Door Comparison'!M751</f>
        <v>0</v>
      </c>
      <c r="M751" s="75">
        <f t="shared" si="47"/>
        <v>0.4</v>
      </c>
      <c r="O751" s="75">
        <f t="shared" si="48"/>
        <v>3.56</v>
      </c>
      <c r="Q751" s="75">
        <f>'Door Comparison'!P751</f>
        <v>402.14</v>
      </c>
      <c r="R751" s="194">
        <v>3.09</v>
      </c>
      <c r="S751" s="194">
        <v>16.59</v>
      </c>
      <c r="T751" s="194">
        <v>63.42</v>
      </c>
      <c r="U751" s="75">
        <f t="shared" si="49"/>
        <v>17.78</v>
      </c>
      <c r="X751" s="76">
        <f t="shared" si="50"/>
        <v>506.98</v>
      </c>
    </row>
    <row r="752" spans="1:24" x14ac:dyDescent="0.25">
      <c r="A752" s="191" t="str">
        <f>'Door Comparison'!A752</f>
        <v>T08.02.HWA</v>
      </c>
      <c r="B752" s="87" t="str">
        <f>'Door Comparison'!B752</f>
        <v>DRS-402</v>
      </c>
      <c r="C752" s="70">
        <f>'Door Comparison'!D752</f>
        <v>458</v>
      </c>
      <c r="D752" s="70">
        <f>'Door Comparison'!E752</f>
        <v>2193</v>
      </c>
      <c r="F752" s="73">
        <f>'Door Comparison'!G752</f>
        <v>0</v>
      </c>
      <c r="G752" s="73">
        <f>'Door Comparison'!H752</f>
        <v>1</v>
      </c>
      <c r="I752" s="73">
        <f>'Door Comparison'!J752</f>
        <v>0</v>
      </c>
      <c r="J752" s="73">
        <f>'Door Comparison'!K752</f>
        <v>1</v>
      </c>
      <c r="K752" s="73">
        <f>'Door Comparison'!L752</f>
        <v>1</v>
      </c>
      <c r="L752" s="73">
        <f>'Door Comparison'!M752</f>
        <v>0</v>
      </c>
      <c r="M752" s="75">
        <f t="shared" si="47"/>
        <v>0.44</v>
      </c>
      <c r="O752" s="75">
        <f t="shared" si="48"/>
        <v>3.88</v>
      </c>
      <c r="Q752" s="75">
        <f>'Door Comparison'!P752</f>
        <v>422.12</v>
      </c>
      <c r="R752" s="194">
        <v>3.09</v>
      </c>
      <c r="S752" s="194">
        <v>16.59</v>
      </c>
      <c r="T752" s="194">
        <v>63.42</v>
      </c>
      <c r="U752" s="75">
        <f t="shared" si="49"/>
        <v>19.38</v>
      </c>
      <c r="X752" s="76">
        <f t="shared" si="50"/>
        <v>528.91999999999996</v>
      </c>
    </row>
    <row r="753" spans="1:24" x14ac:dyDescent="0.25">
      <c r="A753" s="191" t="str">
        <f>'Door Comparison'!A753</f>
        <v>T08.02.M2A</v>
      </c>
      <c r="B753" s="87" t="str">
        <f>'Door Comparison'!B753</f>
        <v>DRS-402</v>
      </c>
      <c r="C753" s="70">
        <f>'Door Comparison'!D753</f>
        <v>1338</v>
      </c>
      <c r="D753" s="70">
        <f>'Door Comparison'!E753</f>
        <v>2193</v>
      </c>
      <c r="F753" s="73">
        <f>'Door Comparison'!G753</f>
        <v>0</v>
      </c>
      <c r="G753" s="73">
        <f>'Door Comparison'!H753</f>
        <v>1</v>
      </c>
      <c r="I753" s="73">
        <f>'Door Comparison'!J753</f>
        <v>0</v>
      </c>
      <c r="J753" s="73">
        <f>'Door Comparison'!K753</f>
        <v>1</v>
      </c>
      <c r="K753" s="73">
        <f>'Door Comparison'!L753</f>
        <v>1</v>
      </c>
      <c r="L753" s="73">
        <f>'Door Comparison'!M753</f>
        <v>0</v>
      </c>
      <c r="M753" s="75">
        <f t="shared" si="47"/>
        <v>0.52</v>
      </c>
      <c r="O753" s="75">
        <f t="shared" si="48"/>
        <v>4.58</v>
      </c>
      <c r="Q753" s="75">
        <f>'Door Comparison'!P753</f>
        <v>762.28</v>
      </c>
      <c r="R753" s="194">
        <v>3.09</v>
      </c>
      <c r="S753" s="194">
        <v>16.59</v>
      </c>
      <c r="T753" s="194">
        <v>73.92</v>
      </c>
      <c r="U753" s="75">
        <f t="shared" si="49"/>
        <v>22.9</v>
      </c>
      <c r="X753" s="76">
        <f t="shared" si="50"/>
        <v>883.88</v>
      </c>
    </row>
    <row r="754" spans="1:24" x14ac:dyDescent="0.25">
      <c r="A754" s="191" t="str">
        <f>'Door Comparison'!A754</f>
        <v>T08.02.M3A</v>
      </c>
      <c r="B754" s="87" t="str">
        <f>'Door Comparison'!B754</f>
        <v>DRS-402</v>
      </c>
      <c r="C754" s="70">
        <f>'Door Comparison'!D754</f>
        <v>758</v>
      </c>
      <c r="D754" s="70">
        <f>'Door Comparison'!E754</f>
        <v>2193</v>
      </c>
      <c r="F754" s="73">
        <f>'Door Comparison'!G754</f>
        <v>0</v>
      </c>
      <c r="G754" s="73">
        <f>'Door Comparison'!H754</f>
        <v>1</v>
      </c>
      <c r="I754" s="73">
        <f>'Door Comparison'!J754</f>
        <v>0</v>
      </c>
      <c r="J754" s="73">
        <f>'Door Comparison'!K754</f>
        <v>1</v>
      </c>
      <c r="K754" s="73">
        <f>'Door Comparison'!L754</f>
        <v>1</v>
      </c>
      <c r="L754" s="73">
        <f>'Door Comparison'!M754</f>
        <v>0</v>
      </c>
      <c r="M754" s="75">
        <f t="shared" si="47"/>
        <v>0.46</v>
      </c>
      <c r="O754" s="75">
        <f t="shared" si="48"/>
        <v>4.12</v>
      </c>
      <c r="Q754" s="75">
        <f>'Door Comparison'!P754</f>
        <v>518.41999999999996</v>
      </c>
      <c r="R754" s="194">
        <v>3.09</v>
      </c>
      <c r="S754" s="194">
        <v>16.59</v>
      </c>
      <c r="T754" s="194">
        <v>63.42</v>
      </c>
      <c r="U754" s="75">
        <f t="shared" si="49"/>
        <v>20.58</v>
      </c>
      <c r="X754" s="76">
        <f t="shared" si="50"/>
        <v>626.67999999999995</v>
      </c>
    </row>
    <row r="755" spans="1:24" x14ac:dyDescent="0.25">
      <c r="A755" s="191" t="str">
        <f>'Door Comparison'!A755</f>
        <v>T08.02.M3B</v>
      </c>
      <c r="B755" s="87" t="str">
        <f>'Door Comparison'!B755</f>
        <v>DRS-402</v>
      </c>
      <c r="C755" s="70">
        <f>'Door Comparison'!D755</f>
        <v>758</v>
      </c>
      <c r="D755" s="70">
        <f>'Door Comparison'!E755</f>
        <v>2193</v>
      </c>
      <c r="F755" s="73">
        <f>'Door Comparison'!G755</f>
        <v>0</v>
      </c>
      <c r="G755" s="73">
        <f>'Door Comparison'!H755</f>
        <v>1</v>
      </c>
      <c r="I755" s="73">
        <f>'Door Comparison'!J755</f>
        <v>0</v>
      </c>
      <c r="J755" s="73">
        <f>'Door Comparison'!K755</f>
        <v>1</v>
      </c>
      <c r="K755" s="73">
        <f>'Door Comparison'!L755</f>
        <v>1</v>
      </c>
      <c r="L755" s="73">
        <f>'Door Comparison'!M755</f>
        <v>0</v>
      </c>
      <c r="M755" s="75">
        <f t="shared" si="47"/>
        <v>0.46</v>
      </c>
      <c r="O755" s="75">
        <f t="shared" si="48"/>
        <v>4.12</v>
      </c>
      <c r="Q755" s="75">
        <f>'Door Comparison'!P755</f>
        <v>518.41999999999996</v>
      </c>
      <c r="R755" s="194">
        <v>3.09</v>
      </c>
      <c r="S755" s="194">
        <v>16.59</v>
      </c>
      <c r="T755" s="194">
        <v>63.42</v>
      </c>
      <c r="U755" s="75">
        <f t="shared" si="49"/>
        <v>20.58</v>
      </c>
      <c r="X755" s="76">
        <f t="shared" si="50"/>
        <v>626.67999999999995</v>
      </c>
    </row>
    <row r="756" spans="1:24" x14ac:dyDescent="0.25">
      <c r="A756" s="191" t="str">
        <f>'Door Comparison'!A756</f>
        <v>T08.02.M4A</v>
      </c>
      <c r="B756" s="87" t="str">
        <f>'Door Comparison'!B756</f>
        <v>DRS-402</v>
      </c>
      <c r="C756" s="70">
        <f>'Door Comparison'!D756</f>
        <v>1578</v>
      </c>
      <c r="D756" s="70">
        <f>'Door Comparison'!E756</f>
        <v>2193</v>
      </c>
      <c r="F756" s="73">
        <f>'Door Comparison'!G756</f>
        <v>0</v>
      </c>
      <c r="G756" s="73">
        <f>'Door Comparison'!H756</f>
        <v>1</v>
      </c>
      <c r="I756" s="73">
        <f>'Door Comparison'!J756</f>
        <v>0</v>
      </c>
      <c r="J756" s="73">
        <f>'Door Comparison'!K756</f>
        <v>1</v>
      </c>
      <c r="K756" s="73">
        <f>'Door Comparison'!L756</f>
        <v>1</v>
      </c>
      <c r="L756" s="73">
        <f>'Door Comparison'!M756</f>
        <v>0</v>
      </c>
      <c r="M756" s="75">
        <f t="shared" si="47"/>
        <v>0.54</v>
      </c>
      <c r="O756" s="75">
        <f t="shared" si="48"/>
        <v>4.7699999999999996</v>
      </c>
      <c r="Q756" s="75">
        <f>'Door Comparison'!P756</f>
        <v>839.32</v>
      </c>
      <c r="R756" s="194">
        <v>3.09</v>
      </c>
      <c r="S756" s="194">
        <v>16.59</v>
      </c>
      <c r="T756" s="194">
        <v>73.92</v>
      </c>
      <c r="U756" s="75">
        <f t="shared" si="49"/>
        <v>23.86</v>
      </c>
      <c r="X756" s="76">
        <f t="shared" si="50"/>
        <v>962.09</v>
      </c>
    </row>
    <row r="757" spans="1:24" x14ac:dyDescent="0.25">
      <c r="A757" s="191" t="str">
        <f>'Door Comparison'!A757</f>
        <v>T08.02.M5A</v>
      </c>
      <c r="B757" s="87" t="str">
        <f>'Door Comparison'!B757</f>
        <v>DRS-402</v>
      </c>
      <c r="C757" s="70">
        <f>'Door Comparison'!D757</f>
        <v>1578</v>
      </c>
      <c r="D757" s="70">
        <f>'Door Comparison'!E757</f>
        <v>2193</v>
      </c>
      <c r="F757" s="73">
        <f>'Door Comparison'!G757</f>
        <v>0</v>
      </c>
      <c r="G757" s="73">
        <f>'Door Comparison'!H757</f>
        <v>1</v>
      </c>
      <c r="I757" s="73">
        <f>'Door Comparison'!J757</f>
        <v>0</v>
      </c>
      <c r="J757" s="73">
        <f>'Door Comparison'!K757</f>
        <v>1</v>
      </c>
      <c r="K757" s="73">
        <f>'Door Comparison'!L757</f>
        <v>1</v>
      </c>
      <c r="L757" s="73">
        <f>'Door Comparison'!M757</f>
        <v>0</v>
      </c>
      <c r="M757" s="75">
        <f t="shared" si="47"/>
        <v>0.54</v>
      </c>
      <c r="O757" s="75">
        <f t="shared" si="48"/>
        <v>4.7699999999999996</v>
      </c>
      <c r="Q757" s="75">
        <f>'Door Comparison'!P757</f>
        <v>839.32</v>
      </c>
      <c r="R757" s="194">
        <v>3.09</v>
      </c>
      <c r="S757" s="194">
        <v>16.59</v>
      </c>
      <c r="T757" s="194">
        <v>73.92</v>
      </c>
      <c r="U757" s="75">
        <f t="shared" si="49"/>
        <v>23.86</v>
      </c>
      <c r="X757" s="76">
        <f t="shared" si="50"/>
        <v>962.09</v>
      </c>
    </row>
    <row r="758" spans="1:24" x14ac:dyDescent="0.25">
      <c r="A758" s="191" t="str">
        <f>'Door Comparison'!A758</f>
        <v>T08.02.M5B</v>
      </c>
      <c r="B758" s="87" t="str">
        <f>'Door Comparison'!B758</f>
        <v>DRS-402</v>
      </c>
      <c r="C758" s="70">
        <f>'Door Comparison'!D758</f>
        <v>1338</v>
      </c>
      <c r="D758" s="70">
        <f>'Door Comparison'!E758</f>
        <v>2193</v>
      </c>
      <c r="F758" s="73">
        <f>'Door Comparison'!G758</f>
        <v>0</v>
      </c>
      <c r="G758" s="73">
        <f>'Door Comparison'!H758</f>
        <v>1</v>
      </c>
      <c r="I758" s="73">
        <f>'Door Comparison'!J758</f>
        <v>0</v>
      </c>
      <c r="J758" s="73">
        <f>'Door Comparison'!K758</f>
        <v>1</v>
      </c>
      <c r="K758" s="73">
        <f>'Door Comparison'!L758</f>
        <v>1</v>
      </c>
      <c r="L758" s="73">
        <f>'Door Comparison'!M758</f>
        <v>0</v>
      </c>
      <c r="M758" s="75">
        <f t="shared" si="47"/>
        <v>0.52</v>
      </c>
      <c r="O758" s="75">
        <f t="shared" si="48"/>
        <v>4.58</v>
      </c>
      <c r="Q758" s="75">
        <f>'Door Comparison'!P758</f>
        <v>762.28</v>
      </c>
      <c r="R758" s="194">
        <v>3.09</v>
      </c>
      <c r="S758" s="194">
        <v>16.59</v>
      </c>
      <c r="T758" s="194">
        <v>73.92</v>
      </c>
      <c r="U758" s="75">
        <f t="shared" si="49"/>
        <v>22.9</v>
      </c>
      <c r="X758" s="76">
        <f t="shared" si="50"/>
        <v>883.88</v>
      </c>
    </row>
    <row r="759" spans="1:24" x14ac:dyDescent="0.25">
      <c r="A759" s="191" t="str">
        <f>'Door Comparison'!A759</f>
        <v>T08.02.M6A</v>
      </c>
      <c r="B759" s="87" t="str">
        <f>'Door Comparison'!B759</f>
        <v>DRS-402</v>
      </c>
      <c r="C759" s="70">
        <f>'Door Comparison'!D759</f>
        <v>1338</v>
      </c>
      <c r="D759" s="70">
        <f>'Door Comparison'!E759</f>
        <v>2193</v>
      </c>
      <c r="F759" s="73">
        <f>'Door Comparison'!G759</f>
        <v>0</v>
      </c>
      <c r="G759" s="73">
        <f>'Door Comparison'!H759</f>
        <v>1</v>
      </c>
      <c r="I759" s="73">
        <f>'Door Comparison'!J759</f>
        <v>0</v>
      </c>
      <c r="J759" s="73">
        <f>'Door Comparison'!K759</f>
        <v>1</v>
      </c>
      <c r="K759" s="73">
        <f>'Door Comparison'!L759</f>
        <v>1</v>
      </c>
      <c r="L759" s="73">
        <f>'Door Comparison'!M759</f>
        <v>0</v>
      </c>
      <c r="M759" s="75">
        <f t="shared" si="47"/>
        <v>0.52</v>
      </c>
      <c r="O759" s="75">
        <f t="shared" si="48"/>
        <v>4.58</v>
      </c>
      <c r="Q759" s="75">
        <f>'Door Comparison'!P759</f>
        <v>762.28</v>
      </c>
      <c r="R759" s="194">
        <v>3.09</v>
      </c>
      <c r="S759" s="194">
        <v>16.59</v>
      </c>
      <c r="T759" s="194">
        <v>73.92</v>
      </c>
      <c r="U759" s="75">
        <f t="shared" si="49"/>
        <v>22.9</v>
      </c>
      <c r="X759" s="76">
        <f t="shared" si="50"/>
        <v>883.88</v>
      </c>
    </row>
    <row r="760" spans="1:24" x14ac:dyDescent="0.25">
      <c r="A760" s="191" t="str">
        <f>'Door Comparison'!A760</f>
        <v>T08.02.M6B</v>
      </c>
      <c r="B760" s="87" t="str">
        <f>'Door Comparison'!B760</f>
        <v>AHP-201</v>
      </c>
      <c r="C760" s="70">
        <f>'Door Comparison'!D760</f>
        <v>300</v>
      </c>
      <c r="D760" s="70">
        <f>'Door Comparison'!E760</f>
        <v>800</v>
      </c>
      <c r="F760" s="73">
        <f>'Door Comparison'!G760</f>
        <v>0</v>
      </c>
      <c r="G760" s="73">
        <f>'Door Comparison'!H760</f>
        <v>1</v>
      </c>
      <c r="I760" s="73">
        <f>'Door Comparison'!J760</f>
        <v>0</v>
      </c>
      <c r="J760" s="73">
        <f>'Door Comparison'!K760</f>
        <v>1</v>
      </c>
      <c r="K760" s="73">
        <f>'Door Comparison'!L760</f>
        <v>1</v>
      </c>
      <c r="L760" s="73">
        <f>'Door Comparison'!M760</f>
        <v>0</v>
      </c>
      <c r="M760" s="75">
        <f t="shared" si="47"/>
        <v>0.17</v>
      </c>
      <c r="O760" s="75">
        <f t="shared" si="48"/>
        <v>1.52</v>
      </c>
      <c r="Q760" s="75">
        <f>'Door Comparison'!P760</f>
        <v>231.74</v>
      </c>
      <c r="R760" s="194">
        <v>3.09</v>
      </c>
      <c r="S760" s="194">
        <v>16.59</v>
      </c>
      <c r="T760" s="194">
        <v>52.92</v>
      </c>
      <c r="U760" s="75">
        <f t="shared" si="49"/>
        <v>7.6</v>
      </c>
      <c r="X760" s="76">
        <f t="shared" si="50"/>
        <v>313.63</v>
      </c>
    </row>
    <row r="761" spans="1:24" x14ac:dyDescent="0.25">
      <c r="A761" s="191" t="str">
        <f>'Door Comparison'!A761</f>
        <v>T08.02.M9A</v>
      </c>
      <c r="B761" s="87" t="str">
        <f>'Door Comparison'!B761</f>
        <v>DRS-402</v>
      </c>
      <c r="C761" s="70">
        <f>'Door Comparison'!D761</f>
        <v>858</v>
      </c>
      <c r="D761" s="70">
        <f>'Door Comparison'!E761</f>
        <v>2193</v>
      </c>
      <c r="F761" s="73">
        <f>'Door Comparison'!G761</f>
        <v>0</v>
      </c>
      <c r="G761" s="73">
        <f>'Door Comparison'!H761</f>
        <v>1</v>
      </c>
      <c r="I761" s="73">
        <f>'Door Comparison'!J761</f>
        <v>0</v>
      </c>
      <c r="J761" s="73">
        <f>'Door Comparison'!K761</f>
        <v>1</v>
      </c>
      <c r="K761" s="73">
        <f>'Door Comparison'!L761</f>
        <v>1</v>
      </c>
      <c r="L761" s="73">
        <f>'Door Comparison'!M761</f>
        <v>0</v>
      </c>
      <c r="M761" s="75">
        <f t="shared" si="47"/>
        <v>0.47</v>
      </c>
      <c r="O761" s="75">
        <f t="shared" si="48"/>
        <v>4.2</v>
      </c>
      <c r="Q761" s="75">
        <f>'Door Comparison'!P761</f>
        <v>550.54</v>
      </c>
      <c r="R761" s="194">
        <v>3.09</v>
      </c>
      <c r="S761" s="194">
        <v>16.59</v>
      </c>
      <c r="T761" s="194">
        <v>63.42</v>
      </c>
      <c r="U761" s="75">
        <f t="shared" si="49"/>
        <v>20.98</v>
      </c>
      <c r="X761" s="76">
        <f t="shared" si="50"/>
        <v>659.29</v>
      </c>
    </row>
    <row r="762" spans="1:24" x14ac:dyDescent="0.25">
      <c r="A762" s="191" t="str">
        <f>'Door Comparison'!A762</f>
        <v>T08.02.M9B</v>
      </c>
      <c r="B762" s="87" t="str">
        <f>'Door Comparison'!B762</f>
        <v>DRS-402</v>
      </c>
      <c r="C762" s="70">
        <f>'Door Comparison'!D762</f>
        <v>1208</v>
      </c>
      <c r="D762" s="70">
        <f>'Door Comparison'!E762</f>
        <v>2193</v>
      </c>
      <c r="F762" s="73">
        <f>'Door Comparison'!G762</f>
        <v>0</v>
      </c>
      <c r="G762" s="73">
        <f>'Door Comparison'!H762</f>
        <v>1</v>
      </c>
      <c r="I762" s="73">
        <f>'Door Comparison'!J762</f>
        <v>0</v>
      </c>
      <c r="J762" s="73">
        <f>'Door Comparison'!K762</f>
        <v>1</v>
      </c>
      <c r="K762" s="73">
        <f>'Door Comparison'!L762</f>
        <v>1</v>
      </c>
      <c r="L762" s="73">
        <f>'Door Comparison'!M762</f>
        <v>0</v>
      </c>
      <c r="M762" s="75">
        <f t="shared" si="47"/>
        <v>0.5</v>
      </c>
      <c r="O762" s="75">
        <f t="shared" si="48"/>
        <v>4.4800000000000004</v>
      </c>
      <c r="Q762" s="75">
        <f>'Door Comparison'!P762</f>
        <v>720.54</v>
      </c>
      <c r="R762" s="194">
        <v>3.09</v>
      </c>
      <c r="S762" s="194">
        <v>16.59</v>
      </c>
      <c r="T762" s="194">
        <v>73.92</v>
      </c>
      <c r="U762" s="75">
        <f t="shared" si="49"/>
        <v>22.38</v>
      </c>
      <c r="X762" s="76">
        <f t="shared" si="50"/>
        <v>841.5</v>
      </c>
    </row>
    <row r="763" spans="1:24" x14ac:dyDescent="0.25">
      <c r="A763" s="191" t="str">
        <f>'Door Comparison'!A763</f>
        <v>T08.02.M9C T08.02.M10A</v>
      </c>
      <c r="B763" s="87" t="str">
        <f>'Door Comparison'!B763</f>
        <v>DRS-402</v>
      </c>
      <c r="C763" s="70">
        <f>'Door Comparison'!D763</f>
        <v>858</v>
      </c>
      <c r="D763" s="70">
        <f>'Door Comparison'!E763</f>
        <v>2193</v>
      </c>
      <c r="F763" s="73">
        <f>'Door Comparison'!G763</f>
        <v>0</v>
      </c>
      <c r="G763" s="73">
        <f>'Door Comparison'!H763</f>
        <v>1</v>
      </c>
      <c r="I763" s="73">
        <f>'Door Comparison'!J763</f>
        <v>0</v>
      </c>
      <c r="J763" s="73">
        <f>'Door Comparison'!K763</f>
        <v>1</v>
      </c>
      <c r="K763" s="73">
        <f>'Door Comparison'!L763</f>
        <v>1</v>
      </c>
      <c r="L763" s="73">
        <f>'Door Comparison'!M763</f>
        <v>0</v>
      </c>
      <c r="M763" s="75">
        <f t="shared" si="47"/>
        <v>0.47</v>
      </c>
      <c r="O763" s="75">
        <f t="shared" si="48"/>
        <v>4.2</v>
      </c>
      <c r="Q763" s="75">
        <f>'Door Comparison'!P763</f>
        <v>550.54</v>
      </c>
      <c r="R763" s="194">
        <v>3.09</v>
      </c>
      <c r="S763" s="194">
        <v>16.59</v>
      </c>
      <c r="T763" s="194">
        <v>63.42</v>
      </c>
      <c r="U763" s="75">
        <f t="shared" si="49"/>
        <v>20.98</v>
      </c>
      <c r="X763" s="76">
        <f t="shared" si="50"/>
        <v>659.29</v>
      </c>
    </row>
    <row r="764" spans="1:24" x14ac:dyDescent="0.25">
      <c r="A764" s="191" t="str">
        <f>'Door Comparison'!A764</f>
        <v>T08.02.M9D T08.02.M10B</v>
      </c>
      <c r="B764" s="87" t="str">
        <f>'Door Comparison'!B764</f>
        <v>DRS-402</v>
      </c>
      <c r="C764" s="70">
        <f>'Door Comparison'!D764</f>
        <v>858</v>
      </c>
      <c r="D764" s="70">
        <f>'Door Comparison'!E764</f>
        <v>2193</v>
      </c>
      <c r="F764" s="73">
        <f>'Door Comparison'!G764</f>
        <v>0</v>
      </c>
      <c r="G764" s="73">
        <f>'Door Comparison'!H764</f>
        <v>1</v>
      </c>
      <c r="I764" s="73">
        <f>'Door Comparison'!J764</f>
        <v>0</v>
      </c>
      <c r="J764" s="73">
        <f>'Door Comparison'!K764</f>
        <v>1</v>
      </c>
      <c r="K764" s="73">
        <f>'Door Comparison'!L764</f>
        <v>1</v>
      </c>
      <c r="L764" s="73">
        <f>'Door Comparison'!M764</f>
        <v>0</v>
      </c>
      <c r="M764" s="75">
        <f t="shared" si="47"/>
        <v>0.47</v>
      </c>
      <c r="O764" s="75">
        <f t="shared" si="48"/>
        <v>4.2</v>
      </c>
      <c r="Q764" s="75">
        <f>'Door Comparison'!P764</f>
        <v>550.54</v>
      </c>
      <c r="R764" s="194">
        <v>3.09</v>
      </c>
      <c r="S764" s="194">
        <v>16.59</v>
      </c>
      <c r="T764" s="194">
        <v>63.42</v>
      </c>
      <c r="U764" s="75">
        <f t="shared" si="49"/>
        <v>20.98</v>
      </c>
      <c r="X764" s="76">
        <f t="shared" si="50"/>
        <v>659.29</v>
      </c>
    </row>
    <row r="765" spans="1:24" x14ac:dyDescent="0.25">
      <c r="A765" s="191" t="str">
        <f>'Door Comparison'!A765</f>
        <v>T08.02.M11A</v>
      </c>
      <c r="B765" s="87" t="str">
        <f>'Door Comparison'!B765</f>
        <v>DRS-402</v>
      </c>
      <c r="C765" s="70">
        <f>'Door Comparison'!D765</f>
        <v>1338</v>
      </c>
      <c r="D765" s="70">
        <f>'Door Comparison'!E765</f>
        <v>2193</v>
      </c>
      <c r="F765" s="73">
        <f>'Door Comparison'!G765</f>
        <v>0</v>
      </c>
      <c r="G765" s="73">
        <f>'Door Comparison'!H765</f>
        <v>1</v>
      </c>
      <c r="I765" s="73">
        <f>'Door Comparison'!J765</f>
        <v>0</v>
      </c>
      <c r="J765" s="73">
        <f>'Door Comparison'!K765</f>
        <v>1</v>
      </c>
      <c r="K765" s="73">
        <f>'Door Comparison'!L765</f>
        <v>1</v>
      </c>
      <c r="L765" s="73">
        <f>'Door Comparison'!M765</f>
        <v>0</v>
      </c>
      <c r="M765" s="75">
        <f t="shared" si="47"/>
        <v>0.52</v>
      </c>
      <c r="O765" s="75">
        <f t="shared" si="48"/>
        <v>4.58</v>
      </c>
      <c r="Q765" s="75">
        <f>'Door Comparison'!P765</f>
        <v>762.28</v>
      </c>
      <c r="R765" s="194">
        <v>3.09</v>
      </c>
      <c r="S765" s="194">
        <v>16.59</v>
      </c>
      <c r="T765" s="194">
        <v>73.92</v>
      </c>
      <c r="U765" s="75">
        <f t="shared" si="49"/>
        <v>22.9</v>
      </c>
      <c r="X765" s="76">
        <f t="shared" si="50"/>
        <v>883.88</v>
      </c>
    </row>
    <row r="766" spans="1:24" x14ac:dyDescent="0.25">
      <c r="A766" s="191" t="str">
        <f>'Door Comparison'!A766</f>
        <v>T08.02.M11B</v>
      </c>
      <c r="B766" s="87" t="str">
        <f>'Door Comparison'!B766</f>
        <v>DRS-402</v>
      </c>
      <c r="C766" s="70">
        <f>'Door Comparison'!D766</f>
        <v>1338</v>
      </c>
      <c r="D766" s="70">
        <f>'Door Comparison'!E766</f>
        <v>2193</v>
      </c>
      <c r="F766" s="73">
        <f>'Door Comparison'!G766</f>
        <v>0</v>
      </c>
      <c r="G766" s="73">
        <f>'Door Comparison'!H766</f>
        <v>1</v>
      </c>
      <c r="I766" s="73">
        <f>'Door Comparison'!J766</f>
        <v>0</v>
      </c>
      <c r="J766" s="73">
        <f>'Door Comparison'!K766</f>
        <v>1</v>
      </c>
      <c r="K766" s="73">
        <f>'Door Comparison'!L766</f>
        <v>1</v>
      </c>
      <c r="L766" s="73">
        <f>'Door Comparison'!M766</f>
        <v>0</v>
      </c>
      <c r="M766" s="75">
        <f t="shared" si="47"/>
        <v>0.52</v>
      </c>
      <c r="O766" s="75">
        <f t="shared" si="48"/>
        <v>4.58</v>
      </c>
      <c r="Q766" s="75">
        <f>'Door Comparison'!P766</f>
        <v>762.28</v>
      </c>
      <c r="R766" s="194">
        <v>3.09</v>
      </c>
      <c r="S766" s="194">
        <v>16.59</v>
      </c>
      <c r="T766" s="194">
        <v>73.92</v>
      </c>
      <c r="U766" s="75">
        <f t="shared" si="49"/>
        <v>22.9</v>
      </c>
      <c r="X766" s="76">
        <f t="shared" si="50"/>
        <v>883.88</v>
      </c>
    </row>
    <row r="767" spans="1:24" x14ac:dyDescent="0.25">
      <c r="A767" s="191" t="str">
        <f>'Door Comparison'!A767</f>
        <v>T08.02.M13A</v>
      </c>
      <c r="B767" s="87" t="str">
        <f>'Door Comparison'!B767</f>
        <v>DRS-402</v>
      </c>
      <c r="C767" s="70">
        <f>'Door Comparison'!D767</f>
        <v>1208</v>
      </c>
      <c r="D767" s="70">
        <f>'Door Comparison'!E767</f>
        <v>2193</v>
      </c>
      <c r="F767" s="73">
        <f>'Door Comparison'!G767</f>
        <v>0</v>
      </c>
      <c r="G767" s="73">
        <f>'Door Comparison'!H767</f>
        <v>1</v>
      </c>
      <c r="I767" s="73">
        <f>'Door Comparison'!J767</f>
        <v>0</v>
      </c>
      <c r="J767" s="73">
        <f>'Door Comparison'!K767</f>
        <v>1</v>
      </c>
      <c r="K767" s="73">
        <f>'Door Comparison'!L767</f>
        <v>1</v>
      </c>
      <c r="L767" s="73">
        <f>'Door Comparison'!M767</f>
        <v>0</v>
      </c>
      <c r="M767" s="75">
        <f t="shared" si="47"/>
        <v>0.5</v>
      </c>
      <c r="O767" s="75">
        <f t="shared" si="48"/>
        <v>4.4800000000000004</v>
      </c>
      <c r="Q767" s="75">
        <f>'Door Comparison'!P767</f>
        <v>720.54</v>
      </c>
      <c r="R767" s="194">
        <v>3.09</v>
      </c>
      <c r="S767" s="194">
        <v>16.59</v>
      </c>
      <c r="T767" s="194">
        <v>73.92</v>
      </c>
      <c r="U767" s="75">
        <f t="shared" si="49"/>
        <v>22.38</v>
      </c>
      <c r="X767" s="76">
        <f t="shared" si="50"/>
        <v>841.5</v>
      </c>
    </row>
    <row r="768" spans="1:24" x14ac:dyDescent="0.25">
      <c r="A768" s="191" t="str">
        <f>'Door Comparison'!A768</f>
        <v>T08.02.M17A T08.02.P1A</v>
      </c>
      <c r="B768" s="87" t="str">
        <f>'Door Comparison'!B768</f>
        <v>DRS-402</v>
      </c>
      <c r="C768" s="70">
        <f>'Door Comparison'!D768</f>
        <v>758</v>
      </c>
      <c r="D768" s="70">
        <f>'Door Comparison'!E768</f>
        <v>2193</v>
      </c>
      <c r="F768" s="73">
        <f>'Door Comparison'!G768</f>
        <v>0</v>
      </c>
      <c r="G768" s="73">
        <f>'Door Comparison'!H768</f>
        <v>1</v>
      </c>
      <c r="I768" s="73">
        <f>'Door Comparison'!J768</f>
        <v>0</v>
      </c>
      <c r="J768" s="73">
        <f>'Door Comparison'!K768</f>
        <v>1</v>
      </c>
      <c r="K768" s="73">
        <f>'Door Comparison'!L768</f>
        <v>1</v>
      </c>
      <c r="L768" s="73">
        <f>'Door Comparison'!M768</f>
        <v>0</v>
      </c>
      <c r="M768" s="75">
        <f t="shared" si="47"/>
        <v>0.46</v>
      </c>
      <c r="O768" s="75">
        <f t="shared" si="48"/>
        <v>4.12</v>
      </c>
      <c r="Q768" s="75">
        <f>'Door Comparison'!P768</f>
        <v>518.41999999999996</v>
      </c>
      <c r="R768" s="194">
        <v>3.09</v>
      </c>
      <c r="S768" s="194">
        <v>16.59</v>
      </c>
      <c r="T768" s="194">
        <v>63.42</v>
      </c>
      <c r="U768" s="75">
        <f t="shared" si="49"/>
        <v>20.58</v>
      </c>
      <c r="X768" s="76">
        <f t="shared" si="50"/>
        <v>626.67999999999995</v>
      </c>
    </row>
    <row r="769" spans="1:24" x14ac:dyDescent="0.25">
      <c r="A769" s="191" t="str">
        <f>'Door Comparison'!A769</f>
        <v>T08.02.M15A T08.02.SPA</v>
      </c>
      <c r="B769" s="87" t="str">
        <f>'Door Comparison'!B769</f>
        <v>DRS-402</v>
      </c>
      <c r="C769" s="70">
        <f>'Door Comparison'!D769</f>
        <v>1578</v>
      </c>
      <c r="D769" s="70">
        <f>'Door Comparison'!E769</f>
        <v>2193</v>
      </c>
      <c r="F769" s="73">
        <f>'Door Comparison'!G769</f>
        <v>0</v>
      </c>
      <c r="G769" s="73">
        <f>'Door Comparison'!H769</f>
        <v>1</v>
      </c>
      <c r="I769" s="73">
        <f>'Door Comparison'!J769</f>
        <v>0</v>
      </c>
      <c r="J769" s="73">
        <f>'Door Comparison'!K769</f>
        <v>1</v>
      </c>
      <c r="K769" s="73">
        <f>'Door Comparison'!L769</f>
        <v>1</v>
      </c>
      <c r="L769" s="73">
        <f>'Door Comparison'!M769</f>
        <v>0</v>
      </c>
      <c r="M769" s="75">
        <f t="shared" si="47"/>
        <v>0.54</v>
      </c>
      <c r="O769" s="75">
        <f t="shared" si="48"/>
        <v>4.7699999999999996</v>
      </c>
      <c r="Q769" s="75">
        <f>'Door Comparison'!P769</f>
        <v>839.32</v>
      </c>
      <c r="R769" s="194">
        <v>3.09</v>
      </c>
      <c r="S769" s="194">
        <v>16.59</v>
      </c>
      <c r="T769" s="194">
        <v>73.92</v>
      </c>
      <c r="U769" s="75">
        <f t="shared" si="49"/>
        <v>23.86</v>
      </c>
      <c r="X769" s="76">
        <f t="shared" si="50"/>
        <v>962.09</v>
      </c>
    </row>
    <row r="770" spans="1:24" x14ac:dyDescent="0.25">
      <c r="A770" s="191" t="str">
        <f>'Door Comparison'!A770</f>
        <v>T08.02.M14A T08.02.WRA</v>
      </c>
      <c r="B770" s="87" t="str">
        <f>'Door Comparison'!B770</f>
        <v>DRS-402</v>
      </c>
      <c r="C770" s="70">
        <f>'Door Comparison'!D770</f>
        <v>758</v>
      </c>
      <c r="D770" s="70">
        <f>'Door Comparison'!E770</f>
        <v>2158</v>
      </c>
      <c r="F770" s="73">
        <f>'Door Comparison'!G770</f>
        <v>0</v>
      </c>
      <c r="G770" s="73">
        <f>'Door Comparison'!H770</f>
        <v>1</v>
      </c>
      <c r="I770" s="73">
        <f>'Door Comparison'!J770</f>
        <v>0</v>
      </c>
      <c r="J770" s="73">
        <f>'Door Comparison'!K770</f>
        <v>1</v>
      </c>
      <c r="K770" s="73">
        <f>'Door Comparison'!L770</f>
        <v>1</v>
      </c>
      <c r="L770" s="73">
        <f>'Door Comparison'!M770</f>
        <v>0</v>
      </c>
      <c r="M770" s="75">
        <f t="shared" si="47"/>
        <v>0.46</v>
      </c>
      <c r="O770" s="75">
        <f t="shared" si="48"/>
        <v>4.0599999999999996</v>
      </c>
      <c r="Q770" s="75">
        <f>'Door Comparison'!P770</f>
        <v>454.48</v>
      </c>
      <c r="R770" s="194">
        <v>3.09</v>
      </c>
      <c r="S770" s="194">
        <v>16.59</v>
      </c>
      <c r="T770" s="194">
        <v>63.42</v>
      </c>
      <c r="U770" s="75">
        <f t="shared" si="49"/>
        <v>20.3</v>
      </c>
      <c r="X770" s="76">
        <f t="shared" si="50"/>
        <v>562.4</v>
      </c>
    </row>
    <row r="771" spans="1:24" x14ac:dyDescent="0.25">
      <c r="A771" s="191" t="str">
        <f>'Door Comparison'!A771</f>
        <v>T08.04.E7A T08.04.E1A</v>
      </c>
      <c r="B771" s="87" t="str">
        <f>'Door Comparison'!B771</f>
        <v>DRS-402</v>
      </c>
      <c r="C771" s="70">
        <f>'Door Comparison'!D771</f>
        <v>758</v>
      </c>
      <c r="D771" s="70">
        <f>'Door Comparison'!E771</f>
        <v>2193</v>
      </c>
      <c r="F771" s="73">
        <f>'Door Comparison'!G771</f>
        <v>0</v>
      </c>
      <c r="G771" s="73">
        <f>'Door Comparison'!H771</f>
        <v>1</v>
      </c>
      <c r="I771" s="73">
        <f>'Door Comparison'!J771</f>
        <v>0</v>
      </c>
      <c r="J771" s="73">
        <f>'Door Comparison'!K771</f>
        <v>1</v>
      </c>
      <c r="K771" s="73">
        <f>'Door Comparison'!L771</f>
        <v>1</v>
      </c>
      <c r="L771" s="73">
        <f>'Door Comparison'!M771</f>
        <v>0</v>
      </c>
      <c r="M771" s="75">
        <f t="shared" si="47"/>
        <v>0.46</v>
      </c>
      <c r="O771" s="75">
        <f t="shared" si="48"/>
        <v>4.12</v>
      </c>
      <c r="Q771" s="75">
        <f>'Door Comparison'!P771</f>
        <v>518.41999999999996</v>
      </c>
      <c r="R771" s="194">
        <v>3.09</v>
      </c>
      <c r="S771" s="194">
        <v>16.59</v>
      </c>
      <c r="T771" s="194">
        <v>63.42</v>
      </c>
      <c r="U771" s="75">
        <f t="shared" si="49"/>
        <v>20.58</v>
      </c>
      <c r="X771" s="76">
        <f t="shared" si="50"/>
        <v>626.67999999999995</v>
      </c>
    </row>
    <row r="772" spans="1:24" x14ac:dyDescent="0.25">
      <c r="A772" s="191" t="str">
        <f>'Door Comparison'!A772</f>
        <v>T08.04.E2A</v>
      </c>
      <c r="B772" s="87" t="str">
        <f>'Door Comparison'!B772</f>
        <v>DRS-402</v>
      </c>
      <c r="C772" s="70">
        <f>'Door Comparison'!D772</f>
        <v>758</v>
      </c>
      <c r="D772" s="70">
        <f>'Door Comparison'!E772</f>
        <v>2193</v>
      </c>
      <c r="F772" s="73">
        <f>'Door Comparison'!G772</f>
        <v>0</v>
      </c>
      <c r="G772" s="73">
        <f>'Door Comparison'!H772</f>
        <v>1</v>
      </c>
      <c r="I772" s="73">
        <f>'Door Comparison'!J772</f>
        <v>0</v>
      </c>
      <c r="J772" s="73">
        <f>'Door Comparison'!K772</f>
        <v>1</v>
      </c>
      <c r="K772" s="73">
        <f>'Door Comparison'!L772</f>
        <v>1</v>
      </c>
      <c r="L772" s="73">
        <f>'Door Comparison'!M772</f>
        <v>0</v>
      </c>
      <c r="M772" s="75">
        <f t="shared" si="47"/>
        <v>0.46</v>
      </c>
      <c r="O772" s="75">
        <f t="shared" si="48"/>
        <v>4.12</v>
      </c>
      <c r="Q772" s="75">
        <f>'Door Comparison'!P772</f>
        <v>518.41999999999996</v>
      </c>
      <c r="R772" s="194">
        <v>3.09</v>
      </c>
      <c r="S772" s="194">
        <v>16.59</v>
      </c>
      <c r="T772" s="194">
        <v>63.42</v>
      </c>
      <c r="U772" s="75">
        <f t="shared" si="49"/>
        <v>20.58</v>
      </c>
      <c r="X772" s="76">
        <f t="shared" si="50"/>
        <v>626.67999999999995</v>
      </c>
    </row>
    <row r="773" spans="1:24" x14ac:dyDescent="0.25">
      <c r="A773" s="191" t="str">
        <f>'Door Comparison'!A773</f>
        <v>T08.04.E3A</v>
      </c>
      <c r="B773" s="87" t="str">
        <f>'Door Comparison'!B773</f>
        <v>DRS-402</v>
      </c>
      <c r="C773" s="70">
        <f>'Door Comparison'!D773</f>
        <v>858</v>
      </c>
      <c r="D773" s="70">
        <f>'Door Comparison'!E773</f>
        <v>2193</v>
      </c>
      <c r="F773" s="73">
        <f>'Door Comparison'!G773</f>
        <v>0</v>
      </c>
      <c r="G773" s="73">
        <f>'Door Comparison'!H773</f>
        <v>1</v>
      </c>
      <c r="I773" s="73">
        <f>'Door Comparison'!J773</f>
        <v>0</v>
      </c>
      <c r="J773" s="73">
        <f>'Door Comparison'!K773</f>
        <v>1</v>
      </c>
      <c r="K773" s="73">
        <f>'Door Comparison'!L773</f>
        <v>1</v>
      </c>
      <c r="L773" s="73">
        <f>'Door Comparison'!M773</f>
        <v>0</v>
      </c>
      <c r="M773" s="75">
        <f t="shared" si="47"/>
        <v>0.47</v>
      </c>
      <c r="O773" s="75">
        <f t="shared" si="48"/>
        <v>4.2</v>
      </c>
      <c r="Q773" s="75">
        <f>'Door Comparison'!P773</f>
        <v>550.54</v>
      </c>
      <c r="R773" s="194">
        <v>3.09</v>
      </c>
      <c r="S773" s="194">
        <v>16.59</v>
      </c>
      <c r="T773" s="194">
        <v>63.42</v>
      </c>
      <c r="U773" s="75">
        <f t="shared" si="49"/>
        <v>20.98</v>
      </c>
      <c r="X773" s="76">
        <f t="shared" si="50"/>
        <v>659.29</v>
      </c>
    </row>
    <row r="774" spans="1:24" x14ac:dyDescent="0.25">
      <c r="A774" s="191" t="str">
        <f>'Door Comparison'!A774</f>
        <v>T08.04.E1A T08.04.E4A</v>
      </c>
      <c r="B774" s="87" t="str">
        <f>'Door Comparison'!B774</f>
        <v>DRS-402</v>
      </c>
      <c r="C774" s="70">
        <f>'Door Comparison'!D774</f>
        <v>1578</v>
      </c>
      <c r="D774" s="70">
        <f>'Door Comparison'!E774</f>
        <v>2193</v>
      </c>
      <c r="F774" s="73">
        <f>'Door Comparison'!G774</f>
        <v>0</v>
      </c>
      <c r="G774" s="73">
        <f>'Door Comparison'!H774</f>
        <v>1</v>
      </c>
      <c r="I774" s="73">
        <f>'Door Comparison'!J774</f>
        <v>0</v>
      </c>
      <c r="J774" s="73">
        <f>'Door Comparison'!K774</f>
        <v>1</v>
      </c>
      <c r="K774" s="73">
        <f>'Door Comparison'!L774</f>
        <v>1</v>
      </c>
      <c r="L774" s="73">
        <f>'Door Comparison'!M774</f>
        <v>0</v>
      </c>
      <c r="M774" s="75">
        <f t="shared" si="47"/>
        <v>0.54</v>
      </c>
      <c r="O774" s="75">
        <f t="shared" si="48"/>
        <v>4.7699999999999996</v>
      </c>
      <c r="Q774" s="75">
        <f>'Door Comparison'!P774</f>
        <v>839.32</v>
      </c>
      <c r="R774" s="194">
        <v>3.09</v>
      </c>
      <c r="S774" s="194">
        <v>16.59</v>
      </c>
      <c r="T774" s="194">
        <v>73.92</v>
      </c>
      <c r="U774" s="75">
        <f t="shared" si="49"/>
        <v>23.86</v>
      </c>
      <c r="X774" s="76">
        <f t="shared" si="50"/>
        <v>962.09</v>
      </c>
    </row>
    <row r="775" spans="1:24" x14ac:dyDescent="0.25">
      <c r="A775" s="191" t="str">
        <f>'Door Comparison'!A775</f>
        <v>T08.04.E5A</v>
      </c>
      <c r="B775" s="87" t="str">
        <f>'Door Comparison'!B775</f>
        <v>DRS-402</v>
      </c>
      <c r="C775" s="70">
        <f>'Door Comparison'!D775</f>
        <v>858</v>
      </c>
      <c r="D775" s="70">
        <f>'Door Comparison'!E775</f>
        <v>2193</v>
      </c>
      <c r="F775" s="73">
        <f>'Door Comparison'!G775</f>
        <v>0</v>
      </c>
      <c r="G775" s="73">
        <f>'Door Comparison'!H775</f>
        <v>1</v>
      </c>
      <c r="I775" s="73">
        <f>'Door Comparison'!J775</f>
        <v>0</v>
      </c>
      <c r="J775" s="73">
        <f>'Door Comparison'!K775</f>
        <v>1</v>
      </c>
      <c r="K775" s="73">
        <f>'Door Comparison'!L775</f>
        <v>1</v>
      </c>
      <c r="L775" s="73">
        <f>'Door Comparison'!M775</f>
        <v>0</v>
      </c>
      <c r="M775" s="75">
        <f t="shared" si="47"/>
        <v>0.47</v>
      </c>
      <c r="O775" s="75">
        <f t="shared" si="48"/>
        <v>4.2</v>
      </c>
      <c r="Q775" s="75">
        <f>'Door Comparison'!P775</f>
        <v>550.54</v>
      </c>
      <c r="R775" s="194">
        <v>3.09</v>
      </c>
      <c r="S775" s="194">
        <v>16.59</v>
      </c>
      <c r="T775" s="194">
        <v>63.42</v>
      </c>
      <c r="U775" s="75">
        <f t="shared" si="49"/>
        <v>20.98</v>
      </c>
      <c r="X775" s="76">
        <f t="shared" si="50"/>
        <v>659.29</v>
      </c>
    </row>
    <row r="776" spans="1:24" x14ac:dyDescent="0.25">
      <c r="A776" s="191" t="str">
        <f>'Door Comparison'!A776</f>
        <v>T08.04.E6A</v>
      </c>
      <c r="B776" s="87" t="str">
        <f>'Door Comparison'!B776</f>
        <v>DRS-402</v>
      </c>
      <c r="C776" s="70">
        <f>'Door Comparison'!D776</f>
        <v>1058</v>
      </c>
      <c r="D776" s="70">
        <f>'Door Comparison'!E776</f>
        <v>2193</v>
      </c>
      <c r="F776" s="73">
        <f>'Door Comparison'!G776</f>
        <v>0</v>
      </c>
      <c r="G776" s="73">
        <f>'Door Comparison'!H776</f>
        <v>1</v>
      </c>
      <c r="I776" s="73">
        <f>'Door Comparison'!J776</f>
        <v>0</v>
      </c>
      <c r="J776" s="73">
        <f>'Door Comparison'!K776</f>
        <v>1</v>
      </c>
      <c r="K776" s="73">
        <f>'Door Comparison'!L776</f>
        <v>1</v>
      </c>
      <c r="L776" s="73">
        <f>'Door Comparison'!M776</f>
        <v>0</v>
      </c>
      <c r="M776" s="75">
        <f t="shared" si="47"/>
        <v>0.49</v>
      </c>
      <c r="O776" s="75">
        <f t="shared" si="48"/>
        <v>4.3600000000000003</v>
      </c>
      <c r="Q776" s="75">
        <f>'Door Comparison'!P776</f>
        <v>674.64</v>
      </c>
      <c r="R776" s="194">
        <v>3.09</v>
      </c>
      <c r="S776" s="194">
        <v>16.59</v>
      </c>
      <c r="T776" s="194">
        <v>73.92</v>
      </c>
      <c r="U776" s="75">
        <f t="shared" si="49"/>
        <v>21.78</v>
      </c>
      <c r="X776" s="76">
        <f t="shared" si="50"/>
        <v>794.87</v>
      </c>
    </row>
    <row r="777" spans="1:24" x14ac:dyDescent="0.25">
      <c r="A777" s="191" t="str">
        <f>'Door Comparison'!A777</f>
        <v>T08.04.M1A</v>
      </c>
      <c r="B777" s="87" t="str">
        <f>'Door Comparison'!B777</f>
        <v>DRS-402</v>
      </c>
      <c r="C777" s="70">
        <f>'Door Comparison'!D777</f>
        <v>658</v>
      </c>
      <c r="D777" s="70">
        <f>'Door Comparison'!E777</f>
        <v>2193</v>
      </c>
      <c r="F777" s="73">
        <f>'Door Comparison'!G777</f>
        <v>0</v>
      </c>
      <c r="G777" s="73">
        <f>'Door Comparison'!H777</f>
        <v>1</v>
      </c>
      <c r="I777" s="73">
        <f>'Door Comparison'!J777</f>
        <v>0</v>
      </c>
      <c r="J777" s="73">
        <f>'Door Comparison'!K777</f>
        <v>1</v>
      </c>
      <c r="K777" s="73">
        <f>'Door Comparison'!L777</f>
        <v>1</v>
      </c>
      <c r="L777" s="73">
        <f>'Door Comparison'!M777</f>
        <v>0</v>
      </c>
      <c r="M777" s="75">
        <f t="shared" si="47"/>
        <v>0.45</v>
      </c>
      <c r="O777" s="75">
        <f t="shared" si="48"/>
        <v>4.04</v>
      </c>
      <c r="Q777" s="75">
        <f>'Door Comparison'!P777</f>
        <v>486.32</v>
      </c>
      <c r="R777" s="194">
        <v>3.09</v>
      </c>
      <c r="S777" s="194">
        <v>16.59</v>
      </c>
      <c r="T777" s="194">
        <v>63.42</v>
      </c>
      <c r="U777" s="75">
        <f t="shared" si="49"/>
        <v>20.18</v>
      </c>
      <c r="X777" s="76">
        <f t="shared" si="50"/>
        <v>594.09</v>
      </c>
    </row>
    <row r="778" spans="1:24" x14ac:dyDescent="0.25">
      <c r="A778" s="191" t="str">
        <f>'Door Comparison'!A778</f>
        <v>T08.04.M2A</v>
      </c>
      <c r="B778" s="87" t="str">
        <f>'Door Comparison'!B778</f>
        <v>DRS-402</v>
      </c>
      <c r="C778" s="70">
        <f>'Door Comparison'!D778</f>
        <v>1338</v>
      </c>
      <c r="D778" s="70">
        <f>'Door Comparison'!E778</f>
        <v>2193</v>
      </c>
      <c r="F778" s="73">
        <f>'Door Comparison'!G778</f>
        <v>0</v>
      </c>
      <c r="G778" s="73">
        <f>'Door Comparison'!H778</f>
        <v>1</v>
      </c>
      <c r="I778" s="73">
        <f>'Door Comparison'!J778</f>
        <v>0</v>
      </c>
      <c r="J778" s="73">
        <f>'Door Comparison'!K778</f>
        <v>1</v>
      </c>
      <c r="K778" s="73">
        <f>'Door Comparison'!L778</f>
        <v>1</v>
      </c>
      <c r="L778" s="73">
        <f>'Door Comparison'!M778</f>
        <v>0</v>
      </c>
      <c r="M778" s="75">
        <f t="shared" ref="M778:M841" si="51">(C778+2*D778)*((F778*0.04)+(G778*0.09))/1000</f>
        <v>0.52</v>
      </c>
      <c r="O778" s="75">
        <f t="shared" ref="O778:O841" si="52">((C778+2*D778)*0.8)/1000</f>
        <v>4.58</v>
      </c>
      <c r="Q778" s="75">
        <f>'Door Comparison'!P778</f>
        <v>762.28</v>
      </c>
      <c r="R778" s="194">
        <v>3.09</v>
      </c>
      <c r="S778" s="194">
        <v>16.59</v>
      </c>
      <c r="T778" s="194">
        <v>73.92</v>
      </c>
      <c r="U778" s="75">
        <f t="shared" ref="U778:U841" si="53">(I778+J778+K778)*(2*((C778+2*D778)*1/1000))</f>
        <v>22.9</v>
      </c>
      <c r="X778" s="76">
        <f t="shared" ref="X778:X841" si="54">SUM(M778:W778)</f>
        <v>883.88</v>
      </c>
    </row>
    <row r="779" spans="1:24" x14ac:dyDescent="0.25">
      <c r="A779" s="191" t="str">
        <f>'Door Comparison'!A779</f>
        <v>T08.04.M2B</v>
      </c>
      <c r="B779" s="87" t="str">
        <f>'Door Comparison'!B779</f>
        <v>DRS-402</v>
      </c>
      <c r="C779" s="70">
        <f>'Door Comparison'!D779</f>
        <v>1058</v>
      </c>
      <c r="D779" s="70">
        <f>'Door Comparison'!E779</f>
        <v>2193</v>
      </c>
      <c r="F779" s="73">
        <f>'Door Comparison'!G779</f>
        <v>0</v>
      </c>
      <c r="G779" s="73">
        <f>'Door Comparison'!H779</f>
        <v>1</v>
      </c>
      <c r="I779" s="73">
        <f>'Door Comparison'!J779</f>
        <v>0</v>
      </c>
      <c r="J779" s="73">
        <f>'Door Comparison'!K779</f>
        <v>1</v>
      </c>
      <c r="K779" s="73">
        <f>'Door Comparison'!L779</f>
        <v>1</v>
      </c>
      <c r="L779" s="73">
        <f>'Door Comparison'!M779</f>
        <v>0</v>
      </c>
      <c r="M779" s="75">
        <f t="shared" si="51"/>
        <v>0.49</v>
      </c>
      <c r="O779" s="75">
        <f t="shared" si="52"/>
        <v>4.3600000000000003</v>
      </c>
      <c r="Q779" s="75">
        <f>'Door Comparison'!P779</f>
        <v>674.64</v>
      </c>
      <c r="R779" s="194">
        <v>3.09</v>
      </c>
      <c r="S779" s="194">
        <v>16.59</v>
      </c>
      <c r="T779" s="194">
        <v>73.92</v>
      </c>
      <c r="U779" s="75">
        <f t="shared" si="53"/>
        <v>21.78</v>
      </c>
      <c r="X779" s="76">
        <f t="shared" si="54"/>
        <v>794.87</v>
      </c>
    </row>
    <row r="780" spans="1:24" x14ac:dyDescent="0.25">
      <c r="A780" s="191" t="str">
        <f>'Door Comparison'!A780</f>
        <v>T08.04.M4A</v>
      </c>
      <c r="B780" s="87" t="str">
        <f>'Door Comparison'!B780</f>
        <v>DRS-402</v>
      </c>
      <c r="C780" s="70">
        <f>'Door Comparison'!D780</f>
        <v>858</v>
      </c>
      <c r="D780" s="70">
        <f>'Door Comparison'!E780</f>
        <v>2193</v>
      </c>
      <c r="F780" s="73">
        <f>'Door Comparison'!G780</f>
        <v>0</v>
      </c>
      <c r="G780" s="73">
        <f>'Door Comparison'!H780</f>
        <v>1</v>
      </c>
      <c r="I780" s="73">
        <f>'Door Comparison'!J780</f>
        <v>0</v>
      </c>
      <c r="J780" s="73">
        <f>'Door Comparison'!K780</f>
        <v>1</v>
      </c>
      <c r="K780" s="73">
        <f>'Door Comparison'!L780</f>
        <v>1</v>
      </c>
      <c r="L780" s="73">
        <f>'Door Comparison'!M780</f>
        <v>0</v>
      </c>
      <c r="M780" s="75">
        <f t="shared" si="51"/>
        <v>0.47</v>
      </c>
      <c r="O780" s="75">
        <f t="shared" si="52"/>
        <v>4.2</v>
      </c>
      <c r="Q780" s="75">
        <f>'Door Comparison'!P780</f>
        <v>550.54</v>
      </c>
      <c r="R780" s="194">
        <v>3.09</v>
      </c>
      <c r="S780" s="194">
        <v>16.59</v>
      </c>
      <c r="T780" s="194">
        <v>63.42</v>
      </c>
      <c r="U780" s="75">
        <f t="shared" si="53"/>
        <v>20.98</v>
      </c>
      <c r="X780" s="76">
        <f t="shared" si="54"/>
        <v>659.29</v>
      </c>
    </row>
    <row r="781" spans="1:24" x14ac:dyDescent="0.25">
      <c r="A781" s="191" t="str">
        <f>'Door Comparison'!A781</f>
        <v>T08.04.M5A</v>
      </c>
      <c r="B781" s="87" t="str">
        <f>'Door Comparison'!B781</f>
        <v>DRS-402</v>
      </c>
      <c r="C781" s="70">
        <f>'Door Comparison'!D781</f>
        <v>1208</v>
      </c>
      <c r="D781" s="70">
        <f>'Door Comparison'!E781</f>
        <v>2193</v>
      </c>
      <c r="F781" s="73">
        <f>'Door Comparison'!G781</f>
        <v>0</v>
      </c>
      <c r="G781" s="73">
        <f>'Door Comparison'!H781</f>
        <v>1</v>
      </c>
      <c r="I781" s="73">
        <f>'Door Comparison'!J781</f>
        <v>0</v>
      </c>
      <c r="J781" s="73">
        <f>'Door Comparison'!K781</f>
        <v>1</v>
      </c>
      <c r="K781" s="73">
        <f>'Door Comparison'!L781</f>
        <v>1</v>
      </c>
      <c r="L781" s="73">
        <f>'Door Comparison'!M781</f>
        <v>0</v>
      </c>
      <c r="M781" s="75">
        <f t="shared" si="51"/>
        <v>0.5</v>
      </c>
      <c r="O781" s="75">
        <f t="shared" si="52"/>
        <v>4.4800000000000004</v>
      </c>
      <c r="Q781" s="75">
        <f>'Door Comparison'!P781</f>
        <v>720.54</v>
      </c>
      <c r="R781" s="194">
        <v>3.09</v>
      </c>
      <c r="S781" s="194">
        <v>16.59</v>
      </c>
      <c r="T781" s="194">
        <v>73.92</v>
      </c>
      <c r="U781" s="75">
        <f t="shared" si="53"/>
        <v>22.38</v>
      </c>
      <c r="X781" s="76">
        <f t="shared" si="54"/>
        <v>841.5</v>
      </c>
    </row>
    <row r="782" spans="1:24" x14ac:dyDescent="0.25">
      <c r="A782" s="191" t="str">
        <f>'Door Comparison'!A782</f>
        <v>T08.04.M6A</v>
      </c>
      <c r="B782" s="87" t="str">
        <f>'Door Comparison'!B782</f>
        <v>DRS-402</v>
      </c>
      <c r="C782" s="70">
        <f>'Door Comparison'!D782</f>
        <v>858</v>
      </c>
      <c r="D782" s="70">
        <f>'Door Comparison'!E782</f>
        <v>2193</v>
      </c>
      <c r="F782" s="73">
        <f>'Door Comparison'!G782</f>
        <v>0</v>
      </c>
      <c r="G782" s="73">
        <f>'Door Comparison'!H782</f>
        <v>1</v>
      </c>
      <c r="I782" s="73">
        <f>'Door Comparison'!J782</f>
        <v>0</v>
      </c>
      <c r="J782" s="73">
        <f>'Door Comparison'!K782</f>
        <v>1</v>
      </c>
      <c r="K782" s="73">
        <f>'Door Comparison'!L782</f>
        <v>1</v>
      </c>
      <c r="L782" s="73">
        <f>'Door Comparison'!M782</f>
        <v>0</v>
      </c>
      <c r="M782" s="75">
        <f t="shared" si="51"/>
        <v>0.47</v>
      </c>
      <c r="O782" s="75">
        <f t="shared" si="52"/>
        <v>4.2</v>
      </c>
      <c r="Q782" s="75">
        <f>'Door Comparison'!P782</f>
        <v>550.54</v>
      </c>
      <c r="R782" s="194">
        <v>3.09</v>
      </c>
      <c r="S782" s="194">
        <v>16.59</v>
      </c>
      <c r="T782" s="194">
        <v>63.42</v>
      </c>
      <c r="U782" s="75">
        <f t="shared" si="53"/>
        <v>20.98</v>
      </c>
      <c r="X782" s="76">
        <f t="shared" si="54"/>
        <v>659.29</v>
      </c>
    </row>
    <row r="783" spans="1:24" x14ac:dyDescent="0.25">
      <c r="A783" s="191" t="str">
        <f>'Door Comparison'!A783</f>
        <v>T08.04.M8A</v>
      </c>
      <c r="B783" s="87" t="str">
        <f>'Door Comparison'!B783</f>
        <v>DRS-402</v>
      </c>
      <c r="C783" s="70">
        <f>'Door Comparison'!D783</f>
        <v>758</v>
      </c>
      <c r="D783" s="70">
        <f>'Door Comparison'!E783</f>
        <v>2193</v>
      </c>
      <c r="F783" s="73">
        <f>'Door Comparison'!G783</f>
        <v>0</v>
      </c>
      <c r="G783" s="73">
        <f>'Door Comparison'!H783</f>
        <v>1</v>
      </c>
      <c r="I783" s="73">
        <f>'Door Comparison'!J783</f>
        <v>0</v>
      </c>
      <c r="J783" s="73">
        <f>'Door Comparison'!K783</f>
        <v>1</v>
      </c>
      <c r="K783" s="73">
        <f>'Door Comparison'!L783</f>
        <v>1</v>
      </c>
      <c r="L783" s="73">
        <f>'Door Comparison'!M783</f>
        <v>0</v>
      </c>
      <c r="M783" s="75">
        <f t="shared" si="51"/>
        <v>0.46</v>
      </c>
      <c r="O783" s="75">
        <f t="shared" si="52"/>
        <v>4.12</v>
      </c>
      <c r="Q783" s="75">
        <f>'Door Comparison'!P783</f>
        <v>518.41999999999996</v>
      </c>
      <c r="R783" s="194">
        <v>3.09</v>
      </c>
      <c r="S783" s="194">
        <v>16.59</v>
      </c>
      <c r="T783" s="194">
        <v>63.42</v>
      </c>
      <c r="U783" s="75">
        <f t="shared" si="53"/>
        <v>20.58</v>
      </c>
      <c r="X783" s="76">
        <f t="shared" si="54"/>
        <v>626.67999999999995</v>
      </c>
    </row>
    <row r="784" spans="1:24" x14ac:dyDescent="0.25">
      <c r="A784" s="191" t="str">
        <f>'Door Comparison'!A784</f>
        <v>T08.04.M10A</v>
      </c>
      <c r="B784" s="87" t="str">
        <f>'Door Comparison'!B784</f>
        <v>DRS-402</v>
      </c>
      <c r="C784" s="70">
        <f>'Door Comparison'!D784</f>
        <v>558</v>
      </c>
      <c r="D784" s="70">
        <f>'Door Comparison'!E784</f>
        <v>2193</v>
      </c>
      <c r="F784" s="73">
        <f>'Door Comparison'!G784</f>
        <v>0</v>
      </c>
      <c r="G784" s="73">
        <f>'Door Comparison'!H784</f>
        <v>1</v>
      </c>
      <c r="I784" s="73">
        <f>'Door Comparison'!J784</f>
        <v>0</v>
      </c>
      <c r="J784" s="73">
        <f>'Door Comparison'!K784</f>
        <v>1</v>
      </c>
      <c r="K784" s="73">
        <f>'Door Comparison'!L784</f>
        <v>1</v>
      </c>
      <c r="L784" s="73">
        <f>'Door Comparison'!M784</f>
        <v>0</v>
      </c>
      <c r="M784" s="75">
        <f t="shared" si="51"/>
        <v>0.44</v>
      </c>
      <c r="O784" s="75">
        <f t="shared" si="52"/>
        <v>3.96</v>
      </c>
      <c r="Q784" s="75">
        <f>'Door Comparison'!P784</f>
        <v>454.22</v>
      </c>
      <c r="R784" s="194">
        <v>3.09</v>
      </c>
      <c r="S784" s="194">
        <v>16.59</v>
      </c>
      <c r="T784" s="194">
        <v>63.42</v>
      </c>
      <c r="U784" s="75">
        <f t="shared" si="53"/>
        <v>19.78</v>
      </c>
      <c r="X784" s="76">
        <f t="shared" si="54"/>
        <v>561.5</v>
      </c>
    </row>
    <row r="785" spans="1:24" x14ac:dyDescent="0.25">
      <c r="A785" s="191" t="str">
        <f>'Door Comparison'!A785</f>
        <v>T08.04.M11A</v>
      </c>
      <c r="B785" s="87" t="str">
        <f>'Door Comparison'!B785</f>
        <v>DRS-402</v>
      </c>
      <c r="C785" s="70">
        <f>'Door Comparison'!D785</f>
        <v>458</v>
      </c>
      <c r="D785" s="70">
        <f>'Door Comparison'!E785</f>
        <v>2193</v>
      </c>
      <c r="F785" s="73">
        <f>'Door Comparison'!G785</f>
        <v>0</v>
      </c>
      <c r="G785" s="73">
        <f>'Door Comparison'!H785</f>
        <v>1</v>
      </c>
      <c r="I785" s="73">
        <f>'Door Comparison'!J785</f>
        <v>0</v>
      </c>
      <c r="J785" s="73">
        <f>'Door Comparison'!K785</f>
        <v>1</v>
      </c>
      <c r="K785" s="73">
        <f>'Door Comparison'!L785</f>
        <v>1</v>
      </c>
      <c r="L785" s="73">
        <f>'Door Comparison'!M785</f>
        <v>0</v>
      </c>
      <c r="M785" s="75">
        <f t="shared" si="51"/>
        <v>0.44</v>
      </c>
      <c r="O785" s="75">
        <f t="shared" si="52"/>
        <v>3.88</v>
      </c>
      <c r="Q785" s="75">
        <f>'Door Comparison'!P785</f>
        <v>422.12</v>
      </c>
      <c r="R785" s="194">
        <v>3.09</v>
      </c>
      <c r="S785" s="194">
        <v>16.59</v>
      </c>
      <c r="T785" s="194">
        <v>63.42</v>
      </c>
      <c r="U785" s="75">
        <f t="shared" si="53"/>
        <v>19.38</v>
      </c>
      <c r="X785" s="76">
        <f t="shared" si="54"/>
        <v>528.91999999999996</v>
      </c>
    </row>
    <row r="786" spans="1:24" x14ac:dyDescent="0.25">
      <c r="A786" s="191" t="str">
        <f>'Door Comparison'!A786</f>
        <v>T08.04.P1A</v>
      </c>
      <c r="B786" s="87" t="str">
        <f>'Door Comparison'!B786</f>
        <v>AHP-201</v>
      </c>
      <c r="C786" s="70">
        <f>'Door Comparison'!D786</f>
        <v>500</v>
      </c>
      <c r="D786" s="70">
        <f>'Door Comparison'!E786</f>
        <v>800</v>
      </c>
      <c r="F786" s="73">
        <f>'Door Comparison'!G786</f>
        <v>0</v>
      </c>
      <c r="G786" s="73">
        <f>'Door Comparison'!H786</f>
        <v>1</v>
      </c>
      <c r="I786" s="73">
        <f>'Door Comparison'!J786</f>
        <v>0</v>
      </c>
      <c r="J786" s="73">
        <f>'Door Comparison'!K786</f>
        <v>1</v>
      </c>
      <c r="K786" s="73">
        <f>'Door Comparison'!L786</f>
        <v>1</v>
      </c>
      <c r="L786" s="73">
        <f>'Door Comparison'!M786</f>
        <v>0</v>
      </c>
      <c r="M786" s="75">
        <f t="shared" si="51"/>
        <v>0.19</v>
      </c>
      <c r="O786" s="75">
        <f t="shared" si="52"/>
        <v>1.68</v>
      </c>
      <c r="Q786" s="75">
        <f>'Door Comparison'!P786</f>
        <v>284.8</v>
      </c>
      <c r="R786" s="194">
        <v>3.09</v>
      </c>
      <c r="S786" s="194">
        <v>16.59</v>
      </c>
      <c r="T786" s="194">
        <v>52.92</v>
      </c>
      <c r="U786" s="75">
        <f t="shared" si="53"/>
        <v>8.4</v>
      </c>
      <c r="X786" s="76">
        <f t="shared" si="54"/>
        <v>367.67</v>
      </c>
    </row>
    <row r="787" spans="1:24" x14ac:dyDescent="0.25">
      <c r="A787" s="191" t="str">
        <f>'Door Comparison'!A787</f>
        <v>T08.04.SPA</v>
      </c>
      <c r="B787" s="87" t="str">
        <f>'Door Comparison'!B787</f>
        <v>DRS-402</v>
      </c>
      <c r="C787" s="70">
        <f>'Door Comparison'!D787</f>
        <v>458</v>
      </c>
      <c r="D787" s="70">
        <f>'Door Comparison'!E787</f>
        <v>2193</v>
      </c>
      <c r="F787" s="73">
        <f>'Door Comparison'!G787</f>
        <v>0</v>
      </c>
      <c r="G787" s="73">
        <f>'Door Comparison'!H787</f>
        <v>1</v>
      </c>
      <c r="I787" s="73">
        <f>'Door Comparison'!J787</f>
        <v>0</v>
      </c>
      <c r="J787" s="73">
        <f>'Door Comparison'!K787</f>
        <v>1</v>
      </c>
      <c r="K787" s="73">
        <f>'Door Comparison'!L787</f>
        <v>1</v>
      </c>
      <c r="L787" s="73">
        <f>'Door Comparison'!M787</f>
        <v>0</v>
      </c>
      <c r="M787" s="75">
        <f t="shared" si="51"/>
        <v>0.44</v>
      </c>
      <c r="O787" s="75">
        <f t="shared" si="52"/>
        <v>3.88</v>
      </c>
      <c r="Q787" s="75">
        <f>'Door Comparison'!P787</f>
        <v>422.12</v>
      </c>
      <c r="R787" s="194">
        <v>3.09</v>
      </c>
      <c r="S787" s="194">
        <v>16.59</v>
      </c>
      <c r="T787" s="194">
        <v>63.42</v>
      </c>
      <c r="U787" s="75">
        <f t="shared" si="53"/>
        <v>19.38</v>
      </c>
      <c r="X787" s="76">
        <f t="shared" si="54"/>
        <v>528.91999999999996</v>
      </c>
    </row>
    <row r="788" spans="1:24" x14ac:dyDescent="0.25">
      <c r="A788" s="191" t="str">
        <f>'Door Comparison'!A788</f>
        <v>T08.04.WRA</v>
      </c>
      <c r="B788" s="87" t="str">
        <f>'Door Comparison'!B788</f>
        <v>DRS-402</v>
      </c>
      <c r="C788" s="70">
        <f>'Door Comparison'!D788</f>
        <v>458</v>
      </c>
      <c r="D788" s="70">
        <f>'Door Comparison'!E788</f>
        <v>2158</v>
      </c>
      <c r="F788" s="73">
        <f>'Door Comparison'!G788</f>
        <v>0</v>
      </c>
      <c r="G788" s="73">
        <f>'Door Comparison'!H788</f>
        <v>1</v>
      </c>
      <c r="I788" s="73">
        <f>'Door Comparison'!J788</f>
        <v>0</v>
      </c>
      <c r="J788" s="73">
        <f>'Door Comparison'!K788</f>
        <v>1</v>
      </c>
      <c r="K788" s="73">
        <f>'Door Comparison'!L788</f>
        <v>1</v>
      </c>
      <c r="L788" s="73">
        <f>'Door Comparison'!M788</f>
        <v>0</v>
      </c>
      <c r="M788" s="75">
        <f t="shared" si="51"/>
        <v>0.43</v>
      </c>
      <c r="O788" s="75">
        <f t="shared" si="52"/>
        <v>3.82</v>
      </c>
      <c r="Q788" s="75">
        <f>'Door Comparison'!P788</f>
        <v>418.62</v>
      </c>
      <c r="R788" s="194">
        <v>3.09</v>
      </c>
      <c r="S788" s="194">
        <v>16.59</v>
      </c>
      <c r="T788" s="194">
        <v>63.42</v>
      </c>
      <c r="U788" s="75">
        <f t="shared" si="53"/>
        <v>19.100000000000001</v>
      </c>
      <c r="X788" s="76">
        <f t="shared" si="54"/>
        <v>525.07000000000005</v>
      </c>
    </row>
    <row r="789" spans="1:24" x14ac:dyDescent="0.25">
      <c r="A789" s="191" t="str">
        <f>'Door Comparison'!A789</f>
        <v>T08.05.E1A</v>
      </c>
      <c r="B789" s="87" t="str">
        <f>'Door Comparison'!B789</f>
        <v>DRS-402</v>
      </c>
      <c r="C789" s="70">
        <f>'Door Comparison'!D789</f>
        <v>758</v>
      </c>
      <c r="D789" s="70">
        <f>'Door Comparison'!E789</f>
        <v>2193</v>
      </c>
      <c r="F789" s="73">
        <f>'Door Comparison'!G789</f>
        <v>0</v>
      </c>
      <c r="G789" s="73">
        <f>'Door Comparison'!H789</f>
        <v>1</v>
      </c>
      <c r="I789" s="73">
        <f>'Door Comparison'!J789</f>
        <v>0</v>
      </c>
      <c r="J789" s="73">
        <f>'Door Comparison'!K789</f>
        <v>1</v>
      </c>
      <c r="K789" s="73">
        <f>'Door Comparison'!L789</f>
        <v>1</v>
      </c>
      <c r="L789" s="73">
        <f>'Door Comparison'!M789</f>
        <v>0</v>
      </c>
      <c r="M789" s="75">
        <f t="shared" si="51"/>
        <v>0.46</v>
      </c>
      <c r="O789" s="75">
        <f t="shared" si="52"/>
        <v>4.12</v>
      </c>
      <c r="Q789" s="75">
        <f>'Door Comparison'!P789</f>
        <v>518.41999999999996</v>
      </c>
      <c r="R789" s="194">
        <v>3.09</v>
      </c>
      <c r="S789" s="194">
        <v>16.59</v>
      </c>
      <c r="T789" s="194">
        <v>63.42</v>
      </c>
      <c r="U789" s="75">
        <f t="shared" si="53"/>
        <v>20.58</v>
      </c>
      <c r="X789" s="76">
        <f t="shared" si="54"/>
        <v>626.67999999999995</v>
      </c>
    </row>
    <row r="790" spans="1:24" x14ac:dyDescent="0.25">
      <c r="A790" s="191" t="str">
        <f>'Door Comparison'!A790</f>
        <v>T08.05.E1B</v>
      </c>
      <c r="B790" s="87" t="str">
        <f>'Door Comparison'!B790</f>
        <v>DRS-402</v>
      </c>
      <c r="C790" s="70">
        <f>'Door Comparison'!D790</f>
        <v>758</v>
      </c>
      <c r="D790" s="70">
        <f>'Door Comparison'!E790</f>
        <v>2193</v>
      </c>
      <c r="F790" s="73">
        <f>'Door Comparison'!G790</f>
        <v>0</v>
      </c>
      <c r="G790" s="73">
        <f>'Door Comparison'!H790</f>
        <v>1</v>
      </c>
      <c r="I790" s="73">
        <f>'Door Comparison'!J790</f>
        <v>0</v>
      </c>
      <c r="J790" s="73">
        <f>'Door Comparison'!K790</f>
        <v>1</v>
      </c>
      <c r="K790" s="73">
        <f>'Door Comparison'!L790</f>
        <v>1</v>
      </c>
      <c r="L790" s="73">
        <f>'Door Comparison'!M790</f>
        <v>0</v>
      </c>
      <c r="M790" s="75">
        <f t="shared" si="51"/>
        <v>0.46</v>
      </c>
      <c r="O790" s="75">
        <f t="shared" si="52"/>
        <v>4.12</v>
      </c>
      <c r="Q790" s="75">
        <f>'Door Comparison'!P790</f>
        <v>518.41999999999996</v>
      </c>
      <c r="R790" s="194">
        <v>3.09</v>
      </c>
      <c r="S790" s="194">
        <v>16.59</v>
      </c>
      <c r="T790" s="194">
        <v>63.42</v>
      </c>
      <c r="U790" s="75">
        <f t="shared" si="53"/>
        <v>20.58</v>
      </c>
      <c r="X790" s="76">
        <f t="shared" si="54"/>
        <v>626.67999999999995</v>
      </c>
    </row>
    <row r="791" spans="1:24" x14ac:dyDescent="0.25">
      <c r="A791" s="191" t="str">
        <f>'Door Comparison'!A791</f>
        <v>T08.05.E2A</v>
      </c>
      <c r="B791" s="87" t="str">
        <f>'Door Comparison'!B791</f>
        <v>DRS-402</v>
      </c>
      <c r="C791" s="70">
        <f>'Door Comparison'!D791</f>
        <v>1058</v>
      </c>
      <c r="D791" s="70">
        <f>'Door Comparison'!E791</f>
        <v>2193</v>
      </c>
      <c r="F791" s="73">
        <f>'Door Comparison'!G791</f>
        <v>0</v>
      </c>
      <c r="G791" s="73">
        <f>'Door Comparison'!H791</f>
        <v>1</v>
      </c>
      <c r="I791" s="73">
        <f>'Door Comparison'!J791</f>
        <v>0</v>
      </c>
      <c r="J791" s="73">
        <f>'Door Comparison'!K791</f>
        <v>1</v>
      </c>
      <c r="K791" s="73">
        <f>'Door Comparison'!L791</f>
        <v>1</v>
      </c>
      <c r="L791" s="73">
        <f>'Door Comparison'!M791</f>
        <v>0</v>
      </c>
      <c r="M791" s="75">
        <f t="shared" si="51"/>
        <v>0.49</v>
      </c>
      <c r="O791" s="75">
        <f t="shared" si="52"/>
        <v>4.3600000000000003</v>
      </c>
      <c r="Q791" s="75">
        <f>'Door Comparison'!P791</f>
        <v>674.64</v>
      </c>
      <c r="R791" s="194">
        <v>3.09</v>
      </c>
      <c r="S791" s="194">
        <v>16.59</v>
      </c>
      <c r="T791" s="194">
        <v>73.92</v>
      </c>
      <c r="U791" s="75">
        <f t="shared" si="53"/>
        <v>21.78</v>
      </c>
      <c r="X791" s="76">
        <f t="shared" si="54"/>
        <v>794.87</v>
      </c>
    </row>
    <row r="792" spans="1:24" x14ac:dyDescent="0.25">
      <c r="A792" s="191" t="str">
        <f>'Door Comparison'!A792</f>
        <v>T08.05.E2B</v>
      </c>
      <c r="B792" s="87" t="str">
        <f>'Door Comparison'!B792</f>
        <v>DRS-402</v>
      </c>
      <c r="C792" s="70">
        <f>'Door Comparison'!D792</f>
        <v>1338</v>
      </c>
      <c r="D792" s="70">
        <f>'Door Comparison'!E792</f>
        <v>2193</v>
      </c>
      <c r="F792" s="73">
        <f>'Door Comparison'!G792</f>
        <v>0</v>
      </c>
      <c r="G792" s="73">
        <f>'Door Comparison'!H792</f>
        <v>1</v>
      </c>
      <c r="I792" s="73">
        <f>'Door Comparison'!J792</f>
        <v>0</v>
      </c>
      <c r="J792" s="73">
        <f>'Door Comparison'!K792</f>
        <v>1</v>
      </c>
      <c r="K792" s="73">
        <f>'Door Comparison'!L792</f>
        <v>1</v>
      </c>
      <c r="L792" s="73">
        <f>'Door Comparison'!M792</f>
        <v>0</v>
      </c>
      <c r="M792" s="75">
        <f t="shared" si="51"/>
        <v>0.52</v>
      </c>
      <c r="O792" s="75">
        <f t="shared" si="52"/>
        <v>4.58</v>
      </c>
      <c r="Q792" s="75">
        <f>'Door Comparison'!P792</f>
        <v>762.28</v>
      </c>
      <c r="R792" s="194">
        <v>3.09</v>
      </c>
      <c r="S792" s="194">
        <v>16.59</v>
      </c>
      <c r="T792" s="194">
        <v>73.92</v>
      </c>
      <c r="U792" s="75">
        <f t="shared" si="53"/>
        <v>22.9</v>
      </c>
      <c r="X792" s="76">
        <f t="shared" si="54"/>
        <v>883.88</v>
      </c>
    </row>
    <row r="793" spans="1:24" x14ac:dyDescent="0.25">
      <c r="A793" s="191" t="str">
        <f>'Door Comparison'!A793</f>
        <v>T08.05.M1A</v>
      </c>
      <c r="B793" s="87" t="str">
        <f>'Door Comparison'!B793</f>
        <v>DRS-402</v>
      </c>
      <c r="C793" s="70">
        <f>'Door Comparison'!D793</f>
        <v>1058</v>
      </c>
      <c r="D793" s="70">
        <f>'Door Comparison'!E793</f>
        <v>2193</v>
      </c>
      <c r="F793" s="73">
        <f>'Door Comparison'!G793</f>
        <v>0</v>
      </c>
      <c r="G793" s="73">
        <f>'Door Comparison'!H793</f>
        <v>1</v>
      </c>
      <c r="I793" s="73">
        <f>'Door Comparison'!J793</f>
        <v>0</v>
      </c>
      <c r="J793" s="73">
        <f>'Door Comparison'!K793</f>
        <v>1</v>
      </c>
      <c r="K793" s="73">
        <f>'Door Comparison'!L793</f>
        <v>1</v>
      </c>
      <c r="L793" s="73">
        <f>'Door Comparison'!M793</f>
        <v>0</v>
      </c>
      <c r="M793" s="75">
        <f t="shared" si="51"/>
        <v>0.49</v>
      </c>
      <c r="O793" s="75">
        <f t="shared" si="52"/>
        <v>4.3600000000000003</v>
      </c>
      <c r="Q793" s="75">
        <f>'Door Comparison'!P793</f>
        <v>674.64</v>
      </c>
      <c r="R793" s="194">
        <v>3.09</v>
      </c>
      <c r="S793" s="194">
        <v>16.59</v>
      </c>
      <c r="T793" s="194">
        <v>73.92</v>
      </c>
      <c r="U793" s="75">
        <f t="shared" si="53"/>
        <v>21.78</v>
      </c>
      <c r="X793" s="76">
        <f t="shared" si="54"/>
        <v>794.87</v>
      </c>
    </row>
    <row r="794" spans="1:24" x14ac:dyDescent="0.25">
      <c r="A794" s="191" t="str">
        <f>'Door Comparison'!A794</f>
        <v>T08.05.M1B</v>
      </c>
      <c r="B794" s="87" t="str">
        <f>'Door Comparison'!B794</f>
        <v>DRS-402</v>
      </c>
      <c r="C794" s="70">
        <f>'Door Comparison'!D794</f>
        <v>1338</v>
      </c>
      <c r="D794" s="70">
        <f>'Door Comparison'!E794</f>
        <v>2193</v>
      </c>
      <c r="F794" s="73">
        <f>'Door Comparison'!G794</f>
        <v>0</v>
      </c>
      <c r="G794" s="73">
        <f>'Door Comparison'!H794</f>
        <v>1</v>
      </c>
      <c r="I794" s="73">
        <f>'Door Comparison'!J794</f>
        <v>0</v>
      </c>
      <c r="J794" s="73">
        <f>'Door Comparison'!K794</f>
        <v>1</v>
      </c>
      <c r="K794" s="73">
        <f>'Door Comparison'!L794</f>
        <v>1</v>
      </c>
      <c r="L794" s="73">
        <f>'Door Comparison'!M794</f>
        <v>0</v>
      </c>
      <c r="M794" s="75">
        <f t="shared" si="51"/>
        <v>0.52</v>
      </c>
      <c r="O794" s="75">
        <f t="shared" si="52"/>
        <v>4.58</v>
      </c>
      <c r="Q794" s="75">
        <f>'Door Comparison'!P794</f>
        <v>762.28</v>
      </c>
      <c r="R794" s="194">
        <v>3.09</v>
      </c>
      <c r="S794" s="194">
        <v>16.59</v>
      </c>
      <c r="T794" s="194">
        <v>73.92</v>
      </c>
      <c r="U794" s="75">
        <f t="shared" si="53"/>
        <v>22.9</v>
      </c>
      <c r="X794" s="76">
        <f t="shared" si="54"/>
        <v>883.88</v>
      </c>
    </row>
    <row r="795" spans="1:24" x14ac:dyDescent="0.25">
      <c r="A795" s="191" t="str">
        <f>'Door Comparison'!A795</f>
        <v>T08.05.M2A</v>
      </c>
      <c r="B795" s="87" t="str">
        <f>'Door Comparison'!B795</f>
        <v>DRS-402</v>
      </c>
      <c r="C795" s="70">
        <f>'Door Comparison'!D795</f>
        <v>758</v>
      </c>
      <c r="D795" s="70">
        <f>'Door Comparison'!E795</f>
        <v>2193</v>
      </c>
      <c r="F795" s="73">
        <f>'Door Comparison'!G795</f>
        <v>0</v>
      </c>
      <c r="G795" s="73">
        <f>'Door Comparison'!H795</f>
        <v>1</v>
      </c>
      <c r="I795" s="73">
        <f>'Door Comparison'!J795</f>
        <v>0</v>
      </c>
      <c r="J795" s="73">
        <f>'Door Comparison'!K795</f>
        <v>1</v>
      </c>
      <c r="K795" s="73">
        <f>'Door Comparison'!L795</f>
        <v>1</v>
      </c>
      <c r="L795" s="73">
        <f>'Door Comparison'!M795</f>
        <v>0</v>
      </c>
      <c r="M795" s="75">
        <f t="shared" si="51"/>
        <v>0.46</v>
      </c>
      <c r="O795" s="75">
        <f t="shared" si="52"/>
        <v>4.12</v>
      </c>
      <c r="Q795" s="75">
        <f>'Door Comparison'!P795</f>
        <v>518.41999999999996</v>
      </c>
      <c r="R795" s="194">
        <v>3.09</v>
      </c>
      <c r="S795" s="194">
        <v>16.59</v>
      </c>
      <c r="T795" s="194">
        <v>63.42</v>
      </c>
      <c r="U795" s="75">
        <f t="shared" si="53"/>
        <v>20.58</v>
      </c>
      <c r="X795" s="76">
        <f t="shared" si="54"/>
        <v>626.67999999999995</v>
      </c>
    </row>
    <row r="796" spans="1:24" x14ac:dyDescent="0.25">
      <c r="A796" s="191" t="str">
        <f>'Door Comparison'!A796</f>
        <v>T08.05.M2B</v>
      </c>
      <c r="B796" s="87" t="str">
        <f>'Door Comparison'!B796</f>
        <v>DRS-402</v>
      </c>
      <c r="C796" s="70">
        <f>'Door Comparison'!D796</f>
        <v>758</v>
      </c>
      <c r="D796" s="70">
        <f>'Door Comparison'!E796</f>
        <v>2193</v>
      </c>
      <c r="F796" s="73">
        <f>'Door Comparison'!G796</f>
        <v>0</v>
      </c>
      <c r="G796" s="73">
        <f>'Door Comparison'!H796</f>
        <v>1</v>
      </c>
      <c r="I796" s="73">
        <f>'Door Comparison'!J796</f>
        <v>0</v>
      </c>
      <c r="J796" s="73">
        <f>'Door Comparison'!K796</f>
        <v>1</v>
      </c>
      <c r="K796" s="73">
        <f>'Door Comparison'!L796</f>
        <v>1</v>
      </c>
      <c r="L796" s="73">
        <f>'Door Comparison'!M796</f>
        <v>0</v>
      </c>
      <c r="M796" s="75">
        <f t="shared" si="51"/>
        <v>0.46</v>
      </c>
      <c r="O796" s="75">
        <f t="shared" si="52"/>
        <v>4.12</v>
      </c>
      <c r="Q796" s="75">
        <f>'Door Comparison'!P796</f>
        <v>518.41999999999996</v>
      </c>
      <c r="R796" s="194">
        <v>3.09</v>
      </c>
      <c r="S796" s="194">
        <v>16.59</v>
      </c>
      <c r="T796" s="194">
        <v>63.42</v>
      </c>
      <c r="U796" s="75">
        <f t="shared" si="53"/>
        <v>20.58</v>
      </c>
      <c r="X796" s="76">
        <f t="shared" si="54"/>
        <v>626.67999999999995</v>
      </c>
    </row>
    <row r="797" spans="1:24" x14ac:dyDescent="0.25">
      <c r="A797" s="191" t="str">
        <f>'Door Comparison'!A797</f>
        <v>T08.06.E1A</v>
      </c>
      <c r="B797" s="87" t="str">
        <f>'Door Comparison'!B797</f>
        <v>DRS-402</v>
      </c>
      <c r="C797" s="70">
        <f>'Door Comparison'!D797</f>
        <v>758</v>
      </c>
      <c r="D797" s="70">
        <f>'Door Comparison'!E797</f>
        <v>2193</v>
      </c>
      <c r="F797" s="73">
        <f>'Door Comparison'!G797</f>
        <v>0</v>
      </c>
      <c r="G797" s="73">
        <f>'Door Comparison'!H797</f>
        <v>1</v>
      </c>
      <c r="I797" s="73">
        <f>'Door Comparison'!J797</f>
        <v>0</v>
      </c>
      <c r="J797" s="73">
        <f>'Door Comparison'!K797</f>
        <v>1</v>
      </c>
      <c r="K797" s="73">
        <f>'Door Comparison'!L797</f>
        <v>1</v>
      </c>
      <c r="L797" s="73">
        <f>'Door Comparison'!M797</f>
        <v>0</v>
      </c>
      <c r="M797" s="75">
        <f t="shared" si="51"/>
        <v>0.46</v>
      </c>
      <c r="O797" s="75">
        <f t="shared" si="52"/>
        <v>4.12</v>
      </c>
      <c r="Q797" s="75">
        <f>'Door Comparison'!P797</f>
        <v>518.41999999999996</v>
      </c>
      <c r="R797" s="194">
        <v>3.09</v>
      </c>
      <c r="S797" s="194">
        <v>16.59</v>
      </c>
      <c r="T797" s="194">
        <v>63.42</v>
      </c>
      <c r="U797" s="75">
        <f t="shared" si="53"/>
        <v>20.58</v>
      </c>
      <c r="X797" s="76">
        <f t="shared" si="54"/>
        <v>626.67999999999995</v>
      </c>
    </row>
    <row r="798" spans="1:24" x14ac:dyDescent="0.25">
      <c r="A798" s="191" t="str">
        <f>'Door Comparison'!A798</f>
        <v>T08.06.E1B</v>
      </c>
      <c r="B798" s="87" t="str">
        <f>'Door Comparison'!B798</f>
        <v>DRS-402</v>
      </c>
      <c r="C798" s="70">
        <f>'Door Comparison'!D798</f>
        <v>1338</v>
      </c>
      <c r="D798" s="70">
        <f>'Door Comparison'!E798</f>
        <v>2193</v>
      </c>
      <c r="F798" s="73">
        <f>'Door Comparison'!G798</f>
        <v>0</v>
      </c>
      <c r="G798" s="73">
        <f>'Door Comparison'!H798</f>
        <v>1</v>
      </c>
      <c r="I798" s="73">
        <f>'Door Comparison'!J798</f>
        <v>0</v>
      </c>
      <c r="J798" s="73">
        <f>'Door Comparison'!K798</f>
        <v>1</v>
      </c>
      <c r="K798" s="73">
        <f>'Door Comparison'!L798</f>
        <v>1</v>
      </c>
      <c r="L798" s="73">
        <f>'Door Comparison'!M798</f>
        <v>0</v>
      </c>
      <c r="M798" s="75">
        <f t="shared" si="51"/>
        <v>0.52</v>
      </c>
      <c r="O798" s="75">
        <f t="shared" si="52"/>
        <v>4.58</v>
      </c>
      <c r="Q798" s="75">
        <f>'Door Comparison'!P798</f>
        <v>762.28</v>
      </c>
      <c r="R798" s="194">
        <v>3.09</v>
      </c>
      <c r="S798" s="194">
        <v>16.59</v>
      </c>
      <c r="T798" s="194">
        <v>73.92</v>
      </c>
      <c r="U798" s="75">
        <f t="shared" si="53"/>
        <v>22.9</v>
      </c>
      <c r="X798" s="76">
        <f t="shared" si="54"/>
        <v>883.88</v>
      </c>
    </row>
    <row r="799" spans="1:24" x14ac:dyDescent="0.25">
      <c r="A799" s="191" t="str">
        <f>'Door Comparison'!A799</f>
        <v>T08.06.E1C</v>
      </c>
      <c r="B799" s="87" t="str">
        <f>'Door Comparison'!B799</f>
        <v>DRS-402</v>
      </c>
      <c r="C799" s="70">
        <f>'Door Comparison'!D799</f>
        <v>358</v>
      </c>
      <c r="D799" s="70">
        <f>'Door Comparison'!E799</f>
        <v>2193</v>
      </c>
      <c r="F799" s="73">
        <f>'Door Comparison'!G799</f>
        <v>0</v>
      </c>
      <c r="G799" s="73">
        <f>'Door Comparison'!H799</f>
        <v>1</v>
      </c>
      <c r="I799" s="73">
        <f>'Door Comparison'!J799</f>
        <v>0</v>
      </c>
      <c r="J799" s="73">
        <f>'Door Comparison'!K799</f>
        <v>1</v>
      </c>
      <c r="K799" s="73">
        <f>'Door Comparison'!L799</f>
        <v>1</v>
      </c>
      <c r="L799" s="73">
        <f>'Door Comparison'!M799</f>
        <v>0</v>
      </c>
      <c r="M799" s="75">
        <f t="shared" si="51"/>
        <v>0.43</v>
      </c>
      <c r="O799" s="75">
        <f t="shared" si="52"/>
        <v>3.8</v>
      </c>
      <c r="Q799" s="75">
        <f>'Door Comparison'!P799</f>
        <v>390.02</v>
      </c>
      <c r="R799" s="194">
        <v>3.09</v>
      </c>
      <c r="S799" s="194">
        <v>16.59</v>
      </c>
      <c r="T799" s="194">
        <v>63.42</v>
      </c>
      <c r="U799" s="75">
        <f t="shared" si="53"/>
        <v>18.98</v>
      </c>
      <c r="X799" s="76">
        <f t="shared" si="54"/>
        <v>496.33</v>
      </c>
    </row>
    <row r="800" spans="1:24" x14ac:dyDescent="0.25">
      <c r="A800" s="191" t="str">
        <f>'Door Comparison'!A800</f>
        <v>T08.06.E2A</v>
      </c>
      <c r="B800" s="87" t="str">
        <f>'Door Comparison'!B800</f>
        <v>DRS-402</v>
      </c>
      <c r="C800" s="70">
        <f>'Door Comparison'!D800</f>
        <v>1208</v>
      </c>
      <c r="D800" s="70">
        <f>'Door Comparison'!E800</f>
        <v>2193</v>
      </c>
      <c r="F800" s="73">
        <f>'Door Comparison'!G800</f>
        <v>0</v>
      </c>
      <c r="G800" s="73">
        <f>'Door Comparison'!H800</f>
        <v>1</v>
      </c>
      <c r="I800" s="73">
        <f>'Door Comparison'!J800</f>
        <v>0</v>
      </c>
      <c r="J800" s="73">
        <f>'Door Comparison'!K800</f>
        <v>1</v>
      </c>
      <c r="K800" s="73">
        <f>'Door Comparison'!L800</f>
        <v>1</v>
      </c>
      <c r="L800" s="73">
        <f>'Door Comparison'!M800</f>
        <v>0</v>
      </c>
      <c r="M800" s="75">
        <f t="shared" si="51"/>
        <v>0.5</v>
      </c>
      <c r="O800" s="75">
        <f t="shared" si="52"/>
        <v>4.4800000000000004</v>
      </c>
      <c r="Q800" s="75">
        <f>'Door Comparison'!P800</f>
        <v>720.54</v>
      </c>
      <c r="R800" s="194">
        <v>3.09</v>
      </c>
      <c r="S800" s="194">
        <v>16.59</v>
      </c>
      <c r="T800" s="194">
        <v>73.92</v>
      </c>
      <c r="U800" s="75">
        <f t="shared" si="53"/>
        <v>22.38</v>
      </c>
      <c r="X800" s="76">
        <f t="shared" si="54"/>
        <v>841.5</v>
      </c>
    </row>
    <row r="801" spans="1:24" x14ac:dyDescent="0.25">
      <c r="A801" s="191" t="str">
        <f>'Door Comparison'!A801</f>
        <v>T08.06.E2B</v>
      </c>
      <c r="B801" s="87" t="str">
        <f>'Door Comparison'!B801</f>
        <v>DRS-402</v>
      </c>
      <c r="C801" s="70">
        <f>'Door Comparison'!D801</f>
        <v>658</v>
      </c>
      <c r="D801" s="70">
        <f>'Door Comparison'!E801</f>
        <v>2193</v>
      </c>
      <c r="F801" s="73">
        <f>'Door Comparison'!G801</f>
        <v>0</v>
      </c>
      <c r="G801" s="73">
        <f>'Door Comparison'!H801</f>
        <v>1</v>
      </c>
      <c r="I801" s="73">
        <f>'Door Comparison'!J801</f>
        <v>0</v>
      </c>
      <c r="J801" s="73">
        <f>'Door Comparison'!K801</f>
        <v>1</v>
      </c>
      <c r="K801" s="73">
        <f>'Door Comparison'!L801</f>
        <v>1</v>
      </c>
      <c r="L801" s="73">
        <f>'Door Comparison'!M801</f>
        <v>0</v>
      </c>
      <c r="M801" s="75">
        <f t="shared" si="51"/>
        <v>0.45</v>
      </c>
      <c r="O801" s="75">
        <f t="shared" si="52"/>
        <v>4.04</v>
      </c>
      <c r="Q801" s="75">
        <f>'Door Comparison'!P801</f>
        <v>486.32</v>
      </c>
      <c r="R801" s="194">
        <v>3.09</v>
      </c>
      <c r="S801" s="194">
        <v>16.59</v>
      </c>
      <c r="T801" s="194">
        <v>63.42</v>
      </c>
      <c r="U801" s="75">
        <f t="shared" si="53"/>
        <v>20.18</v>
      </c>
      <c r="X801" s="76">
        <f t="shared" si="54"/>
        <v>594.09</v>
      </c>
    </row>
    <row r="802" spans="1:24" x14ac:dyDescent="0.25">
      <c r="A802" s="191" t="str">
        <f>'Door Comparison'!A802</f>
        <v>T08.06.E3A</v>
      </c>
      <c r="B802" s="87" t="str">
        <f>'Door Comparison'!B802</f>
        <v>DRS-402</v>
      </c>
      <c r="C802" s="70">
        <f>'Door Comparison'!D802</f>
        <v>1338</v>
      </c>
      <c r="D802" s="70">
        <f>'Door Comparison'!E802</f>
        <v>2193</v>
      </c>
      <c r="F802" s="73">
        <f>'Door Comparison'!G802</f>
        <v>0</v>
      </c>
      <c r="G802" s="73">
        <f>'Door Comparison'!H802</f>
        <v>1</v>
      </c>
      <c r="I802" s="73">
        <f>'Door Comparison'!J802</f>
        <v>0</v>
      </c>
      <c r="J802" s="73">
        <f>'Door Comparison'!K802</f>
        <v>1</v>
      </c>
      <c r="K802" s="73">
        <f>'Door Comparison'!L802</f>
        <v>1</v>
      </c>
      <c r="L802" s="73">
        <f>'Door Comparison'!M802</f>
        <v>0</v>
      </c>
      <c r="M802" s="75">
        <f t="shared" si="51"/>
        <v>0.52</v>
      </c>
      <c r="O802" s="75">
        <f t="shared" si="52"/>
        <v>4.58</v>
      </c>
      <c r="Q802" s="75">
        <f>'Door Comparison'!P802</f>
        <v>762.28</v>
      </c>
      <c r="R802" s="194">
        <v>3.09</v>
      </c>
      <c r="S802" s="194">
        <v>16.59</v>
      </c>
      <c r="T802" s="194">
        <v>73.92</v>
      </c>
      <c r="U802" s="75">
        <f t="shared" si="53"/>
        <v>22.9</v>
      </c>
      <c r="X802" s="76">
        <f t="shared" si="54"/>
        <v>883.88</v>
      </c>
    </row>
    <row r="803" spans="1:24" x14ac:dyDescent="0.25">
      <c r="A803" s="191" t="str">
        <f>'Door Comparison'!A803</f>
        <v>T08.06.E3B</v>
      </c>
      <c r="B803" s="87" t="str">
        <f>'Door Comparison'!B803</f>
        <v>DRS-402</v>
      </c>
      <c r="C803" s="70">
        <f>'Door Comparison'!D803</f>
        <v>1338</v>
      </c>
      <c r="D803" s="70">
        <f>'Door Comparison'!E803</f>
        <v>2193</v>
      </c>
      <c r="F803" s="73">
        <f>'Door Comparison'!G803</f>
        <v>0</v>
      </c>
      <c r="G803" s="73">
        <f>'Door Comparison'!H803</f>
        <v>1</v>
      </c>
      <c r="I803" s="73">
        <f>'Door Comparison'!J803</f>
        <v>0</v>
      </c>
      <c r="J803" s="73">
        <f>'Door Comparison'!K803</f>
        <v>1</v>
      </c>
      <c r="K803" s="73">
        <f>'Door Comparison'!L803</f>
        <v>1</v>
      </c>
      <c r="L803" s="73">
        <f>'Door Comparison'!M803</f>
        <v>0</v>
      </c>
      <c r="M803" s="75">
        <f t="shared" si="51"/>
        <v>0.52</v>
      </c>
      <c r="O803" s="75">
        <f t="shared" si="52"/>
        <v>4.58</v>
      </c>
      <c r="Q803" s="75">
        <f>'Door Comparison'!P803</f>
        <v>762.28</v>
      </c>
      <c r="R803" s="194">
        <v>3.09</v>
      </c>
      <c r="S803" s="194">
        <v>16.59</v>
      </c>
      <c r="T803" s="194">
        <v>73.92</v>
      </c>
      <c r="U803" s="75">
        <f t="shared" si="53"/>
        <v>22.9</v>
      </c>
      <c r="X803" s="76">
        <f t="shared" si="54"/>
        <v>883.88</v>
      </c>
    </row>
    <row r="804" spans="1:24" x14ac:dyDescent="0.25">
      <c r="A804" s="191" t="str">
        <f>'Door Comparison'!A804</f>
        <v>T08.06.E3C</v>
      </c>
      <c r="B804" s="87" t="str">
        <f>'Door Comparison'!B804</f>
        <v>DRS-402</v>
      </c>
      <c r="C804" s="70">
        <f>'Door Comparison'!D804</f>
        <v>758</v>
      </c>
      <c r="D804" s="70">
        <f>'Door Comparison'!E804</f>
        <v>2193</v>
      </c>
      <c r="F804" s="73">
        <f>'Door Comparison'!G804</f>
        <v>0</v>
      </c>
      <c r="G804" s="73">
        <f>'Door Comparison'!H804</f>
        <v>1</v>
      </c>
      <c r="I804" s="73">
        <f>'Door Comparison'!J804</f>
        <v>0</v>
      </c>
      <c r="J804" s="73">
        <f>'Door Comparison'!K804</f>
        <v>1</v>
      </c>
      <c r="K804" s="73">
        <f>'Door Comparison'!L804</f>
        <v>1</v>
      </c>
      <c r="L804" s="73">
        <f>'Door Comparison'!M804</f>
        <v>0</v>
      </c>
      <c r="M804" s="75">
        <f t="shared" si="51"/>
        <v>0.46</v>
      </c>
      <c r="O804" s="75">
        <f t="shared" si="52"/>
        <v>4.12</v>
      </c>
      <c r="Q804" s="75">
        <f>'Door Comparison'!P804</f>
        <v>518.41999999999996</v>
      </c>
      <c r="R804" s="194">
        <v>3.09</v>
      </c>
      <c r="S804" s="194">
        <v>16.59</v>
      </c>
      <c r="T804" s="194">
        <v>63.42</v>
      </c>
      <c r="U804" s="75">
        <f t="shared" si="53"/>
        <v>20.58</v>
      </c>
      <c r="X804" s="76">
        <f t="shared" si="54"/>
        <v>626.67999999999995</v>
      </c>
    </row>
    <row r="805" spans="1:24" x14ac:dyDescent="0.25">
      <c r="A805" s="191" t="str">
        <f>'Door Comparison'!A805</f>
        <v>T08.06.E4A</v>
      </c>
      <c r="B805" s="87" t="str">
        <f>'Door Comparison'!B805</f>
        <v>DRS-402</v>
      </c>
      <c r="C805" s="70">
        <f>'Door Comparison'!D805</f>
        <v>1338</v>
      </c>
      <c r="D805" s="70">
        <f>'Door Comparison'!E805</f>
        <v>2193</v>
      </c>
      <c r="F805" s="73">
        <f>'Door Comparison'!G805</f>
        <v>0</v>
      </c>
      <c r="G805" s="73">
        <f>'Door Comparison'!H805</f>
        <v>1</v>
      </c>
      <c r="I805" s="73">
        <f>'Door Comparison'!J805</f>
        <v>0</v>
      </c>
      <c r="J805" s="73">
        <f>'Door Comparison'!K805</f>
        <v>1</v>
      </c>
      <c r="K805" s="73">
        <f>'Door Comparison'!L805</f>
        <v>1</v>
      </c>
      <c r="L805" s="73">
        <f>'Door Comparison'!M805</f>
        <v>0</v>
      </c>
      <c r="M805" s="75">
        <f t="shared" si="51"/>
        <v>0.52</v>
      </c>
      <c r="O805" s="75">
        <f t="shared" si="52"/>
        <v>4.58</v>
      </c>
      <c r="Q805" s="75">
        <f>'Door Comparison'!P805</f>
        <v>762.28</v>
      </c>
      <c r="R805" s="194">
        <v>3.09</v>
      </c>
      <c r="S805" s="194">
        <v>16.59</v>
      </c>
      <c r="T805" s="194">
        <v>73.92</v>
      </c>
      <c r="U805" s="75">
        <f t="shared" si="53"/>
        <v>22.9</v>
      </c>
      <c r="X805" s="76">
        <f t="shared" si="54"/>
        <v>883.88</v>
      </c>
    </row>
    <row r="806" spans="1:24" x14ac:dyDescent="0.25">
      <c r="A806" s="191" t="str">
        <f>'Door Comparison'!A806</f>
        <v>T08.06.E5A</v>
      </c>
      <c r="B806" s="87" t="str">
        <f>'Door Comparison'!B806</f>
        <v>DRS-402</v>
      </c>
      <c r="C806" s="70">
        <f>'Door Comparison'!D806</f>
        <v>1578</v>
      </c>
      <c r="D806" s="70">
        <f>'Door Comparison'!E806</f>
        <v>2193</v>
      </c>
      <c r="F806" s="73">
        <f>'Door Comparison'!G806</f>
        <v>0</v>
      </c>
      <c r="G806" s="73">
        <f>'Door Comparison'!H806</f>
        <v>1</v>
      </c>
      <c r="I806" s="73">
        <f>'Door Comparison'!J806</f>
        <v>0</v>
      </c>
      <c r="J806" s="73">
        <f>'Door Comparison'!K806</f>
        <v>1</v>
      </c>
      <c r="K806" s="73">
        <f>'Door Comparison'!L806</f>
        <v>1</v>
      </c>
      <c r="L806" s="73">
        <f>'Door Comparison'!M806</f>
        <v>0</v>
      </c>
      <c r="M806" s="75">
        <f t="shared" si="51"/>
        <v>0.54</v>
      </c>
      <c r="O806" s="75">
        <f t="shared" si="52"/>
        <v>4.7699999999999996</v>
      </c>
      <c r="Q806" s="75">
        <f>'Door Comparison'!P806</f>
        <v>839.32</v>
      </c>
      <c r="R806" s="194">
        <v>3.09</v>
      </c>
      <c r="S806" s="194">
        <v>16.59</v>
      </c>
      <c r="T806" s="194">
        <v>73.92</v>
      </c>
      <c r="U806" s="75">
        <f t="shared" si="53"/>
        <v>23.86</v>
      </c>
      <c r="X806" s="76">
        <f t="shared" si="54"/>
        <v>962.09</v>
      </c>
    </row>
    <row r="807" spans="1:24" x14ac:dyDescent="0.25">
      <c r="A807" s="191" t="str">
        <f>'Door Comparison'!A807</f>
        <v>T08.06.P2A T08.06.HW2A</v>
      </c>
      <c r="B807" s="87" t="str">
        <f>'Door Comparison'!B807</f>
        <v>DRS-402</v>
      </c>
      <c r="C807" s="70">
        <f>'Door Comparison'!D807</f>
        <v>458</v>
      </c>
      <c r="D807" s="70">
        <f>'Door Comparison'!E807</f>
        <v>2193</v>
      </c>
      <c r="F807" s="73">
        <f>'Door Comparison'!G807</f>
        <v>0</v>
      </c>
      <c r="G807" s="73">
        <f>'Door Comparison'!H807</f>
        <v>1</v>
      </c>
      <c r="I807" s="73">
        <f>'Door Comparison'!J807</f>
        <v>0</v>
      </c>
      <c r="J807" s="73">
        <f>'Door Comparison'!K807</f>
        <v>1</v>
      </c>
      <c r="K807" s="73">
        <f>'Door Comparison'!L807</f>
        <v>1</v>
      </c>
      <c r="L807" s="73">
        <f>'Door Comparison'!M807</f>
        <v>0</v>
      </c>
      <c r="M807" s="75">
        <f t="shared" si="51"/>
        <v>0.44</v>
      </c>
      <c r="O807" s="75">
        <f t="shared" si="52"/>
        <v>3.88</v>
      </c>
      <c r="Q807" s="75">
        <f>'Door Comparison'!P807</f>
        <v>422.12</v>
      </c>
      <c r="R807" s="194">
        <v>3.09</v>
      </c>
      <c r="S807" s="194">
        <v>16.59</v>
      </c>
      <c r="T807" s="194">
        <v>63.42</v>
      </c>
      <c r="U807" s="75">
        <f t="shared" si="53"/>
        <v>19.38</v>
      </c>
      <c r="X807" s="76">
        <f t="shared" si="54"/>
        <v>528.91999999999996</v>
      </c>
    </row>
    <row r="808" spans="1:24" x14ac:dyDescent="0.25">
      <c r="A808" s="191" t="str">
        <f>'Door Comparison'!A808</f>
        <v>T08.06.HWA</v>
      </c>
      <c r="B808" s="87" t="str">
        <f>'Door Comparison'!B808</f>
        <v>DRS-402</v>
      </c>
      <c r="C808" s="70">
        <f>'Door Comparison'!D808</f>
        <v>558</v>
      </c>
      <c r="D808" s="70">
        <f>'Door Comparison'!E808</f>
        <v>2193</v>
      </c>
      <c r="F808" s="73">
        <f>'Door Comparison'!G808</f>
        <v>0</v>
      </c>
      <c r="G808" s="73">
        <f>'Door Comparison'!H808</f>
        <v>1</v>
      </c>
      <c r="I808" s="73">
        <f>'Door Comparison'!J808</f>
        <v>0</v>
      </c>
      <c r="J808" s="73">
        <f>'Door Comparison'!K808</f>
        <v>1</v>
      </c>
      <c r="K808" s="73">
        <f>'Door Comparison'!L808</f>
        <v>1</v>
      </c>
      <c r="L808" s="73">
        <f>'Door Comparison'!M808</f>
        <v>0</v>
      </c>
      <c r="M808" s="75">
        <f t="shared" si="51"/>
        <v>0.44</v>
      </c>
      <c r="O808" s="75">
        <f t="shared" si="52"/>
        <v>3.96</v>
      </c>
      <c r="Q808" s="75">
        <f>'Door Comparison'!P808</f>
        <v>454.22</v>
      </c>
      <c r="R808" s="194">
        <v>3.09</v>
      </c>
      <c r="S808" s="194">
        <v>16.59</v>
      </c>
      <c r="T808" s="194">
        <v>63.42</v>
      </c>
      <c r="U808" s="75">
        <f t="shared" si="53"/>
        <v>19.78</v>
      </c>
      <c r="X808" s="76">
        <f t="shared" si="54"/>
        <v>561.5</v>
      </c>
    </row>
    <row r="809" spans="1:24" x14ac:dyDescent="0.25">
      <c r="A809" s="191" t="str">
        <f>'Door Comparison'!A809</f>
        <v>T08.06.M1A</v>
      </c>
      <c r="B809" s="87" t="str">
        <f>'Door Comparison'!B809</f>
        <v>DRS-402</v>
      </c>
      <c r="C809" s="70">
        <f>'Door Comparison'!D809</f>
        <v>1338</v>
      </c>
      <c r="D809" s="70">
        <f>'Door Comparison'!E809</f>
        <v>2193</v>
      </c>
      <c r="F809" s="73">
        <f>'Door Comparison'!G809</f>
        <v>0</v>
      </c>
      <c r="G809" s="73">
        <f>'Door Comparison'!H809</f>
        <v>1</v>
      </c>
      <c r="I809" s="73">
        <f>'Door Comparison'!J809</f>
        <v>0</v>
      </c>
      <c r="J809" s="73">
        <f>'Door Comparison'!K809</f>
        <v>1</v>
      </c>
      <c r="K809" s="73">
        <f>'Door Comparison'!L809</f>
        <v>1</v>
      </c>
      <c r="L809" s="73">
        <f>'Door Comparison'!M809</f>
        <v>0</v>
      </c>
      <c r="M809" s="75">
        <f t="shared" si="51"/>
        <v>0.52</v>
      </c>
      <c r="O809" s="75">
        <f t="shared" si="52"/>
        <v>4.58</v>
      </c>
      <c r="Q809" s="75">
        <f>'Door Comparison'!P809</f>
        <v>762.28</v>
      </c>
      <c r="R809" s="194">
        <v>3.09</v>
      </c>
      <c r="S809" s="194">
        <v>16.59</v>
      </c>
      <c r="T809" s="194">
        <v>73.92</v>
      </c>
      <c r="U809" s="75">
        <f t="shared" si="53"/>
        <v>22.9</v>
      </c>
      <c r="X809" s="76">
        <f t="shared" si="54"/>
        <v>883.88</v>
      </c>
    </row>
    <row r="810" spans="1:24" x14ac:dyDescent="0.25">
      <c r="A810" s="191" t="str">
        <f>'Door Comparison'!A810</f>
        <v>T08.06.M1B</v>
      </c>
      <c r="B810" s="87" t="str">
        <f>'Door Comparison'!B810</f>
        <v>DRS-402</v>
      </c>
      <c r="C810" s="70">
        <f>'Door Comparison'!D810</f>
        <v>1338</v>
      </c>
      <c r="D810" s="70">
        <f>'Door Comparison'!E810</f>
        <v>2193</v>
      </c>
      <c r="F810" s="73">
        <f>'Door Comparison'!G810</f>
        <v>0</v>
      </c>
      <c r="G810" s="73">
        <f>'Door Comparison'!H810</f>
        <v>1</v>
      </c>
      <c r="I810" s="73">
        <f>'Door Comparison'!J810</f>
        <v>0</v>
      </c>
      <c r="J810" s="73">
        <f>'Door Comparison'!K810</f>
        <v>1</v>
      </c>
      <c r="K810" s="73">
        <f>'Door Comparison'!L810</f>
        <v>1</v>
      </c>
      <c r="L810" s="73">
        <f>'Door Comparison'!M810</f>
        <v>0</v>
      </c>
      <c r="M810" s="75">
        <f t="shared" si="51"/>
        <v>0.52</v>
      </c>
      <c r="O810" s="75">
        <f t="shared" si="52"/>
        <v>4.58</v>
      </c>
      <c r="Q810" s="75">
        <f>'Door Comparison'!P810</f>
        <v>762.28</v>
      </c>
      <c r="R810" s="194">
        <v>3.09</v>
      </c>
      <c r="S810" s="194">
        <v>16.59</v>
      </c>
      <c r="T810" s="194">
        <v>73.92</v>
      </c>
      <c r="U810" s="75">
        <f t="shared" si="53"/>
        <v>22.9</v>
      </c>
      <c r="X810" s="76">
        <f t="shared" si="54"/>
        <v>883.88</v>
      </c>
    </row>
    <row r="811" spans="1:24" x14ac:dyDescent="0.25">
      <c r="A811" s="191" t="str">
        <f>'Door Comparison'!A811</f>
        <v>T08.06.M2A</v>
      </c>
      <c r="B811" s="87" t="str">
        <f>'Door Comparison'!B811</f>
        <v>DRS-402</v>
      </c>
      <c r="C811" s="70">
        <f>'Door Comparison'!D811</f>
        <v>1338</v>
      </c>
      <c r="D811" s="70">
        <f>'Door Comparison'!E811</f>
        <v>2193</v>
      </c>
      <c r="F811" s="73">
        <f>'Door Comparison'!G811</f>
        <v>0</v>
      </c>
      <c r="G811" s="73">
        <f>'Door Comparison'!H811</f>
        <v>1</v>
      </c>
      <c r="I811" s="73">
        <f>'Door Comparison'!J811</f>
        <v>0</v>
      </c>
      <c r="J811" s="73">
        <f>'Door Comparison'!K811</f>
        <v>1</v>
      </c>
      <c r="K811" s="73">
        <f>'Door Comparison'!L811</f>
        <v>1</v>
      </c>
      <c r="L811" s="73">
        <f>'Door Comparison'!M811</f>
        <v>0</v>
      </c>
      <c r="M811" s="75">
        <f t="shared" si="51"/>
        <v>0.52</v>
      </c>
      <c r="O811" s="75">
        <f t="shared" si="52"/>
        <v>4.58</v>
      </c>
      <c r="Q811" s="75">
        <f>'Door Comparison'!P811</f>
        <v>762.28</v>
      </c>
      <c r="R811" s="194">
        <v>3.09</v>
      </c>
      <c r="S811" s="194">
        <v>16.59</v>
      </c>
      <c r="T811" s="194">
        <v>73.92</v>
      </c>
      <c r="U811" s="75">
        <f t="shared" si="53"/>
        <v>22.9</v>
      </c>
      <c r="X811" s="76">
        <f t="shared" si="54"/>
        <v>883.88</v>
      </c>
    </row>
    <row r="812" spans="1:24" x14ac:dyDescent="0.25">
      <c r="A812" s="191" t="str">
        <f>'Door Comparison'!A812</f>
        <v>T08.06.M2B</v>
      </c>
      <c r="B812" s="87" t="str">
        <f>'Door Comparison'!B812</f>
        <v>DRS-402</v>
      </c>
      <c r="C812" s="70">
        <f>'Door Comparison'!D812</f>
        <v>1338</v>
      </c>
      <c r="D812" s="70">
        <f>'Door Comparison'!E812</f>
        <v>2193</v>
      </c>
      <c r="F812" s="73">
        <f>'Door Comparison'!G812</f>
        <v>0</v>
      </c>
      <c r="G812" s="73">
        <f>'Door Comparison'!H812</f>
        <v>1</v>
      </c>
      <c r="I812" s="73">
        <f>'Door Comparison'!J812</f>
        <v>0</v>
      </c>
      <c r="J812" s="73">
        <f>'Door Comparison'!K812</f>
        <v>1</v>
      </c>
      <c r="K812" s="73">
        <f>'Door Comparison'!L812</f>
        <v>1</v>
      </c>
      <c r="L812" s="73">
        <f>'Door Comparison'!M812</f>
        <v>0</v>
      </c>
      <c r="M812" s="75">
        <f t="shared" si="51"/>
        <v>0.52</v>
      </c>
      <c r="O812" s="75">
        <f t="shared" si="52"/>
        <v>4.58</v>
      </c>
      <c r="Q812" s="75">
        <f>'Door Comparison'!P812</f>
        <v>762.28</v>
      </c>
      <c r="R812" s="194">
        <v>3.09</v>
      </c>
      <c r="S812" s="194">
        <v>16.59</v>
      </c>
      <c r="T812" s="194">
        <v>73.92</v>
      </c>
      <c r="U812" s="75">
        <f t="shared" si="53"/>
        <v>22.9</v>
      </c>
      <c r="X812" s="76">
        <f t="shared" si="54"/>
        <v>883.88</v>
      </c>
    </row>
    <row r="813" spans="1:24" x14ac:dyDescent="0.25">
      <c r="A813" s="191" t="str">
        <f>'Door Comparison'!A813</f>
        <v>T08.06.M2C</v>
      </c>
      <c r="B813" s="87" t="str">
        <f>'Door Comparison'!B813</f>
        <v>DRS-402</v>
      </c>
      <c r="C813" s="70">
        <f>'Door Comparison'!D813</f>
        <v>1338</v>
      </c>
      <c r="D813" s="70">
        <f>'Door Comparison'!E813</f>
        <v>2193</v>
      </c>
      <c r="F813" s="73">
        <f>'Door Comparison'!G813</f>
        <v>0</v>
      </c>
      <c r="G813" s="73">
        <f>'Door Comparison'!H813</f>
        <v>1</v>
      </c>
      <c r="I813" s="73">
        <f>'Door Comparison'!J813</f>
        <v>0</v>
      </c>
      <c r="J813" s="73">
        <f>'Door Comparison'!K813</f>
        <v>1</v>
      </c>
      <c r="K813" s="73">
        <f>'Door Comparison'!L813</f>
        <v>1</v>
      </c>
      <c r="L813" s="73">
        <f>'Door Comparison'!M813</f>
        <v>0</v>
      </c>
      <c r="M813" s="75">
        <f t="shared" si="51"/>
        <v>0.52</v>
      </c>
      <c r="O813" s="75">
        <f t="shared" si="52"/>
        <v>4.58</v>
      </c>
      <c r="Q813" s="75">
        <f>'Door Comparison'!P813</f>
        <v>762.28</v>
      </c>
      <c r="R813" s="194">
        <v>3.09</v>
      </c>
      <c r="S813" s="194">
        <v>16.59</v>
      </c>
      <c r="T813" s="194">
        <v>73.92</v>
      </c>
      <c r="U813" s="75">
        <f t="shared" si="53"/>
        <v>22.9</v>
      </c>
      <c r="X813" s="76">
        <f t="shared" si="54"/>
        <v>883.88</v>
      </c>
    </row>
    <row r="814" spans="1:24" x14ac:dyDescent="0.25">
      <c r="A814" s="191" t="str">
        <f>'Door Comparison'!A814</f>
        <v>T08.06.M3B</v>
      </c>
      <c r="B814" s="87" t="str">
        <f>'Door Comparison'!B814</f>
        <v>AHP-201</v>
      </c>
      <c r="C814" s="70">
        <f>'Door Comparison'!D814</f>
        <v>500</v>
      </c>
      <c r="D814" s="70">
        <f>'Door Comparison'!E814</f>
        <v>2135</v>
      </c>
      <c r="F814" s="73">
        <f>'Door Comparison'!G814</f>
        <v>0</v>
      </c>
      <c r="G814" s="73">
        <f>'Door Comparison'!H814</f>
        <v>1</v>
      </c>
      <c r="I814" s="73">
        <f>'Door Comparison'!J814</f>
        <v>0</v>
      </c>
      <c r="J814" s="73">
        <f>'Door Comparison'!K814</f>
        <v>1</v>
      </c>
      <c r="K814" s="73">
        <f>'Door Comparison'!L814</f>
        <v>1</v>
      </c>
      <c r="L814" s="73">
        <f>'Door Comparison'!M814</f>
        <v>0</v>
      </c>
      <c r="M814" s="75">
        <f t="shared" si="51"/>
        <v>0.43</v>
      </c>
      <c r="O814" s="75">
        <f t="shared" si="52"/>
        <v>3.82</v>
      </c>
      <c r="Q814" s="75">
        <f>'Door Comparison'!P814</f>
        <v>429.4</v>
      </c>
      <c r="R814" s="194">
        <v>3.09</v>
      </c>
      <c r="S814" s="194">
        <v>16.59</v>
      </c>
      <c r="T814" s="194">
        <v>52.92</v>
      </c>
      <c r="U814" s="75">
        <f t="shared" si="53"/>
        <v>19.079999999999998</v>
      </c>
      <c r="X814" s="76">
        <f t="shared" si="54"/>
        <v>525.33000000000004</v>
      </c>
    </row>
    <row r="815" spans="1:24" x14ac:dyDescent="0.25">
      <c r="A815" s="191" t="str">
        <f>'Door Comparison'!A815</f>
        <v>T08.06.M5A</v>
      </c>
      <c r="B815" s="87" t="str">
        <f>'Door Comparison'!B815</f>
        <v>DRS-402</v>
      </c>
      <c r="C815" s="70">
        <f>'Door Comparison'!D815</f>
        <v>858</v>
      </c>
      <c r="D815" s="70">
        <f>'Door Comparison'!E815</f>
        <v>2193</v>
      </c>
      <c r="F815" s="73">
        <f>'Door Comparison'!G815</f>
        <v>0</v>
      </c>
      <c r="G815" s="73">
        <f>'Door Comparison'!H815</f>
        <v>1</v>
      </c>
      <c r="I815" s="73">
        <f>'Door Comparison'!J815</f>
        <v>0</v>
      </c>
      <c r="J815" s="73">
        <f>'Door Comparison'!K815</f>
        <v>1</v>
      </c>
      <c r="K815" s="73">
        <f>'Door Comparison'!L815</f>
        <v>1</v>
      </c>
      <c r="L815" s="73">
        <f>'Door Comparison'!M815</f>
        <v>0</v>
      </c>
      <c r="M815" s="75">
        <f t="shared" si="51"/>
        <v>0.47</v>
      </c>
      <c r="O815" s="75">
        <f t="shared" si="52"/>
        <v>4.2</v>
      </c>
      <c r="Q815" s="75">
        <f>'Door Comparison'!P815</f>
        <v>550.54</v>
      </c>
      <c r="R815" s="194">
        <v>3.09</v>
      </c>
      <c r="S815" s="194">
        <v>16.59</v>
      </c>
      <c r="T815" s="194">
        <v>63.42</v>
      </c>
      <c r="U815" s="75">
        <f t="shared" si="53"/>
        <v>20.98</v>
      </c>
      <c r="X815" s="76">
        <f t="shared" si="54"/>
        <v>659.29</v>
      </c>
    </row>
    <row r="816" spans="1:24" x14ac:dyDescent="0.25">
      <c r="A816" s="191" t="str">
        <f>'Door Comparison'!A816</f>
        <v>T08.06.M5B</v>
      </c>
      <c r="B816" s="87" t="str">
        <f>'Door Comparison'!B816</f>
        <v>DRS-402</v>
      </c>
      <c r="C816" s="70">
        <f>'Door Comparison'!D816</f>
        <v>1338</v>
      </c>
      <c r="D816" s="70">
        <f>'Door Comparison'!E816</f>
        <v>2193</v>
      </c>
      <c r="F816" s="73">
        <f>'Door Comparison'!G816</f>
        <v>0</v>
      </c>
      <c r="G816" s="73">
        <f>'Door Comparison'!H816</f>
        <v>1</v>
      </c>
      <c r="I816" s="73">
        <f>'Door Comparison'!J816</f>
        <v>0</v>
      </c>
      <c r="J816" s="73">
        <f>'Door Comparison'!K816</f>
        <v>1</v>
      </c>
      <c r="K816" s="73">
        <f>'Door Comparison'!L816</f>
        <v>1</v>
      </c>
      <c r="L816" s="73">
        <f>'Door Comparison'!M816</f>
        <v>0</v>
      </c>
      <c r="M816" s="75">
        <f t="shared" si="51"/>
        <v>0.52</v>
      </c>
      <c r="O816" s="75">
        <f t="shared" si="52"/>
        <v>4.58</v>
      </c>
      <c r="Q816" s="75">
        <f>'Door Comparison'!P816</f>
        <v>762.28</v>
      </c>
      <c r="R816" s="194">
        <v>3.09</v>
      </c>
      <c r="S816" s="194">
        <v>16.59</v>
      </c>
      <c r="T816" s="194">
        <v>73.92</v>
      </c>
      <c r="U816" s="75">
        <f t="shared" si="53"/>
        <v>22.9</v>
      </c>
      <c r="X816" s="76">
        <f t="shared" si="54"/>
        <v>883.88</v>
      </c>
    </row>
    <row r="817" spans="1:24" x14ac:dyDescent="0.25">
      <c r="A817" s="191" t="str">
        <f>'Door Comparison'!A817</f>
        <v>T08.06.M5C</v>
      </c>
      <c r="B817" s="87" t="str">
        <f>'Door Comparison'!B817</f>
        <v>DRS-402</v>
      </c>
      <c r="C817" s="70">
        <f>'Door Comparison'!D817</f>
        <v>858</v>
      </c>
      <c r="D817" s="70">
        <f>'Door Comparison'!E817</f>
        <v>2193</v>
      </c>
      <c r="F817" s="73">
        <f>'Door Comparison'!G817</f>
        <v>0</v>
      </c>
      <c r="G817" s="73">
        <f>'Door Comparison'!H817</f>
        <v>1</v>
      </c>
      <c r="I817" s="73">
        <f>'Door Comparison'!J817</f>
        <v>0</v>
      </c>
      <c r="J817" s="73">
        <f>'Door Comparison'!K817</f>
        <v>1</v>
      </c>
      <c r="K817" s="73">
        <f>'Door Comparison'!L817</f>
        <v>1</v>
      </c>
      <c r="L817" s="73">
        <f>'Door Comparison'!M817</f>
        <v>0</v>
      </c>
      <c r="M817" s="75">
        <f t="shared" si="51"/>
        <v>0.47</v>
      </c>
      <c r="O817" s="75">
        <f t="shared" si="52"/>
        <v>4.2</v>
      </c>
      <c r="Q817" s="75">
        <f>'Door Comparison'!P817</f>
        <v>550.54</v>
      </c>
      <c r="R817" s="194">
        <v>3.09</v>
      </c>
      <c r="S817" s="194">
        <v>16.59</v>
      </c>
      <c r="T817" s="194">
        <v>63.42</v>
      </c>
      <c r="U817" s="75">
        <f t="shared" si="53"/>
        <v>20.98</v>
      </c>
      <c r="X817" s="76">
        <f t="shared" si="54"/>
        <v>659.29</v>
      </c>
    </row>
    <row r="818" spans="1:24" x14ac:dyDescent="0.25">
      <c r="A818" s="191" t="str">
        <f>'Door Comparison'!A818</f>
        <v>T08.06.M5D</v>
      </c>
      <c r="B818" s="87" t="str">
        <f>'Door Comparison'!B818</f>
        <v>DRS-402</v>
      </c>
      <c r="C818" s="70">
        <f>'Door Comparison'!D818</f>
        <v>1338</v>
      </c>
      <c r="D818" s="70">
        <f>'Door Comparison'!E818</f>
        <v>2193</v>
      </c>
      <c r="F818" s="73">
        <f>'Door Comparison'!G818</f>
        <v>0</v>
      </c>
      <c r="G818" s="73">
        <f>'Door Comparison'!H818</f>
        <v>1</v>
      </c>
      <c r="I818" s="73">
        <f>'Door Comparison'!J818</f>
        <v>0</v>
      </c>
      <c r="J818" s="73">
        <f>'Door Comparison'!K818</f>
        <v>1</v>
      </c>
      <c r="K818" s="73">
        <f>'Door Comparison'!L818</f>
        <v>1</v>
      </c>
      <c r="L818" s="73">
        <f>'Door Comparison'!M818</f>
        <v>0</v>
      </c>
      <c r="M818" s="75">
        <f t="shared" si="51"/>
        <v>0.52</v>
      </c>
      <c r="O818" s="75">
        <f t="shared" si="52"/>
        <v>4.58</v>
      </c>
      <c r="Q818" s="75">
        <f>'Door Comparison'!P818</f>
        <v>762.28</v>
      </c>
      <c r="R818" s="194">
        <v>3.09</v>
      </c>
      <c r="S818" s="194">
        <v>16.59</v>
      </c>
      <c r="T818" s="194">
        <v>73.92</v>
      </c>
      <c r="U818" s="75">
        <f t="shared" si="53"/>
        <v>22.9</v>
      </c>
      <c r="X818" s="76">
        <f t="shared" si="54"/>
        <v>883.88</v>
      </c>
    </row>
    <row r="819" spans="1:24" x14ac:dyDescent="0.25">
      <c r="A819" s="191" t="str">
        <f>'Door Comparison'!A819</f>
        <v>T08.06.M5E</v>
      </c>
      <c r="B819" s="87" t="str">
        <f>'Door Comparison'!B819</f>
        <v>DRS-402</v>
      </c>
      <c r="C819" s="70">
        <f>'Door Comparison'!D819</f>
        <v>1338</v>
      </c>
      <c r="D819" s="70">
        <f>'Door Comparison'!E819</f>
        <v>2193</v>
      </c>
      <c r="F819" s="73">
        <f>'Door Comparison'!G819</f>
        <v>0</v>
      </c>
      <c r="G819" s="73">
        <f>'Door Comparison'!H819</f>
        <v>1</v>
      </c>
      <c r="I819" s="73">
        <f>'Door Comparison'!J819</f>
        <v>0</v>
      </c>
      <c r="J819" s="73">
        <f>'Door Comparison'!K819</f>
        <v>1</v>
      </c>
      <c r="K819" s="73">
        <f>'Door Comparison'!L819</f>
        <v>1</v>
      </c>
      <c r="L819" s="73">
        <f>'Door Comparison'!M819</f>
        <v>0</v>
      </c>
      <c r="M819" s="75">
        <f t="shared" si="51"/>
        <v>0.52</v>
      </c>
      <c r="O819" s="75">
        <f t="shared" si="52"/>
        <v>4.58</v>
      </c>
      <c r="Q819" s="75">
        <f>'Door Comparison'!P819</f>
        <v>762.28</v>
      </c>
      <c r="R819" s="194">
        <v>3.09</v>
      </c>
      <c r="S819" s="194">
        <v>16.59</v>
      </c>
      <c r="T819" s="194">
        <v>73.92</v>
      </c>
      <c r="U819" s="75">
        <f t="shared" si="53"/>
        <v>22.9</v>
      </c>
      <c r="X819" s="76">
        <f t="shared" si="54"/>
        <v>883.88</v>
      </c>
    </row>
    <row r="820" spans="1:24" x14ac:dyDescent="0.25">
      <c r="A820" s="191" t="str">
        <f>'Door Comparison'!A820</f>
        <v>T08.06.P1A</v>
      </c>
      <c r="B820" s="87" t="str">
        <f>'Door Comparison'!B820</f>
        <v>DRS-402</v>
      </c>
      <c r="C820" s="70">
        <f>'Door Comparison'!D820</f>
        <v>458</v>
      </c>
      <c r="D820" s="70">
        <f>'Door Comparison'!E820</f>
        <v>2193</v>
      </c>
      <c r="F820" s="73">
        <f>'Door Comparison'!G820</f>
        <v>0</v>
      </c>
      <c r="G820" s="73">
        <f>'Door Comparison'!H820</f>
        <v>1</v>
      </c>
      <c r="I820" s="73">
        <f>'Door Comparison'!J820</f>
        <v>0</v>
      </c>
      <c r="J820" s="73">
        <f>'Door Comparison'!K820</f>
        <v>1</v>
      </c>
      <c r="K820" s="73">
        <f>'Door Comparison'!L820</f>
        <v>1</v>
      </c>
      <c r="L820" s="73">
        <f>'Door Comparison'!M820</f>
        <v>0</v>
      </c>
      <c r="M820" s="75">
        <f t="shared" si="51"/>
        <v>0.44</v>
      </c>
      <c r="O820" s="75">
        <f t="shared" si="52"/>
        <v>3.88</v>
      </c>
      <c r="Q820" s="75">
        <f>'Door Comparison'!P820</f>
        <v>422.12</v>
      </c>
      <c r="R820" s="194">
        <v>3.09</v>
      </c>
      <c r="S820" s="194">
        <v>16.59</v>
      </c>
      <c r="T820" s="194">
        <v>63.42</v>
      </c>
      <c r="U820" s="75">
        <f t="shared" si="53"/>
        <v>19.38</v>
      </c>
      <c r="X820" s="76">
        <f t="shared" si="54"/>
        <v>528.91999999999996</v>
      </c>
    </row>
    <row r="821" spans="1:24" x14ac:dyDescent="0.25">
      <c r="A821" s="191" t="str">
        <f>'Door Comparison'!A821</f>
        <v>T08.06.M6A T08.06.SPA</v>
      </c>
      <c r="B821" s="87" t="str">
        <f>'Door Comparison'!B821</f>
        <v>DRS-402</v>
      </c>
      <c r="C821" s="70">
        <f>'Door Comparison'!D821</f>
        <v>558</v>
      </c>
      <c r="D821" s="70">
        <f>'Door Comparison'!E821</f>
        <v>2193</v>
      </c>
      <c r="F821" s="73">
        <f>'Door Comparison'!G821</f>
        <v>0</v>
      </c>
      <c r="G821" s="73">
        <f>'Door Comparison'!H821</f>
        <v>1</v>
      </c>
      <c r="I821" s="73">
        <f>'Door Comparison'!J821</f>
        <v>0</v>
      </c>
      <c r="J821" s="73">
        <f>'Door Comparison'!K821</f>
        <v>1</v>
      </c>
      <c r="K821" s="73">
        <f>'Door Comparison'!L821</f>
        <v>1</v>
      </c>
      <c r="L821" s="73">
        <f>'Door Comparison'!M821</f>
        <v>0</v>
      </c>
      <c r="M821" s="75">
        <f t="shared" si="51"/>
        <v>0.44</v>
      </c>
      <c r="O821" s="75">
        <f t="shared" si="52"/>
        <v>3.96</v>
      </c>
      <c r="Q821" s="75">
        <f>'Door Comparison'!P821</f>
        <v>454.22</v>
      </c>
      <c r="R821" s="194">
        <v>3.09</v>
      </c>
      <c r="S821" s="194">
        <v>16.59</v>
      </c>
      <c r="T821" s="194">
        <v>63.42</v>
      </c>
      <c r="U821" s="75">
        <f t="shared" si="53"/>
        <v>19.78</v>
      </c>
      <c r="X821" s="76">
        <f t="shared" si="54"/>
        <v>561.5</v>
      </c>
    </row>
    <row r="822" spans="1:24" x14ac:dyDescent="0.25">
      <c r="A822" s="191" t="str">
        <f>'Door Comparison'!A822</f>
        <v>T08.06.SPB</v>
      </c>
      <c r="B822" s="87" t="str">
        <f>'Door Comparison'!B822</f>
        <v>DRS-402</v>
      </c>
      <c r="C822" s="70">
        <f>'Door Comparison'!D822</f>
        <v>1578</v>
      </c>
      <c r="D822" s="70">
        <f>'Door Comparison'!E822</f>
        <v>2193</v>
      </c>
      <c r="F822" s="73">
        <f>'Door Comparison'!G822</f>
        <v>0</v>
      </c>
      <c r="G822" s="73">
        <f>'Door Comparison'!H822</f>
        <v>1</v>
      </c>
      <c r="I822" s="73">
        <f>'Door Comparison'!J822</f>
        <v>0</v>
      </c>
      <c r="J822" s="73">
        <f>'Door Comparison'!K822</f>
        <v>1</v>
      </c>
      <c r="K822" s="73">
        <f>'Door Comparison'!L822</f>
        <v>1</v>
      </c>
      <c r="L822" s="73">
        <f>'Door Comparison'!M822</f>
        <v>0</v>
      </c>
      <c r="M822" s="75">
        <f t="shared" si="51"/>
        <v>0.54</v>
      </c>
      <c r="O822" s="75">
        <f t="shared" si="52"/>
        <v>4.7699999999999996</v>
      </c>
      <c r="Q822" s="75">
        <f>'Door Comparison'!P822</f>
        <v>839.32</v>
      </c>
      <c r="R822" s="194">
        <v>3.09</v>
      </c>
      <c r="S822" s="194">
        <v>16.59</v>
      </c>
      <c r="T822" s="194">
        <v>73.92</v>
      </c>
      <c r="U822" s="75">
        <f t="shared" si="53"/>
        <v>23.86</v>
      </c>
      <c r="X822" s="76">
        <f t="shared" si="54"/>
        <v>962.09</v>
      </c>
    </row>
    <row r="823" spans="1:24" x14ac:dyDescent="0.25">
      <c r="A823" s="191" t="str">
        <f>'Door Comparison'!A823</f>
        <v>T09.01.E1A</v>
      </c>
      <c r="B823" s="87" t="str">
        <f>'Door Comparison'!B823</f>
        <v>DRS-402</v>
      </c>
      <c r="C823" s="70">
        <f>'Door Comparison'!D823</f>
        <v>858</v>
      </c>
      <c r="D823" s="70">
        <f>'Door Comparison'!E823</f>
        <v>2193</v>
      </c>
      <c r="F823" s="73">
        <f>'Door Comparison'!G823</f>
        <v>0</v>
      </c>
      <c r="G823" s="73">
        <f>'Door Comparison'!H823</f>
        <v>1</v>
      </c>
      <c r="I823" s="73">
        <f>'Door Comparison'!J823</f>
        <v>0</v>
      </c>
      <c r="J823" s="73">
        <f>'Door Comparison'!K823</f>
        <v>1</v>
      </c>
      <c r="K823" s="73">
        <f>'Door Comparison'!L823</f>
        <v>1</v>
      </c>
      <c r="L823" s="73">
        <f>'Door Comparison'!M823</f>
        <v>0</v>
      </c>
      <c r="M823" s="75">
        <f t="shared" si="51"/>
        <v>0.47</v>
      </c>
      <c r="O823" s="75">
        <f t="shared" si="52"/>
        <v>4.2</v>
      </c>
      <c r="Q823" s="75">
        <f>'Door Comparison'!P823</f>
        <v>550.54</v>
      </c>
      <c r="R823" s="194">
        <v>3.09</v>
      </c>
      <c r="S823" s="194">
        <v>16.59</v>
      </c>
      <c r="T823" s="194">
        <v>63.42</v>
      </c>
      <c r="U823" s="75">
        <f t="shared" si="53"/>
        <v>20.98</v>
      </c>
      <c r="X823" s="76">
        <f t="shared" si="54"/>
        <v>659.29</v>
      </c>
    </row>
    <row r="824" spans="1:24" x14ac:dyDescent="0.25">
      <c r="A824" s="191" t="str">
        <f>'Door Comparison'!A824</f>
        <v>T09.01.E2A</v>
      </c>
      <c r="B824" s="87" t="str">
        <f>'Door Comparison'!B824</f>
        <v>DRS-402</v>
      </c>
      <c r="C824" s="70">
        <f>'Door Comparison'!D824</f>
        <v>858</v>
      </c>
      <c r="D824" s="70">
        <f>'Door Comparison'!E824</f>
        <v>2193</v>
      </c>
      <c r="F824" s="73">
        <f>'Door Comparison'!G824</f>
        <v>0</v>
      </c>
      <c r="G824" s="73">
        <f>'Door Comparison'!H824</f>
        <v>1</v>
      </c>
      <c r="I824" s="73">
        <f>'Door Comparison'!J824</f>
        <v>0</v>
      </c>
      <c r="J824" s="73">
        <f>'Door Comparison'!K824</f>
        <v>1</v>
      </c>
      <c r="K824" s="73">
        <f>'Door Comparison'!L824</f>
        <v>1</v>
      </c>
      <c r="L824" s="73">
        <f>'Door Comparison'!M824</f>
        <v>0</v>
      </c>
      <c r="M824" s="75">
        <f t="shared" si="51"/>
        <v>0.47</v>
      </c>
      <c r="O824" s="75">
        <f t="shared" si="52"/>
        <v>4.2</v>
      </c>
      <c r="Q824" s="75">
        <f>'Door Comparison'!P824</f>
        <v>550.54</v>
      </c>
      <c r="R824" s="194">
        <v>3.09</v>
      </c>
      <c r="S824" s="194">
        <v>16.59</v>
      </c>
      <c r="T824" s="194">
        <v>63.42</v>
      </c>
      <c r="U824" s="75">
        <f t="shared" si="53"/>
        <v>20.98</v>
      </c>
      <c r="X824" s="76">
        <f t="shared" si="54"/>
        <v>659.29</v>
      </c>
    </row>
    <row r="825" spans="1:24" x14ac:dyDescent="0.25">
      <c r="A825" s="191" t="str">
        <f>'Door Comparison'!A825</f>
        <v>T09.01.E2B</v>
      </c>
      <c r="B825" s="87" t="str">
        <f>'Door Comparison'!B825</f>
        <v>DRS-402</v>
      </c>
      <c r="C825" s="70">
        <f>'Door Comparison'!D825</f>
        <v>858</v>
      </c>
      <c r="D825" s="70">
        <f>'Door Comparison'!E825</f>
        <v>2193</v>
      </c>
      <c r="F825" s="73">
        <f>'Door Comparison'!G825</f>
        <v>0</v>
      </c>
      <c r="G825" s="73">
        <f>'Door Comparison'!H825</f>
        <v>1</v>
      </c>
      <c r="I825" s="73">
        <f>'Door Comparison'!J825</f>
        <v>0</v>
      </c>
      <c r="J825" s="73">
        <f>'Door Comparison'!K825</f>
        <v>1</v>
      </c>
      <c r="K825" s="73">
        <f>'Door Comparison'!L825</f>
        <v>1</v>
      </c>
      <c r="L825" s="73">
        <f>'Door Comparison'!M825</f>
        <v>0</v>
      </c>
      <c r="M825" s="75">
        <f t="shared" si="51"/>
        <v>0.47</v>
      </c>
      <c r="O825" s="75">
        <f t="shared" si="52"/>
        <v>4.2</v>
      </c>
      <c r="Q825" s="75">
        <f>'Door Comparison'!P825</f>
        <v>550.54</v>
      </c>
      <c r="R825" s="194">
        <v>3.09</v>
      </c>
      <c r="S825" s="194">
        <v>16.59</v>
      </c>
      <c r="T825" s="194">
        <v>63.42</v>
      </c>
      <c r="U825" s="75">
        <f t="shared" si="53"/>
        <v>20.98</v>
      </c>
      <c r="X825" s="76">
        <f t="shared" si="54"/>
        <v>659.29</v>
      </c>
    </row>
    <row r="826" spans="1:24" x14ac:dyDescent="0.25">
      <c r="A826" s="191" t="str">
        <f>'Door Comparison'!A826</f>
        <v>T09.01.E3A</v>
      </c>
      <c r="B826" s="87" t="str">
        <f>'Door Comparison'!B826</f>
        <v>DRS-402</v>
      </c>
      <c r="C826" s="70">
        <f>'Door Comparison'!D826</f>
        <v>1338</v>
      </c>
      <c r="D826" s="70">
        <f>'Door Comparison'!E826</f>
        <v>2193</v>
      </c>
      <c r="F826" s="73">
        <f>'Door Comparison'!G826</f>
        <v>0</v>
      </c>
      <c r="G826" s="73">
        <f>'Door Comparison'!H826</f>
        <v>1</v>
      </c>
      <c r="I826" s="73">
        <f>'Door Comparison'!J826</f>
        <v>0</v>
      </c>
      <c r="J826" s="73">
        <f>'Door Comparison'!K826</f>
        <v>1</v>
      </c>
      <c r="K826" s="73">
        <f>'Door Comparison'!L826</f>
        <v>1</v>
      </c>
      <c r="L826" s="73">
        <f>'Door Comparison'!M826</f>
        <v>0</v>
      </c>
      <c r="M826" s="75">
        <f t="shared" si="51"/>
        <v>0.52</v>
      </c>
      <c r="O826" s="75">
        <f t="shared" si="52"/>
        <v>4.58</v>
      </c>
      <c r="Q826" s="75">
        <f>'Door Comparison'!P826</f>
        <v>762.28</v>
      </c>
      <c r="R826" s="194">
        <v>3.09</v>
      </c>
      <c r="S826" s="194">
        <v>16.59</v>
      </c>
      <c r="T826" s="194">
        <v>73.92</v>
      </c>
      <c r="U826" s="75">
        <f t="shared" si="53"/>
        <v>22.9</v>
      </c>
      <c r="X826" s="76">
        <f t="shared" si="54"/>
        <v>883.88</v>
      </c>
    </row>
    <row r="827" spans="1:24" x14ac:dyDescent="0.25">
      <c r="A827" s="191" t="str">
        <f>'Door Comparison'!A827</f>
        <v>T09.01.E4A</v>
      </c>
      <c r="B827" s="87" t="str">
        <f>'Door Comparison'!B827</f>
        <v>DRS-402</v>
      </c>
      <c r="C827" s="70">
        <f>'Door Comparison'!D827</f>
        <v>1208</v>
      </c>
      <c r="D827" s="70">
        <f>'Door Comparison'!E827</f>
        <v>2193</v>
      </c>
      <c r="F827" s="73">
        <f>'Door Comparison'!G827</f>
        <v>0</v>
      </c>
      <c r="G827" s="73">
        <f>'Door Comparison'!H827</f>
        <v>1</v>
      </c>
      <c r="I827" s="73">
        <f>'Door Comparison'!J827</f>
        <v>0</v>
      </c>
      <c r="J827" s="73">
        <f>'Door Comparison'!K827</f>
        <v>1</v>
      </c>
      <c r="K827" s="73">
        <f>'Door Comparison'!L827</f>
        <v>1</v>
      </c>
      <c r="L827" s="73">
        <f>'Door Comparison'!M827</f>
        <v>0</v>
      </c>
      <c r="M827" s="75">
        <f t="shared" si="51"/>
        <v>0.5</v>
      </c>
      <c r="O827" s="75">
        <f t="shared" si="52"/>
        <v>4.4800000000000004</v>
      </c>
      <c r="Q827" s="75">
        <f>'Door Comparison'!P827</f>
        <v>720.54</v>
      </c>
      <c r="R827" s="194">
        <v>3.09</v>
      </c>
      <c r="S827" s="194">
        <v>16.59</v>
      </c>
      <c r="T827" s="194">
        <v>73.92</v>
      </c>
      <c r="U827" s="75">
        <f t="shared" si="53"/>
        <v>22.38</v>
      </c>
      <c r="X827" s="76">
        <f t="shared" si="54"/>
        <v>841.5</v>
      </c>
    </row>
    <row r="828" spans="1:24" x14ac:dyDescent="0.25">
      <c r="A828" s="191" t="str">
        <f>'Door Comparison'!A828</f>
        <v>T09.01.E5A</v>
      </c>
      <c r="B828" s="87" t="str">
        <f>'Door Comparison'!B828</f>
        <v>DRS-402</v>
      </c>
      <c r="C828" s="70">
        <f>'Door Comparison'!D828</f>
        <v>1058</v>
      </c>
      <c r="D828" s="70">
        <f>'Door Comparison'!E828</f>
        <v>2193</v>
      </c>
      <c r="F828" s="73">
        <f>'Door Comparison'!G828</f>
        <v>0</v>
      </c>
      <c r="G828" s="73">
        <f>'Door Comparison'!H828</f>
        <v>1</v>
      </c>
      <c r="I828" s="73">
        <f>'Door Comparison'!J828</f>
        <v>0</v>
      </c>
      <c r="J828" s="73">
        <f>'Door Comparison'!K828</f>
        <v>1</v>
      </c>
      <c r="K828" s="73">
        <f>'Door Comparison'!L828</f>
        <v>1</v>
      </c>
      <c r="L828" s="73">
        <f>'Door Comparison'!M828</f>
        <v>0</v>
      </c>
      <c r="M828" s="75">
        <f t="shared" si="51"/>
        <v>0.49</v>
      </c>
      <c r="O828" s="75">
        <f t="shared" si="52"/>
        <v>4.3600000000000003</v>
      </c>
      <c r="Q828" s="75">
        <f>'Door Comparison'!P828</f>
        <v>674.64</v>
      </c>
      <c r="R828" s="194">
        <v>3.09</v>
      </c>
      <c r="S828" s="194">
        <v>16.59</v>
      </c>
      <c r="T828" s="194">
        <v>73.92</v>
      </c>
      <c r="U828" s="75">
        <f t="shared" si="53"/>
        <v>21.78</v>
      </c>
      <c r="X828" s="76">
        <f t="shared" si="54"/>
        <v>794.87</v>
      </c>
    </row>
    <row r="829" spans="1:24" x14ac:dyDescent="0.25">
      <c r="A829" s="191" t="str">
        <f>'Door Comparison'!A829</f>
        <v>T09.01.E6A</v>
      </c>
      <c r="B829" s="87" t="str">
        <f>'Door Comparison'!B829</f>
        <v>DRS-402</v>
      </c>
      <c r="C829" s="70">
        <f>'Door Comparison'!D829</f>
        <v>758</v>
      </c>
      <c r="D829" s="70">
        <f>'Door Comparison'!E829</f>
        <v>2193</v>
      </c>
      <c r="F829" s="73">
        <f>'Door Comparison'!G829</f>
        <v>0</v>
      </c>
      <c r="G829" s="73">
        <f>'Door Comparison'!H829</f>
        <v>1</v>
      </c>
      <c r="I829" s="73">
        <f>'Door Comparison'!J829</f>
        <v>0</v>
      </c>
      <c r="J829" s="73">
        <f>'Door Comparison'!K829</f>
        <v>1</v>
      </c>
      <c r="K829" s="73">
        <f>'Door Comparison'!L829</f>
        <v>1</v>
      </c>
      <c r="L829" s="73">
        <f>'Door Comparison'!M829</f>
        <v>0</v>
      </c>
      <c r="M829" s="75">
        <f t="shared" si="51"/>
        <v>0.46</v>
      </c>
      <c r="O829" s="75">
        <f t="shared" si="52"/>
        <v>4.12</v>
      </c>
      <c r="Q829" s="75">
        <f>'Door Comparison'!P829</f>
        <v>518.41999999999996</v>
      </c>
      <c r="R829" s="194">
        <v>3.09</v>
      </c>
      <c r="S829" s="194">
        <v>16.59</v>
      </c>
      <c r="T829" s="194">
        <v>63.42</v>
      </c>
      <c r="U829" s="75">
        <f t="shared" si="53"/>
        <v>20.58</v>
      </c>
      <c r="X829" s="76">
        <f t="shared" si="54"/>
        <v>626.67999999999995</v>
      </c>
    </row>
    <row r="830" spans="1:24" x14ac:dyDescent="0.25">
      <c r="A830" s="191" t="str">
        <f>'Door Comparison'!A830</f>
        <v>T09.01.E6B</v>
      </c>
      <c r="B830" s="87" t="str">
        <f>'Door Comparison'!B830</f>
        <v>DRS-402</v>
      </c>
      <c r="C830" s="70">
        <f>'Door Comparison'!D830</f>
        <v>1338</v>
      </c>
      <c r="D830" s="70">
        <f>'Door Comparison'!E830</f>
        <v>2193</v>
      </c>
      <c r="F830" s="73">
        <f>'Door Comparison'!G830</f>
        <v>0</v>
      </c>
      <c r="G830" s="73">
        <f>'Door Comparison'!H830</f>
        <v>1</v>
      </c>
      <c r="I830" s="73">
        <f>'Door Comparison'!J830</f>
        <v>0</v>
      </c>
      <c r="J830" s="73">
        <f>'Door Comparison'!K830</f>
        <v>1</v>
      </c>
      <c r="K830" s="73">
        <f>'Door Comparison'!L830</f>
        <v>1</v>
      </c>
      <c r="L830" s="73">
        <f>'Door Comparison'!M830</f>
        <v>0</v>
      </c>
      <c r="M830" s="75">
        <f t="shared" si="51"/>
        <v>0.52</v>
      </c>
      <c r="O830" s="75">
        <f t="shared" si="52"/>
        <v>4.58</v>
      </c>
      <c r="Q830" s="75">
        <f>'Door Comparison'!P830</f>
        <v>762.28</v>
      </c>
      <c r="R830" s="194">
        <v>3.09</v>
      </c>
      <c r="S830" s="194">
        <v>16.59</v>
      </c>
      <c r="T830" s="194">
        <v>73.92</v>
      </c>
      <c r="U830" s="75">
        <f t="shared" si="53"/>
        <v>22.9</v>
      </c>
      <c r="X830" s="76">
        <f t="shared" si="54"/>
        <v>883.88</v>
      </c>
    </row>
    <row r="831" spans="1:24" x14ac:dyDescent="0.25">
      <c r="A831" s="191" t="str">
        <f>'Door Comparison'!A831</f>
        <v>T09.01.HWA</v>
      </c>
      <c r="B831" s="87" t="str">
        <f>'Door Comparison'!B831</f>
        <v>DRS-402</v>
      </c>
      <c r="C831" s="70">
        <f>'Door Comparison'!D831</f>
        <v>458</v>
      </c>
      <c r="D831" s="70">
        <f>'Door Comparison'!E831</f>
        <v>1993</v>
      </c>
      <c r="F831" s="73">
        <f>'Door Comparison'!G831</f>
        <v>0</v>
      </c>
      <c r="G831" s="73">
        <f>'Door Comparison'!H831</f>
        <v>1</v>
      </c>
      <c r="I831" s="73">
        <f>'Door Comparison'!J831</f>
        <v>0</v>
      </c>
      <c r="J831" s="73">
        <f>'Door Comparison'!K831</f>
        <v>1</v>
      </c>
      <c r="K831" s="73">
        <f>'Door Comparison'!L831</f>
        <v>1</v>
      </c>
      <c r="L831" s="73">
        <f>'Door Comparison'!M831</f>
        <v>0</v>
      </c>
      <c r="M831" s="75">
        <f t="shared" si="51"/>
        <v>0.4</v>
      </c>
      <c r="O831" s="75">
        <f t="shared" si="52"/>
        <v>3.56</v>
      </c>
      <c r="Q831" s="75">
        <f>'Door Comparison'!P831</f>
        <v>402.14</v>
      </c>
      <c r="R831" s="194">
        <v>3.09</v>
      </c>
      <c r="S831" s="194">
        <v>16.59</v>
      </c>
      <c r="T831" s="194">
        <v>63.42</v>
      </c>
      <c r="U831" s="75">
        <f t="shared" si="53"/>
        <v>17.78</v>
      </c>
      <c r="X831" s="76">
        <f t="shared" si="54"/>
        <v>506.98</v>
      </c>
    </row>
    <row r="832" spans="1:24" x14ac:dyDescent="0.25">
      <c r="A832" s="191" t="str">
        <f>'Door Comparison'!A832</f>
        <v>T09.01.M1A</v>
      </c>
      <c r="B832" s="87" t="str">
        <f>'Door Comparison'!B832</f>
        <v>DRS-402</v>
      </c>
      <c r="C832" s="70">
        <f>'Door Comparison'!D832</f>
        <v>858</v>
      </c>
      <c r="D832" s="70">
        <f>'Door Comparison'!E832</f>
        <v>2193</v>
      </c>
      <c r="F832" s="73">
        <f>'Door Comparison'!G832</f>
        <v>0</v>
      </c>
      <c r="G832" s="73">
        <f>'Door Comparison'!H832</f>
        <v>1</v>
      </c>
      <c r="I832" s="73">
        <f>'Door Comparison'!J832</f>
        <v>0</v>
      </c>
      <c r="J832" s="73">
        <f>'Door Comparison'!K832</f>
        <v>1</v>
      </c>
      <c r="K832" s="73">
        <f>'Door Comparison'!L832</f>
        <v>1</v>
      </c>
      <c r="L832" s="73">
        <f>'Door Comparison'!M832</f>
        <v>0</v>
      </c>
      <c r="M832" s="75">
        <f t="shared" si="51"/>
        <v>0.47</v>
      </c>
      <c r="O832" s="75">
        <f t="shared" si="52"/>
        <v>4.2</v>
      </c>
      <c r="Q832" s="75">
        <f>'Door Comparison'!P832</f>
        <v>550.54</v>
      </c>
      <c r="R832" s="194">
        <v>3.09</v>
      </c>
      <c r="S832" s="194">
        <v>16.59</v>
      </c>
      <c r="T832" s="194">
        <v>63.42</v>
      </c>
      <c r="U832" s="75">
        <f t="shared" si="53"/>
        <v>20.98</v>
      </c>
      <c r="X832" s="76">
        <f t="shared" si="54"/>
        <v>659.29</v>
      </c>
    </row>
    <row r="833" spans="1:24" x14ac:dyDescent="0.25">
      <c r="A833" s="191" t="str">
        <f>'Door Comparison'!A833</f>
        <v>T09.01.M1B</v>
      </c>
      <c r="B833" s="87" t="str">
        <f>'Door Comparison'!B833</f>
        <v>DRS-402</v>
      </c>
      <c r="C833" s="70">
        <f>'Door Comparison'!D833</f>
        <v>858</v>
      </c>
      <c r="D833" s="70">
        <f>'Door Comparison'!E833</f>
        <v>2193</v>
      </c>
      <c r="F833" s="73">
        <f>'Door Comparison'!G833</f>
        <v>0</v>
      </c>
      <c r="G833" s="73">
        <f>'Door Comparison'!H833</f>
        <v>1</v>
      </c>
      <c r="I833" s="73">
        <f>'Door Comparison'!J833</f>
        <v>0</v>
      </c>
      <c r="J833" s="73">
        <f>'Door Comparison'!K833</f>
        <v>1</v>
      </c>
      <c r="K833" s="73">
        <f>'Door Comparison'!L833</f>
        <v>1</v>
      </c>
      <c r="L833" s="73">
        <f>'Door Comparison'!M833</f>
        <v>0</v>
      </c>
      <c r="M833" s="75">
        <f t="shared" si="51"/>
        <v>0.47</v>
      </c>
      <c r="O833" s="75">
        <f t="shared" si="52"/>
        <v>4.2</v>
      </c>
      <c r="Q833" s="75">
        <f>'Door Comparison'!P833</f>
        <v>550.54</v>
      </c>
      <c r="R833" s="194">
        <v>3.09</v>
      </c>
      <c r="S833" s="194">
        <v>16.59</v>
      </c>
      <c r="T833" s="194">
        <v>63.42</v>
      </c>
      <c r="U833" s="75">
        <f t="shared" si="53"/>
        <v>20.98</v>
      </c>
      <c r="X833" s="76">
        <f t="shared" si="54"/>
        <v>659.29</v>
      </c>
    </row>
    <row r="834" spans="1:24" x14ac:dyDescent="0.25">
      <c r="A834" s="191" t="str">
        <f>'Door Comparison'!A834</f>
        <v>T09.01.M1C</v>
      </c>
      <c r="B834" s="87" t="str">
        <f>'Door Comparison'!B834</f>
        <v>DRS-402</v>
      </c>
      <c r="C834" s="70">
        <f>'Door Comparison'!D834</f>
        <v>858</v>
      </c>
      <c r="D834" s="70">
        <f>'Door Comparison'!E834</f>
        <v>2193</v>
      </c>
      <c r="F834" s="73">
        <f>'Door Comparison'!G834</f>
        <v>0</v>
      </c>
      <c r="G834" s="73">
        <f>'Door Comparison'!H834</f>
        <v>1</v>
      </c>
      <c r="I834" s="73">
        <f>'Door Comparison'!J834</f>
        <v>0</v>
      </c>
      <c r="J834" s="73">
        <f>'Door Comparison'!K834</f>
        <v>1</v>
      </c>
      <c r="K834" s="73">
        <f>'Door Comparison'!L834</f>
        <v>1</v>
      </c>
      <c r="L834" s="73">
        <f>'Door Comparison'!M834</f>
        <v>0</v>
      </c>
      <c r="M834" s="75">
        <f t="shared" si="51"/>
        <v>0.47</v>
      </c>
      <c r="O834" s="75">
        <f t="shared" si="52"/>
        <v>4.2</v>
      </c>
      <c r="Q834" s="75">
        <f>'Door Comparison'!P834</f>
        <v>550.54</v>
      </c>
      <c r="R834" s="194">
        <v>3.09</v>
      </c>
      <c r="S834" s="194">
        <v>16.59</v>
      </c>
      <c r="T834" s="194">
        <v>63.42</v>
      </c>
      <c r="U834" s="75">
        <f t="shared" si="53"/>
        <v>20.98</v>
      </c>
      <c r="X834" s="76">
        <f t="shared" si="54"/>
        <v>659.29</v>
      </c>
    </row>
    <row r="835" spans="1:24" x14ac:dyDescent="0.25">
      <c r="A835" s="191" t="str">
        <f>'Door Comparison'!A835</f>
        <v>T09.01.M1D</v>
      </c>
      <c r="B835" s="87" t="str">
        <f>'Door Comparison'!B835</f>
        <v>DRS-402</v>
      </c>
      <c r="C835" s="70">
        <f>'Door Comparison'!D835</f>
        <v>858</v>
      </c>
      <c r="D835" s="70">
        <f>'Door Comparison'!E835</f>
        <v>2193</v>
      </c>
      <c r="F835" s="73">
        <f>'Door Comparison'!G835</f>
        <v>0</v>
      </c>
      <c r="G835" s="73">
        <f>'Door Comparison'!H835</f>
        <v>1</v>
      </c>
      <c r="I835" s="73">
        <f>'Door Comparison'!J835</f>
        <v>0</v>
      </c>
      <c r="J835" s="73">
        <f>'Door Comparison'!K835</f>
        <v>1</v>
      </c>
      <c r="K835" s="73">
        <f>'Door Comparison'!L835</f>
        <v>1</v>
      </c>
      <c r="L835" s="73">
        <f>'Door Comparison'!M835</f>
        <v>0</v>
      </c>
      <c r="M835" s="75">
        <f t="shared" si="51"/>
        <v>0.47</v>
      </c>
      <c r="O835" s="75">
        <f t="shared" si="52"/>
        <v>4.2</v>
      </c>
      <c r="Q835" s="75">
        <f>'Door Comparison'!P835</f>
        <v>550.54</v>
      </c>
      <c r="R835" s="194">
        <v>3.09</v>
      </c>
      <c r="S835" s="194">
        <v>16.59</v>
      </c>
      <c r="T835" s="194">
        <v>63.42</v>
      </c>
      <c r="U835" s="75">
        <f t="shared" si="53"/>
        <v>20.98</v>
      </c>
      <c r="X835" s="76">
        <f t="shared" si="54"/>
        <v>659.29</v>
      </c>
    </row>
    <row r="836" spans="1:24" x14ac:dyDescent="0.25">
      <c r="A836" s="191" t="str">
        <f>'Door Comparison'!A836</f>
        <v>T09.01.M2A</v>
      </c>
      <c r="B836" s="87" t="str">
        <f>'Door Comparison'!B836</f>
        <v>DRS-402</v>
      </c>
      <c r="C836" s="70">
        <f>'Door Comparison'!D836</f>
        <v>358</v>
      </c>
      <c r="D836" s="70">
        <f>'Door Comparison'!E836</f>
        <v>2193</v>
      </c>
      <c r="F836" s="73">
        <f>'Door Comparison'!G836</f>
        <v>0</v>
      </c>
      <c r="G836" s="73">
        <f>'Door Comparison'!H836</f>
        <v>1</v>
      </c>
      <c r="I836" s="73">
        <f>'Door Comparison'!J836</f>
        <v>0</v>
      </c>
      <c r="J836" s="73">
        <f>'Door Comparison'!K836</f>
        <v>1</v>
      </c>
      <c r="K836" s="73">
        <f>'Door Comparison'!L836</f>
        <v>1</v>
      </c>
      <c r="L836" s="73">
        <f>'Door Comparison'!M836</f>
        <v>0</v>
      </c>
      <c r="M836" s="75">
        <f t="shared" si="51"/>
        <v>0.43</v>
      </c>
      <c r="O836" s="75">
        <f t="shared" si="52"/>
        <v>3.8</v>
      </c>
      <c r="Q836" s="75">
        <f>'Door Comparison'!P836</f>
        <v>390.02</v>
      </c>
      <c r="R836" s="194">
        <v>3.09</v>
      </c>
      <c r="S836" s="194">
        <v>16.59</v>
      </c>
      <c r="T836" s="194">
        <v>63.42</v>
      </c>
      <c r="U836" s="75">
        <f t="shared" si="53"/>
        <v>18.98</v>
      </c>
      <c r="X836" s="76">
        <f t="shared" si="54"/>
        <v>496.33</v>
      </c>
    </row>
    <row r="837" spans="1:24" x14ac:dyDescent="0.25">
      <c r="A837" s="191" t="str">
        <f>'Door Comparison'!A837</f>
        <v>T09.01.M3A</v>
      </c>
      <c r="B837" s="87" t="str">
        <f>'Door Comparison'!B837</f>
        <v>DRS-402</v>
      </c>
      <c r="C837" s="70">
        <f>'Door Comparison'!D837</f>
        <v>1338</v>
      </c>
      <c r="D837" s="70">
        <f>'Door Comparison'!E837</f>
        <v>2193</v>
      </c>
      <c r="F837" s="73">
        <f>'Door Comparison'!G837</f>
        <v>0</v>
      </c>
      <c r="G837" s="73">
        <f>'Door Comparison'!H837</f>
        <v>1</v>
      </c>
      <c r="I837" s="73">
        <f>'Door Comparison'!J837</f>
        <v>0</v>
      </c>
      <c r="J837" s="73">
        <f>'Door Comparison'!K837</f>
        <v>1</v>
      </c>
      <c r="K837" s="73">
        <f>'Door Comparison'!L837</f>
        <v>1</v>
      </c>
      <c r="L837" s="73">
        <f>'Door Comparison'!M837</f>
        <v>0</v>
      </c>
      <c r="M837" s="75">
        <f t="shared" si="51"/>
        <v>0.52</v>
      </c>
      <c r="O837" s="75">
        <f t="shared" si="52"/>
        <v>4.58</v>
      </c>
      <c r="Q837" s="75">
        <f>'Door Comparison'!P837</f>
        <v>762.28</v>
      </c>
      <c r="R837" s="194">
        <v>3.09</v>
      </c>
      <c r="S837" s="194">
        <v>16.59</v>
      </c>
      <c r="T837" s="194">
        <v>73.92</v>
      </c>
      <c r="U837" s="75">
        <f t="shared" si="53"/>
        <v>22.9</v>
      </c>
      <c r="X837" s="76">
        <f t="shared" si="54"/>
        <v>883.88</v>
      </c>
    </row>
    <row r="838" spans="1:24" x14ac:dyDescent="0.25">
      <c r="A838" s="191" t="str">
        <f>'Door Comparison'!A838</f>
        <v>T09.01.M3B</v>
      </c>
      <c r="B838" s="87" t="str">
        <f>'Door Comparison'!B838</f>
        <v>DRS-402</v>
      </c>
      <c r="C838" s="70">
        <f>'Door Comparison'!D838</f>
        <v>1338</v>
      </c>
      <c r="D838" s="70">
        <f>'Door Comparison'!E838</f>
        <v>2193</v>
      </c>
      <c r="F838" s="73">
        <f>'Door Comparison'!G838</f>
        <v>0</v>
      </c>
      <c r="G838" s="73">
        <f>'Door Comparison'!H838</f>
        <v>1</v>
      </c>
      <c r="I838" s="73">
        <f>'Door Comparison'!J838</f>
        <v>0</v>
      </c>
      <c r="J838" s="73">
        <f>'Door Comparison'!K838</f>
        <v>1</v>
      </c>
      <c r="K838" s="73">
        <f>'Door Comparison'!L838</f>
        <v>1</v>
      </c>
      <c r="L838" s="73">
        <f>'Door Comparison'!M838</f>
        <v>0</v>
      </c>
      <c r="M838" s="75">
        <f t="shared" si="51"/>
        <v>0.52</v>
      </c>
      <c r="O838" s="75">
        <f t="shared" si="52"/>
        <v>4.58</v>
      </c>
      <c r="Q838" s="75">
        <f>'Door Comparison'!P838</f>
        <v>762.28</v>
      </c>
      <c r="R838" s="194">
        <v>3.09</v>
      </c>
      <c r="S838" s="194">
        <v>16.59</v>
      </c>
      <c r="T838" s="194">
        <v>73.92</v>
      </c>
      <c r="U838" s="75">
        <f t="shared" si="53"/>
        <v>22.9</v>
      </c>
      <c r="X838" s="76">
        <f t="shared" si="54"/>
        <v>883.88</v>
      </c>
    </row>
    <row r="839" spans="1:24" x14ac:dyDescent="0.25">
      <c r="A839" s="191" t="str">
        <f>'Door Comparison'!A839</f>
        <v>T09.01.M5A</v>
      </c>
      <c r="B839" s="87" t="str">
        <f>'Door Comparison'!B839</f>
        <v>DRS-402</v>
      </c>
      <c r="C839" s="70">
        <f>'Door Comparison'!D839</f>
        <v>658</v>
      </c>
      <c r="D839" s="70">
        <f>'Door Comparison'!E839</f>
        <v>2193</v>
      </c>
      <c r="F839" s="73">
        <f>'Door Comparison'!G839</f>
        <v>0</v>
      </c>
      <c r="G839" s="73">
        <f>'Door Comparison'!H839</f>
        <v>1</v>
      </c>
      <c r="I839" s="73">
        <f>'Door Comparison'!J839</f>
        <v>0</v>
      </c>
      <c r="J839" s="73">
        <f>'Door Comparison'!K839</f>
        <v>1</v>
      </c>
      <c r="K839" s="73">
        <f>'Door Comparison'!L839</f>
        <v>1</v>
      </c>
      <c r="L839" s="73">
        <f>'Door Comparison'!M839</f>
        <v>0</v>
      </c>
      <c r="M839" s="75">
        <f t="shared" si="51"/>
        <v>0.45</v>
      </c>
      <c r="O839" s="75">
        <f t="shared" si="52"/>
        <v>4.04</v>
      </c>
      <c r="Q839" s="75">
        <f>'Door Comparison'!P839</f>
        <v>486.32</v>
      </c>
      <c r="R839" s="194">
        <v>3.09</v>
      </c>
      <c r="S839" s="194">
        <v>16.59</v>
      </c>
      <c r="T839" s="194">
        <v>63.42</v>
      </c>
      <c r="U839" s="75">
        <f t="shared" si="53"/>
        <v>20.18</v>
      </c>
      <c r="X839" s="76">
        <f t="shared" si="54"/>
        <v>594.09</v>
      </c>
    </row>
    <row r="840" spans="1:24" x14ac:dyDescent="0.25">
      <c r="A840" s="191" t="str">
        <f>'Door Comparison'!A840</f>
        <v>T09.01.M5B</v>
      </c>
      <c r="B840" s="87" t="str">
        <f>'Door Comparison'!B840</f>
        <v>DRS-402</v>
      </c>
      <c r="C840" s="70">
        <f>'Door Comparison'!D840</f>
        <v>658</v>
      </c>
      <c r="D840" s="70">
        <f>'Door Comparison'!E840</f>
        <v>2193</v>
      </c>
      <c r="F840" s="73">
        <f>'Door Comparison'!G840</f>
        <v>0</v>
      </c>
      <c r="G840" s="73">
        <f>'Door Comparison'!H840</f>
        <v>1</v>
      </c>
      <c r="I840" s="73">
        <f>'Door Comparison'!J840</f>
        <v>0</v>
      </c>
      <c r="J840" s="73">
        <f>'Door Comparison'!K840</f>
        <v>1</v>
      </c>
      <c r="K840" s="73">
        <f>'Door Comparison'!L840</f>
        <v>1</v>
      </c>
      <c r="L840" s="73">
        <f>'Door Comparison'!M840</f>
        <v>0</v>
      </c>
      <c r="M840" s="75">
        <f t="shared" si="51"/>
        <v>0.45</v>
      </c>
      <c r="O840" s="75">
        <f t="shared" si="52"/>
        <v>4.04</v>
      </c>
      <c r="Q840" s="75">
        <f>'Door Comparison'!P840</f>
        <v>486.32</v>
      </c>
      <c r="R840" s="194">
        <v>3.09</v>
      </c>
      <c r="S840" s="194">
        <v>16.59</v>
      </c>
      <c r="T840" s="194">
        <v>63.42</v>
      </c>
      <c r="U840" s="75">
        <f t="shared" si="53"/>
        <v>20.18</v>
      </c>
      <c r="X840" s="76">
        <f t="shared" si="54"/>
        <v>594.09</v>
      </c>
    </row>
    <row r="841" spans="1:24" x14ac:dyDescent="0.25">
      <c r="A841" s="191" t="str">
        <f>'Door Comparison'!A841</f>
        <v>T09.01.WRA</v>
      </c>
      <c r="B841" s="87" t="str">
        <f>'Door Comparison'!B841</f>
        <v>DRS-402</v>
      </c>
      <c r="C841" s="70">
        <f>'Door Comparison'!D841</f>
        <v>758</v>
      </c>
      <c r="D841" s="70">
        <f>'Door Comparison'!E841</f>
        <v>2158</v>
      </c>
      <c r="F841" s="73">
        <f>'Door Comparison'!G841</f>
        <v>0</v>
      </c>
      <c r="G841" s="73">
        <f>'Door Comparison'!H841</f>
        <v>1</v>
      </c>
      <c r="I841" s="73">
        <f>'Door Comparison'!J841</f>
        <v>0</v>
      </c>
      <c r="J841" s="73">
        <f>'Door Comparison'!K841</f>
        <v>1</v>
      </c>
      <c r="K841" s="73">
        <f>'Door Comparison'!L841</f>
        <v>1</v>
      </c>
      <c r="L841" s="73">
        <f>'Door Comparison'!M841</f>
        <v>0</v>
      </c>
      <c r="M841" s="75">
        <f t="shared" si="51"/>
        <v>0.46</v>
      </c>
      <c r="O841" s="75">
        <f t="shared" si="52"/>
        <v>4.0599999999999996</v>
      </c>
      <c r="Q841" s="75">
        <f>'Door Comparison'!P841</f>
        <v>454.48</v>
      </c>
      <c r="R841" s="194">
        <v>3.09</v>
      </c>
      <c r="S841" s="194">
        <v>16.59</v>
      </c>
      <c r="T841" s="194">
        <v>63.42</v>
      </c>
      <c r="U841" s="75">
        <f t="shared" si="53"/>
        <v>20.3</v>
      </c>
      <c r="X841" s="76">
        <f t="shared" si="54"/>
        <v>562.4</v>
      </c>
    </row>
    <row r="842" spans="1:24" x14ac:dyDescent="0.25">
      <c r="A842" s="191" t="str">
        <f>'Door Comparison'!A842</f>
        <v>T09.02.E2A</v>
      </c>
      <c r="B842" s="87" t="str">
        <f>'Door Comparison'!B842</f>
        <v>DRS-402</v>
      </c>
      <c r="C842" s="70">
        <f>'Door Comparison'!D842</f>
        <v>1338</v>
      </c>
      <c r="D842" s="70">
        <f>'Door Comparison'!E842</f>
        <v>2193</v>
      </c>
      <c r="F842" s="73">
        <f>'Door Comparison'!G842</f>
        <v>0</v>
      </c>
      <c r="G842" s="73">
        <f>'Door Comparison'!H842</f>
        <v>1</v>
      </c>
      <c r="I842" s="73">
        <f>'Door Comparison'!J842</f>
        <v>0</v>
      </c>
      <c r="J842" s="73">
        <f>'Door Comparison'!K842</f>
        <v>1</v>
      </c>
      <c r="K842" s="73">
        <f>'Door Comparison'!L842</f>
        <v>1</v>
      </c>
      <c r="L842" s="73">
        <f>'Door Comparison'!M842</f>
        <v>0</v>
      </c>
      <c r="M842" s="75">
        <f t="shared" ref="M842:M905" si="55">(C842+2*D842)*((F842*0.04)+(G842*0.09))/1000</f>
        <v>0.52</v>
      </c>
      <c r="O842" s="75">
        <f t="shared" ref="O842:O905" si="56">((C842+2*D842)*0.8)/1000</f>
        <v>4.58</v>
      </c>
      <c r="Q842" s="75">
        <f>'Door Comparison'!P842</f>
        <v>762.28</v>
      </c>
      <c r="R842" s="194">
        <v>3.09</v>
      </c>
      <c r="S842" s="194">
        <v>16.59</v>
      </c>
      <c r="T842" s="194">
        <v>73.92</v>
      </c>
      <c r="U842" s="75">
        <f t="shared" ref="U842:U905" si="57">(I842+J842+K842)*(2*((C842+2*D842)*1/1000))</f>
        <v>22.9</v>
      </c>
      <c r="X842" s="76">
        <f t="shared" ref="X842:X905" si="58">SUM(M842:W842)</f>
        <v>883.88</v>
      </c>
    </row>
    <row r="843" spans="1:24" x14ac:dyDescent="0.25">
      <c r="A843" s="191" t="str">
        <f>'Door Comparison'!A843</f>
        <v>T09.02.E2B</v>
      </c>
      <c r="B843" s="87" t="str">
        <f>'Door Comparison'!B843</f>
        <v>DRS-402</v>
      </c>
      <c r="C843" s="70">
        <f>'Door Comparison'!D843</f>
        <v>1338</v>
      </c>
      <c r="D843" s="70">
        <f>'Door Comparison'!E843</f>
        <v>2193</v>
      </c>
      <c r="F843" s="73">
        <f>'Door Comparison'!G843</f>
        <v>0</v>
      </c>
      <c r="G843" s="73">
        <f>'Door Comparison'!H843</f>
        <v>1</v>
      </c>
      <c r="I843" s="73">
        <f>'Door Comparison'!J843</f>
        <v>0</v>
      </c>
      <c r="J843" s="73">
        <f>'Door Comparison'!K843</f>
        <v>1</v>
      </c>
      <c r="K843" s="73">
        <f>'Door Comparison'!L843</f>
        <v>1</v>
      </c>
      <c r="L843" s="73">
        <f>'Door Comparison'!M843</f>
        <v>0</v>
      </c>
      <c r="M843" s="75">
        <f t="shared" si="55"/>
        <v>0.52</v>
      </c>
      <c r="O843" s="75">
        <f t="shared" si="56"/>
        <v>4.58</v>
      </c>
      <c r="Q843" s="75">
        <f>'Door Comparison'!P843</f>
        <v>762.28</v>
      </c>
      <c r="R843" s="194">
        <v>3.09</v>
      </c>
      <c r="S843" s="194">
        <v>16.59</v>
      </c>
      <c r="T843" s="194">
        <v>73.92</v>
      </c>
      <c r="U843" s="75">
        <f t="shared" si="57"/>
        <v>22.9</v>
      </c>
      <c r="X843" s="76">
        <f t="shared" si="58"/>
        <v>883.88</v>
      </c>
    </row>
    <row r="844" spans="1:24" x14ac:dyDescent="0.25">
      <c r="A844" s="191" t="str">
        <f>'Door Comparison'!A844</f>
        <v>T09.02.E3A</v>
      </c>
      <c r="B844" s="87" t="str">
        <f>'Door Comparison'!B844</f>
        <v>DRS-402</v>
      </c>
      <c r="C844" s="70">
        <f>'Door Comparison'!D844</f>
        <v>1208</v>
      </c>
      <c r="D844" s="70">
        <f>'Door Comparison'!E844</f>
        <v>2193</v>
      </c>
      <c r="F844" s="73">
        <f>'Door Comparison'!G844</f>
        <v>0</v>
      </c>
      <c r="G844" s="73">
        <f>'Door Comparison'!H844</f>
        <v>1</v>
      </c>
      <c r="I844" s="73">
        <f>'Door Comparison'!J844</f>
        <v>0</v>
      </c>
      <c r="J844" s="73">
        <f>'Door Comparison'!K844</f>
        <v>1</v>
      </c>
      <c r="K844" s="73">
        <f>'Door Comparison'!L844</f>
        <v>1</v>
      </c>
      <c r="L844" s="73">
        <f>'Door Comparison'!M844</f>
        <v>0</v>
      </c>
      <c r="M844" s="75">
        <f t="shared" si="55"/>
        <v>0.5</v>
      </c>
      <c r="O844" s="75">
        <f t="shared" si="56"/>
        <v>4.4800000000000004</v>
      </c>
      <c r="Q844" s="75">
        <f>'Door Comparison'!P844</f>
        <v>720.54</v>
      </c>
      <c r="R844" s="194">
        <v>3.09</v>
      </c>
      <c r="S844" s="194">
        <v>16.59</v>
      </c>
      <c r="T844" s="194">
        <v>73.92</v>
      </c>
      <c r="U844" s="75">
        <f t="shared" si="57"/>
        <v>22.38</v>
      </c>
      <c r="X844" s="76">
        <f t="shared" si="58"/>
        <v>841.5</v>
      </c>
    </row>
    <row r="845" spans="1:24" x14ac:dyDescent="0.25">
      <c r="A845" s="191" t="str">
        <f>'Door Comparison'!A845</f>
        <v>T09.02.E3B</v>
      </c>
      <c r="B845" s="87" t="str">
        <f>'Door Comparison'!B845</f>
        <v>DRS-402</v>
      </c>
      <c r="C845" s="70">
        <f>'Door Comparison'!D845</f>
        <v>1208</v>
      </c>
      <c r="D845" s="70">
        <f>'Door Comparison'!E845</f>
        <v>2193</v>
      </c>
      <c r="F845" s="73">
        <f>'Door Comparison'!G845</f>
        <v>0</v>
      </c>
      <c r="G845" s="73">
        <f>'Door Comparison'!H845</f>
        <v>1</v>
      </c>
      <c r="I845" s="73">
        <f>'Door Comparison'!J845</f>
        <v>0</v>
      </c>
      <c r="J845" s="73">
        <f>'Door Comparison'!K845</f>
        <v>1</v>
      </c>
      <c r="K845" s="73">
        <f>'Door Comparison'!L845</f>
        <v>1</v>
      </c>
      <c r="L845" s="73">
        <f>'Door Comparison'!M845</f>
        <v>0</v>
      </c>
      <c r="M845" s="75">
        <f t="shared" si="55"/>
        <v>0.5</v>
      </c>
      <c r="O845" s="75">
        <f t="shared" si="56"/>
        <v>4.4800000000000004</v>
      </c>
      <c r="Q845" s="75">
        <f>'Door Comparison'!P845</f>
        <v>720.54</v>
      </c>
      <c r="R845" s="194">
        <v>3.09</v>
      </c>
      <c r="S845" s="194">
        <v>16.59</v>
      </c>
      <c r="T845" s="194">
        <v>73.92</v>
      </c>
      <c r="U845" s="75">
        <f t="shared" si="57"/>
        <v>22.38</v>
      </c>
      <c r="X845" s="76">
        <f t="shared" si="58"/>
        <v>841.5</v>
      </c>
    </row>
    <row r="846" spans="1:24" x14ac:dyDescent="0.25">
      <c r="A846" s="191" t="str">
        <f>'Door Comparison'!A846</f>
        <v>T09.02.E4A</v>
      </c>
      <c r="B846" s="87" t="str">
        <f>'Door Comparison'!B846</f>
        <v>DRS-402</v>
      </c>
      <c r="C846" s="70">
        <f>'Door Comparison'!D846</f>
        <v>1338</v>
      </c>
      <c r="D846" s="70">
        <f>'Door Comparison'!E846</f>
        <v>2193</v>
      </c>
      <c r="F846" s="73">
        <f>'Door Comparison'!G846</f>
        <v>0</v>
      </c>
      <c r="G846" s="73">
        <f>'Door Comparison'!H846</f>
        <v>1</v>
      </c>
      <c r="I846" s="73">
        <f>'Door Comparison'!J846</f>
        <v>0</v>
      </c>
      <c r="J846" s="73">
        <f>'Door Comparison'!K846</f>
        <v>1</v>
      </c>
      <c r="K846" s="73">
        <f>'Door Comparison'!L846</f>
        <v>1</v>
      </c>
      <c r="L846" s="73">
        <f>'Door Comparison'!M846</f>
        <v>0</v>
      </c>
      <c r="M846" s="75">
        <f t="shared" si="55"/>
        <v>0.52</v>
      </c>
      <c r="O846" s="75">
        <f t="shared" si="56"/>
        <v>4.58</v>
      </c>
      <c r="Q846" s="75">
        <f>'Door Comparison'!P846</f>
        <v>762.28</v>
      </c>
      <c r="R846" s="194">
        <v>3.09</v>
      </c>
      <c r="S846" s="194">
        <v>16.59</v>
      </c>
      <c r="T846" s="194">
        <v>73.92</v>
      </c>
      <c r="U846" s="75">
        <f t="shared" si="57"/>
        <v>22.9</v>
      </c>
      <c r="X846" s="76">
        <f t="shared" si="58"/>
        <v>883.88</v>
      </c>
    </row>
    <row r="847" spans="1:24" x14ac:dyDescent="0.25">
      <c r="A847" s="191" t="str">
        <f>'Door Comparison'!A847</f>
        <v>T09.02.E5A</v>
      </c>
      <c r="B847" s="87" t="str">
        <f>'Door Comparison'!B847</f>
        <v>DRS-402</v>
      </c>
      <c r="C847" s="70">
        <f>'Door Comparison'!D847</f>
        <v>1338</v>
      </c>
      <c r="D847" s="70">
        <f>'Door Comparison'!E847</f>
        <v>2193</v>
      </c>
      <c r="F847" s="73">
        <f>'Door Comparison'!G847</f>
        <v>0</v>
      </c>
      <c r="G847" s="73">
        <f>'Door Comparison'!H847</f>
        <v>1</v>
      </c>
      <c r="I847" s="73">
        <f>'Door Comparison'!J847</f>
        <v>0</v>
      </c>
      <c r="J847" s="73">
        <f>'Door Comparison'!K847</f>
        <v>1</v>
      </c>
      <c r="K847" s="73">
        <f>'Door Comparison'!L847</f>
        <v>1</v>
      </c>
      <c r="L847" s="73">
        <f>'Door Comparison'!M847</f>
        <v>0</v>
      </c>
      <c r="M847" s="75">
        <f t="shared" si="55"/>
        <v>0.52</v>
      </c>
      <c r="O847" s="75">
        <f t="shared" si="56"/>
        <v>4.58</v>
      </c>
      <c r="Q847" s="75">
        <f>'Door Comparison'!P847</f>
        <v>762.28</v>
      </c>
      <c r="R847" s="194">
        <v>3.09</v>
      </c>
      <c r="S847" s="194">
        <v>16.59</v>
      </c>
      <c r="T847" s="194">
        <v>73.92</v>
      </c>
      <c r="U847" s="75">
        <f t="shared" si="57"/>
        <v>22.9</v>
      </c>
      <c r="X847" s="76">
        <f t="shared" si="58"/>
        <v>883.88</v>
      </c>
    </row>
    <row r="848" spans="1:24" x14ac:dyDescent="0.25">
      <c r="A848" s="191" t="str">
        <f>'Door Comparison'!A848</f>
        <v>T09.02.E6A</v>
      </c>
      <c r="B848" s="87" t="str">
        <f>'Door Comparison'!B848</f>
        <v>DRS-402</v>
      </c>
      <c r="C848" s="70">
        <f>'Door Comparison'!D848</f>
        <v>1338</v>
      </c>
      <c r="D848" s="70">
        <f>'Door Comparison'!E848</f>
        <v>2193</v>
      </c>
      <c r="F848" s="73">
        <f>'Door Comparison'!G848</f>
        <v>0</v>
      </c>
      <c r="G848" s="73">
        <f>'Door Comparison'!H848</f>
        <v>1</v>
      </c>
      <c r="I848" s="73">
        <f>'Door Comparison'!J848</f>
        <v>0</v>
      </c>
      <c r="J848" s="73">
        <f>'Door Comparison'!K848</f>
        <v>1</v>
      </c>
      <c r="K848" s="73">
        <f>'Door Comparison'!L848</f>
        <v>1</v>
      </c>
      <c r="L848" s="73">
        <f>'Door Comparison'!M848</f>
        <v>0</v>
      </c>
      <c r="M848" s="75">
        <f t="shared" si="55"/>
        <v>0.52</v>
      </c>
      <c r="O848" s="75">
        <f t="shared" si="56"/>
        <v>4.58</v>
      </c>
      <c r="Q848" s="75">
        <f>'Door Comparison'!P848</f>
        <v>762.28</v>
      </c>
      <c r="R848" s="194">
        <v>3.09</v>
      </c>
      <c r="S848" s="194">
        <v>16.59</v>
      </c>
      <c r="T848" s="194">
        <v>73.92</v>
      </c>
      <c r="U848" s="75">
        <f t="shared" si="57"/>
        <v>22.9</v>
      </c>
      <c r="X848" s="76">
        <f t="shared" si="58"/>
        <v>883.88</v>
      </c>
    </row>
    <row r="849" spans="1:24" x14ac:dyDescent="0.25">
      <c r="A849" s="191" t="str">
        <f>'Door Comparison'!A849</f>
        <v>T09.02.E6B</v>
      </c>
      <c r="B849" s="87" t="str">
        <f>'Door Comparison'!B849</f>
        <v>DRS-402</v>
      </c>
      <c r="C849" s="70">
        <f>'Door Comparison'!D849</f>
        <v>658</v>
      </c>
      <c r="D849" s="70">
        <f>'Door Comparison'!E849</f>
        <v>2193</v>
      </c>
      <c r="F849" s="73">
        <f>'Door Comparison'!G849</f>
        <v>0</v>
      </c>
      <c r="G849" s="73">
        <f>'Door Comparison'!H849</f>
        <v>1</v>
      </c>
      <c r="I849" s="73">
        <f>'Door Comparison'!J849</f>
        <v>0</v>
      </c>
      <c r="J849" s="73">
        <f>'Door Comparison'!K849</f>
        <v>1</v>
      </c>
      <c r="K849" s="73">
        <f>'Door Comparison'!L849</f>
        <v>1</v>
      </c>
      <c r="L849" s="73">
        <f>'Door Comparison'!M849</f>
        <v>0</v>
      </c>
      <c r="M849" s="75">
        <f t="shared" si="55"/>
        <v>0.45</v>
      </c>
      <c r="O849" s="75">
        <f t="shared" si="56"/>
        <v>4.04</v>
      </c>
      <c r="Q849" s="75">
        <f>'Door Comparison'!P849</f>
        <v>486.32</v>
      </c>
      <c r="R849" s="194">
        <v>3.09</v>
      </c>
      <c r="S849" s="194">
        <v>16.59</v>
      </c>
      <c r="T849" s="194">
        <v>63.42</v>
      </c>
      <c r="U849" s="75">
        <f t="shared" si="57"/>
        <v>20.18</v>
      </c>
      <c r="X849" s="76">
        <f t="shared" si="58"/>
        <v>594.09</v>
      </c>
    </row>
    <row r="850" spans="1:24" x14ac:dyDescent="0.25">
      <c r="A850" s="191" t="str">
        <f>'Door Comparison'!A850</f>
        <v>T09.02.E8A</v>
      </c>
      <c r="B850" s="87" t="str">
        <f>'Door Comparison'!B850</f>
        <v>DRS-402</v>
      </c>
      <c r="C850" s="70">
        <f>'Door Comparison'!D850</f>
        <v>1778</v>
      </c>
      <c r="D850" s="70">
        <f>'Door Comparison'!E850</f>
        <v>2193</v>
      </c>
      <c r="F850" s="73">
        <f>'Door Comparison'!G850</f>
        <v>0</v>
      </c>
      <c r="G850" s="73">
        <f>'Door Comparison'!H850</f>
        <v>1</v>
      </c>
      <c r="I850" s="73">
        <f>'Door Comparison'!J850</f>
        <v>0</v>
      </c>
      <c r="J850" s="73">
        <f>'Door Comparison'!K850</f>
        <v>1</v>
      </c>
      <c r="K850" s="73">
        <f>'Door Comparison'!L850</f>
        <v>1</v>
      </c>
      <c r="L850" s="73">
        <f>'Door Comparison'!M850</f>
        <v>0</v>
      </c>
      <c r="M850" s="75">
        <f t="shared" si="55"/>
        <v>0.55000000000000004</v>
      </c>
      <c r="O850" s="75">
        <f t="shared" si="56"/>
        <v>4.93</v>
      </c>
      <c r="Q850" s="75">
        <f>'Door Comparison'!P850</f>
        <v>903.52</v>
      </c>
      <c r="R850" s="194">
        <v>3.09</v>
      </c>
      <c r="S850" s="194">
        <v>16.59</v>
      </c>
      <c r="T850" s="194">
        <v>73.92</v>
      </c>
      <c r="U850" s="75">
        <f t="shared" si="57"/>
        <v>24.66</v>
      </c>
      <c r="X850" s="76">
        <f t="shared" si="58"/>
        <v>1027.26</v>
      </c>
    </row>
    <row r="851" spans="1:24" x14ac:dyDescent="0.25">
      <c r="A851" s="191" t="str">
        <f>'Door Comparison'!A851</f>
        <v>T09.02.E9A</v>
      </c>
      <c r="B851" s="87" t="str">
        <f>'Door Comparison'!B851</f>
        <v>DRS-402</v>
      </c>
      <c r="C851" s="70">
        <f>'Door Comparison'!D851</f>
        <v>1338</v>
      </c>
      <c r="D851" s="70">
        <f>'Door Comparison'!E851</f>
        <v>2193</v>
      </c>
      <c r="F851" s="73">
        <f>'Door Comparison'!G851</f>
        <v>0</v>
      </c>
      <c r="G851" s="73">
        <f>'Door Comparison'!H851</f>
        <v>1</v>
      </c>
      <c r="I851" s="73">
        <f>'Door Comparison'!J851</f>
        <v>0</v>
      </c>
      <c r="J851" s="73">
        <f>'Door Comparison'!K851</f>
        <v>1</v>
      </c>
      <c r="K851" s="73">
        <f>'Door Comparison'!L851</f>
        <v>1</v>
      </c>
      <c r="L851" s="73">
        <f>'Door Comparison'!M851</f>
        <v>0</v>
      </c>
      <c r="M851" s="75">
        <f t="shared" si="55"/>
        <v>0.52</v>
      </c>
      <c r="O851" s="75">
        <f t="shared" si="56"/>
        <v>4.58</v>
      </c>
      <c r="Q851" s="75">
        <f>'Door Comparison'!P851</f>
        <v>762.28</v>
      </c>
      <c r="R851" s="194">
        <v>3.09</v>
      </c>
      <c r="S851" s="194">
        <v>16.59</v>
      </c>
      <c r="T851" s="194">
        <v>73.92</v>
      </c>
      <c r="U851" s="75">
        <f t="shared" si="57"/>
        <v>22.9</v>
      </c>
      <c r="X851" s="76">
        <f t="shared" si="58"/>
        <v>883.88</v>
      </c>
    </row>
    <row r="852" spans="1:24" x14ac:dyDescent="0.25">
      <c r="A852" s="191" t="str">
        <f>'Door Comparison'!A852</f>
        <v>T09.02.E11A</v>
      </c>
      <c r="B852" s="87" t="str">
        <f>'Door Comparison'!B852</f>
        <v>DRS-402</v>
      </c>
      <c r="C852" s="70">
        <f>'Door Comparison'!D852</f>
        <v>858</v>
      </c>
      <c r="D852" s="70">
        <f>'Door Comparison'!E852</f>
        <v>2193</v>
      </c>
      <c r="F852" s="73">
        <f>'Door Comparison'!G852</f>
        <v>0</v>
      </c>
      <c r="G852" s="73">
        <f>'Door Comparison'!H852</f>
        <v>1</v>
      </c>
      <c r="I852" s="73">
        <f>'Door Comparison'!J852</f>
        <v>0</v>
      </c>
      <c r="J852" s="73">
        <f>'Door Comparison'!K852</f>
        <v>1</v>
      </c>
      <c r="K852" s="73">
        <f>'Door Comparison'!L852</f>
        <v>1</v>
      </c>
      <c r="L852" s="73">
        <f>'Door Comparison'!M852</f>
        <v>0</v>
      </c>
      <c r="M852" s="75">
        <f t="shared" si="55"/>
        <v>0.47</v>
      </c>
      <c r="O852" s="75">
        <f t="shared" si="56"/>
        <v>4.2</v>
      </c>
      <c r="Q852" s="75">
        <f>'Door Comparison'!P852</f>
        <v>550.54</v>
      </c>
      <c r="R852" s="194">
        <v>3.09</v>
      </c>
      <c r="S852" s="194">
        <v>16.59</v>
      </c>
      <c r="T852" s="194">
        <v>63.42</v>
      </c>
      <c r="U852" s="75">
        <f t="shared" si="57"/>
        <v>20.98</v>
      </c>
      <c r="X852" s="76">
        <f t="shared" si="58"/>
        <v>659.29</v>
      </c>
    </row>
    <row r="853" spans="1:24" x14ac:dyDescent="0.25">
      <c r="A853" s="191" t="str">
        <f>'Door Comparison'!A853</f>
        <v>T09.02.FTA</v>
      </c>
      <c r="B853" s="87" t="str">
        <f>'Door Comparison'!B853</f>
        <v>DRS-402</v>
      </c>
      <c r="C853" s="70">
        <f>'Door Comparison'!D853</f>
        <v>658</v>
      </c>
      <c r="D853" s="70">
        <f>'Door Comparison'!E853</f>
        <v>2193</v>
      </c>
      <c r="F853" s="73">
        <f>'Door Comparison'!G853</f>
        <v>0</v>
      </c>
      <c r="G853" s="73">
        <f>'Door Comparison'!H853</f>
        <v>1</v>
      </c>
      <c r="I853" s="73">
        <f>'Door Comparison'!J853</f>
        <v>0</v>
      </c>
      <c r="J853" s="73">
        <f>'Door Comparison'!K853</f>
        <v>1</v>
      </c>
      <c r="K853" s="73">
        <f>'Door Comparison'!L853</f>
        <v>1</v>
      </c>
      <c r="L853" s="73">
        <f>'Door Comparison'!M853</f>
        <v>0</v>
      </c>
      <c r="M853" s="75">
        <f t="shared" si="55"/>
        <v>0.45</v>
      </c>
      <c r="O853" s="75">
        <f t="shared" si="56"/>
        <v>4.04</v>
      </c>
      <c r="Q853" s="75">
        <f>'Door Comparison'!P853</f>
        <v>486.32</v>
      </c>
      <c r="R853" s="194">
        <v>3.09</v>
      </c>
      <c r="S853" s="194">
        <v>16.59</v>
      </c>
      <c r="T853" s="194">
        <v>63.42</v>
      </c>
      <c r="U853" s="75">
        <f t="shared" si="57"/>
        <v>20.18</v>
      </c>
      <c r="X853" s="76">
        <f t="shared" si="58"/>
        <v>594.09</v>
      </c>
    </row>
    <row r="854" spans="1:24" x14ac:dyDescent="0.25">
      <c r="A854" s="191" t="str">
        <f>'Door Comparison'!A854</f>
        <v>T09.02.HW2A</v>
      </c>
      <c r="B854" s="87" t="str">
        <f>'Door Comparison'!B854</f>
        <v>DRS-402</v>
      </c>
      <c r="C854" s="70">
        <f>'Door Comparison'!D854</f>
        <v>458</v>
      </c>
      <c r="D854" s="70">
        <f>'Door Comparison'!E854</f>
        <v>2193</v>
      </c>
      <c r="F854" s="73">
        <f>'Door Comparison'!G854</f>
        <v>0</v>
      </c>
      <c r="G854" s="73">
        <f>'Door Comparison'!H854</f>
        <v>1</v>
      </c>
      <c r="I854" s="73">
        <f>'Door Comparison'!J854</f>
        <v>0</v>
      </c>
      <c r="J854" s="73">
        <f>'Door Comparison'!K854</f>
        <v>1</v>
      </c>
      <c r="K854" s="73">
        <f>'Door Comparison'!L854</f>
        <v>1</v>
      </c>
      <c r="L854" s="73">
        <f>'Door Comparison'!M854</f>
        <v>0</v>
      </c>
      <c r="M854" s="75">
        <f t="shared" si="55"/>
        <v>0.44</v>
      </c>
      <c r="O854" s="75">
        <f t="shared" si="56"/>
        <v>3.88</v>
      </c>
      <c r="Q854" s="75">
        <f>'Door Comparison'!P854</f>
        <v>422.12</v>
      </c>
      <c r="R854" s="194">
        <v>3.09</v>
      </c>
      <c r="S854" s="194">
        <v>16.59</v>
      </c>
      <c r="T854" s="194">
        <v>63.42</v>
      </c>
      <c r="U854" s="75">
        <f t="shared" si="57"/>
        <v>19.38</v>
      </c>
      <c r="X854" s="76">
        <f t="shared" si="58"/>
        <v>528.91999999999996</v>
      </c>
    </row>
    <row r="855" spans="1:24" x14ac:dyDescent="0.25">
      <c r="A855" s="191" t="str">
        <f>'Door Comparison'!A855</f>
        <v>T09.02.HWA</v>
      </c>
      <c r="B855" s="87" t="str">
        <f>'Door Comparison'!B855</f>
        <v>DRS-402</v>
      </c>
      <c r="C855" s="70">
        <f>'Door Comparison'!D855</f>
        <v>458</v>
      </c>
      <c r="D855" s="70">
        <f>'Door Comparison'!E855</f>
        <v>2193</v>
      </c>
      <c r="F855" s="73">
        <f>'Door Comparison'!G855</f>
        <v>0</v>
      </c>
      <c r="G855" s="73">
        <f>'Door Comparison'!H855</f>
        <v>1</v>
      </c>
      <c r="I855" s="73">
        <f>'Door Comparison'!J855</f>
        <v>0</v>
      </c>
      <c r="J855" s="73">
        <f>'Door Comparison'!K855</f>
        <v>1</v>
      </c>
      <c r="K855" s="73">
        <f>'Door Comparison'!L855</f>
        <v>1</v>
      </c>
      <c r="L855" s="73">
        <f>'Door Comparison'!M855</f>
        <v>0</v>
      </c>
      <c r="M855" s="75">
        <f t="shared" si="55"/>
        <v>0.44</v>
      </c>
      <c r="O855" s="75">
        <f t="shared" si="56"/>
        <v>3.88</v>
      </c>
      <c r="Q855" s="75">
        <f>'Door Comparison'!P855</f>
        <v>422.12</v>
      </c>
      <c r="R855" s="194">
        <v>3.09</v>
      </c>
      <c r="S855" s="194">
        <v>16.59</v>
      </c>
      <c r="T855" s="194">
        <v>63.42</v>
      </c>
      <c r="U855" s="75">
        <f t="shared" si="57"/>
        <v>19.38</v>
      </c>
      <c r="X855" s="76">
        <f t="shared" si="58"/>
        <v>528.91999999999996</v>
      </c>
    </row>
    <row r="856" spans="1:24" x14ac:dyDescent="0.25">
      <c r="A856" s="191" t="str">
        <f>'Door Comparison'!A856</f>
        <v>T09.02.M2A</v>
      </c>
      <c r="B856" s="87" t="str">
        <f>'Door Comparison'!B856</f>
        <v>DRS-402</v>
      </c>
      <c r="C856" s="70">
        <f>'Door Comparison'!D856</f>
        <v>1338</v>
      </c>
      <c r="D856" s="70">
        <f>'Door Comparison'!E856</f>
        <v>2193</v>
      </c>
      <c r="F856" s="73">
        <f>'Door Comparison'!G856</f>
        <v>0</v>
      </c>
      <c r="G856" s="73">
        <f>'Door Comparison'!H856</f>
        <v>1</v>
      </c>
      <c r="I856" s="73">
        <f>'Door Comparison'!J856</f>
        <v>0</v>
      </c>
      <c r="J856" s="73">
        <f>'Door Comparison'!K856</f>
        <v>1</v>
      </c>
      <c r="K856" s="73">
        <f>'Door Comparison'!L856</f>
        <v>1</v>
      </c>
      <c r="L856" s="73">
        <f>'Door Comparison'!M856</f>
        <v>0</v>
      </c>
      <c r="M856" s="75">
        <f t="shared" si="55"/>
        <v>0.52</v>
      </c>
      <c r="O856" s="75">
        <f t="shared" si="56"/>
        <v>4.58</v>
      </c>
      <c r="Q856" s="75">
        <f>'Door Comparison'!P856</f>
        <v>762.28</v>
      </c>
      <c r="R856" s="194">
        <v>3.09</v>
      </c>
      <c r="S856" s="194">
        <v>16.59</v>
      </c>
      <c r="T856" s="194">
        <v>73.92</v>
      </c>
      <c r="U856" s="75">
        <f t="shared" si="57"/>
        <v>22.9</v>
      </c>
      <c r="X856" s="76">
        <f t="shared" si="58"/>
        <v>883.88</v>
      </c>
    </row>
    <row r="857" spans="1:24" x14ac:dyDescent="0.25">
      <c r="A857" s="191" t="str">
        <f>'Door Comparison'!A857</f>
        <v>T09.02.M3A</v>
      </c>
      <c r="B857" s="87" t="str">
        <f>'Door Comparison'!B857</f>
        <v>DRS-402</v>
      </c>
      <c r="C857" s="70">
        <f>'Door Comparison'!D857</f>
        <v>758</v>
      </c>
      <c r="D857" s="70">
        <f>'Door Comparison'!E857</f>
        <v>2193</v>
      </c>
      <c r="F857" s="73">
        <f>'Door Comparison'!G857</f>
        <v>0</v>
      </c>
      <c r="G857" s="73">
        <f>'Door Comparison'!H857</f>
        <v>1</v>
      </c>
      <c r="I857" s="73">
        <f>'Door Comparison'!J857</f>
        <v>0</v>
      </c>
      <c r="J857" s="73">
        <f>'Door Comparison'!K857</f>
        <v>1</v>
      </c>
      <c r="K857" s="73">
        <f>'Door Comparison'!L857</f>
        <v>1</v>
      </c>
      <c r="L857" s="73">
        <f>'Door Comparison'!M857</f>
        <v>0</v>
      </c>
      <c r="M857" s="75">
        <f t="shared" si="55"/>
        <v>0.46</v>
      </c>
      <c r="O857" s="75">
        <f t="shared" si="56"/>
        <v>4.12</v>
      </c>
      <c r="Q857" s="75">
        <f>'Door Comparison'!P857</f>
        <v>518.41999999999996</v>
      </c>
      <c r="R857" s="194">
        <v>3.09</v>
      </c>
      <c r="S857" s="194">
        <v>16.59</v>
      </c>
      <c r="T857" s="194">
        <v>63.42</v>
      </c>
      <c r="U857" s="75">
        <f t="shared" si="57"/>
        <v>20.58</v>
      </c>
      <c r="X857" s="76">
        <f t="shared" si="58"/>
        <v>626.67999999999995</v>
      </c>
    </row>
    <row r="858" spans="1:24" x14ac:dyDescent="0.25">
      <c r="A858" s="191" t="str">
        <f>'Door Comparison'!A858</f>
        <v>T09.02.M3B</v>
      </c>
      <c r="B858" s="87" t="str">
        <f>'Door Comparison'!B858</f>
        <v>DRS-402</v>
      </c>
      <c r="C858" s="70">
        <f>'Door Comparison'!D858</f>
        <v>758</v>
      </c>
      <c r="D858" s="70">
        <f>'Door Comparison'!E858</f>
        <v>2193</v>
      </c>
      <c r="F858" s="73">
        <f>'Door Comparison'!G858</f>
        <v>0</v>
      </c>
      <c r="G858" s="73">
        <f>'Door Comparison'!H858</f>
        <v>1</v>
      </c>
      <c r="I858" s="73">
        <f>'Door Comparison'!J858</f>
        <v>0</v>
      </c>
      <c r="J858" s="73">
        <f>'Door Comparison'!K858</f>
        <v>1</v>
      </c>
      <c r="K858" s="73">
        <f>'Door Comparison'!L858</f>
        <v>1</v>
      </c>
      <c r="L858" s="73">
        <f>'Door Comparison'!M858</f>
        <v>0</v>
      </c>
      <c r="M858" s="75">
        <f t="shared" si="55"/>
        <v>0.46</v>
      </c>
      <c r="O858" s="75">
        <f t="shared" si="56"/>
        <v>4.12</v>
      </c>
      <c r="Q858" s="75">
        <f>'Door Comparison'!P858</f>
        <v>518.41999999999996</v>
      </c>
      <c r="R858" s="194">
        <v>3.09</v>
      </c>
      <c r="S858" s="194">
        <v>16.59</v>
      </c>
      <c r="T858" s="194">
        <v>63.42</v>
      </c>
      <c r="U858" s="75">
        <f t="shared" si="57"/>
        <v>20.58</v>
      </c>
      <c r="X858" s="76">
        <f t="shared" si="58"/>
        <v>626.67999999999995</v>
      </c>
    </row>
    <row r="859" spans="1:24" x14ac:dyDescent="0.25">
      <c r="A859" s="191" t="str">
        <f>'Door Comparison'!A859</f>
        <v>T09.02.M4A</v>
      </c>
      <c r="B859" s="87" t="str">
        <f>'Door Comparison'!B859</f>
        <v>DRS-402</v>
      </c>
      <c r="C859" s="70">
        <f>'Door Comparison'!D859</f>
        <v>1578</v>
      </c>
      <c r="D859" s="70">
        <f>'Door Comparison'!E859</f>
        <v>2193</v>
      </c>
      <c r="F859" s="73">
        <f>'Door Comparison'!G859</f>
        <v>0</v>
      </c>
      <c r="G859" s="73">
        <f>'Door Comparison'!H859</f>
        <v>1</v>
      </c>
      <c r="I859" s="73">
        <f>'Door Comparison'!J859</f>
        <v>0</v>
      </c>
      <c r="J859" s="73">
        <f>'Door Comparison'!K859</f>
        <v>1</v>
      </c>
      <c r="K859" s="73">
        <f>'Door Comparison'!L859</f>
        <v>1</v>
      </c>
      <c r="L859" s="73">
        <f>'Door Comparison'!M859</f>
        <v>0</v>
      </c>
      <c r="M859" s="75">
        <f t="shared" si="55"/>
        <v>0.54</v>
      </c>
      <c r="O859" s="75">
        <f t="shared" si="56"/>
        <v>4.7699999999999996</v>
      </c>
      <c r="Q859" s="75">
        <f>'Door Comparison'!P859</f>
        <v>839.32</v>
      </c>
      <c r="R859" s="194">
        <v>3.09</v>
      </c>
      <c r="S859" s="194">
        <v>16.59</v>
      </c>
      <c r="T859" s="194">
        <v>73.92</v>
      </c>
      <c r="U859" s="75">
        <f t="shared" si="57"/>
        <v>23.86</v>
      </c>
      <c r="X859" s="76">
        <f t="shared" si="58"/>
        <v>962.09</v>
      </c>
    </row>
    <row r="860" spans="1:24" x14ac:dyDescent="0.25">
      <c r="A860" s="191" t="str">
        <f>'Door Comparison'!A860</f>
        <v>T09.02.M5A</v>
      </c>
      <c r="B860" s="87" t="str">
        <f>'Door Comparison'!B860</f>
        <v>DRS-402</v>
      </c>
      <c r="C860" s="70">
        <f>'Door Comparison'!D860</f>
        <v>1578</v>
      </c>
      <c r="D860" s="70">
        <f>'Door Comparison'!E860</f>
        <v>2193</v>
      </c>
      <c r="F860" s="73">
        <f>'Door Comparison'!G860</f>
        <v>0</v>
      </c>
      <c r="G860" s="73">
        <f>'Door Comparison'!H860</f>
        <v>1</v>
      </c>
      <c r="I860" s="73">
        <f>'Door Comparison'!J860</f>
        <v>0</v>
      </c>
      <c r="J860" s="73">
        <f>'Door Comparison'!K860</f>
        <v>1</v>
      </c>
      <c r="K860" s="73">
        <f>'Door Comparison'!L860</f>
        <v>1</v>
      </c>
      <c r="L860" s="73">
        <f>'Door Comparison'!M860</f>
        <v>0</v>
      </c>
      <c r="M860" s="75">
        <f t="shared" si="55"/>
        <v>0.54</v>
      </c>
      <c r="O860" s="75">
        <f t="shared" si="56"/>
        <v>4.7699999999999996</v>
      </c>
      <c r="Q860" s="75">
        <f>'Door Comparison'!P860</f>
        <v>839.32</v>
      </c>
      <c r="R860" s="194">
        <v>3.09</v>
      </c>
      <c r="S860" s="194">
        <v>16.59</v>
      </c>
      <c r="T860" s="194">
        <v>73.92</v>
      </c>
      <c r="U860" s="75">
        <f t="shared" si="57"/>
        <v>23.86</v>
      </c>
      <c r="X860" s="76">
        <f t="shared" si="58"/>
        <v>962.09</v>
      </c>
    </row>
    <row r="861" spans="1:24" x14ac:dyDescent="0.25">
      <c r="A861" s="191" t="str">
        <f>'Door Comparison'!A861</f>
        <v>T09.02.M5B</v>
      </c>
      <c r="B861" s="87" t="str">
        <f>'Door Comparison'!B861</f>
        <v>DRS-402</v>
      </c>
      <c r="C861" s="70">
        <f>'Door Comparison'!D861</f>
        <v>1338</v>
      </c>
      <c r="D861" s="70">
        <f>'Door Comparison'!E861</f>
        <v>2193</v>
      </c>
      <c r="F861" s="73">
        <f>'Door Comparison'!G861</f>
        <v>0</v>
      </c>
      <c r="G861" s="73">
        <f>'Door Comparison'!H861</f>
        <v>1</v>
      </c>
      <c r="I861" s="73">
        <f>'Door Comparison'!J861</f>
        <v>0</v>
      </c>
      <c r="J861" s="73">
        <f>'Door Comparison'!K861</f>
        <v>1</v>
      </c>
      <c r="K861" s="73">
        <f>'Door Comparison'!L861</f>
        <v>1</v>
      </c>
      <c r="L861" s="73">
        <f>'Door Comparison'!M861</f>
        <v>0</v>
      </c>
      <c r="M861" s="75">
        <f t="shared" si="55"/>
        <v>0.52</v>
      </c>
      <c r="O861" s="75">
        <f t="shared" si="56"/>
        <v>4.58</v>
      </c>
      <c r="Q861" s="75">
        <f>'Door Comparison'!P861</f>
        <v>762.28</v>
      </c>
      <c r="R861" s="194">
        <v>3.09</v>
      </c>
      <c r="S861" s="194">
        <v>16.59</v>
      </c>
      <c r="T861" s="194">
        <v>73.92</v>
      </c>
      <c r="U861" s="75">
        <f t="shared" si="57"/>
        <v>22.9</v>
      </c>
      <c r="X861" s="76">
        <f t="shared" si="58"/>
        <v>883.88</v>
      </c>
    </row>
    <row r="862" spans="1:24" x14ac:dyDescent="0.25">
      <c r="A862" s="191" t="str">
        <f>'Door Comparison'!A862</f>
        <v>T09.02.M6A</v>
      </c>
      <c r="B862" s="87" t="str">
        <f>'Door Comparison'!B862</f>
        <v>DRS-402</v>
      </c>
      <c r="C862" s="70">
        <f>'Door Comparison'!D862</f>
        <v>1338</v>
      </c>
      <c r="D862" s="70">
        <f>'Door Comparison'!E862</f>
        <v>2193</v>
      </c>
      <c r="F862" s="73">
        <f>'Door Comparison'!G862</f>
        <v>0</v>
      </c>
      <c r="G862" s="73">
        <f>'Door Comparison'!H862</f>
        <v>1</v>
      </c>
      <c r="I862" s="73">
        <f>'Door Comparison'!J862</f>
        <v>0</v>
      </c>
      <c r="J862" s="73">
        <f>'Door Comparison'!K862</f>
        <v>1</v>
      </c>
      <c r="K862" s="73">
        <f>'Door Comparison'!L862</f>
        <v>1</v>
      </c>
      <c r="L862" s="73">
        <f>'Door Comparison'!M862</f>
        <v>0</v>
      </c>
      <c r="M862" s="75">
        <f t="shared" si="55"/>
        <v>0.52</v>
      </c>
      <c r="O862" s="75">
        <f t="shared" si="56"/>
        <v>4.58</v>
      </c>
      <c r="Q862" s="75">
        <f>'Door Comparison'!P862</f>
        <v>762.28</v>
      </c>
      <c r="R862" s="194">
        <v>3.09</v>
      </c>
      <c r="S862" s="194">
        <v>16.59</v>
      </c>
      <c r="T862" s="194">
        <v>73.92</v>
      </c>
      <c r="U862" s="75">
        <f t="shared" si="57"/>
        <v>22.9</v>
      </c>
      <c r="X862" s="76">
        <f t="shared" si="58"/>
        <v>883.88</v>
      </c>
    </row>
    <row r="863" spans="1:24" x14ac:dyDescent="0.25">
      <c r="A863" s="191" t="str">
        <f>'Door Comparison'!A863</f>
        <v>T09.02.M6B</v>
      </c>
      <c r="B863" s="87" t="str">
        <f>'Door Comparison'!B863</f>
        <v>AHP-201</v>
      </c>
      <c r="C863" s="70">
        <f>'Door Comparison'!D863</f>
        <v>300</v>
      </c>
      <c r="D863" s="70">
        <f>'Door Comparison'!E863</f>
        <v>800</v>
      </c>
      <c r="F863" s="73">
        <f>'Door Comparison'!G863</f>
        <v>0</v>
      </c>
      <c r="G863" s="73">
        <f>'Door Comparison'!H863</f>
        <v>1</v>
      </c>
      <c r="I863" s="73">
        <f>'Door Comparison'!J863</f>
        <v>0</v>
      </c>
      <c r="J863" s="73">
        <f>'Door Comparison'!K863</f>
        <v>1</v>
      </c>
      <c r="K863" s="73">
        <f>'Door Comparison'!L863</f>
        <v>1</v>
      </c>
      <c r="L863" s="73">
        <f>'Door Comparison'!M863</f>
        <v>0</v>
      </c>
      <c r="M863" s="75">
        <f t="shared" si="55"/>
        <v>0.17</v>
      </c>
      <c r="O863" s="75">
        <f t="shared" si="56"/>
        <v>1.52</v>
      </c>
      <c r="Q863" s="75">
        <f>'Door Comparison'!P863</f>
        <v>231.74</v>
      </c>
      <c r="R863" s="194">
        <v>3.09</v>
      </c>
      <c r="S863" s="194">
        <v>16.59</v>
      </c>
      <c r="T863" s="194">
        <v>52.92</v>
      </c>
      <c r="U863" s="75">
        <f t="shared" si="57"/>
        <v>7.6</v>
      </c>
      <c r="X863" s="76">
        <f t="shared" si="58"/>
        <v>313.63</v>
      </c>
    </row>
    <row r="864" spans="1:24" x14ac:dyDescent="0.25">
      <c r="A864" s="191" t="str">
        <f>'Door Comparison'!A864</f>
        <v>T09.02.M9A</v>
      </c>
      <c r="B864" s="87" t="str">
        <f>'Door Comparison'!B864</f>
        <v>DRS-402</v>
      </c>
      <c r="C864" s="70">
        <f>'Door Comparison'!D864</f>
        <v>858</v>
      </c>
      <c r="D864" s="70">
        <f>'Door Comparison'!E864</f>
        <v>2193</v>
      </c>
      <c r="F864" s="73">
        <f>'Door Comparison'!G864</f>
        <v>0</v>
      </c>
      <c r="G864" s="73">
        <f>'Door Comparison'!H864</f>
        <v>1</v>
      </c>
      <c r="I864" s="73">
        <f>'Door Comparison'!J864</f>
        <v>0</v>
      </c>
      <c r="J864" s="73">
        <f>'Door Comparison'!K864</f>
        <v>1</v>
      </c>
      <c r="K864" s="73">
        <f>'Door Comparison'!L864</f>
        <v>1</v>
      </c>
      <c r="L864" s="73">
        <f>'Door Comparison'!M864</f>
        <v>0</v>
      </c>
      <c r="M864" s="75">
        <f t="shared" si="55"/>
        <v>0.47</v>
      </c>
      <c r="O864" s="75">
        <f t="shared" si="56"/>
        <v>4.2</v>
      </c>
      <c r="Q864" s="75">
        <f>'Door Comparison'!P864</f>
        <v>550.54</v>
      </c>
      <c r="R864" s="194">
        <v>3.09</v>
      </c>
      <c r="S864" s="194">
        <v>16.59</v>
      </c>
      <c r="T864" s="194">
        <v>63.42</v>
      </c>
      <c r="U864" s="75">
        <f t="shared" si="57"/>
        <v>20.98</v>
      </c>
      <c r="X864" s="76">
        <f t="shared" si="58"/>
        <v>659.29</v>
      </c>
    </row>
    <row r="865" spans="1:24" x14ac:dyDescent="0.25">
      <c r="A865" s="191" t="str">
        <f>'Door Comparison'!A865</f>
        <v>T09.02.M9B</v>
      </c>
      <c r="B865" s="87" t="str">
        <f>'Door Comparison'!B865</f>
        <v>DRS-402</v>
      </c>
      <c r="C865" s="70">
        <f>'Door Comparison'!D865</f>
        <v>1208</v>
      </c>
      <c r="D865" s="70">
        <f>'Door Comparison'!E865</f>
        <v>2193</v>
      </c>
      <c r="F865" s="73">
        <f>'Door Comparison'!G865</f>
        <v>0</v>
      </c>
      <c r="G865" s="73">
        <f>'Door Comparison'!H865</f>
        <v>1</v>
      </c>
      <c r="I865" s="73">
        <f>'Door Comparison'!J865</f>
        <v>0</v>
      </c>
      <c r="J865" s="73">
        <f>'Door Comparison'!K865</f>
        <v>1</v>
      </c>
      <c r="K865" s="73">
        <f>'Door Comparison'!L865</f>
        <v>1</v>
      </c>
      <c r="L865" s="73">
        <f>'Door Comparison'!M865</f>
        <v>0</v>
      </c>
      <c r="M865" s="75">
        <f t="shared" si="55"/>
        <v>0.5</v>
      </c>
      <c r="O865" s="75">
        <f t="shared" si="56"/>
        <v>4.4800000000000004</v>
      </c>
      <c r="Q865" s="75">
        <f>'Door Comparison'!P865</f>
        <v>720.54</v>
      </c>
      <c r="R865" s="194">
        <v>3.09</v>
      </c>
      <c r="S865" s="194">
        <v>16.59</v>
      </c>
      <c r="T865" s="194">
        <v>73.92</v>
      </c>
      <c r="U865" s="75">
        <f t="shared" si="57"/>
        <v>22.38</v>
      </c>
      <c r="X865" s="76">
        <f t="shared" si="58"/>
        <v>841.5</v>
      </c>
    </row>
    <row r="866" spans="1:24" x14ac:dyDescent="0.25">
      <c r="A866" s="191" t="str">
        <f>'Door Comparison'!A866</f>
        <v>T09.02.M9C T09.02.M10A</v>
      </c>
      <c r="B866" s="87" t="str">
        <f>'Door Comparison'!B866</f>
        <v>DRS-402</v>
      </c>
      <c r="C866" s="70">
        <f>'Door Comparison'!D866</f>
        <v>858</v>
      </c>
      <c r="D866" s="70">
        <f>'Door Comparison'!E866</f>
        <v>2193</v>
      </c>
      <c r="F866" s="73">
        <f>'Door Comparison'!G866</f>
        <v>0</v>
      </c>
      <c r="G866" s="73">
        <f>'Door Comparison'!H866</f>
        <v>1</v>
      </c>
      <c r="I866" s="73">
        <f>'Door Comparison'!J866</f>
        <v>0</v>
      </c>
      <c r="J866" s="73">
        <f>'Door Comparison'!K866</f>
        <v>1</v>
      </c>
      <c r="K866" s="73">
        <f>'Door Comparison'!L866</f>
        <v>1</v>
      </c>
      <c r="L866" s="73">
        <f>'Door Comparison'!M866</f>
        <v>0</v>
      </c>
      <c r="M866" s="75">
        <f t="shared" si="55"/>
        <v>0.47</v>
      </c>
      <c r="O866" s="75">
        <f t="shared" si="56"/>
        <v>4.2</v>
      </c>
      <c r="Q866" s="75">
        <f>'Door Comparison'!P866</f>
        <v>550.54</v>
      </c>
      <c r="R866" s="194">
        <v>3.09</v>
      </c>
      <c r="S866" s="194">
        <v>16.59</v>
      </c>
      <c r="T866" s="194">
        <v>63.42</v>
      </c>
      <c r="U866" s="75">
        <f t="shared" si="57"/>
        <v>20.98</v>
      </c>
      <c r="X866" s="76">
        <f t="shared" si="58"/>
        <v>659.29</v>
      </c>
    </row>
    <row r="867" spans="1:24" x14ac:dyDescent="0.25">
      <c r="A867" s="191" t="str">
        <f>'Door Comparison'!A867</f>
        <v>T09.02.M9D T09.02.M10B</v>
      </c>
      <c r="B867" s="87" t="str">
        <f>'Door Comparison'!B867</f>
        <v>DRS-402</v>
      </c>
      <c r="C867" s="70">
        <f>'Door Comparison'!D867</f>
        <v>858</v>
      </c>
      <c r="D867" s="70">
        <f>'Door Comparison'!E867</f>
        <v>2193</v>
      </c>
      <c r="F867" s="73">
        <f>'Door Comparison'!G867</f>
        <v>0</v>
      </c>
      <c r="G867" s="73">
        <f>'Door Comparison'!H867</f>
        <v>1</v>
      </c>
      <c r="I867" s="73">
        <f>'Door Comparison'!J867</f>
        <v>0</v>
      </c>
      <c r="J867" s="73">
        <f>'Door Comparison'!K867</f>
        <v>1</v>
      </c>
      <c r="K867" s="73">
        <f>'Door Comparison'!L867</f>
        <v>1</v>
      </c>
      <c r="L867" s="73">
        <f>'Door Comparison'!M867</f>
        <v>0</v>
      </c>
      <c r="M867" s="75">
        <f t="shared" si="55"/>
        <v>0.47</v>
      </c>
      <c r="O867" s="75">
        <f t="shared" si="56"/>
        <v>4.2</v>
      </c>
      <c r="Q867" s="75">
        <f>'Door Comparison'!P867</f>
        <v>550.54</v>
      </c>
      <c r="R867" s="194">
        <v>3.09</v>
      </c>
      <c r="S867" s="194">
        <v>16.59</v>
      </c>
      <c r="T867" s="194">
        <v>63.42</v>
      </c>
      <c r="U867" s="75">
        <f t="shared" si="57"/>
        <v>20.98</v>
      </c>
      <c r="X867" s="76">
        <f t="shared" si="58"/>
        <v>659.29</v>
      </c>
    </row>
    <row r="868" spans="1:24" x14ac:dyDescent="0.25">
      <c r="A868" s="191" t="str">
        <f>'Door Comparison'!A868</f>
        <v>T09.02.M11A</v>
      </c>
      <c r="B868" s="87" t="str">
        <f>'Door Comparison'!B868</f>
        <v>DRS-402</v>
      </c>
      <c r="C868" s="70">
        <f>'Door Comparison'!D868</f>
        <v>1338</v>
      </c>
      <c r="D868" s="70">
        <f>'Door Comparison'!E868</f>
        <v>2193</v>
      </c>
      <c r="F868" s="73">
        <f>'Door Comparison'!G868</f>
        <v>0</v>
      </c>
      <c r="G868" s="73">
        <f>'Door Comparison'!H868</f>
        <v>1</v>
      </c>
      <c r="I868" s="73">
        <f>'Door Comparison'!J868</f>
        <v>0</v>
      </c>
      <c r="J868" s="73">
        <f>'Door Comparison'!K868</f>
        <v>1</v>
      </c>
      <c r="K868" s="73">
        <f>'Door Comparison'!L868</f>
        <v>1</v>
      </c>
      <c r="L868" s="73">
        <f>'Door Comparison'!M868</f>
        <v>0</v>
      </c>
      <c r="M868" s="75">
        <f t="shared" si="55"/>
        <v>0.52</v>
      </c>
      <c r="O868" s="75">
        <f t="shared" si="56"/>
        <v>4.58</v>
      </c>
      <c r="Q868" s="75">
        <f>'Door Comparison'!P868</f>
        <v>762.28</v>
      </c>
      <c r="R868" s="194">
        <v>3.09</v>
      </c>
      <c r="S868" s="194">
        <v>16.59</v>
      </c>
      <c r="T868" s="194">
        <v>73.92</v>
      </c>
      <c r="U868" s="75">
        <f t="shared" si="57"/>
        <v>22.9</v>
      </c>
      <c r="X868" s="76">
        <f t="shared" si="58"/>
        <v>883.88</v>
      </c>
    </row>
    <row r="869" spans="1:24" x14ac:dyDescent="0.25">
      <c r="A869" s="191" t="str">
        <f>'Door Comparison'!A869</f>
        <v>T09.02.M11B</v>
      </c>
      <c r="B869" s="87" t="str">
        <f>'Door Comparison'!B869</f>
        <v>DRS-402</v>
      </c>
      <c r="C869" s="70">
        <f>'Door Comparison'!D869</f>
        <v>1338</v>
      </c>
      <c r="D869" s="70">
        <f>'Door Comparison'!E869</f>
        <v>2193</v>
      </c>
      <c r="F869" s="73">
        <f>'Door Comparison'!G869</f>
        <v>0</v>
      </c>
      <c r="G869" s="73">
        <f>'Door Comparison'!H869</f>
        <v>1</v>
      </c>
      <c r="I869" s="73">
        <f>'Door Comparison'!J869</f>
        <v>0</v>
      </c>
      <c r="J869" s="73">
        <f>'Door Comparison'!K869</f>
        <v>1</v>
      </c>
      <c r="K869" s="73">
        <f>'Door Comparison'!L869</f>
        <v>1</v>
      </c>
      <c r="L869" s="73">
        <f>'Door Comparison'!M869</f>
        <v>0</v>
      </c>
      <c r="M869" s="75">
        <f t="shared" si="55"/>
        <v>0.52</v>
      </c>
      <c r="O869" s="75">
        <f t="shared" si="56"/>
        <v>4.58</v>
      </c>
      <c r="Q869" s="75">
        <f>'Door Comparison'!P869</f>
        <v>762.28</v>
      </c>
      <c r="R869" s="194">
        <v>3.09</v>
      </c>
      <c r="S869" s="194">
        <v>16.59</v>
      </c>
      <c r="T869" s="194">
        <v>73.92</v>
      </c>
      <c r="U869" s="75">
        <f t="shared" si="57"/>
        <v>22.9</v>
      </c>
      <c r="X869" s="76">
        <f t="shared" si="58"/>
        <v>883.88</v>
      </c>
    </row>
    <row r="870" spans="1:24" x14ac:dyDescent="0.25">
      <c r="A870" s="191" t="str">
        <f>'Door Comparison'!A870</f>
        <v>T09.02.M13A</v>
      </c>
      <c r="B870" s="87" t="str">
        <f>'Door Comparison'!B870</f>
        <v>DRS-402</v>
      </c>
      <c r="C870" s="70">
        <f>'Door Comparison'!D870</f>
        <v>1208</v>
      </c>
      <c r="D870" s="70">
        <f>'Door Comparison'!E870</f>
        <v>2193</v>
      </c>
      <c r="F870" s="73">
        <f>'Door Comparison'!G870</f>
        <v>0</v>
      </c>
      <c r="G870" s="73">
        <f>'Door Comparison'!H870</f>
        <v>1</v>
      </c>
      <c r="I870" s="73">
        <f>'Door Comparison'!J870</f>
        <v>0</v>
      </c>
      <c r="J870" s="73">
        <f>'Door Comparison'!K870</f>
        <v>1</v>
      </c>
      <c r="K870" s="73">
        <f>'Door Comparison'!L870</f>
        <v>1</v>
      </c>
      <c r="L870" s="73">
        <f>'Door Comparison'!M870</f>
        <v>0</v>
      </c>
      <c r="M870" s="75">
        <f t="shared" si="55"/>
        <v>0.5</v>
      </c>
      <c r="O870" s="75">
        <f t="shared" si="56"/>
        <v>4.4800000000000004</v>
      </c>
      <c r="Q870" s="75">
        <f>'Door Comparison'!P870</f>
        <v>720.54</v>
      </c>
      <c r="R870" s="194">
        <v>3.09</v>
      </c>
      <c r="S870" s="194">
        <v>16.59</v>
      </c>
      <c r="T870" s="194">
        <v>73.92</v>
      </c>
      <c r="U870" s="75">
        <f t="shared" si="57"/>
        <v>22.38</v>
      </c>
      <c r="X870" s="76">
        <f t="shared" si="58"/>
        <v>841.5</v>
      </c>
    </row>
    <row r="871" spans="1:24" x14ac:dyDescent="0.25">
      <c r="A871" s="191" t="str">
        <f>'Door Comparison'!A871</f>
        <v>T09.02.M17A T09.02.P1A</v>
      </c>
      <c r="B871" s="87" t="str">
        <f>'Door Comparison'!B871</f>
        <v>DRS-402</v>
      </c>
      <c r="C871" s="70">
        <f>'Door Comparison'!D871</f>
        <v>758</v>
      </c>
      <c r="D871" s="70">
        <f>'Door Comparison'!E871</f>
        <v>2193</v>
      </c>
      <c r="F871" s="73">
        <f>'Door Comparison'!G871</f>
        <v>0</v>
      </c>
      <c r="G871" s="73">
        <f>'Door Comparison'!H871</f>
        <v>1</v>
      </c>
      <c r="I871" s="73">
        <f>'Door Comparison'!J871</f>
        <v>0</v>
      </c>
      <c r="J871" s="73">
        <f>'Door Comparison'!K871</f>
        <v>1</v>
      </c>
      <c r="K871" s="73">
        <f>'Door Comparison'!L871</f>
        <v>1</v>
      </c>
      <c r="L871" s="73">
        <f>'Door Comparison'!M871</f>
        <v>0</v>
      </c>
      <c r="M871" s="75">
        <f t="shared" si="55"/>
        <v>0.46</v>
      </c>
      <c r="O871" s="75">
        <f t="shared" si="56"/>
        <v>4.12</v>
      </c>
      <c r="Q871" s="75">
        <f>'Door Comparison'!P871</f>
        <v>518.41999999999996</v>
      </c>
      <c r="R871" s="194">
        <v>3.09</v>
      </c>
      <c r="S871" s="194">
        <v>16.59</v>
      </c>
      <c r="T871" s="194">
        <v>63.42</v>
      </c>
      <c r="U871" s="75">
        <f t="shared" si="57"/>
        <v>20.58</v>
      </c>
      <c r="X871" s="76">
        <f t="shared" si="58"/>
        <v>626.67999999999995</v>
      </c>
    </row>
    <row r="872" spans="1:24" x14ac:dyDescent="0.25">
      <c r="A872" s="191" t="str">
        <f>'Door Comparison'!A872</f>
        <v>T09.02.M15A T09.02.SPA</v>
      </c>
      <c r="B872" s="87" t="str">
        <f>'Door Comparison'!B872</f>
        <v>DRS-402</v>
      </c>
      <c r="C872" s="70">
        <f>'Door Comparison'!D872</f>
        <v>1578</v>
      </c>
      <c r="D872" s="70">
        <f>'Door Comparison'!E872</f>
        <v>2193</v>
      </c>
      <c r="F872" s="73">
        <f>'Door Comparison'!G872</f>
        <v>0</v>
      </c>
      <c r="G872" s="73">
        <f>'Door Comparison'!H872</f>
        <v>1</v>
      </c>
      <c r="I872" s="73">
        <f>'Door Comparison'!J872</f>
        <v>0</v>
      </c>
      <c r="J872" s="73">
        <f>'Door Comparison'!K872</f>
        <v>1</v>
      </c>
      <c r="K872" s="73">
        <f>'Door Comparison'!L872</f>
        <v>1</v>
      </c>
      <c r="L872" s="73">
        <f>'Door Comparison'!M872</f>
        <v>0</v>
      </c>
      <c r="M872" s="75">
        <f t="shared" si="55"/>
        <v>0.54</v>
      </c>
      <c r="O872" s="75">
        <f t="shared" si="56"/>
        <v>4.7699999999999996</v>
      </c>
      <c r="Q872" s="75">
        <f>'Door Comparison'!P872</f>
        <v>839.32</v>
      </c>
      <c r="R872" s="194">
        <v>3.09</v>
      </c>
      <c r="S872" s="194">
        <v>16.59</v>
      </c>
      <c r="T872" s="194">
        <v>73.92</v>
      </c>
      <c r="U872" s="75">
        <f t="shared" si="57"/>
        <v>23.86</v>
      </c>
      <c r="X872" s="76">
        <f t="shared" si="58"/>
        <v>962.09</v>
      </c>
    </row>
    <row r="873" spans="1:24" x14ac:dyDescent="0.25">
      <c r="A873" s="191" t="str">
        <f>'Door Comparison'!A873</f>
        <v>T09.02.M14A T09.02.WRA</v>
      </c>
      <c r="B873" s="87" t="str">
        <f>'Door Comparison'!B873</f>
        <v>DRS-402</v>
      </c>
      <c r="C873" s="70">
        <f>'Door Comparison'!D873</f>
        <v>758</v>
      </c>
      <c r="D873" s="70">
        <f>'Door Comparison'!E873</f>
        <v>2158</v>
      </c>
      <c r="F873" s="73">
        <f>'Door Comparison'!G873</f>
        <v>0</v>
      </c>
      <c r="G873" s="73">
        <f>'Door Comparison'!H873</f>
        <v>1</v>
      </c>
      <c r="I873" s="73">
        <f>'Door Comparison'!J873</f>
        <v>0</v>
      </c>
      <c r="J873" s="73">
        <f>'Door Comparison'!K873</f>
        <v>1</v>
      </c>
      <c r="K873" s="73">
        <f>'Door Comparison'!L873</f>
        <v>1</v>
      </c>
      <c r="L873" s="73">
        <f>'Door Comparison'!M873</f>
        <v>0</v>
      </c>
      <c r="M873" s="75">
        <f t="shared" si="55"/>
        <v>0.46</v>
      </c>
      <c r="O873" s="75">
        <f t="shared" si="56"/>
        <v>4.0599999999999996</v>
      </c>
      <c r="Q873" s="75">
        <f>'Door Comparison'!P873</f>
        <v>454.48</v>
      </c>
      <c r="R873" s="194">
        <v>3.09</v>
      </c>
      <c r="S873" s="194">
        <v>16.59</v>
      </c>
      <c r="T873" s="194">
        <v>63.42</v>
      </c>
      <c r="U873" s="75">
        <f t="shared" si="57"/>
        <v>20.3</v>
      </c>
      <c r="X873" s="76">
        <f t="shared" si="58"/>
        <v>562.4</v>
      </c>
    </row>
    <row r="874" spans="1:24" x14ac:dyDescent="0.25">
      <c r="A874" s="191" t="str">
        <f>'Door Comparison'!A874</f>
        <v>T09.04.E7A T09.04.E1A</v>
      </c>
      <c r="B874" s="87" t="str">
        <f>'Door Comparison'!B874</f>
        <v>DRS-402</v>
      </c>
      <c r="C874" s="70">
        <f>'Door Comparison'!D874</f>
        <v>758</v>
      </c>
      <c r="D874" s="70">
        <f>'Door Comparison'!E874</f>
        <v>2193</v>
      </c>
      <c r="F874" s="73">
        <f>'Door Comparison'!G874</f>
        <v>0</v>
      </c>
      <c r="G874" s="73">
        <f>'Door Comparison'!H874</f>
        <v>1</v>
      </c>
      <c r="I874" s="73">
        <f>'Door Comparison'!J874</f>
        <v>0</v>
      </c>
      <c r="J874" s="73">
        <f>'Door Comparison'!K874</f>
        <v>1</v>
      </c>
      <c r="K874" s="73">
        <f>'Door Comparison'!L874</f>
        <v>1</v>
      </c>
      <c r="L874" s="73">
        <f>'Door Comparison'!M874</f>
        <v>0</v>
      </c>
      <c r="M874" s="75">
        <f t="shared" si="55"/>
        <v>0.46</v>
      </c>
      <c r="O874" s="75">
        <f t="shared" si="56"/>
        <v>4.12</v>
      </c>
      <c r="Q874" s="75">
        <f>'Door Comparison'!P874</f>
        <v>518.41999999999996</v>
      </c>
      <c r="R874" s="194">
        <v>3.09</v>
      </c>
      <c r="S874" s="194">
        <v>16.59</v>
      </c>
      <c r="T874" s="194">
        <v>63.42</v>
      </c>
      <c r="U874" s="75">
        <f t="shared" si="57"/>
        <v>20.58</v>
      </c>
      <c r="X874" s="76">
        <f t="shared" si="58"/>
        <v>626.67999999999995</v>
      </c>
    </row>
    <row r="875" spans="1:24" x14ac:dyDescent="0.25">
      <c r="A875" s="191" t="str">
        <f>'Door Comparison'!A875</f>
        <v>T09.04.E1A T09.04.E2A</v>
      </c>
      <c r="B875" s="87" t="str">
        <f>'Door Comparison'!B875</f>
        <v>DRS-402</v>
      </c>
      <c r="C875" s="70">
        <f>'Door Comparison'!D875</f>
        <v>758</v>
      </c>
      <c r="D875" s="70">
        <f>'Door Comparison'!E875</f>
        <v>2193</v>
      </c>
      <c r="F875" s="73">
        <f>'Door Comparison'!G875</f>
        <v>0</v>
      </c>
      <c r="G875" s="73">
        <f>'Door Comparison'!H875</f>
        <v>1</v>
      </c>
      <c r="I875" s="73">
        <f>'Door Comparison'!J875</f>
        <v>0</v>
      </c>
      <c r="J875" s="73">
        <f>'Door Comparison'!K875</f>
        <v>1</v>
      </c>
      <c r="K875" s="73">
        <f>'Door Comparison'!L875</f>
        <v>1</v>
      </c>
      <c r="L875" s="73">
        <f>'Door Comparison'!M875</f>
        <v>0</v>
      </c>
      <c r="M875" s="75">
        <f t="shared" si="55"/>
        <v>0.46</v>
      </c>
      <c r="O875" s="75">
        <f t="shared" si="56"/>
        <v>4.12</v>
      </c>
      <c r="Q875" s="75">
        <f>'Door Comparison'!P875</f>
        <v>518.41999999999996</v>
      </c>
      <c r="R875" s="194">
        <v>3.09</v>
      </c>
      <c r="S875" s="194">
        <v>16.59</v>
      </c>
      <c r="T875" s="194">
        <v>63.42</v>
      </c>
      <c r="U875" s="75">
        <f t="shared" si="57"/>
        <v>20.58</v>
      </c>
      <c r="X875" s="76">
        <f t="shared" si="58"/>
        <v>626.67999999999995</v>
      </c>
    </row>
    <row r="876" spans="1:24" x14ac:dyDescent="0.25">
      <c r="A876" s="191" t="str">
        <f>'Door Comparison'!A876</f>
        <v>T09.04.E3A</v>
      </c>
      <c r="B876" s="87" t="str">
        <f>'Door Comparison'!B876</f>
        <v>DRS-402</v>
      </c>
      <c r="C876" s="70">
        <f>'Door Comparison'!D876</f>
        <v>858</v>
      </c>
      <c r="D876" s="70">
        <f>'Door Comparison'!E876</f>
        <v>2193</v>
      </c>
      <c r="F876" s="73">
        <f>'Door Comparison'!G876</f>
        <v>0</v>
      </c>
      <c r="G876" s="73">
        <f>'Door Comparison'!H876</f>
        <v>1</v>
      </c>
      <c r="I876" s="73">
        <f>'Door Comparison'!J876</f>
        <v>0</v>
      </c>
      <c r="J876" s="73">
        <f>'Door Comparison'!K876</f>
        <v>1</v>
      </c>
      <c r="K876" s="73">
        <f>'Door Comparison'!L876</f>
        <v>1</v>
      </c>
      <c r="L876" s="73">
        <f>'Door Comparison'!M876</f>
        <v>0</v>
      </c>
      <c r="M876" s="75">
        <f t="shared" si="55"/>
        <v>0.47</v>
      </c>
      <c r="O876" s="75">
        <f t="shared" si="56"/>
        <v>4.2</v>
      </c>
      <c r="Q876" s="75">
        <f>'Door Comparison'!P876</f>
        <v>550.54</v>
      </c>
      <c r="R876" s="194">
        <v>3.09</v>
      </c>
      <c r="S876" s="194">
        <v>16.59</v>
      </c>
      <c r="T876" s="194">
        <v>63.42</v>
      </c>
      <c r="U876" s="75">
        <f t="shared" si="57"/>
        <v>20.98</v>
      </c>
      <c r="X876" s="76">
        <f t="shared" si="58"/>
        <v>659.29</v>
      </c>
    </row>
    <row r="877" spans="1:24" x14ac:dyDescent="0.25">
      <c r="A877" s="191" t="str">
        <f>'Door Comparison'!A877</f>
        <v>T09.04.E4A</v>
      </c>
      <c r="B877" s="87" t="str">
        <f>'Door Comparison'!B877</f>
        <v>DRS-402</v>
      </c>
      <c r="C877" s="70">
        <f>'Door Comparison'!D877</f>
        <v>1578</v>
      </c>
      <c r="D877" s="70">
        <f>'Door Comparison'!E877</f>
        <v>2193</v>
      </c>
      <c r="F877" s="73">
        <f>'Door Comparison'!G877</f>
        <v>0</v>
      </c>
      <c r="G877" s="73">
        <f>'Door Comparison'!H877</f>
        <v>1</v>
      </c>
      <c r="I877" s="73">
        <f>'Door Comparison'!J877</f>
        <v>0</v>
      </c>
      <c r="J877" s="73">
        <f>'Door Comparison'!K877</f>
        <v>1</v>
      </c>
      <c r="K877" s="73">
        <f>'Door Comparison'!L877</f>
        <v>1</v>
      </c>
      <c r="L877" s="73">
        <f>'Door Comparison'!M877</f>
        <v>0</v>
      </c>
      <c r="M877" s="75">
        <f t="shared" si="55"/>
        <v>0.54</v>
      </c>
      <c r="O877" s="75">
        <f t="shared" si="56"/>
        <v>4.7699999999999996</v>
      </c>
      <c r="Q877" s="75">
        <f>'Door Comparison'!P877</f>
        <v>839.32</v>
      </c>
      <c r="R877" s="194">
        <v>3.09</v>
      </c>
      <c r="S877" s="194">
        <v>16.59</v>
      </c>
      <c r="T877" s="194">
        <v>73.92</v>
      </c>
      <c r="U877" s="75">
        <f t="shared" si="57"/>
        <v>23.86</v>
      </c>
      <c r="X877" s="76">
        <f t="shared" si="58"/>
        <v>962.09</v>
      </c>
    </row>
    <row r="878" spans="1:24" x14ac:dyDescent="0.25">
      <c r="A878" s="191" t="str">
        <f>'Door Comparison'!A878</f>
        <v>T09.04.E5A</v>
      </c>
      <c r="B878" s="87" t="str">
        <f>'Door Comparison'!B878</f>
        <v>DRS-402</v>
      </c>
      <c r="C878" s="70">
        <f>'Door Comparison'!D878</f>
        <v>858</v>
      </c>
      <c r="D878" s="70">
        <f>'Door Comparison'!E878</f>
        <v>2193</v>
      </c>
      <c r="F878" s="73">
        <f>'Door Comparison'!G878</f>
        <v>0</v>
      </c>
      <c r="G878" s="73">
        <f>'Door Comparison'!H878</f>
        <v>1</v>
      </c>
      <c r="I878" s="73">
        <f>'Door Comparison'!J878</f>
        <v>0</v>
      </c>
      <c r="J878" s="73">
        <f>'Door Comparison'!K878</f>
        <v>1</v>
      </c>
      <c r="K878" s="73">
        <f>'Door Comparison'!L878</f>
        <v>1</v>
      </c>
      <c r="L878" s="73">
        <f>'Door Comparison'!M878</f>
        <v>0</v>
      </c>
      <c r="M878" s="75">
        <f t="shared" si="55"/>
        <v>0.47</v>
      </c>
      <c r="O878" s="75">
        <f t="shared" si="56"/>
        <v>4.2</v>
      </c>
      <c r="Q878" s="75">
        <f>'Door Comparison'!P878</f>
        <v>550.54</v>
      </c>
      <c r="R878" s="194">
        <v>3.09</v>
      </c>
      <c r="S878" s="194">
        <v>16.59</v>
      </c>
      <c r="T878" s="194">
        <v>63.42</v>
      </c>
      <c r="U878" s="75">
        <f t="shared" si="57"/>
        <v>20.98</v>
      </c>
      <c r="X878" s="76">
        <f t="shared" si="58"/>
        <v>659.29</v>
      </c>
    </row>
    <row r="879" spans="1:24" x14ac:dyDescent="0.25">
      <c r="A879" s="191" t="str">
        <f>'Door Comparison'!A879</f>
        <v>T09.04.E6A</v>
      </c>
      <c r="B879" s="87" t="str">
        <f>'Door Comparison'!B879</f>
        <v>DRS-402</v>
      </c>
      <c r="C879" s="70">
        <f>'Door Comparison'!D879</f>
        <v>1058</v>
      </c>
      <c r="D879" s="70">
        <f>'Door Comparison'!E879</f>
        <v>2193</v>
      </c>
      <c r="F879" s="73">
        <f>'Door Comparison'!G879</f>
        <v>0</v>
      </c>
      <c r="G879" s="73">
        <f>'Door Comparison'!H879</f>
        <v>1</v>
      </c>
      <c r="I879" s="73">
        <f>'Door Comparison'!J879</f>
        <v>0</v>
      </c>
      <c r="J879" s="73">
        <f>'Door Comparison'!K879</f>
        <v>1</v>
      </c>
      <c r="K879" s="73">
        <f>'Door Comparison'!L879</f>
        <v>1</v>
      </c>
      <c r="L879" s="73">
        <f>'Door Comparison'!M879</f>
        <v>0</v>
      </c>
      <c r="M879" s="75">
        <f t="shared" si="55"/>
        <v>0.49</v>
      </c>
      <c r="O879" s="75">
        <f t="shared" si="56"/>
        <v>4.3600000000000003</v>
      </c>
      <c r="Q879" s="75">
        <f>'Door Comparison'!P879</f>
        <v>674.64</v>
      </c>
      <c r="R879" s="194">
        <v>3.09</v>
      </c>
      <c r="S879" s="194">
        <v>16.59</v>
      </c>
      <c r="T879" s="194">
        <v>73.92</v>
      </c>
      <c r="U879" s="75">
        <f t="shared" si="57"/>
        <v>21.78</v>
      </c>
      <c r="X879" s="76">
        <f t="shared" si="58"/>
        <v>794.87</v>
      </c>
    </row>
    <row r="880" spans="1:24" x14ac:dyDescent="0.25">
      <c r="A880" s="191" t="str">
        <f>'Door Comparison'!A880</f>
        <v>T09.04.M1A</v>
      </c>
      <c r="B880" s="87" t="str">
        <f>'Door Comparison'!B880</f>
        <v>DRS-402</v>
      </c>
      <c r="C880" s="70">
        <f>'Door Comparison'!D880</f>
        <v>658</v>
      </c>
      <c r="D880" s="70">
        <f>'Door Comparison'!E880</f>
        <v>2193</v>
      </c>
      <c r="F880" s="73">
        <f>'Door Comparison'!G880</f>
        <v>0</v>
      </c>
      <c r="G880" s="73">
        <f>'Door Comparison'!H880</f>
        <v>1</v>
      </c>
      <c r="I880" s="73">
        <f>'Door Comparison'!J880</f>
        <v>0</v>
      </c>
      <c r="J880" s="73">
        <f>'Door Comparison'!K880</f>
        <v>1</v>
      </c>
      <c r="K880" s="73">
        <f>'Door Comparison'!L880</f>
        <v>1</v>
      </c>
      <c r="L880" s="73">
        <f>'Door Comparison'!M880</f>
        <v>0</v>
      </c>
      <c r="M880" s="75">
        <f t="shared" si="55"/>
        <v>0.45</v>
      </c>
      <c r="O880" s="75">
        <f t="shared" si="56"/>
        <v>4.04</v>
      </c>
      <c r="Q880" s="75">
        <f>'Door Comparison'!P880</f>
        <v>486.32</v>
      </c>
      <c r="R880" s="194">
        <v>3.09</v>
      </c>
      <c r="S880" s="194">
        <v>16.59</v>
      </c>
      <c r="T880" s="194">
        <v>63.42</v>
      </c>
      <c r="U880" s="75">
        <f t="shared" si="57"/>
        <v>20.18</v>
      </c>
      <c r="X880" s="76">
        <f t="shared" si="58"/>
        <v>594.09</v>
      </c>
    </row>
    <row r="881" spans="1:24" x14ac:dyDescent="0.25">
      <c r="A881" s="191" t="str">
        <f>'Door Comparison'!A881</f>
        <v>T09.04.M2A</v>
      </c>
      <c r="B881" s="87" t="str">
        <f>'Door Comparison'!B881</f>
        <v>DRS-402</v>
      </c>
      <c r="C881" s="70">
        <f>'Door Comparison'!D881</f>
        <v>1338</v>
      </c>
      <c r="D881" s="70">
        <f>'Door Comparison'!E881</f>
        <v>2193</v>
      </c>
      <c r="F881" s="73">
        <f>'Door Comparison'!G881</f>
        <v>0</v>
      </c>
      <c r="G881" s="73">
        <f>'Door Comparison'!H881</f>
        <v>1</v>
      </c>
      <c r="I881" s="73">
        <f>'Door Comparison'!J881</f>
        <v>0</v>
      </c>
      <c r="J881" s="73">
        <f>'Door Comparison'!K881</f>
        <v>1</v>
      </c>
      <c r="K881" s="73">
        <f>'Door Comparison'!L881</f>
        <v>1</v>
      </c>
      <c r="L881" s="73">
        <f>'Door Comparison'!M881</f>
        <v>0</v>
      </c>
      <c r="M881" s="75">
        <f t="shared" si="55"/>
        <v>0.52</v>
      </c>
      <c r="O881" s="75">
        <f t="shared" si="56"/>
        <v>4.58</v>
      </c>
      <c r="Q881" s="75">
        <f>'Door Comparison'!P881</f>
        <v>762.28</v>
      </c>
      <c r="R881" s="194">
        <v>3.09</v>
      </c>
      <c r="S881" s="194">
        <v>16.59</v>
      </c>
      <c r="T881" s="194">
        <v>73.92</v>
      </c>
      <c r="U881" s="75">
        <f t="shared" si="57"/>
        <v>22.9</v>
      </c>
      <c r="X881" s="76">
        <f t="shared" si="58"/>
        <v>883.88</v>
      </c>
    </row>
    <row r="882" spans="1:24" x14ac:dyDescent="0.25">
      <c r="A882" s="191" t="str">
        <f>'Door Comparison'!A882</f>
        <v>T09.04.M2B</v>
      </c>
      <c r="B882" s="87" t="str">
        <f>'Door Comparison'!B882</f>
        <v>DRS-402</v>
      </c>
      <c r="C882" s="70">
        <f>'Door Comparison'!D882</f>
        <v>1058</v>
      </c>
      <c r="D882" s="70">
        <f>'Door Comparison'!E882</f>
        <v>2193</v>
      </c>
      <c r="F882" s="73">
        <f>'Door Comparison'!G882</f>
        <v>0</v>
      </c>
      <c r="G882" s="73">
        <f>'Door Comparison'!H882</f>
        <v>1</v>
      </c>
      <c r="I882" s="73">
        <f>'Door Comparison'!J882</f>
        <v>0</v>
      </c>
      <c r="J882" s="73">
        <f>'Door Comparison'!K882</f>
        <v>1</v>
      </c>
      <c r="K882" s="73">
        <f>'Door Comparison'!L882</f>
        <v>1</v>
      </c>
      <c r="L882" s="73">
        <f>'Door Comparison'!M882</f>
        <v>0</v>
      </c>
      <c r="M882" s="75">
        <f t="shared" si="55"/>
        <v>0.49</v>
      </c>
      <c r="O882" s="75">
        <f t="shared" si="56"/>
        <v>4.3600000000000003</v>
      </c>
      <c r="Q882" s="75">
        <f>'Door Comparison'!P882</f>
        <v>674.64</v>
      </c>
      <c r="R882" s="194">
        <v>3.09</v>
      </c>
      <c r="S882" s="194">
        <v>16.59</v>
      </c>
      <c r="T882" s="194">
        <v>73.92</v>
      </c>
      <c r="U882" s="75">
        <f t="shared" si="57"/>
        <v>21.78</v>
      </c>
      <c r="X882" s="76">
        <f t="shared" si="58"/>
        <v>794.87</v>
      </c>
    </row>
    <row r="883" spans="1:24" x14ac:dyDescent="0.25">
      <c r="A883" s="191" t="str">
        <f>'Door Comparison'!A883</f>
        <v>T09.04.M4A</v>
      </c>
      <c r="B883" s="87" t="str">
        <f>'Door Comparison'!B883</f>
        <v>DRS-402</v>
      </c>
      <c r="C883" s="70">
        <f>'Door Comparison'!D883</f>
        <v>858</v>
      </c>
      <c r="D883" s="70">
        <f>'Door Comparison'!E883</f>
        <v>2193</v>
      </c>
      <c r="F883" s="73">
        <f>'Door Comparison'!G883</f>
        <v>0</v>
      </c>
      <c r="G883" s="73">
        <f>'Door Comparison'!H883</f>
        <v>1</v>
      </c>
      <c r="I883" s="73">
        <f>'Door Comparison'!J883</f>
        <v>0</v>
      </c>
      <c r="J883" s="73">
        <f>'Door Comparison'!K883</f>
        <v>1</v>
      </c>
      <c r="K883" s="73">
        <f>'Door Comparison'!L883</f>
        <v>1</v>
      </c>
      <c r="L883" s="73">
        <f>'Door Comparison'!M883</f>
        <v>0</v>
      </c>
      <c r="M883" s="75">
        <f t="shared" si="55"/>
        <v>0.47</v>
      </c>
      <c r="O883" s="75">
        <f t="shared" si="56"/>
        <v>4.2</v>
      </c>
      <c r="Q883" s="75">
        <f>'Door Comparison'!P883</f>
        <v>550.54</v>
      </c>
      <c r="R883" s="194">
        <v>3.09</v>
      </c>
      <c r="S883" s="194">
        <v>16.59</v>
      </c>
      <c r="T883" s="194">
        <v>63.42</v>
      </c>
      <c r="U883" s="75">
        <f t="shared" si="57"/>
        <v>20.98</v>
      </c>
      <c r="X883" s="76">
        <f t="shared" si="58"/>
        <v>659.29</v>
      </c>
    </row>
    <row r="884" spans="1:24" x14ac:dyDescent="0.25">
      <c r="A884" s="191" t="str">
        <f>'Door Comparison'!A884</f>
        <v>T09.04.M5A</v>
      </c>
      <c r="B884" s="87" t="str">
        <f>'Door Comparison'!B884</f>
        <v>DRS-402</v>
      </c>
      <c r="C884" s="70">
        <f>'Door Comparison'!D884</f>
        <v>1208</v>
      </c>
      <c r="D884" s="70">
        <f>'Door Comparison'!E884</f>
        <v>2193</v>
      </c>
      <c r="F884" s="73">
        <f>'Door Comparison'!G884</f>
        <v>0</v>
      </c>
      <c r="G884" s="73">
        <f>'Door Comparison'!H884</f>
        <v>1</v>
      </c>
      <c r="I884" s="73">
        <f>'Door Comparison'!J884</f>
        <v>0</v>
      </c>
      <c r="J884" s="73">
        <f>'Door Comparison'!K884</f>
        <v>1</v>
      </c>
      <c r="K884" s="73">
        <f>'Door Comparison'!L884</f>
        <v>1</v>
      </c>
      <c r="L884" s="73">
        <f>'Door Comparison'!M884</f>
        <v>0</v>
      </c>
      <c r="M884" s="75">
        <f t="shared" si="55"/>
        <v>0.5</v>
      </c>
      <c r="O884" s="75">
        <f t="shared" si="56"/>
        <v>4.4800000000000004</v>
      </c>
      <c r="Q884" s="75">
        <f>'Door Comparison'!P884</f>
        <v>720.54</v>
      </c>
      <c r="R884" s="194">
        <v>3.09</v>
      </c>
      <c r="S884" s="194">
        <v>16.59</v>
      </c>
      <c r="T884" s="194">
        <v>73.92</v>
      </c>
      <c r="U884" s="75">
        <f t="shared" si="57"/>
        <v>22.38</v>
      </c>
      <c r="X884" s="76">
        <f t="shared" si="58"/>
        <v>841.5</v>
      </c>
    </row>
    <row r="885" spans="1:24" x14ac:dyDescent="0.25">
      <c r="A885" s="191" t="str">
        <f>'Door Comparison'!A885</f>
        <v>T09.04.M6A</v>
      </c>
      <c r="B885" s="87" t="str">
        <f>'Door Comparison'!B885</f>
        <v>DRS-402</v>
      </c>
      <c r="C885" s="70">
        <f>'Door Comparison'!D885</f>
        <v>858</v>
      </c>
      <c r="D885" s="70">
        <f>'Door Comparison'!E885</f>
        <v>2193</v>
      </c>
      <c r="F885" s="73">
        <f>'Door Comparison'!G885</f>
        <v>0</v>
      </c>
      <c r="G885" s="73">
        <f>'Door Comparison'!H885</f>
        <v>1</v>
      </c>
      <c r="I885" s="73">
        <f>'Door Comparison'!J885</f>
        <v>0</v>
      </c>
      <c r="J885" s="73">
        <f>'Door Comparison'!K885</f>
        <v>1</v>
      </c>
      <c r="K885" s="73">
        <f>'Door Comparison'!L885</f>
        <v>1</v>
      </c>
      <c r="L885" s="73">
        <f>'Door Comparison'!M885</f>
        <v>0</v>
      </c>
      <c r="M885" s="75">
        <f t="shared" si="55"/>
        <v>0.47</v>
      </c>
      <c r="O885" s="75">
        <f t="shared" si="56"/>
        <v>4.2</v>
      </c>
      <c r="Q885" s="75">
        <f>'Door Comparison'!P885</f>
        <v>550.54</v>
      </c>
      <c r="R885" s="194">
        <v>3.09</v>
      </c>
      <c r="S885" s="194">
        <v>16.59</v>
      </c>
      <c r="T885" s="194">
        <v>63.42</v>
      </c>
      <c r="U885" s="75">
        <f t="shared" si="57"/>
        <v>20.98</v>
      </c>
      <c r="X885" s="76">
        <f t="shared" si="58"/>
        <v>659.29</v>
      </c>
    </row>
    <row r="886" spans="1:24" x14ac:dyDescent="0.25">
      <c r="A886" s="191" t="str">
        <f>'Door Comparison'!A886</f>
        <v>T09.04.M8A</v>
      </c>
      <c r="B886" s="87" t="str">
        <f>'Door Comparison'!B886</f>
        <v>DRS-402</v>
      </c>
      <c r="C886" s="70">
        <f>'Door Comparison'!D886</f>
        <v>758</v>
      </c>
      <c r="D886" s="70">
        <f>'Door Comparison'!E886</f>
        <v>2193</v>
      </c>
      <c r="F886" s="73">
        <f>'Door Comparison'!G886</f>
        <v>0</v>
      </c>
      <c r="G886" s="73">
        <f>'Door Comparison'!H886</f>
        <v>1</v>
      </c>
      <c r="I886" s="73">
        <f>'Door Comparison'!J886</f>
        <v>0</v>
      </c>
      <c r="J886" s="73">
        <f>'Door Comparison'!K886</f>
        <v>1</v>
      </c>
      <c r="K886" s="73">
        <f>'Door Comparison'!L886</f>
        <v>1</v>
      </c>
      <c r="L886" s="73">
        <f>'Door Comparison'!M886</f>
        <v>0</v>
      </c>
      <c r="M886" s="75">
        <f t="shared" si="55"/>
        <v>0.46</v>
      </c>
      <c r="O886" s="75">
        <f t="shared" si="56"/>
        <v>4.12</v>
      </c>
      <c r="Q886" s="75">
        <f>'Door Comparison'!P886</f>
        <v>518.41999999999996</v>
      </c>
      <c r="R886" s="194">
        <v>3.09</v>
      </c>
      <c r="S886" s="194">
        <v>16.59</v>
      </c>
      <c r="T886" s="194">
        <v>63.42</v>
      </c>
      <c r="U886" s="75">
        <f t="shared" si="57"/>
        <v>20.58</v>
      </c>
      <c r="X886" s="76">
        <f t="shared" si="58"/>
        <v>626.67999999999995</v>
      </c>
    </row>
    <row r="887" spans="1:24" x14ac:dyDescent="0.25">
      <c r="A887" s="191" t="str">
        <f>'Door Comparison'!A887</f>
        <v>T09.04.M11A</v>
      </c>
      <c r="B887" s="87" t="str">
        <f>'Door Comparison'!B887</f>
        <v>DRS-402</v>
      </c>
      <c r="C887" s="70">
        <f>'Door Comparison'!D887</f>
        <v>458</v>
      </c>
      <c r="D887" s="70">
        <f>'Door Comparison'!E887</f>
        <v>2193</v>
      </c>
      <c r="F887" s="73">
        <f>'Door Comparison'!G887</f>
        <v>0</v>
      </c>
      <c r="G887" s="73">
        <f>'Door Comparison'!H887</f>
        <v>1</v>
      </c>
      <c r="I887" s="73">
        <f>'Door Comparison'!J887</f>
        <v>0</v>
      </c>
      <c r="J887" s="73">
        <f>'Door Comparison'!K887</f>
        <v>1</v>
      </c>
      <c r="K887" s="73">
        <f>'Door Comparison'!L887</f>
        <v>1</v>
      </c>
      <c r="L887" s="73">
        <f>'Door Comparison'!M887</f>
        <v>0</v>
      </c>
      <c r="M887" s="75">
        <f t="shared" si="55"/>
        <v>0.44</v>
      </c>
      <c r="O887" s="75">
        <f t="shared" si="56"/>
        <v>3.88</v>
      </c>
      <c r="Q887" s="75">
        <f>'Door Comparison'!P887</f>
        <v>422.12</v>
      </c>
      <c r="R887" s="194">
        <v>3.09</v>
      </c>
      <c r="S887" s="194">
        <v>16.59</v>
      </c>
      <c r="T887" s="194">
        <v>63.42</v>
      </c>
      <c r="U887" s="75">
        <f t="shared" si="57"/>
        <v>19.38</v>
      </c>
      <c r="X887" s="76">
        <f t="shared" si="58"/>
        <v>528.91999999999996</v>
      </c>
    </row>
    <row r="888" spans="1:24" x14ac:dyDescent="0.25">
      <c r="A888" s="191" t="str">
        <f>'Door Comparison'!A888</f>
        <v>T09.04.P1A</v>
      </c>
      <c r="B888" s="87" t="str">
        <f>'Door Comparison'!B888</f>
        <v>AHP-201</v>
      </c>
      <c r="C888" s="70">
        <f>'Door Comparison'!D888</f>
        <v>500</v>
      </c>
      <c r="D888" s="70">
        <f>'Door Comparison'!E888</f>
        <v>800</v>
      </c>
      <c r="F888" s="73">
        <f>'Door Comparison'!G888</f>
        <v>0</v>
      </c>
      <c r="G888" s="73">
        <f>'Door Comparison'!H888</f>
        <v>1</v>
      </c>
      <c r="I888" s="73">
        <f>'Door Comparison'!J888</f>
        <v>0</v>
      </c>
      <c r="J888" s="73">
        <f>'Door Comparison'!K888</f>
        <v>1</v>
      </c>
      <c r="K888" s="73">
        <f>'Door Comparison'!L888</f>
        <v>1</v>
      </c>
      <c r="L888" s="73">
        <f>'Door Comparison'!M888</f>
        <v>0</v>
      </c>
      <c r="M888" s="75">
        <f t="shared" si="55"/>
        <v>0.19</v>
      </c>
      <c r="O888" s="75">
        <f t="shared" si="56"/>
        <v>1.68</v>
      </c>
      <c r="Q888" s="75">
        <f>'Door Comparison'!P888</f>
        <v>284.8</v>
      </c>
      <c r="R888" s="194">
        <v>3.09</v>
      </c>
      <c r="S888" s="194">
        <v>16.59</v>
      </c>
      <c r="T888" s="194">
        <v>52.92</v>
      </c>
      <c r="U888" s="75">
        <f t="shared" si="57"/>
        <v>8.4</v>
      </c>
      <c r="X888" s="76">
        <f t="shared" si="58"/>
        <v>367.67</v>
      </c>
    </row>
    <row r="889" spans="1:24" x14ac:dyDescent="0.25">
      <c r="A889" s="191" t="str">
        <f>'Door Comparison'!A889</f>
        <v>T09.04.SPA</v>
      </c>
      <c r="B889" s="87" t="str">
        <f>'Door Comparison'!B889</f>
        <v>DRS-402</v>
      </c>
      <c r="C889" s="70">
        <f>'Door Comparison'!D889</f>
        <v>458</v>
      </c>
      <c r="D889" s="70">
        <f>'Door Comparison'!E889</f>
        <v>2193</v>
      </c>
      <c r="F889" s="73">
        <f>'Door Comparison'!G889</f>
        <v>0</v>
      </c>
      <c r="G889" s="73">
        <f>'Door Comparison'!H889</f>
        <v>1</v>
      </c>
      <c r="I889" s="73">
        <f>'Door Comparison'!J889</f>
        <v>0</v>
      </c>
      <c r="J889" s="73">
        <f>'Door Comparison'!K889</f>
        <v>1</v>
      </c>
      <c r="K889" s="73">
        <f>'Door Comparison'!L889</f>
        <v>1</v>
      </c>
      <c r="L889" s="73">
        <f>'Door Comparison'!M889</f>
        <v>0</v>
      </c>
      <c r="M889" s="75">
        <f t="shared" si="55"/>
        <v>0.44</v>
      </c>
      <c r="O889" s="75">
        <f t="shared" si="56"/>
        <v>3.88</v>
      </c>
      <c r="Q889" s="75">
        <f>'Door Comparison'!P889</f>
        <v>422.12</v>
      </c>
      <c r="R889" s="194">
        <v>3.09</v>
      </c>
      <c r="S889" s="194">
        <v>16.59</v>
      </c>
      <c r="T889" s="194">
        <v>63.42</v>
      </c>
      <c r="U889" s="75">
        <f t="shared" si="57"/>
        <v>19.38</v>
      </c>
      <c r="X889" s="76">
        <f t="shared" si="58"/>
        <v>528.91999999999996</v>
      </c>
    </row>
    <row r="890" spans="1:24" x14ac:dyDescent="0.25">
      <c r="A890" s="191" t="str">
        <f>'Door Comparison'!A890</f>
        <v>T09.04.WRA</v>
      </c>
      <c r="B890" s="87" t="str">
        <f>'Door Comparison'!B890</f>
        <v>DRS-402</v>
      </c>
      <c r="C890" s="70">
        <f>'Door Comparison'!D890</f>
        <v>458</v>
      </c>
      <c r="D890" s="70">
        <f>'Door Comparison'!E890</f>
        <v>2158</v>
      </c>
      <c r="F890" s="73">
        <f>'Door Comparison'!G890</f>
        <v>0</v>
      </c>
      <c r="G890" s="73">
        <f>'Door Comparison'!H890</f>
        <v>1</v>
      </c>
      <c r="I890" s="73">
        <f>'Door Comparison'!J890</f>
        <v>0</v>
      </c>
      <c r="J890" s="73">
        <f>'Door Comparison'!K890</f>
        <v>1</v>
      </c>
      <c r="K890" s="73">
        <f>'Door Comparison'!L890</f>
        <v>1</v>
      </c>
      <c r="L890" s="73">
        <f>'Door Comparison'!M890</f>
        <v>0</v>
      </c>
      <c r="M890" s="75">
        <f t="shared" si="55"/>
        <v>0.43</v>
      </c>
      <c r="O890" s="75">
        <f t="shared" si="56"/>
        <v>3.82</v>
      </c>
      <c r="Q890" s="75">
        <f>'Door Comparison'!P890</f>
        <v>418.62</v>
      </c>
      <c r="R890" s="194">
        <v>3.09</v>
      </c>
      <c r="S890" s="194">
        <v>16.59</v>
      </c>
      <c r="T890" s="194">
        <v>63.42</v>
      </c>
      <c r="U890" s="75">
        <f t="shared" si="57"/>
        <v>19.100000000000001</v>
      </c>
      <c r="X890" s="76">
        <f t="shared" si="58"/>
        <v>525.07000000000005</v>
      </c>
    </row>
    <row r="891" spans="1:24" x14ac:dyDescent="0.25">
      <c r="A891" s="191" t="str">
        <f>'Door Comparison'!A891</f>
        <v>T09.05.E1A</v>
      </c>
      <c r="B891" s="87" t="str">
        <f>'Door Comparison'!B891</f>
        <v>DRS-402</v>
      </c>
      <c r="C891" s="70">
        <f>'Door Comparison'!D891</f>
        <v>758</v>
      </c>
      <c r="D891" s="70">
        <f>'Door Comparison'!E891</f>
        <v>2193</v>
      </c>
      <c r="F891" s="73">
        <f>'Door Comparison'!G891</f>
        <v>0</v>
      </c>
      <c r="G891" s="73">
        <f>'Door Comparison'!H891</f>
        <v>1</v>
      </c>
      <c r="I891" s="73">
        <f>'Door Comparison'!J891</f>
        <v>0</v>
      </c>
      <c r="J891" s="73">
        <f>'Door Comparison'!K891</f>
        <v>1</v>
      </c>
      <c r="K891" s="73">
        <f>'Door Comparison'!L891</f>
        <v>1</v>
      </c>
      <c r="L891" s="73">
        <f>'Door Comparison'!M891</f>
        <v>0</v>
      </c>
      <c r="M891" s="75">
        <f t="shared" si="55"/>
        <v>0.46</v>
      </c>
      <c r="O891" s="75">
        <f t="shared" si="56"/>
        <v>4.12</v>
      </c>
      <c r="Q891" s="75">
        <f>'Door Comparison'!P891</f>
        <v>518.41999999999996</v>
      </c>
      <c r="R891" s="194">
        <v>3.09</v>
      </c>
      <c r="S891" s="194">
        <v>16.59</v>
      </c>
      <c r="T891" s="194">
        <v>63.42</v>
      </c>
      <c r="U891" s="75">
        <f t="shared" si="57"/>
        <v>20.58</v>
      </c>
      <c r="X891" s="76">
        <f t="shared" si="58"/>
        <v>626.67999999999995</v>
      </c>
    </row>
    <row r="892" spans="1:24" x14ac:dyDescent="0.25">
      <c r="A892" s="191" t="str">
        <f>'Door Comparison'!A892</f>
        <v>T09.05.E1B</v>
      </c>
      <c r="B892" s="87" t="str">
        <f>'Door Comparison'!B892</f>
        <v>DRS-402</v>
      </c>
      <c r="C892" s="70">
        <f>'Door Comparison'!D892</f>
        <v>758</v>
      </c>
      <c r="D892" s="70">
        <f>'Door Comparison'!E892</f>
        <v>2193</v>
      </c>
      <c r="F892" s="73">
        <f>'Door Comparison'!G892</f>
        <v>0</v>
      </c>
      <c r="G892" s="73">
        <f>'Door Comparison'!H892</f>
        <v>1</v>
      </c>
      <c r="I892" s="73">
        <f>'Door Comparison'!J892</f>
        <v>0</v>
      </c>
      <c r="J892" s="73">
        <f>'Door Comparison'!K892</f>
        <v>1</v>
      </c>
      <c r="K892" s="73">
        <f>'Door Comparison'!L892</f>
        <v>1</v>
      </c>
      <c r="L892" s="73">
        <f>'Door Comparison'!M892</f>
        <v>0</v>
      </c>
      <c r="M892" s="75">
        <f t="shared" si="55"/>
        <v>0.46</v>
      </c>
      <c r="O892" s="75">
        <f t="shared" si="56"/>
        <v>4.12</v>
      </c>
      <c r="Q892" s="75">
        <f>'Door Comparison'!P892</f>
        <v>518.41999999999996</v>
      </c>
      <c r="R892" s="194">
        <v>3.09</v>
      </c>
      <c r="S892" s="194">
        <v>16.59</v>
      </c>
      <c r="T892" s="194">
        <v>63.42</v>
      </c>
      <c r="U892" s="75">
        <f t="shared" si="57"/>
        <v>20.58</v>
      </c>
      <c r="X892" s="76">
        <f t="shared" si="58"/>
        <v>626.67999999999995</v>
      </c>
    </row>
    <row r="893" spans="1:24" x14ac:dyDescent="0.25">
      <c r="A893" s="191" t="str">
        <f>'Door Comparison'!A893</f>
        <v>T09.05.E2A</v>
      </c>
      <c r="B893" s="87" t="str">
        <f>'Door Comparison'!B893</f>
        <v>DRS-402</v>
      </c>
      <c r="C893" s="70">
        <f>'Door Comparison'!D893</f>
        <v>1058</v>
      </c>
      <c r="D893" s="70">
        <f>'Door Comparison'!E893</f>
        <v>2193</v>
      </c>
      <c r="F893" s="73">
        <f>'Door Comparison'!G893</f>
        <v>0</v>
      </c>
      <c r="G893" s="73">
        <f>'Door Comparison'!H893</f>
        <v>1</v>
      </c>
      <c r="I893" s="73">
        <f>'Door Comparison'!J893</f>
        <v>0</v>
      </c>
      <c r="J893" s="73">
        <f>'Door Comparison'!K893</f>
        <v>1</v>
      </c>
      <c r="K893" s="73">
        <f>'Door Comparison'!L893</f>
        <v>1</v>
      </c>
      <c r="L893" s="73">
        <f>'Door Comparison'!M893</f>
        <v>0</v>
      </c>
      <c r="M893" s="75">
        <f t="shared" si="55"/>
        <v>0.49</v>
      </c>
      <c r="O893" s="75">
        <f t="shared" si="56"/>
        <v>4.3600000000000003</v>
      </c>
      <c r="Q893" s="75">
        <f>'Door Comparison'!P893</f>
        <v>674.64</v>
      </c>
      <c r="R893" s="194">
        <v>3.09</v>
      </c>
      <c r="S893" s="194">
        <v>16.59</v>
      </c>
      <c r="T893" s="194">
        <v>73.92</v>
      </c>
      <c r="U893" s="75">
        <f t="shared" si="57"/>
        <v>21.78</v>
      </c>
      <c r="X893" s="76">
        <f t="shared" si="58"/>
        <v>794.87</v>
      </c>
    </row>
    <row r="894" spans="1:24" x14ac:dyDescent="0.25">
      <c r="A894" s="191" t="str">
        <f>'Door Comparison'!A894</f>
        <v>T09.05.E2B</v>
      </c>
      <c r="B894" s="87" t="str">
        <f>'Door Comparison'!B894</f>
        <v>DRS-402</v>
      </c>
      <c r="C894" s="70">
        <f>'Door Comparison'!D894</f>
        <v>1338</v>
      </c>
      <c r="D894" s="70">
        <f>'Door Comparison'!E894</f>
        <v>2193</v>
      </c>
      <c r="F894" s="73">
        <f>'Door Comparison'!G894</f>
        <v>0</v>
      </c>
      <c r="G894" s="73">
        <f>'Door Comparison'!H894</f>
        <v>1</v>
      </c>
      <c r="I894" s="73">
        <f>'Door Comparison'!J894</f>
        <v>0</v>
      </c>
      <c r="J894" s="73">
        <f>'Door Comparison'!K894</f>
        <v>1</v>
      </c>
      <c r="K894" s="73">
        <f>'Door Comparison'!L894</f>
        <v>1</v>
      </c>
      <c r="L894" s="73">
        <f>'Door Comparison'!M894</f>
        <v>0</v>
      </c>
      <c r="M894" s="75">
        <f t="shared" si="55"/>
        <v>0.52</v>
      </c>
      <c r="O894" s="75">
        <f t="shared" si="56"/>
        <v>4.58</v>
      </c>
      <c r="Q894" s="75">
        <f>'Door Comparison'!P894</f>
        <v>762.28</v>
      </c>
      <c r="R894" s="194">
        <v>3.09</v>
      </c>
      <c r="S894" s="194">
        <v>16.59</v>
      </c>
      <c r="T894" s="194">
        <v>73.92</v>
      </c>
      <c r="U894" s="75">
        <f t="shared" si="57"/>
        <v>22.9</v>
      </c>
      <c r="X894" s="76">
        <f t="shared" si="58"/>
        <v>883.88</v>
      </c>
    </row>
    <row r="895" spans="1:24" x14ac:dyDescent="0.25">
      <c r="A895" s="191" t="str">
        <f>'Door Comparison'!A895</f>
        <v>T09.05.M1A</v>
      </c>
      <c r="B895" s="87" t="str">
        <f>'Door Comparison'!B895</f>
        <v>DRS-402</v>
      </c>
      <c r="C895" s="70">
        <f>'Door Comparison'!D895</f>
        <v>858</v>
      </c>
      <c r="D895" s="70">
        <f>'Door Comparison'!E895</f>
        <v>2193</v>
      </c>
      <c r="F895" s="73">
        <f>'Door Comparison'!G895</f>
        <v>0</v>
      </c>
      <c r="G895" s="73">
        <f>'Door Comparison'!H895</f>
        <v>1</v>
      </c>
      <c r="I895" s="73">
        <f>'Door Comparison'!J895</f>
        <v>0</v>
      </c>
      <c r="J895" s="73">
        <f>'Door Comparison'!K895</f>
        <v>1</v>
      </c>
      <c r="K895" s="73">
        <f>'Door Comparison'!L895</f>
        <v>1</v>
      </c>
      <c r="L895" s="73">
        <f>'Door Comparison'!M895</f>
        <v>0</v>
      </c>
      <c r="M895" s="75">
        <f t="shared" si="55"/>
        <v>0.47</v>
      </c>
      <c r="O895" s="75">
        <f t="shared" si="56"/>
        <v>4.2</v>
      </c>
      <c r="Q895" s="75">
        <f>'Door Comparison'!P895</f>
        <v>550.54</v>
      </c>
      <c r="R895" s="194">
        <v>3.09</v>
      </c>
      <c r="S895" s="194">
        <v>16.59</v>
      </c>
      <c r="T895" s="194">
        <v>63.42</v>
      </c>
      <c r="U895" s="75">
        <f t="shared" si="57"/>
        <v>20.98</v>
      </c>
      <c r="X895" s="76">
        <f t="shared" si="58"/>
        <v>659.29</v>
      </c>
    </row>
    <row r="896" spans="1:24" x14ac:dyDescent="0.25">
      <c r="A896" s="191" t="str">
        <f>'Door Comparison'!A896</f>
        <v>T09.05.M1B</v>
      </c>
      <c r="B896" s="87" t="str">
        <f>'Door Comparison'!B896</f>
        <v>DRS-402</v>
      </c>
      <c r="C896" s="70">
        <f>'Door Comparison'!D896</f>
        <v>1338</v>
      </c>
      <c r="D896" s="70">
        <f>'Door Comparison'!E896</f>
        <v>2193</v>
      </c>
      <c r="F896" s="73">
        <f>'Door Comparison'!G896</f>
        <v>0</v>
      </c>
      <c r="G896" s="73">
        <f>'Door Comparison'!H896</f>
        <v>1</v>
      </c>
      <c r="I896" s="73">
        <f>'Door Comparison'!J896</f>
        <v>0</v>
      </c>
      <c r="J896" s="73">
        <f>'Door Comparison'!K896</f>
        <v>1</v>
      </c>
      <c r="K896" s="73">
        <f>'Door Comparison'!L896</f>
        <v>1</v>
      </c>
      <c r="L896" s="73">
        <f>'Door Comparison'!M896</f>
        <v>0</v>
      </c>
      <c r="M896" s="75">
        <f t="shared" si="55"/>
        <v>0.52</v>
      </c>
      <c r="O896" s="75">
        <f t="shared" si="56"/>
        <v>4.58</v>
      </c>
      <c r="Q896" s="75">
        <f>'Door Comparison'!P896</f>
        <v>762.28</v>
      </c>
      <c r="R896" s="194">
        <v>3.09</v>
      </c>
      <c r="S896" s="194">
        <v>16.59</v>
      </c>
      <c r="T896" s="194">
        <v>73.92</v>
      </c>
      <c r="U896" s="75">
        <f t="shared" si="57"/>
        <v>22.9</v>
      </c>
      <c r="X896" s="76">
        <f t="shared" si="58"/>
        <v>883.88</v>
      </c>
    </row>
    <row r="897" spans="1:24" x14ac:dyDescent="0.25">
      <c r="A897" s="191" t="str">
        <f>'Door Comparison'!A897</f>
        <v>T09.05.M2A</v>
      </c>
      <c r="B897" s="87" t="str">
        <f>'Door Comparison'!B897</f>
        <v>DRS-402</v>
      </c>
      <c r="C897" s="70">
        <f>'Door Comparison'!D897</f>
        <v>758</v>
      </c>
      <c r="D897" s="70">
        <f>'Door Comparison'!E897</f>
        <v>2193</v>
      </c>
      <c r="F897" s="73">
        <f>'Door Comparison'!G897</f>
        <v>0</v>
      </c>
      <c r="G897" s="73">
        <f>'Door Comparison'!H897</f>
        <v>1</v>
      </c>
      <c r="I897" s="73">
        <f>'Door Comparison'!J897</f>
        <v>0</v>
      </c>
      <c r="J897" s="73">
        <f>'Door Comparison'!K897</f>
        <v>1</v>
      </c>
      <c r="K897" s="73">
        <f>'Door Comparison'!L897</f>
        <v>1</v>
      </c>
      <c r="L897" s="73">
        <f>'Door Comparison'!M897</f>
        <v>0</v>
      </c>
      <c r="M897" s="75">
        <f t="shared" si="55"/>
        <v>0.46</v>
      </c>
      <c r="O897" s="75">
        <f t="shared" si="56"/>
        <v>4.12</v>
      </c>
      <c r="Q897" s="75">
        <f>'Door Comparison'!P897</f>
        <v>518.41999999999996</v>
      </c>
      <c r="R897" s="194">
        <v>3.09</v>
      </c>
      <c r="S897" s="194">
        <v>16.59</v>
      </c>
      <c r="T897" s="194">
        <v>63.42</v>
      </c>
      <c r="U897" s="75">
        <f t="shared" si="57"/>
        <v>20.58</v>
      </c>
      <c r="X897" s="76">
        <f t="shared" si="58"/>
        <v>626.67999999999995</v>
      </c>
    </row>
    <row r="898" spans="1:24" x14ac:dyDescent="0.25">
      <c r="A898" s="191" t="str">
        <f>'Door Comparison'!A898</f>
        <v>T09.05.M2B</v>
      </c>
      <c r="B898" s="87" t="str">
        <f>'Door Comparison'!B898</f>
        <v>DRS-402</v>
      </c>
      <c r="C898" s="70">
        <f>'Door Comparison'!D898</f>
        <v>758</v>
      </c>
      <c r="D898" s="70">
        <f>'Door Comparison'!E898</f>
        <v>2193</v>
      </c>
      <c r="F898" s="73">
        <f>'Door Comparison'!G898</f>
        <v>0</v>
      </c>
      <c r="G898" s="73">
        <f>'Door Comparison'!H898</f>
        <v>1</v>
      </c>
      <c r="I898" s="73">
        <f>'Door Comparison'!J898</f>
        <v>0</v>
      </c>
      <c r="J898" s="73">
        <f>'Door Comparison'!K898</f>
        <v>1</v>
      </c>
      <c r="K898" s="73">
        <f>'Door Comparison'!L898</f>
        <v>1</v>
      </c>
      <c r="L898" s="73">
        <f>'Door Comparison'!M898</f>
        <v>0</v>
      </c>
      <c r="M898" s="75">
        <f t="shared" si="55"/>
        <v>0.46</v>
      </c>
      <c r="O898" s="75">
        <f t="shared" si="56"/>
        <v>4.12</v>
      </c>
      <c r="Q898" s="75">
        <f>'Door Comparison'!P898</f>
        <v>518.41999999999996</v>
      </c>
      <c r="R898" s="194">
        <v>3.09</v>
      </c>
      <c r="S898" s="194">
        <v>16.59</v>
      </c>
      <c r="T898" s="194">
        <v>63.42</v>
      </c>
      <c r="U898" s="75">
        <f t="shared" si="57"/>
        <v>20.58</v>
      </c>
      <c r="X898" s="76">
        <f t="shared" si="58"/>
        <v>626.67999999999995</v>
      </c>
    </row>
    <row r="899" spans="1:24" x14ac:dyDescent="0.25">
      <c r="A899" s="191" t="str">
        <f>'Door Comparison'!A899</f>
        <v>T09.05.M10A</v>
      </c>
      <c r="B899" s="87" t="str">
        <f>'Door Comparison'!B899</f>
        <v>DRS-402</v>
      </c>
      <c r="C899" s="70">
        <f>'Door Comparison'!D899</f>
        <v>558</v>
      </c>
      <c r="D899" s="70">
        <f>'Door Comparison'!E899</f>
        <v>2193</v>
      </c>
      <c r="F899" s="73">
        <f>'Door Comparison'!G899</f>
        <v>0</v>
      </c>
      <c r="G899" s="73">
        <f>'Door Comparison'!H899</f>
        <v>1</v>
      </c>
      <c r="I899" s="73">
        <f>'Door Comparison'!J899</f>
        <v>0</v>
      </c>
      <c r="J899" s="73">
        <f>'Door Comparison'!K899</f>
        <v>1</v>
      </c>
      <c r="K899" s="73">
        <f>'Door Comparison'!L899</f>
        <v>1</v>
      </c>
      <c r="L899" s="73">
        <f>'Door Comparison'!M899</f>
        <v>0</v>
      </c>
      <c r="M899" s="75">
        <f t="shared" si="55"/>
        <v>0.44</v>
      </c>
      <c r="O899" s="75">
        <f t="shared" si="56"/>
        <v>3.96</v>
      </c>
      <c r="Q899" s="75">
        <f>'Door Comparison'!P899</f>
        <v>454.22</v>
      </c>
      <c r="R899" s="194">
        <v>3.09</v>
      </c>
      <c r="S899" s="194">
        <v>16.59</v>
      </c>
      <c r="T899" s="194">
        <v>63.42</v>
      </c>
      <c r="U899" s="75">
        <f t="shared" si="57"/>
        <v>19.78</v>
      </c>
      <c r="X899" s="76">
        <f t="shared" si="58"/>
        <v>561.5</v>
      </c>
    </row>
    <row r="900" spans="1:24" x14ac:dyDescent="0.25">
      <c r="A900" s="191" t="str">
        <f>'Door Comparison'!A900</f>
        <v>T09.06.E1A</v>
      </c>
      <c r="B900" s="87" t="str">
        <f>'Door Comparison'!B900</f>
        <v>DRS-402</v>
      </c>
      <c r="C900" s="70">
        <f>'Door Comparison'!D900</f>
        <v>758</v>
      </c>
      <c r="D900" s="70">
        <f>'Door Comparison'!E900</f>
        <v>2193</v>
      </c>
      <c r="F900" s="73">
        <f>'Door Comparison'!G900</f>
        <v>0</v>
      </c>
      <c r="G900" s="73">
        <f>'Door Comparison'!H900</f>
        <v>1</v>
      </c>
      <c r="I900" s="73">
        <f>'Door Comparison'!J900</f>
        <v>0</v>
      </c>
      <c r="J900" s="73">
        <f>'Door Comparison'!K900</f>
        <v>1</v>
      </c>
      <c r="K900" s="73">
        <f>'Door Comparison'!L900</f>
        <v>1</v>
      </c>
      <c r="L900" s="73">
        <f>'Door Comparison'!M900</f>
        <v>0</v>
      </c>
      <c r="M900" s="75">
        <f t="shared" si="55"/>
        <v>0.46</v>
      </c>
      <c r="O900" s="75">
        <f t="shared" si="56"/>
        <v>4.12</v>
      </c>
      <c r="Q900" s="75">
        <f>'Door Comparison'!P900</f>
        <v>518.41999999999996</v>
      </c>
      <c r="R900" s="194">
        <v>3.09</v>
      </c>
      <c r="S900" s="194">
        <v>16.59</v>
      </c>
      <c r="T900" s="194">
        <v>63.42</v>
      </c>
      <c r="U900" s="75">
        <f t="shared" si="57"/>
        <v>20.58</v>
      </c>
      <c r="X900" s="76">
        <f t="shared" si="58"/>
        <v>626.67999999999995</v>
      </c>
    </row>
    <row r="901" spans="1:24" x14ac:dyDescent="0.25">
      <c r="A901" s="191" t="str">
        <f>'Door Comparison'!A901</f>
        <v>T09.06.E1B</v>
      </c>
      <c r="B901" s="87" t="str">
        <f>'Door Comparison'!B901</f>
        <v>DRS-402</v>
      </c>
      <c r="C901" s="70">
        <f>'Door Comparison'!D901</f>
        <v>1338</v>
      </c>
      <c r="D901" s="70">
        <f>'Door Comparison'!E901</f>
        <v>2193</v>
      </c>
      <c r="F901" s="73">
        <f>'Door Comparison'!G901</f>
        <v>0</v>
      </c>
      <c r="G901" s="73">
        <f>'Door Comparison'!H901</f>
        <v>1</v>
      </c>
      <c r="I901" s="73">
        <f>'Door Comparison'!J901</f>
        <v>0</v>
      </c>
      <c r="J901" s="73">
        <f>'Door Comparison'!K901</f>
        <v>1</v>
      </c>
      <c r="K901" s="73">
        <f>'Door Comparison'!L901</f>
        <v>1</v>
      </c>
      <c r="L901" s="73">
        <f>'Door Comparison'!M901</f>
        <v>0</v>
      </c>
      <c r="M901" s="75">
        <f t="shared" si="55"/>
        <v>0.52</v>
      </c>
      <c r="O901" s="75">
        <f t="shared" si="56"/>
        <v>4.58</v>
      </c>
      <c r="Q901" s="75">
        <f>'Door Comparison'!P901</f>
        <v>762.28</v>
      </c>
      <c r="R901" s="194">
        <v>3.09</v>
      </c>
      <c r="S901" s="194">
        <v>16.59</v>
      </c>
      <c r="T901" s="194">
        <v>73.92</v>
      </c>
      <c r="U901" s="75">
        <f t="shared" si="57"/>
        <v>22.9</v>
      </c>
      <c r="X901" s="76">
        <f t="shared" si="58"/>
        <v>883.88</v>
      </c>
    </row>
    <row r="902" spans="1:24" x14ac:dyDescent="0.25">
      <c r="A902" s="191" t="str">
        <f>'Door Comparison'!A902</f>
        <v>T09.06.E1C</v>
      </c>
      <c r="B902" s="87" t="str">
        <f>'Door Comparison'!B902</f>
        <v>DRS-402</v>
      </c>
      <c r="C902" s="70">
        <f>'Door Comparison'!D902</f>
        <v>358</v>
      </c>
      <c r="D902" s="70">
        <f>'Door Comparison'!E902</f>
        <v>2193</v>
      </c>
      <c r="F902" s="73">
        <f>'Door Comparison'!G902</f>
        <v>0</v>
      </c>
      <c r="G902" s="73">
        <f>'Door Comparison'!H902</f>
        <v>1</v>
      </c>
      <c r="I902" s="73">
        <f>'Door Comparison'!J902</f>
        <v>0</v>
      </c>
      <c r="J902" s="73">
        <f>'Door Comparison'!K902</f>
        <v>1</v>
      </c>
      <c r="K902" s="73">
        <f>'Door Comparison'!L902</f>
        <v>1</v>
      </c>
      <c r="L902" s="73">
        <f>'Door Comparison'!M902</f>
        <v>0</v>
      </c>
      <c r="M902" s="75">
        <f t="shared" si="55"/>
        <v>0.43</v>
      </c>
      <c r="O902" s="75">
        <f t="shared" si="56"/>
        <v>3.8</v>
      </c>
      <c r="Q902" s="75">
        <f>'Door Comparison'!P902</f>
        <v>390.02</v>
      </c>
      <c r="R902" s="194">
        <v>3.09</v>
      </c>
      <c r="S902" s="194">
        <v>16.59</v>
      </c>
      <c r="T902" s="194">
        <v>63.42</v>
      </c>
      <c r="U902" s="75">
        <f t="shared" si="57"/>
        <v>18.98</v>
      </c>
      <c r="X902" s="76">
        <f t="shared" si="58"/>
        <v>496.33</v>
      </c>
    </row>
    <row r="903" spans="1:24" x14ac:dyDescent="0.25">
      <c r="A903" s="191" t="str">
        <f>'Door Comparison'!A903</f>
        <v>T09.06.E2A</v>
      </c>
      <c r="B903" s="87" t="str">
        <f>'Door Comparison'!B903</f>
        <v>DRS-402</v>
      </c>
      <c r="C903" s="70">
        <f>'Door Comparison'!D903</f>
        <v>1208</v>
      </c>
      <c r="D903" s="70">
        <f>'Door Comparison'!E903</f>
        <v>2193</v>
      </c>
      <c r="F903" s="73">
        <f>'Door Comparison'!G903</f>
        <v>0</v>
      </c>
      <c r="G903" s="73">
        <f>'Door Comparison'!H903</f>
        <v>1</v>
      </c>
      <c r="I903" s="73">
        <f>'Door Comparison'!J903</f>
        <v>0</v>
      </c>
      <c r="J903" s="73">
        <f>'Door Comparison'!K903</f>
        <v>1</v>
      </c>
      <c r="K903" s="73">
        <f>'Door Comparison'!L903</f>
        <v>1</v>
      </c>
      <c r="L903" s="73">
        <f>'Door Comparison'!M903</f>
        <v>0</v>
      </c>
      <c r="M903" s="75">
        <f t="shared" si="55"/>
        <v>0.5</v>
      </c>
      <c r="O903" s="75">
        <f t="shared" si="56"/>
        <v>4.4800000000000004</v>
      </c>
      <c r="Q903" s="75">
        <f>'Door Comparison'!P903</f>
        <v>720.54</v>
      </c>
      <c r="R903" s="194">
        <v>3.09</v>
      </c>
      <c r="S903" s="194">
        <v>16.59</v>
      </c>
      <c r="T903" s="194">
        <v>73.92</v>
      </c>
      <c r="U903" s="75">
        <f t="shared" si="57"/>
        <v>22.38</v>
      </c>
      <c r="X903" s="76">
        <f t="shared" si="58"/>
        <v>841.5</v>
      </c>
    </row>
    <row r="904" spans="1:24" x14ac:dyDescent="0.25">
      <c r="A904" s="191" t="str">
        <f>'Door Comparison'!A904</f>
        <v>T09.06.E2B</v>
      </c>
      <c r="B904" s="87" t="str">
        <f>'Door Comparison'!B904</f>
        <v>DRS-402</v>
      </c>
      <c r="C904" s="70">
        <f>'Door Comparison'!D904</f>
        <v>658</v>
      </c>
      <c r="D904" s="70">
        <f>'Door Comparison'!E904</f>
        <v>2193</v>
      </c>
      <c r="F904" s="73">
        <f>'Door Comparison'!G904</f>
        <v>0</v>
      </c>
      <c r="G904" s="73">
        <f>'Door Comparison'!H904</f>
        <v>1</v>
      </c>
      <c r="I904" s="73">
        <f>'Door Comparison'!J904</f>
        <v>0</v>
      </c>
      <c r="J904" s="73">
        <f>'Door Comparison'!K904</f>
        <v>1</v>
      </c>
      <c r="K904" s="73">
        <f>'Door Comparison'!L904</f>
        <v>1</v>
      </c>
      <c r="L904" s="73">
        <f>'Door Comparison'!M904</f>
        <v>0</v>
      </c>
      <c r="M904" s="75">
        <f t="shared" si="55"/>
        <v>0.45</v>
      </c>
      <c r="O904" s="75">
        <f t="shared" si="56"/>
        <v>4.04</v>
      </c>
      <c r="Q904" s="75">
        <f>'Door Comparison'!P904</f>
        <v>486.32</v>
      </c>
      <c r="R904" s="194">
        <v>3.09</v>
      </c>
      <c r="S904" s="194">
        <v>16.59</v>
      </c>
      <c r="T904" s="194">
        <v>63.42</v>
      </c>
      <c r="U904" s="75">
        <f t="shared" si="57"/>
        <v>20.18</v>
      </c>
      <c r="X904" s="76">
        <f t="shared" si="58"/>
        <v>594.09</v>
      </c>
    </row>
    <row r="905" spans="1:24" x14ac:dyDescent="0.25">
      <c r="A905" s="191" t="str">
        <f>'Door Comparison'!A905</f>
        <v>T09.06.E3A</v>
      </c>
      <c r="B905" s="87" t="str">
        <f>'Door Comparison'!B905</f>
        <v>DRS-402</v>
      </c>
      <c r="C905" s="70">
        <f>'Door Comparison'!D905</f>
        <v>1338</v>
      </c>
      <c r="D905" s="70">
        <f>'Door Comparison'!E905</f>
        <v>2193</v>
      </c>
      <c r="F905" s="73">
        <f>'Door Comparison'!G905</f>
        <v>0</v>
      </c>
      <c r="G905" s="73">
        <f>'Door Comparison'!H905</f>
        <v>1</v>
      </c>
      <c r="I905" s="73">
        <f>'Door Comparison'!J905</f>
        <v>0</v>
      </c>
      <c r="J905" s="73">
        <f>'Door Comparison'!K905</f>
        <v>1</v>
      </c>
      <c r="K905" s="73">
        <f>'Door Comparison'!L905</f>
        <v>1</v>
      </c>
      <c r="L905" s="73">
        <f>'Door Comparison'!M905</f>
        <v>0</v>
      </c>
      <c r="M905" s="75">
        <f t="shared" si="55"/>
        <v>0.52</v>
      </c>
      <c r="O905" s="75">
        <f t="shared" si="56"/>
        <v>4.58</v>
      </c>
      <c r="Q905" s="75">
        <f>'Door Comparison'!P905</f>
        <v>762.28</v>
      </c>
      <c r="R905" s="194">
        <v>3.09</v>
      </c>
      <c r="S905" s="194">
        <v>16.59</v>
      </c>
      <c r="T905" s="194">
        <v>73.92</v>
      </c>
      <c r="U905" s="75">
        <f t="shared" si="57"/>
        <v>22.9</v>
      </c>
      <c r="X905" s="76">
        <f t="shared" si="58"/>
        <v>883.88</v>
      </c>
    </row>
    <row r="906" spans="1:24" x14ac:dyDescent="0.25">
      <c r="A906" s="191" t="str">
        <f>'Door Comparison'!A906</f>
        <v>T09.06.E3B</v>
      </c>
      <c r="B906" s="87" t="str">
        <f>'Door Comparison'!B906</f>
        <v>DRS-402</v>
      </c>
      <c r="C906" s="70">
        <f>'Door Comparison'!D906</f>
        <v>1338</v>
      </c>
      <c r="D906" s="70">
        <f>'Door Comparison'!E906</f>
        <v>2193</v>
      </c>
      <c r="F906" s="73">
        <f>'Door Comparison'!G906</f>
        <v>0</v>
      </c>
      <c r="G906" s="73">
        <f>'Door Comparison'!H906</f>
        <v>1</v>
      </c>
      <c r="I906" s="73">
        <f>'Door Comparison'!J906</f>
        <v>0</v>
      </c>
      <c r="J906" s="73">
        <f>'Door Comparison'!K906</f>
        <v>1</v>
      </c>
      <c r="K906" s="73">
        <f>'Door Comparison'!L906</f>
        <v>1</v>
      </c>
      <c r="L906" s="73">
        <f>'Door Comparison'!M906</f>
        <v>0</v>
      </c>
      <c r="M906" s="75">
        <f t="shared" ref="M906:M969" si="59">(C906+2*D906)*((F906*0.04)+(G906*0.09))/1000</f>
        <v>0.52</v>
      </c>
      <c r="O906" s="75">
        <f t="shared" ref="O906:O969" si="60">((C906+2*D906)*0.8)/1000</f>
        <v>4.58</v>
      </c>
      <c r="Q906" s="75">
        <f>'Door Comparison'!P906</f>
        <v>762.28</v>
      </c>
      <c r="R906" s="194">
        <v>3.09</v>
      </c>
      <c r="S906" s="194">
        <v>16.59</v>
      </c>
      <c r="T906" s="194">
        <v>73.92</v>
      </c>
      <c r="U906" s="75">
        <f t="shared" ref="U906:U969" si="61">(I906+J906+K906)*(2*((C906+2*D906)*1/1000))</f>
        <v>22.9</v>
      </c>
      <c r="X906" s="76">
        <f t="shared" ref="X906:X969" si="62">SUM(M906:W906)</f>
        <v>883.88</v>
      </c>
    </row>
    <row r="907" spans="1:24" x14ac:dyDescent="0.25">
      <c r="A907" s="191" t="str">
        <f>'Door Comparison'!A907</f>
        <v>T09.06.E3C</v>
      </c>
      <c r="B907" s="87" t="str">
        <f>'Door Comparison'!B907</f>
        <v>DRS-402</v>
      </c>
      <c r="C907" s="70">
        <f>'Door Comparison'!D907</f>
        <v>758</v>
      </c>
      <c r="D907" s="70">
        <f>'Door Comparison'!E907</f>
        <v>2193</v>
      </c>
      <c r="F907" s="73">
        <f>'Door Comparison'!G907</f>
        <v>0</v>
      </c>
      <c r="G907" s="73">
        <f>'Door Comparison'!H907</f>
        <v>1</v>
      </c>
      <c r="I907" s="73">
        <f>'Door Comparison'!J907</f>
        <v>0</v>
      </c>
      <c r="J907" s="73">
        <f>'Door Comparison'!K907</f>
        <v>1</v>
      </c>
      <c r="K907" s="73">
        <f>'Door Comparison'!L907</f>
        <v>1</v>
      </c>
      <c r="L907" s="73">
        <f>'Door Comparison'!M907</f>
        <v>0</v>
      </c>
      <c r="M907" s="75">
        <f t="shared" si="59"/>
        <v>0.46</v>
      </c>
      <c r="O907" s="75">
        <f t="shared" si="60"/>
        <v>4.12</v>
      </c>
      <c r="Q907" s="75">
        <f>'Door Comparison'!P907</f>
        <v>518.41999999999996</v>
      </c>
      <c r="R907" s="194">
        <v>3.09</v>
      </c>
      <c r="S907" s="194">
        <v>16.59</v>
      </c>
      <c r="T907" s="194">
        <v>63.42</v>
      </c>
      <c r="U907" s="75">
        <f t="shared" si="61"/>
        <v>20.58</v>
      </c>
      <c r="X907" s="76">
        <f t="shared" si="62"/>
        <v>626.67999999999995</v>
      </c>
    </row>
    <row r="908" spans="1:24" x14ac:dyDescent="0.25">
      <c r="A908" s="191" t="str">
        <f>'Door Comparison'!A908</f>
        <v>T09.06.E4A</v>
      </c>
      <c r="B908" s="87" t="str">
        <f>'Door Comparison'!B908</f>
        <v>DRS-402</v>
      </c>
      <c r="C908" s="70">
        <f>'Door Comparison'!D908</f>
        <v>1338</v>
      </c>
      <c r="D908" s="70">
        <f>'Door Comparison'!E908</f>
        <v>2193</v>
      </c>
      <c r="F908" s="73">
        <f>'Door Comparison'!G908</f>
        <v>0</v>
      </c>
      <c r="G908" s="73">
        <f>'Door Comparison'!H908</f>
        <v>1</v>
      </c>
      <c r="I908" s="73">
        <f>'Door Comparison'!J908</f>
        <v>0</v>
      </c>
      <c r="J908" s="73">
        <f>'Door Comparison'!K908</f>
        <v>1</v>
      </c>
      <c r="K908" s="73">
        <f>'Door Comparison'!L908</f>
        <v>1</v>
      </c>
      <c r="L908" s="73">
        <f>'Door Comparison'!M908</f>
        <v>0</v>
      </c>
      <c r="M908" s="75">
        <f t="shared" si="59"/>
        <v>0.52</v>
      </c>
      <c r="O908" s="75">
        <f t="shared" si="60"/>
        <v>4.58</v>
      </c>
      <c r="Q908" s="75">
        <f>'Door Comparison'!P908</f>
        <v>762.28</v>
      </c>
      <c r="R908" s="194">
        <v>3.09</v>
      </c>
      <c r="S908" s="194">
        <v>16.59</v>
      </c>
      <c r="T908" s="194">
        <v>73.92</v>
      </c>
      <c r="U908" s="75">
        <f t="shared" si="61"/>
        <v>22.9</v>
      </c>
      <c r="X908" s="76">
        <f t="shared" si="62"/>
        <v>883.88</v>
      </c>
    </row>
    <row r="909" spans="1:24" x14ac:dyDescent="0.25">
      <c r="A909" s="191" t="str">
        <f>'Door Comparison'!A909</f>
        <v>T09.06.E5A</v>
      </c>
      <c r="B909" s="87" t="str">
        <f>'Door Comparison'!B909</f>
        <v>DRS-402</v>
      </c>
      <c r="C909" s="70">
        <f>'Door Comparison'!D909</f>
        <v>1578</v>
      </c>
      <c r="D909" s="70">
        <f>'Door Comparison'!E909</f>
        <v>2193</v>
      </c>
      <c r="F909" s="73">
        <f>'Door Comparison'!G909</f>
        <v>0</v>
      </c>
      <c r="G909" s="73">
        <f>'Door Comparison'!H909</f>
        <v>1</v>
      </c>
      <c r="I909" s="73">
        <f>'Door Comparison'!J909</f>
        <v>0</v>
      </c>
      <c r="J909" s="73">
        <f>'Door Comparison'!K909</f>
        <v>1</v>
      </c>
      <c r="K909" s="73">
        <f>'Door Comparison'!L909</f>
        <v>1</v>
      </c>
      <c r="L909" s="73">
        <f>'Door Comparison'!M909</f>
        <v>0</v>
      </c>
      <c r="M909" s="75">
        <f t="shared" si="59"/>
        <v>0.54</v>
      </c>
      <c r="O909" s="75">
        <f t="shared" si="60"/>
        <v>4.7699999999999996</v>
      </c>
      <c r="Q909" s="75">
        <f>'Door Comparison'!P909</f>
        <v>839.32</v>
      </c>
      <c r="R909" s="194">
        <v>3.09</v>
      </c>
      <c r="S909" s="194">
        <v>16.59</v>
      </c>
      <c r="T909" s="194">
        <v>73.92</v>
      </c>
      <c r="U909" s="75">
        <f t="shared" si="61"/>
        <v>23.86</v>
      </c>
      <c r="X909" s="76">
        <f t="shared" si="62"/>
        <v>962.09</v>
      </c>
    </row>
    <row r="910" spans="1:24" x14ac:dyDescent="0.25">
      <c r="A910" s="191" t="str">
        <f>'Door Comparison'!A910</f>
        <v>T09.06.ECA</v>
      </c>
      <c r="B910" s="87" t="str">
        <f>'Door Comparison'!B910</f>
        <v>DRS-402</v>
      </c>
      <c r="C910" s="70">
        <f>'Door Comparison'!D910</f>
        <v>358</v>
      </c>
      <c r="D910" s="70">
        <f>'Door Comparison'!E910</f>
        <v>2193</v>
      </c>
      <c r="F910" s="73">
        <f>'Door Comparison'!G910</f>
        <v>0</v>
      </c>
      <c r="G910" s="73">
        <f>'Door Comparison'!H910</f>
        <v>1</v>
      </c>
      <c r="I910" s="73">
        <f>'Door Comparison'!J910</f>
        <v>0</v>
      </c>
      <c r="J910" s="73">
        <f>'Door Comparison'!K910</f>
        <v>1</v>
      </c>
      <c r="K910" s="73">
        <f>'Door Comparison'!L910</f>
        <v>1</v>
      </c>
      <c r="L910" s="73">
        <f>'Door Comparison'!M910</f>
        <v>0</v>
      </c>
      <c r="M910" s="75">
        <f t="shared" si="59"/>
        <v>0.43</v>
      </c>
      <c r="O910" s="75">
        <f t="shared" si="60"/>
        <v>3.8</v>
      </c>
      <c r="Q910" s="75">
        <f>'Door Comparison'!P910</f>
        <v>390.02</v>
      </c>
      <c r="R910" s="194">
        <v>3.09</v>
      </c>
      <c r="S910" s="194">
        <v>16.59</v>
      </c>
      <c r="T910" s="194">
        <v>63.42</v>
      </c>
      <c r="U910" s="75">
        <f t="shared" si="61"/>
        <v>18.98</v>
      </c>
      <c r="X910" s="76">
        <f t="shared" si="62"/>
        <v>496.33</v>
      </c>
    </row>
    <row r="911" spans="1:24" x14ac:dyDescent="0.25">
      <c r="A911" s="191" t="str">
        <f>'Door Comparison'!A911</f>
        <v>T09.06.HWA</v>
      </c>
      <c r="B911" s="87" t="str">
        <f>'Door Comparison'!B911</f>
        <v>DRS-402</v>
      </c>
      <c r="C911" s="70">
        <f>'Door Comparison'!D911</f>
        <v>558</v>
      </c>
      <c r="D911" s="70">
        <f>'Door Comparison'!E911</f>
        <v>2193</v>
      </c>
      <c r="F911" s="73">
        <f>'Door Comparison'!G911</f>
        <v>0</v>
      </c>
      <c r="G911" s="73">
        <f>'Door Comparison'!H911</f>
        <v>1</v>
      </c>
      <c r="I911" s="73">
        <f>'Door Comparison'!J911</f>
        <v>0</v>
      </c>
      <c r="J911" s="73">
        <f>'Door Comparison'!K911</f>
        <v>1</v>
      </c>
      <c r="K911" s="73">
        <f>'Door Comparison'!L911</f>
        <v>1</v>
      </c>
      <c r="L911" s="73">
        <f>'Door Comparison'!M911</f>
        <v>0</v>
      </c>
      <c r="M911" s="75">
        <f t="shared" si="59"/>
        <v>0.44</v>
      </c>
      <c r="O911" s="75">
        <f t="shared" si="60"/>
        <v>3.96</v>
      </c>
      <c r="Q911" s="75">
        <f>'Door Comparison'!P911</f>
        <v>454.22</v>
      </c>
      <c r="R911" s="194">
        <v>3.09</v>
      </c>
      <c r="S911" s="194">
        <v>16.59</v>
      </c>
      <c r="T911" s="194">
        <v>63.42</v>
      </c>
      <c r="U911" s="75">
        <f t="shared" si="61"/>
        <v>19.78</v>
      </c>
      <c r="X911" s="76">
        <f t="shared" si="62"/>
        <v>561.5</v>
      </c>
    </row>
    <row r="912" spans="1:24" x14ac:dyDescent="0.25">
      <c r="A912" s="191" t="str">
        <f>'Door Comparison'!A912</f>
        <v>T09.06.M1A</v>
      </c>
      <c r="B912" s="87" t="str">
        <f>'Door Comparison'!B912</f>
        <v>DRS-402</v>
      </c>
      <c r="C912" s="70">
        <f>'Door Comparison'!D912</f>
        <v>1338</v>
      </c>
      <c r="D912" s="70">
        <f>'Door Comparison'!E912</f>
        <v>2193</v>
      </c>
      <c r="F912" s="73">
        <f>'Door Comparison'!G912</f>
        <v>0</v>
      </c>
      <c r="G912" s="73">
        <f>'Door Comparison'!H912</f>
        <v>1</v>
      </c>
      <c r="I912" s="73">
        <f>'Door Comparison'!J912</f>
        <v>0</v>
      </c>
      <c r="J912" s="73">
        <f>'Door Comparison'!K912</f>
        <v>1</v>
      </c>
      <c r="K912" s="73">
        <f>'Door Comparison'!L912</f>
        <v>1</v>
      </c>
      <c r="L912" s="73">
        <f>'Door Comparison'!M912</f>
        <v>0</v>
      </c>
      <c r="M912" s="75">
        <f t="shared" si="59"/>
        <v>0.52</v>
      </c>
      <c r="O912" s="75">
        <f t="shared" si="60"/>
        <v>4.58</v>
      </c>
      <c r="Q912" s="75">
        <f>'Door Comparison'!P912</f>
        <v>762.28</v>
      </c>
      <c r="R912" s="194">
        <v>3.09</v>
      </c>
      <c r="S912" s="194">
        <v>16.59</v>
      </c>
      <c r="T912" s="194">
        <v>73.92</v>
      </c>
      <c r="U912" s="75">
        <f t="shared" si="61"/>
        <v>22.9</v>
      </c>
      <c r="X912" s="76">
        <f t="shared" si="62"/>
        <v>883.88</v>
      </c>
    </row>
    <row r="913" spans="1:24" x14ac:dyDescent="0.25">
      <c r="A913" s="191" t="str">
        <f>'Door Comparison'!A913</f>
        <v>T09.06.M1B</v>
      </c>
      <c r="B913" s="87" t="str">
        <f>'Door Comparison'!B913</f>
        <v>DRS-402</v>
      </c>
      <c r="C913" s="70">
        <f>'Door Comparison'!D913</f>
        <v>1338</v>
      </c>
      <c r="D913" s="70">
        <f>'Door Comparison'!E913</f>
        <v>2193</v>
      </c>
      <c r="F913" s="73">
        <f>'Door Comparison'!G913</f>
        <v>0</v>
      </c>
      <c r="G913" s="73">
        <f>'Door Comparison'!H913</f>
        <v>1</v>
      </c>
      <c r="I913" s="73">
        <f>'Door Comparison'!J913</f>
        <v>0</v>
      </c>
      <c r="J913" s="73">
        <f>'Door Comparison'!K913</f>
        <v>1</v>
      </c>
      <c r="K913" s="73">
        <f>'Door Comparison'!L913</f>
        <v>1</v>
      </c>
      <c r="L913" s="73">
        <f>'Door Comparison'!M913</f>
        <v>0</v>
      </c>
      <c r="M913" s="75">
        <f t="shared" si="59"/>
        <v>0.52</v>
      </c>
      <c r="O913" s="75">
        <f t="shared" si="60"/>
        <v>4.58</v>
      </c>
      <c r="Q913" s="75">
        <f>'Door Comparison'!P913</f>
        <v>762.28</v>
      </c>
      <c r="R913" s="194">
        <v>3.09</v>
      </c>
      <c r="S913" s="194">
        <v>16.59</v>
      </c>
      <c r="T913" s="194">
        <v>73.92</v>
      </c>
      <c r="U913" s="75">
        <f t="shared" si="61"/>
        <v>22.9</v>
      </c>
      <c r="X913" s="76">
        <f t="shared" si="62"/>
        <v>883.88</v>
      </c>
    </row>
    <row r="914" spans="1:24" x14ac:dyDescent="0.25">
      <c r="A914" s="191" t="str">
        <f>'Door Comparison'!A914</f>
        <v>T09.06.M2A</v>
      </c>
      <c r="B914" s="87" t="str">
        <f>'Door Comparison'!B914</f>
        <v>DRS-402</v>
      </c>
      <c r="C914" s="70">
        <f>'Door Comparison'!D914</f>
        <v>1338</v>
      </c>
      <c r="D914" s="70">
        <f>'Door Comparison'!E914</f>
        <v>2193</v>
      </c>
      <c r="F914" s="73">
        <f>'Door Comparison'!G914</f>
        <v>0</v>
      </c>
      <c r="G914" s="73">
        <f>'Door Comparison'!H914</f>
        <v>1</v>
      </c>
      <c r="I914" s="73">
        <f>'Door Comparison'!J914</f>
        <v>0</v>
      </c>
      <c r="J914" s="73">
        <f>'Door Comparison'!K914</f>
        <v>1</v>
      </c>
      <c r="K914" s="73">
        <f>'Door Comparison'!L914</f>
        <v>1</v>
      </c>
      <c r="L914" s="73">
        <f>'Door Comparison'!M914</f>
        <v>0</v>
      </c>
      <c r="M914" s="75">
        <f t="shared" si="59"/>
        <v>0.52</v>
      </c>
      <c r="O914" s="75">
        <f t="shared" si="60"/>
        <v>4.58</v>
      </c>
      <c r="Q914" s="75">
        <f>'Door Comparison'!P914</f>
        <v>762.28</v>
      </c>
      <c r="R914" s="194">
        <v>3.09</v>
      </c>
      <c r="S914" s="194">
        <v>16.59</v>
      </c>
      <c r="T914" s="194">
        <v>73.92</v>
      </c>
      <c r="U914" s="75">
        <f t="shared" si="61"/>
        <v>22.9</v>
      </c>
      <c r="X914" s="76">
        <f t="shared" si="62"/>
        <v>883.88</v>
      </c>
    </row>
    <row r="915" spans="1:24" x14ac:dyDescent="0.25">
      <c r="A915" s="191" t="str">
        <f>'Door Comparison'!A915</f>
        <v>T09.06.M2B</v>
      </c>
      <c r="B915" s="87" t="str">
        <f>'Door Comparison'!B915</f>
        <v>DRS-402</v>
      </c>
      <c r="C915" s="70">
        <f>'Door Comparison'!D915</f>
        <v>1338</v>
      </c>
      <c r="D915" s="70">
        <f>'Door Comparison'!E915</f>
        <v>2193</v>
      </c>
      <c r="F915" s="73">
        <f>'Door Comparison'!G915</f>
        <v>0</v>
      </c>
      <c r="G915" s="73">
        <f>'Door Comparison'!H915</f>
        <v>1</v>
      </c>
      <c r="I915" s="73">
        <f>'Door Comparison'!J915</f>
        <v>0</v>
      </c>
      <c r="J915" s="73">
        <f>'Door Comparison'!K915</f>
        <v>1</v>
      </c>
      <c r="K915" s="73">
        <f>'Door Comparison'!L915</f>
        <v>1</v>
      </c>
      <c r="L915" s="73">
        <f>'Door Comparison'!M915</f>
        <v>0</v>
      </c>
      <c r="M915" s="75">
        <f t="shared" si="59"/>
        <v>0.52</v>
      </c>
      <c r="O915" s="75">
        <f t="shared" si="60"/>
        <v>4.58</v>
      </c>
      <c r="Q915" s="75">
        <f>'Door Comparison'!P915</f>
        <v>762.28</v>
      </c>
      <c r="R915" s="194">
        <v>3.09</v>
      </c>
      <c r="S915" s="194">
        <v>16.59</v>
      </c>
      <c r="T915" s="194">
        <v>73.92</v>
      </c>
      <c r="U915" s="75">
        <f t="shared" si="61"/>
        <v>22.9</v>
      </c>
      <c r="X915" s="76">
        <f t="shared" si="62"/>
        <v>883.88</v>
      </c>
    </row>
    <row r="916" spans="1:24" x14ac:dyDescent="0.25">
      <c r="A916" s="191" t="str">
        <f>'Door Comparison'!A916</f>
        <v>T09.06.M2C</v>
      </c>
      <c r="B916" s="87" t="str">
        <f>'Door Comparison'!B916</f>
        <v>DRS-402</v>
      </c>
      <c r="C916" s="70">
        <f>'Door Comparison'!D916</f>
        <v>1338</v>
      </c>
      <c r="D916" s="70">
        <f>'Door Comparison'!E916</f>
        <v>2193</v>
      </c>
      <c r="F916" s="73">
        <f>'Door Comparison'!G916</f>
        <v>0</v>
      </c>
      <c r="G916" s="73">
        <f>'Door Comparison'!H916</f>
        <v>1</v>
      </c>
      <c r="I916" s="73">
        <f>'Door Comparison'!J916</f>
        <v>0</v>
      </c>
      <c r="J916" s="73">
        <f>'Door Comparison'!K916</f>
        <v>1</v>
      </c>
      <c r="K916" s="73">
        <f>'Door Comparison'!L916</f>
        <v>1</v>
      </c>
      <c r="L916" s="73">
        <f>'Door Comparison'!M916</f>
        <v>0</v>
      </c>
      <c r="M916" s="75">
        <f t="shared" si="59"/>
        <v>0.52</v>
      </c>
      <c r="O916" s="75">
        <f t="shared" si="60"/>
        <v>4.58</v>
      </c>
      <c r="Q916" s="75">
        <f>'Door Comparison'!P916</f>
        <v>762.28</v>
      </c>
      <c r="R916" s="194">
        <v>3.09</v>
      </c>
      <c r="S916" s="194">
        <v>16.59</v>
      </c>
      <c r="T916" s="194">
        <v>73.92</v>
      </c>
      <c r="U916" s="75">
        <f t="shared" si="61"/>
        <v>22.9</v>
      </c>
      <c r="X916" s="76">
        <f t="shared" si="62"/>
        <v>883.88</v>
      </c>
    </row>
    <row r="917" spans="1:24" x14ac:dyDescent="0.25">
      <c r="A917" s="191" t="str">
        <f>'Door Comparison'!A917</f>
        <v>T09.06.M3A</v>
      </c>
      <c r="B917" s="87" t="str">
        <f>'Door Comparison'!B917</f>
        <v>AHP-201</v>
      </c>
      <c r="C917" s="70">
        <f>'Door Comparison'!D917</f>
        <v>500</v>
      </c>
      <c r="D917" s="70">
        <f>'Door Comparison'!E917</f>
        <v>2135</v>
      </c>
      <c r="F917" s="73">
        <f>'Door Comparison'!G917</f>
        <v>0</v>
      </c>
      <c r="G917" s="73">
        <f>'Door Comparison'!H917</f>
        <v>1</v>
      </c>
      <c r="I917" s="73">
        <f>'Door Comparison'!J917</f>
        <v>0</v>
      </c>
      <c r="J917" s="73">
        <f>'Door Comparison'!K917</f>
        <v>1</v>
      </c>
      <c r="K917" s="73">
        <f>'Door Comparison'!L917</f>
        <v>1</v>
      </c>
      <c r="L917" s="73">
        <f>'Door Comparison'!M917</f>
        <v>0</v>
      </c>
      <c r="M917" s="75">
        <f t="shared" si="59"/>
        <v>0.43</v>
      </c>
      <c r="O917" s="75">
        <f t="shared" si="60"/>
        <v>3.82</v>
      </c>
      <c r="Q917" s="75">
        <f>'Door Comparison'!P917</f>
        <v>429.4</v>
      </c>
      <c r="R917" s="194">
        <v>3.09</v>
      </c>
      <c r="S917" s="194">
        <v>16.59</v>
      </c>
      <c r="T917" s="194">
        <v>52.92</v>
      </c>
      <c r="U917" s="75">
        <f t="shared" si="61"/>
        <v>19.079999999999998</v>
      </c>
      <c r="X917" s="76">
        <f t="shared" si="62"/>
        <v>525.33000000000004</v>
      </c>
    </row>
    <row r="918" spans="1:24" x14ac:dyDescent="0.25">
      <c r="A918" s="191" t="str">
        <f>'Door Comparison'!A918</f>
        <v>T09.06.M5A</v>
      </c>
      <c r="B918" s="87" t="str">
        <f>'Door Comparison'!B918</f>
        <v>DRS-402</v>
      </c>
      <c r="C918" s="70">
        <f>'Door Comparison'!D918</f>
        <v>858</v>
      </c>
      <c r="D918" s="70">
        <f>'Door Comparison'!E918</f>
        <v>2193</v>
      </c>
      <c r="F918" s="73">
        <f>'Door Comparison'!G918</f>
        <v>0</v>
      </c>
      <c r="G918" s="73">
        <f>'Door Comparison'!H918</f>
        <v>1</v>
      </c>
      <c r="I918" s="73">
        <f>'Door Comparison'!J918</f>
        <v>0</v>
      </c>
      <c r="J918" s="73">
        <f>'Door Comparison'!K918</f>
        <v>1</v>
      </c>
      <c r="K918" s="73">
        <f>'Door Comparison'!L918</f>
        <v>1</v>
      </c>
      <c r="L918" s="73">
        <f>'Door Comparison'!M918</f>
        <v>0</v>
      </c>
      <c r="M918" s="75">
        <f t="shared" si="59"/>
        <v>0.47</v>
      </c>
      <c r="O918" s="75">
        <f t="shared" si="60"/>
        <v>4.2</v>
      </c>
      <c r="Q918" s="75">
        <f>'Door Comparison'!P918</f>
        <v>550.54</v>
      </c>
      <c r="R918" s="194">
        <v>3.09</v>
      </c>
      <c r="S918" s="194">
        <v>16.59</v>
      </c>
      <c r="T918" s="194">
        <v>63.42</v>
      </c>
      <c r="U918" s="75">
        <f t="shared" si="61"/>
        <v>20.98</v>
      </c>
      <c r="X918" s="76">
        <f t="shared" si="62"/>
        <v>659.29</v>
      </c>
    </row>
    <row r="919" spans="1:24" x14ac:dyDescent="0.25">
      <c r="A919" s="191" t="str">
        <f>'Door Comparison'!A919</f>
        <v>T09.06.M5B</v>
      </c>
      <c r="B919" s="87" t="str">
        <f>'Door Comparison'!B919</f>
        <v>DRS-402</v>
      </c>
      <c r="C919" s="70">
        <f>'Door Comparison'!D919</f>
        <v>1338</v>
      </c>
      <c r="D919" s="70">
        <f>'Door Comparison'!E919</f>
        <v>2193</v>
      </c>
      <c r="F919" s="73">
        <f>'Door Comparison'!G919</f>
        <v>0</v>
      </c>
      <c r="G919" s="73">
        <f>'Door Comparison'!H919</f>
        <v>1</v>
      </c>
      <c r="I919" s="73">
        <f>'Door Comparison'!J919</f>
        <v>0</v>
      </c>
      <c r="J919" s="73">
        <f>'Door Comparison'!K919</f>
        <v>1</v>
      </c>
      <c r="K919" s="73">
        <f>'Door Comparison'!L919</f>
        <v>1</v>
      </c>
      <c r="L919" s="73">
        <f>'Door Comparison'!M919</f>
        <v>0</v>
      </c>
      <c r="M919" s="75">
        <f t="shared" si="59"/>
        <v>0.52</v>
      </c>
      <c r="O919" s="75">
        <f t="shared" si="60"/>
        <v>4.58</v>
      </c>
      <c r="Q919" s="75">
        <f>'Door Comparison'!P919</f>
        <v>762.28</v>
      </c>
      <c r="R919" s="194">
        <v>3.09</v>
      </c>
      <c r="S919" s="194">
        <v>16.59</v>
      </c>
      <c r="T919" s="194">
        <v>73.92</v>
      </c>
      <c r="U919" s="75">
        <f t="shared" si="61"/>
        <v>22.9</v>
      </c>
      <c r="X919" s="76">
        <f t="shared" si="62"/>
        <v>883.88</v>
      </c>
    </row>
    <row r="920" spans="1:24" x14ac:dyDescent="0.25">
      <c r="A920" s="191" t="str">
        <f>'Door Comparison'!A920</f>
        <v>T09.06.M5C</v>
      </c>
      <c r="B920" s="87" t="str">
        <f>'Door Comparison'!B920</f>
        <v>DRS-402</v>
      </c>
      <c r="C920" s="70">
        <f>'Door Comparison'!D920</f>
        <v>858</v>
      </c>
      <c r="D920" s="70">
        <f>'Door Comparison'!E920</f>
        <v>2193</v>
      </c>
      <c r="F920" s="73">
        <f>'Door Comparison'!G920</f>
        <v>0</v>
      </c>
      <c r="G920" s="73">
        <f>'Door Comparison'!H920</f>
        <v>1</v>
      </c>
      <c r="I920" s="73">
        <f>'Door Comparison'!J920</f>
        <v>0</v>
      </c>
      <c r="J920" s="73">
        <f>'Door Comparison'!K920</f>
        <v>1</v>
      </c>
      <c r="K920" s="73">
        <f>'Door Comparison'!L920</f>
        <v>1</v>
      </c>
      <c r="L920" s="73">
        <f>'Door Comparison'!M920</f>
        <v>0</v>
      </c>
      <c r="M920" s="75">
        <f t="shared" si="59"/>
        <v>0.47</v>
      </c>
      <c r="O920" s="75">
        <f t="shared" si="60"/>
        <v>4.2</v>
      </c>
      <c r="Q920" s="75">
        <f>'Door Comparison'!P920</f>
        <v>550.54</v>
      </c>
      <c r="R920" s="194">
        <v>3.09</v>
      </c>
      <c r="S920" s="194">
        <v>16.59</v>
      </c>
      <c r="T920" s="194">
        <v>63.42</v>
      </c>
      <c r="U920" s="75">
        <f t="shared" si="61"/>
        <v>20.98</v>
      </c>
      <c r="X920" s="76">
        <f t="shared" si="62"/>
        <v>659.29</v>
      </c>
    </row>
    <row r="921" spans="1:24" x14ac:dyDescent="0.25">
      <c r="A921" s="191" t="str">
        <f>'Door Comparison'!A921</f>
        <v>T09.06.M5D</v>
      </c>
      <c r="B921" s="87" t="str">
        <f>'Door Comparison'!B921</f>
        <v>DRS-402</v>
      </c>
      <c r="C921" s="70">
        <f>'Door Comparison'!D921</f>
        <v>1338</v>
      </c>
      <c r="D921" s="70">
        <f>'Door Comparison'!E921</f>
        <v>2193</v>
      </c>
      <c r="F921" s="73">
        <f>'Door Comparison'!G921</f>
        <v>0</v>
      </c>
      <c r="G921" s="73">
        <f>'Door Comparison'!H921</f>
        <v>1</v>
      </c>
      <c r="I921" s="73">
        <f>'Door Comparison'!J921</f>
        <v>0</v>
      </c>
      <c r="J921" s="73">
        <f>'Door Comparison'!K921</f>
        <v>1</v>
      </c>
      <c r="K921" s="73">
        <f>'Door Comparison'!L921</f>
        <v>1</v>
      </c>
      <c r="L921" s="73">
        <f>'Door Comparison'!M921</f>
        <v>0</v>
      </c>
      <c r="M921" s="75">
        <f t="shared" si="59"/>
        <v>0.52</v>
      </c>
      <c r="O921" s="75">
        <f t="shared" si="60"/>
        <v>4.58</v>
      </c>
      <c r="Q921" s="75">
        <f>'Door Comparison'!P921</f>
        <v>762.28</v>
      </c>
      <c r="R921" s="194">
        <v>3.09</v>
      </c>
      <c r="S921" s="194">
        <v>16.59</v>
      </c>
      <c r="T921" s="194">
        <v>73.92</v>
      </c>
      <c r="U921" s="75">
        <f t="shared" si="61"/>
        <v>22.9</v>
      </c>
      <c r="X921" s="76">
        <f t="shared" si="62"/>
        <v>883.88</v>
      </c>
    </row>
    <row r="922" spans="1:24" x14ac:dyDescent="0.25">
      <c r="A922" s="191" t="str">
        <f>'Door Comparison'!A922</f>
        <v>T09.06.M5E</v>
      </c>
      <c r="B922" s="87" t="str">
        <f>'Door Comparison'!B922</f>
        <v>DRS-402</v>
      </c>
      <c r="C922" s="70">
        <f>'Door Comparison'!D922</f>
        <v>1338</v>
      </c>
      <c r="D922" s="70">
        <f>'Door Comparison'!E922</f>
        <v>2193</v>
      </c>
      <c r="F922" s="73">
        <f>'Door Comparison'!G922</f>
        <v>0</v>
      </c>
      <c r="G922" s="73">
        <f>'Door Comparison'!H922</f>
        <v>1</v>
      </c>
      <c r="I922" s="73">
        <f>'Door Comparison'!J922</f>
        <v>0</v>
      </c>
      <c r="J922" s="73">
        <f>'Door Comparison'!K922</f>
        <v>1</v>
      </c>
      <c r="K922" s="73">
        <f>'Door Comparison'!L922</f>
        <v>1</v>
      </c>
      <c r="L922" s="73">
        <f>'Door Comparison'!M922</f>
        <v>0</v>
      </c>
      <c r="M922" s="75">
        <f t="shared" si="59"/>
        <v>0.52</v>
      </c>
      <c r="O922" s="75">
        <f t="shared" si="60"/>
        <v>4.58</v>
      </c>
      <c r="Q922" s="75">
        <f>'Door Comparison'!P922</f>
        <v>762.28</v>
      </c>
      <c r="R922" s="194">
        <v>3.09</v>
      </c>
      <c r="S922" s="194">
        <v>16.59</v>
      </c>
      <c r="T922" s="194">
        <v>73.92</v>
      </c>
      <c r="U922" s="75">
        <f t="shared" si="61"/>
        <v>22.9</v>
      </c>
      <c r="X922" s="76">
        <f t="shared" si="62"/>
        <v>883.88</v>
      </c>
    </row>
    <row r="923" spans="1:24" x14ac:dyDescent="0.25">
      <c r="A923" s="191" t="str">
        <f>'Door Comparison'!A923</f>
        <v>T09.06.P1A</v>
      </c>
      <c r="B923" s="87" t="str">
        <f>'Door Comparison'!B923</f>
        <v>DRS-402</v>
      </c>
      <c r="C923" s="70">
        <f>'Door Comparison'!D923</f>
        <v>458</v>
      </c>
      <c r="D923" s="70">
        <f>'Door Comparison'!E923</f>
        <v>2193</v>
      </c>
      <c r="F923" s="73">
        <f>'Door Comparison'!G923</f>
        <v>0</v>
      </c>
      <c r="G923" s="73">
        <f>'Door Comparison'!H923</f>
        <v>1</v>
      </c>
      <c r="I923" s="73">
        <f>'Door Comparison'!J923</f>
        <v>0</v>
      </c>
      <c r="J923" s="73">
        <f>'Door Comparison'!K923</f>
        <v>1</v>
      </c>
      <c r="K923" s="73">
        <f>'Door Comparison'!L923</f>
        <v>1</v>
      </c>
      <c r="L923" s="73">
        <f>'Door Comparison'!M923</f>
        <v>0</v>
      </c>
      <c r="M923" s="75">
        <f t="shared" si="59"/>
        <v>0.44</v>
      </c>
      <c r="O923" s="75">
        <f t="shared" si="60"/>
        <v>3.88</v>
      </c>
      <c r="Q923" s="75">
        <f>'Door Comparison'!P923</f>
        <v>422.12</v>
      </c>
      <c r="R923" s="194">
        <v>3.09</v>
      </c>
      <c r="S923" s="194">
        <v>16.59</v>
      </c>
      <c r="T923" s="194">
        <v>63.42</v>
      </c>
      <c r="U923" s="75">
        <f t="shared" si="61"/>
        <v>19.38</v>
      </c>
      <c r="X923" s="76">
        <f t="shared" si="62"/>
        <v>528.91999999999996</v>
      </c>
    </row>
    <row r="924" spans="1:24" x14ac:dyDescent="0.25">
      <c r="A924" s="191" t="str">
        <f>'Door Comparison'!A924</f>
        <v>T09.06.P2A</v>
      </c>
      <c r="B924" s="87" t="str">
        <f>'Door Comparison'!B924</f>
        <v>DRS-402</v>
      </c>
      <c r="C924" s="70">
        <f>'Door Comparison'!D924</f>
        <v>458</v>
      </c>
      <c r="D924" s="70">
        <f>'Door Comparison'!E924</f>
        <v>2193</v>
      </c>
      <c r="F924" s="73">
        <f>'Door Comparison'!G924</f>
        <v>0</v>
      </c>
      <c r="G924" s="73">
        <f>'Door Comparison'!H924</f>
        <v>1</v>
      </c>
      <c r="I924" s="73">
        <f>'Door Comparison'!J924</f>
        <v>0</v>
      </c>
      <c r="J924" s="73">
        <f>'Door Comparison'!K924</f>
        <v>1</v>
      </c>
      <c r="K924" s="73">
        <f>'Door Comparison'!L924</f>
        <v>1</v>
      </c>
      <c r="L924" s="73">
        <f>'Door Comparison'!M924</f>
        <v>0</v>
      </c>
      <c r="M924" s="75">
        <f t="shared" si="59"/>
        <v>0.44</v>
      </c>
      <c r="O924" s="75">
        <f t="shared" si="60"/>
        <v>3.88</v>
      </c>
      <c r="Q924" s="75">
        <f>'Door Comparison'!P924</f>
        <v>422.12</v>
      </c>
      <c r="R924" s="194">
        <v>3.09</v>
      </c>
      <c r="S924" s="194">
        <v>16.59</v>
      </c>
      <c r="T924" s="194">
        <v>63.42</v>
      </c>
      <c r="U924" s="75">
        <f t="shared" si="61"/>
        <v>19.38</v>
      </c>
      <c r="X924" s="76">
        <f t="shared" si="62"/>
        <v>528.91999999999996</v>
      </c>
    </row>
    <row r="925" spans="1:24" x14ac:dyDescent="0.25">
      <c r="A925" s="191" t="str">
        <f>'Door Comparison'!A925</f>
        <v>T09.06.M6A T09.06.SPA</v>
      </c>
      <c r="B925" s="87" t="str">
        <f>'Door Comparison'!B925</f>
        <v>DRS-402</v>
      </c>
      <c r="C925" s="70">
        <f>'Door Comparison'!D925</f>
        <v>558</v>
      </c>
      <c r="D925" s="70">
        <f>'Door Comparison'!E925</f>
        <v>2193</v>
      </c>
      <c r="F925" s="73">
        <f>'Door Comparison'!G925</f>
        <v>0</v>
      </c>
      <c r="G925" s="73">
        <f>'Door Comparison'!H925</f>
        <v>1</v>
      </c>
      <c r="I925" s="73">
        <f>'Door Comparison'!J925</f>
        <v>0</v>
      </c>
      <c r="J925" s="73">
        <f>'Door Comparison'!K925</f>
        <v>1</v>
      </c>
      <c r="K925" s="73">
        <f>'Door Comparison'!L925</f>
        <v>1</v>
      </c>
      <c r="L925" s="73">
        <f>'Door Comparison'!M925</f>
        <v>0</v>
      </c>
      <c r="M925" s="75">
        <f t="shared" si="59"/>
        <v>0.44</v>
      </c>
      <c r="O925" s="75">
        <f t="shared" si="60"/>
        <v>3.96</v>
      </c>
      <c r="Q925" s="75">
        <f>'Door Comparison'!P925</f>
        <v>454.22</v>
      </c>
      <c r="R925" s="194">
        <v>3.09</v>
      </c>
      <c r="S925" s="194">
        <v>16.59</v>
      </c>
      <c r="T925" s="194">
        <v>63.42</v>
      </c>
      <c r="U925" s="75">
        <f t="shared" si="61"/>
        <v>19.78</v>
      </c>
      <c r="X925" s="76">
        <f t="shared" si="62"/>
        <v>561.5</v>
      </c>
    </row>
    <row r="926" spans="1:24" x14ac:dyDescent="0.25">
      <c r="A926" s="191" t="str">
        <f>'Door Comparison'!A926</f>
        <v>T09.06.SPB</v>
      </c>
      <c r="B926" s="87" t="str">
        <f>'Door Comparison'!B926</f>
        <v>DRS-402</v>
      </c>
      <c r="C926" s="70">
        <f>'Door Comparison'!D926</f>
        <v>1578</v>
      </c>
      <c r="D926" s="70">
        <f>'Door Comparison'!E926</f>
        <v>2193</v>
      </c>
      <c r="F926" s="73">
        <f>'Door Comparison'!G926</f>
        <v>0</v>
      </c>
      <c r="G926" s="73">
        <f>'Door Comparison'!H926</f>
        <v>1</v>
      </c>
      <c r="I926" s="73">
        <f>'Door Comparison'!J926</f>
        <v>0</v>
      </c>
      <c r="J926" s="73">
        <f>'Door Comparison'!K926</f>
        <v>1</v>
      </c>
      <c r="K926" s="73">
        <f>'Door Comparison'!L926</f>
        <v>1</v>
      </c>
      <c r="L926" s="73">
        <f>'Door Comparison'!M926</f>
        <v>0</v>
      </c>
      <c r="M926" s="75">
        <f t="shared" si="59"/>
        <v>0.54</v>
      </c>
      <c r="O926" s="75">
        <f t="shared" si="60"/>
        <v>4.7699999999999996</v>
      </c>
      <c r="Q926" s="75">
        <f>'Door Comparison'!P926</f>
        <v>839.32</v>
      </c>
      <c r="R926" s="194">
        <v>3.09</v>
      </c>
      <c r="S926" s="194">
        <v>16.59</v>
      </c>
      <c r="T926" s="194">
        <v>73.92</v>
      </c>
      <c r="U926" s="75">
        <f t="shared" si="61"/>
        <v>23.86</v>
      </c>
      <c r="X926" s="76">
        <f t="shared" si="62"/>
        <v>962.09</v>
      </c>
    </row>
    <row r="927" spans="1:24" x14ac:dyDescent="0.25">
      <c r="A927" s="191" t="str">
        <f>'Door Comparison'!A927</f>
        <v>T10.01.E1A</v>
      </c>
      <c r="B927" s="87" t="str">
        <f>'Door Comparison'!B927</f>
        <v>DRS-402</v>
      </c>
      <c r="C927" s="70">
        <f>'Door Comparison'!D927</f>
        <v>858</v>
      </c>
      <c r="D927" s="70">
        <f>'Door Comparison'!E927</f>
        <v>2193</v>
      </c>
      <c r="F927" s="73">
        <f>'Door Comparison'!G927</f>
        <v>0</v>
      </c>
      <c r="G927" s="73">
        <f>'Door Comparison'!H927</f>
        <v>1</v>
      </c>
      <c r="I927" s="73">
        <f>'Door Comparison'!J927</f>
        <v>0</v>
      </c>
      <c r="J927" s="73">
        <f>'Door Comparison'!K927</f>
        <v>1</v>
      </c>
      <c r="K927" s="73">
        <f>'Door Comparison'!L927</f>
        <v>1</v>
      </c>
      <c r="L927" s="73">
        <f>'Door Comparison'!M927</f>
        <v>0</v>
      </c>
      <c r="M927" s="75">
        <f t="shared" si="59"/>
        <v>0.47</v>
      </c>
      <c r="O927" s="75">
        <f t="shared" si="60"/>
        <v>4.2</v>
      </c>
      <c r="Q927" s="75">
        <f>'Door Comparison'!P927</f>
        <v>550.54</v>
      </c>
      <c r="R927" s="194">
        <v>3.09</v>
      </c>
      <c r="S927" s="194">
        <v>16.59</v>
      </c>
      <c r="T927" s="194">
        <v>63.42</v>
      </c>
      <c r="U927" s="75">
        <f t="shared" si="61"/>
        <v>20.98</v>
      </c>
      <c r="X927" s="76">
        <f t="shared" si="62"/>
        <v>659.29</v>
      </c>
    </row>
    <row r="928" spans="1:24" x14ac:dyDescent="0.25">
      <c r="A928" s="191" t="str">
        <f>'Door Comparison'!A928</f>
        <v>T10.01.E5A</v>
      </c>
      <c r="B928" s="87" t="str">
        <f>'Door Comparison'!B928</f>
        <v>DRS-402</v>
      </c>
      <c r="C928" s="70">
        <f>'Door Comparison'!D928</f>
        <v>1058</v>
      </c>
      <c r="D928" s="70">
        <f>'Door Comparison'!E928</f>
        <v>2193</v>
      </c>
      <c r="F928" s="73">
        <f>'Door Comparison'!G928</f>
        <v>0</v>
      </c>
      <c r="G928" s="73">
        <f>'Door Comparison'!H928</f>
        <v>1</v>
      </c>
      <c r="I928" s="73">
        <f>'Door Comparison'!J928</f>
        <v>0</v>
      </c>
      <c r="J928" s="73">
        <f>'Door Comparison'!K928</f>
        <v>1</v>
      </c>
      <c r="K928" s="73">
        <f>'Door Comparison'!L928</f>
        <v>1</v>
      </c>
      <c r="L928" s="73">
        <f>'Door Comparison'!M928</f>
        <v>0</v>
      </c>
      <c r="M928" s="75">
        <f t="shared" si="59"/>
        <v>0.49</v>
      </c>
      <c r="O928" s="75">
        <f t="shared" si="60"/>
        <v>4.3600000000000003</v>
      </c>
      <c r="Q928" s="75">
        <f>'Door Comparison'!P928</f>
        <v>674.64</v>
      </c>
      <c r="R928" s="194">
        <v>3.09</v>
      </c>
      <c r="S928" s="194">
        <v>16.59</v>
      </c>
      <c r="T928" s="194">
        <v>73.92</v>
      </c>
      <c r="U928" s="75">
        <f t="shared" si="61"/>
        <v>21.78</v>
      </c>
      <c r="X928" s="76">
        <f t="shared" si="62"/>
        <v>794.87</v>
      </c>
    </row>
    <row r="929" spans="1:24" x14ac:dyDescent="0.25">
      <c r="A929" s="191" t="str">
        <f>'Door Comparison'!A929</f>
        <v>T10.01.E6A</v>
      </c>
      <c r="B929" s="87" t="str">
        <f>'Door Comparison'!B929</f>
        <v>DRS-402</v>
      </c>
      <c r="C929" s="70">
        <f>'Door Comparison'!D929</f>
        <v>758</v>
      </c>
      <c r="D929" s="70">
        <f>'Door Comparison'!E929</f>
        <v>2193</v>
      </c>
      <c r="F929" s="73">
        <f>'Door Comparison'!G929</f>
        <v>0</v>
      </c>
      <c r="G929" s="73">
        <f>'Door Comparison'!H929</f>
        <v>1</v>
      </c>
      <c r="I929" s="73">
        <f>'Door Comparison'!J929</f>
        <v>0</v>
      </c>
      <c r="J929" s="73">
        <f>'Door Comparison'!K929</f>
        <v>1</v>
      </c>
      <c r="K929" s="73">
        <f>'Door Comparison'!L929</f>
        <v>1</v>
      </c>
      <c r="L929" s="73">
        <f>'Door Comparison'!M929</f>
        <v>0</v>
      </c>
      <c r="M929" s="75">
        <f t="shared" si="59"/>
        <v>0.46</v>
      </c>
      <c r="O929" s="75">
        <f t="shared" si="60"/>
        <v>4.12</v>
      </c>
      <c r="Q929" s="75">
        <f>'Door Comparison'!P929</f>
        <v>518.41999999999996</v>
      </c>
      <c r="R929" s="194">
        <v>3.09</v>
      </c>
      <c r="S929" s="194">
        <v>16.59</v>
      </c>
      <c r="T929" s="194">
        <v>63.42</v>
      </c>
      <c r="U929" s="75">
        <f t="shared" si="61"/>
        <v>20.58</v>
      </c>
      <c r="X929" s="76">
        <f t="shared" si="62"/>
        <v>626.67999999999995</v>
      </c>
    </row>
    <row r="930" spans="1:24" x14ac:dyDescent="0.25">
      <c r="A930" s="191" t="str">
        <f>'Door Comparison'!A930</f>
        <v>T10.01.E6B</v>
      </c>
      <c r="B930" s="87" t="str">
        <f>'Door Comparison'!B930</f>
        <v>DRS-402</v>
      </c>
      <c r="C930" s="70">
        <f>'Door Comparison'!D930</f>
        <v>1338</v>
      </c>
      <c r="D930" s="70">
        <f>'Door Comparison'!E930</f>
        <v>2193</v>
      </c>
      <c r="F930" s="73">
        <f>'Door Comparison'!G930</f>
        <v>0</v>
      </c>
      <c r="G930" s="73">
        <f>'Door Comparison'!H930</f>
        <v>1</v>
      </c>
      <c r="I930" s="73">
        <f>'Door Comparison'!J930</f>
        <v>0</v>
      </c>
      <c r="J930" s="73">
        <f>'Door Comparison'!K930</f>
        <v>1</v>
      </c>
      <c r="K930" s="73">
        <f>'Door Comparison'!L930</f>
        <v>1</v>
      </c>
      <c r="L930" s="73">
        <f>'Door Comparison'!M930</f>
        <v>0</v>
      </c>
      <c r="M930" s="75">
        <f t="shared" si="59"/>
        <v>0.52</v>
      </c>
      <c r="O930" s="75">
        <f t="shared" si="60"/>
        <v>4.58</v>
      </c>
      <c r="Q930" s="75">
        <f>'Door Comparison'!P930</f>
        <v>762.28</v>
      </c>
      <c r="R930" s="194">
        <v>3.09</v>
      </c>
      <c r="S930" s="194">
        <v>16.59</v>
      </c>
      <c r="T930" s="194">
        <v>73.92</v>
      </c>
      <c r="U930" s="75">
        <f t="shared" si="61"/>
        <v>22.9</v>
      </c>
      <c r="X930" s="76">
        <f t="shared" si="62"/>
        <v>883.88</v>
      </c>
    </row>
    <row r="931" spans="1:24" x14ac:dyDescent="0.25">
      <c r="A931" s="191" t="str">
        <f>'Door Comparison'!A931</f>
        <v>T10.01.HWA</v>
      </c>
      <c r="B931" s="87" t="str">
        <f>'Door Comparison'!B931</f>
        <v>DRS-402</v>
      </c>
      <c r="C931" s="70">
        <f>'Door Comparison'!D931</f>
        <v>458</v>
      </c>
      <c r="D931" s="70">
        <f>'Door Comparison'!E931</f>
        <v>2193</v>
      </c>
      <c r="F931" s="73">
        <f>'Door Comparison'!G931</f>
        <v>0</v>
      </c>
      <c r="G931" s="73">
        <f>'Door Comparison'!H931</f>
        <v>1</v>
      </c>
      <c r="I931" s="73">
        <f>'Door Comparison'!J931</f>
        <v>0</v>
      </c>
      <c r="J931" s="73">
        <f>'Door Comparison'!K931</f>
        <v>1</v>
      </c>
      <c r="K931" s="73">
        <f>'Door Comparison'!L931</f>
        <v>1</v>
      </c>
      <c r="L931" s="73">
        <f>'Door Comparison'!M931</f>
        <v>0</v>
      </c>
      <c r="M931" s="75">
        <f t="shared" si="59"/>
        <v>0.44</v>
      </c>
      <c r="O931" s="75">
        <f t="shared" si="60"/>
        <v>3.88</v>
      </c>
      <c r="Q931" s="75">
        <f>'Door Comparison'!P931</f>
        <v>422.12</v>
      </c>
      <c r="R931" s="194">
        <v>3.09</v>
      </c>
      <c r="S931" s="194">
        <v>16.59</v>
      </c>
      <c r="T931" s="194">
        <v>63.42</v>
      </c>
      <c r="U931" s="75">
        <f t="shared" si="61"/>
        <v>19.38</v>
      </c>
      <c r="X931" s="76">
        <f t="shared" si="62"/>
        <v>528.91999999999996</v>
      </c>
    </row>
    <row r="932" spans="1:24" x14ac:dyDescent="0.25">
      <c r="A932" s="191" t="str">
        <f>'Door Comparison'!A932</f>
        <v>T10.01.M5A</v>
      </c>
      <c r="B932" s="87" t="str">
        <f>'Door Comparison'!B932</f>
        <v>DRS-402</v>
      </c>
      <c r="C932" s="70">
        <f>'Door Comparison'!D932</f>
        <v>658</v>
      </c>
      <c r="D932" s="70">
        <f>'Door Comparison'!E932</f>
        <v>2193</v>
      </c>
      <c r="F932" s="73">
        <f>'Door Comparison'!G932</f>
        <v>0</v>
      </c>
      <c r="G932" s="73">
        <f>'Door Comparison'!H932</f>
        <v>1</v>
      </c>
      <c r="I932" s="73">
        <f>'Door Comparison'!J932</f>
        <v>0</v>
      </c>
      <c r="J932" s="73">
        <f>'Door Comparison'!K932</f>
        <v>1</v>
      </c>
      <c r="K932" s="73">
        <f>'Door Comparison'!L932</f>
        <v>1</v>
      </c>
      <c r="L932" s="73">
        <f>'Door Comparison'!M932</f>
        <v>0</v>
      </c>
      <c r="M932" s="75">
        <f t="shared" si="59"/>
        <v>0.45</v>
      </c>
      <c r="O932" s="75">
        <f t="shared" si="60"/>
        <v>4.04</v>
      </c>
      <c r="Q932" s="75">
        <f>'Door Comparison'!P932</f>
        <v>486.32</v>
      </c>
      <c r="R932" s="194">
        <v>3.09</v>
      </c>
      <c r="S932" s="194">
        <v>16.59</v>
      </c>
      <c r="T932" s="194">
        <v>63.42</v>
      </c>
      <c r="U932" s="75">
        <f t="shared" si="61"/>
        <v>20.18</v>
      </c>
      <c r="X932" s="76">
        <f t="shared" si="62"/>
        <v>594.09</v>
      </c>
    </row>
    <row r="933" spans="1:24" x14ac:dyDescent="0.25">
      <c r="A933" s="191" t="str">
        <f>'Door Comparison'!A933</f>
        <v>T10.01.M5B</v>
      </c>
      <c r="B933" s="87" t="str">
        <f>'Door Comparison'!B933</f>
        <v>DRS-402</v>
      </c>
      <c r="C933" s="70">
        <f>'Door Comparison'!D933</f>
        <v>658</v>
      </c>
      <c r="D933" s="70">
        <f>'Door Comparison'!E933</f>
        <v>2193</v>
      </c>
      <c r="F933" s="73">
        <f>'Door Comparison'!G933</f>
        <v>0</v>
      </c>
      <c r="G933" s="73">
        <f>'Door Comparison'!H933</f>
        <v>1</v>
      </c>
      <c r="I933" s="73">
        <f>'Door Comparison'!J933</f>
        <v>0</v>
      </c>
      <c r="J933" s="73">
        <f>'Door Comparison'!K933</f>
        <v>1</v>
      </c>
      <c r="K933" s="73">
        <f>'Door Comparison'!L933</f>
        <v>1</v>
      </c>
      <c r="L933" s="73">
        <f>'Door Comparison'!M933</f>
        <v>0</v>
      </c>
      <c r="M933" s="75">
        <f t="shared" si="59"/>
        <v>0.45</v>
      </c>
      <c r="O933" s="75">
        <f t="shared" si="60"/>
        <v>4.04</v>
      </c>
      <c r="Q933" s="75">
        <f>'Door Comparison'!P933</f>
        <v>486.32</v>
      </c>
      <c r="R933" s="194">
        <v>3.09</v>
      </c>
      <c r="S933" s="194">
        <v>16.59</v>
      </c>
      <c r="T933" s="194">
        <v>63.42</v>
      </c>
      <c r="U933" s="75">
        <f t="shared" si="61"/>
        <v>20.18</v>
      </c>
      <c r="X933" s="76">
        <f t="shared" si="62"/>
        <v>594.09</v>
      </c>
    </row>
    <row r="934" spans="1:24" x14ac:dyDescent="0.25">
      <c r="A934" s="191" t="str">
        <f>'Door Comparison'!A934</f>
        <v>T10.01.WRA</v>
      </c>
      <c r="B934" s="87" t="str">
        <f>'Door Comparison'!B934</f>
        <v>DRS-402</v>
      </c>
      <c r="C934" s="70">
        <f>'Door Comparison'!D934</f>
        <v>758</v>
      </c>
      <c r="D934" s="70">
        <f>'Door Comparison'!E934</f>
        <v>2158</v>
      </c>
      <c r="F934" s="73">
        <f>'Door Comparison'!G934</f>
        <v>0</v>
      </c>
      <c r="G934" s="73">
        <f>'Door Comparison'!H934</f>
        <v>1</v>
      </c>
      <c r="I934" s="73">
        <f>'Door Comparison'!J934</f>
        <v>0</v>
      </c>
      <c r="J934" s="73">
        <f>'Door Comparison'!K934</f>
        <v>1</v>
      </c>
      <c r="K934" s="73">
        <f>'Door Comparison'!L934</f>
        <v>1</v>
      </c>
      <c r="L934" s="73">
        <f>'Door Comparison'!M934</f>
        <v>0</v>
      </c>
      <c r="M934" s="75">
        <f t="shared" si="59"/>
        <v>0.46</v>
      </c>
      <c r="O934" s="75">
        <f t="shared" si="60"/>
        <v>4.0599999999999996</v>
      </c>
      <c r="Q934" s="75">
        <f>'Door Comparison'!P934</f>
        <v>454.48</v>
      </c>
      <c r="R934" s="194">
        <v>3.09</v>
      </c>
      <c r="S934" s="194">
        <v>16.59</v>
      </c>
      <c r="T934" s="194">
        <v>63.42</v>
      </c>
      <c r="U934" s="75">
        <f t="shared" si="61"/>
        <v>20.3</v>
      </c>
      <c r="X934" s="76">
        <f t="shared" si="62"/>
        <v>562.4</v>
      </c>
    </row>
    <row r="935" spans="1:24" x14ac:dyDescent="0.25">
      <c r="A935" s="191" t="str">
        <f>'Door Comparison'!A935</f>
        <v>T10.02.E2A</v>
      </c>
      <c r="B935" s="87" t="str">
        <f>'Door Comparison'!B935</f>
        <v>DRS-402</v>
      </c>
      <c r="C935" s="70">
        <f>'Door Comparison'!D935</f>
        <v>1338</v>
      </c>
      <c r="D935" s="70">
        <f>'Door Comparison'!E935</f>
        <v>2193</v>
      </c>
      <c r="F935" s="73">
        <f>'Door Comparison'!G935</f>
        <v>0</v>
      </c>
      <c r="G935" s="73">
        <f>'Door Comparison'!H935</f>
        <v>1</v>
      </c>
      <c r="I935" s="73">
        <f>'Door Comparison'!J935</f>
        <v>0</v>
      </c>
      <c r="J935" s="73">
        <f>'Door Comparison'!K935</f>
        <v>1</v>
      </c>
      <c r="K935" s="73">
        <f>'Door Comparison'!L935</f>
        <v>1</v>
      </c>
      <c r="L935" s="73">
        <f>'Door Comparison'!M935</f>
        <v>0</v>
      </c>
      <c r="M935" s="75">
        <f t="shared" si="59"/>
        <v>0.52</v>
      </c>
      <c r="O935" s="75">
        <f t="shared" si="60"/>
        <v>4.58</v>
      </c>
      <c r="Q935" s="75">
        <f>'Door Comparison'!P935</f>
        <v>762.28</v>
      </c>
      <c r="R935" s="194">
        <v>3.09</v>
      </c>
      <c r="S935" s="194">
        <v>16.59</v>
      </c>
      <c r="T935" s="194">
        <v>73.92</v>
      </c>
      <c r="U935" s="75">
        <f t="shared" si="61"/>
        <v>22.9</v>
      </c>
      <c r="X935" s="76">
        <f t="shared" si="62"/>
        <v>883.88</v>
      </c>
    </row>
    <row r="936" spans="1:24" x14ac:dyDescent="0.25">
      <c r="A936" s="191" t="str">
        <f>'Door Comparison'!A936</f>
        <v>T10.02.E2B</v>
      </c>
      <c r="B936" s="87" t="str">
        <f>'Door Comparison'!B936</f>
        <v>DRS-402</v>
      </c>
      <c r="C936" s="70">
        <f>'Door Comparison'!D936</f>
        <v>1338</v>
      </c>
      <c r="D936" s="70">
        <f>'Door Comparison'!E936</f>
        <v>2193</v>
      </c>
      <c r="F936" s="73">
        <f>'Door Comparison'!G936</f>
        <v>0</v>
      </c>
      <c r="G936" s="73">
        <f>'Door Comparison'!H936</f>
        <v>1</v>
      </c>
      <c r="I936" s="73">
        <f>'Door Comparison'!J936</f>
        <v>0</v>
      </c>
      <c r="J936" s="73">
        <f>'Door Comparison'!K936</f>
        <v>1</v>
      </c>
      <c r="K936" s="73">
        <f>'Door Comparison'!L936</f>
        <v>1</v>
      </c>
      <c r="L936" s="73">
        <f>'Door Comparison'!M936</f>
        <v>0</v>
      </c>
      <c r="M936" s="75">
        <f t="shared" si="59"/>
        <v>0.52</v>
      </c>
      <c r="O936" s="75">
        <f t="shared" si="60"/>
        <v>4.58</v>
      </c>
      <c r="Q936" s="75">
        <f>'Door Comparison'!P936</f>
        <v>762.28</v>
      </c>
      <c r="R936" s="194">
        <v>3.09</v>
      </c>
      <c r="S936" s="194">
        <v>16.59</v>
      </c>
      <c r="T936" s="194">
        <v>73.92</v>
      </c>
      <c r="U936" s="75">
        <f t="shared" si="61"/>
        <v>22.9</v>
      </c>
      <c r="X936" s="76">
        <f t="shared" si="62"/>
        <v>883.88</v>
      </c>
    </row>
    <row r="937" spans="1:24" x14ac:dyDescent="0.25">
      <c r="A937" s="191" t="str">
        <f>'Door Comparison'!A937</f>
        <v>T10.02.E3A</v>
      </c>
      <c r="B937" s="87" t="str">
        <f>'Door Comparison'!B937</f>
        <v>DRS-402</v>
      </c>
      <c r="C937" s="70">
        <f>'Door Comparison'!D937</f>
        <v>1208</v>
      </c>
      <c r="D937" s="70">
        <f>'Door Comparison'!E937</f>
        <v>2193</v>
      </c>
      <c r="F937" s="73">
        <f>'Door Comparison'!G937</f>
        <v>0</v>
      </c>
      <c r="G937" s="73">
        <f>'Door Comparison'!H937</f>
        <v>1</v>
      </c>
      <c r="I937" s="73">
        <f>'Door Comparison'!J937</f>
        <v>0</v>
      </c>
      <c r="J937" s="73">
        <f>'Door Comparison'!K937</f>
        <v>1</v>
      </c>
      <c r="K937" s="73">
        <f>'Door Comparison'!L937</f>
        <v>1</v>
      </c>
      <c r="L937" s="73">
        <f>'Door Comparison'!M937</f>
        <v>0</v>
      </c>
      <c r="M937" s="75">
        <f t="shared" si="59"/>
        <v>0.5</v>
      </c>
      <c r="O937" s="75">
        <f t="shared" si="60"/>
        <v>4.4800000000000004</v>
      </c>
      <c r="Q937" s="75">
        <f>'Door Comparison'!P937</f>
        <v>720.54</v>
      </c>
      <c r="R937" s="194">
        <v>3.09</v>
      </c>
      <c r="S937" s="194">
        <v>16.59</v>
      </c>
      <c r="T937" s="194">
        <v>73.92</v>
      </c>
      <c r="U937" s="75">
        <f t="shared" si="61"/>
        <v>22.38</v>
      </c>
      <c r="X937" s="76">
        <f t="shared" si="62"/>
        <v>841.5</v>
      </c>
    </row>
    <row r="938" spans="1:24" x14ac:dyDescent="0.25">
      <c r="A938" s="191" t="str">
        <f>'Door Comparison'!A938</f>
        <v>T10.02.E3B</v>
      </c>
      <c r="B938" s="87" t="str">
        <f>'Door Comparison'!B938</f>
        <v>DRS-402</v>
      </c>
      <c r="C938" s="70">
        <f>'Door Comparison'!D938</f>
        <v>1208</v>
      </c>
      <c r="D938" s="70">
        <f>'Door Comparison'!E938</f>
        <v>2193</v>
      </c>
      <c r="F938" s="73">
        <f>'Door Comparison'!G938</f>
        <v>0</v>
      </c>
      <c r="G938" s="73">
        <f>'Door Comparison'!H938</f>
        <v>1</v>
      </c>
      <c r="I938" s="73">
        <f>'Door Comparison'!J938</f>
        <v>0</v>
      </c>
      <c r="J938" s="73">
        <f>'Door Comparison'!K938</f>
        <v>1</v>
      </c>
      <c r="K938" s="73">
        <f>'Door Comparison'!L938</f>
        <v>1</v>
      </c>
      <c r="L938" s="73">
        <f>'Door Comparison'!M938</f>
        <v>0</v>
      </c>
      <c r="M938" s="75">
        <f t="shared" si="59"/>
        <v>0.5</v>
      </c>
      <c r="O938" s="75">
        <f t="shared" si="60"/>
        <v>4.4800000000000004</v>
      </c>
      <c r="Q938" s="75">
        <f>'Door Comparison'!P938</f>
        <v>720.54</v>
      </c>
      <c r="R938" s="194">
        <v>3.09</v>
      </c>
      <c r="S938" s="194">
        <v>16.59</v>
      </c>
      <c r="T938" s="194">
        <v>73.92</v>
      </c>
      <c r="U938" s="75">
        <f t="shared" si="61"/>
        <v>22.38</v>
      </c>
      <c r="X938" s="76">
        <f t="shared" si="62"/>
        <v>841.5</v>
      </c>
    </row>
    <row r="939" spans="1:24" x14ac:dyDescent="0.25">
      <c r="A939" s="191" t="str">
        <f>'Door Comparison'!A939</f>
        <v>T10.02.E4A</v>
      </c>
      <c r="B939" s="87" t="str">
        <f>'Door Comparison'!B939</f>
        <v>DRS-402</v>
      </c>
      <c r="C939" s="70">
        <f>'Door Comparison'!D939</f>
        <v>1338</v>
      </c>
      <c r="D939" s="70">
        <f>'Door Comparison'!E939</f>
        <v>2193</v>
      </c>
      <c r="F939" s="73">
        <f>'Door Comparison'!G939</f>
        <v>0</v>
      </c>
      <c r="G939" s="73">
        <f>'Door Comparison'!H939</f>
        <v>1</v>
      </c>
      <c r="I939" s="73">
        <f>'Door Comparison'!J939</f>
        <v>0</v>
      </c>
      <c r="J939" s="73">
        <f>'Door Comparison'!K939</f>
        <v>1</v>
      </c>
      <c r="K939" s="73">
        <f>'Door Comparison'!L939</f>
        <v>1</v>
      </c>
      <c r="L939" s="73">
        <f>'Door Comparison'!M939</f>
        <v>0</v>
      </c>
      <c r="M939" s="75">
        <f t="shared" si="59"/>
        <v>0.52</v>
      </c>
      <c r="O939" s="75">
        <f t="shared" si="60"/>
        <v>4.58</v>
      </c>
      <c r="Q939" s="75">
        <f>'Door Comparison'!P939</f>
        <v>762.28</v>
      </c>
      <c r="R939" s="194">
        <v>3.09</v>
      </c>
      <c r="S939" s="194">
        <v>16.59</v>
      </c>
      <c r="T939" s="194">
        <v>73.92</v>
      </c>
      <c r="U939" s="75">
        <f t="shared" si="61"/>
        <v>22.9</v>
      </c>
      <c r="X939" s="76">
        <f t="shared" si="62"/>
        <v>883.88</v>
      </c>
    </row>
    <row r="940" spans="1:24" x14ac:dyDescent="0.25">
      <c r="A940" s="191" t="str">
        <f>'Door Comparison'!A940</f>
        <v>T10.02.E5A</v>
      </c>
      <c r="B940" s="87" t="str">
        <f>'Door Comparison'!B940</f>
        <v>DRS-402</v>
      </c>
      <c r="C940" s="70">
        <f>'Door Comparison'!D940</f>
        <v>1338</v>
      </c>
      <c r="D940" s="70">
        <f>'Door Comparison'!E940</f>
        <v>2193</v>
      </c>
      <c r="F940" s="73">
        <f>'Door Comparison'!G940</f>
        <v>0</v>
      </c>
      <c r="G940" s="73">
        <f>'Door Comparison'!H940</f>
        <v>1</v>
      </c>
      <c r="I940" s="73">
        <f>'Door Comparison'!J940</f>
        <v>0</v>
      </c>
      <c r="J940" s="73">
        <f>'Door Comparison'!K940</f>
        <v>1</v>
      </c>
      <c r="K940" s="73">
        <f>'Door Comparison'!L940</f>
        <v>1</v>
      </c>
      <c r="L940" s="73">
        <f>'Door Comparison'!M940</f>
        <v>0</v>
      </c>
      <c r="M940" s="75">
        <f t="shared" si="59"/>
        <v>0.52</v>
      </c>
      <c r="O940" s="75">
        <f t="shared" si="60"/>
        <v>4.58</v>
      </c>
      <c r="Q940" s="75">
        <f>'Door Comparison'!P940</f>
        <v>762.28</v>
      </c>
      <c r="R940" s="194">
        <v>3.09</v>
      </c>
      <c r="S940" s="194">
        <v>16.59</v>
      </c>
      <c r="T940" s="194">
        <v>73.92</v>
      </c>
      <c r="U940" s="75">
        <f t="shared" si="61"/>
        <v>22.9</v>
      </c>
      <c r="X940" s="76">
        <f t="shared" si="62"/>
        <v>883.88</v>
      </c>
    </row>
    <row r="941" spans="1:24" x14ac:dyDescent="0.25">
      <c r="A941" s="191" t="str">
        <f>'Door Comparison'!A941</f>
        <v>T10.02.E6A</v>
      </c>
      <c r="B941" s="87" t="str">
        <f>'Door Comparison'!B941</f>
        <v>DRS-402</v>
      </c>
      <c r="C941" s="70">
        <f>'Door Comparison'!D941</f>
        <v>1338</v>
      </c>
      <c r="D941" s="70">
        <f>'Door Comparison'!E941</f>
        <v>2193</v>
      </c>
      <c r="F941" s="73">
        <f>'Door Comparison'!G941</f>
        <v>0</v>
      </c>
      <c r="G941" s="73">
        <f>'Door Comparison'!H941</f>
        <v>1</v>
      </c>
      <c r="I941" s="73">
        <f>'Door Comparison'!J941</f>
        <v>0</v>
      </c>
      <c r="J941" s="73">
        <f>'Door Comparison'!K941</f>
        <v>1</v>
      </c>
      <c r="K941" s="73">
        <f>'Door Comparison'!L941</f>
        <v>1</v>
      </c>
      <c r="L941" s="73">
        <f>'Door Comparison'!M941</f>
        <v>0</v>
      </c>
      <c r="M941" s="75">
        <f t="shared" si="59"/>
        <v>0.52</v>
      </c>
      <c r="O941" s="75">
        <f t="shared" si="60"/>
        <v>4.58</v>
      </c>
      <c r="Q941" s="75">
        <f>'Door Comparison'!P941</f>
        <v>762.28</v>
      </c>
      <c r="R941" s="194">
        <v>3.09</v>
      </c>
      <c r="S941" s="194">
        <v>16.59</v>
      </c>
      <c r="T941" s="194">
        <v>73.92</v>
      </c>
      <c r="U941" s="75">
        <f t="shared" si="61"/>
        <v>22.9</v>
      </c>
      <c r="X941" s="76">
        <f t="shared" si="62"/>
        <v>883.88</v>
      </c>
    </row>
    <row r="942" spans="1:24" x14ac:dyDescent="0.25">
      <c r="A942" s="191" t="str">
        <f>'Door Comparison'!A942</f>
        <v>T10.02.E6B</v>
      </c>
      <c r="B942" s="87" t="str">
        <f>'Door Comparison'!B942</f>
        <v>DRS-402</v>
      </c>
      <c r="C942" s="70">
        <f>'Door Comparison'!D942</f>
        <v>658</v>
      </c>
      <c r="D942" s="70">
        <f>'Door Comparison'!E942</f>
        <v>2193</v>
      </c>
      <c r="F942" s="73">
        <f>'Door Comparison'!G942</f>
        <v>0</v>
      </c>
      <c r="G942" s="73">
        <f>'Door Comparison'!H942</f>
        <v>1</v>
      </c>
      <c r="I942" s="73">
        <f>'Door Comparison'!J942</f>
        <v>0</v>
      </c>
      <c r="J942" s="73">
        <f>'Door Comparison'!K942</f>
        <v>1</v>
      </c>
      <c r="K942" s="73">
        <f>'Door Comparison'!L942</f>
        <v>1</v>
      </c>
      <c r="L942" s="73">
        <f>'Door Comparison'!M942</f>
        <v>0</v>
      </c>
      <c r="M942" s="75">
        <f t="shared" si="59"/>
        <v>0.45</v>
      </c>
      <c r="O942" s="75">
        <f t="shared" si="60"/>
        <v>4.04</v>
      </c>
      <c r="Q942" s="75">
        <f>'Door Comparison'!P942</f>
        <v>486.32</v>
      </c>
      <c r="R942" s="194">
        <v>3.09</v>
      </c>
      <c r="S942" s="194">
        <v>16.59</v>
      </c>
      <c r="T942" s="194">
        <v>63.42</v>
      </c>
      <c r="U942" s="75">
        <f t="shared" si="61"/>
        <v>20.18</v>
      </c>
      <c r="X942" s="76">
        <f t="shared" si="62"/>
        <v>594.09</v>
      </c>
    </row>
    <row r="943" spans="1:24" x14ac:dyDescent="0.25">
      <c r="A943" s="191" t="str">
        <f>'Door Comparison'!A943</f>
        <v>T10.02.E8A</v>
      </c>
      <c r="B943" s="87" t="str">
        <f>'Door Comparison'!B943</f>
        <v>DRS-402</v>
      </c>
      <c r="C943" s="70">
        <f>'Door Comparison'!D943</f>
        <v>1778</v>
      </c>
      <c r="D943" s="70">
        <f>'Door Comparison'!E943</f>
        <v>2193</v>
      </c>
      <c r="F943" s="73">
        <f>'Door Comparison'!G943</f>
        <v>0</v>
      </c>
      <c r="G943" s="73">
        <f>'Door Comparison'!H943</f>
        <v>1</v>
      </c>
      <c r="I943" s="73">
        <f>'Door Comparison'!J943</f>
        <v>0</v>
      </c>
      <c r="J943" s="73">
        <f>'Door Comparison'!K943</f>
        <v>1</v>
      </c>
      <c r="K943" s="73">
        <f>'Door Comparison'!L943</f>
        <v>1</v>
      </c>
      <c r="L943" s="73">
        <f>'Door Comparison'!M943</f>
        <v>0</v>
      </c>
      <c r="M943" s="75">
        <f t="shared" si="59"/>
        <v>0.55000000000000004</v>
      </c>
      <c r="O943" s="75">
        <f t="shared" si="60"/>
        <v>4.93</v>
      </c>
      <c r="Q943" s="75">
        <f>'Door Comparison'!P943</f>
        <v>903.52</v>
      </c>
      <c r="R943" s="194">
        <v>3.09</v>
      </c>
      <c r="S943" s="194">
        <v>16.59</v>
      </c>
      <c r="T943" s="194">
        <v>73.92</v>
      </c>
      <c r="U943" s="75">
        <f t="shared" si="61"/>
        <v>24.66</v>
      </c>
      <c r="X943" s="76">
        <f t="shared" si="62"/>
        <v>1027.26</v>
      </c>
    </row>
    <row r="944" spans="1:24" x14ac:dyDescent="0.25">
      <c r="A944" s="191" t="str">
        <f>'Door Comparison'!A944</f>
        <v>T10.02.E9A</v>
      </c>
      <c r="B944" s="87" t="str">
        <f>'Door Comparison'!B944</f>
        <v>DRS-402</v>
      </c>
      <c r="C944" s="70">
        <f>'Door Comparison'!D944</f>
        <v>1338</v>
      </c>
      <c r="D944" s="70">
        <f>'Door Comparison'!E944</f>
        <v>2193</v>
      </c>
      <c r="F944" s="73">
        <f>'Door Comparison'!G944</f>
        <v>0</v>
      </c>
      <c r="G944" s="73">
        <f>'Door Comparison'!H944</f>
        <v>1</v>
      </c>
      <c r="I944" s="73">
        <f>'Door Comparison'!J944</f>
        <v>0</v>
      </c>
      <c r="J944" s="73">
        <f>'Door Comparison'!K944</f>
        <v>1</v>
      </c>
      <c r="K944" s="73">
        <f>'Door Comparison'!L944</f>
        <v>1</v>
      </c>
      <c r="L944" s="73">
        <f>'Door Comparison'!M944</f>
        <v>0</v>
      </c>
      <c r="M944" s="75">
        <f t="shared" si="59"/>
        <v>0.52</v>
      </c>
      <c r="O944" s="75">
        <f t="shared" si="60"/>
        <v>4.58</v>
      </c>
      <c r="Q944" s="75">
        <f>'Door Comparison'!P944</f>
        <v>762.28</v>
      </c>
      <c r="R944" s="194">
        <v>3.09</v>
      </c>
      <c r="S944" s="194">
        <v>16.59</v>
      </c>
      <c r="T944" s="194">
        <v>73.92</v>
      </c>
      <c r="U944" s="75">
        <f t="shared" si="61"/>
        <v>22.9</v>
      </c>
      <c r="X944" s="76">
        <f t="shared" si="62"/>
        <v>883.88</v>
      </c>
    </row>
    <row r="945" spans="1:24" x14ac:dyDescent="0.25">
      <c r="A945" s="191" t="str">
        <f>'Door Comparison'!A945</f>
        <v>T10.02.E11A</v>
      </c>
      <c r="B945" s="87" t="str">
        <f>'Door Comparison'!B945</f>
        <v>DRS-402</v>
      </c>
      <c r="C945" s="70">
        <f>'Door Comparison'!D945</f>
        <v>858</v>
      </c>
      <c r="D945" s="70">
        <f>'Door Comparison'!E945</f>
        <v>2193</v>
      </c>
      <c r="F945" s="73">
        <f>'Door Comparison'!G945</f>
        <v>0</v>
      </c>
      <c r="G945" s="73">
        <f>'Door Comparison'!H945</f>
        <v>1</v>
      </c>
      <c r="I945" s="73">
        <f>'Door Comparison'!J945</f>
        <v>0</v>
      </c>
      <c r="J945" s="73">
        <f>'Door Comparison'!K945</f>
        <v>1</v>
      </c>
      <c r="K945" s="73">
        <f>'Door Comparison'!L945</f>
        <v>1</v>
      </c>
      <c r="L945" s="73">
        <f>'Door Comparison'!M945</f>
        <v>0</v>
      </c>
      <c r="M945" s="75">
        <f t="shared" si="59"/>
        <v>0.47</v>
      </c>
      <c r="O945" s="75">
        <f t="shared" si="60"/>
        <v>4.2</v>
      </c>
      <c r="Q945" s="75">
        <f>'Door Comparison'!P945</f>
        <v>550.54</v>
      </c>
      <c r="R945" s="194">
        <v>3.09</v>
      </c>
      <c r="S945" s="194">
        <v>16.59</v>
      </c>
      <c r="T945" s="194">
        <v>63.42</v>
      </c>
      <c r="U945" s="75">
        <f t="shared" si="61"/>
        <v>20.98</v>
      </c>
      <c r="X945" s="76">
        <f t="shared" si="62"/>
        <v>659.29</v>
      </c>
    </row>
    <row r="946" spans="1:24" x14ac:dyDescent="0.25">
      <c r="A946" s="191" t="str">
        <f>'Door Comparison'!A946</f>
        <v>T10.02.FTA</v>
      </c>
      <c r="B946" s="87" t="str">
        <f>'Door Comparison'!B946</f>
        <v>DRS-402</v>
      </c>
      <c r="C946" s="70">
        <f>'Door Comparison'!D946</f>
        <v>658</v>
      </c>
      <c r="D946" s="70">
        <f>'Door Comparison'!E946</f>
        <v>2193</v>
      </c>
      <c r="F946" s="73">
        <f>'Door Comparison'!G946</f>
        <v>0</v>
      </c>
      <c r="G946" s="73">
        <f>'Door Comparison'!H946</f>
        <v>1</v>
      </c>
      <c r="I946" s="73">
        <f>'Door Comparison'!J946</f>
        <v>0</v>
      </c>
      <c r="J946" s="73">
        <f>'Door Comparison'!K946</f>
        <v>1</v>
      </c>
      <c r="K946" s="73">
        <f>'Door Comparison'!L946</f>
        <v>1</v>
      </c>
      <c r="L946" s="73">
        <f>'Door Comparison'!M946</f>
        <v>0</v>
      </c>
      <c r="M946" s="75">
        <f t="shared" si="59"/>
        <v>0.45</v>
      </c>
      <c r="O946" s="75">
        <f t="shared" si="60"/>
        <v>4.04</v>
      </c>
      <c r="Q946" s="75">
        <f>'Door Comparison'!P946</f>
        <v>486.32</v>
      </c>
      <c r="R946" s="194">
        <v>3.09</v>
      </c>
      <c r="S946" s="194">
        <v>16.59</v>
      </c>
      <c r="T946" s="194">
        <v>63.42</v>
      </c>
      <c r="U946" s="75">
        <f t="shared" si="61"/>
        <v>20.18</v>
      </c>
      <c r="X946" s="76">
        <f t="shared" si="62"/>
        <v>594.09</v>
      </c>
    </row>
    <row r="947" spans="1:24" x14ac:dyDescent="0.25">
      <c r="A947" s="191" t="str">
        <f>'Door Comparison'!A947</f>
        <v>T10.02.HW2A</v>
      </c>
      <c r="B947" s="87" t="str">
        <f>'Door Comparison'!B947</f>
        <v>DRS-402</v>
      </c>
      <c r="C947" s="70">
        <f>'Door Comparison'!D947</f>
        <v>458</v>
      </c>
      <c r="D947" s="70">
        <f>'Door Comparison'!E947</f>
        <v>2193</v>
      </c>
      <c r="F947" s="73">
        <f>'Door Comparison'!G947</f>
        <v>0</v>
      </c>
      <c r="G947" s="73">
        <f>'Door Comparison'!H947</f>
        <v>1</v>
      </c>
      <c r="I947" s="73">
        <f>'Door Comparison'!J947</f>
        <v>0</v>
      </c>
      <c r="J947" s="73">
        <f>'Door Comparison'!K947</f>
        <v>1</v>
      </c>
      <c r="K947" s="73">
        <f>'Door Comparison'!L947</f>
        <v>1</v>
      </c>
      <c r="L947" s="73">
        <f>'Door Comparison'!M947</f>
        <v>0</v>
      </c>
      <c r="M947" s="75">
        <f t="shared" si="59"/>
        <v>0.44</v>
      </c>
      <c r="O947" s="75">
        <f t="shared" si="60"/>
        <v>3.88</v>
      </c>
      <c r="Q947" s="75">
        <f>'Door Comparison'!P947</f>
        <v>422.12</v>
      </c>
      <c r="R947" s="194">
        <v>3.09</v>
      </c>
      <c r="S947" s="194">
        <v>16.59</v>
      </c>
      <c r="T947" s="194">
        <v>63.42</v>
      </c>
      <c r="U947" s="75">
        <f t="shared" si="61"/>
        <v>19.38</v>
      </c>
      <c r="X947" s="76">
        <f t="shared" si="62"/>
        <v>528.91999999999996</v>
      </c>
    </row>
    <row r="948" spans="1:24" x14ac:dyDescent="0.25">
      <c r="A948" s="191" t="str">
        <f>'Door Comparison'!A948</f>
        <v>T10.02.M2A</v>
      </c>
      <c r="B948" s="87" t="str">
        <f>'Door Comparison'!B948</f>
        <v>DRS-402</v>
      </c>
      <c r="C948" s="70">
        <f>'Door Comparison'!D948</f>
        <v>1338</v>
      </c>
      <c r="D948" s="70">
        <f>'Door Comparison'!E948</f>
        <v>2193</v>
      </c>
      <c r="F948" s="73">
        <f>'Door Comparison'!G948</f>
        <v>0</v>
      </c>
      <c r="G948" s="73">
        <f>'Door Comparison'!H948</f>
        <v>1</v>
      </c>
      <c r="I948" s="73">
        <f>'Door Comparison'!J948</f>
        <v>0</v>
      </c>
      <c r="J948" s="73">
        <f>'Door Comparison'!K948</f>
        <v>1</v>
      </c>
      <c r="K948" s="73">
        <f>'Door Comparison'!L948</f>
        <v>1</v>
      </c>
      <c r="L948" s="73">
        <f>'Door Comparison'!M948</f>
        <v>0</v>
      </c>
      <c r="M948" s="75">
        <f t="shared" si="59"/>
        <v>0.52</v>
      </c>
      <c r="O948" s="75">
        <f t="shared" si="60"/>
        <v>4.58</v>
      </c>
      <c r="Q948" s="75">
        <f>'Door Comparison'!P948</f>
        <v>762.28</v>
      </c>
      <c r="R948" s="194">
        <v>3.09</v>
      </c>
      <c r="S948" s="194">
        <v>16.59</v>
      </c>
      <c r="T948" s="194">
        <v>73.92</v>
      </c>
      <c r="U948" s="75">
        <f t="shared" si="61"/>
        <v>22.9</v>
      </c>
      <c r="X948" s="76">
        <f t="shared" si="62"/>
        <v>883.88</v>
      </c>
    </row>
    <row r="949" spans="1:24" x14ac:dyDescent="0.25">
      <c r="A949" s="191" t="str">
        <f>'Door Comparison'!A949</f>
        <v>T10.02.M3A</v>
      </c>
      <c r="B949" s="87" t="str">
        <f>'Door Comparison'!B949</f>
        <v>DRS-402</v>
      </c>
      <c r="C949" s="70">
        <f>'Door Comparison'!D949</f>
        <v>758</v>
      </c>
      <c r="D949" s="70">
        <f>'Door Comparison'!E949</f>
        <v>2193</v>
      </c>
      <c r="F949" s="73">
        <f>'Door Comparison'!G949</f>
        <v>0</v>
      </c>
      <c r="G949" s="73">
        <f>'Door Comparison'!H949</f>
        <v>1</v>
      </c>
      <c r="I949" s="73">
        <f>'Door Comparison'!J949</f>
        <v>0</v>
      </c>
      <c r="J949" s="73">
        <f>'Door Comparison'!K949</f>
        <v>1</v>
      </c>
      <c r="K949" s="73">
        <f>'Door Comparison'!L949</f>
        <v>1</v>
      </c>
      <c r="L949" s="73">
        <f>'Door Comparison'!M949</f>
        <v>0</v>
      </c>
      <c r="M949" s="75">
        <f t="shared" si="59"/>
        <v>0.46</v>
      </c>
      <c r="O949" s="75">
        <f t="shared" si="60"/>
        <v>4.12</v>
      </c>
      <c r="Q949" s="75">
        <f>'Door Comparison'!P949</f>
        <v>518.41999999999996</v>
      </c>
      <c r="R949" s="194">
        <v>3.09</v>
      </c>
      <c r="S949" s="194">
        <v>16.59</v>
      </c>
      <c r="T949" s="194">
        <v>63.42</v>
      </c>
      <c r="U949" s="75">
        <f t="shared" si="61"/>
        <v>20.58</v>
      </c>
      <c r="X949" s="76">
        <f t="shared" si="62"/>
        <v>626.67999999999995</v>
      </c>
    </row>
    <row r="950" spans="1:24" x14ac:dyDescent="0.25">
      <c r="A950" s="191" t="str">
        <f>'Door Comparison'!A950</f>
        <v>T10.02.M3B</v>
      </c>
      <c r="B950" s="87" t="str">
        <f>'Door Comparison'!B950</f>
        <v>DRS-402</v>
      </c>
      <c r="C950" s="70">
        <f>'Door Comparison'!D950</f>
        <v>758</v>
      </c>
      <c r="D950" s="70">
        <f>'Door Comparison'!E950</f>
        <v>2193</v>
      </c>
      <c r="F950" s="73">
        <f>'Door Comparison'!G950</f>
        <v>0</v>
      </c>
      <c r="G950" s="73">
        <f>'Door Comparison'!H950</f>
        <v>1</v>
      </c>
      <c r="I950" s="73">
        <f>'Door Comparison'!J950</f>
        <v>0</v>
      </c>
      <c r="J950" s="73">
        <f>'Door Comparison'!K950</f>
        <v>1</v>
      </c>
      <c r="K950" s="73">
        <f>'Door Comparison'!L950</f>
        <v>1</v>
      </c>
      <c r="L950" s="73">
        <f>'Door Comparison'!M950</f>
        <v>0</v>
      </c>
      <c r="M950" s="75">
        <f t="shared" si="59"/>
        <v>0.46</v>
      </c>
      <c r="O950" s="75">
        <f t="shared" si="60"/>
        <v>4.12</v>
      </c>
      <c r="Q950" s="75">
        <f>'Door Comparison'!P950</f>
        <v>518.41999999999996</v>
      </c>
      <c r="R950" s="194">
        <v>3.09</v>
      </c>
      <c r="S950" s="194">
        <v>16.59</v>
      </c>
      <c r="T950" s="194">
        <v>63.42</v>
      </c>
      <c r="U950" s="75">
        <f t="shared" si="61"/>
        <v>20.58</v>
      </c>
      <c r="X950" s="76">
        <f t="shared" si="62"/>
        <v>626.67999999999995</v>
      </c>
    </row>
    <row r="951" spans="1:24" x14ac:dyDescent="0.25">
      <c r="A951" s="191" t="str">
        <f>'Door Comparison'!A951</f>
        <v>T10.02.M4A</v>
      </c>
      <c r="B951" s="87" t="str">
        <f>'Door Comparison'!B951</f>
        <v>DRS-402</v>
      </c>
      <c r="C951" s="70">
        <f>'Door Comparison'!D951</f>
        <v>1578</v>
      </c>
      <c r="D951" s="70">
        <f>'Door Comparison'!E951</f>
        <v>2193</v>
      </c>
      <c r="F951" s="73">
        <f>'Door Comparison'!G951</f>
        <v>0</v>
      </c>
      <c r="G951" s="73">
        <f>'Door Comparison'!H951</f>
        <v>1</v>
      </c>
      <c r="I951" s="73">
        <f>'Door Comparison'!J951</f>
        <v>0</v>
      </c>
      <c r="J951" s="73">
        <f>'Door Comparison'!K951</f>
        <v>1</v>
      </c>
      <c r="K951" s="73">
        <f>'Door Comparison'!L951</f>
        <v>1</v>
      </c>
      <c r="L951" s="73">
        <f>'Door Comparison'!M951</f>
        <v>0</v>
      </c>
      <c r="M951" s="75">
        <f t="shared" si="59"/>
        <v>0.54</v>
      </c>
      <c r="O951" s="75">
        <f t="shared" si="60"/>
        <v>4.7699999999999996</v>
      </c>
      <c r="Q951" s="75">
        <f>'Door Comparison'!P951</f>
        <v>839.32</v>
      </c>
      <c r="R951" s="194">
        <v>3.09</v>
      </c>
      <c r="S951" s="194">
        <v>16.59</v>
      </c>
      <c r="T951" s="194">
        <v>73.92</v>
      </c>
      <c r="U951" s="75">
        <f t="shared" si="61"/>
        <v>23.86</v>
      </c>
      <c r="X951" s="76">
        <f t="shared" si="62"/>
        <v>962.09</v>
      </c>
    </row>
    <row r="952" spans="1:24" x14ac:dyDescent="0.25">
      <c r="A952" s="191" t="str">
        <f>'Door Comparison'!A952</f>
        <v>T10.02.M5A</v>
      </c>
      <c r="B952" s="87" t="str">
        <f>'Door Comparison'!B952</f>
        <v>DRS-402</v>
      </c>
      <c r="C952" s="70">
        <f>'Door Comparison'!D952</f>
        <v>1578</v>
      </c>
      <c r="D952" s="70">
        <f>'Door Comparison'!E952</f>
        <v>2193</v>
      </c>
      <c r="F952" s="73">
        <f>'Door Comparison'!G952</f>
        <v>0</v>
      </c>
      <c r="G952" s="73">
        <f>'Door Comparison'!H952</f>
        <v>1</v>
      </c>
      <c r="I952" s="73">
        <f>'Door Comparison'!J952</f>
        <v>0</v>
      </c>
      <c r="J952" s="73">
        <f>'Door Comparison'!K952</f>
        <v>1</v>
      </c>
      <c r="K952" s="73">
        <f>'Door Comparison'!L952</f>
        <v>1</v>
      </c>
      <c r="L952" s="73">
        <f>'Door Comparison'!M952</f>
        <v>0</v>
      </c>
      <c r="M952" s="75">
        <f t="shared" si="59"/>
        <v>0.54</v>
      </c>
      <c r="O952" s="75">
        <f t="shared" si="60"/>
        <v>4.7699999999999996</v>
      </c>
      <c r="Q952" s="75">
        <f>'Door Comparison'!P952</f>
        <v>839.32</v>
      </c>
      <c r="R952" s="194">
        <v>3.09</v>
      </c>
      <c r="S952" s="194">
        <v>16.59</v>
      </c>
      <c r="T952" s="194">
        <v>73.92</v>
      </c>
      <c r="U952" s="75">
        <f t="shared" si="61"/>
        <v>23.86</v>
      </c>
      <c r="X952" s="76">
        <f t="shared" si="62"/>
        <v>962.09</v>
      </c>
    </row>
    <row r="953" spans="1:24" x14ac:dyDescent="0.25">
      <c r="A953" s="191" t="str">
        <f>'Door Comparison'!A953</f>
        <v>T10.02.M5B</v>
      </c>
      <c r="B953" s="87" t="str">
        <f>'Door Comparison'!B953</f>
        <v>DRS-402</v>
      </c>
      <c r="C953" s="70">
        <f>'Door Comparison'!D953</f>
        <v>1338</v>
      </c>
      <c r="D953" s="70">
        <f>'Door Comparison'!E953</f>
        <v>2193</v>
      </c>
      <c r="F953" s="73">
        <f>'Door Comparison'!G953</f>
        <v>0</v>
      </c>
      <c r="G953" s="73">
        <f>'Door Comparison'!H953</f>
        <v>1</v>
      </c>
      <c r="I953" s="73">
        <f>'Door Comparison'!J953</f>
        <v>0</v>
      </c>
      <c r="J953" s="73">
        <f>'Door Comparison'!K953</f>
        <v>1</v>
      </c>
      <c r="K953" s="73">
        <f>'Door Comparison'!L953</f>
        <v>1</v>
      </c>
      <c r="L953" s="73">
        <f>'Door Comparison'!M953</f>
        <v>0</v>
      </c>
      <c r="M953" s="75">
        <f t="shared" si="59"/>
        <v>0.52</v>
      </c>
      <c r="O953" s="75">
        <f t="shared" si="60"/>
        <v>4.58</v>
      </c>
      <c r="Q953" s="75">
        <f>'Door Comparison'!P953</f>
        <v>762.28</v>
      </c>
      <c r="R953" s="194">
        <v>3.09</v>
      </c>
      <c r="S953" s="194">
        <v>16.59</v>
      </c>
      <c r="T953" s="194">
        <v>73.92</v>
      </c>
      <c r="U953" s="75">
        <f t="shared" si="61"/>
        <v>22.9</v>
      </c>
      <c r="X953" s="76">
        <f t="shared" si="62"/>
        <v>883.88</v>
      </c>
    </row>
    <row r="954" spans="1:24" x14ac:dyDescent="0.25">
      <c r="A954" s="191" t="str">
        <f>'Door Comparison'!A954</f>
        <v>T10.02.M6A</v>
      </c>
      <c r="B954" s="87" t="str">
        <f>'Door Comparison'!B954</f>
        <v>DRS-402</v>
      </c>
      <c r="C954" s="70">
        <f>'Door Comparison'!D954</f>
        <v>1338</v>
      </c>
      <c r="D954" s="70">
        <f>'Door Comparison'!E954</f>
        <v>2193</v>
      </c>
      <c r="F954" s="73">
        <f>'Door Comparison'!G954</f>
        <v>0</v>
      </c>
      <c r="G954" s="73">
        <f>'Door Comparison'!H954</f>
        <v>1</v>
      </c>
      <c r="I954" s="73">
        <f>'Door Comparison'!J954</f>
        <v>0</v>
      </c>
      <c r="J954" s="73">
        <f>'Door Comparison'!K954</f>
        <v>1</v>
      </c>
      <c r="K954" s="73">
        <f>'Door Comparison'!L954</f>
        <v>1</v>
      </c>
      <c r="L954" s="73">
        <f>'Door Comparison'!M954</f>
        <v>0</v>
      </c>
      <c r="M954" s="75">
        <f t="shared" si="59"/>
        <v>0.52</v>
      </c>
      <c r="O954" s="75">
        <f t="shared" si="60"/>
        <v>4.58</v>
      </c>
      <c r="Q954" s="75">
        <f>'Door Comparison'!P954</f>
        <v>762.28</v>
      </c>
      <c r="R954" s="194">
        <v>3.09</v>
      </c>
      <c r="S954" s="194">
        <v>16.59</v>
      </c>
      <c r="T954" s="194">
        <v>73.92</v>
      </c>
      <c r="U954" s="75">
        <f t="shared" si="61"/>
        <v>22.9</v>
      </c>
      <c r="X954" s="76">
        <f t="shared" si="62"/>
        <v>883.88</v>
      </c>
    </row>
    <row r="955" spans="1:24" x14ac:dyDescent="0.25">
      <c r="A955" s="191" t="str">
        <f>'Door Comparison'!A955</f>
        <v>T10.02.M6B</v>
      </c>
      <c r="B955" s="87" t="str">
        <f>'Door Comparison'!B955</f>
        <v>AHP-201</v>
      </c>
      <c r="C955" s="70">
        <f>'Door Comparison'!D955</f>
        <v>300</v>
      </c>
      <c r="D955" s="70">
        <f>'Door Comparison'!E955</f>
        <v>800</v>
      </c>
      <c r="F955" s="73">
        <f>'Door Comparison'!G955</f>
        <v>0</v>
      </c>
      <c r="G955" s="73">
        <f>'Door Comparison'!H955</f>
        <v>1</v>
      </c>
      <c r="I955" s="73">
        <f>'Door Comparison'!J955</f>
        <v>0</v>
      </c>
      <c r="J955" s="73">
        <f>'Door Comparison'!K955</f>
        <v>1</v>
      </c>
      <c r="K955" s="73">
        <f>'Door Comparison'!L955</f>
        <v>1</v>
      </c>
      <c r="L955" s="73">
        <f>'Door Comparison'!M955</f>
        <v>0</v>
      </c>
      <c r="M955" s="75">
        <f t="shared" si="59"/>
        <v>0.17</v>
      </c>
      <c r="O955" s="75">
        <f t="shared" si="60"/>
        <v>1.52</v>
      </c>
      <c r="Q955" s="75">
        <f>'Door Comparison'!P955</f>
        <v>231.74</v>
      </c>
      <c r="R955" s="194">
        <v>3.09</v>
      </c>
      <c r="S955" s="194">
        <v>16.59</v>
      </c>
      <c r="T955" s="194">
        <v>52.92</v>
      </c>
      <c r="U955" s="75">
        <f t="shared" si="61"/>
        <v>7.6</v>
      </c>
      <c r="X955" s="76">
        <f t="shared" si="62"/>
        <v>313.63</v>
      </c>
    </row>
    <row r="956" spans="1:24" x14ac:dyDescent="0.25">
      <c r="A956" s="191" t="str">
        <f>'Door Comparison'!A956</f>
        <v>T10.02.M9A</v>
      </c>
      <c r="B956" s="87" t="str">
        <f>'Door Comparison'!B956</f>
        <v>DRS-402</v>
      </c>
      <c r="C956" s="70">
        <f>'Door Comparison'!D956</f>
        <v>858</v>
      </c>
      <c r="D956" s="70">
        <f>'Door Comparison'!E956</f>
        <v>2193</v>
      </c>
      <c r="F956" s="73">
        <f>'Door Comparison'!G956</f>
        <v>0</v>
      </c>
      <c r="G956" s="73">
        <f>'Door Comparison'!H956</f>
        <v>1</v>
      </c>
      <c r="I956" s="73">
        <f>'Door Comparison'!J956</f>
        <v>0</v>
      </c>
      <c r="J956" s="73">
        <f>'Door Comparison'!K956</f>
        <v>1</v>
      </c>
      <c r="K956" s="73">
        <f>'Door Comparison'!L956</f>
        <v>1</v>
      </c>
      <c r="L956" s="73">
        <f>'Door Comparison'!M956</f>
        <v>0</v>
      </c>
      <c r="M956" s="75">
        <f t="shared" si="59"/>
        <v>0.47</v>
      </c>
      <c r="O956" s="75">
        <f t="shared" si="60"/>
        <v>4.2</v>
      </c>
      <c r="Q956" s="75">
        <f>'Door Comparison'!P956</f>
        <v>550.54</v>
      </c>
      <c r="R956" s="194">
        <v>3.09</v>
      </c>
      <c r="S956" s="194">
        <v>16.59</v>
      </c>
      <c r="T956" s="194">
        <v>63.42</v>
      </c>
      <c r="U956" s="75">
        <f t="shared" si="61"/>
        <v>20.98</v>
      </c>
      <c r="X956" s="76">
        <f t="shared" si="62"/>
        <v>659.29</v>
      </c>
    </row>
    <row r="957" spans="1:24" x14ac:dyDescent="0.25">
      <c r="A957" s="191" t="str">
        <f>'Door Comparison'!A957</f>
        <v>T10.02.M9B</v>
      </c>
      <c r="B957" s="87" t="str">
        <f>'Door Comparison'!B957</f>
        <v>DRS-402</v>
      </c>
      <c r="C957" s="70">
        <f>'Door Comparison'!D957</f>
        <v>1338</v>
      </c>
      <c r="D957" s="70">
        <f>'Door Comparison'!E957</f>
        <v>2193</v>
      </c>
      <c r="F957" s="73">
        <f>'Door Comparison'!G957</f>
        <v>0</v>
      </c>
      <c r="G957" s="73">
        <f>'Door Comparison'!H957</f>
        <v>1</v>
      </c>
      <c r="I957" s="73">
        <f>'Door Comparison'!J957</f>
        <v>0</v>
      </c>
      <c r="J957" s="73">
        <f>'Door Comparison'!K957</f>
        <v>1</v>
      </c>
      <c r="K957" s="73">
        <f>'Door Comparison'!L957</f>
        <v>1</v>
      </c>
      <c r="L957" s="73">
        <f>'Door Comparison'!M957</f>
        <v>0</v>
      </c>
      <c r="M957" s="75">
        <f t="shared" si="59"/>
        <v>0.52</v>
      </c>
      <c r="O957" s="75">
        <f t="shared" si="60"/>
        <v>4.58</v>
      </c>
      <c r="Q957" s="75">
        <f>'Door Comparison'!P957</f>
        <v>762.28</v>
      </c>
      <c r="R957" s="194">
        <v>3.09</v>
      </c>
      <c r="S957" s="194">
        <v>16.59</v>
      </c>
      <c r="T957" s="194">
        <v>73.92</v>
      </c>
      <c r="U957" s="75">
        <f t="shared" si="61"/>
        <v>22.9</v>
      </c>
      <c r="X957" s="76">
        <f t="shared" si="62"/>
        <v>883.88</v>
      </c>
    </row>
    <row r="958" spans="1:24" x14ac:dyDescent="0.25">
      <c r="A958" s="191" t="str">
        <f>'Door Comparison'!A958</f>
        <v>T10.02.M9C T10.02.M10A</v>
      </c>
      <c r="B958" s="87" t="str">
        <f>'Door Comparison'!B958</f>
        <v>DRS-402</v>
      </c>
      <c r="C958" s="70">
        <f>'Door Comparison'!D958</f>
        <v>858</v>
      </c>
      <c r="D958" s="70">
        <f>'Door Comparison'!E958</f>
        <v>2193</v>
      </c>
      <c r="F958" s="73">
        <f>'Door Comparison'!G958</f>
        <v>0</v>
      </c>
      <c r="G958" s="73">
        <f>'Door Comparison'!H958</f>
        <v>1</v>
      </c>
      <c r="I958" s="73">
        <f>'Door Comparison'!J958</f>
        <v>0</v>
      </c>
      <c r="J958" s="73">
        <f>'Door Comparison'!K958</f>
        <v>1</v>
      </c>
      <c r="K958" s="73">
        <f>'Door Comparison'!L958</f>
        <v>1</v>
      </c>
      <c r="L958" s="73">
        <f>'Door Comparison'!M958</f>
        <v>0</v>
      </c>
      <c r="M958" s="75">
        <f t="shared" si="59"/>
        <v>0.47</v>
      </c>
      <c r="O958" s="75">
        <f t="shared" si="60"/>
        <v>4.2</v>
      </c>
      <c r="Q958" s="75">
        <f>'Door Comparison'!P958</f>
        <v>550.54</v>
      </c>
      <c r="R958" s="194">
        <v>3.09</v>
      </c>
      <c r="S958" s="194">
        <v>16.59</v>
      </c>
      <c r="T958" s="194">
        <v>63.42</v>
      </c>
      <c r="U958" s="75">
        <f t="shared" si="61"/>
        <v>20.98</v>
      </c>
      <c r="X958" s="76">
        <f t="shared" si="62"/>
        <v>659.29</v>
      </c>
    </row>
    <row r="959" spans="1:24" x14ac:dyDescent="0.25">
      <c r="A959" s="191" t="str">
        <f>'Door Comparison'!A959</f>
        <v>T10.02.M9D T10.02.M10B</v>
      </c>
      <c r="B959" s="87" t="str">
        <f>'Door Comparison'!B959</f>
        <v>DRS-402</v>
      </c>
      <c r="C959" s="70">
        <f>'Door Comparison'!D959</f>
        <v>858</v>
      </c>
      <c r="D959" s="70">
        <f>'Door Comparison'!E959</f>
        <v>2193</v>
      </c>
      <c r="F959" s="73">
        <f>'Door Comparison'!G959</f>
        <v>0</v>
      </c>
      <c r="G959" s="73">
        <f>'Door Comparison'!H959</f>
        <v>1</v>
      </c>
      <c r="I959" s="73">
        <f>'Door Comparison'!J959</f>
        <v>0</v>
      </c>
      <c r="J959" s="73">
        <f>'Door Comparison'!K959</f>
        <v>1</v>
      </c>
      <c r="K959" s="73">
        <f>'Door Comparison'!L959</f>
        <v>1</v>
      </c>
      <c r="L959" s="73">
        <f>'Door Comparison'!M959</f>
        <v>0</v>
      </c>
      <c r="M959" s="75">
        <f t="shared" si="59"/>
        <v>0.47</v>
      </c>
      <c r="O959" s="75">
        <f t="shared" si="60"/>
        <v>4.2</v>
      </c>
      <c r="Q959" s="75">
        <f>'Door Comparison'!P959</f>
        <v>550.54</v>
      </c>
      <c r="R959" s="194">
        <v>3.09</v>
      </c>
      <c r="S959" s="194">
        <v>16.59</v>
      </c>
      <c r="T959" s="194">
        <v>63.42</v>
      </c>
      <c r="U959" s="75">
        <f t="shared" si="61"/>
        <v>20.98</v>
      </c>
      <c r="X959" s="76">
        <f t="shared" si="62"/>
        <v>659.29</v>
      </c>
    </row>
    <row r="960" spans="1:24" x14ac:dyDescent="0.25">
      <c r="A960" s="191" t="str">
        <f>'Door Comparison'!A960</f>
        <v>T10.02.M11A</v>
      </c>
      <c r="B960" s="87" t="str">
        <f>'Door Comparison'!B960</f>
        <v>DRS-402</v>
      </c>
      <c r="C960" s="70">
        <f>'Door Comparison'!D960</f>
        <v>1338</v>
      </c>
      <c r="D960" s="70">
        <f>'Door Comparison'!E960</f>
        <v>2193</v>
      </c>
      <c r="F960" s="73">
        <f>'Door Comparison'!G960</f>
        <v>0</v>
      </c>
      <c r="G960" s="73">
        <f>'Door Comparison'!H960</f>
        <v>1</v>
      </c>
      <c r="I960" s="73">
        <f>'Door Comparison'!J960</f>
        <v>0</v>
      </c>
      <c r="J960" s="73">
        <f>'Door Comparison'!K960</f>
        <v>1</v>
      </c>
      <c r="K960" s="73">
        <f>'Door Comparison'!L960</f>
        <v>1</v>
      </c>
      <c r="L960" s="73">
        <f>'Door Comparison'!M960</f>
        <v>0</v>
      </c>
      <c r="M960" s="75">
        <f t="shared" si="59"/>
        <v>0.52</v>
      </c>
      <c r="O960" s="75">
        <f t="shared" si="60"/>
        <v>4.58</v>
      </c>
      <c r="Q960" s="75">
        <f>'Door Comparison'!P960</f>
        <v>762.28</v>
      </c>
      <c r="R960" s="194">
        <v>3.09</v>
      </c>
      <c r="S960" s="194">
        <v>16.59</v>
      </c>
      <c r="T960" s="194">
        <v>73.92</v>
      </c>
      <c r="U960" s="75">
        <f t="shared" si="61"/>
        <v>22.9</v>
      </c>
      <c r="X960" s="76">
        <f t="shared" si="62"/>
        <v>883.88</v>
      </c>
    </row>
    <row r="961" spans="1:24" x14ac:dyDescent="0.25">
      <c r="A961" s="191" t="str">
        <f>'Door Comparison'!A961</f>
        <v>T10.02.M11B</v>
      </c>
      <c r="B961" s="87" t="str">
        <f>'Door Comparison'!B961</f>
        <v>DRS-402</v>
      </c>
      <c r="C961" s="70">
        <f>'Door Comparison'!D961</f>
        <v>1338</v>
      </c>
      <c r="D961" s="70">
        <f>'Door Comparison'!E961</f>
        <v>2193</v>
      </c>
      <c r="F961" s="73">
        <f>'Door Comparison'!G961</f>
        <v>0</v>
      </c>
      <c r="G961" s="73">
        <f>'Door Comparison'!H961</f>
        <v>1</v>
      </c>
      <c r="I961" s="73">
        <f>'Door Comparison'!J961</f>
        <v>0</v>
      </c>
      <c r="J961" s="73">
        <f>'Door Comparison'!K961</f>
        <v>1</v>
      </c>
      <c r="K961" s="73">
        <f>'Door Comparison'!L961</f>
        <v>1</v>
      </c>
      <c r="L961" s="73">
        <f>'Door Comparison'!M961</f>
        <v>0</v>
      </c>
      <c r="M961" s="75">
        <f t="shared" si="59"/>
        <v>0.52</v>
      </c>
      <c r="O961" s="75">
        <f t="shared" si="60"/>
        <v>4.58</v>
      </c>
      <c r="Q961" s="75">
        <f>'Door Comparison'!P961</f>
        <v>762.28</v>
      </c>
      <c r="R961" s="194">
        <v>3.09</v>
      </c>
      <c r="S961" s="194">
        <v>16.59</v>
      </c>
      <c r="T961" s="194">
        <v>73.92</v>
      </c>
      <c r="U961" s="75">
        <f t="shared" si="61"/>
        <v>22.9</v>
      </c>
      <c r="X961" s="76">
        <f t="shared" si="62"/>
        <v>883.88</v>
      </c>
    </row>
    <row r="962" spans="1:24" x14ac:dyDescent="0.25">
      <c r="A962" s="191" t="str">
        <f>'Door Comparison'!A962</f>
        <v>T10.02.M13A</v>
      </c>
      <c r="B962" s="87" t="str">
        <f>'Door Comparison'!B962</f>
        <v>DRS-402</v>
      </c>
      <c r="C962" s="70">
        <f>'Door Comparison'!D962</f>
        <v>1208</v>
      </c>
      <c r="D962" s="70">
        <f>'Door Comparison'!E962</f>
        <v>1993</v>
      </c>
      <c r="F962" s="73">
        <f>'Door Comparison'!G962</f>
        <v>0</v>
      </c>
      <c r="G962" s="73">
        <f>'Door Comparison'!H962</f>
        <v>1</v>
      </c>
      <c r="I962" s="73">
        <f>'Door Comparison'!J962</f>
        <v>0</v>
      </c>
      <c r="J962" s="73">
        <f>'Door Comparison'!K962</f>
        <v>1</v>
      </c>
      <c r="K962" s="73">
        <f>'Door Comparison'!L962</f>
        <v>1</v>
      </c>
      <c r="L962" s="73">
        <f>'Door Comparison'!M962</f>
        <v>0</v>
      </c>
      <c r="M962" s="75">
        <f t="shared" si="59"/>
        <v>0.47</v>
      </c>
      <c r="O962" s="75">
        <f t="shared" si="60"/>
        <v>4.16</v>
      </c>
      <c r="Q962" s="75">
        <f>'Door Comparison'!P962</f>
        <v>680.6</v>
      </c>
      <c r="R962" s="194">
        <v>3.09</v>
      </c>
      <c r="S962" s="194">
        <v>16.59</v>
      </c>
      <c r="T962" s="194">
        <v>73.92</v>
      </c>
      <c r="U962" s="75">
        <f t="shared" si="61"/>
        <v>20.78</v>
      </c>
      <c r="X962" s="76">
        <f t="shared" si="62"/>
        <v>799.61</v>
      </c>
    </row>
    <row r="963" spans="1:24" x14ac:dyDescent="0.25">
      <c r="A963" s="191" t="str">
        <f>'Door Comparison'!A963</f>
        <v>T10.02.M17A T10.02.P1A</v>
      </c>
      <c r="B963" s="87" t="str">
        <f>'Door Comparison'!B963</f>
        <v>DRS-402</v>
      </c>
      <c r="C963" s="70">
        <f>'Door Comparison'!D963</f>
        <v>758</v>
      </c>
      <c r="D963" s="70">
        <f>'Door Comparison'!E963</f>
        <v>2193</v>
      </c>
      <c r="F963" s="73">
        <f>'Door Comparison'!G963</f>
        <v>0</v>
      </c>
      <c r="G963" s="73">
        <f>'Door Comparison'!H963</f>
        <v>1</v>
      </c>
      <c r="I963" s="73">
        <f>'Door Comparison'!J963</f>
        <v>0</v>
      </c>
      <c r="J963" s="73">
        <f>'Door Comparison'!K963</f>
        <v>1</v>
      </c>
      <c r="K963" s="73">
        <f>'Door Comparison'!L963</f>
        <v>1</v>
      </c>
      <c r="L963" s="73">
        <f>'Door Comparison'!M963</f>
        <v>0</v>
      </c>
      <c r="M963" s="75">
        <f t="shared" si="59"/>
        <v>0.46</v>
      </c>
      <c r="O963" s="75">
        <f t="shared" si="60"/>
        <v>4.12</v>
      </c>
      <c r="Q963" s="75">
        <f>'Door Comparison'!P963</f>
        <v>518.41999999999996</v>
      </c>
      <c r="R963" s="194">
        <v>3.09</v>
      </c>
      <c r="S963" s="194">
        <v>16.59</v>
      </c>
      <c r="T963" s="194">
        <v>63.42</v>
      </c>
      <c r="U963" s="75">
        <f t="shared" si="61"/>
        <v>20.58</v>
      </c>
      <c r="X963" s="76">
        <f t="shared" si="62"/>
        <v>626.67999999999995</v>
      </c>
    </row>
    <row r="964" spans="1:24" x14ac:dyDescent="0.25">
      <c r="A964" s="191" t="str">
        <f>'Door Comparison'!A964</f>
        <v>T10.02.M15A T10.02.SPA</v>
      </c>
      <c r="B964" s="87" t="str">
        <f>'Door Comparison'!B964</f>
        <v>DRS-402</v>
      </c>
      <c r="C964" s="70">
        <f>'Door Comparison'!D964</f>
        <v>1578</v>
      </c>
      <c r="D964" s="70">
        <f>'Door Comparison'!E964</f>
        <v>2193</v>
      </c>
      <c r="F964" s="73">
        <f>'Door Comparison'!G964</f>
        <v>0</v>
      </c>
      <c r="G964" s="73">
        <f>'Door Comparison'!H964</f>
        <v>1</v>
      </c>
      <c r="I964" s="73">
        <f>'Door Comparison'!J964</f>
        <v>0</v>
      </c>
      <c r="J964" s="73">
        <f>'Door Comparison'!K964</f>
        <v>1</v>
      </c>
      <c r="K964" s="73">
        <f>'Door Comparison'!L964</f>
        <v>1</v>
      </c>
      <c r="L964" s="73">
        <f>'Door Comparison'!M964</f>
        <v>0</v>
      </c>
      <c r="M964" s="75">
        <f t="shared" si="59"/>
        <v>0.54</v>
      </c>
      <c r="O964" s="75">
        <f t="shared" si="60"/>
        <v>4.7699999999999996</v>
      </c>
      <c r="Q964" s="75">
        <f>'Door Comparison'!P964</f>
        <v>839.32</v>
      </c>
      <c r="R964" s="194">
        <v>3.09</v>
      </c>
      <c r="S964" s="194">
        <v>16.59</v>
      </c>
      <c r="T964" s="194">
        <v>73.92</v>
      </c>
      <c r="U964" s="75">
        <f t="shared" si="61"/>
        <v>23.86</v>
      </c>
      <c r="X964" s="76">
        <f t="shared" si="62"/>
        <v>962.09</v>
      </c>
    </row>
    <row r="965" spans="1:24" x14ac:dyDescent="0.25">
      <c r="A965" s="191" t="str">
        <f>'Door Comparison'!A965</f>
        <v>T10.02.M14A T10.02.WRA</v>
      </c>
      <c r="B965" s="87" t="str">
        <f>'Door Comparison'!B965</f>
        <v>DRS-402</v>
      </c>
      <c r="C965" s="70">
        <f>'Door Comparison'!D965</f>
        <v>758</v>
      </c>
      <c r="D965" s="70">
        <f>'Door Comparison'!E965</f>
        <v>2158</v>
      </c>
      <c r="F965" s="73">
        <f>'Door Comparison'!G965</f>
        <v>0</v>
      </c>
      <c r="G965" s="73">
        <f>'Door Comparison'!H965</f>
        <v>1</v>
      </c>
      <c r="I965" s="73">
        <f>'Door Comparison'!J965</f>
        <v>0</v>
      </c>
      <c r="J965" s="73">
        <f>'Door Comparison'!K965</f>
        <v>1</v>
      </c>
      <c r="K965" s="73">
        <f>'Door Comparison'!L965</f>
        <v>1</v>
      </c>
      <c r="L965" s="73">
        <f>'Door Comparison'!M965</f>
        <v>0</v>
      </c>
      <c r="M965" s="75">
        <f t="shared" si="59"/>
        <v>0.46</v>
      </c>
      <c r="O965" s="75">
        <f t="shared" si="60"/>
        <v>4.0599999999999996</v>
      </c>
      <c r="Q965" s="75">
        <f>'Door Comparison'!P965</f>
        <v>454.48</v>
      </c>
      <c r="R965" s="194">
        <v>3.09</v>
      </c>
      <c r="S965" s="194">
        <v>16.59</v>
      </c>
      <c r="T965" s="194">
        <v>63.42</v>
      </c>
      <c r="U965" s="75">
        <f t="shared" si="61"/>
        <v>20.3</v>
      </c>
      <c r="X965" s="76">
        <f t="shared" si="62"/>
        <v>562.4</v>
      </c>
    </row>
    <row r="966" spans="1:24" x14ac:dyDescent="0.25">
      <c r="A966" s="191" t="str">
        <f>'Door Comparison'!A966</f>
        <v>T10.04.E7A T10.04.E1A</v>
      </c>
      <c r="B966" s="87" t="str">
        <f>'Door Comparison'!B966</f>
        <v>DRS-402</v>
      </c>
      <c r="C966" s="70">
        <f>'Door Comparison'!D966</f>
        <v>758</v>
      </c>
      <c r="D966" s="70">
        <f>'Door Comparison'!E966</f>
        <v>2193</v>
      </c>
      <c r="F966" s="73">
        <f>'Door Comparison'!G966</f>
        <v>0</v>
      </c>
      <c r="G966" s="73">
        <f>'Door Comparison'!H966</f>
        <v>1</v>
      </c>
      <c r="I966" s="73">
        <f>'Door Comparison'!J966</f>
        <v>0</v>
      </c>
      <c r="J966" s="73">
        <f>'Door Comparison'!K966</f>
        <v>1</v>
      </c>
      <c r="K966" s="73">
        <f>'Door Comparison'!L966</f>
        <v>1</v>
      </c>
      <c r="L966" s="73">
        <f>'Door Comparison'!M966</f>
        <v>0</v>
      </c>
      <c r="M966" s="75">
        <f t="shared" si="59"/>
        <v>0.46</v>
      </c>
      <c r="O966" s="75">
        <f t="shared" si="60"/>
        <v>4.12</v>
      </c>
      <c r="Q966" s="75">
        <f>'Door Comparison'!P966</f>
        <v>518.41999999999996</v>
      </c>
      <c r="R966" s="194">
        <v>3.09</v>
      </c>
      <c r="S966" s="194">
        <v>16.59</v>
      </c>
      <c r="T966" s="194">
        <v>63.42</v>
      </c>
      <c r="U966" s="75">
        <f t="shared" si="61"/>
        <v>20.58</v>
      </c>
      <c r="X966" s="76">
        <f t="shared" si="62"/>
        <v>626.67999999999995</v>
      </c>
    </row>
    <row r="967" spans="1:24" x14ac:dyDescent="0.25">
      <c r="A967" s="191" t="str">
        <f>'Door Comparison'!A967</f>
        <v>T10.04.E2A</v>
      </c>
      <c r="B967" s="87" t="str">
        <f>'Door Comparison'!B967</f>
        <v>DRS-402</v>
      </c>
      <c r="C967" s="70">
        <f>'Door Comparison'!D967</f>
        <v>758</v>
      </c>
      <c r="D967" s="70">
        <f>'Door Comparison'!E967</f>
        <v>2193</v>
      </c>
      <c r="F967" s="73">
        <f>'Door Comparison'!G967</f>
        <v>0</v>
      </c>
      <c r="G967" s="73">
        <f>'Door Comparison'!H967</f>
        <v>1</v>
      </c>
      <c r="I967" s="73">
        <f>'Door Comparison'!J967</f>
        <v>0</v>
      </c>
      <c r="J967" s="73">
        <f>'Door Comparison'!K967</f>
        <v>1</v>
      </c>
      <c r="K967" s="73">
        <f>'Door Comparison'!L967</f>
        <v>1</v>
      </c>
      <c r="L967" s="73">
        <f>'Door Comparison'!M967</f>
        <v>0</v>
      </c>
      <c r="M967" s="75">
        <f t="shared" si="59"/>
        <v>0.46</v>
      </c>
      <c r="O967" s="75">
        <f t="shared" si="60"/>
        <v>4.12</v>
      </c>
      <c r="Q967" s="75">
        <f>'Door Comparison'!P967</f>
        <v>518.41999999999996</v>
      </c>
      <c r="R967" s="194">
        <v>3.09</v>
      </c>
      <c r="S967" s="194">
        <v>16.59</v>
      </c>
      <c r="T967" s="194">
        <v>63.42</v>
      </c>
      <c r="U967" s="75">
        <f t="shared" si="61"/>
        <v>20.58</v>
      </c>
      <c r="X967" s="76">
        <f t="shared" si="62"/>
        <v>626.67999999999995</v>
      </c>
    </row>
    <row r="968" spans="1:24" x14ac:dyDescent="0.25">
      <c r="A968" s="191" t="str">
        <f>'Door Comparison'!A968</f>
        <v>T10.04.E3A</v>
      </c>
      <c r="B968" s="87" t="str">
        <f>'Door Comparison'!B968</f>
        <v>DRS-402</v>
      </c>
      <c r="C968" s="70">
        <f>'Door Comparison'!D968</f>
        <v>858</v>
      </c>
      <c r="D968" s="70">
        <f>'Door Comparison'!E968</f>
        <v>2193</v>
      </c>
      <c r="F968" s="73">
        <f>'Door Comparison'!G968</f>
        <v>0</v>
      </c>
      <c r="G968" s="73">
        <f>'Door Comparison'!H968</f>
        <v>1</v>
      </c>
      <c r="I968" s="73">
        <f>'Door Comparison'!J968</f>
        <v>0</v>
      </c>
      <c r="J968" s="73">
        <f>'Door Comparison'!K968</f>
        <v>1</v>
      </c>
      <c r="K968" s="73">
        <f>'Door Comparison'!L968</f>
        <v>1</v>
      </c>
      <c r="L968" s="73">
        <f>'Door Comparison'!M968</f>
        <v>0</v>
      </c>
      <c r="M968" s="75">
        <f t="shared" si="59"/>
        <v>0.47</v>
      </c>
      <c r="O968" s="75">
        <f t="shared" si="60"/>
        <v>4.2</v>
      </c>
      <c r="Q968" s="75">
        <f>'Door Comparison'!P968</f>
        <v>550.54</v>
      </c>
      <c r="R968" s="194">
        <v>3.09</v>
      </c>
      <c r="S968" s="194">
        <v>16.59</v>
      </c>
      <c r="T968" s="194">
        <v>63.42</v>
      </c>
      <c r="U968" s="75">
        <f t="shared" si="61"/>
        <v>20.98</v>
      </c>
      <c r="X968" s="76">
        <f t="shared" si="62"/>
        <v>659.29</v>
      </c>
    </row>
    <row r="969" spans="1:24" x14ac:dyDescent="0.25">
      <c r="A969" s="191" t="str">
        <f>'Door Comparison'!A969</f>
        <v>T09.04.E1A T10.04.E4A</v>
      </c>
      <c r="B969" s="87" t="str">
        <f>'Door Comparison'!B969</f>
        <v>DRS-402</v>
      </c>
      <c r="C969" s="70">
        <f>'Door Comparison'!D969</f>
        <v>1578</v>
      </c>
      <c r="D969" s="70">
        <f>'Door Comparison'!E969</f>
        <v>2193</v>
      </c>
      <c r="F969" s="73">
        <f>'Door Comparison'!G969</f>
        <v>0</v>
      </c>
      <c r="G969" s="73">
        <f>'Door Comparison'!H969</f>
        <v>1</v>
      </c>
      <c r="I969" s="73">
        <f>'Door Comparison'!J969</f>
        <v>0</v>
      </c>
      <c r="J969" s="73">
        <f>'Door Comparison'!K969</f>
        <v>1</v>
      </c>
      <c r="K969" s="73">
        <f>'Door Comparison'!L969</f>
        <v>1</v>
      </c>
      <c r="L969" s="73">
        <f>'Door Comparison'!M969</f>
        <v>0</v>
      </c>
      <c r="M969" s="75">
        <f t="shared" si="59"/>
        <v>0.54</v>
      </c>
      <c r="O969" s="75">
        <f t="shared" si="60"/>
        <v>4.7699999999999996</v>
      </c>
      <c r="Q969" s="75">
        <f>'Door Comparison'!P969</f>
        <v>839.32</v>
      </c>
      <c r="R969" s="194">
        <v>3.09</v>
      </c>
      <c r="S969" s="194">
        <v>16.59</v>
      </c>
      <c r="T969" s="194">
        <v>73.92</v>
      </c>
      <c r="U969" s="75">
        <f t="shared" si="61"/>
        <v>23.86</v>
      </c>
      <c r="X969" s="76">
        <f t="shared" si="62"/>
        <v>962.09</v>
      </c>
    </row>
    <row r="970" spans="1:24" x14ac:dyDescent="0.25">
      <c r="A970" s="191" t="str">
        <f>'Door Comparison'!A970</f>
        <v>T10.04.E5A</v>
      </c>
      <c r="B970" s="87" t="str">
        <f>'Door Comparison'!B970</f>
        <v>DRS-402</v>
      </c>
      <c r="C970" s="70">
        <f>'Door Comparison'!D970</f>
        <v>858</v>
      </c>
      <c r="D970" s="70">
        <f>'Door Comparison'!E970</f>
        <v>2193</v>
      </c>
      <c r="F970" s="73">
        <f>'Door Comparison'!G970</f>
        <v>0</v>
      </c>
      <c r="G970" s="73">
        <f>'Door Comparison'!H970</f>
        <v>1</v>
      </c>
      <c r="I970" s="73">
        <f>'Door Comparison'!J970</f>
        <v>0</v>
      </c>
      <c r="J970" s="73">
        <f>'Door Comparison'!K970</f>
        <v>1</v>
      </c>
      <c r="K970" s="73">
        <f>'Door Comparison'!L970</f>
        <v>1</v>
      </c>
      <c r="L970" s="73">
        <f>'Door Comparison'!M970</f>
        <v>0</v>
      </c>
      <c r="M970" s="75">
        <f t="shared" ref="M970:M1033" si="63">(C970+2*D970)*((F970*0.04)+(G970*0.09))/1000</f>
        <v>0.47</v>
      </c>
      <c r="O970" s="75">
        <f t="shared" ref="O970:O1033" si="64">((C970+2*D970)*0.8)/1000</f>
        <v>4.2</v>
      </c>
      <c r="Q970" s="75">
        <f>'Door Comparison'!P970</f>
        <v>550.54</v>
      </c>
      <c r="R970" s="194">
        <v>3.09</v>
      </c>
      <c r="S970" s="194">
        <v>16.59</v>
      </c>
      <c r="T970" s="194">
        <v>63.42</v>
      </c>
      <c r="U970" s="75">
        <f t="shared" ref="U970:U1033" si="65">(I970+J970+K970)*(2*((C970+2*D970)*1/1000))</f>
        <v>20.98</v>
      </c>
      <c r="X970" s="76">
        <f t="shared" ref="X970:X1033" si="66">SUM(M970:W970)</f>
        <v>659.29</v>
      </c>
    </row>
    <row r="971" spans="1:24" x14ac:dyDescent="0.25">
      <c r="A971" s="191" t="str">
        <f>'Door Comparison'!A971</f>
        <v>T10.04.E6A</v>
      </c>
      <c r="B971" s="87" t="str">
        <f>'Door Comparison'!B971</f>
        <v>DRS-402</v>
      </c>
      <c r="C971" s="70">
        <f>'Door Comparison'!D971</f>
        <v>1058</v>
      </c>
      <c r="D971" s="70">
        <f>'Door Comparison'!E971</f>
        <v>2193</v>
      </c>
      <c r="F971" s="73">
        <f>'Door Comparison'!G971</f>
        <v>0</v>
      </c>
      <c r="G971" s="73">
        <f>'Door Comparison'!H971</f>
        <v>1</v>
      </c>
      <c r="I971" s="73">
        <f>'Door Comparison'!J971</f>
        <v>0</v>
      </c>
      <c r="J971" s="73">
        <f>'Door Comparison'!K971</f>
        <v>1</v>
      </c>
      <c r="K971" s="73">
        <f>'Door Comparison'!L971</f>
        <v>1</v>
      </c>
      <c r="L971" s="73">
        <f>'Door Comparison'!M971</f>
        <v>0</v>
      </c>
      <c r="M971" s="75">
        <f t="shared" si="63"/>
        <v>0.49</v>
      </c>
      <c r="O971" s="75">
        <f t="shared" si="64"/>
        <v>4.3600000000000003</v>
      </c>
      <c r="Q971" s="75">
        <f>'Door Comparison'!P971</f>
        <v>674.64</v>
      </c>
      <c r="R971" s="194">
        <v>3.09</v>
      </c>
      <c r="S971" s="194">
        <v>16.59</v>
      </c>
      <c r="T971" s="194">
        <v>73.92</v>
      </c>
      <c r="U971" s="75">
        <f t="shared" si="65"/>
        <v>21.78</v>
      </c>
      <c r="X971" s="76">
        <f t="shared" si="66"/>
        <v>794.87</v>
      </c>
    </row>
    <row r="972" spans="1:24" x14ac:dyDescent="0.25">
      <c r="A972" s="191" t="str">
        <f>'Door Comparison'!A972</f>
        <v>T10.04.HWA</v>
      </c>
      <c r="B972" s="87" t="str">
        <f>'Door Comparison'!B972</f>
        <v>DRS-402</v>
      </c>
      <c r="C972" s="70">
        <f>'Door Comparison'!D972</f>
        <v>858</v>
      </c>
      <c r="D972" s="70">
        <f>'Door Comparison'!E972</f>
        <v>2193</v>
      </c>
      <c r="F972" s="73">
        <f>'Door Comparison'!G972</f>
        <v>0</v>
      </c>
      <c r="G972" s="73">
        <f>'Door Comparison'!H972</f>
        <v>1</v>
      </c>
      <c r="I972" s="73">
        <f>'Door Comparison'!J972</f>
        <v>0</v>
      </c>
      <c r="J972" s="73">
        <f>'Door Comparison'!K972</f>
        <v>1</v>
      </c>
      <c r="K972" s="73">
        <f>'Door Comparison'!L972</f>
        <v>1</v>
      </c>
      <c r="L972" s="73">
        <f>'Door Comparison'!M972</f>
        <v>0</v>
      </c>
      <c r="M972" s="75">
        <f t="shared" si="63"/>
        <v>0.47</v>
      </c>
      <c r="O972" s="75">
        <f t="shared" si="64"/>
        <v>4.2</v>
      </c>
      <c r="Q972" s="75">
        <f>'Door Comparison'!P972</f>
        <v>550.54</v>
      </c>
      <c r="R972" s="194">
        <v>3.09</v>
      </c>
      <c r="S972" s="194">
        <v>16.59</v>
      </c>
      <c r="T972" s="194">
        <v>63.42</v>
      </c>
      <c r="U972" s="75">
        <f t="shared" si="65"/>
        <v>20.98</v>
      </c>
      <c r="X972" s="76">
        <f t="shared" si="66"/>
        <v>659.29</v>
      </c>
    </row>
    <row r="973" spans="1:24" x14ac:dyDescent="0.25">
      <c r="A973" s="191" t="str">
        <f>'Door Comparison'!A973</f>
        <v>T10.04.M1A</v>
      </c>
      <c r="B973" s="87" t="str">
        <f>'Door Comparison'!B973</f>
        <v>DRS-402</v>
      </c>
      <c r="C973" s="70">
        <f>'Door Comparison'!D973</f>
        <v>658</v>
      </c>
      <c r="D973" s="70">
        <f>'Door Comparison'!E973</f>
        <v>2193</v>
      </c>
      <c r="F973" s="73">
        <f>'Door Comparison'!G973</f>
        <v>0</v>
      </c>
      <c r="G973" s="73">
        <f>'Door Comparison'!H973</f>
        <v>1</v>
      </c>
      <c r="I973" s="73">
        <f>'Door Comparison'!J973</f>
        <v>0</v>
      </c>
      <c r="J973" s="73">
        <f>'Door Comparison'!K973</f>
        <v>1</v>
      </c>
      <c r="K973" s="73">
        <f>'Door Comparison'!L973</f>
        <v>1</v>
      </c>
      <c r="L973" s="73">
        <f>'Door Comparison'!M973</f>
        <v>0</v>
      </c>
      <c r="M973" s="75">
        <f t="shared" si="63"/>
        <v>0.45</v>
      </c>
      <c r="O973" s="75">
        <f t="shared" si="64"/>
        <v>4.04</v>
      </c>
      <c r="Q973" s="75">
        <f>'Door Comparison'!P973</f>
        <v>486.32</v>
      </c>
      <c r="R973" s="194">
        <v>3.09</v>
      </c>
      <c r="S973" s="194">
        <v>16.59</v>
      </c>
      <c r="T973" s="194">
        <v>63.42</v>
      </c>
      <c r="U973" s="75">
        <f t="shared" si="65"/>
        <v>20.18</v>
      </c>
      <c r="X973" s="76">
        <f t="shared" si="66"/>
        <v>594.09</v>
      </c>
    </row>
    <row r="974" spans="1:24" x14ac:dyDescent="0.25">
      <c r="A974" s="191" t="str">
        <f>'Door Comparison'!A974</f>
        <v>T10.04.M2A</v>
      </c>
      <c r="B974" s="87" t="str">
        <f>'Door Comparison'!B974</f>
        <v>DRS-402</v>
      </c>
      <c r="C974" s="70">
        <f>'Door Comparison'!D974</f>
        <v>1058</v>
      </c>
      <c r="D974" s="70">
        <f>'Door Comparison'!E974</f>
        <v>2193</v>
      </c>
      <c r="F974" s="73">
        <f>'Door Comparison'!G974</f>
        <v>0</v>
      </c>
      <c r="G974" s="73">
        <f>'Door Comparison'!H974</f>
        <v>1</v>
      </c>
      <c r="I974" s="73">
        <f>'Door Comparison'!J974</f>
        <v>0</v>
      </c>
      <c r="J974" s="73">
        <f>'Door Comparison'!K974</f>
        <v>1</v>
      </c>
      <c r="K974" s="73">
        <f>'Door Comparison'!L974</f>
        <v>1</v>
      </c>
      <c r="L974" s="73">
        <f>'Door Comparison'!M974</f>
        <v>0</v>
      </c>
      <c r="M974" s="75">
        <f t="shared" si="63"/>
        <v>0.49</v>
      </c>
      <c r="O974" s="75">
        <f t="shared" si="64"/>
        <v>4.3600000000000003</v>
      </c>
      <c r="Q974" s="75">
        <f>'Door Comparison'!P974</f>
        <v>674.64</v>
      </c>
      <c r="R974" s="194">
        <v>3.09</v>
      </c>
      <c r="S974" s="194">
        <v>16.59</v>
      </c>
      <c r="T974" s="194">
        <v>73.92</v>
      </c>
      <c r="U974" s="75">
        <f t="shared" si="65"/>
        <v>21.78</v>
      </c>
      <c r="X974" s="76">
        <f t="shared" si="66"/>
        <v>794.87</v>
      </c>
    </row>
    <row r="975" spans="1:24" x14ac:dyDescent="0.25">
      <c r="A975" s="191" t="str">
        <f>'Door Comparison'!A975</f>
        <v>T10.04.M2B</v>
      </c>
      <c r="B975" s="87" t="str">
        <f>'Door Comparison'!B975</f>
        <v>DRS-402</v>
      </c>
      <c r="C975" s="70">
        <f>'Door Comparison'!D975</f>
        <v>1338</v>
      </c>
      <c r="D975" s="70">
        <f>'Door Comparison'!E975</f>
        <v>2193</v>
      </c>
      <c r="F975" s="73">
        <f>'Door Comparison'!G975</f>
        <v>0</v>
      </c>
      <c r="G975" s="73">
        <f>'Door Comparison'!H975</f>
        <v>1</v>
      </c>
      <c r="I975" s="73">
        <f>'Door Comparison'!J975</f>
        <v>0</v>
      </c>
      <c r="J975" s="73">
        <f>'Door Comparison'!K975</f>
        <v>1</v>
      </c>
      <c r="K975" s="73">
        <f>'Door Comparison'!L975</f>
        <v>1</v>
      </c>
      <c r="L975" s="73">
        <f>'Door Comparison'!M975</f>
        <v>0</v>
      </c>
      <c r="M975" s="75">
        <f t="shared" si="63"/>
        <v>0.52</v>
      </c>
      <c r="O975" s="75">
        <f t="shared" si="64"/>
        <v>4.58</v>
      </c>
      <c r="Q975" s="75">
        <f>'Door Comparison'!P975</f>
        <v>762.28</v>
      </c>
      <c r="R975" s="194">
        <v>3.09</v>
      </c>
      <c r="S975" s="194">
        <v>16.59</v>
      </c>
      <c r="T975" s="194">
        <v>73.92</v>
      </c>
      <c r="U975" s="75">
        <f t="shared" si="65"/>
        <v>22.9</v>
      </c>
      <c r="X975" s="76">
        <f t="shared" si="66"/>
        <v>883.88</v>
      </c>
    </row>
    <row r="976" spans="1:24" x14ac:dyDescent="0.25">
      <c r="A976" s="191" t="str">
        <f>'Door Comparison'!A976</f>
        <v>T10.04.M4A</v>
      </c>
      <c r="B976" s="87" t="str">
        <f>'Door Comparison'!B976</f>
        <v>DRS-402</v>
      </c>
      <c r="C976" s="70">
        <f>'Door Comparison'!D976</f>
        <v>858</v>
      </c>
      <c r="D976" s="70">
        <f>'Door Comparison'!E976</f>
        <v>2193</v>
      </c>
      <c r="F976" s="73">
        <f>'Door Comparison'!G976</f>
        <v>0</v>
      </c>
      <c r="G976" s="73">
        <f>'Door Comparison'!H976</f>
        <v>1</v>
      </c>
      <c r="I976" s="73">
        <f>'Door Comparison'!J976</f>
        <v>0</v>
      </c>
      <c r="J976" s="73">
        <f>'Door Comparison'!K976</f>
        <v>1</v>
      </c>
      <c r="K976" s="73">
        <f>'Door Comparison'!L976</f>
        <v>1</v>
      </c>
      <c r="L976" s="73">
        <f>'Door Comparison'!M976</f>
        <v>0</v>
      </c>
      <c r="M976" s="75">
        <f t="shared" si="63"/>
        <v>0.47</v>
      </c>
      <c r="O976" s="75">
        <f t="shared" si="64"/>
        <v>4.2</v>
      </c>
      <c r="Q976" s="75">
        <f>'Door Comparison'!P976</f>
        <v>550.54</v>
      </c>
      <c r="R976" s="194">
        <v>3.09</v>
      </c>
      <c r="S976" s="194">
        <v>16.59</v>
      </c>
      <c r="T976" s="194">
        <v>63.42</v>
      </c>
      <c r="U976" s="75">
        <f t="shared" si="65"/>
        <v>20.98</v>
      </c>
      <c r="X976" s="76">
        <f t="shared" si="66"/>
        <v>659.29</v>
      </c>
    </row>
    <row r="977" spans="1:24" x14ac:dyDescent="0.25">
      <c r="A977" s="191" t="str">
        <f>'Door Comparison'!A977</f>
        <v>T10.04.M5A</v>
      </c>
      <c r="B977" s="87" t="str">
        <f>'Door Comparison'!B977</f>
        <v>DRS-402</v>
      </c>
      <c r="C977" s="70">
        <f>'Door Comparison'!D977</f>
        <v>1208</v>
      </c>
      <c r="D977" s="70">
        <f>'Door Comparison'!E977</f>
        <v>2193</v>
      </c>
      <c r="F977" s="73">
        <f>'Door Comparison'!G977</f>
        <v>0</v>
      </c>
      <c r="G977" s="73">
        <f>'Door Comparison'!H977</f>
        <v>1</v>
      </c>
      <c r="I977" s="73">
        <f>'Door Comparison'!J977</f>
        <v>0</v>
      </c>
      <c r="J977" s="73">
        <f>'Door Comparison'!K977</f>
        <v>1</v>
      </c>
      <c r="K977" s="73">
        <f>'Door Comparison'!L977</f>
        <v>1</v>
      </c>
      <c r="L977" s="73">
        <f>'Door Comparison'!M977</f>
        <v>0</v>
      </c>
      <c r="M977" s="75">
        <f t="shared" si="63"/>
        <v>0.5</v>
      </c>
      <c r="O977" s="75">
        <f t="shared" si="64"/>
        <v>4.4800000000000004</v>
      </c>
      <c r="Q977" s="75">
        <f>'Door Comparison'!P977</f>
        <v>720.54</v>
      </c>
      <c r="R977" s="194">
        <v>3.09</v>
      </c>
      <c r="S977" s="194">
        <v>16.59</v>
      </c>
      <c r="T977" s="194">
        <v>73.92</v>
      </c>
      <c r="U977" s="75">
        <f t="shared" si="65"/>
        <v>22.38</v>
      </c>
      <c r="X977" s="76">
        <f t="shared" si="66"/>
        <v>841.5</v>
      </c>
    </row>
    <row r="978" spans="1:24" x14ac:dyDescent="0.25">
      <c r="A978" s="191" t="str">
        <f>'Door Comparison'!A978</f>
        <v>T10.04.M6A</v>
      </c>
      <c r="B978" s="87" t="str">
        <f>'Door Comparison'!B978</f>
        <v>DRS-402</v>
      </c>
      <c r="C978" s="70">
        <f>'Door Comparison'!D978</f>
        <v>858</v>
      </c>
      <c r="D978" s="70">
        <f>'Door Comparison'!E978</f>
        <v>2193</v>
      </c>
      <c r="F978" s="73">
        <f>'Door Comparison'!G978</f>
        <v>0</v>
      </c>
      <c r="G978" s="73">
        <f>'Door Comparison'!H978</f>
        <v>1</v>
      </c>
      <c r="I978" s="73">
        <f>'Door Comparison'!J978</f>
        <v>0</v>
      </c>
      <c r="J978" s="73">
        <f>'Door Comparison'!K978</f>
        <v>1</v>
      </c>
      <c r="K978" s="73">
        <f>'Door Comparison'!L978</f>
        <v>1</v>
      </c>
      <c r="L978" s="73">
        <f>'Door Comparison'!M978</f>
        <v>0</v>
      </c>
      <c r="M978" s="75">
        <f t="shared" si="63"/>
        <v>0.47</v>
      </c>
      <c r="O978" s="75">
        <f t="shared" si="64"/>
        <v>4.2</v>
      </c>
      <c r="Q978" s="75">
        <f>'Door Comparison'!P978</f>
        <v>550.54</v>
      </c>
      <c r="R978" s="194">
        <v>3.09</v>
      </c>
      <c r="S978" s="194">
        <v>16.59</v>
      </c>
      <c r="T978" s="194">
        <v>63.42</v>
      </c>
      <c r="U978" s="75">
        <f t="shared" si="65"/>
        <v>20.98</v>
      </c>
      <c r="X978" s="76">
        <f t="shared" si="66"/>
        <v>659.29</v>
      </c>
    </row>
    <row r="979" spans="1:24" x14ac:dyDescent="0.25">
      <c r="A979" s="191" t="str">
        <f>'Door Comparison'!A979</f>
        <v>T10.04.M8A</v>
      </c>
      <c r="B979" s="87" t="str">
        <f>'Door Comparison'!B979</f>
        <v>DRS-402</v>
      </c>
      <c r="C979" s="70">
        <f>'Door Comparison'!D979</f>
        <v>758</v>
      </c>
      <c r="D979" s="70">
        <f>'Door Comparison'!E979</f>
        <v>2193</v>
      </c>
      <c r="F979" s="73">
        <f>'Door Comparison'!G979</f>
        <v>0</v>
      </c>
      <c r="G979" s="73">
        <f>'Door Comparison'!H979</f>
        <v>1</v>
      </c>
      <c r="I979" s="73">
        <f>'Door Comparison'!J979</f>
        <v>0</v>
      </c>
      <c r="J979" s="73">
        <f>'Door Comparison'!K979</f>
        <v>1</v>
      </c>
      <c r="K979" s="73">
        <f>'Door Comparison'!L979</f>
        <v>1</v>
      </c>
      <c r="L979" s="73">
        <f>'Door Comparison'!M979</f>
        <v>0</v>
      </c>
      <c r="M979" s="75">
        <f t="shared" si="63"/>
        <v>0.46</v>
      </c>
      <c r="O979" s="75">
        <f t="shared" si="64"/>
        <v>4.12</v>
      </c>
      <c r="Q979" s="75">
        <f>'Door Comparison'!P979</f>
        <v>518.41999999999996</v>
      </c>
      <c r="R979" s="194">
        <v>3.09</v>
      </c>
      <c r="S979" s="194">
        <v>16.59</v>
      </c>
      <c r="T979" s="194">
        <v>63.42</v>
      </c>
      <c r="U979" s="75">
        <f t="shared" si="65"/>
        <v>20.58</v>
      </c>
      <c r="X979" s="76">
        <f t="shared" si="66"/>
        <v>626.67999999999995</v>
      </c>
    </row>
    <row r="980" spans="1:24" x14ac:dyDescent="0.25">
      <c r="A980" s="191" t="str">
        <f>'Door Comparison'!A980</f>
        <v>T10.04.M10A</v>
      </c>
      <c r="B980" s="87" t="str">
        <f>'Door Comparison'!B980</f>
        <v>DRS-402</v>
      </c>
      <c r="C980" s="70">
        <f>'Door Comparison'!D980</f>
        <v>558</v>
      </c>
      <c r="D980" s="70">
        <f>'Door Comparison'!E980</f>
        <v>2193</v>
      </c>
      <c r="F980" s="73">
        <f>'Door Comparison'!G980</f>
        <v>0</v>
      </c>
      <c r="G980" s="73">
        <f>'Door Comparison'!H980</f>
        <v>1</v>
      </c>
      <c r="I980" s="73">
        <f>'Door Comparison'!J980</f>
        <v>0</v>
      </c>
      <c r="J980" s="73">
        <f>'Door Comparison'!K980</f>
        <v>1</v>
      </c>
      <c r="K980" s="73">
        <f>'Door Comparison'!L980</f>
        <v>1</v>
      </c>
      <c r="L980" s="73">
        <f>'Door Comparison'!M980</f>
        <v>0</v>
      </c>
      <c r="M980" s="75">
        <f t="shared" si="63"/>
        <v>0.44</v>
      </c>
      <c r="O980" s="75">
        <f t="shared" si="64"/>
        <v>3.96</v>
      </c>
      <c r="Q980" s="75">
        <f>'Door Comparison'!P980</f>
        <v>454.22</v>
      </c>
      <c r="R980" s="194">
        <v>3.09</v>
      </c>
      <c r="S980" s="194">
        <v>16.59</v>
      </c>
      <c r="T980" s="194">
        <v>63.42</v>
      </c>
      <c r="U980" s="75">
        <f t="shared" si="65"/>
        <v>19.78</v>
      </c>
      <c r="X980" s="76">
        <f t="shared" si="66"/>
        <v>561.5</v>
      </c>
    </row>
    <row r="981" spans="1:24" x14ac:dyDescent="0.25">
      <c r="A981" s="191" t="str">
        <f>'Door Comparison'!A981</f>
        <v>T10.04.M11A</v>
      </c>
      <c r="B981" s="87" t="str">
        <f>'Door Comparison'!B981</f>
        <v>DRS-402</v>
      </c>
      <c r="C981" s="70">
        <f>'Door Comparison'!D981</f>
        <v>458</v>
      </c>
      <c r="D981" s="70">
        <f>'Door Comparison'!E981</f>
        <v>2193</v>
      </c>
      <c r="F981" s="73">
        <f>'Door Comparison'!G981</f>
        <v>0</v>
      </c>
      <c r="G981" s="73">
        <f>'Door Comparison'!H981</f>
        <v>1</v>
      </c>
      <c r="I981" s="73">
        <f>'Door Comparison'!J981</f>
        <v>0</v>
      </c>
      <c r="J981" s="73">
        <f>'Door Comparison'!K981</f>
        <v>1</v>
      </c>
      <c r="K981" s="73">
        <f>'Door Comparison'!L981</f>
        <v>1</v>
      </c>
      <c r="L981" s="73">
        <f>'Door Comparison'!M981</f>
        <v>0</v>
      </c>
      <c r="M981" s="75">
        <f t="shared" si="63"/>
        <v>0.44</v>
      </c>
      <c r="O981" s="75">
        <f t="shared" si="64"/>
        <v>3.88</v>
      </c>
      <c r="Q981" s="75">
        <f>'Door Comparison'!P981</f>
        <v>422.12</v>
      </c>
      <c r="R981" s="194">
        <v>3.09</v>
      </c>
      <c r="S981" s="194">
        <v>16.59</v>
      </c>
      <c r="T981" s="194">
        <v>63.42</v>
      </c>
      <c r="U981" s="75">
        <f t="shared" si="65"/>
        <v>19.38</v>
      </c>
      <c r="X981" s="76">
        <f t="shared" si="66"/>
        <v>528.91999999999996</v>
      </c>
    </row>
    <row r="982" spans="1:24" x14ac:dyDescent="0.25">
      <c r="A982" s="191" t="str">
        <f>'Door Comparison'!A982</f>
        <v>T10.04.P1A</v>
      </c>
      <c r="B982" s="87" t="str">
        <f>'Door Comparison'!B982</f>
        <v>AHP-201</v>
      </c>
      <c r="C982" s="70">
        <f>'Door Comparison'!D982</f>
        <v>500</v>
      </c>
      <c r="D982" s="70">
        <f>'Door Comparison'!E982</f>
        <v>800</v>
      </c>
      <c r="F982" s="73">
        <f>'Door Comparison'!G982</f>
        <v>0</v>
      </c>
      <c r="G982" s="73">
        <f>'Door Comparison'!H982</f>
        <v>1</v>
      </c>
      <c r="I982" s="73">
        <f>'Door Comparison'!J982</f>
        <v>0</v>
      </c>
      <c r="J982" s="73">
        <f>'Door Comparison'!K982</f>
        <v>1</v>
      </c>
      <c r="K982" s="73">
        <f>'Door Comparison'!L982</f>
        <v>1</v>
      </c>
      <c r="L982" s="73">
        <f>'Door Comparison'!M982</f>
        <v>0</v>
      </c>
      <c r="M982" s="75">
        <f t="shared" si="63"/>
        <v>0.19</v>
      </c>
      <c r="O982" s="75">
        <f t="shared" si="64"/>
        <v>1.68</v>
      </c>
      <c r="Q982" s="75">
        <f>'Door Comparison'!P982</f>
        <v>284.8</v>
      </c>
      <c r="R982" s="194">
        <v>3.09</v>
      </c>
      <c r="S982" s="194">
        <v>16.59</v>
      </c>
      <c r="T982" s="194">
        <v>52.92</v>
      </c>
      <c r="U982" s="75">
        <f t="shared" si="65"/>
        <v>8.4</v>
      </c>
      <c r="X982" s="76">
        <f t="shared" si="66"/>
        <v>367.67</v>
      </c>
    </row>
    <row r="983" spans="1:24" x14ac:dyDescent="0.25">
      <c r="A983" s="191" t="str">
        <f>'Door Comparison'!A983</f>
        <v>T10.04.SPA</v>
      </c>
      <c r="B983" s="87" t="str">
        <f>'Door Comparison'!B983</f>
        <v>DRS-402</v>
      </c>
      <c r="C983" s="70">
        <f>'Door Comparison'!D983</f>
        <v>458</v>
      </c>
      <c r="D983" s="70">
        <f>'Door Comparison'!E983</f>
        <v>2193</v>
      </c>
      <c r="F983" s="73">
        <f>'Door Comparison'!G983</f>
        <v>0</v>
      </c>
      <c r="G983" s="73">
        <f>'Door Comparison'!H983</f>
        <v>1</v>
      </c>
      <c r="I983" s="73">
        <f>'Door Comparison'!J983</f>
        <v>0</v>
      </c>
      <c r="J983" s="73">
        <f>'Door Comparison'!K983</f>
        <v>1</v>
      </c>
      <c r="K983" s="73">
        <f>'Door Comparison'!L983</f>
        <v>1</v>
      </c>
      <c r="L983" s="73">
        <f>'Door Comparison'!M983</f>
        <v>0</v>
      </c>
      <c r="M983" s="75">
        <f t="shared" si="63"/>
        <v>0.44</v>
      </c>
      <c r="O983" s="75">
        <f t="shared" si="64"/>
        <v>3.88</v>
      </c>
      <c r="Q983" s="75">
        <f>'Door Comparison'!P983</f>
        <v>422.12</v>
      </c>
      <c r="R983" s="194">
        <v>3.09</v>
      </c>
      <c r="S983" s="194">
        <v>16.59</v>
      </c>
      <c r="T983" s="194">
        <v>63.42</v>
      </c>
      <c r="U983" s="75">
        <f t="shared" si="65"/>
        <v>19.38</v>
      </c>
      <c r="X983" s="76">
        <f t="shared" si="66"/>
        <v>528.91999999999996</v>
      </c>
    </row>
    <row r="984" spans="1:24" x14ac:dyDescent="0.25">
      <c r="A984" s="191" t="str">
        <f>'Door Comparison'!A984</f>
        <v>T10.04.WRA</v>
      </c>
      <c r="B984" s="87" t="str">
        <f>'Door Comparison'!B984</f>
        <v>DRS-402</v>
      </c>
      <c r="C984" s="70">
        <f>'Door Comparison'!D984</f>
        <v>458</v>
      </c>
      <c r="D984" s="70">
        <f>'Door Comparison'!E984</f>
        <v>2158</v>
      </c>
      <c r="F984" s="73">
        <f>'Door Comparison'!G984</f>
        <v>0</v>
      </c>
      <c r="G984" s="73">
        <f>'Door Comparison'!H984</f>
        <v>1</v>
      </c>
      <c r="I984" s="73">
        <f>'Door Comparison'!J984</f>
        <v>0</v>
      </c>
      <c r="J984" s="73">
        <f>'Door Comparison'!K984</f>
        <v>1</v>
      </c>
      <c r="K984" s="73">
        <f>'Door Comparison'!L984</f>
        <v>1</v>
      </c>
      <c r="L984" s="73">
        <f>'Door Comparison'!M984</f>
        <v>0</v>
      </c>
      <c r="M984" s="75">
        <f t="shared" si="63"/>
        <v>0.43</v>
      </c>
      <c r="O984" s="75">
        <f t="shared" si="64"/>
        <v>3.82</v>
      </c>
      <c r="Q984" s="75">
        <f>'Door Comparison'!P984</f>
        <v>418.62</v>
      </c>
      <c r="R984" s="194">
        <v>3.09</v>
      </c>
      <c r="S984" s="194">
        <v>16.59</v>
      </c>
      <c r="T984" s="194">
        <v>63.42</v>
      </c>
      <c r="U984" s="75">
        <f t="shared" si="65"/>
        <v>19.100000000000001</v>
      </c>
      <c r="X984" s="76">
        <f t="shared" si="66"/>
        <v>525.07000000000005</v>
      </c>
    </row>
    <row r="985" spans="1:24" x14ac:dyDescent="0.25">
      <c r="A985" s="191" t="str">
        <f>'Door Comparison'!A985</f>
        <v>T10.05.E1A</v>
      </c>
      <c r="B985" s="87" t="str">
        <f>'Door Comparison'!B985</f>
        <v>DRS-402</v>
      </c>
      <c r="C985" s="70">
        <f>'Door Comparison'!D985</f>
        <v>758</v>
      </c>
      <c r="D985" s="70">
        <f>'Door Comparison'!E985</f>
        <v>2193</v>
      </c>
      <c r="F985" s="73">
        <f>'Door Comparison'!G985</f>
        <v>0</v>
      </c>
      <c r="G985" s="73">
        <f>'Door Comparison'!H985</f>
        <v>1</v>
      </c>
      <c r="I985" s="73">
        <f>'Door Comparison'!J985</f>
        <v>0</v>
      </c>
      <c r="J985" s="73">
        <f>'Door Comparison'!K985</f>
        <v>1</v>
      </c>
      <c r="K985" s="73">
        <f>'Door Comparison'!L985</f>
        <v>1</v>
      </c>
      <c r="L985" s="73">
        <f>'Door Comparison'!M985</f>
        <v>0</v>
      </c>
      <c r="M985" s="75">
        <f t="shared" si="63"/>
        <v>0.46</v>
      </c>
      <c r="O985" s="75">
        <f t="shared" si="64"/>
        <v>4.12</v>
      </c>
      <c r="Q985" s="75">
        <f>'Door Comparison'!P985</f>
        <v>518.41999999999996</v>
      </c>
      <c r="R985" s="194">
        <v>3.09</v>
      </c>
      <c r="S985" s="194">
        <v>16.59</v>
      </c>
      <c r="T985" s="194">
        <v>63.42</v>
      </c>
      <c r="U985" s="75">
        <f t="shared" si="65"/>
        <v>20.58</v>
      </c>
      <c r="X985" s="76">
        <f t="shared" si="66"/>
        <v>626.67999999999995</v>
      </c>
    </row>
    <row r="986" spans="1:24" x14ac:dyDescent="0.25">
      <c r="A986" s="191" t="str">
        <f>'Door Comparison'!A986</f>
        <v>T10.05.E1B</v>
      </c>
      <c r="B986" s="87" t="str">
        <f>'Door Comparison'!B986</f>
        <v>DRS-402</v>
      </c>
      <c r="C986" s="70">
        <f>'Door Comparison'!D986</f>
        <v>758</v>
      </c>
      <c r="D986" s="70">
        <f>'Door Comparison'!E986</f>
        <v>2193</v>
      </c>
      <c r="F986" s="73">
        <f>'Door Comparison'!G986</f>
        <v>0</v>
      </c>
      <c r="G986" s="73">
        <f>'Door Comparison'!H986</f>
        <v>1</v>
      </c>
      <c r="I986" s="73">
        <f>'Door Comparison'!J986</f>
        <v>0</v>
      </c>
      <c r="J986" s="73">
        <f>'Door Comparison'!K986</f>
        <v>1</v>
      </c>
      <c r="K986" s="73">
        <f>'Door Comparison'!L986</f>
        <v>1</v>
      </c>
      <c r="L986" s="73">
        <f>'Door Comparison'!M986</f>
        <v>0</v>
      </c>
      <c r="M986" s="75">
        <f t="shared" si="63"/>
        <v>0.46</v>
      </c>
      <c r="O986" s="75">
        <f t="shared" si="64"/>
        <v>4.12</v>
      </c>
      <c r="Q986" s="75">
        <f>'Door Comparison'!P986</f>
        <v>518.41999999999996</v>
      </c>
      <c r="R986" s="194">
        <v>3.09</v>
      </c>
      <c r="S986" s="194">
        <v>16.59</v>
      </c>
      <c r="T986" s="194">
        <v>63.42</v>
      </c>
      <c r="U986" s="75">
        <f t="shared" si="65"/>
        <v>20.58</v>
      </c>
      <c r="X986" s="76">
        <f t="shared" si="66"/>
        <v>626.67999999999995</v>
      </c>
    </row>
    <row r="987" spans="1:24" x14ac:dyDescent="0.25">
      <c r="A987" s="191" t="str">
        <f>'Door Comparison'!A987</f>
        <v>T10.05.E2A</v>
      </c>
      <c r="B987" s="87" t="str">
        <f>'Door Comparison'!B987</f>
        <v>DRS-402</v>
      </c>
      <c r="C987" s="70">
        <f>'Door Comparison'!D987</f>
        <v>1058</v>
      </c>
      <c r="D987" s="70">
        <f>'Door Comparison'!E987</f>
        <v>2193</v>
      </c>
      <c r="F987" s="73">
        <f>'Door Comparison'!G987</f>
        <v>0</v>
      </c>
      <c r="G987" s="73">
        <f>'Door Comparison'!H987</f>
        <v>1</v>
      </c>
      <c r="I987" s="73">
        <f>'Door Comparison'!J987</f>
        <v>0</v>
      </c>
      <c r="J987" s="73">
        <f>'Door Comparison'!K987</f>
        <v>1</v>
      </c>
      <c r="K987" s="73">
        <f>'Door Comparison'!L987</f>
        <v>1</v>
      </c>
      <c r="L987" s="73">
        <f>'Door Comparison'!M987</f>
        <v>0</v>
      </c>
      <c r="M987" s="75">
        <f t="shared" si="63"/>
        <v>0.49</v>
      </c>
      <c r="O987" s="75">
        <f t="shared" si="64"/>
        <v>4.3600000000000003</v>
      </c>
      <c r="Q987" s="75">
        <f>'Door Comparison'!P987</f>
        <v>674.64</v>
      </c>
      <c r="R987" s="194">
        <v>3.09</v>
      </c>
      <c r="S987" s="194">
        <v>16.59</v>
      </c>
      <c r="T987" s="194">
        <v>73.92</v>
      </c>
      <c r="U987" s="75">
        <f t="shared" si="65"/>
        <v>21.78</v>
      </c>
      <c r="X987" s="76">
        <f t="shared" si="66"/>
        <v>794.87</v>
      </c>
    </row>
    <row r="988" spans="1:24" x14ac:dyDescent="0.25">
      <c r="A988" s="191" t="str">
        <f>'Door Comparison'!A988</f>
        <v>T10.05.E2B</v>
      </c>
      <c r="B988" s="87" t="str">
        <f>'Door Comparison'!B988</f>
        <v>DRS-402</v>
      </c>
      <c r="C988" s="70">
        <f>'Door Comparison'!D988</f>
        <v>1338</v>
      </c>
      <c r="D988" s="70">
        <f>'Door Comparison'!E988</f>
        <v>2193</v>
      </c>
      <c r="F988" s="73">
        <f>'Door Comparison'!G988</f>
        <v>0</v>
      </c>
      <c r="G988" s="73">
        <f>'Door Comparison'!H988</f>
        <v>1</v>
      </c>
      <c r="I988" s="73">
        <f>'Door Comparison'!J988</f>
        <v>0</v>
      </c>
      <c r="J988" s="73">
        <f>'Door Comparison'!K988</f>
        <v>1</v>
      </c>
      <c r="K988" s="73">
        <f>'Door Comparison'!L988</f>
        <v>1</v>
      </c>
      <c r="L988" s="73">
        <f>'Door Comparison'!M988</f>
        <v>0</v>
      </c>
      <c r="M988" s="75">
        <f t="shared" si="63"/>
        <v>0.52</v>
      </c>
      <c r="O988" s="75">
        <f t="shared" si="64"/>
        <v>4.58</v>
      </c>
      <c r="Q988" s="75">
        <f>'Door Comparison'!P988</f>
        <v>762.28</v>
      </c>
      <c r="R988" s="194">
        <v>3.09</v>
      </c>
      <c r="S988" s="194">
        <v>16.59</v>
      </c>
      <c r="T988" s="194">
        <v>73.92</v>
      </c>
      <c r="U988" s="75">
        <f t="shared" si="65"/>
        <v>22.9</v>
      </c>
      <c r="X988" s="76">
        <f t="shared" si="66"/>
        <v>883.88</v>
      </c>
    </row>
    <row r="989" spans="1:24" x14ac:dyDescent="0.25">
      <c r="A989" s="191" t="str">
        <f>'Door Comparison'!A989</f>
        <v>T10.05.M1A</v>
      </c>
      <c r="B989" s="87" t="str">
        <f>'Door Comparison'!B989</f>
        <v>DRS-402</v>
      </c>
      <c r="C989" s="70">
        <f>'Door Comparison'!D989</f>
        <v>1338</v>
      </c>
      <c r="D989" s="70">
        <f>'Door Comparison'!E989</f>
        <v>2193</v>
      </c>
      <c r="F989" s="73">
        <f>'Door Comparison'!G989</f>
        <v>0</v>
      </c>
      <c r="G989" s="73">
        <f>'Door Comparison'!H989</f>
        <v>1</v>
      </c>
      <c r="I989" s="73">
        <f>'Door Comparison'!J989</f>
        <v>0</v>
      </c>
      <c r="J989" s="73">
        <f>'Door Comparison'!K989</f>
        <v>1</v>
      </c>
      <c r="K989" s="73">
        <f>'Door Comparison'!L989</f>
        <v>1</v>
      </c>
      <c r="L989" s="73">
        <f>'Door Comparison'!M989</f>
        <v>0</v>
      </c>
      <c r="M989" s="75">
        <f t="shared" si="63"/>
        <v>0.52</v>
      </c>
      <c r="O989" s="75">
        <f t="shared" si="64"/>
        <v>4.58</v>
      </c>
      <c r="Q989" s="75">
        <f>'Door Comparison'!P989</f>
        <v>762.28</v>
      </c>
      <c r="R989" s="194">
        <v>3.09</v>
      </c>
      <c r="S989" s="194">
        <v>16.59</v>
      </c>
      <c r="T989" s="194">
        <v>73.92</v>
      </c>
      <c r="U989" s="75">
        <f t="shared" si="65"/>
        <v>22.9</v>
      </c>
      <c r="X989" s="76">
        <f t="shared" si="66"/>
        <v>883.88</v>
      </c>
    </row>
    <row r="990" spans="1:24" x14ac:dyDescent="0.25">
      <c r="A990" s="191" t="str">
        <f>'Door Comparison'!A990</f>
        <v>T10.05.M1B</v>
      </c>
      <c r="B990" s="87" t="str">
        <f>'Door Comparison'!B990</f>
        <v>DRS-402</v>
      </c>
      <c r="C990" s="70">
        <f>'Door Comparison'!D990</f>
        <v>1338</v>
      </c>
      <c r="D990" s="70">
        <f>'Door Comparison'!E990</f>
        <v>2193</v>
      </c>
      <c r="F990" s="73">
        <f>'Door Comparison'!G990</f>
        <v>0</v>
      </c>
      <c r="G990" s="73">
        <f>'Door Comparison'!H990</f>
        <v>1</v>
      </c>
      <c r="I990" s="73">
        <f>'Door Comparison'!J990</f>
        <v>0</v>
      </c>
      <c r="J990" s="73">
        <f>'Door Comparison'!K990</f>
        <v>1</v>
      </c>
      <c r="K990" s="73">
        <f>'Door Comparison'!L990</f>
        <v>1</v>
      </c>
      <c r="L990" s="73">
        <f>'Door Comparison'!M990</f>
        <v>0</v>
      </c>
      <c r="M990" s="75">
        <f t="shared" si="63"/>
        <v>0.52</v>
      </c>
      <c r="O990" s="75">
        <f t="shared" si="64"/>
        <v>4.58</v>
      </c>
      <c r="Q990" s="75">
        <f>'Door Comparison'!P990</f>
        <v>762.28</v>
      </c>
      <c r="R990" s="194">
        <v>3.09</v>
      </c>
      <c r="S990" s="194">
        <v>16.59</v>
      </c>
      <c r="T990" s="194">
        <v>73.92</v>
      </c>
      <c r="U990" s="75">
        <f t="shared" si="65"/>
        <v>22.9</v>
      </c>
      <c r="X990" s="76">
        <f t="shared" si="66"/>
        <v>883.88</v>
      </c>
    </row>
    <row r="991" spans="1:24" x14ac:dyDescent="0.25">
      <c r="A991" s="191" t="str">
        <f>'Door Comparison'!A991</f>
        <v>T10.05.M2A</v>
      </c>
      <c r="B991" s="87" t="str">
        <f>'Door Comparison'!B991</f>
        <v>DRS-402</v>
      </c>
      <c r="C991" s="70">
        <f>'Door Comparison'!D991</f>
        <v>758</v>
      </c>
      <c r="D991" s="70">
        <f>'Door Comparison'!E991</f>
        <v>2193</v>
      </c>
      <c r="F991" s="73">
        <f>'Door Comparison'!G991</f>
        <v>0</v>
      </c>
      <c r="G991" s="73">
        <f>'Door Comparison'!H991</f>
        <v>1</v>
      </c>
      <c r="I991" s="73">
        <f>'Door Comparison'!J991</f>
        <v>0</v>
      </c>
      <c r="J991" s="73">
        <f>'Door Comparison'!K991</f>
        <v>1</v>
      </c>
      <c r="K991" s="73">
        <f>'Door Comparison'!L991</f>
        <v>1</v>
      </c>
      <c r="L991" s="73">
        <f>'Door Comparison'!M991</f>
        <v>0</v>
      </c>
      <c r="M991" s="75">
        <f t="shared" si="63"/>
        <v>0.46</v>
      </c>
      <c r="O991" s="75">
        <f t="shared" si="64"/>
        <v>4.12</v>
      </c>
      <c r="Q991" s="75">
        <f>'Door Comparison'!P991</f>
        <v>518.41999999999996</v>
      </c>
      <c r="R991" s="194">
        <v>3.09</v>
      </c>
      <c r="S991" s="194">
        <v>16.59</v>
      </c>
      <c r="T991" s="194">
        <v>63.42</v>
      </c>
      <c r="U991" s="75">
        <f t="shared" si="65"/>
        <v>20.58</v>
      </c>
      <c r="X991" s="76">
        <f t="shared" si="66"/>
        <v>626.67999999999995</v>
      </c>
    </row>
    <row r="992" spans="1:24" x14ac:dyDescent="0.25">
      <c r="A992" s="191" t="str">
        <f>'Door Comparison'!A992</f>
        <v>T10.05.M2B</v>
      </c>
      <c r="B992" s="87" t="str">
        <f>'Door Comparison'!B992</f>
        <v>DRS-402</v>
      </c>
      <c r="C992" s="70">
        <f>'Door Comparison'!D992</f>
        <v>758</v>
      </c>
      <c r="D992" s="70">
        <f>'Door Comparison'!E992</f>
        <v>2193</v>
      </c>
      <c r="F992" s="73">
        <f>'Door Comparison'!G992</f>
        <v>0</v>
      </c>
      <c r="G992" s="73">
        <f>'Door Comparison'!H992</f>
        <v>1</v>
      </c>
      <c r="I992" s="73">
        <f>'Door Comparison'!J992</f>
        <v>0</v>
      </c>
      <c r="J992" s="73">
        <f>'Door Comparison'!K992</f>
        <v>1</v>
      </c>
      <c r="K992" s="73">
        <f>'Door Comparison'!L992</f>
        <v>1</v>
      </c>
      <c r="L992" s="73">
        <f>'Door Comparison'!M992</f>
        <v>0</v>
      </c>
      <c r="M992" s="75">
        <f t="shared" si="63"/>
        <v>0.46</v>
      </c>
      <c r="O992" s="75">
        <f t="shared" si="64"/>
        <v>4.12</v>
      </c>
      <c r="Q992" s="75">
        <f>'Door Comparison'!P992</f>
        <v>518.41999999999996</v>
      </c>
      <c r="R992" s="194">
        <v>3.09</v>
      </c>
      <c r="S992" s="194">
        <v>16.59</v>
      </c>
      <c r="T992" s="194">
        <v>63.42</v>
      </c>
      <c r="U992" s="75">
        <f t="shared" si="65"/>
        <v>20.58</v>
      </c>
      <c r="X992" s="76">
        <f t="shared" si="66"/>
        <v>626.67999999999995</v>
      </c>
    </row>
    <row r="993" spans="1:24" x14ac:dyDescent="0.25">
      <c r="A993" s="191" t="str">
        <f>'Door Comparison'!A993</f>
        <v>T10.06.E1A</v>
      </c>
      <c r="B993" s="87" t="str">
        <f>'Door Comparison'!B993</f>
        <v>DRS-402</v>
      </c>
      <c r="C993" s="70">
        <f>'Door Comparison'!D993</f>
        <v>758</v>
      </c>
      <c r="D993" s="70">
        <f>'Door Comparison'!E993</f>
        <v>2193</v>
      </c>
      <c r="F993" s="73">
        <f>'Door Comparison'!G993</f>
        <v>0</v>
      </c>
      <c r="G993" s="73">
        <f>'Door Comparison'!H993</f>
        <v>1</v>
      </c>
      <c r="I993" s="73">
        <f>'Door Comparison'!J993</f>
        <v>0</v>
      </c>
      <c r="J993" s="73">
        <f>'Door Comparison'!K993</f>
        <v>1</v>
      </c>
      <c r="K993" s="73">
        <f>'Door Comparison'!L993</f>
        <v>1</v>
      </c>
      <c r="L993" s="73">
        <f>'Door Comparison'!M993</f>
        <v>0</v>
      </c>
      <c r="M993" s="75">
        <f t="shared" si="63"/>
        <v>0.46</v>
      </c>
      <c r="O993" s="75">
        <f t="shared" si="64"/>
        <v>4.12</v>
      </c>
      <c r="Q993" s="75">
        <f>'Door Comparison'!P993</f>
        <v>518.41999999999996</v>
      </c>
      <c r="R993" s="194">
        <v>3.09</v>
      </c>
      <c r="S993" s="194">
        <v>16.59</v>
      </c>
      <c r="T993" s="194">
        <v>63.42</v>
      </c>
      <c r="U993" s="75">
        <f t="shared" si="65"/>
        <v>20.58</v>
      </c>
      <c r="X993" s="76">
        <f t="shared" si="66"/>
        <v>626.67999999999995</v>
      </c>
    </row>
    <row r="994" spans="1:24" x14ac:dyDescent="0.25">
      <c r="A994" s="191" t="str">
        <f>'Door Comparison'!A994</f>
        <v>T10.06.E1B</v>
      </c>
      <c r="B994" s="87" t="str">
        <f>'Door Comparison'!B994</f>
        <v>DRS-402</v>
      </c>
      <c r="C994" s="70">
        <f>'Door Comparison'!D994</f>
        <v>1338</v>
      </c>
      <c r="D994" s="70">
        <f>'Door Comparison'!E994</f>
        <v>2193</v>
      </c>
      <c r="F994" s="73">
        <f>'Door Comparison'!G994</f>
        <v>0</v>
      </c>
      <c r="G994" s="73">
        <f>'Door Comparison'!H994</f>
        <v>1</v>
      </c>
      <c r="I994" s="73">
        <f>'Door Comparison'!J994</f>
        <v>0</v>
      </c>
      <c r="J994" s="73">
        <f>'Door Comparison'!K994</f>
        <v>1</v>
      </c>
      <c r="K994" s="73">
        <f>'Door Comparison'!L994</f>
        <v>1</v>
      </c>
      <c r="L994" s="73">
        <f>'Door Comparison'!M994</f>
        <v>0</v>
      </c>
      <c r="M994" s="75">
        <f t="shared" si="63"/>
        <v>0.52</v>
      </c>
      <c r="O994" s="75">
        <f t="shared" si="64"/>
        <v>4.58</v>
      </c>
      <c r="Q994" s="75">
        <f>'Door Comparison'!P994</f>
        <v>762.28</v>
      </c>
      <c r="R994" s="194">
        <v>3.09</v>
      </c>
      <c r="S994" s="194">
        <v>16.59</v>
      </c>
      <c r="T994" s="194">
        <v>73.92</v>
      </c>
      <c r="U994" s="75">
        <f t="shared" si="65"/>
        <v>22.9</v>
      </c>
      <c r="X994" s="76">
        <f t="shared" si="66"/>
        <v>883.88</v>
      </c>
    </row>
    <row r="995" spans="1:24" x14ac:dyDescent="0.25">
      <c r="A995" s="191" t="str">
        <f>'Door Comparison'!A995</f>
        <v>T10.06.E1C</v>
      </c>
      <c r="B995" s="87" t="str">
        <f>'Door Comparison'!B995</f>
        <v>DRS-402</v>
      </c>
      <c r="C995" s="70">
        <f>'Door Comparison'!D995</f>
        <v>358</v>
      </c>
      <c r="D995" s="70">
        <f>'Door Comparison'!E995</f>
        <v>2193</v>
      </c>
      <c r="F995" s="73">
        <f>'Door Comparison'!G995</f>
        <v>0</v>
      </c>
      <c r="G995" s="73">
        <f>'Door Comparison'!H995</f>
        <v>1</v>
      </c>
      <c r="I995" s="73">
        <f>'Door Comparison'!J995</f>
        <v>0</v>
      </c>
      <c r="J995" s="73">
        <f>'Door Comparison'!K995</f>
        <v>1</v>
      </c>
      <c r="K995" s="73">
        <f>'Door Comparison'!L995</f>
        <v>1</v>
      </c>
      <c r="L995" s="73">
        <f>'Door Comparison'!M995</f>
        <v>0</v>
      </c>
      <c r="M995" s="75">
        <f t="shared" si="63"/>
        <v>0.43</v>
      </c>
      <c r="O995" s="75">
        <f t="shared" si="64"/>
        <v>3.8</v>
      </c>
      <c r="Q995" s="75">
        <f>'Door Comparison'!P995</f>
        <v>390.02</v>
      </c>
      <c r="R995" s="194">
        <v>3.09</v>
      </c>
      <c r="S995" s="194">
        <v>16.59</v>
      </c>
      <c r="T995" s="194">
        <v>63.42</v>
      </c>
      <c r="U995" s="75">
        <f t="shared" si="65"/>
        <v>18.98</v>
      </c>
      <c r="X995" s="76">
        <f t="shared" si="66"/>
        <v>496.33</v>
      </c>
    </row>
    <row r="996" spans="1:24" x14ac:dyDescent="0.25">
      <c r="A996" s="191" t="str">
        <f>'Door Comparison'!A996</f>
        <v>T10.06.E2A</v>
      </c>
      <c r="B996" s="87" t="str">
        <f>'Door Comparison'!B996</f>
        <v>DRS-402</v>
      </c>
      <c r="C996" s="70">
        <f>'Door Comparison'!D996</f>
        <v>1208</v>
      </c>
      <c r="D996" s="70">
        <f>'Door Comparison'!E996</f>
        <v>2193</v>
      </c>
      <c r="F996" s="73">
        <f>'Door Comparison'!G996</f>
        <v>0</v>
      </c>
      <c r="G996" s="73">
        <f>'Door Comparison'!H996</f>
        <v>1</v>
      </c>
      <c r="I996" s="73">
        <f>'Door Comparison'!J996</f>
        <v>0</v>
      </c>
      <c r="J996" s="73">
        <f>'Door Comparison'!K996</f>
        <v>1</v>
      </c>
      <c r="K996" s="73">
        <f>'Door Comparison'!L996</f>
        <v>1</v>
      </c>
      <c r="L996" s="73">
        <f>'Door Comparison'!M996</f>
        <v>0</v>
      </c>
      <c r="M996" s="75">
        <f t="shared" si="63"/>
        <v>0.5</v>
      </c>
      <c r="O996" s="75">
        <f t="shared" si="64"/>
        <v>4.4800000000000004</v>
      </c>
      <c r="Q996" s="75">
        <f>'Door Comparison'!P996</f>
        <v>720.54</v>
      </c>
      <c r="R996" s="194">
        <v>3.09</v>
      </c>
      <c r="S996" s="194">
        <v>16.59</v>
      </c>
      <c r="T996" s="194">
        <v>73.92</v>
      </c>
      <c r="U996" s="75">
        <f t="shared" si="65"/>
        <v>22.38</v>
      </c>
      <c r="X996" s="76">
        <f t="shared" si="66"/>
        <v>841.5</v>
      </c>
    </row>
    <row r="997" spans="1:24" x14ac:dyDescent="0.25">
      <c r="A997" s="191" t="str">
        <f>'Door Comparison'!A997</f>
        <v>T10.06.E2B</v>
      </c>
      <c r="B997" s="87" t="str">
        <f>'Door Comparison'!B997</f>
        <v>DRS-402</v>
      </c>
      <c r="C997" s="70">
        <f>'Door Comparison'!D997</f>
        <v>658</v>
      </c>
      <c r="D997" s="70">
        <f>'Door Comparison'!E997</f>
        <v>2193</v>
      </c>
      <c r="F997" s="73">
        <f>'Door Comparison'!G997</f>
        <v>0</v>
      </c>
      <c r="G997" s="73">
        <f>'Door Comparison'!H997</f>
        <v>1</v>
      </c>
      <c r="I997" s="73">
        <f>'Door Comparison'!J997</f>
        <v>0</v>
      </c>
      <c r="J997" s="73">
        <f>'Door Comparison'!K997</f>
        <v>1</v>
      </c>
      <c r="K997" s="73">
        <f>'Door Comparison'!L997</f>
        <v>1</v>
      </c>
      <c r="L997" s="73">
        <f>'Door Comparison'!M997</f>
        <v>0</v>
      </c>
      <c r="M997" s="75">
        <f t="shared" si="63"/>
        <v>0.45</v>
      </c>
      <c r="O997" s="75">
        <f t="shared" si="64"/>
        <v>4.04</v>
      </c>
      <c r="Q997" s="75">
        <f>'Door Comparison'!P997</f>
        <v>486.32</v>
      </c>
      <c r="R997" s="194">
        <v>3.09</v>
      </c>
      <c r="S997" s="194">
        <v>16.59</v>
      </c>
      <c r="T997" s="194">
        <v>63.42</v>
      </c>
      <c r="U997" s="75">
        <f t="shared" si="65"/>
        <v>20.18</v>
      </c>
      <c r="X997" s="76">
        <f t="shared" si="66"/>
        <v>594.09</v>
      </c>
    </row>
    <row r="998" spans="1:24" x14ac:dyDescent="0.25">
      <c r="A998" s="191" t="str">
        <f>'Door Comparison'!A998</f>
        <v>T10.06.E3A</v>
      </c>
      <c r="B998" s="87" t="str">
        <f>'Door Comparison'!B998</f>
        <v>DRS-402</v>
      </c>
      <c r="C998" s="70">
        <f>'Door Comparison'!D998</f>
        <v>1338</v>
      </c>
      <c r="D998" s="70">
        <f>'Door Comparison'!E998</f>
        <v>2193</v>
      </c>
      <c r="F998" s="73">
        <f>'Door Comparison'!G998</f>
        <v>0</v>
      </c>
      <c r="G998" s="73">
        <f>'Door Comparison'!H998</f>
        <v>1</v>
      </c>
      <c r="I998" s="73">
        <f>'Door Comparison'!J998</f>
        <v>0</v>
      </c>
      <c r="J998" s="73">
        <f>'Door Comparison'!K998</f>
        <v>1</v>
      </c>
      <c r="K998" s="73">
        <f>'Door Comparison'!L998</f>
        <v>1</v>
      </c>
      <c r="L998" s="73">
        <f>'Door Comparison'!M998</f>
        <v>0</v>
      </c>
      <c r="M998" s="75">
        <f t="shared" si="63"/>
        <v>0.52</v>
      </c>
      <c r="O998" s="75">
        <f t="shared" si="64"/>
        <v>4.58</v>
      </c>
      <c r="Q998" s="75">
        <f>'Door Comparison'!P998</f>
        <v>762.28</v>
      </c>
      <c r="R998" s="194">
        <v>3.09</v>
      </c>
      <c r="S998" s="194">
        <v>16.59</v>
      </c>
      <c r="T998" s="194">
        <v>73.92</v>
      </c>
      <c r="U998" s="75">
        <f t="shared" si="65"/>
        <v>22.9</v>
      </c>
      <c r="X998" s="76">
        <f t="shared" si="66"/>
        <v>883.88</v>
      </c>
    </row>
    <row r="999" spans="1:24" x14ac:dyDescent="0.25">
      <c r="A999" s="191" t="str">
        <f>'Door Comparison'!A999</f>
        <v>T10.06.E3B</v>
      </c>
      <c r="B999" s="87" t="str">
        <f>'Door Comparison'!B999</f>
        <v>DRS-402</v>
      </c>
      <c r="C999" s="70">
        <f>'Door Comparison'!D999</f>
        <v>1338</v>
      </c>
      <c r="D999" s="70">
        <f>'Door Comparison'!E999</f>
        <v>2193</v>
      </c>
      <c r="F999" s="73">
        <f>'Door Comparison'!G999</f>
        <v>0</v>
      </c>
      <c r="G999" s="73">
        <f>'Door Comparison'!H999</f>
        <v>1</v>
      </c>
      <c r="I999" s="73">
        <f>'Door Comparison'!J999</f>
        <v>0</v>
      </c>
      <c r="J999" s="73">
        <f>'Door Comparison'!K999</f>
        <v>1</v>
      </c>
      <c r="K999" s="73">
        <f>'Door Comparison'!L999</f>
        <v>1</v>
      </c>
      <c r="L999" s="73">
        <f>'Door Comparison'!M999</f>
        <v>0</v>
      </c>
      <c r="M999" s="75">
        <f t="shared" si="63"/>
        <v>0.52</v>
      </c>
      <c r="O999" s="75">
        <f t="shared" si="64"/>
        <v>4.58</v>
      </c>
      <c r="Q999" s="75">
        <f>'Door Comparison'!P999</f>
        <v>762.28</v>
      </c>
      <c r="R999" s="194">
        <v>3.09</v>
      </c>
      <c r="S999" s="194">
        <v>16.59</v>
      </c>
      <c r="T999" s="194">
        <v>73.92</v>
      </c>
      <c r="U999" s="75">
        <f t="shared" si="65"/>
        <v>22.9</v>
      </c>
      <c r="X999" s="76">
        <f t="shared" si="66"/>
        <v>883.88</v>
      </c>
    </row>
    <row r="1000" spans="1:24" x14ac:dyDescent="0.25">
      <c r="A1000" s="191" t="str">
        <f>'Door Comparison'!A1000</f>
        <v>T10.06.E3C</v>
      </c>
      <c r="B1000" s="87" t="str">
        <f>'Door Comparison'!B1000</f>
        <v>DRS-402</v>
      </c>
      <c r="C1000" s="70">
        <f>'Door Comparison'!D1000</f>
        <v>858</v>
      </c>
      <c r="D1000" s="70">
        <f>'Door Comparison'!E1000</f>
        <v>2193</v>
      </c>
      <c r="F1000" s="73">
        <f>'Door Comparison'!G1000</f>
        <v>0</v>
      </c>
      <c r="G1000" s="73">
        <f>'Door Comparison'!H1000</f>
        <v>1</v>
      </c>
      <c r="I1000" s="73">
        <f>'Door Comparison'!J1000</f>
        <v>0</v>
      </c>
      <c r="J1000" s="73">
        <f>'Door Comparison'!K1000</f>
        <v>1</v>
      </c>
      <c r="K1000" s="73">
        <f>'Door Comparison'!L1000</f>
        <v>1</v>
      </c>
      <c r="L1000" s="73">
        <f>'Door Comparison'!M1000</f>
        <v>0</v>
      </c>
      <c r="M1000" s="75">
        <f t="shared" si="63"/>
        <v>0.47</v>
      </c>
      <c r="O1000" s="75">
        <f t="shared" si="64"/>
        <v>4.2</v>
      </c>
      <c r="Q1000" s="75">
        <f>'Door Comparison'!P1000</f>
        <v>550.54</v>
      </c>
      <c r="R1000" s="194">
        <v>3.09</v>
      </c>
      <c r="S1000" s="194">
        <v>16.59</v>
      </c>
      <c r="T1000" s="194">
        <v>63.42</v>
      </c>
      <c r="U1000" s="75">
        <f t="shared" si="65"/>
        <v>20.98</v>
      </c>
      <c r="X1000" s="76">
        <f t="shared" si="66"/>
        <v>659.29</v>
      </c>
    </row>
    <row r="1001" spans="1:24" x14ac:dyDescent="0.25">
      <c r="A1001" s="191" t="str">
        <f>'Door Comparison'!A1001</f>
        <v>T10.06.E4A</v>
      </c>
      <c r="B1001" s="87" t="str">
        <f>'Door Comparison'!B1001</f>
        <v>DRS-402</v>
      </c>
      <c r="C1001" s="70">
        <f>'Door Comparison'!D1001</f>
        <v>1338</v>
      </c>
      <c r="D1001" s="70">
        <f>'Door Comparison'!E1001</f>
        <v>2193</v>
      </c>
      <c r="F1001" s="73">
        <f>'Door Comparison'!G1001</f>
        <v>0</v>
      </c>
      <c r="G1001" s="73">
        <f>'Door Comparison'!H1001</f>
        <v>1</v>
      </c>
      <c r="I1001" s="73">
        <f>'Door Comparison'!J1001</f>
        <v>0</v>
      </c>
      <c r="J1001" s="73">
        <f>'Door Comparison'!K1001</f>
        <v>1</v>
      </c>
      <c r="K1001" s="73">
        <f>'Door Comparison'!L1001</f>
        <v>1</v>
      </c>
      <c r="L1001" s="73">
        <f>'Door Comparison'!M1001</f>
        <v>0</v>
      </c>
      <c r="M1001" s="75">
        <f t="shared" si="63"/>
        <v>0.52</v>
      </c>
      <c r="O1001" s="75">
        <f t="shared" si="64"/>
        <v>4.58</v>
      </c>
      <c r="Q1001" s="75">
        <f>'Door Comparison'!P1001</f>
        <v>762.28</v>
      </c>
      <c r="R1001" s="194">
        <v>3.09</v>
      </c>
      <c r="S1001" s="194">
        <v>16.59</v>
      </c>
      <c r="T1001" s="194">
        <v>73.92</v>
      </c>
      <c r="U1001" s="75">
        <f t="shared" si="65"/>
        <v>22.9</v>
      </c>
      <c r="X1001" s="76">
        <f t="shared" si="66"/>
        <v>883.88</v>
      </c>
    </row>
    <row r="1002" spans="1:24" x14ac:dyDescent="0.25">
      <c r="A1002" s="191" t="str">
        <f>'Door Comparison'!A1002</f>
        <v>T10.06.E5A</v>
      </c>
      <c r="B1002" s="87" t="str">
        <f>'Door Comparison'!B1002</f>
        <v>DRS-402</v>
      </c>
      <c r="C1002" s="70">
        <f>'Door Comparison'!D1002</f>
        <v>1578</v>
      </c>
      <c r="D1002" s="70">
        <f>'Door Comparison'!E1002</f>
        <v>2193</v>
      </c>
      <c r="F1002" s="73">
        <f>'Door Comparison'!G1002</f>
        <v>0</v>
      </c>
      <c r="G1002" s="73">
        <f>'Door Comparison'!H1002</f>
        <v>1</v>
      </c>
      <c r="I1002" s="73">
        <f>'Door Comparison'!J1002</f>
        <v>0</v>
      </c>
      <c r="J1002" s="73">
        <f>'Door Comparison'!K1002</f>
        <v>1</v>
      </c>
      <c r="K1002" s="73">
        <f>'Door Comparison'!L1002</f>
        <v>1</v>
      </c>
      <c r="L1002" s="73">
        <f>'Door Comparison'!M1002</f>
        <v>0</v>
      </c>
      <c r="M1002" s="75">
        <f t="shared" si="63"/>
        <v>0.54</v>
      </c>
      <c r="O1002" s="75">
        <f t="shared" si="64"/>
        <v>4.7699999999999996</v>
      </c>
      <c r="Q1002" s="75">
        <f>'Door Comparison'!P1002</f>
        <v>839.32</v>
      </c>
      <c r="R1002" s="194">
        <v>3.09</v>
      </c>
      <c r="S1002" s="194">
        <v>16.59</v>
      </c>
      <c r="T1002" s="194">
        <v>73.92</v>
      </c>
      <c r="U1002" s="75">
        <f t="shared" si="65"/>
        <v>23.86</v>
      </c>
      <c r="X1002" s="76">
        <f t="shared" si="66"/>
        <v>962.09</v>
      </c>
    </row>
    <row r="1003" spans="1:24" x14ac:dyDescent="0.25">
      <c r="A1003" s="191" t="str">
        <f>'Door Comparison'!A1003</f>
        <v>T10.06.HW2A</v>
      </c>
      <c r="B1003" s="87" t="str">
        <f>'Door Comparison'!B1003</f>
        <v>DRS-402</v>
      </c>
      <c r="C1003" s="70">
        <f>'Door Comparison'!D1003</f>
        <v>458</v>
      </c>
      <c r="D1003" s="70">
        <f>'Door Comparison'!E1003</f>
        <v>2193</v>
      </c>
      <c r="F1003" s="73">
        <f>'Door Comparison'!G1003</f>
        <v>0</v>
      </c>
      <c r="G1003" s="73">
        <f>'Door Comparison'!H1003</f>
        <v>1</v>
      </c>
      <c r="I1003" s="73">
        <f>'Door Comparison'!J1003</f>
        <v>0</v>
      </c>
      <c r="J1003" s="73">
        <f>'Door Comparison'!K1003</f>
        <v>1</v>
      </c>
      <c r="K1003" s="73">
        <f>'Door Comparison'!L1003</f>
        <v>1</v>
      </c>
      <c r="L1003" s="73">
        <f>'Door Comparison'!M1003</f>
        <v>0</v>
      </c>
      <c r="M1003" s="75">
        <f t="shared" si="63"/>
        <v>0.44</v>
      </c>
      <c r="O1003" s="75">
        <f t="shared" si="64"/>
        <v>3.88</v>
      </c>
      <c r="Q1003" s="75">
        <f>'Door Comparison'!P1003</f>
        <v>422.12</v>
      </c>
      <c r="R1003" s="194">
        <v>3.09</v>
      </c>
      <c r="S1003" s="194">
        <v>16.59</v>
      </c>
      <c r="T1003" s="194">
        <v>63.42</v>
      </c>
      <c r="U1003" s="75">
        <f t="shared" si="65"/>
        <v>19.38</v>
      </c>
      <c r="X1003" s="76">
        <f t="shared" si="66"/>
        <v>528.91999999999996</v>
      </c>
    </row>
    <row r="1004" spans="1:24" x14ac:dyDescent="0.25">
      <c r="A1004" s="191" t="str">
        <f>'Door Comparison'!A1004</f>
        <v>T10.06.M3A</v>
      </c>
      <c r="B1004" s="87" t="str">
        <f>'Door Comparison'!B1004</f>
        <v>AHP-201</v>
      </c>
      <c r="C1004" s="70">
        <f>'Door Comparison'!D1004</f>
        <v>500</v>
      </c>
      <c r="D1004" s="70">
        <f>'Door Comparison'!E1004</f>
        <v>800</v>
      </c>
      <c r="F1004" s="73">
        <f>'Door Comparison'!G1004</f>
        <v>0</v>
      </c>
      <c r="G1004" s="73">
        <f>'Door Comparison'!H1004</f>
        <v>1</v>
      </c>
      <c r="I1004" s="73">
        <f>'Door Comparison'!J1004</f>
        <v>0</v>
      </c>
      <c r="J1004" s="73">
        <f>'Door Comparison'!K1004</f>
        <v>1</v>
      </c>
      <c r="K1004" s="73">
        <f>'Door Comparison'!L1004</f>
        <v>1</v>
      </c>
      <c r="L1004" s="73">
        <f>'Door Comparison'!M1004</f>
        <v>0</v>
      </c>
      <c r="M1004" s="75">
        <f t="shared" si="63"/>
        <v>0.19</v>
      </c>
      <c r="O1004" s="75">
        <f t="shared" si="64"/>
        <v>1.68</v>
      </c>
      <c r="Q1004" s="75">
        <f>'Door Comparison'!P1004</f>
        <v>284.8</v>
      </c>
      <c r="R1004" s="194">
        <v>3.09</v>
      </c>
      <c r="S1004" s="194">
        <v>16.59</v>
      </c>
      <c r="T1004" s="194">
        <v>52.92</v>
      </c>
      <c r="U1004" s="75">
        <f t="shared" si="65"/>
        <v>8.4</v>
      </c>
      <c r="X1004" s="76">
        <f t="shared" si="66"/>
        <v>367.67</v>
      </c>
    </row>
    <row r="1005" spans="1:24" x14ac:dyDescent="0.25">
      <c r="A1005" s="191" t="str">
        <f>'Door Comparison'!A1005</f>
        <v>T10.06.HWA T10.06.M3B</v>
      </c>
      <c r="B1005" s="87" t="str">
        <f>'Door Comparison'!B1005</f>
        <v>DRS-402</v>
      </c>
      <c r="C1005" s="70">
        <f>'Door Comparison'!D1005</f>
        <v>558</v>
      </c>
      <c r="D1005" s="70">
        <f>'Door Comparison'!E1005</f>
        <v>2193</v>
      </c>
      <c r="F1005" s="73">
        <f>'Door Comparison'!G1005</f>
        <v>0</v>
      </c>
      <c r="G1005" s="73">
        <f>'Door Comparison'!H1005</f>
        <v>1</v>
      </c>
      <c r="I1005" s="73">
        <f>'Door Comparison'!J1005</f>
        <v>0</v>
      </c>
      <c r="J1005" s="73">
        <f>'Door Comparison'!K1005</f>
        <v>1</v>
      </c>
      <c r="K1005" s="73">
        <f>'Door Comparison'!L1005</f>
        <v>1</v>
      </c>
      <c r="L1005" s="73">
        <f>'Door Comparison'!M1005</f>
        <v>0</v>
      </c>
      <c r="M1005" s="75">
        <f t="shared" si="63"/>
        <v>0.44</v>
      </c>
      <c r="O1005" s="75">
        <f t="shared" si="64"/>
        <v>3.96</v>
      </c>
      <c r="Q1005" s="75">
        <f>'Door Comparison'!P1005</f>
        <v>454.22</v>
      </c>
      <c r="R1005" s="194">
        <v>3.09</v>
      </c>
      <c r="S1005" s="194">
        <v>16.59</v>
      </c>
      <c r="T1005" s="194">
        <v>63.42</v>
      </c>
      <c r="U1005" s="75">
        <f t="shared" si="65"/>
        <v>19.78</v>
      </c>
      <c r="X1005" s="76">
        <f t="shared" si="66"/>
        <v>561.5</v>
      </c>
    </row>
    <row r="1006" spans="1:24" x14ac:dyDescent="0.25">
      <c r="A1006" s="191" t="str">
        <f>'Door Comparison'!A1006</f>
        <v>T10.06.M5A</v>
      </c>
      <c r="B1006" s="87" t="str">
        <f>'Door Comparison'!B1006</f>
        <v>DRS-402</v>
      </c>
      <c r="C1006" s="70">
        <f>'Door Comparison'!D1006</f>
        <v>858</v>
      </c>
      <c r="D1006" s="70">
        <f>'Door Comparison'!E1006</f>
        <v>2193</v>
      </c>
      <c r="F1006" s="73">
        <f>'Door Comparison'!G1006</f>
        <v>0</v>
      </c>
      <c r="G1006" s="73">
        <f>'Door Comparison'!H1006</f>
        <v>1</v>
      </c>
      <c r="I1006" s="73">
        <f>'Door Comparison'!J1006</f>
        <v>0</v>
      </c>
      <c r="J1006" s="73">
        <f>'Door Comparison'!K1006</f>
        <v>1</v>
      </c>
      <c r="K1006" s="73">
        <f>'Door Comparison'!L1006</f>
        <v>1</v>
      </c>
      <c r="L1006" s="73">
        <f>'Door Comparison'!M1006</f>
        <v>0</v>
      </c>
      <c r="M1006" s="75">
        <f t="shared" si="63"/>
        <v>0.47</v>
      </c>
      <c r="O1006" s="75">
        <f t="shared" si="64"/>
        <v>4.2</v>
      </c>
      <c r="Q1006" s="75">
        <f>'Door Comparison'!P1006</f>
        <v>550.54</v>
      </c>
      <c r="R1006" s="194">
        <v>3.09</v>
      </c>
      <c r="S1006" s="194">
        <v>16.59</v>
      </c>
      <c r="T1006" s="194">
        <v>63.42</v>
      </c>
      <c r="U1006" s="75">
        <f t="shared" si="65"/>
        <v>20.98</v>
      </c>
      <c r="X1006" s="76">
        <f t="shared" si="66"/>
        <v>659.29</v>
      </c>
    </row>
    <row r="1007" spans="1:24" x14ac:dyDescent="0.25">
      <c r="A1007" s="191" t="str">
        <f>'Door Comparison'!A1007</f>
        <v>T10.06.M5B</v>
      </c>
      <c r="B1007" s="87" t="str">
        <f>'Door Comparison'!B1007</f>
        <v>DRS-402</v>
      </c>
      <c r="C1007" s="70">
        <f>'Door Comparison'!D1007</f>
        <v>758</v>
      </c>
      <c r="D1007" s="70">
        <f>'Door Comparison'!E1007</f>
        <v>2193</v>
      </c>
      <c r="F1007" s="73">
        <f>'Door Comparison'!G1007</f>
        <v>0</v>
      </c>
      <c r="G1007" s="73">
        <f>'Door Comparison'!H1007</f>
        <v>1</v>
      </c>
      <c r="I1007" s="73">
        <f>'Door Comparison'!J1007</f>
        <v>0</v>
      </c>
      <c r="J1007" s="73">
        <f>'Door Comparison'!K1007</f>
        <v>1</v>
      </c>
      <c r="K1007" s="73">
        <f>'Door Comparison'!L1007</f>
        <v>1</v>
      </c>
      <c r="L1007" s="73">
        <f>'Door Comparison'!M1007</f>
        <v>0</v>
      </c>
      <c r="M1007" s="75">
        <f t="shared" si="63"/>
        <v>0.46</v>
      </c>
      <c r="O1007" s="75">
        <f t="shared" si="64"/>
        <v>4.12</v>
      </c>
      <c r="Q1007" s="75">
        <f>'Door Comparison'!P1007</f>
        <v>518.41999999999996</v>
      </c>
      <c r="R1007" s="194">
        <v>3.09</v>
      </c>
      <c r="S1007" s="194">
        <v>16.59</v>
      </c>
      <c r="T1007" s="194">
        <v>63.42</v>
      </c>
      <c r="U1007" s="75">
        <f t="shared" si="65"/>
        <v>20.58</v>
      </c>
      <c r="X1007" s="76">
        <f t="shared" si="66"/>
        <v>626.67999999999995</v>
      </c>
    </row>
    <row r="1008" spans="1:24" x14ac:dyDescent="0.25">
      <c r="A1008" s="191" t="str">
        <f>'Door Comparison'!A1008</f>
        <v>T10.06.M5C</v>
      </c>
      <c r="B1008" s="87" t="str">
        <f>'Door Comparison'!B1008</f>
        <v>DRS-402</v>
      </c>
      <c r="C1008" s="70">
        <f>'Door Comparison'!D1008</f>
        <v>1338</v>
      </c>
      <c r="D1008" s="70">
        <f>'Door Comparison'!E1008</f>
        <v>2193</v>
      </c>
      <c r="F1008" s="73">
        <f>'Door Comparison'!G1008</f>
        <v>0</v>
      </c>
      <c r="G1008" s="73">
        <f>'Door Comparison'!H1008</f>
        <v>1</v>
      </c>
      <c r="I1008" s="73">
        <f>'Door Comparison'!J1008</f>
        <v>0</v>
      </c>
      <c r="J1008" s="73">
        <f>'Door Comparison'!K1008</f>
        <v>1</v>
      </c>
      <c r="K1008" s="73">
        <f>'Door Comparison'!L1008</f>
        <v>1</v>
      </c>
      <c r="L1008" s="73">
        <f>'Door Comparison'!M1008</f>
        <v>0</v>
      </c>
      <c r="M1008" s="75">
        <f t="shared" si="63"/>
        <v>0.52</v>
      </c>
      <c r="O1008" s="75">
        <f t="shared" si="64"/>
        <v>4.58</v>
      </c>
      <c r="Q1008" s="75">
        <f>'Door Comparison'!P1008</f>
        <v>762.28</v>
      </c>
      <c r="R1008" s="194">
        <v>3.09</v>
      </c>
      <c r="S1008" s="194">
        <v>16.59</v>
      </c>
      <c r="T1008" s="194">
        <v>73.92</v>
      </c>
      <c r="U1008" s="75">
        <f t="shared" si="65"/>
        <v>22.9</v>
      </c>
      <c r="X1008" s="76">
        <f t="shared" si="66"/>
        <v>883.88</v>
      </c>
    </row>
    <row r="1009" spans="1:24" x14ac:dyDescent="0.25">
      <c r="A1009" s="191" t="str">
        <f>'Door Comparison'!A1009</f>
        <v>T10.06.M5D</v>
      </c>
      <c r="B1009" s="87" t="str">
        <f>'Door Comparison'!B1009</f>
        <v>DRS-402</v>
      </c>
      <c r="C1009" s="70">
        <f>'Door Comparison'!D1009</f>
        <v>458</v>
      </c>
      <c r="D1009" s="70">
        <f>'Door Comparison'!E1009</f>
        <v>2193</v>
      </c>
      <c r="F1009" s="73">
        <f>'Door Comparison'!G1009</f>
        <v>0</v>
      </c>
      <c r="G1009" s="73">
        <f>'Door Comparison'!H1009</f>
        <v>1</v>
      </c>
      <c r="I1009" s="73">
        <f>'Door Comparison'!J1009</f>
        <v>0</v>
      </c>
      <c r="J1009" s="73">
        <f>'Door Comparison'!K1009</f>
        <v>1</v>
      </c>
      <c r="K1009" s="73">
        <f>'Door Comparison'!L1009</f>
        <v>1</v>
      </c>
      <c r="L1009" s="73">
        <f>'Door Comparison'!M1009</f>
        <v>0</v>
      </c>
      <c r="M1009" s="75">
        <f t="shared" si="63"/>
        <v>0.44</v>
      </c>
      <c r="O1009" s="75">
        <f t="shared" si="64"/>
        <v>3.88</v>
      </c>
      <c r="Q1009" s="75">
        <f>'Door Comparison'!P1009</f>
        <v>422.12</v>
      </c>
      <c r="R1009" s="194">
        <v>3.09</v>
      </c>
      <c r="S1009" s="194">
        <v>16.59</v>
      </c>
      <c r="T1009" s="194">
        <v>63.42</v>
      </c>
      <c r="U1009" s="75">
        <f t="shared" si="65"/>
        <v>19.38</v>
      </c>
      <c r="X1009" s="76">
        <f t="shared" si="66"/>
        <v>528.91999999999996</v>
      </c>
    </row>
    <row r="1010" spans="1:24" x14ac:dyDescent="0.25">
      <c r="A1010" s="191" t="str">
        <f>'Door Comparison'!A1010</f>
        <v>T10.06.M5E</v>
      </c>
      <c r="B1010" s="87" t="str">
        <f>'Door Comparison'!B1010</f>
        <v>DRS-402</v>
      </c>
      <c r="C1010" s="70">
        <f>'Door Comparison'!D1010</f>
        <v>1338</v>
      </c>
      <c r="D1010" s="70">
        <f>'Door Comparison'!E1010</f>
        <v>2193</v>
      </c>
      <c r="F1010" s="73">
        <f>'Door Comparison'!G1010</f>
        <v>0</v>
      </c>
      <c r="G1010" s="73">
        <f>'Door Comparison'!H1010</f>
        <v>1</v>
      </c>
      <c r="I1010" s="73">
        <f>'Door Comparison'!J1010</f>
        <v>0</v>
      </c>
      <c r="J1010" s="73">
        <f>'Door Comparison'!K1010</f>
        <v>1</v>
      </c>
      <c r="K1010" s="73">
        <f>'Door Comparison'!L1010</f>
        <v>1</v>
      </c>
      <c r="L1010" s="73">
        <f>'Door Comparison'!M1010</f>
        <v>0</v>
      </c>
      <c r="M1010" s="75">
        <f t="shared" si="63"/>
        <v>0.52</v>
      </c>
      <c r="O1010" s="75">
        <f t="shared" si="64"/>
        <v>4.58</v>
      </c>
      <c r="Q1010" s="75">
        <f>'Door Comparison'!P1010</f>
        <v>762.28</v>
      </c>
      <c r="R1010" s="194">
        <v>3.09</v>
      </c>
      <c r="S1010" s="194">
        <v>16.59</v>
      </c>
      <c r="T1010" s="194">
        <v>73.92</v>
      </c>
      <c r="U1010" s="75">
        <f t="shared" si="65"/>
        <v>22.9</v>
      </c>
      <c r="X1010" s="76">
        <f t="shared" si="66"/>
        <v>883.88</v>
      </c>
    </row>
    <row r="1011" spans="1:24" x14ac:dyDescent="0.25">
      <c r="A1011" s="191" t="str">
        <f>'Door Comparison'!A1011</f>
        <v>T10.06.M5F</v>
      </c>
      <c r="B1011" s="87" t="str">
        <f>'Door Comparison'!B1011</f>
        <v>DRS-402</v>
      </c>
      <c r="C1011" s="70">
        <f>'Door Comparison'!D1011</f>
        <v>1338</v>
      </c>
      <c r="D1011" s="70">
        <f>'Door Comparison'!E1011</f>
        <v>2193</v>
      </c>
      <c r="F1011" s="73">
        <f>'Door Comparison'!G1011</f>
        <v>0</v>
      </c>
      <c r="G1011" s="73">
        <f>'Door Comparison'!H1011</f>
        <v>1</v>
      </c>
      <c r="I1011" s="73">
        <f>'Door Comparison'!J1011</f>
        <v>0</v>
      </c>
      <c r="J1011" s="73">
        <f>'Door Comparison'!K1011</f>
        <v>1</v>
      </c>
      <c r="K1011" s="73">
        <f>'Door Comparison'!L1011</f>
        <v>1</v>
      </c>
      <c r="L1011" s="73">
        <f>'Door Comparison'!M1011</f>
        <v>0</v>
      </c>
      <c r="M1011" s="75">
        <f t="shared" si="63"/>
        <v>0.52</v>
      </c>
      <c r="O1011" s="75">
        <f t="shared" si="64"/>
        <v>4.58</v>
      </c>
      <c r="Q1011" s="75">
        <f>'Door Comparison'!P1011</f>
        <v>762.28</v>
      </c>
      <c r="R1011" s="194">
        <v>3.09</v>
      </c>
      <c r="S1011" s="194">
        <v>16.59</v>
      </c>
      <c r="T1011" s="194">
        <v>73.92</v>
      </c>
      <c r="U1011" s="75">
        <f t="shared" si="65"/>
        <v>22.9</v>
      </c>
      <c r="X1011" s="76">
        <f t="shared" si="66"/>
        <v>883.88</v>
      </c>
    </row>
    <row r="1012" spans="1:24" x14ac:dyDescent="0.25">
      <c r="A1012" s="191" t="str">
        <f>'Door Comparison'!A1012</f>
        <v>T10.06.P1A</v>
      </c>
      <c r="B1012" s="87" t="str">
        <f>'Door Comparison'!B1012</f>
        <v>DRS-402</v>
      </c>
      <c r="C1012" s="70">
        <f>'Door Comparison'!D1012</f>
        <v>458</v>
      </c>
      <c r="D1012" s="70">
        <f>'Door Comparison'!E1012</f>
        <v>2193</v>
      </c>
      <c r="F1012" s="73">
        <f>'Door Comparison'!G1012</f>
        <v>0</v>
      </c>
      <c r="G1012" s="73">
        <f>'Door Comparison'!H1012</f>
        <v>1</v>
      </c>
      <c r="I1012" s="73">
        <f>'Door Comparison'!J1012</f>
        <v>0</v>
      </c>
      <c r="J1012" s="73">
        <f>'Door Comparison'!K1012</f>
        <v>1</v>
      </c>
      <c r="K1012" s="73">
        <f>'Door Comparison'!L1012</f>
        <v>1</v>
      </c>
      <c r="L1012" s="73">
        <f>'Door Comparison'!M1012</f>
        <v>0</v>
      </c>
      <c r="M1012" s="75">
        <f t="shared" si="63"/>
        <v>0.44</v>
      </c>
      <c r="O1012" s="75">
        <f t="shared" si="64"/>
        <v>3.88</v>
      </c>
      <c r="Q1012" s="75">
        <f>'Door Comparison'!P1012</f>
        <v>422.12</v>
      </c>
      <c r="R1012" s="194">
        <v>3.09</v>
      </c>
      <c r="S1012" s="194">
        <v>16.59</v>
      </c>
      <c r="T1012" s="194">
        <v>63.42</v>
      </c>
      <c r="U1012" s="75">
        <f t="shared" si="65"/>
        <v>19.38</v>
      </c>
      <c r="X1012" s="76">
        <f t="shared" si="66"/>
        <v>528.91999999999996</v>
      </c>
    </row>
    <row r="1013" spans="1:24" x14ac:dyDescent="0.25">
      <c r="A1013" s="191" t="str">
        <f>'Door Comparison'!A1013</f>
        <v>T10.06.P2A</v>
      </c>
      <c r="B1013" s="87" t="str">
        <f>'Door Comparison'!B1013</f>
        <v>DRS-402</v>
      </c>
      <c r="C1013" s="70">
        <f>'Door Comparison'!D1013</f>
        <v>458</v>
      </c>
      <c r="D1013" s="70">
        <f>'Door Comparison'!E1013</f>
        <v>2193</v>
      </c>
      <c r="F1013" s="73">
        <f>'Door Comparison'!G1013</f>
        <v>0</v>
      </c>
      <c r="G1013" s="73">
        <f>'Door Comparison'!H1013</f>
        <v>1</v>
      </c>
      <c r="I1013" s="73">
        <f>'Door Comparison'!J1013</f>
        <v>0</v>
      </c>
      <c r="J1013" s="73">
        <f>'Door Comparison'!K1013</f>
        <v>1</v>
      </c>
      <c r="K1013" s="73">
        <f>'Door Comparison'!L1013</f>
        <v>1</v>
      </c>
      <c r="L1013" s="73">
        <f>'Door Comparison'!M1013</f>
        <v>0</v>
      </c>
      <c r="M1013" s="75">
        <f t="shared" si="63"/>
        <v>0.44</v>
      </c>
      <c r="O1013" s="75">
        <f t="shared" si="64"/>
        <v>3.88</v>
      </c>
      <c r="Q1013" s="75">
        <f>'Door Comparison'!P1013</f>
        <v>422.12</v>
      </c>
      <c r="R1013" s="194">
        <v>3.09</v>
      </c>
      <c r="S1013" s="194">
        <v>16.59</v>
      </c>
      <c r="T1013" s="194">
        <v>63.42</v>
      </c>
      <c r="U1013" s="75">
        <f t="shared" si="65"/>
        <v>19.38</v>
      </c>
      <c r="X1013" s="76">
        <f t="shared" si="66"/>
        <v>528.91999999999996</v>
      </c>
    </row>
    <row r="1014" spans="1:24" x14ac:dyDescent="0.25">
      <c r="A1014" s="191" t="str">
        <f>'Door Comparison'!A1014</f>
        <v>T10.06.M6A T10.06.SPA</v>
      </c>
      <c r="B1014" s="87" t="str">
        <f>'Door Comparison'!B1014</f>
        <v>DRS-402</v>
      </c>
      <c r="C1014" s="70">
        <f>'Door Comparison'!D1014</f>
        <v>458</v>
      </c>
      <c r="D1014" s="70">
        <f>'Door Comparison'!E1014</f>
        <v>2193</v>
      </c>
      <c r="F1014" s="73">
        <f>'Door Comparison'!G1014</f>
        <v>0</v>
      </c>
      <c r="G1014" s="73">
        <f>'Door Comparison'!H1014</f>
        <v>1</v>
      </c>
      <c r="I1014" s="73">
        <f>'Door Comparison'!J1014</f>
        <v>0</v>
      </c>
      <c r="J1014" s="73">
        <f>'Door Comparison'!K1014</f>
        <v>1</v>
      </c>
      <c r="K1014" s="73">
        <f>'Door Comparison'!L1014</f>
        <v>1</v>
      </c>
      <c r="L1014" s="73">
        <f>'Door Comparison'!M1014</f>
        <v>0</v>
      </c>
      <c r="M1014" s="75">
        <f t="shared" si="63"/>
        <v>0.44</v>
      </c>
      <c r="O1014" s="75">
        <f t="shared" si="64"/>
        <v>3.88</v>
      </c>
      <c r="Q1014" s="75">
        <f>'Door Comparison'!P1014</f>
        <v>422.12</v>
      </c>
      <c r="R1014" s="194">
        <v>3.09</v>
      </c>
      <c r="S1014" s="194">
        <v>16.59</v>
      </c>
      <c r="T1014" s="194">
        <v>63.42</v>
      </c>
      <c r="U1014" s="75">
        <f t="shared" si="65"/>
        <v>19.38</v>
      </c>
      <c r="X1014" s="76">
        <f t="shared" si="66"/>
        <v>528.91999999999996</v>
      </c>
    </row>
    <row r="1015" spans="1:24" x14ac:dyDescent="0.25">
      <c r="A1015" s="191" t="str">
        <f>'Door Comparison'!A1015</f>
        <v>T10.06.SPB</v>
      </c>
      <c r="B1015" s="87" t="str">
        <f>'Door Comparison'!B1015</f>
        <v>DRS-402</v>
      </c>
      <c r="C1015" s="70">
        <f>'Door Comparison'!D1015</f>
        <v>1578</v>
      </c>
      <c r="D1015" s="70">
        <f>'Door Comparison'!E1015</f>
        <v>2193</v>
      </c>
      <c r="F1015" s="73">
        <f>'Door Comparison'!G1015</f>
        <v>0</v>
      </c>
      <c r="G1015" s="73">
        <f>'Door Comparison'!H1015</f>
        <v>1</v>
      </c>
      <c r="I1015" s="73">
        <f>'Door Comparison'!J1015</f>
        <v>0</v>
      </c>
      <c r="J1015" s="73">
        <f>'Door Comparison'!K1015</f>
        <v>1</v>
      </c>
      <c r="K1015" s="73">
        <f>'Door Comparison'!L1015</f>
        <v>1</v>
      </c>
      <c r="L1015" s="73">
        <f>'Door Comparison'!M1015</f>
        <v>0</v>
      </c>
      <c r="M1015" s="75">
        <f t="shared" si="63"/>
        <v>0.54</v>
      </c>
      <c r="O1015" s="75">
        <f t="shared" si="64"/>
        <v>4.7699999999999996</v>
      </c>
      <c r="Q1015" s="75">
        <f>'Door Comparison'!P1015</f>
        <v>839.32</v>
      </c>
      <c r="R1015" s="194">
        <v>3.09</v>
      </c>
      <c r="S1015" s="194">
        <v>16.59</v>
      </c>
      <c r="T1015" s="194">
        <v>73.92</v>
      </c>
      <c r="U1015" s="75">
        <f t="shared" si="65"/>
        <v>23.86</v>
      </c>
      <c r="X1015" s="76">
        <f t="shared" si="66"/>
        <v>962.09</v>
      </c>
    </row>
    <row r="1016" spans="1:24" x14ac:dyDescent="0.25">
      <c r="A1016" s="191" t="str">
        <f>'Door Comparison'!A1016</f>
        <v>T09.06.M2I</v>
      </c>
      <c r="B1016" s="87" t="str">
        <f>'Door Comparison'!B1016</f>
        <v>DRS-402</v>
      </c>
      <c r="C1016" s="70">
        <f>'Door Comparison'!D1016</f>
        <v>458</v>
      </c>
      <c r="D1016" s="70">
        <f>'Door Comparison'!E1016</f>
        <v>2193</v>
      </c>
      <c r="F1016" s="73">
        <f>'Door Comparison'!G1016</f>
        <v>0</v>
      </c>
      <c r="G1016" s="73">
        <f>'Door Comparison'!H1016</f>
        <v>1</v>
      </c>
      <c r="I1016" s="73">
        <f>'Door Comparison'!J1016</f>
        <v>0</v>
      </c>
      <c r="J1016" s="73">
        <f>'Door Comparison'!K1016</f>
        <v>1</v>
      </c>
      <c r="K1016" s="73">
        <f>'Door Comparison'!L1016</f>
        <v>1</v>
      </c>
      <c r="L1016" s="73">
        <f>'Door Comparison'!M1016</f>
        <v>0</v>
      </c>
      <c r="M1016" s="75">
        <f t="shared" si="63"/>
        <v>0.44</v>
      </c>
      <c r="O1016" s="75">
        <f t="shared" si="64"/>
        <v>3.88</v>
      </c>
      <c r="Q1016" s="75">
        <f>'Door Comparison'!P1016</f>
        <v>422.12</v>
      </c>
      <c r="R1016" s="194">
        <v>3.09</v>
      </c>
      <c r="S1016" s="194">
        <v>16.59</v>
      </c>
      <c r="T1016" s="194">
        <v>63.42</v>
      </c>
      <c r="U1016" s="75">
        <f t="shared" si="65"/>
        <v>19.38</v>
      </c>
      <c r="X1016" s="76">
        <f t="shared" si="66"/>
        <v>528.91999999999996</v>
      </c>
    </row>
    <row r="1017" spans="1:24" x14ac:dyDescent="0.25">
      <c r="A1017" s="191" t="str">
        <f>'Door Comparison'!A1017</f>
        <v>T11.01.E1A</v>
      </c>
      <c r="B1017" s="87" t="str">
        <f>'Door Comparison'!B1017</f>
        <v>DRS-402</v>
      </c>
      <c r="C1017" s="70">
        <f>'Door Comparison'!D1017</f>
        <v>858</v>
      </c>
      <c r="D1017" s="70">
        <f>'Door Comparison'!E1017</f>
        <v>2193</v>
      </c>
      <c r="F1017" s="73">
        <f>'Door Comparison'!G1017</f>
        <v>0</v>
      </c>
      <c r="G1017" s="73">
        <f>'Door Comparison'!H1017</f>
        <v>1</v>
      </c>
      <c r="I1017" s="73">
        <f>'Door Comparison'!J1017</f>
        <v>0</v>
      </c>
      <c r="J1017" s="73">
        <f>'Door Comparison'!K1017</f>
        <v>1</v>
      </c>
      <c r="K1017" s="73">
        <f>'Door Comparison'!L1017</f>
        <v>1</v>
      </c>
      <c r="L1017" s="73">
        <f>'Door Comparison'!M1017</f>
        <v>0</v>
      </c>
      <c r="M1017" s="75">
        <f t="shared" si="63"/>
        <v>0.47</v>
      </c>
      <c r="O1017" s="75">
        <f t="shared" si="64"/>
        <v>4.2</v>
      </c>
      <c r="Q1017" s="75">
        <f>'Door Comparison'!P1017</f>
        <v>550.54</v>
      </c>
      <c r="R1017" s="194">
        <v>3.09</v>
      </c>
      <c r="S1017" s="194">
        <v>16.59</v>
      </c>
      <c r="T1017" s="194">
        <v>63.42</v>
      </c>
      <c r="U1017" s="75">
        <f t="shared" si="65"/>
        <v>20.98</v>
      </c>
      <c r="X1017" s="76">
        <f t="shared" si="66"/>
        <v>659.29</v>
      </c>
    </row>
    <row r="1018" spans="1:24" x14ac:dyDescent="0.25">
      <c r="A1018" s="191" t="str">
        <f>'Door Comparison'!A1018</f>
        <v>T11.01.E5A</v>
      </c>
      <c r="B1018" s="87" t="str">
        <f>'Door Comparison'!B1018</f>
        <v>DRS-402</v>
      </c>
      <c r="C1018" s="70">
        <f>'Door Comparison'!D1018</f>
        <v>1208</v>
      </c>
      <c r="D1018" s="70">
        <f>'Door Comparison'!E1018</f>
        <v>2193</v>
      </c>
      <c r="F1018" s="73">
        <f>'Door Comparison'!G1018</f>
        <v>0</v>
      </c>
      <c r="G1018" s="73">
        <f>'Door Comparison'!H1018</f>
        <v>1</v>
      </c>
      <c r="I1018" s="73">
        <f>'Door Comparison'!J1018</f>
        <v>0</v>
      </c>
      <c r="J1018" s="73">
        <f>'Door Comparison'!K1018</f>
        <v>1</v>
      </c>
      <c r="K1018" s="73">
        <f>'Door Comparison'!L1018</f>
        <v>1</v>
      </c>
      <c r="L1018" s="73">
        <f>'Door Comparison'!M1018</f>
        <v>0</v>
      </c>
      <c r="M1018" s="75">
        <f t="shared" si="63"/>
        <v>0.5</v>
      </c>
      <c r="O1018" s="75">
        <f t="shared" si="64"/>
        <v>4.4800000000000004</v>
      </c>
      <c r="Q1018" s="75">
        <f>'Door Comparison'!P1018</f>
        <v>720.54</v>
      </c>
      <c r="R1018" s="194">
        <v>3.09</v>
      </c>
      <c r="S1018" s="194">
        <v>16.59</v>
      </c>
      <c r="T1018" s="194">
        <v>73.92</v>
      </c>
      <c r="U1018" s="75">
        <f t="shared" si="65"/>
        <v>22.38</v>
      </c>
      <c r="X1018" s="76">
        <f t="shared" si="66"/>
        <v>841.5</v>
      </c>
    </row>
    <row r="1019" spans="1:24" x14ac:dyDescent="0.25">
      <c r="A1019" s="191" t="str">
        <f>'Door Comparison'!A1019</f>
        <v>T11.01.E6A</v>
      </c>
      <c r="B1019" s="87" t="str">
        <f>'Door Comparison'!B1019</f>
        <v>DRS-402</v>
      </c>
      <c r="C1019" s="70">
        <f>'Door Comparison'!D1019</f>
        <v>758</v>
      </c>
      <c r="D1019" s="70">
        <f>'Door Comparison'!E1019</f>
        <v>1993</v>
      </c>
      <c r="F1019" s="73">
        <f>'Door Comparison'!G1019</f>
        <v>0</v>
      </c>
      <c r="G1019" s="73">
        <f>'Door Comparison'!H1019</f>
        <v>1</v>
      </c>
      <c r="I1019" s="73">
        <f>'Door Comparison'!J1019</f>
        <v>0</v>
      </c>
      <c r="J1019" s="73">
        <f>'Door Comparison'!K1019</f>
        <v>1</v>
      </c>
      <c r="K1019" s="73">
        <f>'Door Comparison'!L1019</f>
        <v>1</v>
      </c>
      <c r="L1019" s="73">
        <f>'Door Comparison'!M1019</f>
        <v>0</v>
      </c>
      <c r="M1019" s="75">
        <f t="shared" si="63"/>
        <v>0.43</v>
      </c>
      <c r="O1019" s="75">
        <f t="shared" si="64"/>
        <v>3.8</v>
      </c>
      <c r="Q1019" s="75">
        <f>'Door Comparison'!P1019</f>
        <v>490.68</v>
      </c>
      <c r="R1019" s="194">
        <v>3.09</v>
      </c>
      <c r="S1019" s="194">
        <v>16.59</v>
      </c>
      <c r="T1019" s="194">
        <v>63.42</v>
      </c>
      <c r="U1019" s="75">
        <f t="shared" si="65"/>
        <v>18.98</v>
      </c>
      <c r="X1019" s="76">
        <f t="shared" si="66"/>
        <v>596.99</v>
      </c>
    </row>
    <row r="1020" spans="1:24" x14ac:dyDescent="0.25">
      <c r="A1020" s="191" t="str">
        <f>'Door Comparison'!A1020</f>
        <v>T11.01.E6B</v>
      </c>
      <c r="B1020" s="87" t="str">
        <f>'Door Comparison'!B1020</f>
        <v>DRS-402</v>
      </c>
      <c r="C1020" s="70">
        <f>'Door Comparison'!D1020</f>
        <v>1338</v>
      </c>
      <c r="D1020" s="70">
        <f>'Door Comparison'!E1020</f>
        <v>1993</v>
      </c>
      <c r="F1020" s="73">
        <f>'Door Comparison'!G1020</f>
        <v>0</v>
      </c>
      <c r="G1020" s="73">
        <f>'Door Comparison'!H1020</f>
        <v>1</v>
      </c>
      <c r="I1020" s="73">
        <f>'Door Comparison'!J1020</f>
        <v>0</v>
      </c>
      <c r="J1020" s="73">
        <f>'Door Comparison'!K1020</f>
        <v>1</v>
      </c>
      <c r="K1020" s="73">
        <f>'Door Comparison'!L1020</f>
        <v>1</v>
      </c>
      <c r="L1020" s="73">
        <f>'Door Comparison'!M1020</f>
        <v>0</v>
      </c>
      <c r="M1020" s="75">
        <f t="shared" si="63"/>
        <v>0.48</v>
      </c>
      <c r="O1020" s="75">
        <f t="shared" si="64"/>
        <v>4.26</v>
      </c>
      <c r="Q1020" s="75">
        <f>'Door Comparison'!P1020</f>
        <v>718.98</v>
      </c>
      <c r="R1020" s="194">
        <v>3.09</v>
      </c>
      <c r="S1020" s="194">
        <v>16.59</v>
      </c>
      <c r="T1020" s="194">
        <v>73.92</v>
      </c>
      <c r="U1020" s="75">
        <f t="shared" si="65"/>
        <v>21.3</v>
      </c>
      <c r="X1020" s="76">
        <f t="shared" si="66"/>
        <v>838.62</v>
      </c>
    </row>
    <row r="1021" spans="1:24" x14ac:dyDescent="0.25">
      <c r="A1021" s="191" t="str">
        <f>'Door Comparison'!A1021</f>
        <v>T11.01.HWA</v>
      </c>
      <c r="B1021" s="87" t="str">
        <f>'Door Comparison'!B1021</f>
        <v>DRS-402</v>
      </c>
      <c r="C1021" s="70">
        <f>'Door Comparison'!D1021</f>
        <v>458</v>
      </c>
      <c r="D1021" s="70">
        <f>'Door Comparison'!E1021</f>
        <v>2193</v>
      </c>
      <c r="F1021" s="73">
        <f>'Door Comparison'!G1021</f>
        <v>0</v>
      </c>
      <c r="G1021" s="73">
        <f>'Door Comparison'!H1021</f>
        <v>1</v>
      </c>
      <c r="I1021" s="73">
        <f>'Door Comparison'!J1021</f>
        <v>0</v>
      </c>
      <c r="J1021" s="73">
        <f>'Door Comparison'!K1021</f>
        <v>1</v>
      </c>
      <c r="K1021" s="73">
        <f>'Door Comparison'!L1021</f>
        <v>1</v>
      </c>
      <c r="L1021" s="73">
        <f>'Door Comparison'!M1021</f>
        <v>0</v>
      </c>
      <c r="M1021" s="75">
        <f t="shared" si="63"/>
        <v>0.44</v>
      </c>
      <c r="O1021" s="75">
        <f t="shared" si="64"/>
        <v>3.88</v>
      </c>
      <c r="Q1021" s="75">
        <f>'Door Comparison'!P1021</f>
        <v>422.12</v>
      </c>
      <c r="R1021" s="194">
        <v>3.09</v>
      </c>
      <c r="S1021" s="194">
        <v>16.59</v>
      </c>
      <c r="T1021" s="194">
        <v>63.42</v>
      </c>
      <c r="U1021" s="75">
        <f t="shared" si="65"/>
        <v>19.38</v>
      </c>
      <c r="X1021" s="76">
        <f t="shared" si="66"/>
        <v>528.91999999999996</v>
      </c>
    </row>
    <row r="1022" spans="1:24" x14ac:dyDescent="0.25">
      <c r="A1022" s="191" t="str">
        <f>'Door Comparison'!A1022</f>
        <v>T11.01.M5A</v>
      </c>
      <c r="B1022" s="87" t="str">
        <f>'Door Comparison'!B1022</f>
        <v>DRS-402</v>
      </c>
      <c r="C1022" s="70">
        <f>'Door Comparison'!D1022</f>
        <v>658</v>
      </c>
      <c r="D1022" s="70">
        <f>'Door Comparison'!E1022</f>
        <v>2193</v>
      </c>
      <c r="F1022" s="73">
        <f>'Door Comparison'!G1022</f>
        <v>0</v>
      </c>
      <c r="G1022" s="73">
        <f>'Door Comparison'!H1022</f>
        <v>1</v>
      </c>
      <c r="I1022" s="73">
        <f>'Door Comparison'!J1022</f>
        <v>0</v>
      </c>
      <c r="J1022" s="73">
        <f>'Door Comparison'!K1022</f>
        <v>1</v>
      </c>
      <c r="K1022" s="73">
        <f>'Door Comparison'!L1022</f>
        <v>1</v>
      </c>
      <c r="L1022" s="73">
        <f>'Door Comparison'!M1022</f>
        <v>0</v>
      </c>
      <c r="M1022" s="75">
        <f t="shared" si="63"/>
        <v>0.45</v>
      </c>
      <c r="O1022" s="75">
        <f t="shared" si="64"/>
        <v>4.04</v>
      </c>
      <c r="Q1022" s="75">
        <f>'Door Comparison'!P1022</f>
        <v>486.32</v>
      </c>
      <c r="R1022" s="194">
        <v>3.09</v>
      </c>
      <c r="S1022" s="194">
        <v>16.59</v>
      </c>
      <c r="T1022" s="194">
        <v>63.42</v>
      </c>
      <c r="U1022" s="75">
        <f t="shared" si="65"/>
        <v>20.18</v>
      </c>
      <c r="X1022" s="76">
        <f t="shared" si="66"/>
        <v>594.09</v>
      </c>
    </row>
    <row r="1023" spans="1:24" x14ac:dyDescent="0.25">
      <c r="A1023" s="191" t="str">
        <f>'Door Comparison'!A1023</f>
        <v>T11.01.M5B</v>
      </c>
      <c r="B1023" s="87" t="str">
        <f>'Door Comparison'!B1023</f>
        <v>DRS-402</v>
      </c>
      <c r="C1023" s="70">
        <f>'Door Comparison'!D1023</f>
        <v>658</v>
      </c>
      <c r="D1023" s="70">
        <f>'Door Comparison'!E1023</f>
        <v>2193</v>
      </c>
      <c r="F1023" s="73">
        <f>'Door Comparison'!G1023</f>
        <v>0</v>
      </c>
      <c r="G1023" s="73">
        <f>'Door Comparison'!H1023</f>
        <v>1</v>
      </c>
      <c r="I1023" s="73">
        <f>'Door Comparison'!J1023</f>
        <v>0</v>
      </c>
      <c r="J1023" s="73">
        <f>'Door Comparison'!K1023</f>
        <v>1</v>
      </c>
      <c r="K1023" s="73">
        <f>'Door Comparison'!L1023</f>
        <v>1</v>
      </c>
      <c r="L1023" s="73">
        <f>'Door Comparison'!M1023</f>
        <v>0</v>
      </c>
      <c r="M1023" s="75">
        <f t="shared" si="63"/>
        <v>0.45</v>
      </c>
      <c r="O1023" s="75">
        <f t="shared" si="64"/>
        <v>4.04</v>
      </c>
      <c r="Q1023" s="75">
        <f>'Door Comparison'!P1023</f>
        <v>486.32</v>
      </c>
      <c r="R1023" s="194">
        <v>3.09</v>
      </c>
      <c r="S1023" s="194">
        <v>16.59</v>
      </c>
      <c r="T1023" s="194">
        <v>63.42</v>
      </c>
      <c r="U1023" s="75">
        <f t="shared" si="65"/>
        <v>20.18</v>
      </c>
      <c r="X1023" s="76">
        <f t="shared" si="66"/>
        <v>594.09</v>
      </c>
    </row>
    <row r="1024" spans="1:24" x14ac:dyDescent="0.25">
      <c r="A1024" s="191" t="str">
        <f>'Door Comparison'!A1024</f>
        <v>T11.01.WRA</v>
      </c>
      <c r="B1024" s="87" t="str">
        <f>'Door Comparison'!B1024</f>
        <v>DRS-402</v>
      </c>
      <c r="C1024" s="70">
        <f>'Door Comparison'!D1024</f>
        <v>758</v>
      </c>
      <c r="D1024" s="70">
        <f>'Door Comparison'!E1024</f>
        <v>1858</v>
      </c>
      <c r="F1024" s="73">
        <f>'Door Comparison'!G1024</f>
        <v>0</v>
      </c>
      <c r="G1024" s="73">
        <f>'Door Comparison'!H1024</f>
        <v>1</v>
      </c>
      <c r="I1024" s="73">
        <f>'Door Comparison'!J1024</f>
        <v>0</v>
      </c>
      <c r="J1024" s="73">
        <f>'Door Comparison'!K1024</f>
        <v>1</v>
      </c>
      <c r="K1024" s="73">
        <f>'Door Comparison'!L1024</f>
        <v>1</v>
      </c>
      <c r="L1024" s="73">
        <f>'Door Comparison'!M1024</f>
        <v>0</v>
      </c>
      <c r="M1024" s="75">
        <f t="shared" si="63"/>
        <v>0.4</v>
      </c>
      <c r="O1024" s="75">
        <f t="shared" si="64"/>
        <v>3.58</v>
      </c>
      <c r="Q1024" s="75">
        <f>'Door Comparison'!P1024</f>
        <v>471.96</v>
      </c>
      <c r="R1024" s="194">
        <v>3.09</v>
      </c>
      <c r="S1024" s="194">
        <v>16.59</v>
      </c>
      <c r="T1024" s="194">
        <v>63.42</v>
      </c>
      <c r="U1024" s="75">
        <f t="shared" si="65"/>
        <v>17.899999999999999</v>
      </c>
      <c r="X1024" s="76">
        <f t="shared" si="66"/>
        <v>576.94000000000005</v>
      </c>
    </row>
    <row r="1025" spans="1:24" x14ac:dyDescent="0.25">
      <c r="A1025" s="191" t="str">
        <f>'Door Comparison'!A1025</f>
        <v>T11.02.E2A</v>
      </c>
      <c r="B1025" s="87" t="str">
        <f>'Door Comparison'!B1025</f>
        <v>DRS-402</v>
      </c>
      <c r="C1025" s="70">
        <f>'Door Comparison'!D1025</f>
        <v>1338</v>
      </c>
      <c r="D1025" s="70">
        <f>'Door Comparison'!E1025</f>
        <v>2193</v>
      </c>
      <c r="F1025" s="73">
        <f>'Door Comparison'!G1025</f>
        <v>0</v>
      </c>
      <c r="G1025" s="73">
        <f>'Door Comparison'!H1025</f>
        <v>1</v>
      </c>
      <c r="I1025" s="73">
        <f>'Door Comparison'!J1025</f>
        <v>0</v>
      </c>
      <c r="J1025" s="73">
        <f>'Door Comparison'!K1025</f>
        <v>1</v>
      </c>
      <c r="K1025" s="73">
        <f>'Door Comparison'!L1025</f>
        <v>1</v>
      </c>
      <c r="L1025" s="73">
        <f>'Door Comparison'!M1025</f>
        <v>0</v>
      </c>
      <c r="M1025" s="75">
        <f t="shared" si="63"/>
        <v>0.52</v>
      </c>
      <c r="O1025" s="75">
        <f t="shared" si="64"/>
        <v>4.58</v>
      </c>
      <c r="Q1025" s="75">
        <f>'Door Comparison'!P1025</f>
        <v>762.28</v>
      </c>
      <c r="R1025" s="194">
        <v>3.09</v>
      </c>
      <c r="S1025" s="194">
        <v>16.59</v>
      </c>
      <c r="T1025" s="194">
        <v>73.92</v>
      </c>
      <c r="U1025" s="75">
        <f t="shared" si="65"/>
        <v>22.9</v>
      </c>
      <c r="X1025" s="76">
        <f t="shared" si="66"/>
        <v>883.88</v>
      </c>
    </row>
    <row r="1026" spans="1:24" x14ac:dyDescent="0.25">
      <c r="A1026" s="191" t="str">
        <f>'Door Comparison'!A1026</f>
        <v>T11.02.E2B</v>
      </c>
      <c r="B1026" s="87" t="str">
        <f>'Door Comparison'!B1026</f>
        <v>DRS-402</v>
      </c>
      <c r="C1026" s="70">
        <f>'Door Comparison'!D1026</f>
        <v>1338</v>
      </c>
      <c r="D1026" s="70">
        <f>'Door Comparison'!E1026</f>
        <v>2193</v>
      </c>
      <c r="F1026" s="73">
        <f>'Door Comparison'!G1026</f>
        <v>0</v>
      </c>
      <c r="G1026" s="73">
        <f>'Door Comparison'!H1026</f>
        <v>1</v>
      </c>
      <c r="I1026" s="73">
        <f>'Door Comparison'!J1026</f>
        <v>0</v>
      </c>
      <c r="J1026" s="73">
        <f>'Door Comparison'!K1026</f>
        <v>1</v>
      </c>
      <c r="K1026" s="73">
        <f>'Door Comparison'!L1026</f>
        <v>1</v>
      </c>
      <c r="L1026" s="73">
        <f>'Door Comparison'!M1026</f>
        <v>0</v>
      </c>
      <c r="M1026" s="75">
        <f t="shared" si="63"/>
        <v>0.52</v>
      </c>
      <c r="O1026" s="75">
        <f t="shared" si="64"/>
        <v>4.58</v>
      </c>
      <c r="Q1026" s="75">
        <f>'Door Comparison'!P1026</f>
        <v>762.28</v>
      </c>
      <c r="R1026" s="194">
        <v>3.09</v>
      </c>
      <c r="S1026" s="194">
        <v>16.59</v>
      </c>
      <c r="T1026" s="194">
        <v>73.92</v>
      </c>
      <c r="U1026" s="75">
        <f t="shared" si="65"/>
        <v>22.9</v>
      </c>
      <c r="X1026" s="76">
        <f t="shared" si="66"/>
        <v>883.88</v>
      </c>
    </row>
    <row r="1027" spans="1:24" x14ac:dyDescent="0.25">
      <c r="A1027" s="191" t="str">
        <f>'Door Comparison'!A1027</f>
        <v>T11.02.E3A</v>
      </c>
      <c r="B1027" s="87" t="str">
        <f>'Door Comparison'!B1027</f>
        <v>DRS-402</v>
      </c>
      <c r="C1027" s="70">
        <f>'Door Comparison'!D1027</f>
        <v>1208</v>
      </c>
      <c r="D1027" s="70">
        <f>'Door Comparison'!E1027</f>
        <v>2193</v>
      </c>
      <c r="F1027" s="73">
        <f>'Door Comparison'!G1027</f>
        <v>0</v>
      </c>
      <c r="G1027" s="73">
        <f>'Door Comparison'!H1027</f>
        <v>1</v>
      </c>
      <c r="I1027" s="73">
        <f>'Door Comparison'!J1027</f>
        <v>0</v>
      </c>
      <c r="J1027" s="73">
        <f>'Door Comparison'!K1027</f>
        <v>1</v>
      </c>
      <c r="K1027" s="73">
        <f>'Door Comparison'!L1027</f>
        <v>1</v>
      </c>
      <c r="L1027" s="73">
        <f>'Door Comparison'!M1027</f>
        <v>0</v>
      </c>
      <c r="M1027" s="75">
        <f t="shared" si="63"/>
        <v>0.5</v>
      </c>
      <c r="O1027" s="75">
        <f t="shared" si="64"/>
        <v>4.4800000000000004</v>
      </c>
      <c r="Q1027" s="75">
        <f>'Door Comparison'!P1027</f>
        <v>720.54</v>
      </c>
      <c r="R1027" s="194">
        <v>3.09</v>
      </c>
      <c r="S1027" s="194">
        <v>16.59</v>
      </c>
      <c r="T1027" s="194">
        <v>73.92</v>
      </c>
      <c r="U1027" s="75">
        <f t="shared" si="65"/>
        <v>22.38</v>
      </c>
      <c r="X1027" s="76">
        <f t="shared" si="66"/>
        <v>841.5</v>
      </c>
    </row>
    <row r="1028" spans="1:24" x14ac:dyDescent="0.25">
      <c r="A1028" s="191" t="str">
        <f>'Door Comparison'!A1028</f>
        <v>T11.02.E3B</v>
      </c>
      <c r="B1028" s="87" t="str">
        <f>'Door Comparison'!B1028</f>
        <v>DRS-402</v>
      </c>
      <c r="C1028" s="70">
        <f>'Door Comparison'!D1028</f>
        <v>1208</v>
      </c>
      <c r="D1028" s="70">
        <f>'Door Comparison'!E1028</f>
        <v>2193</v>
      </c>
      <c r="F1028" s="73">
        <f>'Door Comparison'!G1028</f>
        <v>0</v>
      </c>
      <c r="G1028" s="73">
        <f>'Door Comparison'!H1028</f>
        <v>1</v>
      </c>
      <c r="I1028" s="73">
        <f>'Door Comparison'!J1028</f>
        <v>0</v>
      </c>
      <c r="J1028" s="73">
        <f>'Door Comparison'!K1028</f>
        <v>1</v>
      </c>
      <c r="K1028" s="73">
        <f>'Door Comparison'!L1028</f>
        <v>1</v>
      </c>
      <c r="L1028" s="73">
        <f>'Door Comparison'!M1028</f>
        <v>0</v>
      </c>
      <c r="M1028" s="75">
        <f t="shared" si="63"/>
        <v>0.5</v>
      </c>
      <c r="O1028" s="75">
        <f t="shared" si="64"/>
        <v>4.4800000000000004</v>
      </c>
      <c r="Q1028" s="75">
        <f>'Door Comparison'!P1028</f>
        <v>720.54</v>
      </c>
      <c r="R1028" s="194">
        <v>3.09</v>
      </c>
      <c r="S1028" s="194">
        <v>16.59</v>
      </c>
      <c r="T1028" s="194">
        <v>73.92</v>
      </c>
      <c r="U1028" s="75">
        <f t="shared" si="65"/>
        <v>22.38</v>
      </c>
      <c r="X1028" s="76">
        <f t="shared" si="66"/>
        <v>841.5</v>
      </c>
    </row>
    <row r="1029" spans="1:24" x14ac:dyDescent="0.25">
      <c r="A1029" s="191" t="str">
        <f>'Door Comparison'!A1029</f>
        <v>T11.02.E4A</v>
      </c>
      <c r="B1029" s="87" t="str">
        <f>'Door Comparison'!B1029</f>
        <v>DRS-402</v>
      </c>
      <c r="C1029" s="70">
        <f>'Door Comparison'!D1029</f>
        <v>1338</v>
      </c>
      <c r="D1029" s="70">
        <f>'Door Comparison'!E1029</f>
        <v>2193</v>
      </c>
      <c r="F1029" s="73">
        <f>'Door Comparison'!G1029</f>
        <v>0</v>
      </c>
      <c r="G1029" s="73">
        <f>'Door Comparison'!H1029</f>
        <v>1</v>
      </c>
      <c r="I1029" s="73">
        <f>'Door Comparison'!J1029</f>
        <v>0</v>
      </c>
      <c r="J1029" s="73">
        <f>'Door Comparison'!K1029</f>
        <v>1</v>
      </c>
      <c r="K1029" s="73">
        <f>'Door Comparison'!L1029</f>
        <v>1</v>
      </c>
      <c r="L1029" s="73">
        <f>'Door Comparison'!M1029</f>
        <v>0</v>
      </c>
      <c r="M1029" s="75">
        <f t="shared" si="63"/>
        <v>0.52</v>
      </c>
      <c r="O1029" s="75">
        <f t="shared" si="64"/>
        <v>4.58</v>
      </c>
      <c r="Q1029" s="75">
        <f>'Door Comparison'!P1029</f>
        <v>762.28</v>
      </c>
      <c r="R1029" s="194">
        <v>3.09</v>
      </c>
      <c r="S1029" s="194">
        <v>16.59</v>
      </c>
      <c r="T1029" s="194">
        <v>73.92</v>
      </c>
      <c r="U1029" s="75">
        <f t="shared" si="65"/>
        <v>22.9</v>
      </c>
      <c r="X1029" s="76">
        <f t="shared" si="66"/>
        <v>883.88</v>
      </c>
    </row>
    <row r="1030" spans="1:24" x14ac:dyDescent="0.25">
      <c r="A1030" s="191" t="str">
        <f>'Door Comparison'!A1030</f>
        <v>T11.02.E5A</v>
      </c>
      <c r="B1030" s="87" t="str">
        <f>'Door Comparison'!B1030</f>
        <v>DRS-402</v>
      </c>
      <c r="C1030" s="70">
        <f>'Door Comparison'!D1030</f>
        <v>1338</v>
      </c>
      <c r="D1030" s="70">
        <f>'Door Comparison'!E1030</f>
        <v>2193</v>
      </c>
      <c r="F1030" s="73">
        <f>'Door Comparison'!G1030</f>
        <v>0</v>
      </c>
      <c r="G1030" s="73">
        <f>'Door Comparison'!H1030</f>
        <v>1</v>
      </c>
      <c r="I1030" s="73">
        <f>'Door Comparison'!J1030</f>
        <v>0</v>
      </c>
      <c r="J1030" s="73">
        <f>'Door Comparison'!K1030</f>
        <v>1</v>
      </c>
      <c r="K1030" s="73">
        <f>'Door Comparison'!L1030</f>
        <v>1</v>
      </c>
      <c r="L1030" s="73">
        <f>'Door Comparison'!M1030</f>
        <v>0</v>
      </c>
      <c r="M1030" s="75">
        <f t="shared" si="63"/>
        <v>0.52</v>
      </c>
      <c r="O1030" s="75">
        <f t="shared" si="64"/>
        <v>4.58</v>
      </c>
      <c r="Q1030" s="75">
        <f>'Door Comparison'!P1030</f>
        <v>762.28</v>
      </c>
      <c r="R1030" s="194">
        <v>3.09</v>
      </c>
      <c r="S1030" s="194">
        <v>16.59</v>
      </c>
      <c r="T1030" s="194">
        <v>73.92</v>
      </c>
      <c r="U1030" s="75">
        <f t="shared" si="65"/>
        <v>22.9</v>
      </c>
      <c r="X1030" s="76">
        <f t="shared" si="66"/>
        <v>883.88</v>
      </c>
    </row>
    <row r="1031" spans="1:24" x14ac:dyDescent="0.25">
      <c r="A1031" s="191" t="str">
        <f>'Door Comparison'!A1031</f>
        <v>T11.02.E6A</v>
      </c>
      <c r="B1031" s="87" t="str">
        <f>'Door Comparison'!B1031</f>
        <v>DRS-402</v>
      </c>
      <c r="C1031" s="70">
        <f>'Door Comparison'!D1031</f>
        <v>1338</v>
      </c>
      <c r="D1031" s="70">
        <f>'Door Comparison'!E1031</f>
        <v>2193</v>
      </c>
      <c r="F1031" s="73">
        <f>'Door Comparison'!G1031</f>
        <v>0</v>
      </c>
      <c r="G1031" s="73">
        <f>'Door Comparison'!H1031</f>
        <v>1</v>
      </c>
      <c r="I1031" s="73">
        <f>'Door Comparison'!J1031</f>
        <v>0</v>
      </c>
      <c r="J1031" s="73">
        <f>'Door Comparison'!K1031</f>
        <v>1</v>
      </c>
      <c r="K1031" s="73">
        <f>'Door Comparison'!L1031</f>
        <v>1</v>
      </c>
      <c r="L1031" s="73">
        <f>'Door Comparison'!M1031</f>
        <v>0</v>
      </c>
      <c r="M1031" s="75">
        <f t="shared" si="63"/>
        <v>0.52</v>
      </c>
      <c r="O1031" s="75">
        <f t="shared" si="64"/>
        <v>4.58</v>
      </c>
      <c r="Q1031" s="75">
        <f>'Door Comparison'!P1031</f>
        <v>762.28</v>
      </c>
      <c r="R1031" s="194">
        <v>3.09</v>
      </c>
      <c r="S1031" s="194">
        <v>16.59</v>
      </c>
      <c r="T1031" s="194">
        <v>73.92</v>
      </c>
      <c r="U1031" s="75">
        <f t="shared" si="65"/>
        <v>22.9</v>
      </c>
      <c r="X1031" s="76">
        <f t="shared" si="66"/>
        <v>883.88</v>
      </c>
    </row>
    <row r="1032" spans="1:24" x14ac:dyDescent="0.25">
      <c r="A1032" s="191" t="str">
        <f>'Door Comparison'!A1032</f>
        <v>T11.02.E6B</v>
      </c>
      <c r="B1032" s="87" t="str">
        <f>'Door Comparison'!B1032</f>
        <v>DRS-402</v>
      </c>
      <c r="C1032" s="70">
        <f>'Door Comparison'!D1032</f>
        <v>658</v>
      </c>
      <c r="D1032" s="70">
        <f>'Door Comparison'!E1032</f>
        <v>2193</v>
      </c>
      <c r="F1032" s="73">
        <f>'Door Comparison'!G1032</f>
        <v>0</v>
      </c>
      <c r="G1032" s="73">
        <f>'Door Comparison'!H1032</f>
        <v>1</v>
      </c>
      <c r="I1032" s="73">
        <f>'Door Comparison'!J1032</f>
        <v>0</v>
      </c>
      <c r="J1032" s="73">
        <f>'Door Comparison'!K1032</f>
        <v>1</v>
      </c>
      <c r="K1032" s="73">
        <f>'Door Comparison'!L1032</f>
        <v>1</v>
      </c>
      <c r="L1032" s="73">
        <f>'Door Comparison'!M1032</f>
        <v>0</v>
      </c>
      <c r="M1032" s="75">
        <f t="shared" si="63"/>
        <v>0.45</v>
      </c>
      <c r="O1032" s="75">
        <f t="shared" si="64"/>
        <v>4.04</v>
      </c>
      <c r="Q1032" s="75">
        <f>'Door Comparison'!P1032</f>
        <v>486.32</v>
      </c>
      <c r="R1032" s="194">
        <v>3.09</v>
      </c>
      <c r="S1032" s="194">
        <v>16.59</v>
      </c>
      <c r="T1032" s="194">
        <v>63.42</v>
      </c>
      <c r="U1032" s="75">
        <f t="shared" si="65"/>
        <v>20.18</v>
      </c>
      <c r="X1032" s="76">
        <f t="shared" si="66"/>
        <v>594.09</v>
      </c>
    </row>
    <row r="1033" spans="1:24" x14ac:dyDescent="0.25">
      <c r="A1033" s="191" t="str">
        <f>'Door Comparison'!A1033</f>
        <v>T11.02.E8A</v>
      </c>
      <c r="B1033" s="87" t="str">
        <f>'Door Comparison'!B1033</f>
        <v>DRS-402</v>
      </c>
      <c r="C1033" s="70">
        <f>'Door Comparison'!D1033</f>
        <v>1778</v>
      </c>
      <c r="D1033" s="70">
        <f>'Door Comparison'!E1033</f>
        <v>2193</v>
      </c>
      <c r="F1033" s="73">
        <f>'Door Comparison'!G1033</f>
        <v>0</v>
      </c>
      <c r="G1033" s="73">
        <f>'Door Comparison'!H1033</f>
        <v>1</v>
      </c>
      <c r="I1033" s="73">
        <f>'Door Comparison'!J1033</f>
        <v>0</v>
      </c>
      <c r="J1033" s="73">
        <f>'Door Comparison'!K1033</f>
        <v>1</v>
      </c>
      <c r="K1033" s="73">
        <f>'Door Comparison'!L1033</f>
        <v>1</v>
      </c>
      <c r="L1033" s="73">
        <f>'Door Comparison'!M1033</f>
        <v>0</v>
      </c>
      <c r="M1033" s="75">
        <f t="shared" si="63"/>
        <v>0.55000000000000004</v>
      </c>
      <c r="O1033" s="75">
        <f t="shared" si="64"/>
        <v>4.93</v>
      </c>
      <c r="Q1033" s="75">
        <f>'Door Comparison'!P1033</f>
        <v>903.52</v>
      </c>
      <c r="R1033" s="194">
        <v>3.09</v>
      </c>
      <c r="S1033" s="194">
        <v>16.59</v>
      </c>
      <c r="T1033" s="194">
        <v>73.92</v>
      </c>
      <c r="U1033" s="75">
        <f t="shared" si="65"/>
        <v>24.66</v>
      </c>
      <c r="X1033" s="76">
        <f t="shared" si="66"/>
        <v>1027.26</v>
      </c>
    </row>
    <row r="1034" spans="1:24" x14ac:dyDescent="0.25">
      <c r="A1034" s="191" t="str">
        <f>'Door Comparison'!A1034</f>
        <v>T11.02.E9A</v>
      </c>
      <c r="B1034" s="87" t="str">
        <f>'Door Comparison'!B1034</f>
        <v>DRS-402</v>
      </c>
      <c r="C1034" s="70">
        <f>'Door Comparison'!D1034</f>
        <v>1338</v>
      </c>
      <c r="D1034" s="70">
        <f>'Door Comparison'!E1034</f>
        <v>2193</v>
      </c>
      <c r="F1034" s="73">
        <f>'Door Comparison'!G1034</f>
        <v>0</v>
      </c>
      <c r="G1034" s="73">
        <f>'Door Comparison'!H1034</f>
        <v>1</v>
      </c>
      <c r="I1034" s="73">
        <f>'Door Comparison'!J1034</f>
        <v>0</v>
      </c>
      <c r="J1034" s="73">
        <f>'Door Comparison'!K1034</f>
        <v>1</v>
      </c>
      <c r="K1034" s="73">
        <f>'Door Comparison'!L1034</f>
        <v>1</v>
      </c>
      <c r="L1034" s="73">
        <f>'Door Comparison'!M1034</f>
        <v>0</v>
      </c>
      <c r="M1034" s="75">
        <f t="shared" ref="M1034:M1097" si="67">(C1034+2*D1034)*((F1034*0.04)+(G1034*0.09))/1000</f>
        <v>0.52</v>
      </c>
      <c r="O1034" s="75">
        <f t="shared" ref="O1034:O1097" si="68">((C1034+2*D1034)*0.8)/1000</f>
        <v>4.58</v>
      </c>
      <c r="Q1034" s="75">
        <f>'Door Comparison'!P1034</f>
        <v>762.28</v>
      </c>
      <c r="R1034" s="194">
        <v>3.09</v>
      </c>
      <c r="S1034" s="194">
        <v>16.59</v>
      </c>
      <c r="T1034" s="194">
        <v>73.92</v>
      </c>
      <c r="U1034" s="75">
        <f t="shared" ref="U1034:U1097" si="69">(I1034+J1034+K1034)*(2*((C1034+2*D1034)*1/1000))</f>
        <v>22.9</v>
      </c>
      <c r="X1034" s="76">
        <f t="shared" ref="X1034:X1097" si="70">SUM(M1034:W1034)</f>
        <v>883.88</v>
      </c>
    </row>
    <row r="1035" spans="1:24" x14ac:dyDescent="0.25">
      <c r="A1035" s="191" t="str">
        <f>'Door Comparison'!A1035</f>
        <v>T11.02.E11A</v>
      </c>
      <c r="B1035" s="87" t="str">
        <f>'Door Comparison'!B1035</f>
        <v>DRS-402</v>
      </c>
      <c r="C1035" s="70">
        <f>'Door Comparison'!D1035</f>
        <v>858</v>
      </c>
      <c r="D1035" s="70">
        <f>'Door Comparison'!E1035</f>
        <v>2193</v>
      </c>
      <c r="F1035" s="73">
        <f>'Door Comparison'!G1035</f>
        <v>0</v>
      </c>
      <c r="G1035" s="73">
        <f>'Door Comparison'!H1035</f>
        <v>1</v>
      </c>
      <c r="I1035" s="73">
        <f>'Door Comparison'!J1035</f>
        <v>0</v>
      </c>
      <c r="J1035" s="73">
        <f>'Door Comparison'!K1035</f>
        <v>1</v>
      </c>
      <c r="K1035" s="73">
        <f>'Door Comparison'!L1035</f>
        <v>1</v>
      </c>
      <c r="L1035" s="73">
        <f>'Door Comparison'!M1035</f>
        <v>0</v>
      </c>
      <c r="M1035" s="75">
        <f t="shared" si="67"/>
        <v>0.47</v>
      </c>
      <c r="O1035" s="75">
        <f t="shared" si="68"/>
        <v>4.2</v>
      </c>
      <c r="Q1035" s="75">
        <f>'Door Comparison'!P1035</f>
        <v>550.54</v>
      </c>
      <c r="R1035" s="194">
        <v>3.09</v>
      </c>
      <c r="S1035" s="194">
        <v>16.59</v>
      </c>
      <c r="T1035" s="194">
        <v>63.42</v>
      </c>
      <c r="U1035" s="75">
        <f t="shared" si="69"/>
        <v>20.98</v>
      </c>
      <c r="X1035" s="76">
        <f t="shared" si="70"/>
        <v>659.29</v>
      </c>
    </row>
    <row r="1036" spans="1:24" x14ac:dyDescent="0.25">
      <c r="A1036" s="191" t="str">
        <f>'Door Comparison'!A1036</f>
        <v>T11.02.FTA</v>
      </c>
      <c r="B1036" s="87" t="str">
        <f>'Door Comparison'!B1036</f>
        <v>DRS-402</v>
      </c>
      <c r="C1036" s="70">
        <f>'Door Comparison'!D1036</f>
        <v>658</v>
      </c>
      <c r="D1036" s="70">
        <f>'Door Comparison'!E1036</f>
        <v>2193</v>
      </c>
      <c r="F1036" s="73">
        <f>'Door Comparison'!G1036</f>
        <v>0</v>
      </c>
      <c r="G1036" s="73">
        <f>'Door Comparison'!H1036</f>
        <v>1</v>
      </c>
      <c r="I1036" s="73">
        <f>'Door Comparison'!J1036</f>
        <v>0</v>
      </c>
      <c r="J1036" s="73">
        <f>'Door Comparison'!K1036</f>
        <v>1</v>
      </c>
      <c r="K1036" s="73">
        <f>'Door Comparison'!L1036</f>
        <v>1</v>
      </c>
      <c r="L1036" s="73">
        <f>'Door Comparison'!M1036</f>
        <v>0</v>
      </c>
      <c r="M1036" s="75">
        <f t="shared" si="67"/>
        <v>0.45</v>
      </c>
      <c r="O1036" s="75">
        <f t="shared" si="68"/>
        <v>4.04</v>
      </c>
      <c r="Q1036" s="75">
        <f>'Door Comparison'!P1036</f>
        <v>486.32</v>
      </c>
      <c r="R1036" s="194">
        <v>3.09</v>
      </c>
      <c r="S1036" s="194">
        <v>16.59</v>
      </c>
      <c r="T1036" s="194">
        <v>63.42</v>
      </c>
      <c r="U1036" s="75">
        <f t="shared" si="69"/>
        <v>20.18</v>
      </c>
      <c r="X1036" s="76">
        <f t="shared" si="70"/>
        <v>594.09</v>
      </c>
    </row>
    <row r="1037" spans="1:24" x14ac:dyDescent="0.25">
      <c r="A1037" s="191" t="str">
        <f>'Door Comparison'!A1037</f>
        <v>T11.02.HW2A</v>
      </c>
      <c r="B1037" s="87" t="str">
        <f>'Door Comparison'!B1037</f>
        <v>DRS-402</v>
      </c>
      <c r="C1037" s="70">
        <f>'Door Comparison'!D1037</f>
        <v>458</v>
      </c>
      <c r="D1037" s="70">
        <f>'Door Comparison'!E1037</f>
        <v>2193</v>
      </c>
      <c r="F1037" s="73">
        <f>'Door Comparison'!G1037</f>
        <v>0</v>
      </c>
      <c r="G1037" s="73">
        <f>'Door Comparison'!H1037</f>
        <v>1</v>
      </c>
      <c r="I1037" s="73">
        <f>'Door Comparison'!J1037</f>
        <v>0</v>
      </c>
      <c r="J1037" s="73">
        <f>'Door Comparison'!K1037</f>
        <v>1</v>
      </c>
      <c r="K1037" s="73">
        <f>'Door Comparison'!L1037</f>
        <v>1</v>
      </c>
      <c r="L1037" s="73">
        <f>'Door Comparison'!M1037</f>
        <v>0</v>
      </c>
      <c r="M1037" s="75">
        <f t="shared" si="67"/>
        <v>0.44</v>
      </c>
      <c r="O1037" s="75">
        <f t="shared" si="68"/>
        <v>3.88</v>
      </c>
      <c r="Q1037" s="75">
        <f>'Door Comparison'!P1037</f>
        <v>422.12</v>
      </c>
      <c r="R1037" s="194">
        <v>3.09</v>
      </c>
      <c r="S1037" s="194">
        <v>16.59</v>
      </c>
      <c r="T1037" s="194">
        <v>63.42</v>
      </c>
      <c r="U1037" s="75">
        <f t="shared" si="69"/>
        <v>19.38</v>
      </c>
      <c r="X1037" s="76">
        <f t="shared" si="70"/>
        <v>528.91999999999996</v>
      </c>
    </row>
    <row r="1038" spans="1:24" x14ac:dyDescent="0.25">
      <c r="A1038" s="191" t="str">
        <f>'Door Comparison'!A1038</f>
        <v>T11.02.HWA</v>
      </c>
      <c r="B1038" s="87" t="str">
        <f>'Door Comparison'!B1038</f>
        <v>DRS-402</v>
      </c>
      <c r="C1038" s="70">
        <f>'Door Comparison'!D1038</f>
        <v>458</v>
      </c>
      <c r="D1038" s="70">
        <f>'Door Comparison'!E1038</f>
        <v>2193</v>
      </c>
      <c r="F1038" s="73">
        <f>'Door Comparison'!G1038</f>
        <v>0</v>
      </c>
      <c r="G1038" s="73">
        <f>'Door Comparison'!H1038</f>
        <v>1</v>
      </c>
      <c r="I1038" s="73">
        <f>'Door Comparison'!J1038</f>
        <v>0</v>
      </c>
      <c r="J1038" s="73">
        <f>'Door Comparison'!K1038</f>
        <v>1</v>
      </c>
      <c r="K1038" s="73">
        <f>'Door Comparison'!L1038</f>
        <v>1</v>
      </c>
      <c r="L1038" s="73">
        <f>'Door Comparison'!M1038</f>
        <v>0</v>
      </c>
      <c r="M1038" s="75">
        <f t="shared" si="67"/>
        <v>0.44</v>
      </c>
      <c r="O1038" s="75">
        <f t="shared" si="68"/>
        <v>3.88</v>
      </c>
      <c r="Q1038" s="75">
        <f>'Door Comparison'!P1038</f>
        <v>422.12</v>
      </c>
      <c r="R1038" s="194">
        <v>3.09</v>
      </c>
      <c r="S1038" s="194">
        <v>16.59</v>
      </c>
      <c r="T1038" s="194">
        <v>63.42</v>
      </c>
      <c r="U1038" s="75">
        <f t="shared" si="69"/>
        <v>19.38</v>
      </c>
      <c r="X1038" s="76">
        <f t="shared" si="70"/>
        <v>528.91999999999996</v>
      </c>
    </row>
    <row r="1039" spans="1:24" x14ac:dyDescent="0.25">
      <c r="A1039" s="191" t="str">
        <f>'Door Comparison'!A1039</f>
        <v>T11.02.M2A</v>
      </c>
      <c r="B1039" s="87" t="str">
        <f>'Door Comparison'!B1039</f>
        <v>DRS-402</v>
      </c>
      <c r="C1039" s="70">
        <f>'Door Comparison'!D1039</f>
        <v>1338</v>
      </c>
      <c r="D1039" s="70">
        <f>'Door Comparison'!E1039</f>
        <v>2193</v>
      </c>
      <c r="F1039" s="73">
        <f>'Door Comparison'!G1039</f>
        <v>0</v>
      </c>
      <c r="G1039" s="73">
        <f>'Door Comparison'!H1039</f>
        <v>1</v>
      </c>
      <c r="I1039" s="73">
        <f>'Door Comparison'!J1039</f>
        <v>0</v>
      </c>
      <c r="J1039" s="73">
        <f>'Door Comparison'!K1039</f>
        <v>1</v>
      </c>
      <c r="K1039" s="73">
        <f>'Door Comparison'!L1039</f>
        <v>1</v>
      </c>
      <c r="L1039" s="73">
        <f>'Door Comparison'!M1039</f>
        <v>0</v>
      </c>
      <c r="M1039" s="75">
        <f t="shared" si="67"/>
        <v>0.52</v>
      </c>
      <c r="O1039" s="75">
        <f t="shared" si="68"/>
        <v>4.58</v>
      </c>
      <c r="Q1039" s="75">
        <f>'Door Comparison'!P1039</f>
        <v>762.28</v>
      </c>
      <c r="R1039" s="194">
        <v>3.09</v>
      </c>
      <c r="S1039" s="194">
        <v>16.59</v>
      </c>
      <c r="T1039" s="194">
        <v>73.92</v>
      </c>
      <c r="U1039" s="75">
        <f t="shared" si="69"/>
        <v>22.9</v>
      </c>
      <c r="X1039" s="76">
        <f t="shared" si="70"/>
        <v>883.88</v>
      </c>
    </row>
    <row r="1040" spans="1:24" x14ac:dyDescent="0.25">
      <c r="A1040" s="191" t="str">
        <f>'Door Comparison'!A1040</f>
        <v>T11.02.M3A</v>
      </c>
      <c r="B1040" s="87" t="str">
        <f>'Door Comparison'!B1040</f>
        <v>DRS-402</v>
      </c>
      <c r="C1040" s="70">
        <f>'Door Comparison'!D1040</f>
        <v>758</v>
      </c>
      <c r="D1040" s="70">
        <f>'Door Comparison'!E1040</f>
        <v>2193</v>
      </c>
      <c r="F1040" s="73">
        <f>'Door Comparison'!G1040</f>
        <v>0</v>
      </c>
      <c r="G1040" s="73">
        <f>'Door Comparison'!H1040</f>
        <v>1</v>
      </c>
      <c r="I1040" s="73">
        <f>'Door Comparison'!J1040</f>
        <v>0</v>
      </c>
      <c r="J1040" s="73">
        <f>'Door Comparison'!K1040</f>
        <v>1</v>
      </c>
      <c r="K1040" s="73">
        <f>'Door Comparison'!L1040</f>
        <v>1</v>
      </c>
      <c r="L1040" s="73">
        <f>'Door Comparison'!M1040</f>
        <v>0</v>
      </c>
      <c r="M1040" s="75">
        <f t="shared" si="67"/>
        <v>0.46</v>
      </c>
      <c r="O1040" s="75">
        <f t="shared" si="68"/>
        <v>4.12</v>
      </c>
      <c r="Q1040" s="75">
        <f>'Door Comparison'!P1040</f>
        <v>518.41999999999996</v>
      </c>
      <c r="R1040" s="194">
        <v>3.09</v>
      </c>
      <c r="S1040" s="194">
        <v>16.59</v>
      </c>
      <c r="T1040" s="194">
        <v>63.42</v>
      </c>
      <c r="U1040" s="75">
        <f t="shared" si="69"/>
        <v>20.58</v>
      </c>
      <c r="X1040" s="76">
        <f t="shared" si="70"/>
        <v>626.67999999999995</v>
      </c>
    </row>
    <row r="1041" spans="1:24" x14ac:dyDescent="0.25">
      <c r="A1041" s="191" t="str">
        <f>'Door Comparison'!A1041</f>
        <v>T11.02.M3B</v>
      </c>
      <c r="B1041" s="87" t="str">
        <f>'Door Comparison'!B1041</f>
        <v>DRS-402</v>
      </c>
      <c r="C1041" s="70">
        <f>'Door Comparison'!D1041</f>
        <v>758</v>
      </c>
      <c r="D1041" s="70">
        <f>'Door Comparison'!E1041</f>
        <v>2193</v>
      </c>
      <c r="F1041" s="73">
        <f>'Door Comparison'!G1041</f>
        <v>0</v>
      </c>
      <c r="G1041" s="73">
        <f>'Door Comparison'!H1041</f>
        <v>1</v>
      </c>
      <c r="I1041" s="73">
        <f>'Door Comparison'!J1041</f>
        <v>0</v>
      </c>
      <c r="J1041" s="73">
        <f>'Door Comparison'!K1041</f>
        <v>1</v>
      </c>
      <c r="K1041" s="73">
        <f>'Door Comparison'!L1041</f>
        <v>1</v>
      </c>
      <c r="L1041" s="73">
        <f>'Door Comparison'!M1041</f>
        <v>0</v>
      </c>
      <c r="M1041" s="75">
        <f t="shared" si="67"/>
        <v>0.46</v>
      </c>
      <c r="O1041" s="75">
        <f t="shared" si="68"/>
        <v>4.12</v>
      </c>
      <c r="Q1041" s="75">
        <f>'Door Comparison'!P1041</f>
        <v>518.41999999999996</v>
      </c>
      <c r="R1041" s="194">
        <v>3.09</v>
      </c>
      <c r="S1041" s="194">
        <v>16.59</v>
      </c>
      <c r="T1041" s="194">
        <v>63.42</v>
      </c>
      <c r="U1041" s="75">
        <f t="shared" si="69"/>
        <v>20.58</v>
      </c>
      <c r="X1041" s="76">
        <f t="shared" si="70"/>
        <v>626.67999999999995</v>
      </c>
    </row>
    <row r="1042" spans="1:24" x14ac:dyDescent="0.25">
      <c r="A1042" s="191" t="str">
        <f>'Door Comparison'!A1042</f>
        <v>T11.02.M4A</v>
      </c>
      <c r="B1042" s="87" t="str">
        <f>'Door Comparison'!B1042</f>
        <v>DRS-402</v>
      </c>
      <c r="C1042" s="70">
        <f>'Door Comparison'!D1042</f>
        <v>1578</v>
      </c>
      <c r="D1042" s="70">
        <f>'Door Comparison'!E1042</f>
        <v>2193</v>
      </c>
      <c r="F1042" s="73">
        <f>'Door Comparison'!G1042</f>
        <v>0</v>
      </c>
      <c r="G1042" s="73">
        <f>'Door Comparison'!H1042</f>
        <v>1</v>
      </c>
      <c r="I1042" s="73">
        <f>'Door Comparison'!J1042</f>
        <v>0</v>
      </c>
      <c r="J1042" s="73">
        <f>'Door Comparison'!K1042</f>
        <v>1</v>
      </c>
      <c r="K1042" s="73">
        <f>'Door Comparison'!L1042</f>
        <v>1</v>
      </c>
      <c r="L1042" s="73">
        <f>'Door Comparison'!M1042</f>
        <v>0</v>
      </c>
      <c r="M1042" s="75">
        <f t="shared" si="67"/>
        <v>0.54</v>
      </c>
      <c r="O1042" s="75">
        <f t="shared" si="68"/>
        <v>4.7699999999999996</v>
      </c>
      <c r="Q1042" s="75">
        <f>'Door Comparison'!P1042</f>
        <v>839.32</v>
      </c>
      <c r="R1042" s="194">
        <v>3.09</v>
      </c>
      <c r="S1042" s="194">
        <v>16.59</v>
      </c>
      <c r="T1042" s="194">
        <v>73.92</v>
      </c>
      <c r="U1042" s="75">
        <f t="shared" si="69"/>
        <v>23.86</v>
      </c>
      <c r="X1042" s="76">
        <f t="shared" si="70"/>
        <v>962.09</v>
      </c>
    </row>
    <row r="1043" spans="1:24" x14ac:dyDescent="0.25">
      <c r="A1043" s="191" t="str">
        <f>'Door Comparison'!A1043</f>
        <v>T11.02.M5A</v>
      </c>
      <c r="B1043" s="87" t="str">
        <f>'Door Comparison'!B1043</f>
        <v>DRS-402</v>
      </c>
      <c r="C1043" s="70">
        <f>'Door Comparison'!D1043</f>
        <v>1578</v>
      </c>
      <c r="D1043" s="70">
        <f>'Door Comparison'!E1043</f>
        <v>2193</v>
      </c>
      <c r="F1043" s="73">
        <f>'Door Comparison'!G1043</f>
        <v>0</v>
      </c>
      <c r="G1043" s="73">
        <f>'Door Comparison'!H1043</f>
        <v>1</v>
      </c>
      <c r="I1043" s="73">
        <f>'Door Comparison'!J1043</f>
        <v>0</v>
      </c>
      <c r="J1043" s="73">
        <f>'Door Comparison'!K1043</f>
        <v>1</v>
      </c>
      <c r="K1043" s="73">
        <f>'Door Comparison'!L1043</f>
        <v>1</v>
      </c>
      <c r="L1043" s="73">
        <f>'Door Comparison'!M1043</f>
        <v>0</v>
      </c>
      <c r="M1043" s="75">
        <f t="shared" si="67"/>
        <v>0.54</v>
      </c>
      <c r="O1043" s="75">
        <f t="shared" si="68"/>
        <v>4.7699999999999996</v>
      </c>
      <c r="Q1043" s="75">
        <f>'Door Comparison'!P1043</f>
        <v>839.32</v>
      </c>
      <c r="R1043" s="194">
        <v>3.09</v>
      </c>
      <c r="S1043" s="194">
        <v>16.59</v>
      </c>
      <c r="T1043" s="194">
        <v>73.92</v>
      </c>
      <c r="U1043" s="75">
        <f t="shared" si="69"/>
        <v>23.86</v>
      </c>
      <c r="X1043" s="76">
        <f t="shared" si="70"/>
        <v>962.09</v>
      </c>
    </row>
    <row r="1044" spans="1:24" x14ac:dyDescent="0.25">
      <c r="A1044" s="191" t="str">
        <f>'Door Comparison'!A1044</f>
        <v>T11.02.M5B</v>
      </c>
      <c r="B1044" s="87" t="str">
        <f>'Door Comparison'!B1044</f>
        <v>DRS-402</v>
      </c>
      <c r="C1044" s="70">
        <f>'Door Comparison'!D1044</f>
        <v>1338</v>
      </c>
      <c r="D1044" s="70">
        <f>'Door Comparison'!E1044</f>
        <v>2193</v>
      </c>
      <c r="F1044" s="73">
        <f>'Door Comparison'!G1044</f>
        <v>0</v>
      </c>
      <c r="G1044" s="73">
        <f>'Door Comparison'!H1044</f>
        <v>1</v>
      </c>
      <c r="I1044" s="73">
        <f>'Door Comparison'!J1044</f>
        <v>0</v>
      </c>
      <c r="J1044" s="73">
        <f>'Door Comparison'!K1044</f>
        <v>1</v>
      </c>
      <c r="K1044" s="73">
        <f>'Door Comparison'!L1044</f>
        <v>1</v>
      </c>
      <c r="L1044" s="73">
        <f>'Door Comparison'!M1044</f>
        <v>0</v>
      </c>
      <c r="M1044" s="75">
        <f t="shared" si="67"/>
        <v>0.52</v>
      </c>
      <c r="O1044" s="75">
        <f t="shared" si="68"/>
        <v>4.58</v>
      </c>
      <c r="Q1044" s="75">
        <f>'Door Comparison'!P1044</f>
        <v>762.28</v>
      </c>
      <c r="R1044" s="194">
        <v>3.09</v>
      </c>
      <c r="S1044" s="194">
        <v>16.59</v>
      </c>
      <c r="T1044" s="194">
        <v>73.92</v>
      </c>
      <c r="U1044" s="75">
        <f t="shared" si="69"/>
        <v>22.9</v>
      </c>
      <c r="X1044" s="76">
        <f t="shared" si="70"/>
        <v>883.88</v>
      </c>
    </row>
    <row r="1045" spans="1:24" x14ac:dyDescent="0.25">
      <c r="A1045" s="191" t="str">
        <f>'Door Comparison'!A1045</f>
        <v>T11.02.M6A</v>
      </c>
      <c r="B1045" s="87" t="str">
        <f>'Door Comparison'!B1045</f>
        <v>DRS-402</v>
      </c>
      <c r="C1045" s="70">
        <f>'Door Comparison'!D1045</f>
        <v>1338</v>
      </c>
      <c r="D1045" s="70">
        <f>'Door Comparison'!E1045</f>
        <v>2193</v>
      </c>
      <c r="F1045" s="73">
        <f>'Door Comparison'!G1045</f>
        <v>0</v>
      </c>
      <c r="G1045" s="73">
        <f>'Door Comparison'!H1045</f>
        <v>1</v>
      </c>
      <c r="I1045" s="73">
        <f>'Door Comparison'!J1045</f>
        <v>0</v>
      </c>
      <c r="J1045" s="73">
        <f>'Door Comparison'!K1045</f>
        <v>1</v>
      </c>
      <c r="K1045" s="73">
        <f>'Door Comparison'!L1045</f>
        <v>1</v>
      </c>
      <c r="L1045" s="73">
        <f>'Door Comparison'!M1045</f>
        <v>0</v>
      </c>
      <c r="M1045" s="75">
        <f t="shared" si="67"/>
        <v>0.52</v>
      </c>
      <c r="O1045" s="75">
        <f t="shared" si="68"/>
        <v>4.58</v>
      </c>
      <c r="Q1045" s="75">
        <f>'Door Comparison'!P1045</f>
        <v>762.28</v>
      </c>
      <c r="R1045" s="194">
        <v>3.09</v>
      </c>
      <c r="S1045" s="194">
        <v>16.59</v>
      </c>
      <c r="T1045" s="194">
        <v>73.92</v>
      </c>
      <c r="U1045" s="75">
        <f t="shared" si="69"/>
        <v>22.9</v>
      </c>
      <c r="X1045" s="76">
        <f t="shared" si="70"/>
        <v>883.88</v>
      </c>
    </row>
    <row r="1046" spans="1:24" x14ac:dyDescent="0.25">
      <c r="A1046" s="191" t="str">
        <f>'Door Comparison'!A1046</f>
        <v>T11.02.M6B</v>
      </c>
      <c r="B1046" s="87" t="str">
        <f>'Door Comparison'!B1046</f>
        <v>AHP-201</v>
      </c>
      <c r="C1046" s="70">
        <f>'Door Comparison'!D1046</f>
        <v>300</v>
      </c>
      <c r="D1046" s="70">
        <f>'Door Comparison'!E1046</f>
        <v>800</v>
      </c>
      <c r="F1046" s="73">
        <f>'Door Comparison'!G1046</f>
        <v>0</v>
      </c>
      <c r="G1046" s="73">
        <f>'Door Comparison'!H1046</f>
        <v>1</v>
      </c>
      <c r="I1046" s="73">
        <f>'Door Comparison'!J1046</f>
        <v>0</v>
      </c>
      <c r="J1046" s="73">
        <f>'Door Comparison'!K1046</f>
        <v>1</v>
      </c>
      <c r="K1046" s="73">
        <f>'Door Comparison'!L1046</f>
        <v>1</v>
      </c>
      <c r="L1046" s="73">
        <f>'Door Comparison'!M1046</f>
        <v>0</v>
      </c>
      <c r="M1046" s="75">
        <f t="shared" si="67"/>
        <v>0.17</v>
      </c>
      <c r="O1046" s="75">
        <f t="shared" si="68"/>
        <v>1.52</v>
      </c>
      <c r="Q1046" s="75">
        <f>'Door Comparison'!P1046</f>
        <v>231.74</v>
      </c>
      <c r="R1046" s="194">
        <v>3.09</v>
      </c>
      <c r="S1046" s="194">
        <v>16.59</v>
      </c>
      <c r="T1046" s="194">
        <v>52.92</v>
      </c>
      <c r="U1046" s="75">
        <f t="shared" si="69"/>
        <v>7.6</v>
      </c>
      <c r="X1046" s="76">
        <f t="shared" si="70"/>
        <v>313.63</v>
      </c>
    </row>
    <row r="1047" spans="1:24" x14ac:dyDescent="0.25">
      <c r="A1047" s="191" t="str">
        <f>'Door Comparison'!A1047</f>
        <v>T11.02.M9A</v>
      </c>
      <c r="B1047" s="87" t="str">
        <f>'Door Comparison'!B1047</f>
        <v>DRS-402</v>
      </c>
      <c r="C1047" s="70">
        <f>'Door Comparison'!D1047</f>
        <v>858</v>
      </c>
      <c r="D1047" s="70">
        <f>'Door Comparison'!E1047</f>
        <v>2193</v>
      </c>
      <c r="F1047" s="73">
        <f>'Door Comparison'!G1047</f>
        <v>0</v>
      </c>
      <c r="G1047" s="73">
        <f>'Door Comparison'!H1047</f>
        <v>1</v>
      </c>
      <c r="I1047" s="73">
        <f>'Door Comparison'!J1047</f>
        <v>0</v>
      </c>
      <c r="J1047" s="73">
        <f>'Door Comparison'!K1047</f>
        <v>1</v>
      </c>
      <c r="K1047" s="73">
        <f>'Door Comparison'!L1047</f>
        <v>1</v>
      </c>
      <c r="L1047" s="73">
        <f>'Door Comparison'!M1047</f>
        <v>0</v>
      </c>
      <c r="M1047" s="75">
        <f t="shared" si="67"/>
        <v>0.47</v>
      </c>
      <c r="O1047" s="75">
        <f t="shared" si="68"/>
        <v>4.2</v>
      </c>
      <c r="Q1047" s="75">
        <f>'Door Comparison'!P1047</f>
        <v>550.54</v>
      </c>
      <c r="R1047" s="194">
        <v>3.09</v>
      </c>
      <c r="S1047" s="194">
        <v>16.59</v>
      </c>
      <c r="T1047" s="194">
        <v>63.42</v>
      </c>
      <c r="U1047" s="75">
        <f t="shared" si="69"/>
        <v>20.98</v>
      </c>
      <c r="X1047" s="76">
        <f t="shared" si="70"/>
        <v>659.29</v>
      </c>
    </row>
    <row r="1048" spans="1:24" x14ac:dyDescent="0.25">
      <c r="A1048" s="191" t="str">
        <f>'Door Comparison'!A1048</f>
        <v>T11.02.M9B</v>
      </c>
      <c r="B1048" s="87" t="str">
        <f>'Door Comparison'!B1048</f>
        <v>DRS-402</v>
      </c>
      <c r="C1048" s="70">
        <f>'Door Comparison'!D1048</f>
        <v>1208</v>
      </c>
      <c r="D1048" s="70">
        <f>'Door Comparison'!E1048</f>
        <v>1993</v>
      </c>
      <c r="F1048" s="73">
        <f>'Door Comparison'!G1048</f>
        <v>0</v>
      </c>
      <c r="G1048" s="73">
        <f>'Door Comparison'!H1048</f>
        <v>1</v>
      </c>
      <c r="I1048" s="73">
        <f>'Door Comparison'!J1048</f>
        <v>0</v>
      </c>
      <c r="J1048" s="73">
        <f>'Door Comparison'!K1048</f>
        <v>1</v>
      </c>
      <c r="K1048" s="73">
        <f>'Door Comparison'!L1048</f>
        <v>1</v>
      </c>
      <c r="L1048" s="73">
        <f>'Door Comparison'!M1048</f>
        <v>0</v>
      </c>
      <c r="M1048" s="75">
        <f t="shared" si="67"/>
        <v>0.47</v>
      </c>
      <c r="O1048" s="75">
        <f t="shared" si="68"/>
        <v>4.16</v>
      </c>
      <c r="Q1048" s="75">
        <f>'Door Comparison'!P1048</f>
        <v>680.6</v>
      </c>
      <c r="R1048" s="194">
        <v>3.09</v>
      </c>
      <c r="S1048" s="194">
        <v>16.59</v>
      </c>
      <c r="T1048" s="194">
        <v>73.92</v>
      </c>
      <c r="U1048" s="75">
        <f t="shared" si="69"/>
        <v>20.78</v>
      </c>
      <c r="X1048" s="76">
        <f t="shared" si="70"/>
        <v>799.61</v>
      </c>
    </row>
    <row r="1049" spans="1:24" x14ac:dyDescent="0.25">
      <c r="A1049" s="191" t="str">
        <f>'Door Comparison'!A1049</f>
        <v>T11.02.M9C T11.02.M10A</v>
      </c>
      <c r="B1049" s="87" t="str">
        <f>'Door Comparison'!B1049</f>
        <v>DRS-402</v>
      </c>
      <c r="C1049" s="70">
        <f>'Door Comparison'!D1049</f>
        <v>858</v>
      </c>
      <c r="D1049" s="70">
        <f>'Door Comparison'!E1049</f>
        <v>2193</v>
      </c>
      <c r="F1049" s="73">
        <f>'Door Comparison'!G1049</f>
        <v>0</v>
      </c>
      <c r="G1049" s="73">
        <f>'Door Comparison'!H1049</f>
        <v>1</v>
      </c>
      <c r="I1049" s="73">
        <f>'Door Comparison'!J1049</f>
        <v>0</v>
      </c>
      <c r="J1049" s="73">
        <f>'Door Comparison'!K1049</f>
        <v>1</v>
      </c>
      <c r="K1049" s="73">
        <f>'Door Comparison'!L1049</f>
        <v>1</v>
      </c>
      <c r="L1049" s="73">
        <f>'Door Comparison'!M1049</f>
        <v>0</v>
      </c>
      <c r="M1049" s="75">
        <f t="shared" si="67"/>
        <v>0.47</v>
      </c>
      <c r="O1049" s="75">
        <f t="shared" si="68"/>
        <v>4.2</v>
      </c>
      <c r="Q1049" s="75">
        <f>'Door Comparison'!P1049</f>
        <v>550.54</v>
      </c>
      <c r="R1049" s="194">
        <v>3.09</v>
      </c>
      <c r="S1049" s="194">
        <v>16.59</v>
      </c>
      <c r="T1049" s="194">
        <v>63.42</v>
      </c>
      <c r="U1049" s="75">
        <f t="shared" si="69"/>
        <v>20.98</v>
      </c>
      <c r="X1049" s="76">
        <f t="shared" si="70"/>
        <v>659.29</v>
      </c>
    </row>
    <row r="1050" spans="1:24" x14ac:dyDescent="0.25">
      <c r="A1050" s="191" t="str">
        <f>'Door Comparison'!A1050</f>
        <v>T11.02.M9D T11.02.M10B</v>
      </c>
      <c r="B1050" s="87" t="str">
        <f>'Door Comparison'!B1050</f>
        <v>DRS-402</v>
      </c>
      <c r="C1050" s="70">
        <f>'Door Comparison'!D1050</f>
        <v>858</v>
      </c>
      <c r="D1050" s="70">
        <f>'Door Comparison'!E1050</f>
        <v>2193</v>
      </c>
      <c r="F1050" s="73">
        <f>'Door Comparison'!G1050</f>
        <v>0</v>
      </c>
      <c r="G1050" s="73">
        <f>'Door Comparison'!H1050</f>
        <v>1</v>
      </c>
      <c r="I1050" s="73">
        <f>'Door Comparison'!J1050</f>
        <v>0</v>
      </c>
      <c r="J1050" s="73">
        <f>'Door Comparison'!K1050</f>
        <v>1</v>
      </c>
      <c r="K1050" s="73">
        <f>'Door Comparison'!L1050</f>
        <v>1</v>
      </c>
      <c r="L1050" s="73">
        <f>'Door Comparison'!M1050</f>
        <v>0</v>
      </c>
      <c r="M1050" s="75">
        <f t="shared" si="67"/>
        <v>0.47</v>
      </c>
      <c r="O1050" s="75">
        <f t="shared" si="68"/>
        <v>4.2</v>
      </c>
      <c r="Q1050" s="75">
        <f>'Door Comparison'!P1050</f>
        <v>550.54</v>
      </c>
      <c r="R1050" s="194">
        <v>3.09</v>
      </c>
      <c r="S1050" s="194">
        <v>16.59</v>
      </c>
      <c r="T1050" s="194">
        <v>63.42</v>
      </c>
      <c r="U1050" s="75">
        <f t="shared" si="69"/>
        <v>20.98</v>
      </c>
      <c r="X1050" s="76">
        <f t="shared" si="70"/>
        <v>659.29</v>
      </c>
    </row>
    <row r="1051" spans="1:24" x14ac:dyDescent="0.25">
      <c r="A1051" s="191" t="str">
        <f>'Door Comparison'!A1051</f>
        <v>T11.02.M11A</v>
      </c>
      <c r="B1051" s="87" t="str">
        <f>'Door Comparison'!B1051</f>
        <v>DRS-402</v>
      </c>
      <c r="C1051" s="70">
        <f>'Door Comparison'!D1051</f>
        <v>1338</v>
      </c>
      <c r="D1051" s="70">
        <f>'Door Comparison'!E1051</f>
        <v>2193</v>
      </c>
      <c r="F1051" s="73">
        <f>'Door Comparison'!G1051</f>
        <v>0</v>
      </c>
      <c r="G1051" s="73">
        <f>'Door Comparison'!H1051</f>
        <v>1</v>
      </c>
      <c r="I1051" s="73">
        <f>'Door Comparison'!J1051</f>
        <v>0</v>
      </c>
      <c r="J1051" s="73">
        <f>'Door Comparison'!K1051</f>
        <v>1</v>
      </c>
      <c r="K1051" s="73">
        <f>'Door Comparison'!L1051</f>
        <v>1</v>
      </c>
      <c r="L1051" s="73">
        <f>'Door Comparison'!M1051</f>
        <v>0</v>
      </c>
      <c r="M1051" s="75">
        <f t="shared" si="67"/>
        <v>0.52</v>
      </c>
      <c r="O1051" s="75">
        <f t="shared" si="68"/>
        <v>4.58</v>
      </c>
      <c r="Q1051" s="75">
        <f>'Door Comparison'!P1051</f>
        <v>762.28</v>
      </c>
      <c r="R1051" s="194">
        <v>3.09</v>
      </c>
      <c r="S1051" s="194">
        <v>16.59</v>
      </c>
      <c r="T1051" s="194">
        <v>73.92</v>
      </c>
      <c r="U1051" s="75">
        <f t="shared" si="69"/>
        <v>22.9</v>
      </c>
      <c r="X1051" s="76">
        <f t="shared" si="70"/>
        <v>883.88</v>
      </c>
    </row>
    <row r="1052" spans="1:24" x14ac:dyDescent="0.25">
      <c r="A1052" s="191" t="str">
        <f>'Door Comparison'!A1052</f>
        <v>T11.02.M11B</v>
      </c>
      <c r="B1052" s="87" t="str">
        <f>'Door Comparison'!B1052</f>
        <v>DRS-402</v>
      </c>
      <c r="C1052" s="70">
        <f>'Door Comparison'!D1052</f>
        <v>1338</v>
      </c>
      <c r="D1052" s="70">
        <f>'Door Comparison'!E1052</f>
        <v>2193</v>
      </c>
      <c r="F1052" s="73">
        <f>'Door Comparison'!G1052</f>
        <v>0</v>
      </c>
      <c r="G1052" s="73">
        <f>'Door Comparison'!H1052</f>
        <v>1</v>
      </c>
      <c r="I1052" s="73">
        <f>'Door Comparison'!J1052</f>
        <v>0</v>
      </c>
      <c r="J1052" s="73">
        <f>'Door Comparison'!K1052</f>
        <v>1</v>
      </c>
      <c r="K1052" s="73">
        <f>'Door Comparison'!L1052</f>
        <v>1</v>
      </c>
      <c r="L1052" s="73">
        <f>'Door Comparison'!M1052</f>
        <v>0</v>
      </c>
      <c r="M1052" s="75">
        <f t="shared" si="67"/>
        <v>0.52</v>
      </c>
      <c r="O1052" s="75">
        <f t="shared" si="68"/>
        <v>4.58</v>
      </c>
      <c r="Q1052" s="75">
        <f>'Door Comparison'!P1052</f>
        <v>762.28</v>
      </c>
      <c r="R1052" s="194">
        <v>3.09</v>
      </c>
      <c r="S1052" s="194">
        <v>16.59</v>
      </c>
      <c r="T1052" s="194">
        <v>73.92</v>
      </c>
      <c r="U1052" s="75">
        <f t="shared" si="69"/>
        <v>22.9</v>
      </c>
      <c r="X1052" s="76">
        <f t="shared" si="70"/>
        <v>883.88</v>
      </c>
    </row>
    <row r="1053" spans="1:24" x14ac:dyDescent="0.25">
      <c r="A1053" s="191" t="str">
        <f>'Door Comparison'!A1053</f>
        <v>T11.02.M13A</v>
      </c>
      <c r="B1053" s="87" t="str">
        <f>'Door Comparison'!B1053</f>
        <v>DRS-402</v>
      </c>
      <c r="C1053" s="70">
        <f>'Door Comparison'!D1053</f>
        <v>1208</v>
      </c>
      <c r="D1053" s="70">
        <f>'Door Comparison'!E1053</f>
        <v>2193</v>
      </c>
      <c r="F1053" s="73">
        <f>'Door Comparison'!G1053</f>
        <v>0</v>
      </c>
      <c r="G1053" s="73">
        <f>'Door Comparison'!H1053</f>
        <v>1</v>
      </c>
      <c r="I1053" s="73">
        <f>'Door Comparison'!J1053</f>
        <v>0</v>
      </c>
      <c r="J1053" s="73">
        <f>'Door Comparison'!K1053</f>
        <v>1</v>
      </c>
      <c r="K1053" s="73">
        <f>'Door Comparison'!L1053</f>
        <v>1</v>
      </c>
      <c r="L1053" s="73">
        <f>'Door Comparison'!M1053</f>
        <v>0</v>
      </c>
      <c r="M1053" s="75">
        <f t="shared" si="67"/>
        <v>0.5</v>
      </c>
      <c r="O1053" s="75">
        <f t="shared" si="68"/>
        <v>4.4800000000000004</v>
      </c>
      <c r="Q1053" s="75">
        <f>'Door Comparison'!P1053</f>
        <v>720.54</v>
      </c>
      <c r="R1053" s="194">
        <v>3.09</v>
      </c>
      <c r="S1053" s="194">
        <v>16.59</v>
      </c>
      <c r="T1053" s="194">
        <v>73.92</v>
      </c>
      <c r="U1053" s="75">
        <f t="shared" si="69"/>
        <v>22.38</v>
      </c>
      <c r="X1053" s="76">
        <f t="shared" si="70"/>
        <v>841.5</v>
      </c>
    </row>
    <row r="1054" spans="1:24" x14ac:dyDescent="0.25">
      <c r="A1054" s="191" t="str">
        <f>'Door Comparison'!A1054</f>
        <v>T11.02.M14A</v>
      </c>
      <c r="B1054" s="87" t="str">
        <f>'Door Comparison'!B1054</f>
        <v>DRS-402</v>
      </c>
      <c r="C1054" s="70">
        <f>'Door Comparison'!D1054</f>
        <v>758</v>
      </c>
      <c r="D1054" s="70">
        <f>'Door Comparison'!E1054</f>
        <v>2158</v>
      </c>
      <c r="F1054" s="73">
        <f>'Door Comparison'!G1054</f>
        <v>0</v>
      </c>
      <c r="G1054" s="73">
        <f>'Door Comparison'!H1054</f>
        <v>1</v>
      </c>
      <c r="I1054" s="73">
        <f>'Door Comparison'!J1054</f>
        <v>0</v>
      </c>
      <c r="J1054" s="73">
        <f>'Door Comparison'!K1054</f>
        <v>1</v>
      </c>
      <c r="K1054" s="73">
        <f>'Door Comparison'!L1054</f>
        <v>1</v>
      </c>
      <c r="L1054" s="73">
        <f>'Door Comparison'!M1054</f>
        <v>0</v>
      </c>
      <c r="M1054" s="75">
        <f t="shared" si="67"/>
        <v>0.46</v>
      </c>
      <c r="O1054" s="75">
        <f t="shared" si="68"/>
        <v>4.0599999999999996</v>
      </c>
      <c r="Q1054" s="75">
        <f>'Door Comparison'!P1054</f>
        <v>454.48</v>
      </c>
      <c r="R1054" s="194">
        <v>3.09</v>
      </c>
      <c r="S1054" s="194">
        <v>16.59</v>
      </c>
      <c r="T1054" s="194">
        <v>63.42</v>
      </c>
      <c r="U1054" s="75">
        <f t="shared" si="69"/>
        <v>20.3</v>
      </c>
      <c r="X1054" s="76">
        <f t="shared" si="70"/>
        <v>562.4</v>
      </c>
    </row>
    <row r="1055" spans="1:24" x14ac:dyDescent="0.25">
      <c r="A1055" s="191" t="str">
        <f>'Door Comparison'!A1055</f>
        <v>T11.02.M17A T11.02.P1A</v>
      </c>
      <c r="B1055" s="87" t="str">
        <f>'Door Comparison'!B1055</f>
        <v>DRS-402</v>
      </c>
      <c r="C1055" s="70">
        <f>'Door Comparison'!D1055</f>
        <v>758</v>
      </c>
      <c r="D1055" s="70">
        <f>'Door Comparison'!E1055</f>
        <v>2193</v>
      </c>
      <c r="F1055" s="73">
        <f>'Door Comparison'!G1055</f>
        <v>0</v>
      </c>
      <c r="G1055" s="73">
        <f>'Door Comparison'!H1055</f>
        <v>1</v>
      </c>
      <c r="I1055" s="73">
        <f>'Door Comparison'!J1055</f>
        <v>0</v>
      </c>
      <c r="J1055" s="73">
        <f>'Door Comparison'!K1055</f>
        <v>1</v>
      </c>
      <c r="K1055" s="73">
        <f>'Door Comparison'!L1055</f>
        <v>1</v>
      </c>
      <c r="L1055" s="73">
        <f>'Door Comparison'!M1055</f>
        <v>0</v>
      </c>
      <c r="M1055" s="75">
        <f t="shared" si="67"/>
        <v>0.46</v>
      </c>
      <c r="O1055" s="75">
        <f t="shared" si="68"/>
        <v>4.12</v>
      </c>
      <c r="Q1055" s="75">
        <f>'Door Comparison'!P1055</f>
        <v>518.41999999999996</v>
      </c>
      <c r="R1055" s="194">
        <v>3.09</v>
      </c>
      <c r="S1055" s="194">
        <v>16.59</v>
      </c>
      <c r="T1055" s="194">
        <v>63.42</v>
      </c>
      <c r="U1055" s="75">
        <f t="shared" si="69"/>
        <v>20.58</v>
      </c>
      <c r="X1055" s="76">
        <f t="shared" si="70"/>
        <v>626.67999999999995</v>
      </c>
    </row>
    <row r="1056" spans="1:24" x14ac:dyDescent="0.25">
      <c r="A1056" s="191" t="str">
        <f>'Door Comparison'!A1056</f>
        <v>T11.02.M15A T11.02.SPA</v>
      </c>
      <c r="B1056" s="87" t="str">
        <f>'Door Comparison'!B1056</f>
        <v>DRS-402</v>
      </c>
      <c r="C1056" s="70">
        <f>'Door Comparison'!D1056</f>
        <v>1578</v>
      </c>
      <c r="D1056" s="70">
        <f>'Door Comparison'!E1056</f>
        <v>2193</v>
      </c>
      <c r="F1056" s="73">
        <f>'Door Comparison'!G1056</f>
        <v>0</v>
      </c>
      <c r="G1056" s="73">
        <f>'Door Comparison'!H1056</f>
        <v>1</v>
      </c>
      <c r="I1056" s="73">
        <f>'Door Comparison'!J1056</f>
        <v>0</v>
      </c>
      <c r="J1056" s="73">
        <f>'Door Comparison'!K1056</f>
        <v>1</v>
      </c>
      <c r="K1056" s="73">
        <f>'Door Comparison'!L1056</f>
        <v>1</v>
      </c>
      <c r="L1056" s="73">
        <f>'Door Comparison'!M1056</f>
        <v>0</v>
      </c>
      <c r="M1056" s="75">
        <f t="shared" si="67"/>
        <v>0.54</v>
      </c>
      <c r="O1056" s="75">
        <f t="shared" si="68"/>
        <v>4.7699999999999996</v>
      </c>
      <c r="Q1056" s="75">
        <f>'Door Comparison'!P1056</f>
        <v>839.32</v>
      </c>
      <c r="R1056" s="194">
        <v>3.09</v>
      </c>
      <c r="S1056" s="194">
        <v>16.59</v>
      </c>
      <c r="T1056" s="194">
        <v>73.92</v>
      </c>
      <c r="U1056" s="75">
        <f t="shared" si="69"/>
        <v>23.86</v>
      </c>
      <c r="X1056" s="76">
        <f t="shared" si="70"/>
        <v>962.09</v>
      </c>
    </row>
    <row r="1057" spans="1:24" x14ac:dyDescent="0.25">
      <c r="A1057" s="191" t="str">
        <f>'Door Comparison'!A1057</f>
        <v>T11.04.E7A T11.04.E1A</v>
      </c>
      <c r="B1057" s="87" t="str">
        <f>'Door Comparison'!B1057</f>
        <v>DRS-402</v>
      </c>
      <c r="C1057" s="70">
        <f>'Door Comparison'!D1057</f>
        <v>758</v>
      </c>
      <c r="D1057" s="70">
        <f>'Door Comparison'!E1057</f>
        <v>2193</v>
      </c>
      <c r="F1057" s="73">
        <f>'Door Comparison'!G1057</f>
        <v>0</v>
      </c>
      <c r="G1057" s="73">
        <f>'Door Comparison'!H1057</f>
        <v>1</v>
      </c>
      <c r="I1057" s="73">
        <f>'Door Comparison'!J1057</f>
        <v>0</v>
      </c>
      <c r="J1057" s="73">
        <f>'Door Comparison'!K1057</f>
        <v>1</v>
      </c>
      <c r="K1057" s="73">
        <f>'Door Comparison'!L1057</f>
        <v>1</v>
      </c>
      <c r="L1057" s="73">
        <f>'Door Comparison'!M1057</f>
        <v>0</v>
      </c>
      <c r="M1057" s="75">
        <f t="shared" si="67"/>
        <v>0.46</v>
      </c>
      <c r="O1057" s="75">
        <f t="shared" si="68"/>
        <v>4.12</v>
      </c>
      <c r="Q1057" s="75">
        <f>'Door Comparison'!P1057</f>
        <v>518.41999999999996</v>
      </c>
      <c r="R1057" s="194">
        <v>3.09</v>
      </c>
      <c r="S1057" s="194">
        <v>16.59</v>
      </c>
      <c r="T1057" s="194">
        <v>63.42</v>
      </c>
      <c r="U1057" s="75">
        <f t="shared" si="69"/>
        <v>20.58</v>
      </c>
      <c r="X1057" s="76">
        <f t="shared" si="70"/>
        <v>626.67999999999995</v>
      </c>
    </row>
    <row r="1058" spans="1:24" x14ac:dyDescent="0.25">
      <c r="A1058" s="191" t="str">
        <f>'Door Comparison'!A1058</f>
        <v>T11.04.E2A</v>
      </c>
      <c r="B1058" s="87" t="str">
        <f>'Door Comparison'!B1058</f>
        <v>DRS-402</v>
      </c>
      <c r="C1058" s="70">
        <f>'Door Comparison'!D1058</f>
        <v>758</v>
      </c>
      <c r="D1058" s="70">
        <f>'Door Comparison'!E1058</f>
        <v>2193</v>
      </c>
      <c r="F1058" s="73">
        <f>'Door Comparison'!G1058</f>
        <v>0</v>
      </c>
      <c r="G1058" s="73">
        <f>'Door Comparison'!H1058</f>
        <v>1</v>
      </c>
      <c r="I1058" s="73">
        <f>'Door Comparison'!J1058</f>
        <v>0</v>
      </c>
      <c r="J1058" s="73">
        <f>'Door Comparison'!K1058</f>
        <v>1</v>
      </c>
      <c r="K1058" s="73">
        <f>'Door Comparison'!L1058</f>
        <v>1</v>
      </c>
      <c r="L1058" s="73">
        <f>'Door Comparison'!M1058</f>
        <v>0</v>
      </c>
      <c r="M1058" s="75">
        <f t="shared" si="67"/>
        <v>0.46</v>
      </c>
      <c r="O1058" s="75">
        <f t="shared" si="68"/>
        <v>4.12</v>
      </c>
      <c r="Q1058" s="75">
        <f>'Door Comparison'!P1058</f>
        <v>518.41999999999996</v>
      </c>
      <c r="R1058" s="194">
        <v>3.09</v>
      </c>
      <c r="S1058" s="194">
        <v>16.59</v>
      </c>
      <c r="T1058" s="194">
        <v>63.42</v>
      </c>
      <c r="U1058" s="75">
        <f t="shared" si="69"/>
        <v>20.58</v>
      </c>
      <c r="X1058" s="76">
        <f t="shared" si="70"/>
        <v>626.67999999999995</v>
      </c>
    </row>
    <row r="1059" spans="1:24" x14ac:dyDescent="0.25">
      <c r="A1059" s="191" t="str">
        <f>'Door Comparison'!A1059</f>
        <v>T11.04.E3A</v>
      </c>
      <c r="B1059" s="87" t="str">
        <f>'Door Comparison'!B1059</f>
        <v>DRS-402</v>
      </c>
      <c r="C1059" s="70">
        <f>'Door Comparison'!D1059</f>
        <v>858</v>
      </c>
      <c r="D1059" s="70">
        <f>'Door Comparison'!E1059</f>
        <v>2193</v>
      </c>
      <c r="F1059" s="73">
        <f>'Door Comparison'!G1059</f>
        <v>0</v>
      </c>
      <c r="G1059" s="73">
        <f>'Door Comparison'!H1059</f>
        <v>1</v>
      </c>
      <c r="I1059" s="73">
        <f>'Door Comparison'!J1059</f>
        <v>0</v>
      </c>
      <c r="J1059" s="73">
        <f>'Door Comparison'!K1059</f>
        <v>1</v>
      </c>
      <c r="K1059" s="73">
        <f>'Door Comparison'!L1059</f>
        <v>1</v>
      </c>
      <c r="L1059" s="73">
        <f>'Door Comparison'!M1059</f>
        <v>0</v>
      </c>
      <c r="M1059" s="75">
        <f t="shared" si="67"/>
        <v>0.47</v>
      </c>
      <c r="O1059" s="75">
        <f t="shared" si="68"/>
        <v>4.2</v>
      </c>
      <c r="Q1059" s="75">
        <f>'Door Comparison'!P1059</f>
        <v>550.54</v>
      </c>
      <c r="R1059" s="194">
        <v>3.09</v>
      </c>
      <c r="S1059" s="194">
        <v>16.59</v>
      </c>
      <c r="T1059" s="194">
        <v>63.42</v>
      </c>
      <c r="U1059" s="75">
        <f t="shared" si="69"/>
        <v>20.98</v>
      </c>
      <c r="X1059" s="76">
        <f t="shared" si="70"/>
        <v>659.29</v>
      </c>
    </row>
    <row r="1060" spans="1:24" x14ac:dyDescent="0.25">
      <c r="A1060" s="191" t="str">
        <f>'Door Comparison'!A1060</f>
        <v>T11.04.E1A T11.04.E4A</v>
      </c>
      <c r="B1060" s="87" t="str">
        <f>'Door Comparison'!B1060</f>
        <v>DRS-402</v>
      </c>
      <c r="C1060" s="70">
        <f>'Door Comparison'!D1060</f>
        <v>1578</v>
      </c>
      <c r="D1060" s="70">
        <f>'Door Comparison'!E1060</f>
        <v>2193</v>
      </c>
      <c r="F1060" s="73">
        <f>'Door Comparison'!G1060</f>
        <v>0</v>
      </c>
      <c r="G1060" s="73">
        <f>'Door Comparison'!H1060</f>
        <v>1</v>
      </c>
      <c r="I1060" s="73">
        <f>'Door Comparison'!J1060</f>
        <v>0</v>
      </c>
      <c r="J1060" s="73">
        <f>'Door Comparison'!K1060</f>
        <v>1</v>
      </c>
      <c r="K1060" s="73">
        <f>'Door Comparison'!L1060</f>
        <v>1</v>
      </c>
      <c r="L1060" s="73">
        <f>'Door Comparison'!M1060</f>
        <v>0</v>
      </c>
      <c r="M1060" s="75">
        <f t="shared" si="67"/>
        <v>0.54</v>
      </c>
      <c r="O1060" s="75">
        <f t="shared" si="68"/>
        <v>4.7699999999999996</v>
      </c>
      <c r="Q1060" s="75">
        <f>'Door Comparison'!P1060</f>
        <v>839.32</v>
      </c>
      <c r="R1060" s="194">
        <v>3.09</v>
      </c>
      <c r="S1060" s="194">
        <v>16.59</v>
      </c>
      <c r="T1060" s="194">
        <v>73.92</v>
      </c>
      <c r="U1060" s="75">
        <f t="shared" si="69"/>
        <v>23.86</v>
      </c>
      <c r="X1060" s="76">
        <f t="shared" si="70"/>
        <v>962.09</v>
      </c>
    </row>
    <row r="1061" spans="1:24" x14ac:dyDescent="0.25">
      <c r="A1061" s="191" t="str">
        <f>'Door Comparison'!A1061</f>
        <v>T11.04.E5A</v>
      </c>
      <c r="B1061" s="87" t="str">
        <f>'Door Comparison'!B1061</f>
        <v>DRS-402</v>
      </c>
      <c r="C1061" s="70">
        <f>'Door Comparison'!D1061</f>
        <v>858</v>
      </c>
      <c r="D1061" s="70">
        <f>'Door Comparison'!E1061</f>
        <v>2193</v>
      </c>
      <c r="F1061" s="73">
        <f>'Door Comparison'!G1061</f>
        <v>0</v>
      </c>
      <c r="G1061" s="73">
        <f>'Door Comparison'!H1061</f>
        <v>1</v>
      </c>
      <c r="I1061" s="73">
        <f>'Door Comparison'!J1061</f>
        <v>0</v>
      </c>
      <c r="J1061" s="73">
        <f>'Door Comparison'!K1061</f>
        <v>1</v>
      </c>
      <c r="K1061" s="73">
        <f>'Door Comparison'!L1061</f>
        <v>1</v>
      </c>
      <c r="L1061" s="73">
        <f>'Door Comparison'!M1061</f>
        <v>0</v>
      </c>
      <c r="M1061" s="75">
        <f t="shared" si="67"/>
        <v>0.47</v>
      </c>
      <c r="O1061" s="75">
        <f t="shared" si="68"/>
        <v>4.2</v>
      </c>
      <c r="Q1061" s="75">
        <f>'Door Comparison'!P1061</f>
        <v>550.54</v>
      </c>
      <c r="R1061" s="194">
        <v>3.09</v>
      </c>
      <c r="S1061" s="194">
        <v>16.59</v>
      </c>
      <c r="T1061" s="194">
        <v>63.42</v>
      </c>
      <c r="U1061" s="75">
        <f t="shared" si="69"/>
        <v>20.98</v>
      </c>
      <c r="X1061" s="76">
        <f t="shared" si="70"/>
        <v>659.29</v>
      </c>
    </row>
    <row r="1062" spans="1:24" x14ac:dyDescent="0.25">
      <c r="A1062" s="191" t="str">
        <f>'Door Comparison'!A1062</f>
        <v>T11.04.E6A</v>
      </c>
      <c r="B1062" s="87" t="str">
        <f>'Door Comparison'!B1062</f>
        <v>DRS-402</v>
      </c>
      <c r="C1062" s="70">
        <f>'Door Comparison'!D1062</f>
        <v>1058</v>
      </c>
      <c r="D1062" s="70">
        <f>'Door Comparison'!E1062</f>
        <v>2193</v>
      </c>
      <c r="F1062" s="73">
        <f>'Door Comparison'!G1062</f>
        <v>0</v>
      </c>
      <c r="G1062" s="73">
        <f>'Door Comparison'!H1062</f>
        <v>1</v>
      </c>
      <c r="I1062" s="73">
        <f>'Door Comparison'!J1062</f>
        <v>0</v>
      </c>
      <c r="J1062" s="73">
        <f>'Door Comparison'!K1062</f>
        <v>1</v>
      </c>
      <c r="K1062" s="73">
        <f>'Door Comparison'!L1062</f>
        <v>1</v>
      </c>
      <c r="L1062" s="73">
        <f>'Door Comparison'!M1062</f>
        <v>0</v>
      </c>
      <c r="M1062" s="75">
        <f t="shared" si="67"/>
        <v>0.49</v>
      </c>
      <c r="O1062" s="75">
        <f t="shared" si="68"/>
        <v>4.3600000000000003</v>
      </c>
      <c r="Q1062" s="75">
        <f>'Door Comparison'!P1062</f>
        <v>674.64</v>
      </c>
      <c r="R1062" s="194">
        <v>3.09</v>
      </c>
      <c r="S1062" s="194">
        <v>16.59</v>
      </c>
      <c r="T1062" s="194">
        <v>73.92</v>
      </c>
      <c r="U1062" s="75">
        <f t="shared" si="69"/>
        <v>21.78</v>
      </c>
      <c r="X1062" s="76">
        <f t="shared" si="70"/>
        <v>794.87</v>
      </c>
    </row>
    <row r="1063" spans="1:24" x14ac:dyDescent="0.25">
      <c r="A1063" s="191" t="str">
        <f>'Door Comparison'!A1063</f>
        <v>T11.04.M1A</v>
      </c>
      <c r="B1063" s="87" t="str">
        <f>'Door Comparison'!B1063</f>
        <v>DRS-402</v>
      </c>
      <c r="C1063" s="70">
        <f>'Door Comparison'!D1063</f>
        <v>758</v>
      </c>
      <c r="D1063" s="70">
        <f>'Door Comparison'!E1063</f>
        <v>2193</v>
      </c>
      <c r="F1063" s="73">
        <f>'Door Comparison'!G1063</f>
        <v>0</v>
      </c>
      <c r="G1063" s="73">
        <f>'Door Comparison'!H1063</f>
        <v>1</v>
      </c>
      <c r="I1063" s="73">
        <f>'Door Comparison'!J1063</f>
        <v>0</v>
      </c>
      <c r="J1063" s="73">
        <f>'Door Comparison'!K1063</f>
        <v>1</v>
      </c>
      <c r="K1063" s="73">
        <f>'Door Comparison'!L1063</f>
        <v>1</v>
      </c>
      <c r="L1063" s="73">
        <f>'Door Comparison'!M1063</f>
        <v>0</v>
      </c>
      <c r="M1063" s="75">
        <f t="shared" si="67"/>
        <v>0.46</v>
      </c>
      <c r="O1063" s="75">
        <f t="shared" si="68"/>
        <v>4.12</v>
      </c>
      <c r="Q1063" s="75">
        <f>'Door Comparison'!P1063</f>
        <v>518.41999999999996</v>
      </c>
      <c r="R1063" s="194">
        <v>3.09</v>
      </c>
      <c r="S1063" s="194">
        <v>16.59</v>
      </c>
      <c r="T1063" s="194">
        <v>63.42</v>
      </c>
      <c r="U1063" s="75">
        <f t="shared" si="69"/>
        <v>20.58</v>
      </c>
      <c r="X1063" s="76">
        <f t="shared" si="70"/>
        <v>626.67999999999995</v>
      </c>
    </row>
    <row r="1064" spans="1:24" x14ac:dyDescent="0.25">
      <c r="A1064" s="191" t="str">
        <f>'Door Comparison'!A1064</f>
        <v>T11.04.M2A</v>
      </c>
      <c r="B1064" s="87" t="str">
        <f>'Door Comparison'!B1064</f>
        <v>DRS-402</v>
      </c>
      <c r="C1064" s="70">
        <f>'Door Comparison'!D1064</f>
        <v>1058</v>
      </c>
      <c r="D1064" s="70">
        <f>'Door Comparison'!E1064</f>
        <v>2193</v>
      </c>
      <c r="F1064" s="73">
        <f>'Door Comparison'!G1064</f>
        <v>0</v>
      </c>
      <c r="G1064" s="73">
        <f>'Door Comparison'!H1064</f>
        <v>1</v>
      </c>
      <c r="I1064" s="73">
        <f>'Door Comparison'!J1064</f>
        <v>0</v>
      </c>
      <c r="J1064" s="73">
        <f>'Door Comparison'!K1064</f>
        <v>1</v>
      </c>
      <c r="K1064" s="73">
        <f>'Door Comparison'!L1064</f>
        <v>1</v>
      </c>
      <c r="L1064" s="73">
        <f>'Door Comparison'!M1064</f>
        <v>0</v>
      </c>
      <c r="M1064" s="75">
        <f t="shared" si="67"/>
        <v>0.49</v>
      </c>
      <c r="O1064" s="75">
        <f t="shared" si="68"/>
        <v>4.3600000000000003</v>
      </c>
      <c r="Q1064" s="75">
        <f>'Door Comparison'!P1064</f>
        <v>674.64</v>
      </c>
      <c r="R1064" s="194">
        <v>3.09</v>
      </c>
      <c r="S1064" s="194">
        <v>16.59</v>
      </c>
      <c r="T1064" s="194">
        <v>73.92</v>
      </c>
      <c r="U1064" s="75">
        <f t="shared" si="69"/>
        <v>21.78</v>
      </c>
      <c r="X1064" s="76">
        <f t="shared" si="70"/>
        <v>794.87</v>
      </c>
    </row>
    <row r="1065" spans="1:24" x14ac:dyDescent="0.25">
      <c r="A1065" s="191" t="str">
        <f>'Door Comparison'!A1065</f>
        <v>T11.04.M2B</v>
      </c>
      <c r="B1065" s="87" t="str">
        <f>'Door Comparison'!B1065</f>
        <v>DRS-402</v>
      </c>
      <c r="C1065" s="70">
        <f>'Door Comparison'!D1065</f>
        <v>1338</v>
      </c>
      <c r="D1065" s="70">
        <f>'Door Comparison'!E1065</f>
        <v>2193</v>
      </c>
      <c r="F1065" s="73">
        <f>'Door Comparison'!G1065</f>
        <v>0</v>
      </c>
      <c r="G1065" s="73">
        <f>'Door Comparison'!H1065</f>
        <v>1</v>
      </c>
      <c r="I1065" s="73">
        <f>'Door Comparison'!J1065</f>
        <v>0</v>
      </c>
      <c r="J1065" s="73">
        <f>'Door Comparison'!K1065</f>
        <v>1</v>
      </c>
      <c r="K1065" s="73">
        <f>'Door Comparison'!L1065</f>
        <v>1</v>
      </c>
      <c r="L1065" s="73">
        <f>'Door Comparison'!M1065</f>
        <v>0</v>
      </c>
      <c r="M1065" s="75">
        <f t="shared" si="67"/>
        <v>0.52</v>
      </c>
      <c r="O1065" s="75">
        <f t="shared" si="68"/>
        <v>4.58</v>
      </c>
      <c r="Q1065" s="75">
        <f>'Door Comparison'!P1065</f>
        <v>762.28</v>
      </c>
      <c r="R1065" s="194">
        <v>3.09</v>
      </c>
      <c r="S1065" s="194">
        <v>16.59</v>
      </c>
      <c r="T1065" s="194">
        <v>73.92</v>
      </c>
      <c r="U1065" s="75">
        <f t="shared" si="69"/>
        <v>22.9</v>
      </c>
      <c r="X1065" s="76">
        <f t="shared" si="70"/>
        <v>883.88</v>
      </c>
    </row>
    <row r="1066" spans="1:24" x14ac:dyDescent="0.25">
      <c r="A1066" s="191" t="str">
        <f>'Door Comparison'!A1066</f>
        <v>T11.04.M4A</v>
      </c>
      <c r="B1066" s="87" t="str">
        <f>'Door Comparison'!B1066</f>
        <v>DRS-402</v>
      </c>
      <c r="C1066" s="70">
        <f>'Door Comparison'!D1066</f>
        <v>858</v>
      </c>
      <c r="D1066" s="70">
        <f>'Door Comparison'!E1066</f>
        <v>2193</v>
      </c>
      <c r="F1066" s="73">
        <f>'Door Comparison'!G1066</f>
        <v>0</v>
      </c>
      <c r="G1066" s="73">
        <f>'Door Comparison'!H1066</f>
        <v>1</v>
      </c>
      <c r="I1066" s="73">
        <f>'Door Comparison'!J1066</f>
        <v>0</v>
      </c>
      <c r="J1066" s="73">
        <f>'Door Comparison'!K1066</f>
        <v>1</v>
      </c>
      <c r="K1066" s="73">
        <f>'Door Comparison'!L1066</f>
        <v>1</v>
      </c>
      <c r="L1066" s="73">
        <f>'Door Comparison'!M1066</f>
        <v>0</v>
      </c>
      <c r="M1066" s="75">
        <f t="shared" si="67"/>
        <v>0.47</v>
      </c>
      <c r="O1066" s="75">
        <f t="shared" si="68"/>
        <v>4.2</v>
      </c>
      <c r="Q1066" s="75">
        <f>'Door Comparison'!P1066</f>
        <v>550.54</v>
      </c>
      <c r="R1066" s="194">
        <v>3.09</v>
      </c>
      <c r="S1066" s="194">
        <v>16.59</v>
      </c>
      <c r="T1066" s="194">
        <v>63.42</v>
      </c>
      <c r="U1066" s="75">
        <f t="shared" si="69"/>
        <v>20.98</v>
      </c>
      <c r="X1066" s="76">
        <f t="shared" si="70"/>
        <v>659.29</v>
      </c>
    </row>
    <row r="1067" spans="1:24" x14ac:dyDescent="0.25">
      <c r="A1067" s="191" t="str">
        <f>'Door Comparison'!A1067</f>
        <v>T11.04.M5A</v>
      </c>
      <c r="B1067" s="87" t="str">
        <f>'Door Comparison'!B1067</f>
        <v>DRS-402</v>
      </c>
      <c r="C1067" s="70">
        <f>'Door Comparison'!D1067</f>
        <v>1208</v>
      </c>
      <c r="D1067" s="70">
        <f>'Door Comparison'!E1067</f>
        <v>2193</v>
      </c>
      <c r="F1067" s="73">
        <f>'Door Comparison'!G1067</f>
        <v>0</v>
      </c>
      <c r="G1067" s="73">
        <f>'Door Comparison'!H1067</f>
        <v>1</v>
      </c>
      <c r="I1067" s="73">
        <f>'Door Comparison'!J1067</f>
        <v>0</v>
      </c>
      <c r="J1067" s="73">
        <f>'Door Comparison'!K1067</f>
        <v>1</v>
      </c>
      <c r="K1067" s="73">
        <f>'Door Comparison'!L1067</f>
        <v>1</v>
      </c>
      <c r="L1067" s="73">
        <f>'Door Comparison'!M1067</f>
        <v>0</v>
      </c>
      <c r="M1067" s="75">
        <f t="shared" si="67"/>
        <v>0.5</v>
      </c>
      <c r="O1067" s="75">
        <f t="shared" si="68"/>
        <v>4.4800000000000004</v>
      </c>
      <c r="Q1067" s="75">
        <f>'Door Comparison'!P1067</f>
        <v>720.54</v>
      </c>
      <c r="R1067" s="194">
        <v>3.09</v>
      </c>
      <c r="S1067" s="194">
        <v>16.59</v>
      </c>
      <c r="T1067" s="194">
        <v>73.92</v>
      </c>
      <c r="U1067" s="75">
        <f t="shared" si="69"/>
        <v>22.38</v>
      </c>
      <c r="X1067" s="76">
        <f t="shared" si="70"/>
        <v>841.5</v>
      </c>
    </row>
    <row r="1068" spans="1:24" x14ac:dyDescent="0.25">
      <c r="A1068" s="191" t="str">
        <f>'Door Comparison'!A1068</f>
        <v>T11.04.M6A</v>
      </c>
      <c r="B1068" s="87" t="str">
        <f>'Door Comparison'!B1068</f>
        <v>DRS-402</v>
      </c>
      <c r="C1068" s="70">
        <f>'Door Comparison'!D1068</f>
        <v>858</v>
      </c>
      <c r="D1068" s="70">
        <f>'Door Comparison'!E1068</f>
        <v>2193</v>
      </c>
      <c r="F1068" s="73">
        <f>'Door Comparison'!G1068</f>
        <v>0</v>
      </c>
      <c r="G1068" s="73">
        <f>'Door Comparison'!H1068</f>
        <v>1</v>
      </c>
      <c r="I1068" s="73">
        <f>'Door Comparison'!J1068</f>
        <v>0</v>
      </c>
      <c r="J1068" s="73">
        <f>'Door Comparison'!K1068</f>
        <v>1</v>
      </c>
      <c r="K1068" s="73">
        <f>'Door Comparison'!L1068</f>
        <v>1</v>
      </c>
      <c r="L1068" s="73">
        <f>'Door Comparison'!M1068</f>
        <v>0</v>
      </c>
      <c r="M1068" s="75">
        <f t="shared" si="67"/>
        <v>0.47</v>
      </c>
      <c r="O1068" s="75">
        <f t="shared" si="68"/>
        <v>4.2</v>
      </c>
      <c r="Q1068" s="75">
        <f>'Door Comparison'!P1068</f>
        <v>550.54</v>
      </c>
      <c r="R1068" s="194">
        <v>3.09</v>
      </c>
      <c r="S1068" s="194">
        <v>16.59</v>
      </c>
      <c r="T1068" s="194">
        <v>63.42</v>
      </c>
      <c r="U1068" s="75">
        <f t="shared" si="69"/>
        <v>20.98</v>
      </c>
      <c r="X1068" s="76">
        <f t="shared" si="70"/>
        <v>659.29</v>
      </c>
    </row>
    <row r="1069" spans="1:24" x14ac:dyDescent="0.25">
      <c r="A1069" s="191" t="str">
        <f>'Door Comparison'!A1069</f>
        <v>T11.04.M8A</v>
      </c>
      <c r="B1069" s="87" t="str">
        <f>'Door Comparison'!B1069</f>
        <v>DRS-402</v>
      </c>
      <c r="C1069" s="70">
        <f>'Door Comparison'!D1069</f>
        <v>758</v>
      </c>
      <c r="D1069" s="70">
        <f>'Door Comparison'!E1069</f>
        <v>2193</v>
      </c>
      <c r="F1069" s="73">
        <f>'Door Comparison'!G1069</f>
        <v>0</v>
      </c>
      <c r="G1069" s="73">
        <f>'Door Comparison'!H1069</f>
        <v>1</v>
      </c>
      <c r="I1069" s="73">
        <f>'Door Comparison'!J1069</f>
        <v>0</v>
      </c>
      <c r="J1069" s="73">
        <f>'Door Comparison'!K1069</f>
        <v>1</v>
      </c>
      <c r="K1069" s="73">
        <f>'Door Comparison'!L1069</f>
        <v>1</v>
      </c>
      <c r="L1069" s="73">
        <f>'Door Comparison'!M1069</f>
        <v>0</v>
      </c>
      <c r="M1069" s="75">
        <f t="shared" si="67"/>
        <v>0.46</v>
      </c>
      <c r="O1069" s="75">
        <f t="shared" si="68"/>
        <v>4.12</v>
      </c>
      <c r="Q1069" s="75">
        <f>'Door Comparison'!P1069</f>
        <v>518.41999999999996</v>
      </c>
      <c r="R1069" s="194">
        <v>3.09</v>
      </c>
      <c r="S1069" s="194">
        <v>16.59</v>
      </c>
      <c r="T1069" s="194">
        <v>63.42</v>
      </c>
      <c r="U1069" s="75">
        <f t="shared" si="69"/>
        <v>20.58</v>
      </c>
      <c r="X1069" s="76">
        <f t="shared" si="70"/>
        <v>626.67999999999995</v>
      </c>
    </row>
    <row r="1070" spans="1:24" x14ac:dyDescent="0.25">
      <c r="A1070" s="191" t="str">
        <f>'Door Comparison'!A1070</f>
        <v>T11.04.M10A</v>
      </c>
      <c r="B1070" s="87" t="str">
        <f>'Door Comparison'!B1070</f>
        <v>DRS-402</v>
      </c>
      <c r="C1070" s="70">
        <f>'Door Comparison'!D1070</f>
        <v>558</v>
      </c>
      <c r="D1070" s="70">
        <f>'Door Comparison'!E1070</f>
        <v>2193</v>
      </c>
      <c r="F1070" s="73">
        <f>'Door Comparison'!G1070</f>
        <v>0</v>
      </c>
      <c r="G1070" s="73">
        <f>'Door Comparison'!H1070</f>
        <v>1</v>
      </c>
      <c r="I1070" s="73">
        <f>'Door Comparison'!J1070</f>
        <v>0</v>
      </c>
      <c r="J1070" s="73">
        <f>'Door Comparison'!K1070</f>
        <v>1</v>
      </c>
      <c r="K1070" s="73">
        <f>'Door Comparison'!L1070</f>
        <v>1</v>
      </c>
      <c r="L1070" s="73">
        <f>'Door Comparison'!M1070</f>
        <v>0</v>
      </c>
      <c r="M1070" s="75">
        <f t="shared" si="67"/>
        <v>0.44</v>
      </c>
      <c r="O1070" s="75">
        <f t="shared" si="68"/>
        <v>3.96</v>
      </c>
      <c r="Q1070" s="75">
        <f>'Door Comparison'!P1070</f>
        <v>454.22</v>
      </c>
      <c r="R1070" s="194">
        <v>3.09</v>
      </c>
      <c r="S1070" s="194">
        <v>16.59</v>
      </c>
      <c r="T1070" s="194">
        <v>63.42</v>
      </c>
      <c r="U1070" s="75">
        <f t="shared" si="69"/>
        <v>19.78</v>
      </c>
      <c r="X1070" s="76">
        <f t="shared" si="70"/>
        <v>561.5</v>
      </c>
    </row>
    <row r="1071" spans="1:24" x14ac:dyDescent="0.25">
      <c r="A1071" s="191" t="str">
        <f>'Door Comparison'!A1071</f>
        <v>T11.04.M11A</v>
      </c>
      <c r="B1071" s="87" t="str">
        <f>'Door Comparison'!B1071</f>
        <v>DRS-402</v>
      </c>
      <c r="C1071" s="70">
        <f>'Door Comparison'!D1071</f>
        <v>458</v>
      </c>
      <c r="D1071" s="70">
        <f>'Door Comparison'!E1071</f>
        <v>2193</v>
      </c>
      <c r="F1071" s="73">
        <f>'Door Comparison'!G1071</f>
        <v>0</v>
      </c>
      <c r="G1071" s="73">
        <f>'Door Comparison'!H1071</f>
        <v>1</v>
      </c>
      <c r="I1071" s="73">
        <f>'Door Comparison'!J1071</f>
        <v>0</v>
      </c>
      <c r="J1071" s="73">
        <f>'Door Comparison'!K1071</f>
        <v>1</v>
      </c>
      <c r="K1071" s="73">
        <f>'Door Comparison'!L1071</f>
        <v>1</v>
      </c>
      <c r="L1071" s="73">
        <f>'Door Comparison'!M1071</f>
        <v>0</v>
      </c>
      <c r="M1071" s="75">
        <f t="shared" si="67"/>
        <v>0.44</v>
      </c>
      <c r="O1071" s="75">
        <f t="shared" si="68"/>
        <v>3.88</v>
      </c>
      <c r="Q1071" s="75">
        <f>'Door Comparison'!P1071</f>
        <v>422.12</v>
      </c>
      <c r="R1071" s="194">
        <v>3.09</v>
      </c>
      <c r="S1071" s="194">
        <v>16.59</v>
      </c>
      <c r="T1071" s="194">
        <v>63.42</v>
      </c>
      <c r="U1071" s="75">
        <f t="shared" si="69"/>
        <v>19.38</v>
      </c>
      <c r="X1071" s="76">
        <f t="shared" si="70"/>
        <v>528.91999999999996</v>
      </c>
    </row>
    <row r="1072" spans="1:24" x14ac:dyDescent="0.25">
      <c r="A1072" s="191" t="str">
        <f>'Door Comparison'!A1072</f>
        <v>T11.04.P1A</v>
      </c>
      <c r="B1072" s="87" t="str">
        <f>'Door Comparison'!B1072</f>
        <v>AHP-201</v>
      </c>
      <c r="C1072" s="70">
        <f>'Door Comparison'!D1072</f>
        <v>500</v>
      </c>
      <c r="D1072" s="70">
        <f>'Door Comparison'!E1072</f>
        <v>800</v>
      </c>
      <c r="F1072" s="73">
        <f>'Door Comparison'!G1072</f>
        <v>0</v>
      </c>
      <c r="G1072" s="73">
        <f>'Door Comparison'!H1072</f>
        <v>1</v>
      </c>
      <c r="I1072" s="73">
        <f>'Door Comparison'!J1072</f>
        <v>0</v>
      </c>
      <c r="J1072" s="73">
        <f>'Door Comparison'!K1072</f>
        <v>1</v>
      </c>
      <c r="K1072" s="73">
        <f>'Door Comparison'!L1072</f>
        <v>1</v>
      </c>
      <c r="L1072" s="73">
        <f>'Door Comparison'!M1072</f>
        <v>0</v>
      </c>
      <c r="M1072" s="75">
        <f t="shared" si="67"/>
        <v>0.19</v>
      </c>
      <c r="O1072" s="75">
        <f t="shared" si="68"/>
        <v>1.68</v>
      </c>
      <c r="Q1072" s="75">
        <f>'Door Comparison'!P1072</f>
        <v>284.8</v>
      </c>
      <c r="R1072" s="194">
        <v>3.09</v>
      </c>
      <c r="S1072" s="194">
        <v>16.59</v>
      </c>
      <c r="T1072" s="194">
        <v>52.92</v>
      </c>
      <c r="U1072" s="75">
        <f t="shared" si="69"/>
        <v>8.4</v>
      </c>
      <c r="X1072" s="76">
        <f t="shared" si="70"/>
        <v>367.67</v>
      </c>
    </row>
    <row r="1073" spans="1:24" x14ac:dyDescent="0.25">
      <c r="A1073" s="191" t="str">
        <f>'Door Comparison'!A1073</f>
        <v>T11.04.SPA</v>
      </c>
      <c r="B1073" s="87" t="str">
        <f>'Door Comparison'!B1073</f>
        <v>DRS-402</v>
      </c>
      <c r="C1073" s="70">
        <f>'Door Comparison'!D1073</f>
        <v>458</v>
      </c>
      <c r="D1073" s="70">
        <f>'Door Comparison'!E1073</f>
        <v>2193</v>
      </c>
      <c r="F1073" s="73">
        <f>'Door Comparison'!G1073</f>
        <v>0</v>
      </c>
      <c r="G1073" s="73">
        <f>'Door Comparison'!H1073</f>
        <v>1</v>
      </c>
      <c r="I1073" s="73">
        <f>'Door Comparison'!J1073</f>
        <v>0</v>
      </c>
      <c r="J1073" s="73">
        <f>'Door Comparison'!K1073</f>
        <v>1</v>
      </c>
      <c r="K1073" s="73">
        <f>'Door Comparison'!L1073</f>
        <v>1</v>
      </c>
      <c r="L1073" s="73">
        <f>'Door Comparison'!M1073</f>
        <v>0</v>
      </c>
      <c r="M1073" s="75">
        <f t="shared" si="67"/>
        <v>0.44</v>
      </c>
      <c r="O1073" s="75">
        <f t="shared" si="68"/>
        <v>3.88</v>
      </c>
      <c r="Q1073" s="75">
        <f>'Door Comparison'!P1073</f>
        <v>422.12</v>
      </c>
      <c r="R1073" s="194">
        <v>3.09</v>
      </c>
      <c r="S1073" s="194">
        <v>16.59</v>
      </c>
      <c r="T1073" s="194">
        <v>63.42</v>
      </c>
      <c r="U1073" s="75">
        <f t="shared" si="69"/>
        <v>19.38</v>
      </c>
      <c r="X1073" s="76">
        <f t="shared" si="70"/>
        <v>528.91999999999996</v>
      </c>
    </row>
    <row r="1074" spans="1:24" x14ac:dyDescent="0.25">
      <c r="A1074" s="191" t="str">
        <f>'Door Comparison'!A1074</f>
        <v>T11.04.WRA</v>
      </c>
      <c r="B1074" s="87" t="str">
        <f>'Door Comparison'!B1074</f>
        <v>DRS-402</v>
      </c>
      <c r="C1074" s="70">
        <f>'Door Comparison'!D1074</f>
        <v>458</v>
      </c>
      <c r="D1074" s="70">
        <f>'Door Comparison'!E1074</f>
        <v>2158</v>
      </c>
      <c r="F1074" s="73">
        <f>'Door Comparison'!G1074</f>
        <v>0</v>
      </c>
      <c r="G1074" s="73">
        <f>'Door Comparison'!H1074</f>
        <v>1</v>
      </c>
      <c r="I1074" s="73">
        <f>'Door Comparison'!J1074</f>
        <v>0</v>
      </c>
      <c r="J1074" s="73">
        <f>'Door Comparison'!K1074</f>
        <v>1</v>
      </c>
      <c r="K1074" s="73">
        <f>'Door Comparison'!L1074</f>
        <v>1</v>
      </c>
      <c r="L1074" s="73">
        <f>'Door Comparison'!M1074</f>
        <v>0</v>
      </c>
      <c r="M1074" s="75">
        <f t="shared" si="67"/>
        <v>0.43</v>
      </c>
      <c r="O1074" s="75">
        <f t="shared" si="68"/>
        <v>3.82</v>
      </c>
      <c r="Q1074" s="75">
        <f>'Door Comparison'!P1074</f>
        <v>418.62</v>
      </c>
      <c r="R1074" s="194">
        <v>3.09</v>
      </c>
      <c r="S1074" s="194">
        <v>16.59</v>
      </c>
      <c r="T1074" s="194">
        <v>63.42</v>
      </c>
      <c r="U1074" s="75">
        <f t="shared" si="69"/>
        <v>19.100000000000001</v>
      </c>
      <c r="X1074" s="76">
        <f t="shared" si="70"/>
        <v>525.07000000000005</v>
      </c>
    </row>
    <row r="1075" spans="1:24" x14ac:dyDescent="0.25">
      <c r="A1075" s="191" t="str">
        <f>'Door Comparison'!A1075</f>
        <v>T11.05.E1A</v>
      </c>
      <c r="B1075" s="87" t="str">
        <f>'Door Comparison'!B1075</f>
        <v>DRS-402</v>
      </c>
      <c r="C1075" s="70">
        <f>'Door Comparison'!D1075</f>
        <v>758</v>
      </c>
      <c r="D1075" s="70">
        <f>'Door Comparison'!E1075</f>
        <v>2193</v>
      </c>
      <c r="F1075" s="73">
        <f>'Door Comparison'!G1075</f>
        <v>0</v>
      </c>
      <c r="G1075" s="73">
        <f>'Door Comparison'!H1075</f>
        <v>1</v>
      </c>
      <c r="I1075" s="73">
        <f>'Door Comparison'!J1075</f>
        <v>0</v>
      </c>
      <c r="J1075" s="73">
        <f>'Door Comparison'!K1075</f>
        <v>1</v>
      </c>
      <c r="K1075" s="73">
        <f>'Door Comparison'!L1075</f>
        <v>1</v>
      </c>
      <c r="L1075" s="73">
        <f>'Door Comparison'!M1075</f>
        <v>0</v>
      </c>
      <c r="M1075" s="75">
        <f t="shared" si="67"/>
        <v>0.46</v>
      </c>
      <c r="O1075" s="75">
        <f t="shared" si="68"/>
        <v>4.12</v>
      </c>
      <c r="Q1075" s="75">
        <f>'Door Comparison'!P1075</f>
        <v>518.41999999999996</v>
      </c>
      <c r="R1075" s="194">
        <v>3.09</v>
      </c>
      <c r="S1075" s="194">
        <v>16.59</v>
      </c>
      <c r="T1075" s="194">
        <v>63.42</v>
      </c>
      <c r="U1075" s="75">
        <f t="shared" si="69"/>
        <v>20.58</v>
      </c>
      <c r="X1075" s="76">
        <f t="shared" si="70"/>
        <v>626.67999999999995</v>
      </c>
    </row>
    <row r="1076" spans="1:24" x14ac:dyDescent="0.25">
      <c r="A1076" s="191" t="str">
        <f>'Door Comparison'!A1076</f>
        <v>T11.05.E1B</v>
      </c>
      <c r="B1076" s="87" t="str">
        <f>'Door Comparison'!B1076</f>
        <v>DRS-402</v>
      </c>
      <c r="C1076" s="70">
        <f>'Door Comparison'!D1076</f>
        <v>758</v>
      </c>
      <c r="D1076" s="70">
        <f>'Door Comparison'!E1076</f>
        <v>2193</v>
      </c>
      <c r="F1076" s="73">
        <f>'Door Comparison'!G1076</f>
        <v>0</v>
      </c>
      <c r="G1076" s="73">
        <f>'Door Comparison'!H1076</f>
        <v>1</v>
      </c>
      <c r="I1076" s="73">
        <f>'Door Comparison'!J1076</f>
        <v>0</v>
      </c>
      <c r="J1076" s="73">
        <f>'Door Comparison'!K1076</f>
        <v>1</v>
      </c>
      <c r="K1076" s="73">
        <f>'Door Comparison'!L1076</f>
        <v>1</v>
      </c>
      <c r="L1076" s="73">
        <f>'Door Comparison'!M1076</f>
        <v>0</v>
      </c>
      <c r="M1076" s="75">
        <f t="shared" si="67"/>
        <v>0.46</v>
      </c>
      <c r="O1076" s="75">
        <f t="shared" si="68"/>
        <v>4.12</v>
      </c>
      <c r="Q1076" s="75">
        <f>'Door Comparison'!P1076</f>
        <v>518.41999999999996</v>
      </c>
      <c r="R1076" s="194">
        <v>3.09</v>
      </c>
      <c r="S1076" s="194">
        <v>16.59</v>
      </c>
      <c r="T1076" s="194">
        <v>63.42</v>
      </c>
      <c r="U1076" s="75">
        <f t="shared" si="69"/>
        <v>20.58</v>
      </c>
      <c r="X1076" s="76">
        <f t="shared" si="70"/>
        <v>626.67999999999995</v>
      </c>
    </row>
    <row r="1077" spans="1:24" x14ac:dyDescent="0.25">
      <c r="A1077" s="191" t="str">
        <f>'Door Comparison'!A1077</f>
        <v>T11.05.E2A</v>
      </c>
      <c r="B1077" s="87" t="str">
        <f>'Door Comparison'!B1077</f>
        <v>DRS-402</v>
      </c>
      <c r="C1077" s="70">
        <f>'Door Comparison'!D1077</f>
        <v>1338</v>
      </c>
      <c r="D1077" s="70">
        <f>'Door Comparison'!E1077</f>
        <v>2193</v>
      </c>
      <c r="F1077" s="73">
        <f>'Door Comparison'!G1077</f>
        <v>0</v>
      </c>
      <c r="G1077" s="73">
        <f>'Door Comparison'!H1077</f>
        <v>1</v>
      </c>
      <c r="I1077" s="73">
        <f>'Door Comparison'!J1077</f>
        <v>0</v>
      </c>
      <c r="J1077" s="73">
        <f>'Door Comparison'!K1077</f>
        <v>1</v>
      </c>
      <c r="K1077" s="73">
        <f>'Door Comparison'!L1077</f>
        <v>1</v>
      </c>
      <c r="L1077" s="73">
        <f>'Door Comparison'!M1077</f>
        <v>0</v>
      </c>
      <c r="M1077" s="75">
        <f t="shared" si="67"/>
        <v>0.52</v>
      </c>
      <c r="O1077" s="75">
        <f t="shared" si="68"/>
        <v>4.58</v>
      </c>
      <c r="Q1077" s="75">
        <f>'Door Comparison'!P1077</f>
        <v>762.28</v>
      </c>
      <c r="R1077" s="194">
        <v>3.09</v>
      </c>
      <c r="S1077" s="194">
        <v>16.59</v>
      </c>
      <c r="T1077" s="194">
        <v>73.92</v>
      </c>
      <c r="U1077" s="75">
        <f t="shared" si="69"/>
        <v>22.9</v>
      </c>
      <c r="X1077" s="76">
        <f t="shared" si="70"/>
        <v>883.88</v>
      </c>
    </row>
    <row r="1078" spans="1:24" x14ac:dyDescent="0.25">
      <c r="A1078" s="191" t="str">
        <f>'Door Comparison'!A1078</f>
        <v>T11.05.E2B</v>
      </c>
      <c r="B1078" s="87" t="str">
        <f>'Door Comparison'!B1078</f>
        <v>DRS-402</v>
      </c>
      <c r="C1078" s="70">
        <f>'Door Comparison'!D1078</f>
        <v>1058</v>
      </c>
      <c r="D1078" s="70">
        <f>'Door Comparison'!E1078</f>
        <v>2193</v>
      </c>
      <c r="F1078" s="73">
        <f>'Door Comparison'!G1078</f>
        <v>0</v>
      </c>
      <c r="G1078" s="73">
        <f>'Door Comparison'!H1078</f>
        <v>1</v>
      </c>
      <c r="I1078" s="73">
        <f>'Door Comparison'!J1078</f>
        <v>0</v>
      </c>
      <c r="J1078" s="73">
        <f>'Door Comparison'!K1078</f>
        <v>1</v>
      </c>
      <c r="K1078" s="73">
        <f>'Door Comparison'!L1078</f>
        <v>1</v>
      </c>
      <c r="L1078" s="73">
        <f>'Door Comparison'!M1078</f>
        <v>0</v>
      </c>
      <c r="M1078" s="75">
        <f t="shared" si="67"/>
        <v>0.49</v>
      </c>
      <c r="O1078" s="75">
        <f t="shared" si="68"/>
        <v>4.3600000000000003</v>
      </c>
      <c r="Q1078" s="75">
        <f>'Door Comparison'!P1078</f>
        <v>674.64</v>
      </c>
      <c r="R1078" s="194">
        <v>3.09</v>
      </c>
      <c r="S1078" s="194">
        <v>16.59</v>
      </c>
      <c r="T1078" s="194">
        <v>73.92</v>
      </c>
      <c r="U1078" s="75">
        <f t="shared" si="69"/>
        <v>21.78</v>
      </c>
      <c r="X1078" s="76">
        <f t="shared" si="70"/>
        <v>794.87</v>
      </c>
    </row>
    <row r="1079" spans="1:24" x14ac:dyDescent="0.25">
      <c r="A1079" s="191" t="str">
        <f>'Door Comparison'!A1079</f>
        <v>T11.05.M1A</v>
      </c>
      <c r="B1079" s="87" t="str">
        <f>'Door Comparison'!B1079</f>
        <v>DRS-402</v>
      </c>
      <c r="C1079" s="70">
        <f>'Door Comparison'!D1079</f>
        <v>1338</v>
      </c>
      <c r="D1079" s="70">
        <f>'Door Comparison'!E1079</f>
        <v>2193</v>
      </c>
      <c r="F1079" s="73">
        <f>'Door Comparison'!G1079</f>
        <v>0</v>
      </c>
      <c r="G1079" s="73">
        <f>'Door Comparison'!H1079</f>
        <v>1</v>
      </c>
      <c r="I1079" s="73">
        <f>'Door Comparison'!J1079</f>
        <v>0</v>
      </c>
      <c r="J1079" s="73">
        <f>'Door Comparison'!K1079</f>
        <v>1</v>
      </c>
      <c r="K1079" s="73">
        <f>'Door Comparison'!L1079</f>
        <v>1</v>
      </c>
      <c r="L1079" s="73">
        <f>'Door Comparison'!M1079</f>
        <v>0</v>
      </c>
      <c r="M1079" s="75">
        <f t="shared" si="67"/>
        <v>0.52</v>
      </c>
      <c r="O1079" s="75">
        <f t="shared" si="68"/>
        <v>4.58</v>
      </c>
      <c r="Q1079" s="75">
        <f>'Door Comparison'!P1079</f>
        <v>762.28</v>
      </c>
      <c r="R1079" s="194">
        <v>3.09</v>
      </c>
      <c r="S1079" s="194">
        <v>16.59</v>
      </c>
      <c r="T1079" s="194">
        <v>73.92</v>
      </c>
      <c r="U1079" s="75">
        <f t="shared" si="69"/>
        <v>22.9</v>
      </c>
      <c r="X1079" s="76">
        <f t="shared" si="70"/>
        <v>883.88</v>
      </c>
    </row>
    <row r="1080" spans="1:24" x14ac:dyDescent="0.25">
      <c r="A1080" s="191" t="str">
        <f>'Door Comparison'!A1080</f>
        <v>T11.05.M1B</v>
      </c>
      <c r="B1080" s="87" t="str">
        <f>'Door Comparison'!B1080</f>
        <v>DRS-402</v>
      </c>
      <c r="C1080" s="70">
        <f>'Door Comparison'!D1080</f>
        <v>1338</v>
      </c>
      <c r="D1080" s="70">
        <f>'Door Comparison'!E1080</f>
        <v>2193</v>
      </c>
      <c r="F1080" s="73">
        <f>'Door Comparison'!G1080</f>
        <v>0</v>
      </c>
      <c r="G1080" s="73">
        <f>'Door Comparison'!H1080</f>
        <v>1</v>
      </c>
      <c r="I1080" s="73">
        <f>'Door Comparison'!J1080</f>
        <v>0</v>
      </c>
      <c r="J1080" s="73">
        <f>'Door Comparison'!K1080</f>
        <v>1</v>
      </c>
      <c r="K1080" s="73">
        <f>'Door Comparison'!L1080</f>
        <v>1</v>
      </c>
      <c r="L1080" s="73">
        <f>'Door Comparison'!M1080</f>
        <v>0</v>
      </c>
      <c r="M1080" s="75">
        <f t="shared" si="67"/>
        <v>0.52</v>
      </c>
      <c r="O1080" s="75">
        <f t="shared" si="68"/>
        <v>4.58</v>
      </c>
      <c r="Q1080" s="75">
        <f>'Door Comparison'!P1080</f>
        <v>762.28</v>
      </c>
      <c r="R1080" s="194">
        <v>3.09</v>
      </c>
      <c r="S1080" s="194">
        <v>16.59</v>
      </c>
      <c r="T1080" s="194">
        <v>73.92</v>
      </c>
      <c r="U1080" s="75">
        <f t="shared" si="69"/>
        <v>22.9</v>
      </c>
      <c r="X1080" s="76">
        <f t="shared" si="70"/>
        <v>883.88</v>
      </c>
    </row>
    <row r="1081" spans="1:24" x14ac:dyDescent="0.25">
      <c r="A1081" s="191" t="str">
        <f>'Door Comparison'!A1081</f>
        <v>T11.05.M2A</v>
      </c>
      <c r="B1081" s="87" t="str">
        <f>'Door Comparison'!B1081</f>
        <v>DRS-402</v>
      </c>
      <c r="C1081" s="70">
        <f>'Door Comparison'!D1081</f>
        <v>758</v>
      </c>
      <c r="D1081" s="70">
        <f>'Door Comparison'!E1081</f>
        <v>2193</v>
      </c>
      <c r="F1081" s="73">
        <f>'Door Comparison'!G1081</f>
        <v>0</v>
      </c>
      <c r="G1081" s="73">
        <f>'Door Comparison'!H1081</f>
        <v>1</v>
      </c>
      <c r="I1081" s="73">
        <f>'Door Comparison'!J1081</f>
        <v>0</v>
      </c>
      <c r="J1081" s="73">
        <f>'Door Comparison'!K1081</f>
        <v>1</v>
      </c>
      <c r="K1081" s="73">
        <f>'Door Comparison'!L1081</f>
        <v>1</v>
      </c>
      <c r="L1081" s="73">
        <f>'Door Comparison'!M1081</f>
        <v>0</v>
      </c>
      <c r="M1081" s="75">
        <f t="shared" si="67"/>
        <v>0.46</v>
      </c>
      <c r="O1081" s="75">
        <f t="shared" si="68"/>
        <v>4.12</v>
      </c>
      <c r="Q1081" s="75">
        <f>'Door Comparison'!P1081</f>
        <v>518.41999999999996</v>
      </c>
      <c r="R1081" s="194">
        <v>3.09</v>
      </c>
      <c r="S1081" s="194">
        <v>16.59</v>
      </c>
      <c r="T1081" s="194">
        <v>63.42</v>
      </c>
      <c r="U1081" s="75">
        <f t="shared" si="69"/>
        <v>20.58</v>
      </c>
      <c r="X1081" s="76">
        <f t="shared" si="70"/>
        <v>626.67999999999995</v>
      </c>
    </row>
    <row r="1082" spans="1:24" x14ac:dyDescent="0.25">
      <c r="A1082" s="191" t="str">
        <f>'Door Comparison'!A1082</f>
        <v>T11.05.M2B</v>
      </c>
      <c r="B1082" s="87" t="str">
        <f>'Door Comparison'!B1082</f>
        <v>DRS-402</v>
      </c>
      <c r="C1082" s="70">
        <f>'Door Comparison'!D1082</f>
        <v>758</v>
      </c>
      <c r="D1082" s="70">
        <f>'Door Comparison'!E1082</f>
        <v>2193</v>
      </c>
      <c r="F1082" s="73">
        <f>'Door Comparison'!G1082</f>
        <v>0</v>
      </c>
      <c r="G1082" s="73">
        <f>'Door Comparison'!H1082</f>
        <v>1</v>
      </c>
      <c r="I1082" s="73">
        <f>'Door Comparison'!J1082</f>
        <v>0</v>
      </c>
      <c r="J1082" s="73">
        <f>'Door Comparison'!K1082</f>
        <v>1</v>
      </c>
      <c r="K1082" s="73">
        <f>'Door Comparison'!L1082</f>
        <v>1</v>
      </c>
      <c r="L1082" s="73">
        <f>'Door Comparison'!M1082</f>
        <v>0</v>
      </c>
      <c r="M1082" s="75">
        <f t="shared" si="67"/>
        <v>0.46</v>
      </c>
      <c r="O1082" s="75">
        <f t="shared" si="68"/>
        <v>4.12</v>
      </c>
      <c r="Q1082" s="75">
        <f>'Door Comparison'!P1082</f>
        <v>518.41999999999996</v>
      </c>
      <c r="R1082" s="194">
        <v>3.09</v>
      </c>
      <c r="S1082" s="194">
        <v>16.59</v>
      </c>
      <c r="T1082" s="194">
        <v>63.42</v>
      </c>
      <c r="U1082" s="75">
        <f t="shared" si="69"/>
        <v>20.58</v>
      </c>
      <c r="X1082" s="76">
        <f t="shared" si="70"/>
        <v>626.67999999999995</v>
      </c>
    </row>
    <row r="1083" spans="1:24" x14ac:dyDescent="0.25">
      <c r="A1083" s="191" t="str">
        <f>'Door Comparison'!A1083</f>
        <v>T11.06.E1A</v>
      </c>
      <c r="B1083" s="87" t="str">
        <f>'Door Comparison'!B1083</f>
        <v>DRS-402</v>
      </c>
      <c r="C1083" s="70">
        <f>'Door Comparison'!D1083</f>
        <v>758</v>
      </c>
      <c r="D1083" s="70">
        <f>'Door Comparison'!E1083</f>
        <v>2193</v>
      </c>
      <c r="F1083" s="73">
        <f>'Door Comparison'!G1083</f>
        <v>0</v>
      </c>
      <c r="G1083" s="73">
        <f>'Door Comparison'!H1083</f>
        <v>1</v>
      </c>
      <c r="I1083" s="73">
        <f>'Door Comparison'!J1083</f>
        <v>0</v>
      </c>
      <c r="J1083" s="73">
        <f>'Door Comparison'!K1083</f>
        <v>1</v>
      </c>
      <c r="K1083" s="73">
        <f>'Door Comparison'!L1083</f>
        <v>1</v>
      </c>
      <c r="L1083" s="73">
        <f>'Door Comparison'!M1083</f>
        <v>0</v>
      </c>
      <c r="M1083" s="75">
        <f t="shared" si="67"/>
        <v>0.46</v>
      </c>
      <c r="O1083" s="75">
        <f t="shared" si="68"/>
        <v>4.12</v>
      </c>
      <c r="Q1083" s="75">
        <f>'Door Comparison'!P1083</f>
        <v>518.41999999999996</v>
      </c>
      <c r="R1083" s="194">
        <v>3.09</v>
      </c>
      <c r="S1083" s="194">
        <v>16.59</v>
      </c>
      <c r="T1083" s="194">
        <v>63.42</v>
      </c>
      <c r="U1083" s="75">
        <f t="shared" si="69"/>
        <v>20.58</v>
      </c>
      <c r="X1083" s="76">
        <f t="shared" si="70"/>
        <v>626.67999999999995</v>
      </c>
    </row>
    <row r="1084" spans="1:24" x14ac:dyDescent="0.25">
      <c r="A1084" s="191" t="str">
        <f>'Door Comparison'!A1084</f>
        <v>T11.06.E1B</v>
      </c>
      <c r="B1084" s="87" t="str">
        <f>'Door Comparison'!B1084</f>
        <v>DRS-402</v>
      </c>
      <c r="C1084" s="70">
        <f>'Door Comparison'!D1084</f>
        <v>1338</v>
      </c>
      <c r="D1084" s="70">
        <f>'Door Comparison'!E1084</f>
        <v>2193</v>
      </c>
      <c r="F1084" s="73">
        <f>'Door Comparison'!G1084</f>
        <v>0</v>
      </c>
      <c r="G1084" s="73">
        <f>'Door Comparison'!H1084</f>
        <v>1</v>
      </c>
      <c r="I1084" s="73">
        <f>'Door Comparison'!J1084</f>
        <v>0</v>
      </c>
      <c r="J1084" s="73">
        <f>'Door Comparison'!K1084</f>
        <v>1</v>
      </c>
      <c r="K1084" s="73">
        <f>'Door Comparison'!L1084</f>
        <v>1</v>
      </c>
      <c r="L1084" s="73">
        <f>'Door Comparison'!M1084</f>
        <v>0</v>
      </c>
      <c r="M1084" s="75">
        <f t="shared" si="67"/>
        <v>0.52</v>
      </c>
      <c r="O1084" s="75">
        <f t="shared" si="68"/>
        <v>4.58</v>
      </c>
      <c r="Q1084" s="75">
        <f>'Door Comparison'!P1084</f>
        <v>762.28</v>
      </c>
      <c r="R1084" s="194">
        <v>3.09</v>
      </c>
      <c r="S1084" s="194">
        <v>16.59</v>
      </c>
      <c r="T1084" s="194">
        <v>73.92</v>
      </c>
      <c r="U1084" s="75">
        <f t="shared" si="69"/>
        <v>22.9</v>
      </c>
      <c r="X1084" s="76">
        <f t="shared" si="70"/>
        <v>883.88</v>
      </c>
    </row>
    <row r="1085" spans="1:24" x14ac:dyDescent="0.25">
      <c r="A1085" s="191" t="str">
        <f>'Door Comparison'!A1085</f>
        <v>T11.06.E1C</v>
      </c>
      <c r="B1085" s="87" t="str">
        <f>'Door Comparison'!B1085</f>
        <v>DRS-402</v>
      </c>
      <c r="C1085" s="70">
        <f>'Door Comparison'!D1085</f>
        <v>358</v>
      </c>
      <c r="D1085" s="70">
        <f>'Door Comparison'!E1085</f>
        <v>2193</v>
      </c>
      <c r="F1085" s="73">
        <f>'Door Comparison'!G1085</f>
        <v>0</v>
      </c>
      <c r="G1085" s="73">
        <f>'Door Comparison'!H1085</f>
        <v>1</v>
      </c>
      <c r="I1085" s="73">
        <f>'Door Comparison'!J1085</f>
        <v>0</v>
      </c>
      <c r="J1085" s="73">
        <f>'Door Comparison'!K1085</f>
        <v>1</v>
      </c>
      <c r="K1085" s="73">
        <f>'Door Comparison'!L1085</f>
        <v>1</v>
      </c>
      <c r="L1085" s="73">
        <f>'Door Comparison'!M1085</f>
        <v>0</v>
      </c>
      <c r="M1085" s="75">
        <f t="shared" si="67"/>
        <v>0.43</v>
      </c>
      <c r="O1085" s="75">
        <f t="shared" si="68"/>
        <v>3.8</v>
      </c>
      <c r="Q1085" s="75">
        <f>'Door Comparison'!P1085</f>
        <v>390.02</v>
      </c>
      <c r="R1085" s="194">
        <v>3.09</v>
      </c>
      <c r="S1085" s="194">
        <v>16.59</v>
      </c>
      <c r="T1085" s="194">
        <v>63.42</v>
      </c>
      <c r="U1085" s="75">
        <f t="shared" si="69"/>
        <v>18.98</v>
      </c>
      <c r="X1085" s="76">
        <f t="shared" si="70"/>
        <v>496.33</v>
      </c>
    </row>
    <row r="1086" spans="1:24" x14ac:dyDescent="0.25">
      <c r="A1086" s="191" t="str">
        <f>'Door Comparison'!A1086</f>
        <v>T11.06.E2A</v>
      </c>
      <c r="B1086" s="87" t="str">
        <f>'Door Comparison'!B1086</f>
        <v>DRS-402</v>
      </c>
      <c r="C1086" s="70">
        <f>'Door Comparison'!D1086</f>
        <v>1208</v>
      </c>
      <c r="D1086" s="70">
        <f>'Door Comparison'!E1086</f>
        <v>2193</v>
      </c>
      <c r="F1086" s="73">
        <f>'Door Comparison'!G1086</f>
        <v>0</v>
      </c>
      <c r="G1086" s="73">
        <f>'Door Comparison'!H1086</f>
        <v>1</v>
      </c>
      <c r="I1086" s="73">
        <f>'Door Comparison'!J1086</f>
        <v>0</v>
      </c>
      <c r="J1086" s="73">
        <f>'Door Comparison'!K1086</f>
        <v>1</v>
      </c>
      <c r="K1086" s="73">
        <f>'Door Comparison'!L1086</f>
        <v>1</v>
      </c>
      <c r="L1086" s="73">
        <f>'Door Comparison'!M1086</f>
        <v>0</v>
      </c>
      <c r="M1086" s="75">
        <f t="shared" si="67"/>
        <v>0.5</v>
      </c>
      <c r="O1086" s="75">
        <f t="shared" si="68"/>
        <v>4.4800000000000004</v>
      </c>
      <c r="Q1086" s="75">
        <f>'Door Comparison'!P1086</f>
        <v>720.54</v>
      </c>
      <c r="R1086" s="194">
        <v>3.09</v>
      </c>
      <c r="S1086" s="194">
        <v>16.59</v>
      </c>
      <c r="T1086" s="194">
        <v>73.92</v>
      </c>
      <c r="U1086" s="75">
        <f t="shared" si="69"/>
        <v>22.38</v>
      </c>
      <c r="X1086" s="76">
        <f t="shared" si="70"/>
        <v>841.5</v>
      </c>
    </row>
    <row r="1087" spans="1:24" x14ac:dyDescent="0.25">
      <c r="A1087" s="191" t="str">
        <f>'Door Comparison'!A1087</f>
        <v>T11.06.E2B</v>
      </c>
      <c r="B1087" s="87" t="str">
        <f>'Door Comparison'!B1087</f>
        <v>DRS-402</v>
      </c>
      <c r="C1087" s="70">
        <f>'Door Comparison'!D1087</f>
        <v>658</v>
      </c>
      <c r="D1087" s="70">
        <f>'Door Comparison'!E1087</f>
        <v>2193</v>
      </c>
      <c r="F1087" s="73">
        <f>'Door Comparison'!G1087</f>
        <v>0</v>
      </c>
      <c r="G1087" s="73">
        <f>'Door Comparison'!H1087</f>
        <v>1</v>
      </c>
      <c r="I1087" s="73">
        <f>'Door Comparison'!J1087</f>
        <v>0</v>
      </c>
      <c r="J1087" s="73">
        <f>'Door Comparison'!K1087</f>
        <v>1</v>
      </c>
      <c r="K1087" s="73">
        <f>'Door Comparison'!L1087</f>
        <v>1</v>
      </c>
      <c r="L1087" s="73">
        <f>'Door Comparison'!M1087</f>
        <v>0</v>
      </c>
      <c r="M1087" s="75">
        <f t="shared" si="67"/>
        <v>0.45</v>
      </c>
      <c r="O1087" s="75">
        <f t="shared" si="68"/>
        <v>4.04</v>
      </c>
      <c r="Q1087" s="75">
        <f>'Door Comparison'!P1087</f>
        <v>486.32</v>
      </c>
      <c r="R1087" s="194">
        <v>3.09</v>
      </c>
      <c r="S1087" s="194">
        <v>16.59</v>
      </c>
      <c r="T1087" s="194">
        <v>63.42</v>
      </c>
      <c r="U1087" s="75">
        <f t="shared" si="69"/>
        <v>20.18</v>
      </c>
      <c r="X1087" s="76">
        <f t="shared" si="70"/>
        <v>594.09</v>
      </c>
    </row>
    <row r="1088" spans="1:24" x14ac:dyDescent="0.25">
      <c r="A1088" s="191" t="str">
        <f>'Door Comparison'!A1088</f>
        <v>T11.06.E3A</v>
      </c>
      <c r="B1088" s="87" t="str">
        <f>'Door Comparison'!B1088</f>
        <v>DRS-402</v>
      </c>
      <c r="C1088" s="70">
        <f>'Door Comparison'!D1088</f>
        <v>1338</v>
      </c>
      <c r="D1088" s="70">
        <f>'Door Comparison'!E1088</f>
        <v>2193</v>
      </c>
      <c r="F1088" s="73">
        <f>'Door Comparison'!G1088</f>
        <v>0</v>
      </c>
      <c r="G1088" s="73">
        <f>'Door Comparison'!H1088</f>
        <v>1</v>
      </c>
      <c r="I1088" s="73">
        <f>'Door Comparison'!J1088</f>
        <v>0</v>
      </c>
      <c r="J1088" s="73">
        <f>'Door Comparison'!K1088</f>
        <v>1</v>
      </c>
      <c r="K1088" s="73">
        <f>'Door Comparison'!L1088</f>
        <v>1</v>
      </c>
      <c r="L1088" s="73">
        <f>'Door Comparison'!M1088</f>
        <v>0</v>
      </c>
      <c r="M1088" s="75">
        <f t="shared" si="67"/>
        <v>0.52</v>
      </c>
      <c r="O1088" s="75">
        <f t="shared" si="68"/>
        <v>4.58</v>
      </c>
      <c r="Q1088" s="75">
        <f>'Door Comparison'!P1088</f>
        <v>762.28</v>
      </c>
      <c r="R1088" s="194">
        <v>3.09</v>
      </c>
      <c r="S1088" s="194">
        <v>16.59</v>
      </c>
      <c r="T1088" s="194">
        <v>73.92</v>
      </c>
      <c r="U1088" s="75">
        <f t="shared" si="69"/>
        <v>22.9</v>
      </c>
      <c r="X1088" s="76">
        <f t="shared" si="70"/>
        <v>883.88</v>
      </c>
    </row>
    <row r="1089" spans="1:24" x14ac:dyDescent="0.25">
      <c r="A1089" s="191" t="str">
        <f>'Door Comparison'!A1089</f>
        <v>T11.06.E3B</v>
      </c>
      <c r="B1089" s="87" t="str">
        <f>'Door Comparison'!B1089</f>
        <v>DRS-402</v>
      </c>
      <c r="C1089" s="70">
        <f>'Door Comparison'!D1089</f>
        <v>1338</v>
      </c>
      <c r="D1089" s="70">
        <f>'Door Comparison'!E1089</f>
        <v>2193</v>
      </c>
      <c r="F1089" s="73">
        <f>'Door Comparison'!G1089</f>
        <v>0</v>
      </c>
      <c r="G1089" s="73">
        <f>'Door Comparison'!H1089</f>
        <v>1</v>
      </c>
      <c r="I1089" s="73">
        <f>'Door Comparison'!J1089</f>
        <v>0</v>
      </c>
      <c r="J1089" s="73">
        <f>'Door Comparison'!K1089</f>
        <v>1</v>
      </c>
      <c r="K1089" s="73">
        <f>'Door Comparison'!L1089</f>
        <v>1</v>
      </c>
      <c r="L1089" s="73">
        <f>'Door Comparison'!M1089</f>
        <v>0</v>
      </c>
      <c r="M1089" s="75">
        <f t="shared" si="67"/>
        <v>0.52</v>
      </c>
      <c r="O1089" s="75">
        <f t="shared" si="68"/>
        <v>4.58</v>
      </c>
      <c r="Q1089" s="75">
        <f>'Door Comparison'!P1089</f>
        <v>762.28</v>
      </c>
      <c r="R1089" s="194">
        <v>3.09</v>
      </c>
      <c r="S1089" s="194">
        <v>16.59</v>
      </c>
      <c r="T1089" s="194">
        <v>73.92</v>
      </c>
      <c r="U1089" s="75">
        <f t="shared" si="69"/>
        <v>22.9</v>
      </c>
      <c r="X1089" s="76">
        <f t="shared" si="70"/>
        <v>883.88</v>
      </c>
    </row>
    <row r="1090" spans="1:24" x14ac:dyDescent="0.25">
      <c r="A1090" s="191" t="str">
        <f>'Door Comparison'!A1090</f>
        <v>T11.06.E3C</v>
      </c>
      <c r="B1090" s="87" t="str">
        <f>'Door Comparison'!B1090</f>
        <v>DRS-402</v>
      </c>
      <c r="C1090" s="70">
        <f>'Door Comparison'!D1090</f>
        <v>758</v>
      </c>
      <c r="D1090" s="70">
        <f>'Door Comparison'!E1090</f>
        <v>2193</v>
      </c>
      <c r="F1090" s="73">
        <f>'Door Comparison'!G1090</f>
        <v>0</v>
      </c>
      <c r="G1090" s="73">
        <f>'Door Comparison'!H1090</f>
        <v>1</v>
      </c>
      <c r="I1090" s="73">
        <f>'Door Comparison'!J1090</f>
        <v>0</v>
      </c>
      <c r="J1090" s="73">
        <f>'Door Comparison'!K1090</f>
        <v>1</v>
      </c>
      <c r="K1090" s="73">
        <f>'Door Comparison'!L1090</f>
        <v>1</v>
      </c>
      <c r="L1090" s="73">
        <f>'Door Comparison'!M1090</f>
        <v>0</v>
      </c>
      <c r="M1090" s="75">
        <f t="shared" si="67"/>
        <v>0.46</v>
      </c>
      <c r="O1090" s="75">
        <f t="shared" si="68"/>
        <v>4.12</v>
      </c>
      <c r="Q1090" s="75">
        <f>'Door Comparison'!P1090</f>
        <v>518.41999999999996</v>
      </c>
      <c r="R1090" s="194">
        <v>3.09</v>
      </c>
      <c r="S1090" s="194">
        <v>16.59</v>
      </c>
      <c r="T1090" s="194">
        <v>63.42</v>
      </c>
      <c r="U1090" s="75">
        <f t="shared" si="69"/>
        <v>20.58</v>
      </c>
      <c r="X1090" s="76">
        <f t="shared" si="70"/>
        <v>626.67999999999995</v>
      </c>
    </row>
    <row r="1091" spans="1:24" x14ac:dyDescent="0.25">
      <c r="A1091" s="191" t="str">
        <f>'Door Comparison'!A1091</f>
        <v>T11.06.E4A</v>
      </c>
      <c r="B1091" s="87" t="str">
        <f>'Door Comparison'!B1091</f>
        <v>DRS-402</v>
      </c>
      <c r="C1091" s="70">
        <f>'Door Comparison'!D1091</f>
        <v>1338</v>
      </c>
      <c r="D1091" s="70">
        <f>'Door Comparison'!E1091</f>
        <v>2193</v>
      </c>
      <c r="F1091" s="73">
        <f>'Door Comparison'!G1091</f>
        <v>0</v>
      </c>
      <c r="G1091" s="73">
        <f>'Door Comparison'!H1091</f>
        <v>1</v>
      </c>
      <c r="I1091" s="73">
        <f>'Door Comparison'!J1091</f>
        <v>0</v>
      </c>
      <c r="J1091" s="73">
        <f>'Door Comparison'!K1091</f>
        <v>1</v>
      </c>
      <c r="K1091" s="73">
        <f>'Door Comparison'!L1091</f>
        <v>1</v>
      </c>
      <c r="L1091" s="73">
        <f>'Door Comparison'!M1091</f>
        <v>0</v>
      </c>
      <c r="M1091" s="75">
        <f t="shared" si="67"/>
        <v>0.52</v>
      </c>
      <c r="O1091" s="75">
        <f t="shared" si="68"/>
        <v>4.58</v>
      </c>
      <c r="Q1091" s="75">
        <f>'Door Comparison'!P1091</f>
        <v>762.28</v>
      </c>
      <c r="R1091" s="194">
        <v>3.09</v>
      </c>
      <c r="S1091" s="194">
        <v>16.59</v>
      </c>
      <c r="T1091" s="194">
        <v>73.92</v>
      </c>
      <c r="U1091" s="75">
        <f t="shared" si="69"/>
        <v>22.9</v>
      </c>
      <c r="X1091" s="76">
        <f t="shared" si="70"/>
        <v>883.88</v>
      </c>
    </row>
    <row r="1092" spans="1:24" x14ac:dyDescent="0.25">
      <c r="A1092" s="191" t="str">
        <f>'Door Comparison'!A1092</f>
        <v>T11.06.E5A</v>
      </c>
      <c r="B1092" s="87" t="str">
        <f>'Door Comparison'!B1092</f>
        <v>DRS-402</v>
      </c>
      <c r="C1092" s="70">
        <f>'Door Comparison'!D1092</f>
        <v>1578</v>
      </c>
      <c r="D1092" s="70">
        <f>'Door Comparison'!E1092</f>
        <v>2193</v>
      </c>
      <c r="F1092" s="73">
        <f>'Door Comparison'!G1092</f>
        <v>0</v>
      </c>
      <c r="G1092" s="73">
        <f>'Door Comparison'!H1092</f>
        <v>1</v>
      </c>
      <c r="I1092" s="73">
        <f>'Door Comparison'!J1092</f>
        <v>0</v>
      </c>
      <c r="J1092" s="73">
        <f>'Door Comparison'!K1092</f>
        <v>1</v>
      </c>
      <c r="K1092" s="73">
        <f>'Door Comparison'!L1092</f>
        <v>1</v>
      </c>
      <c r="L1092" s="73">
        <f>'Door Comparison'!M1092</f>
        <v>0</v>
      </c>
      <c r="M1092" s="75">
        <f t="shared" si="67"/>
        <v>0.54</v>
      </c>
      <c r="O1092" s="75">
        <f t="shared" si="68"/>
        <v>4.7699999999999996</v>
      </c>
      <c r="Q1092" s="75">
        <f>'Door Comparison'!P1092</f>
        <v>839.32</v>
      </c>
      <c r="R1092" s="194">
        <v>3.09</v>
      </c>
      <c r="S1092" s="194">
        <v>16.59</v>
      </c>
      <c r="T1092" s="194">
        <v>73.92</v>
      </c>
      <c r="U1092" s="75">
        <f t="shared" si="69"/>
        <v>23.86</v>
      </c>
      <c r="X1092" s="76">
        <f t="shared" si="70"/>
        <v>962.09</v>
      </c>
    </row>
    <row r="1093" spans="1:24" x14ac:dyDescent="0.25">
      <c r="A1093" s="191" t="str">
        <f>'Door Comparison'!A1093</f>
        <v>T11.06.HW2A</v>
      </c>
      <c r="B1093" s="87" t="str">
        <f>'Door Comparison'!B1093</f>
        <v>DRS-402</v>
      </c>
      <c r="C1093" s="70">
        <f>'Door Comparison'!D1093</f>
        <v>458</v>
      </c>
      <c r="D1093" s="70">
        <f>'Door Comparison'!E1093</f>
        <v>2193</v>
      </c>
      <c r="F1093" s="73">
        <f>'Door Comparison'!G1093</f>
        <v>0</v>
      </c>
      <c r="G1093" s="73">
        <f>'Door Comparison'!H1093</f>
        <v>1</v>
      </c>
      <c r="I1093" s="73">
        <f>'Door Comparison'!J1093</f>
        <v>0</v>
      </c>
      <c r="J1093" s="73">
        <f>'Door Comparison'!K1093</f>
        <v>1</v>
      </c>
      <c r="K1093" s="73">
        <f>'Door Comparison'!L1093</f>
        <v>1</v>
      </c>
      <c r="L1093" s="73">
        <f>'Door Comparison'!M1093</f>
        <v>0</v>
      </c>
      <c r="M1093" s="75">
        <f t="shared" si="67"/>
        <v>0.44</v>
      </c>
      <c r="O1093" s="75">
        <f t="shared" si="68"/>
        <v>3.88</v>
      </c>
      <c r="Q1093" s="75">
        <f>'Door Comparison'!P1093</f>
        <v>422.12</v>
      </c>
      <c r="R1093" s="194">
        <v>3.09</v>
      </c>
      <c r="S1093" s="194">
        <v>16.59</v>
      </c>
      <c r="T1093" s="194">
        <v>63.42</v>
      </c>
      <c r="U1093" s="75">
        <f t="shared" si="69"/>
        <v>19.38</v>
      </c>
      <c r="X1093" s="76">
        <f t="shared" si="70"/>
        <v>528.91999999999996</v>
      </c>
    </row>
    <row r="1094" spans="1:24" x14ac:dyDescent="0.25">
      <c r="A1094" s="191" t="str">
        <f>'Door Comparison'!A1094</f>
        <v>T11.06.P2A T11.06.HWA</v>
      </c>
      <c r="B1094" s="87" t="str">
        <f>'Door Comparison'!B1094</f>
        <v>DRS-402</v>
      </c>
      <c r="C1094" s="70">
        <f>'Door Comparison'!D1094</f>
        <v>458</v>
      </c>
      <c r="D1094" s="70">
        <f>'Door Comparison'!E1094</f>
        <v>2193</v>
      </c>
      <c r="F1094" s="73">
        <f>'Door Comparison'!G1094</f>
        <v>0</v>
      </c>
      <c r="G1094" s="73">
        <f>'Door Comparison'!H1094</f>
        <v>1</v>
      </c>
      <c r="I1094" s="73">
        <f>'Door Comparison'!J1094</f>
        <v>0</v>
      </c>
      <c r="J1094" s="73">
        <f>'Door Comparison'!K1094</f>
        <v>1</v>
      </c>
      <c r="K1094" s="73">
        <f>'Door Comparison'!L1094</f>
        <v>1</v>
      </c>
      <c r="L1094" s="73">
        <f>'Door Comparison'!M1094</f>
        <v>0</v>
      </c>
      <c r="M1094" s="75">
        <f t="shared" si="67"/>
        <v>0.44</v>
      </c>
      <c r="O1094" s="75">
        <f t="shared" si="68"/>
        <v>3.88</v>
      </c>
      <c r="Q1094" s="75">
        <f>'Door Comparison'!P1094</f>
        <v>422.12</v>
      </c>
      <c r="R1094" s="194">
        <v>3.09</v>
      </c>
      <c r="S1094" s="194">
        <v>16.59</v>
      </c>
      <c r="T1094" s="194">
        <v>63.42</v>
      </c>
      <c r="U1094" s="75">
        <f t="shared" si="69"/>
        <v>19.38</v>
      </c>
      <c r="X1094" s="76">
        <f t="shared" si="70"/>
        <v>528.91999999999996</v>
      </c>
    </row>
    <row r="1095" spans="1:24" x14ac:dyDescent="0.25">
      <c r="A1095" s="191" t="str">
        <f>'Door Comparison'!A1095</f>
        <v>T11.06.M3A</v>
      </c>
      <c r="B1095" s="87" t="str">
        <f>'Door Comparison'!B1095</f>
        <v>AHP-201</v>
      </c>
      <c r="C1095" s="70">
        <f>'Door Comparison'!D1095</f>
        <v>500</v>
      </c>
      <c r="D1095" s="70">
        <f>'Door Comparison'!E1095</f>
        <v>2135</v>
      </c>
      <c r="F1095" s="73">
        <f>'Door Comparison'!G1095</f>
        <v>0</v>
      </c>
      <c r="G1095" s="73">
        <f>'Door Comparison'!H1095</f>
        <v>1</v>
      </c>
      <c r="I1095" s="73">
        <f>'Door Comparison'!J1095</f>
        <v>0</v>
      </c>
      <c r="J1095" s="73">
        <f>'Door Comparison'!K1095</f>
        <v>1</v>
      </c>
      <c r="K1095" s="73">
        <f>'Door Comparison'!L1095</f>
        <v>1</v>
      </c>
      <c r="L1095" s="73">
        <f>'Door Comparison'!M1095</f>
        <v>0</v>
      </c>
      <c r="M1095" s="75">
        <f t="shared" si="67"/>
        <v>0.43</v>
      </c>
      <c r="O1095" s="75">
        <f t="shared" si="68"/>
        <v>3.82</v>
      </c>
      <c r="Q1095" s="75">
        <f>'Door Comparison'!P1095</f>
        <v>429.4</v>
      </c>
      <c r="R1095" s="194">
        <v>3.09</v>
      </c>
      <c r="S1095" s="194">
        <v>16.59</v>
      </c>
      <c r="T1095" s="194">
        <v>52.92</v>
      </c>
      <c r="U1095" s="75">
        <f t="shared" si="69"/>
        <v>19.079999999999998</v>
      </c>
      <c r="X1095" s="76">
        <f t="shared" si="70"/>
        <v>525.33000000000004</v>
      </c>
    </row>
    <row r="1096" spans="1:24" x14ac:dyDescent="0.25">
      <c r="A1096" s="191" t="str">
        <f>'Door Comparison'!A1096</f>
        <v>T11.06.M3B</v>
      </c>
      <c r="B1096" s="87" t="str">
        <f>'Door Comparison'!B1096</f>
        <v>DRS-402</v>
      </c>
      <c r="C1096" s="70">
        <f>'Door Comparison'!D1096</f>
        <v>608</v>
      </c>
      <c r="D1096" s="70">
        <f>'Door Comparison'!E1096</f>
        <v>2193</v>
      </c>
      <c r="F1096" s="73">
        <f>'Door Comparison'!G1096</f>
        <v>0</v>
      </c>
      <c r="G1096" s="73">
        <f>'Door Comparison'!H1096</f>
        <v>1</v>
      </c>
      <c r="I1096" s="73">
        <f>'Door Comparison'!J1096</f>
        <v>0</v>
      </c>
      <c r="J1096" s="73">
        <f>'Door Comparison'!K1096</f>
        <v>1</v>
      </c>
      <c r="K1096" s="73">
        <f>'Door Comparison'!L1096</f>
        <v>1</v>
      </c>
      <c r="L1096" s="73">
        <f>'Door Comparison'!M1096</f>
        <v>0</v>
      </c>
      <c r="M1096" s="75">
        <f t="shared" si="67"/>
        <v>0.45</v>
      </c>
      <c r="O1096" s="75">
        <f t="shared" si="68"/>
        <v>4</v>
      </c>
      <c r="Q1096" s="75">
        <f>'Door Comparison'!P1096</f>
        <v>470.28</v>
      </c>
      <c r="R1096" s="194">
        <v>3.09</v>
      </c>
      <c r="S1096" s="194">
        <v>16.59</v>
      </c>
      <c r="T1096" s="194">
        <v>63.42</v>
      </c>
      <c r="U1096" s="75">
        <f t="shared" si="69"/>
        <v>19.98</v>
      </c>
      <c r="X1096" s="76">
        <f t="shared" si="70"/>
        <v>577.80999999999995</v>
      </c>
    </row>
    <row r="1097" spans="1:24" x14ac:dyDescent="0.25">
      <c r="A1097" s="191" t="str">
        <f>'Door Comparison'!A1097</f>
        <v>T11.06.M5A</v>
      </c>
      <c r="B1097" s="87" t="str">
        <f>'Door Comparison'!B1097</f>
        <v>DRS-402</v>
      </c>
      <c r="C1097" s="70">
        <f>'Door Comparison'!D1097</f>
        <v>858</v>
      </c>
      <c r="D1097" s="70">
        <f>'Door Comparison'!E1097</f>
        <v>2193</v>
      </c>
      <c r="F1097" s="73">
        <f>'Door Comparison'!G1097</f>
        <v>0</v>
      </c>
      <c r="G1097" s="73">
        <f>'Door Comparison'!H1097</f>
        <v>1</v>
      </c>
      <c r="I1097" s="73">
        <f>'Door Comparison'!J1097</f>
        <v>0</v>
      </c>
      <c r="J1097" s="73">
        <f>'Door Comparison'!K1097</f>
        <v>1</v>
      </c>
      <c r="K1097" s="73">
        <f>'Door Comparison'!L1097</f>
        <v>1</v>
      </c>
      <c r="L1097" s="73">
        <f>'Door Comparison'!M1097</f>
        <v>0</v>
      </c>
      <c r="M1097" s="75">
        <f t="shared" si="67"/>
        <v>0.47</v>
      </c>
      <c r="O1097" s="75">
        <f t="shared" si="68"/>
        <v>4.2</v>
      </c>
      <c r="Q1097" s="75">
        <f>'Door Comparison'!P1097</f>
        <v>550.54</v>
      </c>
      <c r="R1097" s="194">
        <v>3.09</v>
      </c>
      <c r="S1097" s="194">
        <v>16.59</v>
      </c>
      <c r="T1097" s="194">
        <v>63.42</v>
      </c>
      <c r="U1097" s="75">
        <f t="shared" si="69"/>
        <v>20.98</v>
      </c>
      <c r="X1097" s="76">
        <f t="shared" si="70"/>
        <v>659.29</v>
      </c>
    </row>
    <row r="1098" spans="1:24" x14ac:dyDescent="0.25">
      <c r="A1098" s="191" t="str">
        <f>'Door Comparison'!A1098</f>
        <v>T11.06.M5B</v>
      </c>
      <c r="B1098" s="87" t="str">
        <f>'Door Comparison'!B1098</f>
        <v>DRS-402</v>
      </c>
      <c r="C1098" s="70">
        <f>'Door Comparison'!D1098</f>
        <v>1338</v>
      </c>
      <c r="D1098" s="70">
        <f>'Door Comparison'!E1098</f>
        <v>2193</v>
      </c>
      <c r="F1098" s="73">
        <f>'Door Comparison'!G1098</f>
        <v>0</v>
      </c>
      <c r="G1098" s="73">
        <f>'Door Comparison'!H1098</f>
        <v>1</v>
      </c>
      <c r="I1098" s="73">
        <f>'Door Comparison'!J1098</f>
        <v>0</v>
      </c>
      <c r="J1098" s="73">
        <f>'Door Comparison'!K1098</f>
        <v>1</v>
      </c>
      <c r="K1098" s="73">
        <f>'Door Comparison'!L1098</f>
        <v>1</v>
      </c>
      <c r="L1098" s="73">
        <f>'Door Comparison'!M1098</f>
        <v>0</v>
      </c>
      <c r="M1098" s="75">
        <f t="shared" ref="M1098:M1161" si="71">(C1098+2*D1098)*((F1098*0.04)+(G1098*0.09))/1000</f>
        <v>0.52</v>
      </c>
      <c r="O1098" s="75">
        <f t="shared" ref="O1098:O1161" si="72">((C1098+2*D1098)*0.8)/1000</f>
        <v>4.58</v>
      </c>
      <c r="Q1098" s="75">
        <f>'Door Comparison'!P1098</f>
        <v>762.28</v>
      </c>
      <c r="R1098" s="194">
        <v>3.09</v>
      </c>
      <c r="S1098" s="194">
        <v>16.59</v>
      </c>
      <c r="T1098" s="194">
        <v>73.92</v>
      </c>
      <c r="U1098" s="75">
        <f t="shared" ref="U1098:U1161" si="73">(I1098+J1098+K1098)*(2*((C1098+2*D1098)*1/1000))</f>
        <v>22.9</v>
      </c>
      <c r="X1098" s="76">
        <f t="shared" ref="X1098:X1161" si="74">SUM(M1098:W1098)</f>
        <v>883.88</v>
      </c>
    </row>
    <row r="1099" spans="1:24" x14ac:dyDescent="0.25">
      <c r="A1099" s="191" t="str">
        <f>'Door Comparison'!A1099</f>
        <v>T11.06.M5C</v>
      </c>
      <c r="B1099" s="87" t="str">
        <f>'Door Comparison'!B1099</f>
        <v>DRS-402</v>
      </c>
      <c r="C1099" s="70">
        <f>'Door Comparison'!D1099</f>
        <v>858</v>
      </c>
      <c r="D1099" s="70">
        <f>'Door Comparison'!E1099</f>
        <v>2193</v>
      </c>
      <c r="F1099" s="73">
        <f>'Door Comparison'!G1099</f>
        <v>0</v>
      </c>
      <c r="G1099" s="73">
        <f>'Door Comparison'!H1099</f>
        <v>1</v>
      </c>
      <c r="I1099" s="73">
        <f>'Door Comparison'!J1099</f>
        <v>0</v>
      </c>
      <c r="J1099" s="73">
        <f>'Door Comparison'!K1099</f>
        <v>1</v>
      </c>
      <c r="K1099" s="73">
        <f>'Door Comparison'!L1099</f>
        <v>1</v>
      </c>
      <c r="L1099" s="73">
        <f>'Door Comparison'!M1099</f>
        <v>0</v>
      </c>
      <c r="M1099" s="75">
        <f t="shared" si="71"/>
        <v>0.47</v>
      </c>
      <c r="O1099" s="75">
        <f t="shared" si="72"/>
        <v>4.2</v>
      </c>
      <c r="Q1099" s="75">
        <f>'Door Comparison'!P1099</f>
        <v>550.54</v>
      </c>
      <c r="R1099" s="194">
        <v>3.09</v>
      </c>
      <c r="S1099" s="194">
        <v>16.59</v>
      </c>
      <c r="T1099" s="194">
        <v>63.42</v>
      </c>
      <c r="U1099" s="75">
        <f t="shared" si="73"/>
        <v>20.98</v>
      </c>
      <c r="X1099" s="76">
        <f t="shared" si="74"/>
        <v>659.29</v>
      </c>
    </row>
    <row r="1100" spans="1:24" x14ac:dyDescent="0.25">
      <c r="A1100" s="191" t="str">
        <f>'Door Comparison'!A1100</f>
        <v>T11.06.M5D</v>
      </c>
      <c r="B1100" s="87" t="str">
        <f>'Door Comparison'!B1100</f>
        <v>DRS-402</v>
      </c>
      <c r="C1100" s="70">
        <f>'Door Comparison'!D1100</f>
        <v>1338</v>
      </c>
      <c r="D1100" s="70">
        <f>'Door Comparison'!E1100</f>
        <v>2193</v>
      </c>
      <c r="F1100" s="73">
        <f>'Door Comparison'!G1100</f>
        <v>0</v>
      </c>
      <c r="G1100" s="73">
        <f>'Door Comparison'!H1100</f>
        <v>1</v>
      </c>
      <c r="I1100" s="73">
        <f>'Door Comparison'!J1100</f>
        <v>0</v>
      </c>
      <c r="J1100" s="73">
        <f>'Door Comparison'!K1100</f>
        <v>1</v>
      </c>
      <c r="K1100" s="73">
        <f>'Door Comparison'!L1100</f>
        <v>1</v>
      </c>
      <c r="L1100" s="73">
        <f>'Door Comparison'!M1100</f>
        <v>0</v>
      </c>
      <c r="M1100" s="75">
        <f t="shared" si="71"/>
        <v>0.52</v>
      </c>
      <c r="O1100" s="75">
        <f t="shared" si="72"/>
        <v>4.58</v>
      </c>
      <c r="Q1100" s="75">
        <f>'Door Comparison'!P1100</f>
        <v>762.28</v>
      </c>
      <c r="R1100" s="194">
        <v>3.09</v>
      </c>
      <c r="S1100" s="194">
        <v>16.59</v>
      </c>
      <c r="T1100" s="194">
        <v>73.92</v>
      </c>
      <c r="U1100" s="75">
        <f t="shared" si="73"/>
        <v>22.9</v>
      </c>
      <c r="X1100" s="76">
        <f t="shared" si="74"/>
        <v>883.88</v>
      </c>
    </row>
    <row r="1101" spans="1:24" x14ac:dyDescent="0.25">
      <c r="A1101" s="191" t="str">
        <f>'Door Comparison'!A1101</f>
        <v>T11.06.M5E</v>
      </c>
      <c r="B1101" s="87" t="str">
        <f>'Door Comparison'!B1101</f>
        <v>DRS-402</v>
      </c>
      <c r="C1101" s="70">
        <f>'Door Comparison'!D1101</f>
        <v>1338</v>
      </c>
      <c r="D1101" s="70">
        <f>'Door Comparison'!E1101</f>
        <v>2193</v>
      </c>
      <c r="F1101" s="73">
        <f>'Door Comparison'!G1101</f>
        <v>0</v>
      </c>
      <c r="G1101" s="73">
        <f>'Door Comparison'!H1101</f>
        <v>1</v>
      </c>
      <c r="I1101" s="73">
        <f>'Door Comparison'!J1101</f>
        <v>0</v>
      </c>
      <c r="J1101" s="73">
        <f>'Door Comparison'!K1101</f>
        <v>1</v>
      </c>
      <c r="K1101" s="73">
        <f>'Door Comparison'!L1101</f>
        <v>1</v>
      </c>
      <c r="L1101" s="73">
        <f>'Door Comparison'!M1101</f>
        <v>0</v>
      </c>
      <c r="M1101" s="75">
        <f t="shared" si="71"/>
        <v>0.52</v>
      </c>
      <c r="O1101" s="75">
        <f t="shared" si="72"/>
        <v>4.58</v>
      </c>
      <c r="Q1101" s="75">
        <f>'Door Comparison'!P1101</f>
        <v>762.28</v>
      </c>
      <c r="R1101" s="194">
        <v>3.09</v>
      </c>
      <c r="S1101" s="194">
        <v>16.59</v>
      </c>
      <c r="T1101" s="194">
        <v>73.92</v>
      </c>
      <c r="U1101" s="75">
        <f t="shared" si="73"/>
        <v>22.9</v>
      </c>
      <c r="X1101" s="76">
        <f t="shared" si="74"/>
        <v>883.88</v>
      </c>
    </row>
    <row r="1102" spans="1:24" x14ac:dyDescent="0.25">
      <c r="A1102" s="191" t="str">
        <f>'Door Comparison'!A1102</f>
        <v>T11.06.P1A</v>
      </c>
      <c r="B1102" s="87" t="str">
        <f>'Door Comparison'!B1102</f>
        <v>DRS-402</v>
      </c>
      <c r="C1102" s="70">
        <f>'Door Comparison'!D1102</f>
        <v>458</v>
      </c>
      <c r="D1102" s="70">
        <f>'Door Comparison'!E1102</f>
        <v>2193</v>
      </c>
      <c r="F1102" s="73">
        <f>'Door Comparison'!G1102</f>
        <v>0</v>
      </c>
      <c r="G1102" s="73">
        <f>'Door Comparison'!H1102</f>
        <v>1</v>
      </c>
      <c r="I1102" s="73">
        <f>'Door Comparison'!J1102</f>
        <v>0</v>
      </c>
      <c r="J1102" s="73">
        <f>'Door Comparison'!K1102</f>
        <v>1</v>
      </c>
      <c r="K1102" s="73">
        <f>'Door Comparison'!L1102</f>
        <v>1</v>
      </c>
      <c r="L1102" s="73">
        <f>'Door Comparison'!M1102</f>
        <v>0</v>
      </c>
      <c r="M1102" s="75">
        <f t="shared" si="71"/>
        <v>0.44</v>
      </c>
      <c r="O1102" s="75">
        <f t="shared" si="72"/>
        <v>3.88</v>
      </c>
      <c r="Q1102" s="75">
        <f>'Door Comparison'!P1102</f>
        <v>422.12</v>
      </c>
      <c r="R1102" s="194">
        <v>3.09</v>
      </c>
      <c r="S1102" s="194">
        <v>16.59</v>
      </c>
      <c r="T1102" s="194">
        <v>63.42</v>
      </c>
      <c r="U1102" s="75">
        <f t="shared" si="73"/>
        <v>19.38</v>
      </c>
      <c r="X1102" s="76">
        <f t="shared" si="74"/>
        <v>528.91999999999996</v>
      </c>
    </row>
    <row r="1103" spans="1:24" x14ac:dyDescent="0.25">
      <c r="A1103" s="191" t="str">
        <f>'Door Comparison'!A1103</f>
        <v>T11.06.M6A T11.06.SPA</v>
      </c>
      <c r="B1103" s="87" t="str">
        <f>'Door Comparison'!B1103</f>
        <v>DRS-402</v>
      </c>
      <c r="C1103" s="70">
        <f>'Door Comparison'!D1103</f>
        <v>1578</v>
      </c>
      <c r="D1103" s="70">
        <f>'Door Comparison'!E1103</f>
        <v>2193</v>
      </c>
      <c r="F1103" s="73">
        <f>'Door Comparison'!G1103</f>
        <v>0</v>
      </c>
      <c r="G1103" s="73">
        <f>'Door Comparison'!H1103</f>
        <v>1</v>
      </c>
      <c r="I1103" s="73">
        <f>'Door Comparison'!J1103</f>
        <v>0</v>
      </c>
      <c r="J1103" s="73">
        <f>'Door Comparison'!K1103</f>
        <v>1</v>
      </c>
      <c r="K1103" s="73">
        <f>'Door Comparison'!L1103</f>
        <v>1</v>
      </c>
      <c r="L1103" s="73">
        <f>'Door Comparison'!M1103</f>
        <v>0</v>
      </c>
      <c r="M1103" s="75">
        <f t="shared" si="71"/>
        <v>0.54</v>
      </c>
      <c r="O1103" s="75">
        <f t="shared" si="72"/>
        <v>4.7699999999999996</v>
      </c>
      <c r="Q1103" s="75">
        <f>'Door Comparison'!P1103</f>
        <v>839.32</v>
      </c>
      <c r="R1103" s="194">
        <v>3.09</v>
      </c>
      <c r="S1103" s="194">
        <v>16.59</v>
      </c>
      <c r="T1103" s="194">
        <v>73.92</v>
      </c>
      <c r="U1103" s="75">
        <f t="shared" si="73"/>
        <v>23.86</v>
      </c>
      <c r="X1103" s="76">
        <f t="shared" si="74"/>
        <v>962.09</v>
      </c>
    </row>
    <row r="1104" spans="1:24" x14ac:dyDescent="0.25">
      <c r="A1104" s="191" t="str">
        <f>'Door Comparison'!A1104</f>
        <v>T12.02.E2A</v>
      </c>
      <c r="B1104" s="87" t="str">
        <f>'Door Comparison'!B1104</f>
        <v>DRS-402</v>
      </c>
      <c r="C1104" s="70">
        <f>'Door Comparison'!D1104</f>
        <v>1338</v>
      </c>
      <c r="D1104" s="70">
        <f>'Door Comparison'!E1104</f>
        <v>2193</v>
      </c>
      <c r="F1104" s="73">
        <f>'Door Comparison'!G1104</f>
        <v>0</v>
      </c>
      <c r="G1104" s="73">
        <f>'Door Comparison'!H1104</f>
        <v>1</v>
      </c>
      <c r="I1104" s="73">
        <f>'Door Comparison'!J1104</f>
        <v>0</v>
      </c>
      <c r="J1104" s="73">
        <f>'Door Comparison'!K1104</f>
        <v>1</v>
      </c>
      <c r="K1104" s="73">
        <f>'Door Comparison'!L1104</f>
        <v>1</v>
      </c>
      <c r="L1104" s="73">
        <f>'Door Comparison'!M1104</f>
        <v>0</v>
      </c>
      <c r="M1104" s="75">
        <f t="shared" si="71"/>
        <v>0.52</v>
      </c>
      <c r="O1104" s="75">
        <f t="shared" si="72"/>
        <v>4.58</v>
      </c>
      <c r="Q1104" s="75">
        <f>'Door Comparison'!P1104</f>
        <v>762.28</v>
      </c>
      <c r="R1104" s="194">
        <v>3.09</v>
      </c>
      <c r="S1104" s="194">
        <v>16.59</v>
      </c>
      <c r="T1104" s="194">
        <v>73.92</v>
      </c>
      <c r="U1104" s="75">
        <f t="shared" si="73"/>
        <v>22.9</v>
      </c>
      <c r="X1104" s="76">
        <f t="shared" si="74"/>
        <v>883.88</v>
      </c>
    </row>
    <row r="1105" spans="1:24" x14ac:dyDescent="0.25">
      <c r="A1105" s="191" t="str">
        <f>'Door Comparison'!A1105</f>
        <v>T12.02.E2B</v>
      </c>
      <c r="B1105" s="87" t="str">
        <f>'Door Comparison'!B1105</f>
        <v>DRS-402</v>
      </c>
      <c r="C1105" s="70">
        <f>'Door Comparison'!D1105</f>
        <v>1338</v>
      </c>
      <c r="D1105" s="70">
        <f>'Door Comparison'!E1105</f>
        <v>2193</v>
      </c>
      <c r="F1105" s="73">
        <f>'Door Comparison'!G1105</f>
        <v>0</v>
      </c>
      <c r="G1105" s="73">
        <f>'Door Comparison'!H1105</f>
        <v>1</v>
      </c>
      <c r="I1105" s="73">
        <f>'Door Comparison'!J1105</f>
        <v>0</v>
      </c>
      <c r="J1105" s="73">
        <f>'Door Comparison'!K1105</f>
        <v>1</v>
      </c>
      <c r="K1105" s="73">
        <f>'Door Comparison'!L1105</f>
        <v>1</v>
      </c>
      <c r="L1105" s="73">
        <f>'Door Comparison'!M1105</f>
        <v>0</v>
      </c>
      <c r="M1105" s="75">
        <f t="shared" si="71"/>
        <v>0.52</v>
      </c>
      <c r="O1105" s="75">
        <f t="shared" si="72"/>
        <v>4.58</v>
      </c>
      <c r="Q1105" s="75">
        <f>'Door Comparison'!P1105</f>
        <v>762.28</v>
      </c>
      <c r="R1105" s="194">
        <v>3.09</v>
      </c>
      <c r="S1105" s="194">
        <v>16.59</v>
      </c>
      <c r="T1105" s="194">
        <v>73.92</v>
      </c>
      <c r="U1105" s="75">
        <f t="shared" si="73"/>
        <v>22.9</v>
      </c>
      <c r="X1105" s="76">
        <f t="shared" si="74"/>
        <v>883.88</v>
      </c>
    </row>
    <row r="1106" spans="1:24" x14ac:dyDescent="0.25">
      <c r="A1106" s="191" t="str">
        <f>'Door Comparison'!A1106</f>
        <v>T12.02.E3A</v>
      </c>
      <c r="B1106" s="87" t="str">
        <f>'Door Comparison'!B1106</f>
        <v>DRS-402</v>
      </c>
      <c r="C1106" s="70">
        <f>'Door Comparison'!D1106</f>
        <v>1208</v>
      </c>
      <c r="D1106" s="70">
        <f>'Door Comparison'!E1106</f>
        <v>2193</v>
      </c>
      <c r="F1106" s="73">
        <f>'Door Comparison'!G1106</f>
        <v>0</v>
      </c>
      <c r="G1106" s="73">
        <f>'Door Comparison'!H1106</f>
        <v>1</v>
      </c>
      <c r="I1106" s="73">
        <f>'Door Comparison'!J1106</f>
        <v>0</v>
      </c>
      <c r="J1106" s="73">
        <f>'Door Comparison'!K1106</f>
        <v>1</v>
      </c>
      <c r="K1106" s="73">
        <f>'Door Comparison'!L1106</f>
        <v>1</v>
      </c>
      <c r="L1106" s="73">
        <f>'Door Comparison'!M1106</f>
        <v>0</v>
      </c>
      <c r="M1106" s="75">
        <f t="shared" si="71"/>
        <v>0.5</v>
      </c>
      <c r="O1106" s="75">
        <f t="shared" si="72"/>
        <v>4.4800000000000004</v>
      </c>
      <c r="Q1106" s="75">
        <f>'Door Comparison'!P1106</f>
        <v>720.54</v>
      </c>
      <c r="R1106" s="194">
        <v>3.09</v>
      </c>
      <c r="S1106" s="194">
        <v>16.59</v>
      </c>
      <c r="T1106" s="194">
        <v>73.92</v>
      </c>
      <c r="U1106" s="75">
        <f t="shared" si="73"/>
        <v>22.38</v>
      </c>
      <c r="X1106" s="76">
        <f t="shared" si="74"/>
        <v>841.5</v>
      </c>
    </row>
    <row r="1107" spans="1:24" x14ac:dyDescent="0.25">
      <c r="A1107" s="191" t="str">
        <f>'Door Comparison'!A1107</f>
        <v>T12.02.E3B</v>
      </c>
      <c r="B1107" s="87" t="str">
        <f>'Door Comparison'!B1107</f>
        <v>DRS-402</v>
      </c>
      <c r="C1107" s="70">
        <f>'Door Comparison'!D1107</f>
        <v>1208</v>
      </c>
      <c r="D1107" s="70">
        <f>'Door Comparison'!E1107</f>
        <v>2193</v>
      </c>
      <c r="F1107" s="73">
        <f>'Door Comparison'!G1107</f>
        <v>0</v>
      </c>
      <c r="G1107" s="73">
        <f>'Door Comparison'!H1107</f>
        <v>1</v>
      </c>
      <c r="I1107" s="73">
        <f>'Door Comparison'!J1107</f>
        <v>0</v>
      </c>
      <c r="J1107" s="73">
        <f>'Door Comparison'!K1107</f>
        <v>1</v>
      </c>
      <c r="K1107" s="73">
        <f>'Door Comparison'!L1107</f>
        <v>1</v>
      </c>
      <c r="L1107" s="73">
        <f>'Door Comparison'!M1107</f>
        <v>0</v>
      </c>
      <c r="M1107" s="75">
        <f t="shared" si="71"/>
        <v>0.5</v>
      </c>
      <c r="O1107" s="75">
        <f t="shared" si="72"/>
        <v>4.4800000000000004</v>
      </c>
      <c r="Q1107" s="75">
        <f>'Door Comparison'!P1107</f>
        <v>720.54</v>
      </c>
      <c r="R1107" s="194">
        <v>3.09</v>
      </c>
      <c r="S1107" s="194">
        <v>16.59</v>
      </c>
      <c r="T1107" s="194">
        <v>73.92</v>
      </c>
      <c r="U1107" s="75">
        <f t="shared" si="73"/>
        <v>22.38</v>
      </c>
      <c r="X1107" s="76">
        <f t="shared" si="74"/>
        <v>841.5</v>
      </c>
    </row>
    <row r="1108" spans="1:24" x14ac:dyDescent="0.25">
      <c r="A1108" s="191" t="str">
        <f>'Door Comparison'!A1108</f>
        <v>T12.02.E4A</v>
      </c>
      <c r="B1108" s="87" t="str">
        <f>'Door Comparison'!B1108</f>
        <v>DRS-402</v>
      </c>
      <c r="C1108" s="70">
        <f>'Door Comparison'!D1108</f>
        <v>1338</v>
      </c>
      <c r="D1108" s="70">
        <f>'Door Comparison'!E1108</f>
        <v>2193</v>
      </c>
      <c r="F1108" s="73">
        <f>'Door Comparison'!G1108</f>
        <v>0</v>
      </c>
      <c r="G1108" s="73">
        <f>'Door Comparison'!H1108</f>
        <v>1</v>
      </c>
      <c r="I1108" s="73">
        <f>'Door Comparison'!J1108</f>
        <v>0</v>
      </c>
      <c r="J1108" s="73">
        <f>'Door Comparison'!K1108</f>
        <v>1</v>
      </c>
      <c r="K1108" s="73">
        <f>'Door Comparison'!L1108</f>
        <v>1</v>
      </c>
      <c r="L1108" s="73">
        <f>'Door Comparison'!M1108</f>
        <v>0</v>
      </c>
      <c r="M1108" s="75">
        <f t="shared" si="71"/>
        <v>0.52</v>
      </c>
      <c r="O1108" s="75">
        <f t="shared" si="72"/>
        <v>4.58</v>
      </c>
      <c r="Q1108" s="75">
        <f>'Door Comparison'!P1108</f>
        <v>762.28</v>
      </c>
      <c r="R1108" s="194">
        <v>3.09</v>
      </c>
      <c r="S1108" s="194">
        <v>16.59</v>
      </c>
      <c r="T1108" s="194">
        <v>73.92</v>
      </c>
      <c r="U1108" s="75">
        <f t="shared" si="73"/>
        <v>22.9</v>
      </c>
      <c r="X1108" s="76">
        <f t="shared" si="74"/>
        <v>883.88</v>
      </c>
    </row>
    <row r="1109" spans="1:24" x14ac:dyDescent="0.25">
      <c r="A1109" s="191" t="str">
        <f>'Door Comparison'!A1109</f>
        <v>T12.02.E5A</v>
      </c>
      <c r="B1109" s="87" t="str">
        <f>'Door Comparison'!B1109</f>
        <v>DRS-402</v>
      </c>
      <c r="C1109" s="70">
        <f>'Door Comparison'!D1109</f>
        <v>1338</v>
      </c>
      <c r="D1109" s="70">
        <f>'Door Comparison'!E1109</f>
        <v>2193</v>
      </c>
      <c r="F1109" s="73">
        <f>'Door Comparison'!G1109</f>
        <v>0</v>
      </c>
      <c r="G1109" s="73">
        <f>'Door Comparison'!H1109</f>
        <v>1</v>
      </c>
      <c r="I1109" s="73">
        <f>'Door Comparison'!J1109</f>
        <v>0</v>
      </c>
      <c r="J1109" s="73">
        <f>'Door Comparison'!K1109</f>
        <v>1</v>
      </c>
      <c r="K1109" s="73">
        <f>'Door Comparison'!L1109</f>
        <v>1</v>
      </c>
      <c r="L1109" s="73">
        <f>'Door Comparison'!M1109</f>
        <v>0</v>
      </c>
      <c r="M1109" s="75">
        <f t="shared" si="71"/>
        <v>0.52</v>
      </c>
      <c r="O1109" s="75">
        <f t="shared" si="72"/>
        <v>4.58</v>
      </c>
      <c r="Q1109" s="75">
        <f>'Door Comparison'!P1109</f>
        <v>762.28</v>
      </c>
      <c r="R1109" s="194">
        <v>3.09</v>
      </c>
      <c r="S1109" s="194">
        <v>16.59</v>
      </c>
      <c r="T1109" s="194">
        <v>73.92</v>
      </c>
      <c r="U1109" s="75">
        <f t="shared" si="73"/>
        <v>22.9</v>
      </c>
      <c r="X1109" s="76">
        <f t="shared" si="74"/>
        <v>883.88</v>
      </c>
    </row>
    <row r="1110" spans="1:24" x14ac:dyDescent="0.25">
      <c r="A1110" s="191" t="str">
        <f>'Door Comparison'!A1110</f>
        <v>T12.02.E6A</v>
      </c>
      <c r="B1110" s="87" t="str">
        <f>'Door Comparison'!B1110</f>
        <v>DRS-402</v>
      </c>
      <c r="C1110" s="70">
        <f>'Door Comparison'!D1110</f>
        <v>1338</v>
      </c>
      <c r="D1110" s="70">
        <f>'Door Comparison'!E1110</f>
        <v>2193</v>
      </c>
      <c r="F1110" s="73">
        <f>'Door Comparison'!G1110</f>
        <v>0</v>
      </c>
      <c r="G1110" s="73">
        <f>'Door Comparison'!H1110</f>
        <v>1</v>
      </c>
      <c r="I1110" s="73">
        <f>'Door Comparison'!J1110</f>
        <v>0</v>
      </c>
      <c r="J1110" s="73">
        <f>'Door Comparison'!K1110</f>
        <v>1</v>
      </c>
      <c r="K1110" s="73">
        <f>'Door Comparison'!L1110</f>
        <v>1</v>
      </c>
      <c r="L1110" s="73">
        <f>'Door Comparison'!M1110</f>
        <v>0</v>
      </c>
      <c r="M1110" s="75">
        <f t="shared" si="71"/>
        <v>0.52</v>
      </c>
      <c r="O1110" s="75">
        <f t="shared" si="72"/>
        <v>4.58</v>
      </c>
      <c r="Q1110" s="75">
        <f>'Door Comparison'!P1110</f>
        <v>762.28</v>
      </c>
      <c r="R1110" s="194">
        <v>3.09</v>
      </c>
      <c r="S1110" s="194">
        <v>16.59</v>
      </c>
      <c r="T1110" s="194">
        <v>73.92</v>
      </c>
      <c r="U1110" s="75">
        <f t="shared" si="73"/>
        <v>22.9</v>
      </c>
      <c r="X1110" s="76">
        <f t="shared" si="74"/>
        <v>883.88</v>
      </c>
    </row>
    <row r="1111" spans="1:24" x14ac:dyDescent="0.25">
      <c r="A1111" s="191" t="str">
        <f>'Door Comparison'!A1111</f>
        <v>T12.02.E6B</v>
      </c>
      <c r="B1111" s="87" t="str">
        <f>'Door Comparison'!B1111</f>
        <v>DRS-402</v>
      </c>
      <c r="C1111" s="70">
        <f>'Door Comparison'!D1111</f>
        <v>658</v>
      </c>
      <c r="D1111" s="70">
        <f>'Door Comparison'!E1111</f>
        <v>2193</v>
      </c>
      <c r="F1111" s="73">
        <f>'Door Comparison'!G1111</f>
        <v>0</v>
      </c>
      <c r="G1111" s="73">
        <f>'Door Comparison'!H1111</f>
        <v>1</v>
      </c>
      <c r="I1111" s="73">
        <f>'Door Comparison'!J1111</f>
        <v>0</v>
      </c>
      <c r="J1111" s="73">
        <f>'Door Comparison'!K1111</f>
        <v>1</v>
      </c>
      <c r="K1111" s="73">
        <f>'Door Comparison'!L1111</f>
        <v>1</v>
      </c>
      <c r="L1111" s="73">
        <f>'Door Comparison'!M1111</f>
        <v>0</v>
      </c>
      <c r="M1111" s="75">
        <f t="shared" si="71"/>
        <v>0.45</v>
      </c>
      <c r="O1111" s="75">
        <f t="shared" si="72"/>
        <v>4.04</v>
      </c>
      <c r="Q1111" s="75">
        <f>'Door Comparison'!P1111</f>
        <v>486.32</v>
      </c>
      <c r="R1111" s="194">
        <v>3.09</v>
      </c>
      <c r="S1111" s="194">
        <v>16.59</v>
      </c>
      <c r="T1111" s="194">
        <v>63.42</v>
      </c>
      <c r="U1111" s="75">
        <f t="shared" si="73"/>
        <v>20.18</v>
      </c>
      <c r="X1111" s="76">
        <f t="shared" si="74"/>
        <v>594.09</v>
      </c>
    </row>
    <row r="1112" spans="1:24" x14ac:dyDescent="0.25">
      <c r="A1112" s="191" t="str">
        <f>'Door Comparison'!A1112</f>
        <v>T12.02.E8A</v>
      </c>
      <c r="B1112" s="87" t="str">
        <f>'Door Comparison'!B1112</f>
        <v>DRS-402</v>
      </c>
      <c r="C1112" s="70">
        <f>'Door Comparison'!D1112</f>
        <v>1778</v>
      </c>
      <c r="D1112" s="70">
        <f>'Door Comparison'!E1112</f>
        <v>2193</v>
      </c>
      <c r="F1112" s="73">
        <f>'Door Comparison'!G1112</f>
        <v>0</v>
      </c>
      <c r="G1112" s="73">
        <f>'Door Comparison'!H1112</f>
        <v>1</v>
      </c>
      <c r="I1112" s="73">
        <f>'Door Comparison'!J1112</f>
        <v>0</v>
      </c>
      <c r="J1112" s="73">
        <f>'Door Comparison'!K1112</f>
        <v>1</v>
      </c>
      <c r="K1112" s="73">
        <f>'Door Comparison'!L1112</f>
        <v>1</v>
      </c>
      <c r="L1112" s="73">
        <f>'Door Comparison'!M1112</f>
        <v>0</v>
      </c>
      <c r="M1112" s="75">
        <f t="shared" si="71"/>
        <v>0.55000000000000004</v>
      </c>
      <c r="O1112" s="75">
        <f t="shared" si="72"/>
        <v>4.93</v>
      </c>
      <c r="Q1112" s="75">
        <f>'Door Comparison'!P1112</f>
        <v>903.52</v>
      </c>
      <c r="R1112" s="194">
        <v>3.09</v>
      </c>
      <c r="S1112" s="194">
        <v>16.59</v>
      </c>
      <c r="T1112" s="194">
        <v>73.92</v>
      </c>
      <c r="U1112" s="75">
        <f t="shared" si="73"/>
        <v>24.66</v>
      </c>
      <c r="X1112" s="76">
        <f t="shared" si="74"/>
        <v>1027.26</v>
      </c>
    </row>
    <row r="1113" spans="1:24" x14ac:dyDescent="0.25">
      <c r="A1113" s="191" t="str">
        <f>'Door Comparison'!A1113</f>
        <v>T12.02.E9A</v>
      </c>
      <c r="B1113" s="87" t="str">
        <f>'Door Comparison'!B1113</f>
        <v>DRS-402</v>
      </c>
      <c r="C1113" s="70">
        <f>'Door Comparison'!D1113</f>
        <v>1338</v>
      </c>
      <c r="D1113" s="70">
        <f>'Door Comparison'!E1113</f>
        <v>2193</v>
      </c>
      <c r="F1113" s="73">
        <f>'Door Comparison'!G1113</f>
        <v>0</v>
      </c>
      <c r="G1113" s="73">
        <f>'Door Comparison'!H1113</f>
        <v>1</v>
      </c>
      <c r="I1113" s="73">
        <f>'Door Comparison'!J1113</f>
        <v>0</v>
      </c>
      <c r="J1113" s="73">
        <f>'Door Comparison'!K1113</f>
        <v>1</v>
      </c>
      <c r="K1113" s="73">
        <f>'Door Comparison'!L1113</f>
        <v>1</v>
      </c>
      <c r="L1113" s="73">
        <f>'Door Comparison'!M1113</f>
        <v>0</v>
      </c>
      <c r="M1113" s="75">
        <f t="shared" si="71"/>
        <v>0.52</v>
      </c>
      <c r="O1113" s="75">
        <f t="shared" si="72"/>
        <v>4.58</v>
      </c>
      <c r="Q1113" s="75">
        <f>'Door Comparison'!P1113</f>
        <v>762.28</v>
      </c>
      <c r="R1113" s="194">
        <v>3.09</v>
      </c>
      <c r="S1113" s="194">
        <v>16.59</v>
      </c>
      <c r="T1113" s="194">
        <v>73.92</v>
      </c>
      <c r="U1113" s="75">
        <f t="shared" si="73"/>
        <v>22.9</v>
      </c>
      <c r="X1113" s="76">
        <f t="shared" si="74"/>
        <v>883.88</v>
      </c>
    </row>
    <row r="1114" spans="1:24" x14ac:dyDescent="0.25">
      <c r="A1114" s="191" t="str">
        <f>'Door Comparison'!A1114</f>
        <v>T12.02.E11A</v>
      </c>
      <c r="B1114" s="87" t="str">
        <f>'Door Comparison'!B1114</f>
        <v>DRS-402</v>
      </c>
      <c r="C1114" s="70">
        <f>'Door Comparison'!D1114</f>
        <v>858</v>
      </c>
      <c r="D1114" s="70">
        <f>'Door Comparison'!E1114</f>
        <v>2193</v>
      </c>
      <c r="F1114" s="73">
        <f>'Door Comparison'!G1114</f>
        <v>0</v>
      </c>
      <c r="G1114" s="73">
        <f>'Door Comparison'!H1114</f>
        <v>1</v>
      </c>
      <c r="I1114" s="73">
        <f>'Door Comparison'!J1114</f>
        <v>0</v>
      </c>
      <c r="J1114" s="73">
        <f>'Door Comparison'!K1114</f>
        <v>1</v>
      </c>
      <c r="K1114" s="73">
        <f>'Door Comparison'!L1114</f>
        <v>1</v>
      </c>
      <c r="L1114" s="73">
        <f>'Door Comparison'!M1114</f>
        <v>0</v>
      </c>
      <c r="M1114" s="75">
        <f t="shared" si="71"/>
        <v>0.47</v>
      </c>
      <c r="O1114" s="75">
        <f t="shared" si="72"/>
        <v>4.2</v>
      </c>
      <c r="Q1114" s="75">
        <f>'Door Comparison'!P1114</f>
        <v>550.54</v>
      </c>
      <c r="R1114" s="194">
        <v>3.09</v>
      </c>
      <c r="S1114" s="194">
        <v>16.59</v>
      </c>
      <c r="T1114" s="194">
        <v>63.42</v>
      </c>
      <c r="U1114" s="75">
        <f t="shared" si="73"/>
        <v>20.98</v>
      </c>
      <c r="X1114" s="76">
        <f t="shared" si="74"/>
        <v>659.29</v>
      </c>
    </row>
    <row r="1115" spans="1:24" x14ac:dyDescent="0.25">
      <c r="A1115" s="191" t="str">
        <f>'Door Comparison'!A1115</f>
        <v>T12.02.FTA</v>
      </c>
      <c r="B1115" s="87" t="str">
        <f>'Door Comparison'!B1115</f>
        <v>DRS-402</v>
      </c>
      <c r="C1115" s="70">
        <f>'Door Comparison'!D1115</f>
        <v>858</v>
      </c>
      <c r="D1115" s="70">
        <f>'Door Comparison'!E1115</f>
        <v>2193</v>
      </c>
      <c r="F1115" s="73">
        <f>'Door Comparison'!G1115</f>
        <v>0</v>
      </c>
      <c r="G1115" s="73">
        <f>'Door Comparison'!H1115</f>
        <v>1</v>
      </c>
      <c r="I1115" s="73">
        <f>'Door Comparison'!J1115</f>
        <v>0</v>
      </c>
      <c r="J1115" s="73">
        <f>'Door Comparison'!K1115</f>
        <v>1</v>
      </c>
      <c r="K1115" s="73">
        <f>'Door Comparison'!L1115</f>
        <v>1</v>
      </c>
      <c r="L1115" s="73">
        <f>'Door Comparison'!M1115</f>
        <v>0</v>
      </c>
      <c r="M1115" s="75">
        <f t="shared" si="71"/>
        <v>0.47</v>
      </c>
      <c r="O1115" s="75">
        <f t="shared" si="72"/>
        <v>4.2</v>
      </c>
      <c r="Q1115" s="75">
        <f>'Door Comparison'!P1115</f>
        <v>550.54</v>
      </c>
      <c r="R1115" s="194">
        <v>3.09</v>
      </c>
      <c r="S1115" s="194">
        <v>16.59</v>
      </c>
      <c r="T1115" s="194">
        <v>63.42</v>
      </c>
      <c r="U1115" s="75">
        <f t="shared" si="73"/>
        <v>20.98</v>
      </c>
      <c r="X1115" s="76">
        <f t="shared" si="74"/>
        <v>659.29</v>
      </c>
    </row>
    <row r="1116" spans="1:24" x14ac:dyDescent="0.25">
      <c r="A1116" s="191" t="str">
        <f>'Door Comparison'!A1116</f>
        <v>T12.02.HW2A</v>
      </c>
      <c r="B1116" s="87" t="str">
        <f>'Door Comparison'!B1116</f>
        <v>DRS-402</v>
      </c>
      <c r="C1116" s="70">
        <f>'Door Comparison'!D1116</f>
        <v>458</v>
      </c>
      <c r="D1116" s="70">
        <f>'Door Comparison'!E1116</f>
        <v>1993</v>
      </c>
      <c r="F1116" s="73">
        <f>'Door Comparison'!G1116</f>
        <v>0</v>
      </c>
      <c r="G1116" s="73">
        <f>'Door Comparison'!H1116</f>
        <v>1</v>
      </c>
      <c r="I1116" s="73">
        <f>'Door Comparison'!J1116</f>
        <v>0</v>
      </c>
      <c r="J1116" s="73">
        <f>'Door Comparison'!K1116</f>
        <v>1</v>
      </c>
      <c r="K1116" s="73">
        <f>'Door Comparison'!L1116</f>
        <v>1</v>
      </c>
      <c r="L1116" s="73">
        <f>'Door Comparison'!M1116</f>
        <v>0</v>
      </c>
      <c r="M1116" s="75">
        <f t="shared" si="71"/>
        <v>0.4</v>
      </c>
      <c r="O1116" s="75">
        <f t="shared" si="72"/>
        <v>3.56</v>
      </c>
      <c r="Q1116" s="75">
        <f>'Door Comparison'!P1116</f>
        <v>402.14</v>
      </c>
      <c r="R1116" s="194">
        <v>3.09</v>
      </c>
      <c r="S1116" s="194">
        <v>16.59</v>
      </c>
      <c r="T1116" s="194">
        <v>63.42</v>
      </c>
      <c r="U1116" s="75">
        <f t="shared" si="73"/>
        <v>17.78</v>
      </c>
      <c r="X1116" s="76">
        <f t="shared" si="74"/>
        <v>506.98</v>
      </c>
    </row>
    <row r="1117" spans="1:24" x14ac:dyDescent="0.25">
      <c r="A1117" s="191" t="str">
        <f>'Door Comparison'!A1117</f>
        <v>T12.02.M2A</v>
      </c>
      <c r="B1117" s="87" t="str">
        <f>'Door Comparison'!B1117</f>
        <v>DRS-402</v>
      </c>
      <c r="C1117" s="70">
        <f>'Door Comparison'!D1117</f>
        <v>1338</v>
      </c>
      <c r="D1117" s="70">
        <f>'Door Comparison'!E1117</f>
        <v>2193</v>
      </c>
      <c r="F1117" s="73">
        <f>'Door Comparison'!G1117</f>
        <v>0</v>
      </c>
      <c r="G1117" s="73">
        <f>'Door Comparison'!H1117</f>
        <v>1</v>
      </c>
      <c r="I1117" s="73">
        <f>'Door Comparison'!J1117</f>
        <v>0</v>
      </c>
      <c r="J1117" s="73">
        <f>'Door Comparison'!K1117</f>
        <v>1</v>
      </c>
      <c r="K1117" s="73">
        <f>'Door Comparison'!L1117</f>
        <v>1</v>
      </c>
      <c r="L1117" s="73">
        <f>'Door Comparison'!M1117</f>
        <v>0</v>
      </c>
      <c r="M1117" s="75">
        <f t="shared" si="71"/>
        <v>0.52</v>
      </c>
      <c r="O1117" s="75">
        <f t="shared" si="72"/>
        <v>4.58</v>
      </c>
      <c r="Q1117" s="75">
        <f>'Door Comparison'!P1117</f>
        <v>762.28</v>
      </c>
      <c r="R1117" s="194">
        <v>3.09</v>
      </c>
      <c r="S1117" s="194">
        <v>16.59</v>
      </c>
      <c r="T1117" s="194">
        <v>73.92</v>
      </c>
      <c r="U1117" s="75">
        <f t="shared" si="73"/>
        <v>22.9</v>
      </c>
      <c r="X1117" s="76">
        <f t="shared" si="74"/>
        <v>883.88</v>
      </c>
    </row>
    <row r="1118" spans="1:24" x14ac:dyDescent="0.25">
      <c r="A1118" s="191" t="str">
        <f>'Door Comparison'!A1118</f>
        <v>T12.02.M3A</v>
      </c>
      <c r="B1118" s="87" t="str">
        <f>'Door Comparison'!B1118</f>
        <v>DRS-402</v>
      </c>
      <c r="C1118" s="70">
        <f>'Door Comparison'!D1118</f>
        <v>758</v>
      </c>
      <c r="D1118" s="70">
        <f>'Door Comparison'!E1118</f>
        <v>2193</v>
      </c>
      <c r="F1118" s="73">
        <f>'Door Comparison'!G1118</f>
        <v>0</v>
      </c>
      <c r="G1118" s="73">
        <f>'Door Comparison'!H1118</f>
        <v>1</v>
      </c>
      <c r="I1118" s="73">
        <f>'Door Comparison'!J1118</f>
        <v>0</v>
      </c>
      <c r="J1118" s="73">
        <f>'Door Comparison'!K1118</f>
        <v>1</v>
      </c>
      <c r="K1118" s="73">
        <f>'Door Comparison'!L1118</f>
        <v>1</v>
      </c>
      <c r="L1118" s="73">
        <f>'Door Comparison'!M1118</f>
        <v>0</v>
      </c>
      <c r="M1118" s="75">
        <f t="shared" si="71"/>
        <v>0.46</v>
      </c>
      <c r="O1118" s="75">
        <f t="shared" si="72"/>
        <v>4.12</v>
      </c>
      <c r="Q1118" s="75">
        <f>'Door Comparison'!P1118</f>
        <v>518.41999999999996</v>
      </c>
      <c r="R1118" s="194">
        <v>3.09</v>
      </c>
      <c r="S1118" s="194">
        <v>16.59</v>
      </c>
      <c r="T1118" s="194">
        <v>63.42</v>
      </c>
      <c r="U1118" s="75">
        <f t="shared" si="73"/>
        <v>20.58</v>
      </c>
      <c r="X1118" s="76">
        <f t="shared" si="74"/>
        <v>626.67999999999995</v>
      </c>
    </row>
    <row r="1119" spans="1:24" x14ac:dyDescent="0.25">
      <c r="A1119" s="191" t="str">
        <f>'Door Comparison'!A1119</f>
        <v>T12.02.M3B</v>
      </c>
      <c r="B1119" s="87" t="str">
        <f>'Door Comparison'!B1119</f>
        <v>DRS-402</v>
      </c>
      <c r="C1119" s="70">
        <f>'Door Comparison'!D1119</f>
        <v>758</v>
      </c>
      <c r="D1119" s="70">
        <f>'Door Comparison'!E1119</f>
        <v>2193</v>
      </c>
      <c r="F1119" s="73">
        <f>'Door Comparison'!G1119</f>
        <v>0</v>
      </c>
      <c r="G1119" s="73">
        <f>'Door Comparison'!H1119</f>
        <v>1</v>
      </c>
      <c r="I1119" s="73">
        <f>'Door Comparison'!J1119</f>
        <v>0</v>
      </c>
      <c r="J1119" s="73">
        <f>'Door Comparison'!K1119</f>
        <v>1</v>
      </c>
      <c r="K1119" s="73">
        <f>'Door Comparison'!L1119</f>
        <v>1</v>
      </c>
      <c r="L1119" s="73">
        <f>'Door Comparison'!M1119</f>
        <v>0</v>
      </c>
      <c r="M1119" s="75">
        <f t="shared" si="71"/>
        <v>0.46</v>
      </c>
      <c r="O1119" s="75">
        <f t="shared" si="72"/>
        <v>4.12</v>
      </c>
      <c r="Q1119" s="75">
        <f>'Door Comparison'!P1119</f>
        <v>518.41999999999996</v>
      </c>
      <c r="R1119" s="194">
        <v>3.09</v>
      </c>
      <c r="S1119" s="194">
        <v>16.59</v>
      </c>
      <c r="T1119" s="194">
        <v>63.42</v>
      </c>
      <c r="U1119" s="75">
        <f t="shared" si="73"/>
        <v>20.58</v>
      </c>
      <c r="X1119" s="76">
        <f t="shared" si="74"/>
        <v>626.67999999999995</v>
      </c>
    </row>
    <row r="1120" spans="1:24" x14ac:dyDescent="0.25">
      <c r="A1120" s="191" t="str">
        <f>'Door Comparison'!A1120</f>
        <v>T12.02.M4A</v>
      </c>
      <c r="B1120" s="87" t="str">
        <f>'Door Comparison'!B1120</f>
        <v>DRS-402</v>
      </c>
      <c r="C1120" s="70">
        <f>'Door Comparison'!D1120</f>
        <v>1578</v>
      </c>
      <c r="D1120" s="70">
        <f>'Door Comparison'!E1120</f>
        <v>2193</v>
      </c>
      <c r="F1120" s="73">
        <f>'Door Comparison'!G1120</f>
        <v>0</v>
      </c>
      <c r="G1120" s="73">
        <f>'Door Comparison'!H1120</f>
        <v>1</v>
      </c>
      <c r="I1120" s="73">
        <f>'Door Comparison'!J1120</f>
        <v>0</v>
      </c>
      <c r="J1120" s="73">
        <f>'Door Comparison'!K1120</f>
        <v>1</v>
      </c>
      <c r="K1120" s="73">
        <f>'Door Comparison'!L1120</f>
        <v>1</v>
      </c>
      <c r="L1120" s="73">
        <f>'Door Comparison'!M1120</f>
        <v>0</v>
      </c>
      <c r="M1120" s="75">
        <f t="shared" si="71"/>
        <v>0.54</v>
      </c>
      <c r="O1120" s="75">
        <f t="shared" si="72"/>
        <v>4.7699999999999996</v>
      </c>
      <c r="Q1120" s="75">
        <f>'Door Comparison'!P1120</f>
        <v>839.32</v>
      </c>
      <c r="R1120" s="194">
        <v>3.09</v>
      </c>
      <c r="S1120" s="194">
        <v>16.59</v>
      </c>
      <c r="T1120" s="194">
        <v>73.92</v>
      </c>
      <c r="U1120" s="75">
        <f t="shared" si="73"/>
        <v>23.86</v>
      </c>
      <c r="X1120" s="76">
        <f t="shared" si="74"/>
        <v>962.09</v>
      </c>
    </row>
    <row r="1121" spans="1:24" x14ac:dyDescent="0.25">
      <c r="A1121" s="191" t="str">
        <f>'Door Comparison'!A1121</f>
        <v>T12.02.M5A</v>
      </c>
      <c r="B1121" s="87" t="str">
        <f>'Door Comparison'!B1121</f>
        <v>DRS-402</v>
      </c>
      <c r="C1121" s="70">
        <f>'Door Comparison'!D1121</f>
        <v>1578</v>
      </c>
      <c r="D1121" s="70">
        <f>'Door Comparison'!E1121</f>
        <v>2193</v>
      </c>
      <c r="F1121" s="73">
        <f>'Door Comparison'!G1121</f>
        <v>0</v>
      </c>
      <c r="G1121" s="73">
        <f>'Door Comparison'!H1121</f>
        <v>1</v>
      </c>
      <c r="I1121" s="73">
        <f>'Door Comparison'!J1121</f>
        <v>0</v>
      </c>
      <c r="J1121" s="73">
        <f>'Door Comparison'!K1121</f>
        <v>1</v>
      </c>
      <c r="K1121" s="73">
        <f>'Door Comparison'!L1121</f>
        <v>1</v>
      </c>
      <c r="L1121" s="73">
        <f>'Door Comparison'!M1121</f>
        <v>0</v>
      </c>
      <c r="M1121" s="75">
        <f t="shared" si="71"/>
        <v>0.54</v>
      </c>
      <c r="O1121" s="75">
        <f t="shared" si="72"/>
        <v>4.7699999999999996</v>
      </c>
      <c r="Q1121" s="75">
        <f>'Door Comparison'!P1121</f>
        <v>839.32</v>
      </c>
      <c r="R1121" s="194">
        <v>3.09</v>
      </c>
      <c r="S1121" s="194">
        <v>16.59</v>
      </c>
      <c r="T1121" s="194">
        <v>73.92</v>
      </c>
      <c r="U1121" s="75">
        <f t="shared" si="73"/>
        <v>23.86</v>
      </c>
      <c r="X1121" s="76">
        <f t="shared" si="74"/>
        <v>962.09</v>
      </c>
    </row>
    <row r="1122" spans="1:24" x14ac:dyDescent="0.25">
      <c r="A1122" s="191" t="str">
        <f>'Door Comparison'!A1122</f>
        <v>T12.02.M5B</v>
      </c>
      <c r="B1122" s="87" t="str">
        <f>'Door Comparison'!B1122</f>
        <v>DRS-402</v>
      </c>
      <c r="C1122" s="70">
        <f>'Door Comparison'!D1122</f>
        <v>1338</v>
      </c>
      <c r="D1122" s="70">
        <f>'Door Comparison'!E1122</f>
        <v>2193</v>
      </c>
      <c r="F1122" s="73">
        <f>'Door Comparison'!G1122</f>
        <v>0</v>
      </c>
      <c r="G1122" s="73">
        <f>'Door Comparison'!H1122</f>
        <v>1</v>
      </c>
      <c r="I1122" s="73">
        <f>'Door Comparison'!J1122</f>
        <v>0</v>
      </c>
      <c r="J1122" s="73">
        <f>'Door Comparison'!K1122</f>
        <v>1</v>
      </c>
      <c r="K1122" s="73">
        <f>'Door Comparison'!L1122</f>
        <v>1</v>
      </c>
      <c r="L1122" s="73">
        <f>'Door Comparison'!M1122</f>
        <v>0</v>
      </c>
      <c r="M1122" s="75">
        <f t="shared" si="71"/>
        <v>0.52</v>
      </c>
      <c r="O1122" s="75">
        <f t="shared" si="72"/>
        <v>4.58</v>
      </c>
      <c r="Q1122" s="75">
        <f>'Door Comparison'!P1122</f>
        <v>762.28</v>
      </c>
      <c r="R1122" s="194">
        <v>3.09</v>
      </c>
      <c r="S1122" s="194">
        <v>16.59</v>
      </c>
      <c r="T1122" s="194">
        <v>73.92</v>
      </c>
      <c r="U1122" s="75">
        <f t="shared" si="73"/>
        <v>22.9</v>
      </c>
      <c r="X1122" s="76">
        <f t="shared" si="74"/>
        <v>883.88</v>
      </c>
    </row>
    <row r="1123" spans="1:24" x14ac:dyDescent="0.25">
      <c r="A1123" s="191" t="str">
        <f>'Door Comparison'!A1123</f>
        <v>T12.02.M6A</v>
      </c>
      <c r="B1123" s="87" t="str">
        <f>'Door Comparison'!B1123</f>
        <v>DRS-402</v>
      </c>
      <c r="C1123" s="70">
        <f>'Door Comparison'!D1123</f>
        <v>1338</v>
      </c>
      <c r="D1123" s="70">
        <f>'Door Comparison'!E1123</f>
        <v>2193</v>
      </c>
      <c r="F1123" s="73">
        <f>'Door Comparison'!G1123</f>
        <v>0</v>
      </c>
      <c r="G1123" s="73">
        <f>'Door Comparison'!H1123</f>
        <v>1</v>
      </c>
      <c r="I1123" s="73">
        <f>'Door Comparison'!J1123</f>
        <v>0</v>
      </c>
      <c r="J1123" s="73">
        <f>'Door Comparison'!K1123</f>
        <v>1</v>
      </c>
      <c r="K1123" s="73">
        <f>'Door Comparison'!L1123</f>
        <v>1</v>
      </c>
      <c r="L1123" s="73">
        <f>'Door Comparison'!M1123</f>
        <v>0</v>
      </c>
      <c r="M1123" s="75">
        <f t="shared" si="71"/>
        <v>0.52</v>
      </c>
      <c r="O1123" s="75">
        <f t="shared" si="72"/>
        <v>4.58</v>
      </c>
      <c r="Q1123" s="75">
        <f>'Door Comparison'!P1123</f>
        <v>762.28</v>
      </c>
      <c r="R1123" s="194">
        <v>3.09</v>
      </c>
      <c r="S1123" s="194">
        <v>16.59</v>
      </c>
      <c r="T1123" s="194">
        <v>73.92</v>
      </c>
      <c r="U1123" s="75">
        <f t="shared" si="73"/>
        <v>22.9</v>
      </c>
      <c r="X1123" s="76">
        <f t="shared" si="74"/>
        <v>883.88</v>
      </c>
    </row>
    <row r="1124" spans="1:24" x14ac:dyDescent="0.25">
      <c r="A1124" s="191" t="str">
        <f>'Door Comparison'!A1124</f>
        <v>T12.02.M6B</v>
      </c>
      <c r="B1124" s="87" t="str">
        <f>'Door Comparison'!B1124</f>
        <v>AHP-201</v>
      </c>
      <c r="C1124" s="70">
        <f>'Door Comparison'!D1124</f>
        <v>300</v>
      </c>
      <c r="D1124" s="70">
        <f>'Door Comparison'!E1124</f>
        <v>800</v>
      </c>
      <c r="F1124" s="73">
        <f>'Door Comparison'!G1124</f>
        <v>0</v>
      </c>
      <c r="G1124" s="73">
        <f>'Door Comparison'!H1124</f>
        <v>1</v>
      </c>
      <c r="I1124" s="73">
        <f>'Door Comparison'!J1124</f>
        <v>0</v>
      </c>
      <c r="J1124" s="73">
        <f>'Door Comparison'!K1124</f>
        <v>1</v>
      </c>
      <c r="K1124" s="73">
        <f>'Door Comparison'!L1124</f>
        <v>1</v>
      </c>
      <c r="L1124" s="73">
        <f>'Door Comparison'!M1124</f>
        <v>0</v>
      </c>
      <c r="M1124" s="75">
        <f t="shared" si="71"/>
        <v>0.17</v>
      </c>
      <c r="O1124" s="75">
        <f t="shared" si="72"/>
        <v>1.52</v>
      </c>
      <c r="Q1124" s="75">
        <f>'Door Comparison'!P1124</f>
        <v>231.74</v>
      </c>
      <c r="R1124" s="194">
        <v>3.09</v>
      </c>
      <c r="S1124" s="194">
        <v>16.59</v>
      </c>
      <c r="T1124" s="194">
        <v>52.92</v>
      </c>
      <c r="U1124" s="75">
        <f t="shared" si="73"/>
        <v>7.6</v>
      </c>
      <c r="X1124" s="76">
        <f t="shared" si="74"/>
        <v>313.63</v>
      </c>
    </row>
    <row r="1125" spans="1:24" x14ac:dyDescent="0.25">
      <c r="A1125" s="191" t="str">
        <f>'Door Comparison'!A1125</f>
        <v>T12.02.M9A</v>
      </c>
      <c r="B1125" s="87" t="str">
        <f>'Door Comparison'!B1125</f>
        <v>DRS-402</v>
      </c>
      <c r="C1125" s="70">
        <f>'Door Comparison'!D1125</f>
        <v>858</v>
      </c>
      <c r="D1125" s="70">
        <f>'Door Comparison'!E1125</f>
        <v>2193</v>
      </c>
      <c r="F1125" s="73">
        <f>'Door Comparison'!G1125</f>
        <v>0</v>
      </c>
      <c r="G1125" s="73">
        <f>'Door Comparison'!H1125</f>
        <v>1</v>
      </c>
      <c r="I1125" s="73">
        <f>'Door Comparison'!J1125</f>
        <v>0</v>
      </c>
      <c r="J1125" s="73">
        <f>'Door Comparison'!K1125</f>
        <v>1</v>
      </c>
      <c r="K1125" s="73">
        <f>'Door Comparison'!L1125</f>
        <v>1</v>
      </c>
      <c r="L1125" s="73">
        <f>'Door Comparison'!M1125</f>
        <v>0</v>
      </c>
      <c r="M1125" s="75">
        <f t="shared" si="71"/>
        <v>0.47</v>
      </c>
      <c r="O1125" s="75">
        <f t="shared" si="72"/>
        <v>4.2</v>
      </c>
      <c r="Q1125" s="75">
        <f>'Door Comparison'!P1125</f>
        <v>550.54</v>
      </c>
      <c r="R1125" s="194">
        <v>3.09</v>
      </c>
      <c r="S1125" s="194">
        <v>16.59</v>
      </c>
      <c r="T1125" s="194">
        <v>63.42</v>
      </c>
      <c r="U1125" s="75">
        <f t="shared" si="73"/>
        <v>20.98</v>
      </c>
      <c r="X1125" s="76">
        <f t="shared" si="74"/>
        <v>659.29</v>
      </c>
    </row>
    <row r="1126" spans="1:24" x14ac:dyDescent="0.25">
      <c r="A1126" s="191" t="str">
        <f>'Door Comparison'!A1126</f>
        <v>T12.02.M9C T12.02.M10A</v>
      </c>
      <c r="B1126" s="87" t="str">
        <f>'Door Comparison'!B1126</f>
        <v>DRS-402</v>
      </c>
      <c r="C1126" s="70">
        <f>'Door Comparison'!D1126</f>
        <v>858</v>
      </c>
      <c r="D1126" s="70">
        <f>'Door Comparison'!E1126</f>
        <v>2193</v>
      </c>
      <c r="F1126" s="73">
        <f>'Door Comparison'!G1126</f>
        <v>0</v>
      </c>
      <c r="G1126" s="73">
        <f>'Door Comparison'!H1126</f>
        <v>1</v>
      </c>
      <c r="I1126" s="73">
        <f>'Door Comparison'!J1126</f>
        <v>0</v>
      </c>
      <c r="J1126" s="73">
        <f>'Door Comparison'!K1126</f>
        <v>1</v>
      </c>
      <c r="K1126" s="73">
        <f>'Door Comparison'!L1126</f>
        <v>1</v>
      </c>
      <c r="L1126" s="73">
        <f>'Door Comparison'!M1126</f>
        <v>0</v>
      </c>
      <c r="M1126" s="75">
        <f t="shared" si="71"/>
        <v>0.47</v>
      </c>
      <c r="O1126" s="75">
        <f t="shared" si="72"/>
        <v>4.2</v>
      </c>
      <c r="Q1126" s="75">
        <f>'Door Comparison'!P1126</f>
        <v>550.54</v>
      </c>
      <c r="R1126" s="194">
        <v>3.09</v>
      </c>
      <c r="S1126" s="194">
        <v>16.59</v>
      </c>
      <c r="T1126" s="194">
        <v>63.42</v>
      </c>
      <c r="U1126" s="75">
        <f t="shared" si="73"/>
        <v>20.98</v>
      </c>
      <c r="X1126" s="76">
        <f t="shared" si="74"/>
        <v>659.29</v>
      </c>
    </row>
    <row r="1127" spans="1:24" x14ac:dyDescent="0.25">
      <c r="A1127" s="191" t="str">
        <f>'Door Comparison'!A1127</f>
        <v>T12.02.M9B T12.02.M10B</v>
      </c>
      <c r="B1127" s="87" t="str">
        <f>'Door Comparison'!B1127</f>
        <v>DRS-402</v>
      </c>
      <c r="C1127" s="70">
        <f>'Door Comparison'!D1127</f>
        <v>858</v>
      </c>
      <c r="D1127" s="70">
        <f>'Door Comparison'!E1127</f>
        <v>2193</v>
      </c>
      <c r="F1127" s="73">
        <f>'Door Comparison'!G1127</f>
        <v>0</v>
      </c>
      <c r="G1127" s="73">
        <f>'Door Comparison'!H1127</f>
        <v>1</v>
      </c>
      <c r="I1127" s="73">
        <f>'Door Comparison'!J1127</f>
        <v>0</v>
      </c>
      <c r="J1127" s="73">
        <f>'Door Comparison'!K1127</f>
        <v>1</v>
      </c>
      <c r="K1127" s="73">
        <f>'Door Comparison'!L1127</f>
        <v>1</v>
      </c>
      <c r="L1127" s="73">
        <f>'Door Comparison'!M1127</f>
        <v>0</v>
      </c>
      <c r="M1127" s="75">
        <f t="shared" si="71"/>
        <v>0.47</v>
      </c>
      <c r="O1127" s="75">
        <f t="shared" si="72"/>
        <v>4.2</v>
      </c>
      <c r="Q1127" s="75">
        <f>'Door Comparison'!P1127</f>
        <v>550.54</v>
      </c>
      <c r="R1127" s="194">
        <v>3.09</v>
      </c>
      <c r="S1127" s="194">
        <v>16.59</v>
      </c>
      <c r="T1127" s="194">
        <v>63.42</v>
      </c>
      <c r="U1127" s="75">
        <f t="shared" si="73"/>
        <v>20.98</v>
      </c>
      <c r="X1127" s="76">
        <f t="shared" si="74"/>
        <v>659.29</v>
      </c>
    </row>
    <row r="1128" spans="1:24" x14ac:dyDescent="0.25">
      <c r="A1128" s="191" t="str">
        <f>'Door Comparison'!A1128</f>
        <v>T12.02.M11A</v>
      </c>
      <c r="B1128" s="87" t="str">
        <f>'Door Comparison'!B1128</f>
        <v>DRS-402</v>
      </c>
      <c r="C1128" s="70">
        <f>'Door Comparison'!D1128</f>
        <v>1338</v>
      </c>
      <c r="D1128" s="70">
        <f>'Door Comparison'!E1128</f>
        <v>2193</v>
      </c>
      <c r="F1128" s="73">
        <f>'Door Comparison'!G1128</f>
        <v>0</v>
      </c>
      <c r="G1128" s="73">
        <f>'Door Comparison'!H1128</f>
        <v>1</v>
      </c>
      <c r="I1128" s="73">
        <f>'Door Comparison'!J1128</f>
        <v>0</v>
      </c>
      <c r="J1128" s="73">
        <f>'Door Comparison'!K1128</f>
        <v>1</v>
      </c>
      <c r="K1128" s="73">
        <f>'Door Comparison'!L1128</f>
        <v>1</v>
      </c>
      <c r="L1128" s="73">
        <f>'Door Comparison'!M1128</f>
        <v>0</v>
      </c>
      <c r="M1128" s="75">
        <f t="shared" si="71"/>
        <v>0.52</v>
      </c>
      <c r="O1128" s="75">
        <f t="shared" si="72"/>
        <v>4.58</v>
      </c>
      <c r="Q1128" s="75">
        <f>'Door Comparison'!P1128</f>
        <v>762.28</v>
      </c>
      <c r="R1128" s="194">
        <v>3.09</v>
      </c>
      <c r="S1128" s="194">
        <v>16.59</v>
      </c>
      <c r="T1128" s="194">
        <v>73.92</v>
      </c>
      <c r="U1128" s="75">
        <f t="shared" si="73"/>
        <v>22.9</v>
      </c>
      <c r="X1128" s="76">
        <f t="shared" si="74"/>
        <v>883.88</v>
      </c>
    </row>
    <row r="1129" spans="1:24" x14ac:dyDescent="0.25">
      <c r="A1129" s="191" t="str">
        <f>'Door Comparison'!A1129</f>
        <v>T12.02.M11B</v>
      </c>
      <c r="B1129" s="87" t="str">
        <f>'Door Comparison'!B1129</f>
        <v>DRS-402</v>
      </c>
      <c r="C1129" s="70">
        <f>'Door Comparison'!D1129</f>
        <v>1338</v>
      </c>
      <c r="D1129" s="70">
        <f>'Door Comparison'!E1129</f>
        <v>2193</v>
      </c>
      <c r="F1129" s="73">
        <f>'Door Comparison'!G1129</f>
        <v>0</v>
      </c>
      <c r="G1129" s="73">
        <f>'Door Comparison'!H1129</f>
        <v>1</v>
      </c>
      <c r="I1129" s="73">
        <f>'Door Comparison'!J1129</f>
        <v>0</v>
      </c>
      <c r="J1129" s="73">
        <f>'Door Comparison'!K1129</f>
        <v>1</v>
      </c>
      <c r="K1129" s="73">
        <f>'Door Comparison'!L1129</f>
        <v>1</v>
      </c>
      <c r="L1129" s="73">
        <f>'Door Comparison'!M1129</f>
        <v>0</v>
      </c>
      <c r="M1129" s="75">
        <f t="shared" si="71"/>
        <v>0.52</v>
      </c>
      <c r="O1129" s="75">
        <f t="shared" si="72"/>
        <v>4.58</v>
      </c>
      <c r="Q1129" s="75">
        <f>'Door Comparison'!P1129</f>
        <v>762.28</v>
      </c>
      <c r="R1129" s="194">
        <v>3.09</v>
      </c>
      <c r="S1129" s="194">
        <v>16.59</v>
      </c>
      <c r="T1129" s="194">
        <v>73.92</v>
      </c>
      <c r="U1129" s="75">
        <f t="shared" si="73"/>
        <v>22.9</v>
      </c>
      <c r="X1129" s="76">
        <f t="shared" si="74"/>
        <v>883.88</v>
      </c>
    </row>
    <row r="1130" spans="1:24" x14ac:dyDescent="0.25">
      <c r="A1130" s="191" t="str">
        <f>'Door Comparison'!A1130</f>
        <v>T12.02.M13A</v>
      </c>
      <c r="B1130" s="87" t="str">
        <f>'Door Comparison'!B1130</f>
        <v>DRS-402</v>
      </c>
      <c r="C1130" s="70">
        <f>'Door Comparison'!D1130</f>
        <v>1338</v>
      </c>
      <c r="D1130" s="70">
        <f>'Door Comparison'!E1130</f>
        <v>2193</v>
      </c>
      <c r="F1130" s="73">
        <f>'Door Comparison'!G1130</f>
        <v>0</v>
      </c>
      <c r="G1130" s="73">
        <f>'Door Comparison'!H1130</f>
        <v>1</v>
      </c>
      <c r="I1130" s="73">
        <f>'Door Comparison'!J1130</f>
        <v>0</v>
      </c>
      <c r="J1130" s="73">
        <f>'Door Comparison'!K1130</f>
        <v>1</v>
      </c>
      <c r="K1130" s="73">
        <f>'Door Comparison'!L1130</f>
        <v>1</v>
      </c>
      <c r="L1130" s="73">
        <f>'Door Comparison'!M1130</f>
        <v>0</v>
      </c>
      <c r="M1130" s="75">
        <f t="shared" si="71"/>
        <v>0.52</v>
      </c>
      <c r="O1130" s="75">
        <f t="shared" si="72"/>
        <v>4.58</v>
      </c>
      <c r="Q1130" s="75">
        <f>'Door Comparison'!P1130</f>
        <v>762.28</v>
      </c>
      <c r="R1130" s="194">
        <v>3.09</v>
      </c>
      <c r="S1130" s="194">
        <v>16.59</v>
      </c>
      <c r="T1130" s="194">
        <v>73.92</v>
      </c>
      <c r="U1130" s="75">
        <f t="shared" si="73"/>
        <v>22.9</v>
      </c>
      <c r="X1130" s="76">
        <f t="shared" si="74"/>
        <v>883.88</v>
      </c>
    </row>
    <row r="1131" spans="1:24" x14ac:dyDescent="0.25">
      <c r="A1131" s="191" t="str">
        <f>'Door Comparison'!A1131</f>
        <v>T12.02.M17A T12.02.P1A</v>
      </c>
      <c r="B1131" s="87" t="str">
        <f>'Door Comparison'!B1131</f>
        <v>DRS-402</v>
      </c>
      <c r="C1131" s="70">
        <f>'Door Comparison'!D1131</f>
        <v>758</v>
      </c>
      <c r="D1131" s="70">
        <f>'Door Comparison'!E1131</f>
        <v>2193</v>
      </c>
      <c r="F1131" s="73">
        <f>'Door Comparison'!G1131</f>
        <v>0</v>
      </c>
      <c r="G1131" s="73">
        <f>'Door Comparison'!H1131</f>
        <v>1</v>
      </c>
      <c r="I1131" s="73">
        <f>'Door Comparison'!J1131</f>
        <v>0</v>
      </c>
      <c r="J1131" s="73">
        <f>'Door Comparison'!K1131</f>
        <v>1</v>
      </c>
      <c r="K1131" s="73">
        <f>'Door Comparison'!L1131</f>
        <v>1</v>
      </c>
      <c r="L1131" s="73">
        <f>'Door Comparison'!M1131</f>
        <v>0</v>
      </c>
      <c r="M1131" s="75">
        <f t="shared" si="71"/>
        <v>0.46</v>
      </c>
      <c r="O1131" s="75">
        <f t="shared" si="72"/>
        <v>4.12</v>
      </c>
      <c r="Q1131" s="75">
        <f>'Door Comparison'!P1131</f>
        <v>518.41999999999996</v>
      </c>
      <c r="R1131" s="194">
        <v>3.09</v>
      </c>
      <c r="S1131" s="194">
        <v>16.59</v>
      </c>
      <c r="T1131" s="194">
        <v>63.42</v>
      </c>
      <c r="U1131" s="75">
        <f t="shared" si="73"/>
        <v>20.58</v>
      </c>
      <c r="X1131" s="76">
        <f t="shared" si="74"/>
        <v>626.67999999999995</v>
      </c>
    </row>
    <row r="1132" spans="1:24" x14ac:dyDescent="0.25">
      <c r="A1132" s="191" t="str">
        <f>'Door Comparison'!A1132</f>
        <v>T12.02.M15A T12.02.SPA</v>
      </c>
      <c r="B1132" s="87" t="str">
        <f>'Door Comparison'!B1132</f>
        <v>DRS-402</v>
      </c>
      <c r="C1132" s="70">
        <f>'Door Comparison'!D1132</f>
        <v>1578</v>
      </c>
      <c r="D1132" s="70">
        <f>'Door Comparison'!E1132</f>
        <v>2193</v>
      </c>
      <c r="F1132" s="73">
        <f>'Door Comparison'!G1132</f>
        <v>0</v>
      </c>
      <c r="G1132" s="73">
        <f>'Door Comparison'!H1132</f>
        <v>1</v>
      </c>
      <c r="I1132" s="73">
        <f>'Door Comparison'!J1132</f>
        <v>0</v>
      </c>
      <c r="J1132" s="73">
        <f>'Door Comparison'!K1132</f>
        <v>1</v>
      </c>
      <c r="K1132" s="73">
        <f>'Door Comparison'!L1132</f>
        <v>1</v>
      </c>
      <c r="L1132" s="73">
        <f>'Door Comparison'!M1132</f>
        <v>0</v>
      </c>
      <c r="M1132" s="75">
        <f t="shared" si="71"/>
        <v>0.54</v>
      </c>
      <c r="O1132" s="75">
        <f t="shared" si="72"/>
        <v>4.7699999999999996</v>
      </c>
      <c r="Q1132" s="75">
        <f>'Door Comparison'!P1132</f>
        <v>839.32</v>
      </c>
      <c r="R1132" s="194">
        <v>3.09</v>
      </c>
      <c r="S1132" s="194">
        <v>16.59</v>
      </c>
      <c r="T1132" s="194">
        <v>73.92</v>
      </c>
      <c r="U1132" s="75">
        <f t="shared" si="73"/>
        <v>23.86</v>
      </c>
      <c r="X1132" s="76">
        <f t="shared" si="74"/>
        <v>962.09</v>
      </c>
    </row>
    <row r="1133" spans="1:24" x14ac:dyDescent="0.25">
      <c r="A1133" s="191" t="str">
        <f>'Door Comparison'!A1133</f>
        <v>T12.02.M14A T12.02.WRA</v>
      </c>
      <c r="B1133" s="87" t="str">
        <f>'Door Comparison'!B1133</f>
        <v>DRS-402</v>
      </c>
      <c r="C1133" s="70">
        <f>'Door Comparison'!D1133</f>
        <v>758</v>
      </c>
      <c r="D1133" s="70">
        <f>'Door Comparison'!E1133</f>
        <v>2158</v>
      </c>
      <c r="F1133" s="73">
        <f>'Door Comparison'!G1133</f>
        <v>0</v>
      </c>
      <c r="G1133" s="73">
        <f>'Door Comparison'!H1133</f>
        <v>1</v>
      </c>
      <c r="I1133" s="73">
        <f>'Door Comparison'!J1133</f>
        <v>0</v>
      </c>
      <c r="J1133" s="73">
        <f>'Door Comparison'!K1133</f>
        <v>1</v>
      </c>
      <c r="K1133" s="73">
        <f>'Door Comparison'!L1133</f>
        <v>1</v>
      </c>
      <c r="L1133" s="73">
        <f>'Door Comparison'!M1133</f>
        <v>0</v>
      </c>
      <c r="M1133" s="75">
        <f t="shared" si="71"/>
        <v>0.46</v>
      </c>
      <c r="O1133" s="75">
        <f t="shared" si="72"/>
        <v>4.0599999999999996</v>
      </c>
      <c r="Q1133" s="75">
        <f>'Door Comparison'!P1133</f>
        <v>454.48</v>
      </c>
      <c r="R1133" s="194">
        <v>3.09</v>
      </c>
      <c r="S1133" s="194">
        <v>16.59</v>
      </c>
      <c r="T1133" s="194">
        <v>63.42</v>
      </c>
      <c r="U1133" s="75">
        <f t="shared" si="73"/>
        <v>20.3</v>
      </c>
      <c r="X1133" s="76">
        <f t="shared" si="74"/>
        <v>562.4</v>
      </c>
    </row>
    <row r="1134" spans="1:24" x14ac:dyDescent="0.25">
      <c r="A1134" s="191" t="str">
        <f>'Door Comparison'!A1134</f>
        <v>T12.04.E7A T12.04.E1A</v>
      </c>
      <c r="B1134" s="87" t="str">
        <f>'Door Comparison'!B1134</f>
        <v>DRS-402</v>
      </c>
      <c r="C1134" s="70">
        <f>'Door Comparison'!D1134</f>
        <v>1208</v>
      </c>
      <c r="D1134" s="70">
        <f>'Door Comparison'!E1134</f>
        <v>2193</v>
      </c>
      <c r="F1134" s="73">
        <f>'Door Comparison'!G1134</f>
        <v>0</v>
      </c>
      <c r="G1134" s="73">
        <f>'Door Comparison'!H1134</f>
        <v>1</v>
      </c>
      <c r="I1134" s="73">
        <f>'Door Comparison'!J1134</f>
        <v>0</v>
      </c>
      <c r="J1134" s="73">
        <f>'Door Comparison'!K1134</f>
        <v>1</v>
      </c>
      <c r="K1134" s="73">
        <f>'Door Comparison'!L1134</f>
        <v>1</v>
      </c>
      <c r="L1134" s="73">
        <f>'Door Comparison'!M1134</f>
        <v>0</v>
      </c>
      <c r="M1134" s="75">
        <f t="shared" si="71"/>
        <v>0.5</v>
      </c>
      <c r="O1134" s="75">
        <f t="shared" si="72"/>
        <v>4.4800000000000004</v>
      </c>
      <c r="Q1134" s="75">
        <f>'Door Comparison'!P1134</f>
        <v>720.54</v>
      </c>
      <c r="R1134" s="194">
        <v>3.09</v>
      </c>
      <c r="S1134" s="194">
        <v>16.59</v>
      </c>
      <c r="T1134" s="194">
        <v>73.92</v>
      </c>
      <c r="U1134" s="75">
        <f t="shared" si="73"/>
        <v>22.38</v>
      </c>
      <c r="X1134" s="76">
        <f t="shared" si="74"/>
        <v>841.5</v>
      </c>
    </row>
    <row r="1135" spans="1:24" x14ac:dyDescent="0.25">
      <c r="A1135" s="191" t="str">
        <f>'Door Comparison'!A1135</f>
        <v>T12.04.E2A</v>
      </c>
      <c r="B1135" s="87" t="str">
        <f>'Door Comparison'!B1135</f>
        <v>DRS-402</v>
      </c>
      <c r="C1135" s="70">
        <f>'Door Comparison'!D1135</f>
        <v>1338</v>
      </c>
      <c r="D1135" s="70">
        <f>'Door Comparison'!E1135</f>
        <v>2193</v>
      </c>
      <c r="F1135" s="73">
        <f>'Door Comparison'!G1135</f>
        <v>0</v>
      </c>
      <c r="G1135" s="73">
        <f>'Door Comparison'!H1135</f>
        <v>1</v>
      </c>
      <c r="I1135" s="73">
        <f>'Door Comparison'!J1135</f>
        <v>0</v>
      </c>
      <c r="J1135" s="73">
        <f>'Door Comparison'!K1135</f>
        <v>1</v>
      </c>
      <c r="K1135" s="73">
        <f>'Door Comparison'!L1135</f>
        <v>1</v>
      </c>
      <c r="L1135" s="73">
        <f>'Door Comparison'!M1135</f>
        <v>0</v>
      </c>
      <c r="M1135" s="75">
        <f t="shared" si="71"/>
        <v>0.52</v>
      </c>
      <c r="O1135" s="75">
        <f t="shared" si="72"/>
        <v>4.58</v>
      </c>
      <c r="Q1135" s="75">
        <f>'Door Comparison'!P1135</f>
        <v>762.28</v>
      </c>
      <c r="R1135" s="194">
        <v>3.09</v>
      </c>
      <c r="S1135" s="194">
        <v>16.59</v>
      </c>
      <c r="T1135" s="194">
        <v>73.92</v>
      </c>
      <c r="U1135" s="75">
        <f t="shared" si="73"/>
        <v>22.9</v>
      </c>
      <c r="X1135" s="76">
        <f t="shared" si="74"/>
        <v>883.88</v>
      </c>
    </row>
    <row r="1136" spans="1:24" x14ac:dyDescent="0.25">
      <c r="A1136" s="191" t="str">
        <f>'Door Comparison'!A1136</f>
        <v>T12.04.E3A</v>
      </c>
      <c r="B1136" s="87" t="str">
        <f>'Door Comparison'!B1136</f>
        <v>DRS-402</v>
      </c>
      <c r="C1136" s="70">
        <f>'Door Comparison'!D1136</f>
        <v>1778</v>
      </c>
      <c r="D1136" s="70">
        <f>'Door Comparison'!E1136</f>
        <v>2193</v>
      </c>
      <c r="F1136" s="73">
        <f>'Door Comparison'!G1136</f>
        <v>0</v>
      </c>
      <c r="G1136" s="73">
        <f>'Door Comparison'!H1136</f>
        <v>1</v>
      </c>
      <c r="I1136" s="73">
        <f>'Door Comparison'!J1136</f>
        <v>0</v>
      </c>
      <c r="J1136" s="73">
        <f>'Door Comparison'!K1136</f>
        <v>1</v>
      </c>
      <c r="K1136" s="73">
        <f>'Door Comparison'!L1136</f>
        <v>1</v>
      </c>
      <c r="L1136" s="73">
        <f>'Door Comparison'!M1136</f>
        <v>0</v>
      </c>
      <c r="M1136" s="75">
        <f t="shared" si="71"/>
        <v>0.55000000000000004</v>
      </c>
      <c r="O1136" s="75">
        <f t="shared" si="72"/>
        <v>4.93</v>
      </c>
      <c r="Q1136" s="75">
        <f>'Door Comparison'!P1136</f>
        <v>903.52</v>
      </c>
      <c r="R1136" s="194">
        <v>3.09</v>
      </c>
      <c r="S1136" s="194">
        <v>16.59</v>
      </c>
      <c r="T1136" s="194">
        <v>73.92</v>
      </c>
      <c r="U1136" s="75">
        <f t="shared" si="73"/>
        <v>24.66</v>
      </c>
      <c r="X1136" s="76">
        <f t="shared" si="74"/>
        <v>1027.26</v>
      </c>
    </row>
    <row r="1137" spans="1:24" x14ac:dyDescent="0.25">
      <c r="A1137" s="191" t="str">
        <f>'Door Comparison'!A1137</f>
        <v>T12.04.E1A T12.04.E4A</v>
      </c>
      <c r="B1137" s="87" t="str">
        <f>'Door Comparison'!B1137</f>
        <v>DRS-402</v>
      </c>
      <c r="C1137" s="70">
        <f>'Door Comparison'!D1137</f>
        <v>1578</v>
      </c>
      <c r="D1137" s="70">
        <f>'Door Comparison'!E1137</f>
        <v>2193</v>
      </c>
      <c r="F1137" s="73">
        <f>'Door Comparison'!G1137</f>
        <v>0</v>
      </c>
      <c r="G1137" s="73">
        <f>'Door Comparison'!H1137</f>
        <v>1</v>
      </c>
      <c r="I1137" s="73">
        <f>'Door Comparison'!J1137</f>
        <v>0</v>
      </c>
      <c r="J1137" s="73">
        <f>'Door Comparison'!K1137</f>
        <v>1</v>
      </c>
      <c r="K1137" s="73">
        <f>'Door Comparison'!L1137</f>
        <v>1</v>
      </c>
      <c r="L1137" s="73">
        <f>'Door Comparison'!M1137</f>
        <v>0</v>
      </c>
      <c r="M1137" s="75">
        <f t="shared" si="71"/>
        <v>0.54</v>
      </c>
      <c r="O1137" s="75">
        <f t="shared" si="72"/>
        <v>4.7699999999999996</v>
      </c>
      <c r="Q1137" s="75">
        <f>'Door Comparison'!P1137</f>
        <v>839.32</v>
      </c>
      <c r="R1137" s="194">
        <v>3.09</v>
      </c>
      <c r="S1137" s="194">
        <v>16.59</v>
      </c>
      <c r="T1137" s="194">
        <v>73.92</v>
      </c>
      <c r="U1137" s="75">
        <f t="shared" si="73"/>
        <v>23.86</v>
      </c>
      <c r="X1137" s="76">
        <f t="shared" si="74"/>
        <v>962.09</v>
      </c>
    </row>
    <row r="1138" spans="1:24" x14ac:dyDescent="0.25">
      <c r="A1138" s="191" t="str">
        <f>'Door Comparison'!A1138</f>
        <v>T12.04.E5A</v>
      </c>
      <c r="B1138" s="87" t="str">
        <f>'Door Comparison'!B1138</f>
        <v>DRS-402</v>
      </c>
      <c r="C1138" s="70">
        <f>'Door Comparison'!D1138</f>
        <v>858</v>
      </c>
      <c r="D1138" s="70">
        <f>'Door Comparison'!E1138</f>
        <v>2193</v>
      </c>
      <c r="F1138" s="73">
        <f>'Door Comparison'!G1138</f>
        <v>0</v>
      </c>
      <c r="G1138" s="73">
        <f>'Door Comparison'!H1138</f>
        <v>1</v>
      </c>
      <c r="I1138" s="73">
        <f>'Door Comparison'!J1138</f>
        <v>0</v>
      </c>
      <c r="J1138" s="73">
        <f>'Door Comparison'!K1138</f>
        <v>1</v>
      </c>
      <c r="K1138" s="73">
        <f>'Door Comparison'!L1138</f>
        <v>1</v>
      </c>
      <c r="L1138" s="73">
        <f>'Door Comparison'!M1138</f>
        <v>0</v>
      </c>
      <c r="M1138" s="75">
        <f t="shared" si="71"/>
        <v>0.47</v>
      </c>
      <c r="O1138" s="75">
        <f t="shared" si="72"/>
        <v>4.2</v>
      </c>
      <c r="Q1138" s="75">
        <f>'Door Comparison'!P1138</f>
        <v>550.54</v>
      </c>
      <c r="R1138" s="194">
        <v>3.09</v>
      </c>
      <c r="S1138" s="194">
        <v>16.59</v>
      </c>
      <c r="T1138" s="194">
        <v>63.42</v>
      </c>
      <c r="U1138" s="75">
        <f t="shared" si="73"/>
        <v>20.98</v>
      </c>
      <c r="X1138" s="76">
        <f t="shared" si="74"/>
        <v>659.29</v>
      </c>
    </row>
    <row r="1139" spans="1:24" x14ac:dyDescent="0.25">
      <c r="A1139" s="191" t="str">
        <f>'Door Comparison'!A1139</f>
        <v>T12.04.E6A</v>
      </c>
      <c r="B1139" s="87" t="str">
        <f>'Door Comparison'!B1139</f>
        <v>DRS-402</v>
      </c>
      <c r="C1139" s="70">
        <f>'Door Comparison'!D1139</f>
        <v>1058</v>
      </c>
      <c r="D1139" s="70">
        <f>'Door Comparison'!E1139</f>
        <v>2193</v>
      </c>
      <c r="F1139" s="73">
        <f>'Door Comparison'!G1139</f>
        <v>0</v>
      </c>
      <c r="G1139" s="73">
        <f>'Door Comparison'!H1139</f>
        <v>1</v>
      </c>
      <c r="I1139" s="73">
        <f>'Door Comparison'!J1139</f>
        <v>0</v>
      </c>
      <c r="J1139" s="73">
        <f>'Door Comparison'!K1139</f>
        <v>1</v>
      </c>
      <c r="K1139" s="73">
        <f>'Door Comparison'!L1139</f>
        <v>1</v>
      </c>
      <c r="L1139" s="73">
        <f>'Door Comparison'!M1139</f>
        <v>0</v>
      </c>
      <c r="M1139" s="75">
        <f t="shared" si="71"/>
        <v>0.49</v>
      </c>
      <c r="O1139" s="75">
        <f t="shared" si="72"/>
        <v>4.3600000000000003</v>
      </c>
      <c r="Q1139" s="75">
        <f>'Door Comparison'!P1139</f>
        <v>674.64</v>
      </c>
      <c r="R1139" s="194">
        <v>3.09</v>
      </c>
      <c r="S1139" s="194">
        <v>16.59</v>
      </c>
      <c r="T1139" s="194">
        <v>73.92</v>
      </c>
      <c r="U1139" s="75">
        <f t="shared" si="73"/>
        <v>21.78</v>
      </c>
      <c r="X1139" s="76">
        <f t="shared" si="74"/>
        <v>794.87</v>
      </c>
    </row>
    <row r="1140" spans="1:24" x14ac:dyDescent="0.25">
      <c r="A1140" s="191" t="str">
        <f>'Door Comparison'!A1140</f>
        <v>T12.04.HWA</v>
      </c>
      <c r="B1140" s="87" t="str">
        <f>'Door Comparison'!B1140</f>
        <v>DRS-402</v>
      </c>
      <c r="C1140" s="70">
        <f>'Door Comparison'!D1140</f>
        <v>458</v>
      </c>
      <c r="D1140" s="70">
        <f>'Door Comparison'!E1140</f>
        <v>2193</v>
      </c>
      <c r="F1140" s="73">
        <f>'Door Comparison'!G1140</f>
        <v>0</v>
      </c>
      <c r="G1140" s="73">
        <f>'Door Comparison'!H1140</f>
        <v>1</v>
      </c>
      <c r="I1140" s="73">
        <f>'Door Comparison'!J1140</f>
        <v>0</v>
      </c>
      <c r="J1140" s="73">
        <f>'Door Comparison'!K1140</f>
        <v>1</v>
      </c>
      <c r="K1140" s="73">
        <f>'Door Comparison'!L1140</f>
        <v>1</v>
      </c>
      <c r="L1140" s="73">
        <f>'Door Comparison'!M1140</f>
        <v>0</v>
      </c>
      <c r="M1140" s="75">
        <f t="shared" si="71"/>
        <v>0.44</v>
      </c>
      <c r="O1140" s="75">
        <f t="shared" si="72"/>
        <v>3.88</v>
      </c>
      <c r="Q1140" s="75">
        <f>'Door Comparison'!P1140</f>
        <v>422.12</v>
      </c>
      <c r="R1140" s="194">
        <v>3.09</v>
      </c>
      <c r="S1140" s="194">
        <v>16.59</v>
      </c>
      <c r="T1140" s="194">
        <v>63.42</v>
      </c>
      <c r="U1140" s="75">
        <f t="shared" si="73"/>
        <v>19.38</v>
      </c>
      <c r="X1140" s="76">
        <f t="shared" si="74"/>
        <v>528.91999999999996</v>
      </c>
    </row>
    <row r="1141" spans="1:24" x14ac:dyDescent="0.25">
      <c r="A1141" s="191" t="str">
        <f>'Door Comparison'!A1141</f>
        <v>T12.04.M1A</v>
      </c>
      <c r="B1141" s="87" t="str">
        <f>'Door Comparison'!B1141</f>
        <v>DRS-402</v>
      </c>
      <c r="C1141" s="70">
        <f>'Door Comparison'!D1141</f>
        <v>758</v>
      </c>
      <c r="D1141" s="70">
        <f>'Door Comparison'!E1141</f>
        <v>2193</v>
      </c>
      <c r="F1141" s="73">
        <f>'Door Comparison'!G1141</f>
        <v>0</v>
      </c>
      <c r="G1141" s="73">
        <f>'Door Comparison'!H1141</f>
        <v>1</v>
      </c>
      <c r="I1141" s="73">
        <f>'Door Comparison'!J1141</f>
        <v>0</v>
      </c>
      <c r="J1141" s="73">
        <f>'Door Comparison'!K1141</f>
        <v>1</v>
      </c>
      <c r="K1141" s="73">
        <f>'Door Comparison'!L1141</f>
        <v>1</v>
      </c>
      <c r="L1141" s="73">
        <f>'Door Comparison'!M1141</f>
        <v>0</v>
      </c>
      <c r="M1141" s="75">
        <f t="shared" si="71"/>
        <v>0.46</v>
      </c>
      <c r="O1141" s="75">
        <f t="shared" si="72"/>
        <v>4.12</v>
      </c>
      <c r="Q1141" s="75">
        <f>'Door Comparison'!P1141</f>
        <v>518.41999999999996</v>
      </c>
      <c r="R1141" s="194">
        <v>3.09</v>
      </c>
      <c r="S1141" s="194">
        <v>16.59</v>
      </c>
      <c r="T1141" s="194">
        <v>63.42</v>
      </c>
      <c r="U1141" s="75">
        <f t="shared" si="73"/>
        <v>20.58</v>
      </c>
      <c r="X1141" s="76">
        <f t="shared" si="74"/>
        <v>626.67999999999995</v>
      </c>
    </row>
    <row r="1142" spans="1:24" x14ac:dyDescent="0.25">
      <c r="A1142" s="191" t="str">
        <f>'Door Comparison'!A1142</f>
        <v>T12.04.M2A</v>
      </c>
      <c r="B1142" s="87" t="str">
        <f>'Door Comparison'!B1142</f>
        <v>DRS-402</v>
      </c>
      <c r="C1142" s="70">
        <f>'Door Comparison'!D1142</f>
        <v>1338</v>
      </c>
      <c r="D1142" s="70">
        <f>'Door Comparison'!E1142</f>
        <v>2193</v>
      </c>
      <c r="F1142" s="73">
        <f>'Door Comparison'!G1142</f>
        <v>0</v>
      </c>
      <c r="G1142" s="73">
        <f>'Door Comparison'!H1142</f>
        <v>1</v>
      </c>
      <c r="I1142" s="73">
        <f>'Door Comparison'!J1142</f>
        <v>0</v>
      </c>
      <c r="J1142" s="73">
        <f>'Door Comparison'!K1142</f>
        <v>1</v>
      </c>
      <c r="K1142" s="73">
        <f>'Door Comparison'!L1142</f>
        <v>1</v>
      </c>
      <c r="L1142" s="73">
        <f>'Door Comparison'!M1142</f>
        <v>0</v>
      </c>
      <c r="M1142" s="75">
        <f t="shared" si="71"/>
        <v>0.52</v>
      </c>
      <c r="O1142" s="75">
        <f t="shared" si="72"/>
        <v>4.58</v>
      </c>
      <c r="Q1142" s="75">
        <f>'Door Comparison'!P1142</f>
        <v>762.28</v>
      </c>
      <c r="R1142" s="194">
        <v>3.09</v>
      </c>
      <c r="S1142" s="194">
        <v>16.59</v>
      </c>
      <c r="T1142" s="194">
        <v>73.92</v>
      </c>
      <c r="U1142" s="75">
        <f t="shared" si="73"/>
        <v>22.9</v>
      </c>
      <c r="X1142" s="76">
        <f t="shared" si="74"/>
        <v>883.88</v>
      </c>
    </row>
    <row r="1143" spans="1:24" x14ac:dyDescent="0.25">
      <c r="A1143" s="191" t="str">
        <f>'Door Comparison'!A1143</f>
        <v>T12.04.M2B</v>
      </c>
      <c r="B1143" s="87" t="str">
        <f>'Door Comparison'!B1143</f>
        <v>DRS-402</v>
      </c>
      <c r="C1143" s="70">
        <f>'Door Comparison'!D1143</f>
        <v>1338</v>
      </c>
      <c r="D1143" s="70">
        <f>'Door Comparison'!E1143</f>
        <v>2193</v>
      </c>
      <c r="F1143" s="73">
        <f>'Door Comparison'!G1143</f>
        <v>0</v>
      </c>
      <c r="G1143" s="73">
        <f>'Door Comparison'!H1143</f>
        <v>1</v>
      </c>
      <c r="I1143" s="73">
        <f>'Door Comparison'!J1143</f>
        <v>0</v>
      </c>
      <c r="J1143" s="73">
        <f>'Door Comparison'!K1143</f>
        <v>1</v>
      </c>
      <c r="K1143" s="73">
        <f>'Door Comparison'!L1143</f>
        <v>1</v>
      </c>
      <c r="L1143" s="73">
        <f>'Door Comparison'!M1143</f>
        <v>0</v>
      </c>
      <c r="M1143" s="75">
        <f t="shared" si="71"/>
        <v>0.52</v>
      </c>
      <c r="O1143" s="75">
        <f t="shared" si="72"/>
        <v>4.58</v>
      </c>
      <c r="Q1143" s="75">
        <f>'Door Comparison'!P1143</f>
        <v>762.28</v>
      </c>
      <c r="R1143" s="194">
        <v>3.09</v>
      </c>
      <c r="S1143" s="194">
        <v>16.59</v>
      </c>
      <c r="T1143" s="194">
        <v>73.92</v>
      </c>
      <c r="U1143" s="75">
        <f t="shared" si="73"/>
        <v>22.9</v>
      </c>
      <c r="X1143" s="76">
        <f t="shared" si="74"/>
        <v>883.88</v>
      </c>
    </row>
    <row r="1144" spans="1:24" x14ac:dyDescent="0.25">
      <c r="A1144" s="191" t="str">
        <f>'Door Comparison'!A1144</f>
        <v>T12.04.M4A</v>
      </c>
      <c r="B1144" s="87" t="str">
        <f>'Door Comparison'!B1144</f>
        <v>DRS-402</v>
      </c>
      <c r="C1144" s="70">
        <f>'Door Comparison'!D1144</f>
        <v>858</v>
      </c>
      <c r="D1144" s="70">
        <f>'Door Comparison'!E1144</f>
        <v>2193</v>
      </c>
      <c r="F1144" s="73">
        <f>'Door Comparison'!G1144</f>
        <v>0</v>
      </c>
      <c r="G1144" s="73">
        <f>'Door Comparison'!H1144</f>
        <v>1</v>
      </c>
      <c r="I1144" s="73">
        <f>'Door Comparison'!J1144</f>
        <v>0</v>
      </c>
      <c r="J1144" s="73">
        <f>'Door Comparison'!K1144</f>
        <v>1</v>
      </c>
      <c r="K1144" s="73">
        <f>'Door Comparison'!L1144</f>
        <v>1</v>
      </c>
      <c r="L1144" s="73">
        <f>'Door Comparison'!M1144</f>
        <v>0</v>
      </c>
      <c r="M1144" s="75">
        <f t="shared" si="71"/>
        <v>0.47</v>
      </c>
      <c r="O1144" s="75">
        <f t="shared" si="72"/>
        <v>4.2</v>
      </c>
      <c r="Q1144" s="75">
        <f>'Door Comparison'!P1144</f>
        <v>550.54</v>
      </c>
      <c r="R1144" s="194">
        <v>3.09</v>
      </c>
      <c r="S1144" s="194">
        <v>16.59</v>
      </c>
      <c r="T1144" s="194">
        <v>63.42</v>
      </c>
      <c r="U1144" s="75">
        <f t="shared" si="73"/>
        <v>20.98</v>
      </c>
      <c r="X1144" s="76">
        <f t="shared" si="74"/>
        <v>659.29</v>
      </c>
    </row>
    <row r="1145" spans="1:24" x14ac:dyDescent="0.25">
      <c r="A1145" s="191" t="str">
        <f>'Door Comparison'!A1145</f>
        <v>T12.04.M5A</v>
      </c>
      <c r="B1145" s="87" t="str">
        <f>'Door Comparison'!B1145</f>
        <v>DRS-402</v>
      </c>
      <c r="C1145" s="70">
        <f>'Door Comparison'!D1145</f>
        <v>1338</v>
      </c>
      <c r="D1145" s="70">
        <f>'Door Comparison'!E1145</f>
        <v>2193</v>
      </c>
      <c r="F1145" s="73">
        <f>'Door Comparison'!G1145</f>
        <v>0</v>
      </c>
      <c r="G1145" s="73">
        <f>'Door Comparison'!H1145</f>
        <v>1</v>
      </c>
      <c r="I1145" s="73">
        <f>'Door Comparison'!J1145</f>
        <v>0</v>
      </c>
      <c r="J1145" s="73">
        <f>'Door Comparison'!K1145</f>
        <v>1</v>
      </c>
      <c r="K1145" s="73">
        <f>'Door Comparison'!L1145</f>
        <v>1</v>
      </c>
      <c r="L1145" s="73">
        <f>'Door Comparison'!M1145</f>
        <v>0</v>
      </c>
      <c r="M1145" s="75">
        <f t="shared" si="71"/>
        <v>0.52</v>
      </c>
      <c r="O1145" s="75">
        <f t="shared" si="72"/>
        <v>4.58</v>
      </c>
      <c r="Q1145" s="75">
        <f>'Door Comparison'!P1145</f>
        <v>762.28</v>
      </c>
      <c r="R1145" s="194">
        <v>3.09</v>
      </c>
      <c r="S1145" s="194">
        <v>16.59</v>
      </c>
      <c r="T1145" s="194">
        <v>73.92</v>
      </c>
      <c r="U1145" s="75">
        <f t="shared" si="73"/>
        <v>22.9</v>
      </c>
      <c r="X1145" s="76">
        <f t="shared" si="74"/>
        <v>883.88</v>
      </c>
    </row>
    <row r="1146" spans="1:24" x14ac:dyDescent="0.25">
      <c r="A1146" s="191" t="str">
        <f>'Door Comparison'!A1146</f>
        <v>T12.04.M6A</v>
      </c>
      <c r="B1146" s="87" t="str">
        <f>'Door Comparison'!B1146</f>
        <v>DRS-402</v>
      </c>
      <c r="C1146" s="70">
        <f>'Door Comparison'!D1146</f>
        <v>858</v>
      </c>
      <c r="D1146" s="70">
        <f>'Door Comparison'!E1146</f>
        <v>2193</v>
      </c>
      <c r="F1146" s="73">
        <f>'Door Comparison'!G1146</f>
        <v>0</v>
      </c>
      <c r="G1146" s="73">
        <f>'Door Comparison'!H1146</f>
        <v>1</v>
      </c>
      <c r="I1146" s="73">
        <f>'Door Comparison'!J1146</f>
        <v>0</v>
      </c>
      <c r="J1146" s="73">
        <f>'Door Comparison'!K1146</f>
        <v>1</v>
      </c>
      <c r="K1146" s="73">
        <f>'Door Comparison'!L1146</f>
        <v>1</v>
      </c>
      <c r="L1146" s="73">
        <f>'Door Comparison'!M1146</f>
        <v>0</v>
      </c>
      <c r="M1146" s="75">
        <f t="shared" si="71"/>
        <v>0.47</v>
      </c>
      <c r="O1146" s="75">
        <f t="shared" si="72"/>
        <v>4.2</v>
      </c>
      <c r="Q1146" s="75">
        <f>'Door Comparison'!P1146</f>
        <v>550.54</v>
      </c>
      <c r="R1146" s="194">
        <v>3.09</v>
      </c>
      <c r="S1146" s="194">
        <v>16.59</v>
      </c>
      <c r="T1146" s="194">
        <v>63.42</v>
      </c>
      <c r="U1146" s="75">
        <f t="shared" si="73"/>
        <v>20.98</v>
      </c>
      <c r="X1146" s="76">
        <f t="shared" si="74"/>
        <v>659.29</v>
      </c>
    </row>
    <row r="1147" spans="1:24" x14ac:dyDescent="0.25">
      <c r="A1147" s="191" t="str">
        <f>'Door Comparison'!A1147</f>
        <v>T12.04.M8A</v>
      </c>
      <c r="B1147" s="87" t="str">
        <f>'Door Comparison'!B1147</f>
        <v>DRS-402</v>
      </c>
      <c r="C1147" s="70">
        <f>'Door Comparison'!D1147</f>
        <v>758</v>
      </c>
      <c r="D1147" s="70">
        <f>'Door Comparison'!E1147</f>
        <v>2193</v>
      </c>
      <c r="F1147" s="73">
        <f>'Door Comparison'!G1147</f>
        <v>0</v>
      </c>
      <c r="G1147" s="73">
        <f>'Door Comparison'!H1147</f>
        <v>1</v>
      </c>
      <c r="I1147" s="73">
        <f>'Door Comparison'!J1147</f>
        <v>0</v>
      </c>
      <c r="J1147" s="73">
        <f>'Door Comparison'!K1147</f>
        <v>1</v>
      </c>
      <c r="K1147" s="73">
        <f>'Door Comparison'!L1147</f>
        <v>1</v>
      </c>
      <c r="L1147" s="73">
        <f>'Door Comparison'!M1147</f>
        <v>0</v>
      </c>
      <c r="M1147" s="75">
        <f t="shared" si="71"/>
        <v>0.46</v>
      </c>
      <c r="O1147" s="75">
        <f t="shared" si="72"/>
        <v>4.12</v>
      </c>
      <c r="Q1147" s="75">
        <f>'Door Comparison'!P1147</f>
        <v>518.41999999999996</v>
      </c>
      <c r="R1147" s="194">
        <v>3.09</v>
      </c>
      <c r="S1147" s="194">
        <v>16.59</v>
      </c>
      <c r="T1147" s="194">
        <v>63.42</v>
      </c>
      <c r="U1147" s="75">
        <f t="shared" si="73"/>
        <v>20.58</v>
      </c>
      <c r="X1147" s="76">
        <f t="shared" si="74"/>
        <v>626.67999999999995</v>
      </c>
    </row>
    <row r="1148" spans="1:24" x14ac:dyDescent="0.25">
      <c r="A1148" s="191" t="str">
        <f>'Door Comparison'!A1148</f>
        <v>T12.04.M10A</v>
      </c>
      <c r="B1148" s="87" t="str">
        <f>'Door Comparison'!B1148</f>
        <v>DRS-402</v>
      </c>
      <c r="C1148" s="70">
        <f>'Door Comparison'!D1148</f>
        <v>558</v>
      </c>
      <c r="D1148" s="70">
        <f>'Door Comparison'!E1148</f>
        <v>2193</v>
      </c>
      <c r="F1148" s="73">
        <f>'Door Comparison'!G1148</f>
        <v>0</v>
      </c>
      <c r="G1148" s="73">
        <f>'Door Comparison'!H1148</f>
        <v>1</v>
      </c>
      <c r="I1148" s="73">
        <f>'Door Comparison'!J1148</f>
        <v>0</v>
      </c>
      <c r="J1148" s="73">
        <f>'Door Comparison'!K1148</f>
        <v>1</v>
      </c>
      <c r="K1148" s="73">
        <f>'Door Comparison'!L1148</f>
        <v>1</v>
      </c>
      <c r="L1148" s="73">
        <f>'Door Comparison'!M1148</f>
        <v>0</v>
      </c>
      <c r="M1148" s="75">
        <f t="shared" si="71"/>
        <v>0.44</v>
      </c>
      <c r="O1148" s="75">
        <f t="shared" si="72"/>
        <v>3.96</v>
      </c>
      <c r="Q1148" s="75">
        <f>'Door Comparison'!P1148</f>
        <v>454.22</v>
      </c>
      <c r="R1148" s="194">
        <v>3.09</v>
      </c>
      <c r="S1148" s="194">
        <v>16.59</v>
      </c>
      <c r="T1148" s="194">
        <v>63.42</v>
      </c>
      <c r="U1148" s="75">
        <f t="shared" si="73"/>
        <v>19.78</v>
      </c>
      <c r="X1148" s="76">
        <f t="shared" si="74"/>
        <v>561.5</v>
      </c>
    </row>
    <row r="1149" spans="1:24" x14ac:dyDescent="0.25">
      <c r="A1149" s="191" t="str">
        <f>'Door Comparison'!A1149</f>
        <v>T12.04.M11A</v>
      </c>
      <c r="B1149" s="87" t="str">
        <f>'Door Comparison'!B1149</f>
        <v>DRS-402</v>
      </c>
      <c r="C1149" s="70">
        <f>'Door Comparison'!D1149</f>
        <v>558</v>
      </c>
      <c r="D1149" s="70">
        <f>'Door Comparison'!E1149</f>
        <v>2193</v>
      </c>
      <c r="F1149" s="73">
        <f>'Door Comparison'!G1149</f>
        <v>0</v>
      </c>
      <c r="G1149" s="73">
        <f>'Door Comparison'!H1149</f>
        <v>1</v>
      </c>
      <c r="I1149" s="73">
        <f>'Door Comparison'!J1149</f>
        <v>0</v>
      </c>
      <c r="J1149" s="73">
        <f>'Door Comparison'!K1149</f>
        <v>1</v>
      </c>
      <c r="K1149" s="73">
        <f>'Door Comparison'!L1149</f>
        <v>1</v>
      </c>
      <c r="L1149" s="73">
        <f>'Door Comparison'!M1149</f>
        <v>0</v>
      </c>
      <c r="M1149" s="75">
        <f t="shared" si="71"/>
        <v>0.44</v>
      </c>
      <c r="O1149" s="75">
        <f t="shared" si="72"/>
        <v>3.96</v>
      </c>
      <c r="Q1149" s="75">
        <f>'Door Comparison'!P1149</f>
        <v>454.22</v>
      </c>
      <c r="R1149" s="194">
        <v>3.09</v>
      </c>
      <c r="S1149" s="194">
        <v>16.59</v>
      </c>
      <c r="T1149" s="194">
        <v>63.42</v>
      </c>
      <c r="U1149" s="75">
        <f t="shared" si="73"/>
        <v>19.78</v>
      </c>
      <c r="X1149" s="76">
        <f t="shared" si="74"/>
        <v>561.5</v>
      </c>
    </row>
    <row r="1150" spans="1:24" x14ac:dyDescent="0.25">
      <c r="A1150" s="191" t="str">
        <f>'Door Comparison'!A1150</f>
        <v>T12.04.P1A</v>
      </c>
      <c r="B1150" s="87" t="str">
        <f>'Door Comparison'!B1150</f>
        <v>AHP-201</v>
      </c>
      <c r="C1150" s="70">
        <f>'Door Comparison'!D1150</f>
        <v>500</v>
      </c>
      <c r="D1150" s="70">
        <f>'Door Comparison'!E1150</f>
        <v>800</v>
      </c>
      <c r="F1150" s="73">
        <f>'Door Comparison'!G1150</f>
        <v>0</v>
      </c>
      <c r="G1150" s="73">
        <f>'Door Comparison'!H1150</f>
        <v>1</v>
      </c>
      <c r="I1150" s="73">
        <f>'Door Comparison'!J1150</f>
        <v>0</v>
      </c>
      <c r="J1150" s="73">
        <f>'Door Comparison'!K1150</f>
        <v>1</v>
      </c>
      <c r="K1150" s="73">
        <f>'Door Comparison'!L1150</f>
        <v>1</v>
      </c>
      <c r="L1150" s="73">
        <f>'Door Comparison'!M1150</f>
        <v>0</v>
      </c>
      <c r="M1150" s="75">
        <f t="shared" si="71"/>
        <v>0.19</v>
      </c>
      <c r="O1150" s="75">
        <f t="shared" si="72"/>
        <v>1.68</v>
      </c>
      <c r="Q1150" s="75">
        <f>'Door Comparison'!P1150</f>
        <v>284.8</v>
      </c>
      <c r="R1150" s="194">
        <v>3.09</v>
      </c>
      <c r="S1150" s="194">
        <v>16.59</v>
      </c>
      <c r="T1150" s="194">
        <v>52.92</v>
      </c>
      <c r="U1150" s="75">
        <f t="shared" si="73"/>
        <v>8.4</v>
      </c>
      <c r="X1150" s="76">
        <f t="shared" si="74"/>
        <v>367.67</v>
      </c>
    </row>
    <row r="1151" spans="1:24" x14ac:dyDescent="0.25">
      <c r="A1151" s="191" t="str">
        <f>'Door Comparison'!A1151</f>
        <v>T12.04.SPA</v>
      </c>
      <c r="B1151" s="87" t="str">
        <f>'Door Comparison'!B1151</f>
        <v>DRS-402</v>
      </c>
      <c r="C1151" s="70">
        <f>'Door Comparison'!D1151</f>
        <v>458</v>
      </c>
      <c r="D1151" s="70">
        <f>'Door Comparison'!E1151</f>
        <v>2193</v>
      </c>
      <c r="F1151" s="73">
        <f>'Door Comparison'!G1151</f>
        <v>0</v>
      </c>
      <c r="G1151" s="73">
        <f>'Door Comparison'!H1151</f>
        <v>1</v>
      </c>
      <c r="I1151" s="73">
        <f>'Door Comparison'!J1151</f>
        <v>0</v>
      </c>
      <c r="J1151" s="73">
        <f>'Door Comparison'!K1151</f>
        <v>1</v>
      </c>
      <c r="K1151" s="73">
        <f>'Door Comparison'!L1151</f>
        <v>1</v>
      </c>
      <c r="L1151" s="73">
        <f>'Door Comparison'!M1151</f>
        <v>0</v>
      </c>
      <c r="M1151" s="75">
        <f t="shared" si="71"/>
        <v>0.44</v>
      </c>
      <c r="O1151" s="75">
        <f t="shared" si="72"/>
        <v>3.88</v>
      </c>
      <c r="Q1151" s="75">
        <f>'Door Comparison'!P1151</f>
        <v>422.12</v>
      </c>
      <c r="R1151" s="194">
        <v>3.09</v>
      </c>
      <c r="S1151" s="194">
        <v>16.59</v>
      </c>
      <c r="T1151" s="194">
        <v>63.42</v>
      </c>
      <c r="U1151" s="75">
        <f t="shared" si="73"/>
        <v>19.38</v>
      </c>
      <c r="X1151" s="76">
        <f t="shared" si="74"/>
        <v>528.91999999999996</v>
      </c>
    </row>
    <row r="1152" spans="1:24" x14ac:dyDescent="0.25">
      <c r="A1152" s="191" t="str">
        <f>'Door Comparison'!A1152</f>
        <v>T12.04.WRA</v>
      </c>
      <c r="B1152" s="87" t="str">
        <f>'Door Comparison'!B1152</f>
        <v>DRS-402</v>
      </c>
      <c r="C1152" s="70">
        <f>'Door Comparison'!D1152</f>
        <v>458</v>
      </c>
      <c r="D1152" s="70">
        <f>'Door Comparison'!E1152</f>
        <v>2158</v>
      </c>
      <c r="F1152" s="73">
        <f>'Door Comparison'!G1152</f>
        <v>0</v>
      </c>
      <c r="G1152" s="73">
        <f>'Door Comparison'!H1152</f>
        <v>1</v>
      </c>
      <c r="I1152" s="73">
        <f>'Door Comparison'!J1152</f>
        <v>0</v>
      </c>
      <c r="J1152" s="73">
        <f>'Door Comparison'!K1152</f>
        <v>1</v>
      </c>
      <c r="K1152" s="73">
        <f>'Door Comparison'!L1152</f>
        <v>1</v>
      </c>
      <c r="L1152" s="73">
        <f>'Door Comparison'!M1152</f>
        <v>0</v>
      </c>
      <c r="M1152" s="75">
        <f t="shared" si="71"/>
        <v>0.43</v>
      </c>
      <c r="O1152" s="75">
        <f t="shared" si="72"/>
        <v>3.82</v>
      </c>
      <c r="Q1152" s="75">
        <f>'Door Comparison'!P1152</f>
        <v>418.62</v>
      </c>
      <c r="R1152" s="194">
        <v>3.09</v>
      </c>
      <c r="S1152" s="194">
        <v>16.59</v>
      </c>
      <c r="T1152" s="194">
        <v>63.42</v>
      </c>
      <c r="U1152" s="75">
        <f t="shared" si="73"/>
        <v>19.100000000000001</v>
      </c>
      <c r="X1152" s="76">
        <f t="shared" si="74"/>
        <v>525.07000000000005</v>
      </c>
    </row>
    <row r="1153" spans="1:24" x14ac:dyDescent="0.25">
      <c r="A1153" s="191" t="str">
        <f>'Door Comparison'!A1153</f>
        <v>T12.05.E1A</v>
      </c>
      <c r="B1153" s="87" t="str">
        <f>'Door Comparison'!B1153</f>
        <v>DRS-402</v>
      </c>
      <c r="C1153" s="70">
        <f>'Door Comparison'!D1153</f>
        <v>758</v>
      </c>
      <c r="D1153" s="70">
        <f>'Door Comparison'!E1153</f>
        <v>2193</v>
      </c>
      <c r="F1153" s="73">
        <f>'Door Comparison'!G1153</f>
        <v>0</v>
      </c>
      <c r="G1153" s="73">
        <f>'Door Comparison'!H1153</f>
        <v>1</v>
      </c>
      <c r="I1153" s="73">
        <f>'Door Comparison'!J1153</f>
        <v>0</v>
      </c>
      <c r="J1153" s="73">
        <f>'Door Comparison'!K1153</f>
        <v>1</v>
      </c>
      <c r="K1153" s="73">
        <f>'Door Comparison'!L1153</f>
        <v>1</v>
      </c>
      <c r="L1153" s="73">
        <f>'Door Comparison'!M1153</f>
        <v>0</v>
      </c>
      <c r="M1153" s="75">
        <f t="shared" si="71"/>
        <v>0.46</v>
      </c>
      <c r="O1153" s="75">
        <f t="shared" si="72"/>
        <v>4.12</v>
      </c>
      <c r="Q1153" s="75">
        <f>'Door Comparison'!P1153</f>
        <v>518.41999999999996</v>
      </c>
      <c r="R1153" s="194">
        <v>3.09</v>
      </c>
      <c r="S1153" s="194">
        <v>16.59</v>
      </c>
      <c r="T1153" s="194">
        <v>63.42</v>
      </c>
      <c r="U1153" s="75">
        <f t="shared" si="73"/>
        <v>20.58</v>
      </c>
      <c r="X1153" s="76">
        <f t="shared" si="74"/>
        <v>626.67999999999995</v>
      </c>
    </row>
    <row r="1154" spans="1:24" x14ac:dyDescent="0.25">
      <c r="A1154" s="191" t="str">
        <f>'Door Comparison'!A1154</f>
        <v>T12.05.E1B</v>
      </c>
      <c r="B1154" s="87" t="str">
        <f>'Door Comparison'!B1154</f>
        <v>DRS-402</v>
      </c>
      <c r="C1154" s="70">
        <f>'Door Comparison'!D1154</f>
        <v>758</v>
      </c>
      <c r="D1154" s="70">
        <f>'Door Comparison'!E1154</f>
        <v>2193</v>
      </c>
      <c r="F1154" s="73">
        <f>'Door Comparison'!G1154</f>
        <v>0</v>
      </c>
      <c r="G1154" s="73">
        <f>'Door Comparison'!H1154</f>
        <v>1</v>
      </c>
      <c r="I1154" s="73">
        <f>'Door Comparison'!J1154</f>
        <v>0</v>
      </c>
      <c r="J1154" s="73">
        <f>'Door Comparison'!K1154</f>
        <v>1</v>
      </c>
      <c r="K1154" s="73">
        <f>'Door Comparison'!L1154</f>
        <v>1</v>
      </c>
      <c r="L1154" s="73">
        <f>'Door Comparison'!M1154</f>
        <v>0</v>
      </c>
      <c r="M1154" s="75">
        <f t="shared" si="71"/>
        <v>0.46</v>
      </c>
      <c r="O1154" s="75">
        <f t="shared" si="72"/>
        <v>4.12</v>
      </c>
      <c r="Q1154" s="75">
        <f>'Door Comparison'!P1154</f>
        <v>518.41999999999996</v>
      </c>
      <c r="R1154" s="194">
        <v>3.09</v>
      </c>
      <c r="S1154" s="194">
        <v>16.59</v>
      </c>
      <c r="T1154" s="194">
        <v>63.42</v>
      </c>
      <c r="U1154" s="75">
        <f t="shared" si="73"/>
        <v>20.58</v>
      </c>
      <c r="X1154" s="76">
        <f t="shared" si="74"/>
        <v>626.67999999999995</v>
      </c>
    </row>
    <row r="1155" spans="1:24" x14ac:dyDescent="0.25">
      <c r="A1155" s="191" t="str">
        <f>'Door Comparison'!A1155</f>
        <v>T12.05.E2A</v>
      </c>
      <c r="B1155" s="87" t="str">
        <f>'Door Comparison'!B1155</f>
        <v>DRS-402</v>
      </c>
      <c r="C1155" s="70">
        <f>'Door Comparison'!D1155</f>
        <v>1208</v>
      </c>
      <c r="D1155" s="70">
        <f>'Door Comparison'!E1155</f>
        <v>2193</v>
      </c>
      <c r="F1155" s="73">
        <f>'Door Comparison'!G1155</f>
        <v>0</v>
      </c>
      <c r="G1155" s="73">
        <f>'Door Comparison'!H1155</f>
        <v>1</v>
      </c>
      <c r="I1155" s="73">
        <f>'Door Comparison'!J1155</f>
        <v>0</v>
      </c>
      <c r="J1155" s="73">
        <f>'Door Comparison'!K1155</f>
        <v>1</v>
      </c>
      <c r="K1155" s="73">
        <f>'Door Comparison'!L1155</f>
        <v>1</v>
      </c>
      <c r="L1155" s="73">
        <f>'Door Comparison'!M1155</f>
        <v>0</v>
      </c>
      <c r="M1155" s="75">
        <f t="shared" si="71"/>
        <v>0.5</v>
      </c>
      <c r="O1155" s="75">
        <f t="shared" si="72"/>
        <v>4.4800000000000004</v>
      </c>
      <c r="Q1155" s="75">
        <f>'Door Comparison'!P1155</f>
        <v>720.54</v>
      </c>
      <c r="R1155" s="194">
        <v>3.09</v>
      </c>
      <c r="S1155" s="194">
        <v>16.59</v>
      </c>
      <c r="T1155" s="194">
        <v>73.92</v>
      </c>
      <c r="U1155" s="75">
        <f t="shared" si="73"/>
        <v>22.38</v>
      </c>
      <c r="X1155" s="76">
        <f t="shared" si="74"/>
        <v>841.5</v>
      </c>
    </row>
    <row r="1156" spans="1:24" x14ac:dyDescent="0.25">
      <c r="A1156" s="191" t="str">
        <f>'Door Comparison'!A1156</f>
        <v>T12.05.E2B</v>
      </c>
      <c r="B1156" s="87" t="str">
        <f>'Door Comparison'!B1156</f>
        <v>DRS-402</v>
      </c>
      <c r="C1156" s="70">
        <f>'Door Comparison'!D1156</f>
        <v>1338</v>
      </c>
      <c r="D1156" s="70">
        <f>'Door Comparison'!E1156</f>
        <v>2193</v>
      </c>
      <c r="F1156" s="73">
        <f>'Door Comparison'!G1156</f>
        <v>0</v>
      </c>
      <c r="G1156" s="73">
        <f>'Door Comparison'!H1156</f>
        <v>1</v>
      </c>
      <c r="I1156" s="73">
        <f>'Door Comparison'!J1156</f>
        <v>0</v>
      </c>
      <c r="J1156" s="73">
        <f>'Door Comparison'!K1156</f>
        <v>1</v>
      </c>
      <c r="K1156" s="73">
        <f>'Door Comparison'!L1156</f>
        <v>1</v>
      </c>
      <c r="L1156" s="73">
        <f>'Door Comparison'!M1156</f>
        <v>0</v>
      </c>
      <c r="M1156" s="75">
        <f t="shared" si="71"/>
        <v>0.52</v>
      </c>
      <c r="O1156" s="75">
        <f t="shared" si="72"/>
        <v>4.58</v>
      </c>
      <c r="Q1156" s="75">
        <f>'Door Comparison'!P1156</f>
        <v>762.28</v>
      </c>
      <c r="R1156" s="194">
        <v>3.09</v>
      </c>
      <c r="S1156" s="194">
        <v>16.59</v>
      </c>
      <c r="T1156" s="194">
        <v>73.92</v>
      </c>
      <c r="U1156" s="75">
        <f t="shared" si="73"/>
        <v>22.9</v>
      </c>
      <c r="X1156" s="76">
        <f t="shared" si="74"/>
        <v>883.88</v>
      </c>
    </row>
    <row r="1157" spans="1:24" x14ac:dyDescent="0.25">
      <c r="A1157" s="191" t="str">
        <f>'Door Comparison'!A1157</f>
        <v>T12.05.M1A</v>
      </c>
      <c r="B1157" s="87" t="str">
        <f>'Door Comparison'!B1157</f>
        <v>DRS-402</v>
      </c>
      <c r="C1157" s="70">
        <f>'Door Comparison'!D1157</f>
        <v>1338</v>
      </c>
      <c r="D1157" s="70">
        <f>'Door Comparison'!E1157</f>
        <v>2193</v>
      </c>
      <c r="F1157" s="73">
        <f>'Door Comparison'!G1157</f>
        <v>0</v>
      </c>
      <c r="G1157" s="73">
        <f>'Door Comparison'!H1157</f>
        <v>1</v>
      </c>
      <c r="I1157" s="73">
        <f>'Door Comparison'!J1157</f>
        <v>0</v>
      </c>
      <c r="J1157" s="73">
        <f>'Door Comparison'!K1157</f>
        <v>1</v>
      </c>
      <c r="K1157" s="73">
        <f>'Door Comparison'!L1157</f>
        <v>1</v>
      </c>
      <c r="L1157" s="73">
        <f>'Door Comparison'!M1157</f>
        <v>0</v>
      </c>
      <c r="M1157" s="75">
        <f t="shared" si="71"/>
        <v>0.52</v>
      </c>
      <c r="O1157" s="75">
        <f t="shared" si="72"/>
        <v>4.58</v>
      </c>
      <c r="Q1157" s="75">
        <f>'Door Comparison'!P1157</f>
        <v>762.28</v>
      </c>
      <c r="R1157" s="194">
        <v>3.09</v>
      </c>
      <c r="S1157" s="194">
        <v>16.59</v>
      </c>
      <c r="T1157" s="194">
        <v>73.92</v>
      </c>
      <c r="U1157" s="75">
        <f t="shared" si="73"/>
        <v>22.9</v>
      </c>
      <c r="X1157" s="76">
        <f t="shared" si="74"/>
        <v>883.88</v>
      </c>
    </row>
    <row r="1158" spans="1:24" x14ac:dyDescent="0.25">
      <c r="A1158" s="191" t="str">
        <f>'Door Comparison'!A1158</f>
        <v>T12.05.M1B</v>
      </c>
      <c r="B1158" s="87" t="str">
        <f>'Door Comparison'!B1158</f>
        <v>DRS-402</v>
      </c>
      <c r="C1158" s="70">
        <f>'Door Comparison'!D1158</f>
        <v>1338</v>
      </c>
      <c r="D1158" s="70">
        <f>'Door Comparison'!E1158</f>
        <v>2193</v>
      </c>
      <c r="F1158" s="73">
        <f>'Door Comparison'!G1158</f>
        <v>0</v>
      </c>
      <c r="G1158" s="73">
        <f>'Door Comparison'!H1158</f>
        <v>1</v>
      </c>
      <c r="I1158" s="73">
        <f>'Door Comparison'!J1158</f>
        <v>0</v>
      </c>
      <c r="J1158" s="73">
        <f>'Door Comparison'!K1158</f>
        <v>1</v>
      </c>
      <c r="K1158" s="73">
        <f>'Door Comparison'!L1158</f>
        <v>1</v>
      </c>
      <c r="L1158" s="73">
        <f>'Door Comparison'!M1158</f>
        <v>0</v>
      </c>
      <c r="M1158" s="75">
        <f t="shared" si="71"/>
        <v>0.52</v>
      </c>
      <c r="O1158" s="75">
        <f t="shared" si="72"/>
        <v>4.58</v>
      </c>
      <c r="Q1158" s="75">
        <f>'Door Comparison'!P1158</f>
        <v>762.28</v>
      </c>
      <c r="R1158" s="194">
        <v>3.09</v>
      </c>
      <c r="S1158" s="194">
        <v>16.59</v>
      </c>
      <c r="T1158" s="194">
        <v>73.92</v>
      </c>
      <c r="U1158" s="75">
        <f t="shared" si="73"/>
        <v>22.9</v>
      </c>
      <c r="X1158" s="76">
        <f t="shared" si="74"/>
        <v>883.88</v>
      </c>
    </row>
    <row r="1159" spans="1:24" x14ac:dyDescent="0.25">
      <c r="A1159" s="191" t="str">
        <f>'Door Comparison'!A1159</f>
        <v>T12.05.M2A</v>
      </c>
      <c r="B1159" s="87" t="str">
        <f>'Door Comparison'!B1159</f>
        <v>DRS-402</v>
      </c>
      <c r="C1159" s="70">
        <f>'Door Comparison'!D1159</f>
        <v>758</v>
      </c>
      <c r="D1159" s="70">
        <f>'Door Comparison'!E1159</f>
        <v>2193</v>
      </c>
      <c r="F1159" s="73">
        <f>'Door Comparison'!G1159</f>
        <v>0</v>
      </c>
      <c r="G1159" s="73">
        <f>'Door Comparison'!H1159</f>
        <v>1</v>
      </c>
      <c r="I1159" s="73">
        <f>'Door Comparison'!J1159</f>
        <v>0</v>
      </c>
      <c r="J1159" s="73">
        <f>'Door Comparison'!K1159</f>
        <v>1</v>
      </c>
      <c r="K1159" s="73">
        <f>'Door Comparison'!L1159</f>
        <v>1</v>
      </c>
      <c r="L1159" s="73">
        <f>'Door Comparison'!M1159</f>
        <v>0</v>
      </c>
      <c r="M1159" s="75">
        <f t="shared" si="71"/>
        <v>0.46</v>
      </c>
      <c r="O1159" s="75">
        <f t="shared" si="72"/>
        <v>4.12</v>
      </c>
      <c r="Q1159" s="75">
        <f>'Door Comparison'!P1159</f>
        <v>518.41999999999996</v>
      </c>
      <c r="R1159" s="194">
        <v>3.09</v>
      </c>
      <c r="S1159" s="194">
        <v>16.59</v>
      </c>
      <c r="T1159" s="194">
        <v>63.42</v>
      </c>
      <c r="U1159" s="75">
        <f t="shared" si="73"/>
        <v>20.58</v>
      </c>
      <c r="X1159" s="76">
        <f t="shared" si="74"/>
        <v>626.67999999999995</v>
      </c>
    </row>
    <row r="1160" spans="1:24" x14ac:dyDescent="0.25">
      <c r="A1160" s="191" t="str">
        <f>'Door Comparison'!A1160</f>
        <v>T12.05.M2B</v>
      </c>
      <c r="B1160" s="87" t="str">
        <f>'Door Comparison'!B1160</f>
        <v>DRS-402</v>
      </c>
      <c r="C1160" s="70">
        <f>'Door Comparison'!D1160</f>
        <v>758</v>
      </c>
      <c r="D1160" s="70">
        <f>'Door Comparison'!E1160</f>
        <v>2193</v>
      </c>
      <c r="F1160" s="73">
        <f>'Door Comparison'!G1160</f>
        <v>0</v>
      </c>
      <c r="G1160" s="73">
        <f>'Door Comparison'!H1160</f>
        <v>1</v>
      </c>
      <c r="I1160" s="73">
        <f>'Door Comparison'!J1160</f>
        <v>0</v>
      </c>
      <c r="J1160" s="73">
        <f>'Door Comparison'!K1160</f>
        <v>1</v>
      </c>
      <c r="K1160" s="73">
        <f>'Door Comparison'!L1160</f>
        <v>1</v>
      </c>
      <c r="L1160" s="73">
        <f>'Door Comparison'!M1160</f>
        <v>0</v>
      </c>
      <c r="M1160" s="75">
        <f t="shared" si="71"/>
        <v>0.46</v>
      </c>
      <c r="O1160" s="75">
        <f t="shared" si="72"/>
        <v>4.12</v>
      </c>
      <c r="Q1160" s="75">
        <f>'Door Comparison'!P1160</f>
        <v>518.41999999999996</v>
      </c>
      <c r="R1160" s="194">
        <v>3.09</v>
      </c>
      <c r="S1160" s="194">
        <v>16.59</v>
      </c>
      <c r="T1160" s="194">
        <v>63.42</v>
      </c>
      <c r="U1160" s="75">
        <f t="shared" si="73"/>
        <v>20.58</v>
      </c>
      <c r="X1160" s="76">
        <f t="shared" si="74"/>
        <v>626.67999999999995</v>
      </c>
    </row>
    <row r="1161" spans="1:24" x14ac:dyDescent="0.25">
      <c r="A1161" s="191" t="str">
        <f>'Door Comparison'!A1161</f>
        <v>T13.02.HWA</v>
      </c>
      <c r="B1161" s="87" t="str">
        <f>'Door Comparison'!B1161</f>
        <v>DRS-402</v>
      </c>
      <c r="C1161" s="70">
        <f>'Door Comparison'!D1161</f>
        <v>558</v>
      </c>
      <c r="D1161" s="70">
        <f>'Door Comparison'!E1161</f>
        <v>2193</v>
      </c>
      <c r="F1161" s="73">
        <f>'Door Comparison'!G1161</f>
        <v>0</v>
      </c>
      <c r="G1161" s="73">
        <f>'Door Comparison'!H1161</f>
        <v>1</v>
      </c>
      <c r="I1161" s="73">
        <f>'Door Comparison'!J1161</f>
        <v>0</v>
      </c>
      <c r="J1161" s="73">
        <f>'Door Comparison'!K1161</f>
        <v>1</v>
      </c>
      <c r="K1161" s="73">
        <f>'Door Comparison'!L1161</f>
        <v>1</v>
      </c>
      <c r="L1161" s="73">
        <f>'Door Comparison'!M1161</f>
        <v>0</v>
      </c>
      <c r="M1161" s="75">
        <f t="shared" si="71"/>
        <v>0.44</v>
      </c>
      <c r="O1161" s="75">
        <f t="shared" si="72"/>
        <v>3.96</v>
      </c>
      <c r="Q1161" s="75">
        <f>'Door Comparison'!P1161</f>
        <v>454.22</v>
      </c>
      <c r="R1161" s="194">
        <v>3.09</v>
      </c>
      <c r="S1161" s="194">
        <v>16.59</v>
      </c>
      <c r="T1161" s="194">
        <v>63.42</v>
      </c>
      <c r="U1161" s="75">
        <f t="shared" si="73"/>
        <v>19.78</v>
      </c>
      <c r="X1161" s="76">
        <f t="shared" si="74"/>
        <v>561.5</v>
      </c>
    </row>
    <row r="1162" spans="1:24" x14ac:dyDescent="0.25">
      <c r="A1162" s="191" t="str">
        <f>'Door Comparison'!A1162</f>
        <v>T13.02.M4A</v>
      </c>
      <c r="B1162" s="87" t="str">
        <f>'Door Comparison'!B1162</f>
        <v>DRS-402</v>
      </c>
      <c r="C1162" s="70">
        <f>'Door Comparison'!D1162</f>
        <v>1578</v>
      </c>
      <c r="D1162" s="70">
        <f>'Door Comparison'!E1162</f>
        <v>2193</v>
      </c>
      <c r="F1162" s="73">
        <f>'Door Comparison'!G1162</f>
        <v>0</v>
      </c>
      <c r="G1162" s="73">
        <f>'Door Comparison'!H1162</f>
        <v>1</v>
      </c>
      <c r="I1162" s="73">
        <f>'Door Comparison'!J1162</f>
        <v>0</v>
      </c>
      <c r="J1162" s="73">
        <f>'Door Comparison'!K1162</f>
        <v>1</v>
      </c>
      <c r="K1162" s="73">
        <f>'Door Comparison'!L1162</f>
        <v>1</v>
      </c>
      <c r="L1162" s="73">
        <f>'Door Comparison'!M1162</f>
        <v>0</v>
      </c>
      <c r="M1162" s="75">
        <f t="shared" ref="M1162:M1213" si="75">(C1162+2*D1162)*((F1162*0.04)+(G1162*0.09))/1000</f>
        <v>0.54</v>
      </c>
      <c r="O1162" s="75">
        <f t="shared" ref="O1162:O1213" si="76">((C1162+2*D1162)*0.8)/1000</f>
        <v>4.7699999999999996</v>
      </c>
      <c r="Q1162" s="75">
        <f>'Door Comparison'!P1162</f>
        <v>839.32</v>
      </c>
      <c r="R1162" s="194">
        <v>3.09</v>
      </c>
      <c r="S1162" s="194">
        <v>16.59</v>
      </c>
      <c r="T1162" s="194">
        <v>73.92</v>
      </c>
      <c r="U1162" s="75">
        <f t="shared" ref="U1162:U1213" si="77">(I1162+J1162+K1162)*(2*((C1162+2*D1162)*1/1000))</f>
        <v>23.86</v>
      </c>
      <c r="X1162" s="76">
        <f t="shared" ref="X1162:X1213" si="78">SUM(M1162:W1162)</f>
        <v>962.09</v>
      </c>
    </row>
    <row r="1163" spans="1:24" x14ac:dyDescent="0.25">
      <c r="A1163" s="191" t="str">
        <f>'Door Comparison'!A1163</f>
        <v>T13.02.M11A</v>
      </c>
      <c r="B1163" s="87" t="str">
        <f>'Door Comparison'!B1163</f>
        <v>DRS-402</v>
      </c>
      <c r="C1163" s="70">
        <f>'Door Comparison'!D1163</f>
        <v>1338</v>
      </c>
      <c r="D1163" s="70">
        <f>'Door Comparison'!E1163</f>
        <v>2193</v>
      </c>
      <c r="F1163" s="73">
        <f>'Door Comparison'!G1163</f>
        <v>0</v>
      </c>
      <c r="G1163" s="73">
        <f>'Door Comparison'!H1163</f>
        <v>1</v>
      </c>
      <c r="I1163" s="73">
        <f>'Door Comparison'!J1163</f>
        <v>0</v>
      </c>
      <c r="J1163" s="73">
        <f>'Door Comparison'!K1163</f>
        <v>1</v>
      </c>
      <c r="K1163" s="73">
        <f>'Door Comparison'!L1163</f>
        <v>1</v>
      </c>
      <c r="L1163" s="73">
        <f>'Door Comparison'!M1163</f>
        <v>0</v>
      </c>
      <c r="M1163" s="75">
        <f t="shared" si="75"/>
        <v>0.52</v>
      </c>
      <c r="O1163" s="75">
        <f t="shared" si="76"/>
        <v>4.58</v>
      </c>
      <c r="Q1163" s="75">
        <f>'Door Comparison'!P1163</f>
        <v>762.28</v>
      </c>
      <c r="R1163" s="194">
        <v>3.09</v>
      </c>
      <c r="S1163" s="194">
        <v>16.59</v>
      </c>
      <c r="T1163" s="194">
        <v>73.92</v>
      </c>
      <c r="U1163" s="75">
        <f t="shared" si="77"/>
        <v>22.9</v>
      </c>
      <c r="X1163" s="76">
        <f t="shared" si="78"/>
        <v>883.88</v>
      </c>
    </row>
    <row r="1164" spans="1:24" x14ac:dyDescent="0.25">
      <c r="A1164" s="191" t="str">
        <f>'Door Comparison'!A1164</f>
        <v>T13.02.M11B</v>
      </c>
      <c r="B1164" s="87" t="str">
        <f>'Door Comparison'!B1164</f>
        <v>DRS-402</v>
      </c>
      <c r="C1164" s="70">
        <f>'Door Comparison'!D1164</f>
        <v>1338</v>
      </c>
      <c r="D1164" s="70">
        <f>'Door Comparison'!E1164</f>
        <v>2193</v>
      </c>
      <c r="F1164" s="73">
        <f>'Door Comparison'!G1164</f>
        <v>0</v>
      </c>
      <c r="G1164" s="73">
        <f>'Door Comparison'!H1164</f>
        <v>1</v>
      </c>
      <c r="I1164" s="73">
        <f>'Door Comparison'!J1164</f>
        <v>0</v>
      </c>
      <c r="J1164" s="73">
        <f>'Door Comparison'!K1164</f>
        <v>1</v>
      </c>
      <c r="K1164" s="73">
        <f>'Door Comparison'!L1164</f>
        <v>1</v>
      </c>
      <c r="L1164" s="73">
        <f>'Door Comparison'!M1164</f>
        <v>0</v>
      </c>
      <c r="M1164" s="75">
        <f t="shared" si="75"/>
        <v>0.52</v>
      </c>
      <c r="O1164" s="75">
        <f t="shared" si="76"/>
        <v>4.58</v>
      </c>
      <c r="Q1164" s="75">
        <f>'Door Comparison'!P1164</f>
        <v>762.28</v>
      </c>
      <c r="R1164" s="194">
        <v>3.09</v>
      </c>
      <c r="S1164" s="194">
        <v>16.59</v>
      </c>
      <c r="T1164" s="194">
        <v>73.92</v>
      </c>
      <c r="U1164" s="75">
        <f t="shared" si="77"/>
        <v>22.9</v>
      </c>
      <c r="X1164" s="76">
        <f t="shared" si="78"/>
        <v>883.88</v>
      </c>
    </row>
    <row r="1165" spans="1:24" x14ac:dyDescent="0.25">
      <c r="A1165" s="191" t="str">
        <f>'Door Comparison'!A1165</f>
        <v>T13.02.WRA</v>
      </c>
      <c r="B1165" s="87" t="str">
        <f>'Door Comparison'!B1165</f>
        <v>DRS-402</v>
      </c>
      <c r="C1165" s="70">
        <f>'Door Comparison'!D1165</f>
        <v>558</v>
      </c>
      <c r="D1165" s="70">
        <f>'Door Comparison'!E1165</f>
        <v>2193</v>
      </c>
      <c r="F1165" s="73">
        <f>'Door Comparison'!G1165</f>
        <v>0</v>
      </c>
      <c r="G1165" s="73">
        <f>'Door Comparison'!H1165</f>
        <v>1</v>
      </c>
      <c r="I1165" s="73">
        <f>'Door Comparison'!J1165</f>
        <v>0</v>
      </c>
      <c r="J1165" s="73">
        <f>'Door Comparison'!K1165</f>
        <v>1</v>
      </c>
      <c r="K1165" s="73">
        <f>'Door Comparison'!L1165</f>
        <v>1</v>
      </c>
      <c r="L1165" s="73">
        <f>'Door Comparison'!M1165</f>
        <v>0</v>
      </c>
      <c r="M1165" s="75">
        <f t="shared" si="75"/>
        <v>0.44</v>
      </c>
      <c r="O1165" s="75">
        <f t="shared" si="76"/>
        <v>3.96</v>
      </c>
      <c r="Q1165" s="75">
        <f>'Door Comparison'!P1165</f>
        <v>454.22</v>
      </c>
      <c r="R1165" s="194">
        <v>3.09</v>
      </c>
      <c r="S1165" s="194">
        <v>16.59</v>
      </c>
      <c r="T1165" s="194">
        <v>63.42</v>
      </c>
      <c r="U1165" s="75">
        <f t="shared" si="77"/>
        <v>19.78</v>
      </c>
      <c r="X1165" s="76">
        <f t="shared" si="78"/>
        <v>561.5</v>
      </c>
    </row>
    <row r="1166" spans="1:24" x14ac:dyDescent="0.25">
      <c r="A1166" s="191" t="str">
        <f>'Door Comparison'!A1166</f>
        <v>T13.04.E7A T13.04.E1A</v>
      </c>
      <c r="B1166" s="87" t="str">
        <f>'Door Comparison'!B1166</f>
        <v>DRS-402</v>
      </c>
      <c r="C1166" s="70">
        <f>'Door Comparison'!D1166</f>
        <v>1208</v>
      </c>
      <c r="D1166" s="70">
        <f>'Door Comparison'!E1166</f>
        <v>2193</v>
      </c>
      <c r="F1166" s="73">
        <f>'Door Comparison'!G1166</f>
        <v>0</v>
      </c>
      <c r="G1166" s="73">
        <f>'Door Comparison'!H1166</f>
        <v>1</v>
      </c>
      <c r="I1166" s="73">
        <f>'Door Comparison'!J1166</f>
        <v>0</v>
      </c>
      <c r="J1166" s="73">
        <f>'Door Comparison'!K1166</f>
        <v>1</v>
      </c>
      <c r="K1166" s="73">
        <f>'Door Comparison'!L1166</f>
        <v>1</v>
      </c>
      <c r="L1166" s="73">
        <f>'Door Comparison'!M1166</f>
        <v>0</v>
      </c>
      <c r="M1166" s="75">
        <f t="shared" si="75"/>
        <v>0.5</v>
      </c>
      <c r="O1166" s="75">
        <f t="shared" si="76"/>
        <v>4.4800000000000004</v>
      </c>
      <c r="Q1166" s="75">
        <f>'Door Comparison'!P1166</f>
        <v>720.54</v>
      </c>
      <c r="R1166" s="194">
        <v>3.09</v>
      </c>
      <c r="S1166" s="194">
        <v>16.59</v>
      </c>
      <c r="T1166" s="194">
        <v>73.92</v>
      </c>
      <c r="U1166" s="75">
        <f t="shared" si="77"/>
        <v>22.38</v>
      </c>
      <c r="X1166" s="76">
        <f t="shared" si="78"/>
        <v>841.5</v>
      </c>
    </row>
    <row r="1167" spans="1:24" x14ac:dyDescent="0.25">
      <c r="A1167" s="191" t="str">
        <f>'Door Comparison'!A1167</f>
        <v>T13.04.E2A</v>
      </c>
      <c r="B1167" s="87" t="str">
        <f>'Door Comparison'!B1167</f>
        <v>DRS-402</v>
      </c>
      <c r="C1167" s="70">
        <f>'Door Comparison'!D1167</f>
        <v>758</v>
      </c>
      <c r="D1167" s="70">
        <f>'Door Comparison'!E1167</f>
        <v>2193</v>
      </c>
      <c r="F1167" s="73">
        <f>'Door Comparison'!G1167</f>
        <v>0</v>
      </c>
      <c r="G1167" s="73">
        <f>'Door Comparison'!H1167</f>
        <v>1</v>
      </c>
      <c r="I1167" s="73">
        <f>'Door Comparison'!J1167</f>
        <v>0</v>
      </c>
      <c r="J1167" s="73">
        <f>'Door Comparison'!K1167</f>
        <v>1</v>
      </c>
      <c r="K1167" s="73">
        <f>'Door Comparison'!L1167</f>
        <v>1</v>
      </c>
      <c r="L1167" s="73">
        <f>'Door Comparison'!M1167</f>
        <v>0</v>
      </c>
      <c r="M1167" s="75">
        <f t="shared" si="75"/>
        <v>0.46</v>
      </c>
      <c r="O1167" s="75">
        <f t="shared" si="76"/>
        <v>4.12</v>
      </c>
      <c r="Q1167" s="75">
        <f>'Door Comparison'!P1167</f>
        <v>518.41999999999996</v>
      </c>
      <c r="R1167" s="194">
        <v>3.09</v>
      </c>
      <c r="S1167" s="194">
        <v>16.59</v>
      </c>
      <c r="T1167" s="194">
        <v>63.42</v>
      </c>
      <c r="U1167" s="75">
        <f t="shared" si="77"/>
        <v>20.58</v>
      </c>
      <c r="X1167" s="76">
        <f t="shared" si="78"/>
        <v>626.67999999999995</v>
      </c>
    </row>
    <row r="1168" spans="1:24" x14ac:dyDescent="0.25">
      <c r="A1168" s="191" t="str">
        <f>'Door Comparison'!A1168</f>
        <v>T13.04.E3A</v>
      </c>
      <c r="B1168" s="87" t="str">
        <f>'Door Comparison'!B1168</f>
        <v>DRS-402</v>
      </c>
      <c r="C1168" s="70">
        <f>'Door Comparison'!D1168</f>
        <v>858</v>
      </c>
      <c r="D1168" s="70">
        <f>'Door Comparison'!E1168</f>
        <v>2193</v>
      </c>
      <c r="F1168" s="73">
        <f>'Door Comparison'!G1168</f>
        <v>0</v>
      </c>
      <c r="G1168" s="73">
        <f>'Door Comparison'!H1168</f>
        <v>1</v>
      </c>
      <c r="I1168" s="73">
        <f>'Door Comparison'!J1168</f>
        <v>0</v>
      </c>
      <c r="J1168" s="73">
        <f>'Door Comparison'!K1168</f>
        <v>1</v>
      </c>
      <c r="K1168" s="73">
        <f>'Door Comparison'!L1168</f>
        <v>1</v>
      </c>
      <c r="L1168" s="73">
        <f>'Door Comparison'!M1168</f>
        <v>0</v>
      </c>
      <c r="M1168" s="75">
        <f t="shared" si="75"/>
        <v>0.47</v>
      </c>
      <c r="O1168" s="75">
        <f t="shared" si="76"/>
        <v>4.2</v>
      </c>
      <c r="Q1168" s="75">
        <f>'Door Comparison'!P1168</f>
        <v>550.54</v>
      </c>
      <c r="R1168" s="194">
        <v>3.09</v>
      </c>
      <c r="S1168" s="194">
        <v>16.59</v>
      </c>
      <c r="T1168" s="194">
        <v>63.42</v>
      </c>
      <c r="U1168" s="75">
        <f t="shared" si="77"/>
        <v>20.98</v>
      </c>
      <c r="X1168" s="76">
        <f t="shared" si="78"/>
        <v>659.29</v>
      </c>
    </row>
    <row r="1169" spans="1:24" x14ac:dyDescent="0.25">
      <c r="A1169" s="191" t="str">
        <f>'Door Comparison'!A1169</f>
        <v>T13.04.E1A T13.04.E4A</v>
      </c>
      <c r="B1169" s="87" t="str">
        <f>'Door Comparison'!B1169</f>
        <v>DRS-402</v>
      </c>
      <c r="C1169" s="70">
        <f>'Door Comparison'!D1169</f>
        <v>1578</v>
      </c>
      <c r="D1169" s="70">
        <f>'Door Comparison'!E1169</f>
        <v>2193</v>
      </c>
      <c r="F1169" s="73">
        <f>'Door Comparison'!G1169</f>
        <v>0</v>
      </c>
      <c r="G1169" s="73">
        <f>'Door Comparison'!H1169</f>
        <v>1</v>
      </c>
      <c r="I1169" s="73">
        <f>'Door Comparison'!J1169</f>
        <v>0</v>
      </c>
      <c r="J1169" s="73">
        <f>'Door Comparison'!K1169</f>
        <v>1</v>
      </c>
      <c r="K1169" s="73">
        <f>'Door Comparison'!L1169</f>
        <v>1</v>
      </c>
      <c r="L1169" s="73">
        <f>'Door Comparison'!M1169</f>
        <v>0</v>
      </c>
      <c r="M1169" s="75">
        <f t="shared" si="75"/>
        <v>0.54</v>
      </c>
      <c r="O1169" s="75">
        <f t="shared" si="76"/>
        <v>4.7699999999999996</v>
      </c>
      <c r="Q1169" s="75">
        <f>'Door Comparison'!P1169</f>
        <v>839.32</v>
      </c>
      <c r="R1169" s="194">
        <v>3.09</v>
      </c>
      <c r="S1169" s="194">
        <v>16.59</v>
      </c>
      <c r="T1169" s="194">
        <v>73.92</v>
      </c>
      <c r="U1169" s="75">
        <f t="shared" si="77"/>
        <v>23.86</v>
      </c>
      <c r="X1169" s="76">
        <f t="shared" si="78"/>
        <v>962.09</v>
      </c>
    </row>
    <row r="1170" spans="1:24" x14ac:dyDescent="0.25">
      <c r="A1170" s="191" t="str">
        <f>'Door Comparison'!A1170</f>
        <v>T13.04.E5A</v>
      </c>
      <c r="B1170" s="87" t="str">
        <f>'Door Comparison'!B1170</f>
        <v>DRS-402</v>
      </c>
      <c r="C1170" s="70">
        <f>'Door Comparison'!D1170</f>
        <v>858</v>
      </c>
      <c r="D1170" s="70">
        <f>'Door Comparison'!E1170</f>
        <v>2193</v>
      </c>
      <c r="F1170" s="73">
        <f>'Door Comparison'!G1170</f>
        <v>0</v>
      </c>
      <c r="G1170" s="73">
        <f>'Door Comparison'!H1170</f>
        <v>1</v>
      </c>
      <c r="I1170" s="73">
        <f>'Door Comparison'!J1170</f>
        <v>0</v>
      </c>
      <c r="J1170" s="73">
        <f>'Door Comparison'!K1170</f>
        <v>1</v>
      </c>
      <c r="K1170" s="73">
        <f>'Door Comparison'!L1170</f>
        <v>1</v>
      </c>
      <c r="L1170" s="73">
        <f>'Door Comparison'!M1170</f>
        <v>0</v>
      </c>
      <c r="M1170" s="75">
        <f t="shared" si="75"/>
        <v>0.47</v>
      </c>
      <c r="O1170" s="75">
        <f t="shared" si="76"/>
        <v>4.2</v>
      </c>
      <c r="Q1170" s="75">
        <f>'Door Comparison'!P1170</f>
        <v>550.54</v>
      </c>
      <c r="R1170" s="194">
        <v>3.09</v>
      </c>
      <c r="S1170" s="194">
        <v>16.59</v>
      </c>
      <c r="T1170" s="194">
        <v>63.42</v>
      </c>
      <c r="U1170" s="75">
        <f t="shared" si="77"/>
        <v>20.98</v>
      </c>
      <c r="X1170" s="76">
        <f t="shared" si="78"/>
        <v>659.29</v>
      </c>
    </row>
    <row r="1171" spans="1:24" x14ac:dyDescent="0.25">
      <c r="A1171" s="191" t="str">
        <f>'Door Comparison'!A1171</f>
        <v>T13.04.E6A</v>
      </c>
      <c r="B1171" s="87" t="str">
        <f>'Door Comparison'!B1171</f>
        <v>DRS-402</v>
      </c>
      <c r="C1171" s="70">
        <f>'Door Comparison'!D1171</f>
        <v>1058</v>
      </c>
      <c r="D1171" s="70">
        <f>'Door Comparison'!E1171</f>
        <v>2193</v>
      </c>
      <c r="F1171" s="73">
        <f>'Door Comparison'!G1171</f>
        <v>0</v>
      </c>
      <c r="G1171" s="73">
        <f>'Door Comparison'!H1171</f>
        <v>1</v>
      </c>
      <c r="I1171" s="73">
        <f>'Door Comparison'!J1171</f>
        <v>0</v>
      </c>
      <c r="J1171" s="73">
        <f>'Door Comparison'!K1171</f>
        <v>1</v>
      </c>
      <c r="K1171" s="73">
        <f>'Door Comparison'!L1171</f>
        <v>1</v>
      </c>
      <c r="L1171" s="73">
        <f>'Door Comparison'!M1171</f>
        <v>0</v>
      </c>
      <c r="M1171" s="75">
        <f t="shared" si="75"/>
        <v>0.49</v>
      </c>
      <c r="O1171" s="75">
        <f t="shared" si="76"/>
        <v>4.3600000000000003</v>
      </c>
      <c r="Q1171" s="75">
        <f>'Door Comparison'!P1171</f>
        <v>674.64</v>
      </c>
      <c r="R1171" s="194">
        <v>3.09</v>
      </c>
      <c r="S1171" s="194">
        <v>16.59</v>
      </c>
      <c r="T1171" s="194">
        <v>73.92</v>
      </c>
      <c r="U1171" s="75">
        <f t="shared" si="77"/>
        <v>21.78</v>
      </c>
      <c r="X1171" s="76">
        <f t="shared" si="78"/>
        <v>794.87</v>
      </c>
    </row>
    <row r="1172" spans="1:24" x14ac:dyDescent="0.25">
      <c r="A1172" s="191" t="str">
        <f>'Door Comparison'!A1172</f>
        <v>T13.04.HWA</v>
      </c>
      <c r="B1172" s="87" t="str">
        <f>'Door Comparison'!B1172</f>
        <v>DRS-402</v>
      </c>
      <c r="C1172" s="70">
        <f>'Door Comparison'!D1172</f>
        <v>358</v>
      </c>
      <c r="D1172" s="70">
        <f>'Door Comparison'!E1172</f>
        <v>2193</v>
      </c>
      <c r="F1172" s="73">
        <f>'Door Comparison'!G1172</f>
        <v>0</v>
      </c>
      <c r="G1172" s="73">
        <f>'Door Comparison'!H1172</f>
        <v>1</v>
      </c>
      <c r="I1172" s="73">
        <f>'Door Comparison'!J1172</f>
        <v>0</v>
      </c>
      <c r="J1172" s="73">
        <f>'Door Comparison'!K1172</f>
        <v>1</v>
      </c>
      <c r="K1172" s="73">
        <f>'Door Comparison'!L1172</f>
        <v>1</v>
      </c>
      <c r="L1172" s="73">
        <f>'Door Comparison'!M1172</f>
        <v>0</v>
      </c>
      <c r="M1172" s="75">
        <f t="shared" si="75"/>
        <v>0.43</v>
      </c>
      <c r="O1172" s="75">
        <f t="shared" si="76"/>
        <v>3.8</v>
      </c>
      <c r="Q1172" s="75">
        <f>'Door Comparison'!P1172</f>
        <v>390.02</v>
      </c>
      <c r="R1172" s="194">
        <v>3.09</v>
      </c>
      <c r="S1172" s="194">
        <v>16.59</v>
      </c>
      <c r="T1172" s="194">
        <v>63.42</v>
      </c>
      <c r="U1172" s="75">
        <f t="shared" si="77"/>
        <v>18.98</v>
      </c>
      <c r="X1172" s="76">
        <f t="shared" si="78"/>
        <v>496.33</v>
      </c>
    </row>
    <row r="1173" spans="1:24" x14ac:dyDescent="0.25">
      <c r="A1173" s="191" t="str">
        <f>'Door Comparison'!A1173</f>
        <v>T13.04.M1A</v>
      </c>
      <c r="B1173" s="87" t="str">
        <f>'Door Comparison'!B1173</f>
        <v>DRS-402</v>
      </c>
      <c r="C1173" s="70">
        <f>'Door Comparison'!D1173</f>
        <v>758</v>
      </c>
      <c r="D1173" s="70">
        <f>'Door Comparison'!E1173</f>
        <v>2193</v>
      </c>
      <c r="F1173" s="73">
        <f>'Door Comparison'!G1173</f>
        <v>0</v>
      </c>
      <c r="G1173" s="73">
        <f>'Door Comparison'!H1173</f>
        <v>1</v>
      </c>
      <c r="I1173" s="73">
        <f>'Door Comparison'!J1173</f>
        <v>0</v>
      </c>
      <c r="J1173" s="73">
        <f>'Door Comparison'!K1173</f>
        <v>1</v>
      </c>
      <c r="K1173" s="73">
        <f>'Door Comparison'!L1173</f>
        <v>1</v>
      </c>
      <c r="L1173" s="73">
        <f>'Door Comparison'!M1173</f>
        <v>0</v>
      </c>
      <c r="M1173" s="75">
        <f t="shared" si="75"/>
        <v>0.46</v>
      </c>
      <c r="O1173" s="75">
        <f t="shared" si="76"/>
        <v>4.12</v>
      </c>
      <c r="Q1173" s="75">
        <f>'Door Comparison'!P1173</f>
        <v>518.41999999999996</v>
      </c>
      <c r="R1173" s="194">
        <v>3.09</v>
      </c>
      <c r="S1173" s="194">
        <v>16.59</v>
      </c>
      <c r="T1173" s="194">
        <v>63.42</v>
      </c>
      <c r="U1173" s="75">
        <f t="shared" si="77"/>
        <v>20.58</v>
      </c>
      <c r="X1173" s="76">
        <f t="shared" si="78"/>
        <v>626.67999999999995</v>
      </c>
    </row>
    <row r="1174" spans="1:24" x14ac:dyDescent="0.25">
      <c r="A1174" s="191" t="str">
        <f>'Door Comparison'!A1174</f>
        <v>T13.04.M2A</v>
      </c>
      <c r="B1174" s="87" t="str">
        <f>'Door Comparison'!B1174</f>
        <v>DRS-402</v>
      </c>
      <c r="C1174" s="70">
        <f>'Door Comparison'!D1174</f>
        <v>1338</v>
      </c>
      <c r="D1174" s="70">
        <f>'Door Comparison'!E1174</f>
        <v>2193</v>
      </c>
      <c r="F1174" s="73">
        <f>'Door Comparison'!G1174</f>
        <v>0</v>
      </c>
      <c r="G1174" s="73">
        <f>'Door Comparison'!H1174</f>
        <v>1</v>
      </c>
      <c r="I1174" s="73">
        <f>'Door Comparison'!J1174</f>
        <v>0</v>
      </c>
      <c r="J1174" s="73">
        <f>'Door Comparison'!K1174</f>
        <v>1</v>
      </c>
      <c r="K1174" s="73">
        <f>'Door Comparison'!L1174</f>
        <v>1</v>
      </c>
      <c r="L1174" s="73">
        <f>'Door Comparison'!M1174</f>
        <v>0</v>
      </c>
      <c r="M1174" s="75">
        <f t="shared" si="75"/>
        <v>0.52</v>
      </c>
      <c r="O1174" s="75">
        <f t="shared" si="76"/>
        <v>4.58</v>
      </c>
      <c r="Q1174" s="75">
        <f>'Door Comparison'!P1174</f>
        <v>762.28</v>
      </c>
      <c r="R1174" s="194">
        <v>3.09</v>
      </c>
      <c r="S1174" s="194">
        <v>16.59</v>
      </c>
      <c r="T1174" s="194">
        <v>73.92</v>
      </c>
      <c r="U1174" s="75">
        <f t="shared" si="77"/>
        <v>22.9</v>
      </c>
      <c r="X1174" s="76">
        <f t="shared" si="78"/>
        <v>883.88</v>
      </c>
    </row>
    <row r="1175" spans="1:24" x14ac:dyDescent="0.25">
      <c r="A1175" s="191" t="str">
        <f>'Door Comparison'!A1175</f>
        <v>T13.04.M2B</v>
      </c>
      <c r="B1175" s="87" t="str">
        <f>'Door Comparison'!B1175</f>
        <v>DRS-402</v>
      </c>
      <c r="C1175" s="70">
        <f>'Door Comparison'!D1175</f>
        <v>1338</v>
      </c>
      <c r="D1175" s="70">
        <f>'Door Comparison'!E1175</f>
        <v>2193</v>
      </c>
      <c r="F1175" s="73">
        <f>'Door Comparison'!G1175</f>
        <v>0</v>
      </c>
      <c r="G1175" s="73">
        <f>'Door Comparison'!H1175</f>
        <v>1</v>
      </c>
      <c r="I1175" s="73">
        <f>'Door Comparison'!J1175</f>
        <v>0</v>
      </c>
      <c r="J1175" s="73">
        <f>'Door Comparison'!K1175</f>
        <v>1</v>
      </c>
      <c r="K1175" s="73">
        <f>'Door Comparison'!L1175</f>
        <v>1</v>
      </c>
      <c r="L1175" s="73">
        <f>'Door Comparison'!M1175</f>
        <v>0</v>
      </c>
      <c r="M1175" s="75">
        <f t="shared" si="75"/>
        <v>0.52</v>
      </c>
      <c r="O1175" s="75">
        <f t="shared" si="76"/>
        <v>4.58</v>
      </c>
      <c r="Q1175" s="75">
        <f>'Door Comparison'!P1175</f>
        <v>762.28</v>
      </c>
      <c r="R1175" s="194">
        <v>3.09</v>
      </c>
      <c r="S1175" s="194">
        <v>16.59</v>
      </c>
      <c r="T1175" s="194">
        <v>73.92</v>
      </c>
      <c r="U1175" s="75">
        <f t="shared" si="77"/>
        <v>22.9</v>
      </c>
      <c r="X1175" s="76">
        <f t="shared" si="78"/>
        <v>883.88</v>
      </c>
    </row>
    <row r="1176" spans="1:24" x14ac:dyDescent="0.25">
      <c r="A1176" s="191" t="str">
        <f>'Door Comparison'!A1176</f>
        <v>T13.04.M4A</v>
      </c>
      <c r="B1176" s="87" t="str">
        <f>'Door Comparison'!B1176</f>
        <v>DRS-402</v>
      </c>
      <c r="C1176" s="70">
        <f>'Door Comparison'!D1176</f>
        <v>558</v>
      </c>
      <c r="D1176" s="70">
        <f>'Door Comparison'!E1176</f>
        <v>2193</v>
      </c>
      <c r="F1176" s="73">
        <f>'Door Comparison'!G1176</f>
        <v>0</v>
      </c>
      <c r="G1176" s="73">
        <f>'Door Comparison'!H1176</f>
        <v>1</v>
      </c>
      <c r="I1176" s="73">
        <f>'Door Comparison'!J1176</f>
        <v>0</v>
      </c>
      <c r="J1176" s="73">
        <f>'Door Comparison'!K1176</f>
        <v>1</v>
      </c>
      <c r="K1176" s="73">
        <f>'Door Comparison'!L1176</f>
        <v>1</v>
      </c>
      <c r="L1176" s="73">
        <f>'Door Comparison'!M1176</f>
        <v>0</v>
      </c>
      <c r="M1176" s="75">
        <f t="shared" si="75"/>
        <v>0.44</v>
      </c>
      <c r="O1176" s="75">
        <f t="shared" si="76"/>
        <v>3.96</v>
      </c>
      <c r="Q1176" s="75">
        <f>'Door Comparison'!P1176</f>
        <v>454.22</v>
      </c>
      <c r="R1176" s="194">
        <v>3.09</v>
      </c>
      <c r="S1176" s="194">
        <v>16.59</v>
      </c>
      <c r="T1176" s="194">
        <v>63.42</v>
      </c>
      <c r="U1176" s="75">
        <f t="shared" si="77"/>
        <v>19.78</v>
      </c>
      <c r="X1176" s="76">
        <f t="shared" si="78"/>
        <v>561.5</v>
      </c>
    </row>
    <row r="1177" spans="1:24" x14ac:dyDescent="0.25">
      <c r="A1177" s="191" t="str">
        <f>'Door Comparison'!A1177</f>
        <v>T13.04.M5A</v>
      </c>
      <c r="B1177" s="87" t="str">
        <f>'Door Comparison'!B1177</f>
        <v>DRS-402</v>
      </c>
      <c r="C1177" s="70">
        <f>'Door Comparison'!D1177</f>
        <v>1208</v>
      </c>
      <c r="D1177" s="70">
        <f>'Door Comparison'!E1177</f>
        <v>2193</v>
      </c>
      <c r="F1177" s="73">
        <f>'Door Comparison'!G1177</f>
        <v>0</v>
      </c>
      <c r="G1177" s="73">
        <f>'Door Comparison'!H1177</f>
        <v>1</v>
      </c>
      <c r="I1177" s="73">
        <f>'Door Comparison'!J1177</f>
        <v>0</v>
      </c>
      <c r="J1177" s="73">
        <f>'Door Comparison'!K1177</f>
        <v>1</v>
      </c>
      <c r="K1177" s="73">
        <f>'Door Comparison'!L1177</f>
        <v>1</v>
      </c>
      <c r="L1177" s="73">
        <f>'Door Comparison'!M1177</f>
        <v>0</v>
      </c>
      <c r="M1177" s="75">
        <f t="shared" si="75"/>
        <v>0.5</v>
      </c>
      <c r="O1177" s="75">
        <f t="shared" si="76"/>
        <v>4.4800000000000004</v>
      </c>
      <c r="Q1177" s="75">
        <f>'Door Comparison'!P1177</f>
        <v>720.54</v>
      </c>
      <c r="R1177" s="194">
        <v>3.09</v>
      </c>
      <c r="S1177" s="194">
        <v>16.59</v>
      </c>
      <c r="T1177" s="194">
        <v>73.92</v>
      </c>
      <c r="U1177" s="75">
        <f t="shared" si="77"/>
        <v>22.38</v>
      </c>
      <c r="X1177" s="76">
        <f t="shared" si="78"/>
        <v>841.5</v>
      </c>
    </row>
    <row r="1178" spans="1:24" x14ac:dyDescent="0.25">
      <c r="A1178" s="191" t="str">
        <f>'Door Comparison'!A1178</f>
        <v>T13.04.M6A</v>
      </c>
      <c r="B1178" s="87" t="str">
        <f>'Door Comparison'!B1178</f>
        <v>DRS-402</v>
      </c>
      <c r="C1178" s="70">
        <f>'Door Comparison'!D1178</f>
        <v>858</v>
      </c>
      <c r="D1178" s="70">
        <f>'Door Comparison'!E1178</f>
        <v>2193</v>
      </c>
      <c r="F1178" s="73">
        <f>'Door Comparison'!G1178</f>
        <v>0</v>
      </c>
      <c r="G1178" s="73">
        <f>'Door Comparison'!H1178</f>
        <v>1</v>
      </c>
      <c r="I1178" s="73">
        <f>'Door Comparison'!J1178</f>
        <v>0</v>
      </c>
      <c r="J1178" s="73">
        <f>'Door Comparison'!K1178</f>
        <v>1</v>
      </c>
      <c r="K1178" s="73">
        <f>'Door Comparison'!L1178</f>
        <v>1</v>
      </c>
      <c r="L1178" s="73">
        <f>'Door Comparison'!M1178</f>
        <v>0</v>
      </c>
      <c r="M1178" s="75">
        <f t="shared" si="75"/>
        <v>0.47</v>
      </c>
      <c r="O1178" s="75">
        <f t="shared" si="76"/>
        <v>4.2</v>
      </c>
      <c r="Q1178" s="75">
        <f>'Door Comparison'!P1178</f>
        <v>550.54</v>
      </c>
      <c r="R1178" s="194">
        <v>3.09</v>
      </c>
      <c r="S1178" s="194">
        <v>16.59</v>
      </c>
      <c r="T1178" s="194">
        <v>63.42</v>
      </c>
      <c r="U1178" s="75">
        <f t="shared" si="77"/>
        <v>20.98</v>
      </c>
      <c r="X1178" s="76">
        <f t="shared" si="78"/>
        <v>659.29</v>
      </c>
    </row>
    <row r="1179" spans="1:24" x14ac:dyDescent="0.25">
      <c r="A1179" s="191" t="str">
        <f>'Door Comparison'!A1179</f>
        <v>T13.04.M8A</v>
      </c>
      <c r="B1179" s="87" t="str">
        <f>'Door Comparison'!B1179</f>
        <v>DRS-402</v>
      </c>
      <c r="C1179" s="70">
        <f>'Door Comparison'!D1179</f>
        <v>758</v>
      </c>
      <c r="D1179" s="70">
        <f>'Door Comparison'!E1179</f>
        <v>2193</v>
      </c>
      <c r="F1179" s="73">
        <f>'Door Comparison'!G1179</f>
        <v>0</v>
      </c>
      <c r="G1179" s="73">
        <f>'Door Comparison'!H1179</f>
        <v>1</v>
      </c>
      <c r="I1179" s="73">
        <f>'Door Comparison'!J1179</f>
        <v>0</v>
      </c>
      <c r="J1179" s="73">
        <f>'Door Comparison'!K1179</f>
        <v>1</v>
      </c>
      <c r="K1179" s="73">
        <f>'Door Comparison'!L1179</f>
        <v>1</v>
      </c>
      <c r="L1179" s="73">
        <f>'Door Comparison'!M1179</f>
        <v>0</v>
      </c>
      <c r="M1179" s="75">
        <f t="shared" si="75"/>
        <v>0.46</v>
      </c>
      <c r="O1179" s="75">
        <f t="shared" si="76"/>
        <v>4.12</v>
      </c>
      <c r="Q1179" s="75">
        <f>'Door Comparison'!P1179</f>
        <v>518.41999999999996</v>
      </c>
      <c r="R1179" s="194">
        <v>3.09</v>
      </c>
      <c r="S1179" s="194">
        <v>16.59</v>
      </c>
      <c r="T1179" s="194">
        <v>63.42</v>
      </c>
      <c r="U1179" s="75">
        <f t="shared" si="77"/>
        <v>20.58</v>
      </c>
      <c r="X1179" s="76">
        <f t="shared" si="78"/>
        <v>626.67999999999995</v>
      </c>
    </row>
    <row r="1180" spans="1:24" x14ac:dyDescent="0.25">
      <c r="A1180" s="191" t="str">
        <f>'Door Comparison'!A1180</f>
        <v>T13.04.M10A</v>
      </c>
      <c r="B1180" s="87" t="str">
        <f>'Door Comparison'!B1180</f>
        <v>DRS-402</v>
      </c>
      <c r="C1180" s="70">
        <f>'Door Comparison'!D1180</f>
        <v>558</v>
      </c>
      <c r="D1180" s="70">
        <f>'Door Comparison'!E1180</f>
        <v>2193</v>
      </c>
      <c r="F1180" s="73">
        <f>'Door Comparison'!G1180</f>
        <v>0</v>
      </c>
      <c r="G1180" s="73">
        <f>'Door Comparison'!H1180</f>
        <v>1</v>
      </c>
      <c r="I1180" s="73">
        <f>'Door Comparison'!J1180</f>
        <v>0</v>
      </c>
      <c r="J1180" s="73">
        <f>'Door Comparison'!K1180</f>
        <v>1</v>
      </c>
      <c r="K1180" s="73">
        <f>'Door Comparison'!L1180</f>
        <v>1</v>
      </c>
      <c r="L1180" s="73">
        <f>'Door Comparison'!M1180</f>
        <v>0</v>
      </c>
      <c r="M1180" s="75">
        <f t="shared" si="75"/>
        <v>0.44</v>
      </c>
      <c r="O1180" s="75">
        <f t="shared" si="76"/>
        <v>3.96</v>
      </c>
      <c r="Q1180" s="75">
        <f>'Door Comparison'!P1180</f>
        <v>454.22</v>
      </c>
      <c r="R1180" s="194">
        <v>3.09</v>
      </c>
      <c r="S1180" s="194">
        <v>16.59</v>
      </c>
      <c r="T1180" s="194">
        <v>63.42</v>
      </c>
      <c r="U1180" s="75">
        <f t="shared" si="77"/>
        <v>19.78</v>
      </c>
      <c r="X1180" s="76">
        <f t="shared" si="78"/>
        <v>561.5</v>
      </c>
    </row>
    <row r="1181" spans="1:24" x14ac:dyDescent="0.25">
      <c r="A1181" s="191" t="str">
        <f>'Door Comparison'!A1181</f>
        <v>T13.04.M11A</v>
      </c>
      <c r="B1181" s="87" t="str">
        <f>'Door Comparison'!B1181</f>
        <v>DRS-402</v>
      </c>
      <c r="C1181" s="70">
        <f>'Door Comparison'!D1181</f>
        <v>458</v>
      </c>
      <c r="D1181" s="70">
        <f>'Door Comparison'!E1181</f>
        <v>2193</v>
      </c>
      <c r="F1181" s="73">
        <f>'Door Comparison'!G1181</f>
        <v>0</v>
      </c>
      <c r="G1181" s="73">
        <f>'Door Comparison'!H1181</f>
        <v>1</v>
      </c>
      <c r="I1181" s="73">
        <f>'Door Comparison'!J1181</f>
        <v>0</v>
      </c>
      <c r="J1181" s="73">
        <f>'Door Comparison'!K1181</f>
        <v>1</v>
      </c>
      <c r="K1181" s="73">
        <f>'Door Comparison'!L1181</f>
        <v>1</v>
      </c>
      <c r="L1181" s="73">
        <f>'Door Comparison'!M1181</f>
        <v>0</v>
      </c>
      <c r="M1181" s="75">
        <f t="shared" si="75"/>
        <v>0.44</v>
      </c>
      <c r="O1181" s="75">
        <f t="shared" si="76"/>
        <v>3.88</v>
      </c>
      <c r="Q1181" s="75">
        <f>'Door Comparison'!P1181</f>
        <v>422.12</v>
      </c>
      <c r="R1181" s="194">
        <v>3.09</v>
      </c>
      <c r="S1181" s="194">
        <v>16.59</v>
      </c>
      <c r="T1181" s="194">
        <v>63.42</v>
      </c>
      <c r="U1181" s="75">
        <f t="shared" si="77"/>
        <v>19.38</v>
      </c>
      <c r="X1181" s="76">
        <f t="shared" si="78"/>
        <v>528.91999999999996</v>
      </c>
    </row>
    <row r="1182" spans="1:24" x14ac:dyDescent="0.25">
      <c r="A1182" s="191" t="str">
        <f>'Door Comparison'!A1182</f>
        <v>T13.04.M12A</v>
      </c>
      <c r="B1182" s="87" t="str">
        <f>'Door Comparison'!B1182</f>
        <v>DRS-402</v>
      </c>
      <c r="C1182" s="70">
        <f>'Door Comparison'!D1182</f>
        <v>1208</v>
      </c>
      <c r="D1182" s="70">
        <f>'Door Comparison'!E1182</f>
        <v>2193</v>
      </c>
      <c r="F1182" s="73">
        <f>'Door Comparison'!G1182</f>
        <v>0</v>
      </c>
      <c r="G1182" s="73">
        <f>'Door Comparison'!H1182</f>
        <v>1</v>
      </c>
      <c r="I1182" s="73">
        <f>'Door Comparison'!J1182</f>
        <v>0</v>
      </c>
      <c r="J1182" s="73">
        <f>'Door Comparison'!K1182</f>
        <v>1</v>
      </c>
      <c r="K1182" s="73">
        <f>'Door Comparison'!L1182</f>
        <v>1</v>
      </c>
      <c r="L1182" s="73">
        <f>'Door Comparison'!M1182</f>
        <v>0</v>
      </c>
      <c r="M1182" s="75">
        <f t="shared" si="75"/>
        <v>0.5</v>
      </c>
      <c r="O1182" s="75">
        <f t="shared" si="76"/>
        <v>4.4800000000000004</v>
      </c>
      <c r="Q1182" s="75">
        <f>'Door Comparison'!P1182</f>
        <v>720.54</v>
      </c>
      <c r="R1182" s="194">
        <v>3.09</v>
      </c>
      <c r="S1182" s="194">
        <v>16.59</v>
      </c>
      <c r="T1182" s="194">
        <v>73.92</v>
      </c>
      <c r="U1182" s="75">
        <f t="shared" si="77"/>
        <v>22.38</v>
      </c>
      <c r="X1182" s="76">
        <f t="shared" si="78"/>
        <v>841.5</v>
      </c>
    </row>
    <row r="1183" spans="1:24" x14ac:dyDescent="0.25">
      <c r="A1183" s="191" t="str">
        <f>'Door Comparison'!A1183</f>
        <v>T13.04.M12B</v>
      </c>
      <c r="B1183" s="87" t="str">
        <f>'Door Comparison'!B1183</f>
        <v>DRS-402</v>
      </c>
      <c r="C1183" s="70">
        <f>'Door Comparison'!D1183</f>
        <v>1208</v>
      </c>
      <c r="D1183" s="70">
        <f>'Door Comparison'!E1183</f>
        <v>2193</v>
      </c>
      <c r="F1183" s="73">
        <f>'Door Comparison'!G1183</f>
        <v>0</v>
      </c>
      <c r="G1183" s="73">
        <f>'Door Comparison'!H1183</f>
        <v>1</v>
      </c>
      <c r="I1183" s="73">
        <f>'Door Comparison'!J1183</f>
        <v>0</v>
      </c>
      <c r="J1183" s="73">
        <f>'Door Comparison'!K1183</f>
        <v>1</v>
      </c>
      <c r="K1183" s="73">
        <f>'Door Comparison'!L1183</f>
        <v>1</v>
      </c>
      <c r="L1183" s="73">
        <f>'Door Comparison'!M1183</f>
        <v>0</v>
      </c>
      <c r="M1183" s="75">
        <f t="shared" si="75"/>
        <v>0.5</v>
      </c>
      <c r="O1183" s="75">
        <f t="shared" si="76"/>
        <v>4.4800000000000004</v>
      </c>
      <c r="Q1183" s="75">
        <f>'Door Comparison'!P1183</f>
        <v>720.54</v>
      </c>
      <c r="R1183" s="194">
        <v>3.09</v>
      </c>
      <c r="S1183" s="194">
        <v>16.59</v>
      </c>
      <c r="T1183" s="194">
        <v>73.92</v>
      </c>
      <c r="U1183" s="75">
        <f t="shared" si="77"/>
        <v>22.38</v>
      </c>
      <c r="X1183" s="76">
        <f t="shared" si="78"/>
        <v>841.5</v>
      </c>
    </row>
    <row r="1184" spans="1:24" x14ac:dyDescent="0.25">
      <c r="A1184" s="191" t="str">
        <f>'Door Comparison'!A1184</f>
        <v>T13.04.P1A</v>
      </c>
      <c r="B1184" s="87" t="str">
        <f>'Door Comparison'!B1184</f>
        <v>AHP-201</v>
      </c>
      <c r="C1184" s="70">
        <f>'Door Comparison'!D1184</f>
        <v>500</v>
      </c>
      <c r="D1184" s="70">
        <f>'Door Comparison'!E1184</f>
        <v>800</v>
      </c>
      <c r="F1184" s="73">
        <f>'Door Comparison'!G1184</f>
        <v>0</v>
      </c>
      <c r="G1184" s="73">
        <f>'Door Comparison'!H1184</f>
        <v>1</v>
      </c>
      <c r="I1184" s="73">
        <f>'Door Comparison'!J1184</f>
        <v>0</v>
      </c>
      <c r="J1184" s="73">
        <f>'Door Comparison'!K1184</f>
        <v>1</v>
      </c>
      <c r="K1184" s="73">
        <f>'Door Comparison'!L1184</f>
        <v>1</v>
      </c>
      <c r="L1184" s="73">
        <f>'Door Comparison'!M1184</f>
        <v>0</v>
      </c>
      <c r="M1184" s="75">
        <f t="shared" si="75"/>
        <v>0.19</v>
      </c>
      <c r="O1184" s="75">
        <f t="shared" si="76"/>
        <v>1.68</v>
      </c>
      <c r="Q1184" s="75">
        <f>'Door Comparison'!P1184</f>
        <v>284.8</v>
      </c>
      <c r="R1184" s="194">
        <v>3.09</v>
      </c>
      <c r="S1184" s="194">
        <v>16.59</v>
      </c>
      <c r="T1184" s="194">
        <v>52.92</v>
      </c>
      <c r="U1184" s="75">
        <f t="shared" si="77"/>
        <v>8.4</v>
      </c>
      <c r="X1184" s="76">
        <f t="shared" si="78"/>
        <v>367.67</v>
      </c>
    </row>
    <row r="1185" spans="1:24" x14ac:dyDescent="0.25">
      <c r="A1185" s="191" t="str">
        <f>'Door Comparison'!A1185</f>
        <v>T13.04.SPA</v>
      </c>
      <c r="B1185" s="87" t="str">
        <f>'Door Comparison'!B1185</f>
        <v>DRS-402</v>
      </c>
      <c r="C1185" s="70">
        <f>'Door Comparison'!D1185</f>
        <v>458</v>
      </c>
      <c r="D1185" s="70">
        <f>'Door Comparison'!E1185</f>
        <v>2193</v>
      </c>
      <c r="F1185" s="73">
        <f>'Door Comparison'!G1185</f>
        <v>0</v>
      </c>
      <c r="G1185" s="73">
        <f>'Door Comparison'!H1185</f>
        <v>1</v>
      </c>
      <c r="I1185" s="73">
        <f>'Door Comparison'!J1185</f>
        <v>0</v>
      </c>
      <c r="J1185" s="73">
        <f>'Door Comparison'!K1185</f>
        <v>1</v>
      </c>
      <c r="K1185" s="73">
        <f>'Door Comparison'!L1185</f>
        <v>1</v>
      </c>
      <c r="L1185" s="73">
        <f>'Door Comparison'!M1185</f>
        <v>0</v>
      </c>
      <c r="M1185" s="75">
        <f t="shared" si="75"/>
        <v>0.44</v>
      </c>
      <c r="O1185" s="75">
        <f t="shared" si="76"/>
        <v>3.88</v>
      </c>
      <c r="Q1185" s="75">
        <f>'Door Comparison'!P1185</f>
        <v>422.12</v>
      </c>
      <c r="R1185" s="194">
        <v>3.09</v>
      </c>
      <c r="S1185" s="194">
        <v>16.59</v>
      </c>
      <c r="T1185" s="194">
        <v>63.42</v>
      </c>
      <c r="U1185" s="75">
        <f t="shared" si="77"/>
        <v>19.38</v>
      </c>
      <c r="X1185" s="76">
        <f t="shared" si="78"/>
        <v>528.91999999999996</v>
      </c>
    </row>
    <row r="1186" spans="1:24" x14ac:dyDescent="0.25">
      <c r="A1186" s="191" t="str">
        <f>'Door Comparison'!A1186</f>
        <v>T13.04.WRA</v>
      </c>
      <c r="B1186" s="87" t="str">
        <f>'Door Comparison'!B1186</f>
        <v>DRS-402</v>
      </c>
      <c r="C1186" s="70">
        <f>'Door Comparison'!D1186</f>
        <v>458</v>
      </c>
      <c r="D1186" s="70">
        <f>'Door Comparison'!E1186</f>
        <v>2158</v>
      </c>
      <c r="F1186" s="73">
        <f>'Door Comparison'!G1186</f>
        <v>0</v>
      </c>
      <c r="G1186" s="73">
        <f>'Door Comparison'!H1186</f>
        <v>1</v>
      </c>
      <c r="I1186" s="73">
        <f>'Door Comparison'!J1186</f>
        <v>0</v>
      </c>
      <c r="J1186" s="73">
        <f>'Door Comparison'!K1186</f>
        <v>1</v>
      </c>
      <c r="K1186" s="73">
        <f>'Door Comparison'!L1186</f>
        <v>1</v>
      </c>
      <c r="L1186" s="73">
        <f>'Door Comparison'!M1186</f>
        <v>0</v>
      </c>
      <c r="M1186" s="75">
        <f t="shared" si="75"/>
        <v>0.43</v>
      </c>
      <c r="O1186" s="75">
        <f t="shared" si="76"/>
        <v>3.82</v>
      </c>
      <c r="Q1186" s="75">
        <f>'Door Comparison'!P1186</f>
        <v>418.62</v>
      </c>
      <c r="R1186" s="194">
        <v>3.09</v>
      </c>
      <c r="S1186" s="194">
        <v>16.59</v>
      </c>
      <c r="T1186" s="194">
        <v>63.42</v>
      </c>
      <c r="U1186" s="75">
        <f t="shared" si="77"/>
        <v>19.100000000000001</v>
      </c>
      <c r="X1186" s="76">
        <f t="shared" si="78"/>
        <v>525.07000000000005</v>
      </c>
    </row>
    <row r="1187" spans="1:24" x14ac:dyDescent="0.25">
      <c r="A1187" s="191" t="str">
        <f>'Door Comparison'!A1187</f>
        <v>T14.02.E1A</v>
      </c>
      <c r="B1187" s="87" t="str">
        <f>'Door Comparison'!B1187</f>
        <v>DRS-402</v>
      </c>
      <c r="C1187" s="70">
        <f>'Door Comparison'!D1187</f>
        <v>458</v>
      </c>
      <c r="D1187" s="70">
        <f>'Door Comparison'!E1187</f>
        <v>2193</v>
      </c>
      <c r="F1187" s="73">
        <f>'Door Comparison'!G1187</f>
        <v>0</v>
      </c>
      <c r="G1187" s="73">
        <f>'Door Comparison'!H1187</f>
        <v>1</v>
      </c>
      <c r="I1187" s="73">
        <f>'Door Comparison'!J1187</f>
        <v>0</v>
      </c>
      <c r="J1187" s="73">
        <f>'Door Comparison'!K1187</f>
        <v>1</v>
      </c>
      <c r="K1187" s="73">
        <f>'Door Comparison'!L1187</f>
        <v>1</v>
      </c>
      <c r="L1187" s="73">
        <f>'Door Comparison'!M1187</f>
        <v>0</v>
      </c>
      <c r="M1187" s="75">
        <f t="shared" si="75"/>
        <v>0.44</v>
      </c>
      <c r="O1187" s="75">
        <f t="shared" si="76"/>
        <v>3.88</v>
      </c>
      <c r="Q1187" s="75">
        <f>'Door Comparison'!P1187</f>
        <v>422.12</v>
      </c>
      <c r="R1187" s="194">
        <v>3.09</v>
      </c>
      <c r="S1187" s="194">
        <v>16.59</v>
      </c>
      <c r="T1187" s="194">
        <v>63.42</v>
      </c>
      <c r="U1187" s="75">
        <f t="shared" si="77"/>
        <v>19.38</v>
      </c>
      <c r="X1187" s="76">
        <f t="shared" si="78"/>
        <v>528.91999999999996</v>
      </c>
    </row>
    <row r="1188" spans="1:24" x14ac:dyDescent="0.25">
      <c r="A1188" s="191" t="str">
        <f>'Door Comparison'!A1188</f>
        <v>T14.02.HWA T14.02.HW2A</v>
      </c>
      <c r="B1188" s="87" t="str">
        <f>'Door Comparison'!B1188</f>
        <v>DRS-402</v>
      </c>
      <c r="C1188" s="70">
        <f>'Door Comparison'!D1188</f>
        <v>558</v>
      </c>
      <c r="D1188" s="70">
        <f>'Door Comparison'!E1188</f>
        <v>2193</v>
      </c>
      <c r="F1188" s="73">
        <f>'Door Comparison'!G1188</f>
        <v>0</v>
      </c>
      <c r="G1188" s="73">
        <f>'Door Comparison'!H1188</f>
        <v>1</v>
      </c>
      <c r="I1188" s="73">
        <f>'Door Comparison'!J1188</f>
        <v>0</v>
      </c>
      <c r="J1188" s="73">
        <f>'Door Comparison'!K1188</f>
        <v>1</v>
      </c>
      <c r="K1188" s="73">
        <f>'Door Comparison'!L1188</f>
        <v>1</v>
      </c>
      <c r="L1188" s="73">
        <f>'Door Comparison'!M1188</f>
        <v>0</v>
      </c>
      <c r="M1188" s="75">
        <f t="shared" si="75"/>
        <v>0.44</v>
      </c>
      <c r="O1188" s="75">
        <f t="shared" si="76"/>
        <v>3.96</v>
      </c>
      <c r="Q1188" s="75">
        <f>'Door Comparison'!P1188</f>
        <v>454.22</v>
      </c>
      <c r="R1188" s="194">
        <v>3.09</v>
      </c>
      <c r="S1188" s="194">
        <v>16.59</v>
      </c>
      <c r="T1188" s="194">
        <v>63.42</v>
      </c>
      <c r="U1188" s="75">
        <f t="shared" si="77"/>
        <v>19.78</v>
      </c>
      <c r="X1188" s="76">
        <f t="shared" si="78"/>
        <v>561.5</v>
      </c>
    </row>
    <row r="1189" spans="1:24" x14ac:dyDescent="0.25">
      <c r="A1189" s="191" t="str">
        <f>'Door Comparison'!A1189</f>
        <v>T14.02.C1A T14.02.HWA</v>
      </c>
      <c r="B1189" s="87" t="str">
        <f>'Door Comparison'!B1189</f>
        <v>DRS-402</v>
      </c>
      <c r="C1189" s="70">
        <f>'Door Comparison'!D1189</f>
        <v>758</v>
      </c>
      <c r="D1189" s="70">
        <f>'Door Comparison'!E1189</f>
        <v>2193</v>
      </c>
      <c r="F1189" s="73">
        <f>'Door Comparison'!G1189</f>
        <v>0</v>
      </c>
      <c r="G1189" s="73">
        <f>'Door Comparison'!H1189</f>
        <v>1</v>
      </c>
      <c r="I1189" s="73">
        <f>'Door Comparison'!J1189</f>
        <v>0</v>
      </c>
      <c r="J1189" s="73">
        <f>'Door Comparison'!K1189</f>
        <v>1</v>
      </c>
      <c r="K1189" s="73">
        <f>'Door Comparison'!L1189</f>
        <v>1</v>
      </c>
      <c r="L1189" s="73">
        <f>'Door Comparison'!M1189</f>
        <v>0</v>
      </c>
      <c r="M1189" s="75">
        <f t="shared" si="75"/>
        <v>0.46</v>
      </c>
      <c r="O1189" s="75">
        <f t="shared" si="76"/>
        <v>4.12</v>
      </c>
      <c r="Q1189" s="75">
        <f>'Door Comparison'!P1189</f>
        <v>518.41999999999996</v>
      </c>
      <c r="R1189" s="194">
        <v>3.09</v>
      </c>
      <c r="S1189" s="194">
        <v>16.59</v>
      </c>
      <c r="T1189" s="194">
        <v>63.42</v>
      </c>
      <c r="U1189" s="75">
        <f t="shared" si="77"/>
        <v>20.58</v>
      </c>
      <c r="X1189" s="76">
        <f t="shared" si="78"/>
        <v>626.67999999999995</v>
      </c>
    </row>
    <row r="1190" spans="1:24" x14ac:dyDescent="0.25">
      <c r="A1190" s="191" t="str">
        <f>'Door Comparison'!A1190</f>
        <v>T14.02.WRA</v>
      </c>
      <c r="B1190" s="87" t="str">
        <f>'Door Comparison'!B1190</f>
        <v>DRS-402</v>
      </c>
      <c r="C1190" s="70">
        <f>'Door Comparison'!D1190</f>
        <v>858</v>
      </c>
      <c r="D1190" s="70">
        <f>'Door Comparison'!E1190</f>
        <v>2193</v>
      </c>
      <c r="F1190" s="73">
        <f>'Door Comparison'!G1190</f>
        <v>0</v>
      </c>
      <c r="G1190" s="73">
        <f>'Door Comparison'!H1190</f>
        <v>1</v>
      </c>
      <c r="I1190" s="73">
        <f>'Door Comparison'!J1190</f>
        <v>0</v>
      </c>
      <c r="J1190" s="73">
        <f>'Door Comparison'!K1190</f>
        <v>1</v>
      </c>
      <c r="K1190" s="73">
        <f>'Door Comparison'!L1190</f>
        <v>1</v>
      </c>
      <c r="L1190" s="73">
        <f>'Door Comparison'!M1190</f>
        <v>0</v>
      </c>
      <c r="M1190" s="75">
        <f t="shared" si="75"/>
        <v>0.47</v>
      </c>
      <c r="O1190" s="75">
        <f t="shared" si="76"/>
        <v>4.2</v>
      </c>
      <c r="Q1190" s="75">
        <f>'Door Comparison'!P1190</f>
        <v>550.54</v>
      </c>
      <c r="R1190" s="194">
        <v>3.09</v>
      </c>
      <c r="S1190" s="194">
        <v>16.59</v>
      </c>
      <c r="T1190" s="194">
        <v>63.42</v>
      </c>
      <c r="U1190" s="75">
        <f t="shared" si="77"/>
        <v>20.98</v>
      </c>
      <c r="X1190" s="76">
        <f t="shared" si="78"/>
        <v>659.29</v>
      </c>
    </row>
    <row r="1191" spans="1:24" x14ac:dyDescent="0.25">
      <c r="A1191" s="191" t="str">
        <f>'Door Comparison'!A1191</f>
        <v>T14.04.E7A T14.04.E1A</v>
      </c>
      <c r="B1191" s="87" t="str">
        <f>'Door Comparison'!B1191</f>
        <v>DRS-402</v>
      </c>
      <c r="C1191" s="70">
        <f>'Door Comparison'!D1191</f>
        <v>1208</v>
      </c>
      <c r="D1191" s="70">
        <f>'Door Comparison'!E1191</f>
        <v>2193</v>
      </c>
      <c r="F1191" s="73">
        <f>'Door Comparison'!G1191</f>
        <v>0</v>
      </c>
      <c r="G1191" s="73">
        <f>'Door Comparison'!H1191</f>
        <v>1</v>
      </c>
      <c r="I1191" s="73">
        <f>'Door Comparison'!J1191</f>
        <v>0</v>
      </c>
      <c r="J1191" s="73">
        <f>'Door Comparison'!K1191</f>
        <v>1</v>
      </c>
      <c r="K1191" s="73">
        <f>'Door Comparison'!L1191</f>
        <v>1</v>
      </c>
      <c r="L1191" s="73">
        <f>'Door Comparison'!M1191</f>
        <v>0</v>
      </c>
      <c r="M1191" s="75">
        <f t="shared" si="75"/>
        <v>0.5</v>
      </c>
      <c r="O1191" s="75">
        <f t="shared" si="76"/>
        <v>4.4800000000000004</v>
      </c>
      <c r="Q1191" s="75">
        <f>'Door Comparison'!P1191</f>
        <v>720.54</v>
      </c>
      <c r="R1191" s="194">
        <v>3.09</v>
      </c>
      <c r="S1191" s="194">
        <v>16.59</v>
      </c>
      <c r="T1191" s="194">
        <v>73.92</v>
      </c>
      <c r="U1191" s="75">
        <f t="shared" si="77"/>
        <v>22.38</v>
      </c>
      <c r="X1191" s="76">
        <f t="shared" si="78"/>
        <v>841.5</v>
      </c>
    </row>
    <row r="1192" spans="1:24" x14ac:dyDescent="0.25">
      <c r="A1192" s="191" t="str">
        <f>'Door Comparison'!A1192</f>
        <v>T14.04.E2A</v>
      </c>
      <c r="B1192" s="87" t="str">
        <f>'Door Comparison'!B1192</f>
        <v>DRS-402</v>
      </c>
      <c r="C1192" s="70">
        <f>'Door Comparison'!D1192</f>
        <v>758</v>
      </c>
      <c r="D1192" s="70">
        <f>'Door Comparison'!E1192</f>
        <v>2193</v>
      </c>
      <c r="F1192" s="73">
        <f>'Door Comparison'!G1192</f>
        <v>0</v>
      </c>
      <c r="G1192" s="73">
        <f>'Door Comparison'!H1192</f>
        <v>1</v>
      </c>
      <c r="I1192" s="73">
        <f>'Door Comparison'!J1192</f>
        <v>0</v>
      </c>
      <c r="J1192" s="73">
        <f>'Door Comparison'!K1192</f>
        <v>1</v>
      </c>
      <c r="K1192" s="73">
        <f>'Door Comparison'!L1192</f>
        <v>1</v>
      </c>
      <c r="L1192" s="73">
        <f>'Door Comparison'!M1192</f>
        <v>0</v>
      </c>
      <c r="M1192" s="75">
        <f t="shared" si="75"/>
        <v>0.46</v>
      </c>
      <c r="O1192" s="75">
        <f t="shared" si="76"/>
        <v>4.12</v>
      </c>
      <c r="Q1192" s="75">
        <f>'Door Comparison'!P1192</f>
        <v>518.41999999999996</v>
      </c>
      <c r="R1192" s="194">
        <v>3.09</v>
      </c>
      <c r="S1192" s="194">
        <v>16.59</v>
      </c>
      <c r="T1192" s="194">
        <v>63.42</v>
      </c>
      <c r="U1192" s="75">
        <f t="shared" si="77"/>
        <v>20.58</v>
      </c>
      <c r="X1192" s="76">
        <f t="shared" si="78"/>
        <v>626.67999999999995</v>
      </c>
    </row>
    <row r="1193" spans="1:24" x14ac:dyDescent="0.25">
      <c r="A1193" s="191" t="str">
        <f>'Door Comparison'!A1193</f>
        <v>T14.04.E3A</v>
      </c>
      <c r="B1193" s="87" t="str">
        <f>'Door Comparison'!B1193</f>
        <v>DRS-402</v>
      </c>
      <c r="C1193" s="70">
        <f>'Door Comparison'!D1193</f>
        <v>858</v>
      </c>
      <c r="D1193" s="70">
        <f>'Door Comparison'!E1193</f>
        <v>2193</v>
      </c>
      <c r="F1193" s="73">
        <f>'Door Comparison'!G1193</f>
        <v>0</v>
      </c>
      <c r="G1193" s="73">
        <f>'Door Comparison'!H1193</f>
        <v>1</v>
      </c>
      <c r="I1193" s="73">
        <f>'Door Comparison'!J1193</f>
        <v>0</v>
      </c>
      <c r="J1193" s="73">
        <f>'Door Comparison'!K1193</f>
        <v>1</v>
      </c>
      <c r="K1193" s="73">
        <f>'Door Comparison'!L1193</f>
        <v>1</v>
      </c>
      <c r="L1193" s="73">
        <f>'Door Comparison'!M1193</f>
        <v>0</v>
      </c>
      <c r="M1193" s="75">
        <f t="shared" si="75"/>
        <v>0.47</v>
      </c>
      <c r="O1193" s="75">
        <f t="shared" si="76"/>
        <v>4.2</v>
      </c>
      <c r="Q1193" s="75">
        <f>'Door Comparison'!P1193</f>
        <v>550.54</v>
      </c>
      <c r="R1193" s="194">
        <v>3.09</v>
      </c>
      <c r="S1193" s="194">
        <v>16.59</v>
      </c>
      <c r="T1193" s="194">
        <v>63.42</v>
      </c>
      <c r="U1193" s="75">
        <f t="shared" si="77"/>
        <v>20.98</v>
      </c>
      <c r="X1193" s="76">
        <f t="shared" si="78"/>
        <v>659.29</v>
      </c>
    </row>
    <row r="1194" spans="1:24" x14ac:dyDescent="0.25">
      <c r="A1194" s="191" t="str">
        <f>'Door Comparison'!A1194</f>
        <v>T14.04.E1A T14.04.E4A</v>
      </c>
      <c r="B1194" s="87" t="str">
        <f>'Door Comparison'!B1194</f>
        <v>DRS-402</v>
      </c>
      <c r="C1194" s="70">
        <f>'Door Comparison'!D1194</f>
        <v>1578</v>
      </c>
      <c r="D1194" s="70">
        <f>'Door Comparison'!E1194</f>
        <v>2193</v>
      </c>
      <c r="F1194" s="73">
        <f>'Door Comparison'!G1194</f>
        <v>0</v>
      </c>
      <c r="G1194" s="73">
        <f>'Door Comparison'!H1194</f>
        <v>1</v>
      </c>
      <c r="I1194" s="73">
        <f>'Door Comparison'!J1194</f>
        <v>0</v>
      </c>
      <c r="J1194" s="73">
        <f>'Door Comparison'!K1194</f>
        <v>1</v>
      </c>
      <c r="K1194" s="73">
        <f>'Door Comparison'!L1194</f>
        <v>1</v>
      </c>
      <c r="L1194" s="73">
        <f>'Door Comparison'!M1194</f>
        <v>0</v>
      </c>
      <c r="M1194" s="75">
        <f t="shared" si="75"/>
        <v>0.54</v>
      </c>
      <c r="O1194" s="75">
        <f t="shared" si="76"/>
        <v>4.7699999999999996</v>
      </c>
      <c r="Q1194" s="75">
        <f>'Door Comparison'!P1194</f>
        <v>839.32</v>
      </c>
      <c r="R1194" s="194">
        <v>3.09</v>
      </c>
      <c r="S1194" s="194">
        <v>16.59</v>
      </c>
      <c r="T1194" s="194">
        <v>73.92</v>
      </c>
      <c r="U1194" s="75">
        <f t="shared" si="77"/>
        <v>23.86</v>
      </c>
      <c r="X1194" s="76">
        <f t="shared" si="78"/>
        <v>962.09</v>
      </c>
    </row>
    <row r="1195" spans="1:24" x14ac:dyDescent="0.25">
      <c r="A1195" s="191" t="str">
        <f>'Door Comparison'!A1195</f>
        <v>T14.04.E5A</v>
      </c>
      <c r="B1195" s="87" t="str">
        <f>'Door Comparison'!B1195</f>
        <v>DRS-402</v>
      </c>
      <c r="C1195" s="70">
        <f>'Door Comparison'!D1195</f>
        <v>608</v>
      </c>
      <c r="D1195" s="70">
        <f>'Door Comparison'!E1195</f>
        <v>2193</v>
      </c>
      <c r="F1195" s="73">
        <f>'Door Comparison'!G1195</f>
        <v>0</v>
      </c>
      <c r="G1195" s="73">
        <f>'Door Comparison'!H1195</f>
        <v>1</v>
      </c>
      <c r="I1195" s="73">
        <f>'Door Comparison'!J1195</f>
        <v>0</v>
      </c>
      <c r="J1195" s="73">
        <f>'Door Comparison'!K1195</f>
        <v>1</v>
      </c>
      <c r="K1195" s="73">
        <f>'Door Comparison'!L1195</f>
        <v>1</v>
      </c>
      <c r="L1195" s="73">
        <f>'Door Comparison'!M1195</f>
        <v>0</v>
      </c>
      <c r="M1195" s="75">
        <f t="shared" si="75"/>
        <v>0.45</v>
      </c>
      <c r="O1195" s="75">
        <f t="shared" si="76"/>
        <v>4</v>
      </c>
      <c r="Q1195" s="75">
        <f>'Door Comparison'!P1195</f>
        <v>470.28</v>
      </c>
      <c r="R1195" s="194">
        <v>3.09</v>
      </c>
      <c r="S1195" s="194">
        <v>16.59</v>
      </c>
      <c r="T1195" s="194">
        <v>63.42</v>
      </c>
      <c r="U1195" s="75">
        <f t="shared" si="77"/>
        <v>19.98</v>
      </c>
      <c r="X1195" s="76">
        <f t="shared" si="78"/>
        <v>577.80999999999995</v>
      </c>
    </row>
    <row r="1196" spans="1:24" x14ac:dyDescent="0.25">
      <c r="A1196" s="191" t="str">
        <f>'Door Comparison'!A1196</f>
        <v>T14.04.E6A</v>
      </c>
      <c r="B1196" s="87" t="str">
        <f>'Door Comparison'!B1196</f>
        <v>DRS-402</v>
      </c>
      <c r="C1196" s="70">
        <f>'Door Comparison'!D1196</f>
        <v>1058</v>
      </c>
      <c r="D1196" s="70">
        <f>'Door Comparison'!E1196</f>
        <v>2193</v>
      </c>
      <c r="F1196" s="73">
        <f>'Door Comparison'!G1196</f>
        <v>0</v>
      </c>
      <c r="G1196" s="73">
        <f>'Door Comparison'!H1196</f>
        <v>1</v>
      </c>
      <c r="I1196" s="73">
        <f>'Door Comparison'!J1196</f>
        <v>0</v>
      </c>
      <c r="J1196" s="73">
        <f>'Door Comparison'!K1196</f>
        <v>1</v>
      </c>
      <c r="K1196" s="73">
        <f>'Door Comparison'!L1196</f>
        <v>1</v>
      </c>
      <c r="L1196" s="73">
        <f>'Door Comparison'!M1196</f>
        <v>0</v>
      </c>
      <c r="M1196" s="75">
        <f t="shared" si="75"/>
        <v>0.49</v>
      </c>
      <c r="O1196" s="75">
        <f t="shared" si="76"/>
        <v>4.3600000000000003</v>
      </c>
      <c r="Q1196" s="75">
        <f>'Door Comparison'!P1196</f>
        <v>674.64</v>
      </c>
      <c r="R1196" s="194">
        <v>3.09</v>
      </c>
      <c r="S1196" s="194">
        <v>16.59</v>
      </c>
      <c r="T1196" s="194">
        <v>73.92</v>
      </c>
      <c r="U1196" s="75">
        <f t="shared" si="77"/>
        <v>21.78</v>
      </c>
      <c r="X1196" s="76">
        <f t="shared" si="78"/>
        <v>794.87</v>
      </c>
    </row>
    <row r="1197" spans="1:24" x14ac:dyDescent="0.25">
      <c r="A1197" s="191" t="str">
        <f>'Door Comparison'!A1197</f>
        <v>T14.04.M1A</v>
      </c>
      <c r="B1197" s="87" t="str">
        <f>'Door Comparison'!B1197</f>
        <v>DRS-402</v>
      </c>
      <c r="C1197" s="70">
        <f>'Door Comparison'!D1197</f>
        <v>758</v>
      </c>
      <c r="D1197" s="70">
        <f>'Door Comparison'!E1197</f>
        <v>2193</v>
      </c>
      <c r="F1197" s="73">
        <f>'Door Comparison'!G1197</f>
        <v>0</v>
      </c>
      <c r="G1197" s="73">
        <f>'Door Comparison'!H1197</f>
        <v>1</v>
      </c>
      <c r="I1197" s="73">
        <f>'Door Comparison'!J1197</f>
        <v>0</v>
      </c>
      <c r="J1197" s="73">
        <f>'Door Comparison'!K1197</f>
        <v>1</v>
      </c>
      <c r="K1197" s="73">
        <f>'Door Comparison'!L1197</f>
        <v>1</v>
      </c>
      <c r="L1197" s="73">
        <f>'Door Comparison'!M1197</f>
        <v>0</v>
      </c>
      <c r="M1197" s="75">
        <f t="shared" si="75"/>
        <v>0.46</v>
      </c>
      <c r="O1197" s="75">
        <f t="shared" si="76"/>
        <v>4.12</v>
      </c>
      <c r="Q1197" s="75">
        <f>'Door Comparison'!P1197</f>
        <v>518.41999999999996</v>
      </c>
      <c r="R1197" s="194">
        <v>3.09</v>
      </c>
      <c r="S1197" s="194">
        <v>16.59</v>
      </c>
      <c r="T1197" s="194">
        <v>63.42</v>
      </c>
      <c r="U1197" s="75">
        <f t="shared" si="77"/>
        <v>20.58</v>
      </c>
      <c r="X1197" s="76">
        <f t="shared" si="78"/>
        <v>626.67999999999995</v>
      </c>
    </row>
    <row r="1198" spans="1:24" x14ac:dyDescent="0.25">
      <c r="A1198" s="191" t="str">
        <f>'Door Comparison'!A1198</f>
        <v>T14.04.M2A</v>
      </c>
      <c r="B1198" s="87" t="str">
        <f>'Door Comparison'!B1198</f>
        <v>DRS-402</v>
      </c>
      <c r="C1198" s="70">
        <f>'Door Comparison'!D1198</f>
        <v>1338</v>
      </c>
      <c r="D1198" s="70">
        <f>'Door Comparison'!E1198</f>
        <v>2193</v>
      </c>
      <c r="F1198" s="73">
        <f>'Door Comparison'!G1198</f>
        <v>0</v>
      </c>
      <c r="G1198" s="73">
        <f>'Door Comparison'!H1198</f>
        <v>1</v>
      </c>
      <c r="I1198" s="73">
        <f>'Door Comparison'!J1198</f>
        <v>0</v>
      </c>
      <c r="J1198" s="73">
        <f>'Door Comparison'!K1198</f>
        <v>1</v>
      </c>
      <c r="K1198" s="73">
        <f>'Door Comparison'!L1198</f>
        <v>1</v>
      </c>
      <c r="L1198" s="73">
        <f>'Door Comparison'!M1198</f>
        <v>0</v>
      </c>
      <c r="M1198" s="75">
        <f t="shared" si="75"/>
        <v>0.52</v>
      </c>
      <c r="O1198" s="75">
        <f t="shared" si="76"/>
        <v>4.58</v>
      </c>
      <c r="Q1198" s="75">
        <f>'Door Comparison'!P1198</f>
        <v>762.28</v>
      </c>
      <c r="R1198" s="194">
        <v>3.09</v>
      </c>
      <c r="S1198" s="194">
        <v>16.59</v>
      </c>
      <c r="T1198" s="194">
        <v>73.92</v>
      </c>
      <c r="U1198" s="75">
        <f t="shared" si="77"/>
        <v>22.9</v>
      </c>
      <c r="X1198" s="76">
        <f t="shared" si="78"/>
        <v>883.88</v>
      </c>
    </row>
    <row r="1199" spans="1:24" x14ac:dyDescent="0.25">
      <c r="A1199" s="191" t="str">
        <f>'Door Comparison'!A1199</f>
        <v>T14.04.M2B</v>
      </c>
      <c r="B1199" s="87" t="str">
        <f>'Door Comparison'!B1199</f>
        <v>DRS-402</v>
      </c>
      <c r="C1199" s="70">
        <f>'Door Comparison'!D1199</f>
        <v>1338</v>
      </c>
      <c r="D1199" s="70">
        <f>'Door Comparison'!E1199</f>
        <v>2193</v>
      </c>
      <c r="F1199" s="73">
        <f>'Door Comparison'!G1199</f>
        <v>0</v>
      </c>
      <c r="G1199" s="73">
        <f>'Door Comparison'!H1199</f>
        <v>1</v>
      </c>
      <c r="I1199" s="73">
        <f>'Door Comparison'!J1199</f>
        <v>0</v>
      </c>
      <c r="J1199" s="73">
        <f>'Door Comparison'!K1199</f>
        <v>1</v>
      </c>
      <c r="K1199" s="73">
        <f>'Door Comparison'!L1199</f>
        <v>1</v>
      </c>
      <c r="L1199" s="73">
        <f>'Door Comparison'!M1199</f>
        <v>0</v>
      </c>
      <c r="M1199" s="75">
        <f t="shared" si="75"/>
        <v>0.52</v>
      </c>
      <c r="O1199" s="75">
        <f t="shared" si="76"/>
        <v>4.58</v>
      </c>
      <c r="Q1199" s="75">
        <f>'Door Comparison'!P1199</f>
        <v>762.28</v>
      </c>
      <c r="R1199" s="194">
        <v>3.09</v>
      </c>
      <c r="S1199" s="194">
        <v>16.59</v>
      </c>
      <c r="T1199" s="194">
        <v>73.92</v>
      </c>
      <c r="U1199" s="75">
        <f t="shared" si="77"/>
        <v>22.9</v>
      </c>
      <c r="X1199" s="76">
        <f t="shared" si="78"/>
        <v>883.88</v>
      </c>
    </row>
    <row r="1200" spans="1:24" x14ac:dyDescent="0.25">
      <c r="A1200" s="191" t="str">
        <f>'Door Comparison'!A1200</f>
        <v>T14.04.M4A</v>
      </c>
      <c r="B1200" s="87" t="str">
        <f>'Door Comparison'!B1200</f>
        <v>DRS-402</v>
      </c>
      <c r="C1200" s="70">
        <f>'Door Comparison'!D1200</f>
        <v>458</v>
      </c>
      <c r="D1200" s="70">
        <f>'Door Comparison'!E1200</f>
        <v>2193</v>
      </c>
      <c r="F1200" s="73">
        <f>'Door Comparison'!G1200</f>
        <v>0</v>
      </c>
      <c r="G1200" s="73">
        <f>'Door Comparison'!H1200</f>
        <v>1</v>
      </c>
      <c r="I1200" s="73">
        <f>'Door Comparison'!J1200</f>
        <v>0</v>
      </c>
      <c r="J1200" s="73">
        <f>'Door Comparison'!K1200</f>
        <v>1</v>
      </c>
      <c r="K1200" s="73">
        <f>'Door Comparison'!L1200</f>
        <v>1</v>
      </c>
      <c r="L1200" s="73">
        <f>'Door Comparison'!M1200</f>
        <v>0</v>
      </c>
      <c r="M1200" s="75">
        <f t="shared" si="75"/>
        <v>0.44</v>
      </c>
      <c r="O1200" s="75">
        <f t="shared" si="76"/>
        <v>3.88</v>
      </c>
      <c r="Q1200" s="75">
        <f>'Door Comparison'!P1200</f>
        <v>422.12</v>
      </c>
      <c r="R1200" s="194">
        <v>3.09</v>
      </c>
      <c r="S1200" s="194">
        <v>16.59</v>
      </c>
      <c r="T1200" s="194">
        <v>63.42</v>
      </c>
      <c r="U1200" s="75">
        <f t="shared" si="77"/>
        <v>19.38</v>
      </c>
      <c r="X1200" s="76">
        <f t="shared" si="78"/>
        <v>528.91999999999996</v>
      </c>
    </row>
    <row r="1201" spans="1:24" x14ac:dyDescent="0.25">
      <c r="A1201" s="191" t="str">
        <f>'Door Comparison'!A1201</f>
        <v>T14.04.M5A</v>
      </c>
      <c r="B1201" s="87" t="str">
        <f>'Door Comparison'!B1201</f>
        <v>DRS-402</v>
      </c>
      <c r="C1201" s="70">
        <f>'Door Comparison'!D1201</f>
        <v>1208</v>
      </c>
      <c r="D1201" s="70">
        <f>'Door Comparison'!E1201</f>
        <v>2193</v>
      </c>
      <c r="F1201" s="73">
        <f>'Door Comparison'!G1201</f>
        <v>0</v>
      </c>
      <c r="G1201" s="73">
        <f>'Door Comparison'!H1201</f>
        <v>1</v>
      </c>
      <c r="I1201" s="73">
        <f>'Door Comparison'!J1201</f>
        <v>0</v>
      </c>
      <c r="J1201" s="73">
        <f>'Door Comparison'!K1201</f>
        <v>1</v>
      </c>
      <c r="K1201" s="73">
        <f>'Door Comparison'!L1201</f>
        <v>1</v>
      </c>
      <c r="L1201" s="73">
        <f>'Door Comparison'!M1201</f>
        <v>0</v>
      </c>
      <c r="M1201" s="75">
        <f t="shared" si="75"/>
        <v>0.5</v>
      </c>
      <c r="O1201" s="75">
        <f t="shared" si="76"/>
        <v>4.4800000000000004</v>
      </c>
      <c r="Q1201" s="75">
        <f>'Door Comparison'!P1201</f>
        <v>720.54</v>
      </c>
      <c r="R1201" s="194">
        <v>3.09</v>
      </c>
      <c r="S1201" s="194">
        <v>16.59</v>
      </c>
      <c r="T1201" s="194">
        <v>73.92</v>
      </c>
      <c r="U1201" s="75">
        <f t="shared" si="77"/>
        <v>22.38</v>
      </c>
      <c r="X1201" s="76">
        <f t="shared" si="78"/>
        <v>841.5</v>
      </c>
    </row>
    <row r="1202" spans="1:24" x14ac:dyDescent="0.25">
      <c r="A1202" s="191" t="str">
        <f>'Door Comparison'!A1202</f>
        <v>T14.04.M8A</v>
      </c>
      <c r="B1202" s="87" t="str">
        <f>'Door Comparison'!B1202</f>
        <v>DRS-402</v>
      </c>
      <c r="C1202" s="70">
        <f>'Door Comparison'!D1202</f>
        <v>758</v>
      </c>
      <c r="D1202" s="70">
        <f>'Door Comparison'!E1202</f>
        <v>2193</v>
      </c>
      <c r="F1202" s="73">
        <f>'Door Comparison'!G1202</f>
        <v>0</v>
      </c>
      <c r="G1202" s="73">
        <f>'Door Comparison'!H1202</f>
        <v>1</v>
      </c>
      <c r="I1202" s="73">
        <f>'Door Comparison'!J1202</f>
        <v>0</v>
      </c>
      <c r="J1202" s="73">
        <f>'Door Comparison'!K1202</f>
        <v>1</v>
      </c>
      <c r="K1202" s="73">
        <f>'Door Comparison'!L1202</f>
        <v>1</v>
      </c>
      <c r="L1202" s="73">
        <f>'Door Comparison'!M1202</f>
        <v>0</v>
      </c>
      <c r="M1202" s="75">
        <f t="shared" si="75"/>
        <v>0.46</v>
      </c>
      <c r="O1202" s="75">
        <f t="shared" si="76"/>
        <v>4.12</v>
      </c>
      <c r="Q1202" s="75">
        <f>'Door Comparison'!P1202</f>
        <v>518.41999999999996</v>
      </c>
      <c r="R1202" s="194">
        <v>3.09</v>
      </c>
      <c r="S1202" s="194">
        <v>16.59</v>
      </c>
      <c r="T1202" s="194">
        <v>63.42</v>
      </c>
      <c r="U1202" s="75">
        <f t="shared" si="77"/>
        <v>20.58</v>
      </c>
      <c r="X1202" s="76">
        <f t="shared" si="78"/>
        <v>626.67999999999995</v>
      </c>
    </row>
    <row r="1203" spans="1:24" x14ac:dyDescent="0.25">
      <c r="A1203" s="191" t="str">
        <f>'Door Comparison'!A1203</f>
        <v>T14.04.M10A</v>
      </c>
      <c r="B1203" s="87" t="str">
        <f>'Door Comparison'!B1203</f>
        <v>DRS-402</v>
      </c>
      <c r="C1203" s="70">
        <f>'Door Comparison'!D1203</f>
        <v>558</v>
      </c>
      <c r="D1203" s="70">
        <f>'Door Comparison'!E1203</f>
        <v>2193</v>
      </c>
      <c r="F1203" s="73">
        <f>'Door Comparison'!G1203</f>
        <v>0</v>
      </c>
      <c r="G1203" s="73">
        <f>'Door Comparison'!H1203</f>
        <v>1</v>
      </c>
      <c r="I1203" s="73">
        <f>'Door Comparison'!J1203</f>
        <v>0</v>
      </c>
      <c r="J1203" s="73">
        <f>'Door Comparison'!K1203</f>
        <v>1</v>
      </c>
      <c r="K1203" s="73">
        <f>'Door Comparison'!L1203</f>
        <v>1</v>
      </c>
      <c r="L1203" s="73">
        <f>'Door Comparison'!M1203</f>
        <v>0</v>
      </c>
      <c r="M1203" s="75">
        <f t="shared" si="75"/>
        <v>0.44</v>
      </c>
      <c r="O1203" s="75">
        <f t="shared" si="76"/>
        <v>3.96</v>
      </c>
      <c r="Q1203" s="75">
        <f>'Door Comparison'!P1203</f>
        <v>454.22</v>
      </c>
      <c r="R1203" s="194">
        <v>3.09</v>
      </c>
      <c r="S1203" s="194">
        <v>16.59</v>
      </c>
      <c r="T1203" s="194">
        <v>63.42</v>
      </c>
      <c r="U1203" s="75">
        <f t="shared" si="77"/>
        <v>19.78</v>
      </c>
      <c r="X1203" s="76">
        <f t="shared" si="78"/>
        <v>561.5</v>
      </c>
    </row>
    <row r="1204" spans="1:24" x14ac:dyDescent="0.25">
      <c r="A1204" s="191" t="str">
        <f>'Door Comparison'!A1204</f>
        <v>T14.04.M11A</v>
      </c>
      <c r="B1204" s="87" t="str">
        <f>'Door Comparison'!B1204</f>
        <v>DRS-402</v>
      </c>
      <c r="C1204" s="70">
        <f>'Door Comparison'!D1204</f>
        <v>458</v>
      </c>
      <c r="D1204" s="70">
        <f>'Door Comparison'!E1204</f>
        <v>2193</v>
      </c>
      <c r="F1204" s="73">
        <f>'Door Comparison'!G1204</f>
        <v>0</v>
      </c>
      <c r="G1204" s="73">
        <f>'Door Comparison'!H1204</f>
        <v>1</v>
      </c>
      <c r="I1204" s="73">
        <f>'Door Comparison'!J1204</f>
        <v>0</v>
      </c>
      <c r="J1204" s="73">
        <f>'Door Comparison'!K1204</f>
        <v>1</v>
      </c>
      <c r="K1204" s="73">
        <f>'Door Comparison'!L1204</f>
        <v>1</v>
      </c>
      <c r="L1204" s="73">
        <f>'Door Comparison'!M1204</f>
        <v>0</v>
      </c>
      <c r="M1204" s="75">
        <f t="shared" si="75"/>
        <v>0.44</v>
      </c>
      <c r="O1204" s="75">
        <f t="shared" si="76"/>
        <v>3.88</v>
      </c>
      <c r="Q1204" s="75">
        <f>'Door Comparison'!P1204</f>
        <v>422.12</v>
      </c>
      <c r="R1204" s="194">
        <v>3.09</v>
      </c>
      <c r="S1204" s="194">
        <v>16.59</v>
      </c>
      <c r="T1204" s="194">
        <v>63.42</v>
      </c>
      <c r="U1204" s="75">
        <f t="shared" si="77"/>
        <v>19.38</v>
      </c>
      <c r="X1204" s="76">
        <f t="shared" si="78"/>
        <v>528.91999999999996</v>
      </c>
    </row>
    <row r="1205" spans="1:24" x14ac:dyDescent="0.25">
      <c r="A1205" s="191" t="str">
        <f>'Door Comparison'!A1205</f>
        <v>T14.04.P1A</v>
      </c>
      <c r="B1205" s="87" t="str">
        <f>'Door Comparison'!B1205</f>
        <v>AHP-201</v>
      </c>
      <c r="C1205" s="70">
        <f>'Door Comparison'!D1205</f>
        <v>500</v>
      </c>
      <c r="D1205" s="70">
        <f>'Door Comparison'!E1205</f>
        <v>800</v>
      </c>
      <c r="F1205" s="73">
        <f>'Door Comparison'!G1205</f>
        <v>0</v>
      </c>
      <c r="G1205" s="73">
        <f>'Door Comparison'!H1205</f>
        <v>1</v>
      </c>
      <c r="I1205" s="73">
        <f>'Door Comparison'!J1205</f>
        <v>0</v>
      </c>
      <c r="J1205" s="73">
        <f>'Door Comparison'!K1205</f>
        <v>1</v>
      </c>
      <c r="K1205" s="73">
        <f>'Door Comparison'!L1205</f>
        <v>1</v>
      </c>
      <c r="L1205" s="73">
        <f>'Door Comparison'!M1205</f>
        <v>0</v>
      </c>
      <c r="M1205" s="75">
        <f t="shared" si="75"/>
        <v>0.19</v>
      </c>
      <c r="O1205" s="75">
        <f t="shared" si="76"/>
        <v>1.68</v>
      </c>
      <c r="Q1205" s="75">
        <f>'Door Comparison'!P1205</f>
        <v>284.8</v>
      </c>
      <c r="R1205" s="194">
        <v>3.09</v>
      </c>
      <c r="S1205" s="194">
        <v>16.59</v>
      </c>
      <c r="T1205" s="194">
        <v>52.92</v>
      </c>
      <c r="U1205" s="75">
        <f t="shared" si="77"/>
        <v>8.4</v>
      </c>
      <c r="X1205" s="76">
        <f t="shared" si="78"/>
        <v>367.67</v>
      </c>
    </row>
    <row r="1206" spans="1:24" x14ac:dyDescent="0.25">
      <c r="A1206" s="191" t="str">
        <f>'Door Comparison'!A1206</f>
        <v>T14.04.SPA</v>
      </c>
      <c r="B1206" s="87" t="str">
        <f>'Door Comparison'!B1206</f>
        <v>DRS-402</v>
      </c>
      <c r="C1206" s="70">
        <f>'Door Comparison'!D1206</f>
        <v>458</v>
      </c>
      <c r="D1206" s="70">
        <f>'Door Comparison'!E1206</f>
        <v>2193</v>
      </c>
      <c r="F1206" s="73">
        <f>'Door Comparison'!G1206</f>
        <v>0</v>
      </c>
      <c r="G1206" s="73">
        <f>'Door Comparison'!H1206</f>
        <v>1</v>
      </c>
      <c r="I1206" s="73">
        <f>'Door Comparison'!J1206</f>
        <v>0</v>
      </c>
      <c r="J1206" s="73">
        <f>'Door Comparison'!K1206</f>
        <v>1</v>
      </c>
      <c r="K1206" s="73">
        <f>'Door Comparison'!L1206</f>
        <v>1</v>
      </c>
      <c r="L1206" s="73">
        <f>'Door Comparison'!M1206</f>
        <v>0</v>
      </c>
      <c r="M1206" s="75">
        <f t="shared" si="75"/>
        <v>0.44</v>
      </c>
      <c r="O1206" s="75">
        <f t="shared" si="76"/>
        <v>3.88</v>
      </c>
      <c r="Q1206" s="75">
        <f>'Door Comparison'!P1206</f>
        <v>422.12</v>
      </c>
      <c r="R1206" s="194">
        <v>3.09</v>
      </c>
      <c r="S1206" s="194">
        <v>16.59</v>
      </c>
      <c r="T1206" s="194">
        <v>63.42</v>
      </c>
      <c r="U1206" s="75">
        <f t="shared" si="77"/>
        <v>19.38</v>
      </c>
      <c r="X1206" s="76">
        <f t="shared" si="78"/>
        <v>528.91999999999996</v>
      </c>
    </row>
    <row r="1207" spans="1:24" x14ac:dyDescent="0.25">
      <c r="A1207" s="191" t="str">
        <f>'Door Comparison'!A1207</f>
        <v>T14.04.WRA</v>
      </c>
      <c r="B1207" s="87" t="str">
        <f>'Door Comparison'!B1207</f>
        <v>DRS-402</v>
      </c>
      <c r="C1207" s="70">
        <f>'Door Comparison'!D1207</f>
        <v>458</v>
      </c>
      <c r="D1207" s="70">
        <f>'Door Comparison'!E1207</f>
        <v>2158</v>
      </c>
      <c r="F1207" s="73">
        <f>'Door Comparison'!G1207</f>
        <v>0</v>
      </c>
      <c r="G1207" s="73">
        <f>'Door Comparison'!H1207</f>
        <v>1</v>
      </c>
      <c r="I1207" s="73">
        <f>'Door Comparison'!J1207</f>
        <v>0</v>
      </c>
      <c r="J1207" s="73">
        <f>'Door Comparison'!K1207</f>
        <v>1</v>
      </c>
      <c r="K1207" s="73">
        <f>'Door Comparison'!L1207</f>
        <v>1</v>
      </c>
      <c r="L1207" s="73">
        <f>'Door Comparison'!M1207</f>
        <v>0</v>
      </c>
      <c r="M1207" s="75">
        <f t="shared" si="75"/>
        <v>0.43</v>
      </c>
      <c r="O1207" s="75">
        <f t="shared" si="76"/>
        <v>3.82</v>
      </c>
      <c r="Q1207" s="75">
        <f>'Door Comparison'!P1207</f>
        <v>418.62</v>
      </c>
      <c r="R1207" s="194">
        <v>3.09</v>
      </c>
      <c r="S1207" s="194">
        <v>16.59</v>
      </c>
      <c r="T1207" s="194">
        <v>63.42</v>
      </c>
      <c r="U1207" s="75">
        <f t="shared" si="77"/>
        <v>19.100000000000001</v>
      </c>
      <c r="X1207" s="76">
        <f t="shared" si="78"/>
        <v>525.07000000000005</v>
      </c>
    </row>
    <row r="1208" spans="1:24" x14ac:dyDescent="0.25">
      <c r="A1208" s="191" t="str">
        <f>'Door Comparison'!A1208</f>
        <v>T15.04.E1A</v>
      </c>
      <c r="B1208" s="87" t="str">
        <f>'Door Comparison'!B1208</f>
        <v>DRS-402</v>
      </c>
      <c r="C1208" s="70">
        <f>'Door Comparison'!D1208</f>
        <v>1578</v>
      </c>
      <c r="D1208" s="70">
        <f>'Door Comparison'!E1208</f>
        <v>2193</v>
      </c>
      <c r="F1208" s="73">
        <f>'Door Comparison'!G1208</f>
        <v>0</v>
      </c>
      <c r="G1208" s="73">
        <f>'Door Comparison'!H1208</f>
        <v>1</v>
      </c>
      <c r="I1208" s="73">
        <f>'Door Comparison'!J1208</f>
        <v>0</v>
      </c>
      <c r="J1208" s="73">
        <f>'Door Comparison'!K1208</f>
        <v>1</v>
      </c>
      <c r="K1208" s="73">
        <f>'Door Comparison'!L1208</f>
        <v>1</v>
      </c>
      <c r="L1208" s="73">
        <f>'Door Comparison'!M1208</f>
        <v>0</v>
      </c>
      <c r="M1208" s="75">
        <f t="shared" si="75"/>
        <v>0.54</v>
      </c>
      <c r="O1208" s="75">
        <f t="shared" si="76"/>
        <v>4.7699999999999996</v>
      </c>
      <c r="Q1208" s="75">
        <f>'Door Comparison'!P1208</f>
        <v>839.32</v>
      </c>
      <c r="R1208" s="194">
        <v>3.09</v>
      </c>
      <c r="S1208" s="194">
        <v>16.59</v>
      </c>
      <c r="T1208" s="194">
        <v>73.92</v>
      </c>
      <c r="U1208" s="75">
        <f t="shared" si="77"/>
        <v>23.86</v>
      </c>
      <c r="X1208" s="76">
        <f t="shared" si="78"/>
        <v>962.09</v>
      </c>
    </row>
    <row r="1209" spans="1:24" x14ac:dyDescent="0.25">
      <c r="A1209" s="191" t="str">
        <f>'Door Comparison'!A1209</f>
        <v>T15.04.E6A</v>
      </c>
      <c r="B1209" s="87" t="str">
        <f>'Door Comparison'!B1209</f>
        <v>DRS-402</v>
      </c>
      <c r="C1209" s="70">
        <f>'Door Comparison'!D1209</f>
        <v>1578</v>
      </c>
      <c r="D1209" s="70">
        <f>'Door Comparison'!E1209</f>
        <v>2193</v>
      </c>
      <c r="F1209" s="73">
        <f>'Door Comparison'!G1209</f>
        <v>0</v>
      </c>
      <c r="G1209" s="73">
        <f>'Door Comparison'!H1209</f>
        <v>1</v>
      </c>
      <c r="I1209" s="73">
        <f>'Door Comparison'!J1209</f>
        <v>0</v>
      </c>
      <c r="J1209" s="73">
        <f>'Door Comparison'!K1209</f>
        <v>1</v>
      </c>
      <c r="K1209" s="73">
        <f>'Door Comparison'!L1209</f>
        <v>1</v>
      </c>
      <c r="L1209" s="73">
        <f>'Door Comparison'!M1209</f>
        <v>0</v>
      </c>
      <c r="M1209" s="75">
        <f t="shared" si="75"/>
        <v>0.54</v>
      </c>
      <c r="O1209" s="75">
        <f t="shared" si="76"/>
        <v>4.7699999999999996</v>
      </c>
      <c r="Q1209" s="75">
        <f>'Door Comparison'!P1209</f>
        <v>839.32</v>
      </c>
      <c r="R1209" s="194">
        <v>3.09</v>
      </c>
      <c r="S1209" s="194">
        <v>16.59</v>
      </c>
      <c r="T1209" s="194">
        <v>73.92</v>
      </c>
      <c r="U1209" s="75">
        <f t="shared" si="77"/>
        <v>23.86</v>
      </c>
      <c r="X1209" s="76">
        <f t="shared" si="78"/>
        <v>962.09</v>
      </c>
    </row>
    <row r="1210" spans="1:24" x14ac:dyDescent="0.25">
      <c r="A1210" s="191" t="str">
        <f>'Door Comparison'!A1210</f>
        <v>T15.04.E6B</v>
      </c>
      <c r="B1210" s="87" t="str">
        <f>'Door Comparison'!B1210</f>
        <v>DRS-402</v>
      </c>
      <c r="C1210" s="70">
        <f>'Door Comparison'!D1210</f>
        <v>758</v>
      </c>
      <c r="D1210" s="70">
        <f>'Door Comparison'!E1210</f>
        <v>2193</v>
      </c>
      <c r="F1210" s="73">
        <f>'Door Comparison'!G1210</f>
        <v>0</v>
      </c>
      <c r="G1210" s="73">
        <f>'Door Comparison'!H1210</f>
        <v>1</v>
      </c>
      <c r="I1210" s="73">
        <f>'Door Comparison'!J1210</f>
        <v>0</v>
      </c>
      <c r="J1210" s="73">
        <f>'Door Comparison'!K1210</f>
        <v>1</v>
      </c>
      <c r="K1210" s="73">
        <f>'Door Comparison'!L1210</f>
        <v>1</v>
      </c>
      <c r="L1210" s="73">
        <f>'Door Comparison'!M1210</f>
        <v>0</v>
      </c>
      <c r="M1210" s="75">
        <f t="shared" si="75"/>
        <v>0.46</v>
      </c>
      <c r="O1210" s="75">
        <f t="shared" si="76"/>
        <v>4.12</v>
      </c>
      <c r="Q1210" s="75">
        <f>'Door Comparison'!P1210</f>
        <v>518.41999999999996</v>
      </c>
      <c r="R1210" s="194">
        <v>3.09</v>
      </c>
      <c r="S1210" s="194">
        <v>16.59</v>
      </c>
      <c r="T1210" s="194">
        <v>63.42</v>
      </c>
      <c r="U1210" s="75">
        <f t="shared" si="77"/>
        <v>20.58</v>
      </c>
      <c r="X1210" s="76">
        <f t="shared" si="78"/>
        <v>626.67999999999995</v>
      </c>
    </row>
    <row r="1211" spans="1:24" x14ac:dyDescent="0.25">
      <c r="A1211" s="191" t="str">
        <f>'Door Comparison'!A1211</f>
        <v>T15.04.M4A</v>
      </c>
      <c r="B1211" s="87" t="str">
        <f>'Door Comparison'!B1211</f>
        <v>DRS-402</v>
      </c>
      <c r="C1211" s="70">
        <f>'Door Comparison'!D1211</f>
        <v>658</v>
      </c>
      <c r="D1211" s="70">
        <f>'Door Comparison'!E1211</f>
        <v>2193</v>
      </c>
      <c r="F1211" s="73">
        <f>'Door Comparison'!G1211</f>
        <v>0</v>
      </c>
      <c r="G1211" s="73">
        <f>'Door Comparison'!H1211</f>
        <v>1</v>
      </c>
      <c r="I1211" s="73">
        <f>'Door Comparison'!J1211</f>
        <v>0</v>
      </c>
      <c r="J1211" s="73">
        <f>'Door Comparison'!K1211</f>
        <v>1</v>
      </c>
      <c r="K1211" s="73">
        <f>'Door Comparison'!L1211</f>
        <v>1</v>
      </c>
      <c r="L1211" s="73">
        <f>'Door Comparison'!M1211</f>
        <v>0</v>
      </c>
      <c r="M1211" s="75">
        <f t="shared" si="75"/>
        <v>0.45</v>
      </c>
      <c r="O1211" s="75">
        <f t="shared" si="76"/>
        <v>4.04</v>
      </c>
      <c r="Q1211" s="75">
        <f>'Door Comparison'!P1211</f>
        <v>486.32</v>
      </c>
      <c r="R1211" s="194">
        <v>3.09</v>
      </c>
      <c r="S1211" s="194">
        <v>16.59</v>
      </c>
      <c r="T1211" s="194">
        <v>63.42</v>
      </c>
      <c r="U1211" s="75">
        <f t="shared" si="77"/>
        <v>20.18</v>
      </c>
      <c r="X1211" s="76">
        <f t="shared" si="78"/>
        <v>594.09</v>
      </c>
    </row>
    <row r="1212" spans="1:24" x14ac:dyDescent="0.25">
      <c r="A1212" s="191" t="str">
        <f>'Door Comparison'!A1212</f>
        <v>T15.04.SPA</v>
      </c>
      <c r="B1212" s="87" t="str">
        <f>'Door Comparison'!B1212</f>
        <v>DRS-402</v>
      </c>
      <c r="C1212" s="70">
        <f>'Door Comparison'!D1212</f>
        <v>458</v>
      </c>
      <c r="D1212" s="70">
        <f>'Door Comparison'!E1212</f>
        <v>2193</v>
      </c>
      <c r="F1212" s="73">
        <f>'Door Comparison'!G1212</f>
        <v>0</v>
      </c>
      <c r="G1212" s="73">
        <f>'Door Comparison'!H1212</f>
        <v>1</v>
      </c>
      <c r="I1212" s="73">
        <f>'Door Comparison'!J1212</f>
        <v>0</v>
      </c>
      <c r="J1212" s="73">
        <f>'Door Comparison'!K1212</f>
        <v>1</v>
      </c>
      <c r="K1212" s="73">
        <f>'Door Comparison'!L1212</f>
        <v>1</v>
      </c>
      <c r="L1212" s="73">
        <f>'Door Comparison'!M1212</f>
        <v>0</v>
      </c>
      <c r="M1212" s="75">
        <f t="shared" si="75"/>
        <v>0.44</v>
      </c>
      <c r="O1212" s="75">
        <f t="shared" si="76"/>
        <v>3.88</v>
      </c>
      <c r="Q1212" s="75">
        <f>'Door Comparison'!P1212</f>
        <v>422.12</v>
      </c>
      <c r="R1212" s="194">
        <v>3.09</v>
      </c>
      <c r="S1212" s="194">
        <v>16.59</v>
      </c>
      <c r="T1212" s="194">
        <v>63.42</v>
      </c>
      <c r="U1212" s="75">
        <f t="shared" si="77"/>
        <v>19.38</v>
      </c>
      <c r="X1212" s="76">
        <f t="shared" si="78"/>
        <v>528.91999999999996</v>
      </c>
    </row>
    <row r="1213" spans="1:24" x14ac:dyDescent="0.25">
      <c r="A1213" s="191" t="str">
        <f>'Door Comparison'!A1213</f>
        <v>T15.04.WRA</v>
      </c>
      <c r="B1213" s="87" t="str">
        <f>'Door Comparison'!B1213</f>
        <v>DRS-402</v>
      </c>
      <c r="C1213" s="70">
        <f>'Door Comparison'!D1213</f>
        <v>758</v>
      </c>
      <c r="D1213" s="70">
        <f>'Door Comparison'!E1213</f>
        <v>2193</v>
      </c>
      <c r="F1213" s="73">
        <f>'Door Comparison'!G1213</f>
        <v>0</v>
      </c>
      <c r="G1213" s="73">
        <f>'Door Comparison'!H1213</f>
        <v>1</v>
      </c>
      <c r="I1213" s="73">
        <f>'Door Comparison'!J1213</f>
        <v>0</v>
      </c>
      <c r="J1213" s="73">
        <f>'Door Comparison'!K1213</f>
        <v>1</v>
      </c>
      <c r="K1213" s="73">
        <f>'Door Comparison'!L1213</f>
        <v>1</v>
      </c>
      <c r="L1213" s="73">
        <f>'Door Comparison'!M1213</f>
        <v>0</v>
      </c>
      <c r="M1213" s="75">
        <f t="shared" si="75"/>
        <v>0.46</v>
      </c>
      <c r="O1213" s="75">
        <f t="shared" si="76"/>
        <v>4.12</v>
      </c>
      <c r="Q1213" s="75">
        <f>'Door Comparison'!P1213</f>
        <v>518.41999999999996</v>
      </c>
      <c r="R1213" s="194">
        <v>3.09</v>
      </c>
      <c r="S1213" s="194">
        <v>16.59</v>
      </c>
      <c r="T1213" s="194">
        <v>63.42</v>
      </c>
      <c r="U1213" s="75">
        <f t="shared" si="77"/>
        <v>20.58</v>
      </c>
      <c r="X1213" s="76">
        <f t="shared" si="78"/>
        <v>626.67999999999995</v>
      </c>
    </row>
  </sheetData>
  <autoFilter ref="A7:Z1213" xr:uid="{00000000-0009-0000-0000-000003000000}"/>
  <phoneticPr fontId="0" type="noConversion"/>
  <pageMargins left="0.51181102362204722" right="0" top="0.27559055118110237" bottom="0.31496062992125984" header="0.51181102362204722" footer="0.27559055118110237"/>
  <pageSetup paperSize="9" scale="93"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1233"/>
  <sheetViews>
    <sheetView tabSelected="1" zoomScale="91" zoomScaleNormal="91" workbookViewId="0">
      <selection activeCell="K9" sqref="K9"/>
    </sheetView>
  </sheetViews>
  <sheetFormatPr defaultColWidth="10" defaultRowHeight="13.2" x14ac:dyDescent="0.25"/>
  <cols>
    <col min="1" max="1" width="13.5546875" style="14" customWidth="1"/>
    <col min="2" max="2" width="11.5546875" style="14" bestFit="1" customWidth="1"/>
    <col min="3" max="4" width="6.77734375" style="14" customWidth="1"/>
    <col min="5" max="5" width="6.109375" style="14" bestFit="1" customWidth="1"/>
    <col min="6" max="6" width="11.6640625" style="1" customWidth="1"/>
    <col min="7" max="7" width="11.6640625" style="4" customWidth="1"/>
    <col min="8" max="13" width="11.6640625" style="1" customWidth="1"/>
    <col min="14" max="14" width="14.88671875" style="30" bestFit="1" customWidth="1"/>
    <col min="15" max="15" width="49.88671875" style="1" bestFit="1" customWidth="1"/>
    <col min="16" max="16384" width="10" style="1"/>
  </cols>
  <sheetData>
    <row r="1" spans="1:14" ht="15" customHeight="1" x14ac:dyDescent="0.25">
      <c r="A1" s="131" t="str">
        <f>'Door Comparison'!A1</f>
        <v>SRM - 21 MOORFIELDS - ADDENDUM 5</v>
      </c>
      <c r="B1" s="11"/>
      <c r="C1" s="11"/>
      <c r="D1" s="11"/>
      <c r="E1" s="11"/>
      <c r="F1" s="2"/>
      <c r="G1" s="83"/>
      <c r="H1" s="29"/>
    </row>
    <row r="2" spans="1:14" x14ac:dyDescent="0.25">
      <c r="A2" s="12"/>
      <c r="B2" s="12"/>
      <c r="C2" s="12"/>
      <c r="D2" s="12"/>
      <c r="E2" s="12"/>
      <c r="F2" s="2"/>
      <c r="H2" s="4"/>
      <c r="I2" s="4"/>
      <c r="J2" s="4"/>
      <c r="K2" s="4"/>
    </row>
    <row r="3" spans="1:14" x14ac:dyDescent="0.25">
      <c r="A3" s="131" t="s">
        <v>31</v>
      </c>
      <c r="B3" s="11"/>
      <c r="C3" s="11"/>
      <c r="D3" s="11"/>
      <c r="E3" s="204" t="s">
        <v>93</v>
      </c>
      <c r="F3" s="94" t="s">
        <v>71</v>
      </c>
      <c r="G3" s="99"/>
      <c r="H3" s="102">
        <v>162</v>
      </c>
      <c r="I3" s="85"/>
      <c r="J3" s="4"/>
      <c r="K3" s="4"/>
    </row>
    <row r="4" spans="1:14" x14ac:dyDescent="0.25">
      <c r="A4" s="131"/>
      <c r="B4" s="11"/>
      <c r="C4" s="11"/>
      <c r="D4" s="11"/>
      <c r="E4" s="11"/>
      <c r="F4" s="172"/>
      <c r="G4" s="83"/>
      <c r="H4" s="173"/>
      <c r="I4" s="85"/>
      <c r="J4" s="4"/>
      <c r="K4" s="4"/>
    </row>
    <row r="5" spans="1:14" x14ac:dyDescent="0.25">
      <c r="A5" s="184" t="s">
        <v>77</v>
      </c>
      <c r="B5" s="11"/>
      <c r="C5" s="11"/>
      <c r="D5" s="11"/>
      <c r="E5" s="11"/>
      <c r="F5" s="2"/>
      <c r="G5" s="83"/>
    </row>
    <row r="6" spans="1:14" x14ac:dyDescent="0.25">
      <c r="A6" s="185" t="s">
        <v>78</v>
      </c>
      <c r="B6" s="11" t="s">
        <v>32</v>
      </c>
      <c r="C6" s="11"/>
      <c r="D6" s="11"/>
      <c r="E6" s="11" t="s">
        <v>24</v>
      </c>
      <c r="F6" s="3" t="s">
        <v>15</v>
      </c>
      <c r="G6" s="3" t="s">
        <v>11</v>
      </c>
      <c r="H6" s="3" t="s">
        <v>11</v>
      </c>
      <c r="I6" s="6" t="s">
        <v>18</v>
      </c>
      <c r="J6" s="84" t="s">
        <v>19</v>
      </c>
      <c r="K6" s="3" t="s">
        <v>22</v>
      </c>
      <c r="L6" s="6" t="s">
        <v>79</v>
      </c>
      <c r="M6" s="7" t="s">
        <v>23</v>
      </c>
      <c r="N6" s="31" t="s">
        <v>21</v>
      </c>
    </row>
    <row r="7" spans="1:14" x14ac:dyDescent="0.25">
      <c r="A7" s="115"/>
      <c r="B7" s="13"/>
      <c r="C7" s="13"/>
      <c r="D7" s="13"/>
      <c r="E7" s="13"/>
      <c r="F7" s="3"/>
      <c r="G7" s="3"/>
      <c r="H7" s="84" t="s">
        <v>20</v>
      </c>
      <c r="I7" s="144">
        <v>0.12</v>
      </c>
      <c r="J7" s="84" t="s">
        <v>21</v>
      </c>
      <c r="K7" s="93">
        <v>1</v>
      </c>
      <c r="L7" s="137"/>
      <c r="M7" s="9"/>
    </row>
    <row r="8" spans="1:14" x14ac:dyDescent="0.25">
      <c r="A8" s="110"/>
      <c r="F8" s="3"/>
      <c r="G8" s="3"/>
      <c r="H8" s="7"/>
      <c r="I8" s="8"/>
      <c r="J8" s="7"/>
      <c r="K8" s="8"/>
      <c r="L8" s="138"/>
      <c r="M8" s="9"/>
    </row>
    <row r="9" spans="1:14" x14ac:dyDescent="0.25">
      <c r="A9" s="119" t="str">
        <f>'Door Comparison'!A9</f>
        <v>T00.00.AC1A</v>
      </c>
      <c r="B9" s="119" t="str">
        <f>'Door Comparison'!B9</f>
        <v>DRS-405</v>
      </c>
      <c r="C9" s="119">
        <f>'Door Comparison'!D9</f>
        <v>600</v>
      </c>
      <c r="D9" s="119">
        <f>'Door Comparison'!E9</f>
        <v>900</v>
      </c>
      <c r="E9" s="14">
        <f>'Door Comparison'!N9</f>
        <v>1</v>
      </c>
      <c r="F9" s="82">
        <f>('Door Labour'!Y9/'Door Labour'!K$3)*'Door Summary'!H$3</f>
        <v>114.52</v>
      </c>
      <c r="G9" s="4">
        <f>'Door Materials'!X9</f>
        <v>396.18</v>
      </c>
      <c r="H9" s="5">
        <f t="shared" ref="H9" si="0">F9+G9</f>
        <v>510.7</v>
      </c>
      <c r="I9" s="5">
        <f t="shared" ref="I9" si="1">H9*I$7</f>
        <v>61.28</v>
      </c>
      <c r="J9" s="5">
        <f t="shared" ref="J9" si="2">SUM(H9:I9)</f>
        <v>571.98</v>
      </c>
      <c r="K9" s="5">
        <f>J9/19</f>
        <v>30.1</v>
      </c>
      <c r="L9" s="181">
        <v>0</v>
      </c>
      <c r="M9" s="5">
        <f t="shared" ref="M9" si="3">J9+K9+L9</f>
        <v>602.08000000000004</v>
      </c>
      <c r="N9" s="30">
        <f t="shared" ref="N9" si="4">E9*M9</f>
        <v>602.08000000000004</v>
      </c>
    </row>
    <row r="10" spans="1:14" x14ac:dyDescent="0.25">
      <c r="A10" s="119" t="str">
        <f>'Door Comparison'!A10</f>
        <v>T00.00.AC2A</v>
      </c>
      <c r="B10" s="119" t="str">
        <f>'Door Comparison'!B10</f>
        <v>DRS-405</v>
      </c>
      <c r="C10" s="119">
        <f>'Door Comparison'!D10</f>
        <v>600</v>
      </c>
      <c r="D10" s="119">
        <f>'Door Comparison'!E10</f>
        <v>900</v>
      </c>
      <c r="E10" s="14">
        <f>'Door Comparison'!N10</f>
        <v>1</v>
      </c>
      <c r="F10" s="82">
        <f>('Door Labour'!Y10/'Door Labour'!K$3)*'Door Summary'!H$3</f>
        <v>114.52</v>
      </c>
      <c r="G10" s="4">
        <f>'Door Materials'!X10</f>
        <v>396.18</v>
      </c>
      <c r="H10" s="5">
        <f t="shared" ref="H10:H73" si="5">F10+G10</f>
        <v>510.7</v>
      </c>
      <c r="I10" s="5">
        <f t="shared" ref="I10:I73" si="6">H10*I$7</f>
        <v>61.28</v>
      </c>
      <c r="J10" s="5">
        <f t="shared" ref="J10:J73" si="7">SUM(H10:I10)</f>
        <v>571.98</v>
      </c>
      <c r="K10" s="5">
        <f t="shared" ref="K10:K73" si="8">J10/19</f>
        <v>30.1</v>
      </c>
      <c r="L10" s="181">
        <v>0</v>
      </c>
      <c r="M10" s="5">
        <f t="shared" ref="M10:M73" si="9">J10+K10+L10</f>
        <v>602.08000000000004</v>
      </c>
      <c r="N10" s="30">
        <f t="shared" ref="N10:N73" si="10">E10*M10</f>
        <v>602.08000000000004</v>
      </c>
    </row>
    <row r="11" spans="1:14" x14ac:dyDescent="0.25">
      <c r="A11" s="119" t="str">
        <f>'Door Comparison'!A11</f>
        <v>T00.00.AC2B</v>
      </c>
      <c r="B11" s="119" t="str">
        <f>'Door Comparison'!B11</f>
        <v>DRS-405</v>
      </c>
      <c r="C11" s="119">
        <f>'Door Comparison'!D11</f>
        <v>350</v>
      </c>
      <c r="D11" s="119">
        <f>'Door Comparison'!E11</f>
        <v>350</v>
      </c>
      <c r="E11" s="14">
        <f>'Door Comparison'!N11</f>
        <v>1</v>
      </c>
      <c r="F11" s="82">
        <f>('Door Labour'!Y11/'Door Labour'!K$3)*'Door Summary'!H$3</f>
        <v>106.13</v>
      </c>
      <c r="G11" s="4">
        <f>'Door Materials'!X11</f>
        <v>286.93</v>
      </c>
      <c r="H11" s="5">
        <f t="shared" si="5"/>
        <v>393.06</v>
      </c>
      <c r="I11" s="5">
        <f t="shared" si="6"/>
        <v>47.17</v>
      </c>
      <c r="J11" s="5">
        <f t="shared" si="7"/>
        <v>440.23</v>
      </c>
      <c r="K11" s="5">
        <f t="shared" si="8"/>
        <v>23.17</v>
      </c>
      <c r="L11" s="181">
        <v>0</v>
      </c>
      <c r="M11" s="5">
        <f t="shared" si="9"/>
        <v>463.4</v>
      </c>
      <c r="N11" s="30">
        <f t="shared" si="10"/>
        <v>463.4</v>
      </c>
    </row>
    <row r="12" spans="1:14" x14ac:dyDescent="0.25">
      <c r="A12" s="119" t="str">
        <f>'Door Comparison'!A12</f>
        <v>T00.00.AC2C</v>
      </c>
      <c r="B12" s="119" t="str">
        <f>'Door Comparison'!B12</f>
        <v>DRS-405</v>
      </c>
      <c r="C12" s="119">
        <f>'Door Comparison'!D12</f>
        <v>600</v>
      </c>
      <c r="D12" s="119">
        <f>'Door Comparison'!E12</f>
        <v>900</v>
      </c>
      <c r="E12" s="14">
        <f>'Door Comparison'!N12</f>
        <v>1</v>
      </c>
      <c r="F12" s="82">
        <f>('Door Labour'!Y12/'Door Labour'!K$3)*'Door Summary'!H$3</f>
        <v>114.52</v>
      </c>
      <c r="G12" s="4">
        <f>'Door Materials'!X12</f>
        <v>396.18</v>
      </c>
      <c r="H12" s="5">
        <f t="shared" si="5"/>
        <v>510.7</v>
      </c>
      <c r="I12" s="5">
        <f t="shared" si="6"/>
        <v>61.28</v>
      </c>
      <c r="J12" s="5">
        <f t="shared" si="7"/>
        <v>571.98</v>
      </c>
      <c r="K12" s="5">
        <f t="shared" si="8"/>
        <v>30.1</v>
      </c>
      <c r="L12" s="181">
        <v>0</v>
      </c>
      <c r="M12" s="5">
        <f t="shared" si="9"/>
        <v>602.08000000000004</v>
      </c>
      <c r="N12" s="30">
        <f t="shared" si="10"/>
        <v>602.08000000000004</v>
      </c>
    </row>
    <row r="13" spans="1:14" x14ac:dyDescent="0.25">
      <c r="A13" s="119" t="str">
        <f>'Door Comparison'!A13</f>
        <v>T00.00.AC2D</v>
      </c>
      <c r="B13" s="119" t="str">
        <f>'Door Comparison'!B13</f>
        <v>DRS-405</v>
      </c>
      <c r="C13" s="119">
        <f>'Door Comparison'!D13</f>
        <v>350</v>
      </c>
      <c r="D13" s="119">
        <f>'Door Comparison'!E13</f>
        <v>350</v>
      </c>
      <c r="E13" s="14">
        <f>'Door Comparison'!N13</f>
        <v>1</v>
      </c>
      <c r="F13" s="82">
        <f>('Door Labour'!Y13/'Door Labour'!K$3)*'Door Summary'!H$3</f>
        <v>106.13</v>
      </c>
      <c r="G13" s="4">
        <f>'Door Materials'!X13</f>
        <v>286.93</v>
      </c>
      <c r="H13" s="5">
        <f t="shared" si="5"/>
        <v>393.06</v>
      </c>
      <c r="I13" s="5">
        <f t="shared" si="6"/>
        <v>47.17</v>
      </c>
      <c r="J13" s="5">
        <f t="shared" si="7"/>
        <v>440.23</v>
      </c>
      <c r="K13" s="5">
        <f t="shared" si="8"/>
        <v>23.17</v>
      </c>
      <c r="L13" s="181">
        <v>0</v>
      </c>
      <c r="M13" s="5">
        <f t="shared" si="9"/>
        <v>463.4</v>
      </c>
      <c r="N13" s="30">
        <f t="shared" si="10"/>
        <v>463.4</v>
      </c>
    </row>
    <row r="14" spans="1:14" x14ac:dyDescent="0.25">
      <c r="A14" s="119" t="str">
        <f>'Door Comparison'!A14</f>
        <v>T00.00.AC2E</v>
      </c>
      <c r="B14" s="119" t="str">
        <f>'Door Comparison'!B14</f>
        <v>DRS-405</v>
      </c>
      <c r="C14" s="119">
        <f>'Door Comparison'!D14</f>
        <v>350</v>
      </c>
      <c r="D14" s="119">
        <f>'Door Comparison'!E14</f>
        <v>350</v>
      </c>
      <c r="E14" s="14">
        <f>'Door Comparison'!N14</f>
        <v>1</v>
      </c>
      <c r="F14" s="82">
        <f>('Door Labour'!Y14/'Door Labour'!K$3)*'Door Summary'!H$3</f>
        <v>106.13</v>
      </c>
      <c r="G14" s="4">
        <f>'Door Materials'!X14</f>
        <v>286.93</v>
      </c>
      <c r="H14" s="5">
        <f t="shared" si="5"/>
        <v>393.06</v>
      </c>
      <c r="I14" s="5">
        <f t="shared" si="6"/>
        <v>47.17</v>
      </c>
      <c r="J14" s="5">
        <f t="shared" si="7"/>
        <v>440.23</v>
      </c>
      <c r="K14" s="5">
        <f t="shared" si="8"/>
        <v>23.17</v>
      </c>
      <c r="L14" s="181">
        <v>0</v>
      </c>
      <c r="M14" s="5">
        <f t="shared" si="9"/>
        <v>463.4</v>
      </c>
      <c r="N14" s="30">
        <f t="shared" si="10"/>
        <v>463.4</v>
      </c>
    </row>
    <row r="15" spans="1:14" x14ac:dyDescent="0.25">
      <c r="A15" s="119" t="str">
        <f>'Door Comparison'!A15</f>
        <v>T00.00.AC2F</v>
      </c>
      <c r="B15" s="119" t="str">
        <f>'Door Comparison'!B15</f>
        <v>AHP-202</v>
      </c>
      <c r="C15" s="119">
        <f>'Door Comparison'!D15</f>
        <v>350</v>
      </c>
      <c r="D15" s="119">
        <f>'Door Comparison'!E15</f>
        <v>350</v>
      </c>
      <c r="E15" s="14">
        <f>'Door Comparison'!N15</f>
        <v>1</v>
      </c>
      <c r="F15" s="82">
        <f>('Door Labour'!Y15/'Door Labour'!K$3)*'Door Summary'!H$3</f>
        <v>102.53</v>
      </c>
      <c r="G15" s="4">
        <f>'Door Materials'!X15</f>
        <v>276.43</v>
      </c>
      <c r="H15" s="5">
        <f t="shared" si="5"/>
        <v>378.96</v>
      </c>
      <c r="I15" s="5">
        <f t="shared" si="6"/>
        <v>45.48</v>
      </c>
      <c r="J15" s="5">
        <f t="shared" si="7"/>
        <v>424.44</v>
      </c>
      <c r="K15" s="5">
        <f t="shared" si="8"/>
        <v>22.34</v>
      </c>
      <c r="L15" s="181">
        <v>0</v>
      </c>
      <c r="M15" s="5">
        <f t="shared" si="9"/>
        <v>446.78</v>
      </c>
      <c r="N15" s="30">
        <f t="shared" si="10"/>
        <v>446.78</v>
      </c>
    </row>
    <row r="16" spans="1:14" x14ac:dyDescent="0.25">
      <c r="A16" s="119" t="str">
        <f>'Door Comparison'!A16</f>
        <v>T00.00.AC2G</v>
      </c>
      <c r="B16" s="119" t="str">
        <f>'Door Comparison'!B16</f>
        <v>DRS-405</v>
      </c>
      <c r="C16" s="119">
        <f>'Door Comparison'!D16</f>
        <v>600</v>
      </c>
      <c r="D16" s="119">
        <f>'Door Comparison'!E16</f>
        <v>900</v>
      </c>
      <c r="E16" s="14">
        <f>'Door Comparison'!N16</f>
        <v>1</v>
      </c>
      <c r="F16" s="82">
        <f>('Door Labour'!Y16/'Door Labour'!K$3)*'Door Summary'!H$3</f>
        <v>114.52</v>
      </c>
      <c r="G16" s="4">
        <f>'Door Materials'!X16</f>
        <v>396.18</v>
      </c>
      <c r="H16" s="5">
        <f t="shared" si="5"/>
        <v>510.7</v>
      </c>
      <c r="I16" s="5">
        <f t="shared" si="6"/>
        <v>61.28</v>
      </c>
      <c r="J16" s="5">
        <f t="shared" si="7"/>
        <v>571.98</v>
      </c>
      <c r="K16" s="5">
        <f t="shared" si="8"/>
        <v>30.1</v>
      </c>
      <c r="L16" s="181">
        <v>0</v>
      </c>
      <c r="M16" s="5">
        <f t="shared" si="9"/>
        <v>602.08000000000004</v>
      </c>
      <c r="N16" s="30">
        <f t="shared" si="10"/>
        <v>602.08000000000004</v>
      </c>
    </row>
    <row r="17" spans="1:16" x14ac:dyDescent="0.25">
      <c r="A17" s="119" t="str">
        <f>'Door Comparison'!A17</f>
        <v>T00.00.AC2H</v>
      </c>
      <c r="B17" s="119" t="str">
        <f>'Door Comparison'!B17</f>
        <v>DRS-405</v>
      </c>
      <c r="C17" s="119">
        <f>'Door Comparison'!D17</f>
        <v>600</v>
      </c>
      <c r="D17" s="119">
        <f>'Door Comparison'!E17</f>
        <v>900</v>
      </c>
      <c r="E17" s="14">
        <f>'Door Comparison'!N17</f>
        <v>1</v>
      </c>
      <c r="F17" s="82">
        <f>('Door Labour'!Y17/'Door Labour'!K$3)*'Door Summary'!H$3</f>
        <v>114.52</v>
      </c>
      <c r="G17" s="4">
        <f>'Door Materials'!X17</f>
        <v>396.18</v>
      </c>
      <c r="H17" s="5">
        <f t="shared" si="5"/>
        <v>510.7</v>
      </c>
      <c r="I17" s="5">
        <f t="shared" si="6"/>
        <v>61.28</v>
      </c>
      <c r="J17" s="5">
        <f t="shared" si="7"/>
        <v>571.98</v>
      </c>
      <c r="K17" s="5">
        <f t="shared" si="8"/>
        <v>30.1</v>
      </c>
      <c r="L17" s="181">
        <v>0</v>
      </c>
      <c r="M17" s="5">
        <f t="shared" si="9"/>
        <v>602.08000000000004</v>
      </c>
      <c r="N17" s="30">
        <f t="shared" si="10"/>
        <v>602.08000000000004</v>
      </c>
    </row>
    <row r="18" spans="1:16" x14ac:dyDescent="0.25">
      <c r="A18" s="119" t="str">
        <f>'Door Comparison'!A18</f>
        <v>T00.00.AC2I</v>
      </c>
      <c r="B18" s="119" t="str">
        <f>'Door Comparison'!B18</f>
        <v>DRS-405</v>
      </c>
      <c r="C18" s="119">
        <f>'Door Comparison'!D18</f>
        <v>600</v>
      </c>
      <c r="D18" s="119">
        <f>'Door Comparison'!E18</f>
        <v>900</v>
      </c>
      <c r="E18" s="14">
        <f>'Door Comparison'!N18</f>
        <v>1</v>
      </c>
      <c r="F18" s="82">
        <f>('Door Labour'!Y18/'Door Labour'!K$3)*'Door Summary'!H$3</f>
        <v>114.52</v>
      </c>
      <c r="G18" s="4">
        <f>'Door Materials'!X18</f>
        <v>396.18</v>
      </c>
      <c r="H18" s="5">
        <f t="shared" si="5"/>
        <v>510.7</v>
      </c>
      <c r="I18" s="5">
        <f t="shared" si="6"/>
        <v>61.28</v>
      </c>
      <c r="J18" s="5">
        <f t="shared" si="7"/>
        <v>571.98</v>
      </c>
      <c r="K18" s="5">
        <f t="shared" si="8"/>
        <v>30.1</v>
      </c>
      <c r="L18" s="181">
        <v>0</v>
      </c>
      <c r="M18" s="5">
        <f t="shared" si="9"/>
        <v>602.08000000000004</v>
      </c>
      <c r="N18" s="30">
        <f t="shared" si="10"/>
        <v>602.08000000000004</v>
      </c>
    </row>
    <row r="19" spans="1:16" x14ac:dyDescent="0.25">
      <c r="A19" s="119" t="str">
        <f>'Door Comparison'!A19</f>
        <v>T00.00.AC2J</v>
      </c>
      <c r="B19" s="119" t="str">
        <f>'Door Comparison'!B19</f>
        <v>DRS-402</v>
      </c>
      <c r="C19" s="119">
        <f>'Door Comparison'!D19</f>
        <v>658</v>
      </c>
      <c r="D19" s="119">
        <f>'Door Comparison'!E19</f>
        <v>958</v>
      </c>
      <c r="E19" s="14">
        <f>'Door Comparison'!N19</f>
        <v>1</v>
      </c>
      <c r="F19" s="82">
        <f>('Door Labour'!Y19/'Door Labour'!K$3)*'Door Summary'!H$3</f>
        <v>115.6</v>
      </c>
      <c r="G19" s="4">
        <f>'Door Materials'!X19</f>
        <v>406.61</v>
      </c>
      <c r="H19" s="5">
        <f t="shared" si="5"/>
        <v>522.21</v>
      </c>
      <c r="I19" s="5">
        <f t="shared" si="6"/>
        <v>62.67</v>
      </c>
      <c r="J19" s="5">
        <f t="shared" si="7"/>
        <v>584.88</v>
      </c>
      <c r="K19" s="5">
        <f t="shared" si="8"/>
        <v>30.78</v>
      </c>
      <c r="L19" s="181">
        <v>0</v>
      </c>
      <c r="M19" s="5">
        <f t="shared" si="9"/>
        <v>615.66</v>
      </c>
      <c r="N19" s="30">
        <f t="shared" si="10"/>
        <v>615.66</v>
      </c>
    </row>
    <row r="20" spans="1:16" x14ac:dyDescent="0.25">
      <c r="A20" s="119" t="str">
        <f>'Door Comparison'!A20</f>
        <v>T00.00.AC2K</v>
      </c>
      <c r="B20" s="119" t="str">
        <f>'Door Comparison'!B20</f>
        <v>DRS-402</v>
      </c>
      <c r="C20" s="119">
        <f>'Door Comparison'!D20</f>
        <v>658</v>
      </c>
      <c r="D20" s="119">
        <f>'Door Comparison'!E20</f>
        <v>958</v>
      </c>
      <c r="E20" s="14">
        <f>'Door Comparison'!N20</f>
        <v>1</v>
      </c>
      <c r="F20" s="82">
        <f>('Door Labour'!Y20/'Door Labour'!K$3)*'Door Summary'!H$3</f>
        <v>115.6</v>
      </c>
      <c r="G20" s="4">
        <f>'Door Materials'!X20</f>
        <v>406.61</v>
      </c>
      <c r="H20" s="5">
        <f t="shared" si="5"/>
        <v>522.21</v>
      </c>
      <c r="I20" s="5">
        <f t="shared" si="6"/>
        <v>62.67</v>
      </c>
      <c r="J20" s="5">
        <f t="shared" si="7"/>
        <v>584.88</v>
      </c>
      <c r="K20" s="5">
        <f t="shared" si="8"/>
        <v>30.78</v>
      </c>
      <c r="L20" s="181">
        <v>0</v>
      </c>
      <c r="M20" s="5">
        <f t="shared" si="9"/>
        <v>615.66</v>
      </c>
      <c r="N20" s="30">
        <f t="shared" si="10"/>
        <v>615.66</v>
      </c>
    </row>
    <row r="21" spans="1:16" x14ac:dyDescent="0.25">
      <c r="A21" s="119" t="str">
        <f>'Door Comparison'!A21</f>
        <v>T00.00.AC3A</v>
      </c>
      <c r="B21" s="119" t="str">
        <f>'Door Comparison'!B21</f>
        <v>DRS-405</v>
      </c>
      <c r="C21" s="119">
        <f>'Door Comparison'!D21</f>
        <v>600</v>
      </c>
      <c r="D21" s="119">
        <f>'Door Comparison'!E21</f>
        <v>900</v>
      </c>
      <c r="E21" s="14">
        <f>'Door Comparison'!N21</f>
        <v>1</v>
      </c>
      <c r="F21" s="82">
        <f>('Door Labour'!Y21/'Door Labour'!K$3)*'Door Summary'!H$3</f>
        <v>114.52</v>
      </c>
      <c r="G21" s="4">
        <f>'Door Materials'!X21</f>
        <v>396.18</v>
      </c>
      <c r="H21" s="5">
        <f t="shared" si="5"/>
        <v>510.7</v>
      </c>
      <c r="I21" s="5">
        <f t="shared" si="6"/>
        <v>61.28</v>
      </c>
      <c r="J21" s="5">
        <f t="shared" si="7"/>
        <v>571.98</v>
      </c>
      <c r="K21" s="5">
        <f t="shared" si="8"/>
        <v>30.1</v>
      </c>
      <c r="L21" s="181">
        <v>0</v>
      </c>
      <c r="M21" s="5">
        <f t="shared" si="9"/>
        <v>602.08000000000004</v>
      </c>
      <c r="N21" s="30">
        <f t="shared" si="10"/>
        <v>602.08000000000004</v>
      </c>
    </row>
    <row r="22" spans="1:16" x14ac:dyDescent="0.25">
      <c r="A22" s="119" t="str">
        <f>'Door Comparison'!A22</f>
        <v>T00.00.P1A</v>
      </c>
      <c r="B22" s="119" t="str">
        <f>'Door Comparison'!B22</f>
        <v>DRS-402</v>
      </c>
      <c r="C22" s="119">
        <f>'Door Comparison'!D22</f>
        <v>358</v>
      </c>
      <c r="D22" s="119">
        <f>'Door Comparison'!E22</f>
        <v>2193</v>
      </c>
      <c r="E22" s="14">
        <f>'Door Comparison'!N22</f>
        <v>1</v>
      </c>
      <c r="F22" s="82">
        <f>('Door Labour'!Y22/'Door Labour'!K$3)*'Door Summary'!H$3</f>
        <v>129.1</v>
      </c>
      <c r="G22" s="4">
        <f>'Door Materials'!X22</f>
        <v>496.33</v>
      </c>
      <c r="H22" s="5">
        <f t="shared" si="5"/>
        <v>625.42999999999995</v>
      </c>
      <c r="I22" s="5">
        <f t="shared" si="6"/>
        <v>75.05</v>
      </c>
      <c r="J22" s="5">
        <f t="shared" si="7"/>
        <v>700.48</v>
      </c>
      <c r="K22" s="5">
        <f t="shared" si="8"/>
        <v>36.869999999999997</v>
      </c>
      <c r="L22" s="181">
        <v>0</v>
      </c>
      <c r="M22" s="5">
        <f t="shared" si="9"/>
        <v>737.35</v>
      </c>
      <c r="N22" s="30">
        <f t="shared" si="10"/>
        <v>737.35</v>
      </c>
    </row>
    <row r="23" spans="1:16" x14ac:dyDescent="0.25">
      <c r="A23" s="119" t="str">
        <f>'Door Comparison'!A23</f>
        <v>T00.00.P2A</v>
      </c>
      <c r="B23" s="119" t="str">
        <f>'Door Comparison'!B23</f>
        <v>DRS-402</v>
      </c>
      <c r="C23" s="119">
        <f>'Door Comparison'!D23</f>
        <v>758</v>
      </c>
      <c r="D23" s="119">
        <f>'Door Comparison'!E23</f>
        <v>1993</v>
      </c>
      <c r="E23" s="14">
        <f>'Door Comparison'!N23</f>
        <v>1</v>
      </c>
      <c r="F23" s="82">
        <f>('Door Labour'!Y23/'Door Labour'!K$3)*'Door Summary'!H$3</f>
        <v>129.1</v>
      </c>
      <c r="G23" s="4">
        <f>'Door Materials'!X23</f>
        <v>596.99</v>
      </c>
      <c r="H23" s="5">
        <f t="shared" si="5"/>
        <v>726.09</v>
      </c>
      <c r="I23" s="5">
        <f t="shared" si="6"/>
        <v>87.13</v>
      </c>
      <c r="J23" s="5">
        <f t="shared" si="7"/>
        <v>813.22</v>
      </c>
      <c r="K23" s="5">
        <f t="shared" si="8"/>
        <v>42.8</v>
      </c>
      <c r="L23" s="181">
        <v>0</v>
      </c>
      <c r="M23" s="5">
        <f t="shared" si="9"/>
        <v>856.02</v>
      </c>
      <c r="N23" s="30">
        <f t="shared" si="10"/>
        <v>856.02</v>
      </c>
    </row>
    <row r="24" spans="1:16" x14ac:dyDescent="0.25">
      <c r="A24" s="119" t="str">
        <f>'Door Comparison'!A24</f>
        <v>T00.01.ACA</v>
      </c>
      <c r="B24" s="119" t="str">
        <f>'Door Comparison'!B24</f>
        <v>DRS-402</v>
      </c>
      <c r="C24" s="119">
        <f>'Door Comparison'!D24</f>
        <v>858</v>
      </c>
      <c r="D24" s="119">
        <f>'Door Comparison'!E24</f>
        <v>1558</v>
      </c>
      <c r="E24" s="14">
        <f>'Door Comparison'!N24</f>
        <v>1</v>
      </c>
      <c r="F24" s="82">
        <f>('Door Labour'!Y24/'Door Labour'!K$3)*'Door Summary'!H$3</f>
        <v>124.31</v>
      </c>
      <c r="G24" s="4">
        <f>'Door Materials'!X24</f>
        <v>517.08000000000004</v>
      </c>
      <c r="H24" s="5">
        <f t="shared" si="5"/>
        <v>641.39</v>
      </c>
      <c r="I24" s="5">
        <f t="shared" si="6"/>
        <v>76.97</v>
      </c>
      <c r="J24" s="5">
        <f t="shared" si="7"/>
        <v>718.36</v>
      </c>
      <c r="K24" s="5">
        <f t="shared" si="8"/>
        <v>37.81</v>
      </c>
      <c r="L24" s="181">
        <v>0</v>
      </c>
      <c r="M24" s="5">
        <f t="shared" si="9"/>
        <v>756.17</v>
      </c>
      <c r="N24" s="30">
        <f t="shared" si="10"/>
        <v>756.17</v>
      </c>
    </row>
    <row r="25" spans="1:16" x14ac:dyDescent="0.25">
      <c r="A25" s="119" t="str">
        <f>'Door Comparison'!A25</f>
        <v>T00.01.P1A</v>
      </c>
      <c r="B25" s="119" t="str">
        <f>'Door Comparison'!B25</f>
        <v>DRS-402</v>
      </c>
      <c r="C25" s="119">
        <f>'Door Comparison'!D25</f>
        <v>858</v>
      </c>
      <c r="D25" s="119">
        <f>'Door Comparison'!E25</f>
        <v>1993</v>
      </c>
      <c r="E25" s="14">
        <f>'Door Comparison'!N25</f>
        <v>1</v>
      </c>
      <c r="F25" s="82">
        <f>('Door Labour'!Y25/'Door Labour'!K$3)*'Door Summary'!H$3</f>
        <v>129.72</v>
      </c>
      <c r="G25" s="4">
        <f>'Door Materials'!X25</f>
        <v>627</v>
      </c>
      <c r="H25" s="5">
        <f t="shared" si="5"/>
        <v>756.72</v>
      </c>
      <c r="I25" s="5">
        <f t="shared" si="6"/>
        <v>90.81</v>
      </c>
      <c r="J25" s="5">
        <f t="shared" si="7"/>
        <v>847.53</v>
      </c>
      <c r="K25" s="5">
        <f t="shared" si="8"/>
        <v>44.61</v>
      </c>
      <c r="L25" s="181">
        <v>0</v>
      </c>
      <c r="M25" s="5">
        <f t="shared" si="9"/>
        <v>892.14</v>
      </c>
      <c r="N25" s="30">
        <f t="shared" si="10"/>
        <v>892.14</v>
      </c>
    </row>
    <row r="26" spans="1:16" x14ac:dyDescent="0.25">
      <c r="A26" s="119" t="str">
        <f>'Door Comparison'!A26</f>
        <v>T00.01.SSA</v>
      </c>
      <c r="B26" s="119" t="str">
        <f>'Door Comparison'!B26</f>
        <v>DRS-402</v>
      </c>
      <c r="C26" s="119">
        <f>'Door Comparison'!D26</f>
        <v>858</v>
      </c>
      <c r="D26" s="119">
        <f>'Door Comparison'!E26</f>
        <v>1558</v>
      </c>
      <c r="E26" s="14">
        <f>'Door Comparison'!N26</f>
        <v>1</v>
      </c>
      <c r="F26" s="82">
        <f>('Door Labour'!Y26/'Door Labour'!K$3)*'Door Summary'!H$3</f>
        <v>124.31</v>
      </c>
      <c r="G26" s="4">
        <f>'Door Materials'!X26</f>
        <v>517.08000000000004</v>
      </c>
      <c r="H26" s="5">
        <f t="shared" si="5"/>
        <v>641.39</v>
      </c>
      <c r="I26" s="5">
        <f t="shared" si="6"/>
        <v>76.97</v>
      </c>
      <c r="J26" s="5">
        <f t="shared" si="7"/>
        <v>718.36</v>
      </c>
      <c r="K26" s="5">
        <f t="shared" si="8"/>
        <v>37.81</v>
      </c>
      <c r="L26" s="181">
        <v>0</v>
      </c>
      <c r="M26" s="5">
        <f t="shared" si="9"/>
        <v>756.17</v>
      </c>
      <c r="N26" s="30">
        <f t="shared" si="10"/>
        <v>756.17</v>
      </c>
    </row>
    <row r="27" spans="1:16" x14ac:dyDescent="0.25">
      <c r="A27" s="119" t="str">
        <f>'Door Comparison'!A27</f>
        <v>T00.02.ACA</v>
      </c>
      <c r="B27" s="119" t="str">
        <f>'Door Comparison'!B27</f>
        <v>DRS-402</v>
      </c>
      <c r="C27" s="119">
        <f>'Door Comparison'!D27</f>
        <v>558</v>
      </c>
      <c r="D27" s="119">
        <f>'Door Comparison'!E27</f>
        <v>1993</v>
      </c>
      <c r="E27" s="14">
        <f>'Door Comparison'!N27</f>
        <v>1</v>
      </c>
      <c r="F27" s="82">
        <f>('Door Labour'!Y27/'Door Labour'!K$3)*'Door Summary'!H$3</f>
        <v>127.85</v>
      </c>
      <c r="G27" s="4">
        <f>'Door Materials'!X27</f>
        <v>536.99</v>
      </c>
      <c r="H27" s="5">
        <f t="shared" si="5"/>
        <v>664.84</v>
      </c>
      <c r="I27" s="5">
        <f t="shared" si="6"/>
        <v>79.78</v>
      </c>
      <c r="J27" s="5">
        <f t="shared" si="7"/>
        <v>744.62</v>
      </c>
      <c r="K27" s="5">
        <f t="shared" si="8"/>
        <v>39.19</v>
      </c>
      <c r="L27" s="181">
        <v>0</v>
      </c>
      <c r="M27" s="5">
        <f t="shared" si="9"/>
        <v>783.81</v>
      </c>
      <c r="N27" s="30">
        <f t="shared" si="10"/>
        <v>783.81</v>
      </c>
    </row>
    <row r="28" spans="1:16" x14ac:dyDescent="0.25">
      <c r="A28" s="119" t="str">
        <f>'Door Comparison'!A28</f>
        <v>T00.02.WRA</v>
      </c>
      <c r="B28" s="119" t="str">
        <f>'Door Comparison'!B28</f>
        <v>DRS-402</v>
      </c>
      <c r="C28" s="119">
        <f>'Door Comparison'!D28</f>
        <v>658</v>
      </c>
      <c r="D28" s="119">
        <f>'Door Comparison'!E28</f>
        <v>1993</v>
      </c>
      <c r="E28" s="14">
        <f>'Door Comparison'!N28</f>
        <v>1</v>
      </c>
      <c r="F28" s="82">
        <f>('Door Labour'!Y28/'Door Labour'!K$3)*'Door Summary'!H$3</f>
        <v>128.47</v>
      </c>
      <c r="G28" s="4">
        <f>'Door Materials'!X28</f>
        <v>567</v>
      </c>
      <c r="H28" s="5">
        <f t="shared" si="5"/>
        <v>695.47</v>
      </c>
      <c r="I28" s="5">
        <f t="shared" si="6"/>
        <v>83.46</v>
      </c>
      <c r="J28" s="5">
        <f t="shared" si="7"/>
        <v>778.93</v>
      </c>
      <c r="K28" s="5">
        <f t="shared" si="8"/>
        <v>41</v>
      </c>
      <c r="L28" s="181">
        <v>0</v>
      </c>
      <c r="M28" s="5">
        <f t="shared" si="9"/>
        <v>819.93</v>
      </c>
      <c r="N28" s="30">
        <f t="shared" si="10"/>
        <v>819.93</v>
      </c>
    </row>
    <row r="29" spans="1:16" x14ac:dyDescent="0.25">
      <c r="A29" s="119" t="str">
        <f>'Door Comparison'!A29</f>
        <v>T00.02.WRB</v>
      </c>
      <c r="B29" s="119" t="str">
        <f>'Door Comparison'!B29</f>
        <v>DRS-402</v>
      </c>
      <c r="C29" s="119">
        <f>'Door Comparison'!D29</f>
        <v>858</v>
      </c>
      <c r="D29" s="119">
        <f>'Door Comparison'!E29</f>
        <v>1993</v>
      </c>
      <c r="E29" s="14">
        <f>'Door Comparison'!N29</f>
        <v>1</v>
      </c>
      <c r="F29" s="82">
        <f>('Door Labour'!Y29/'Door Labour'!K$3)*'Door Summary'!H$3</f>
        <v>129.72</v>
      </c>
      <c r="G29" s="4">
        <f>'Door Materials'!X29</f>
        <v>627</v>
      </c>
      <c r="H29" s="5">
        <f t="shared" si="5"/>
        <v>756.72</v>
      </c>
      <c r="I29" s="5">
        <f t="shared" si="6"/>
        <v>90.81</v>
      </c>
      <c r="J29" s="5">
        <f t="shared" si="7"/>
        <v>847.53</v>
      </c>
      <c r="K29" s="5">
        <f t="shared" si="8"/>
        <v>44.61</v>
      </c>
      <c r="L29" s="181">
        <v>0</v>
      </c>
      <c r="M29" s="5">
        <f t="shared" si="9"/>
        <v>892.14</v>
      </c>
      <c r="N29" s="30">
        <f t="shared" si="10"/>
        <v>892.14</v>
      </c>
    </row>
    <row r="30" spans="1:16" x14ac:dyDescent="0.25">
      <c r="A30" s="119" t="str">
        <f>'Door Comparison'!A30</f>
        <v>T00.04.AC2A</v>
      </c>
      <c r="B30" s="119" t="str">
        <f>'Door Comparison'!B30</f>
        <v>DRS-405</v>
      </c>
      <c r="C30" s="119">
        <f>'Door Comparison'!D30</f>
        <v>600</v>
      </c>
      <c r="D30" s="119">
        <f>'Door Comparison'!E30</f>
        <v>900</v>
      </c>
      <c r="E30" s="14">
        <f>'Door Comparison'!N30</f>
        <v>1</v>
      </c>
      <c r="F30" s="82">
        <f>('Door Labour'!Y30/'Door Labour'!K$3)*'Door Summary'!H$3</f>
        <v>114.52</v>
      </c>
      <c r="G30" s="4">
        <f>'Door Materials'!X30</f>
        <v>396.18</v>
      </c>
      <c r="H30" s="5">
        <f t="shared" si="5"/>
        <v>510.7</v>
      </c>
      <c r="I30" s="5">
        <f t="shared" si="6"/>
        <v>61.28</v>
      </c>
      <c r="J30" s="5">
        <f t="shared" si="7"/>
        <v>571.98</v>
      </c>
      <c r="K30" s="5">
        <f t="shared" si="8"/>
        <v>30.1</v>
      </c>
      <c r="L30" s="181">
        <v>0</v>
      </c>
      <c r="M30" s="5">
        <f t="shared" si="9"/>
        <v>602.08000000000004</v>
      </c>
      <c r="N30" s="30">
        <f t="shared" si="10"/>
        <v>602.08000000000004</v>
      </c>
    </row>
    <row r="31" spans="1:16" x14ac:dyDescent="0.25">
      <c r="A31" s="119" t="str">
        <f>'Door Comparison'!A31</f>
        <v>T00.04.AC2B</v>
      </c>
      <c r="B31" s="119" t="str">
        <f>'Door Comparison'!B31</f>
        <v>DRS-405</v>
      </c>
      <c r="C31" s="119">
        <f>'Door Comparison'!D31</f>
        <v>600</v>
      </c>
      <c r="D31" s="119">
        <f>'Door Comparison'!E31</f>
        <v>900</v>
      </c>
      <c r="E31" s="14">
        <f>'Door Comparison'!N31</f>
        <v>1</v>
      </c>
      <c r="F31" s="82">
        <f>('Door Labour'!Y31/'Door Labour'!K$3)*'Door Summary'!H$3</f>
        <v>114.52</v>
      </c>
      <c r="G31" s="4">
        <f>'Door Materials'!X31</f>
        <v>396.18</v>
      </c>
      <c r="H31" s="5">
        <f t="shared" si="5"/>
        <v>510.7</v>
      </c>
      <c r="I31" s="5">
        <f t="shared" si="6"/>
        <v>61.28</v>
      </c>
      <c r="J31" s="5">
        <f t="shared" si="7"/>
        <v>571.98</v>
      </c>
      <c r="K31" s="5">
        <f t="shared" si="8"/>
        <v>30.1</v>
      </c>
      <c r="L31" s="181">
        <v>0</v>
      </c>
      <c r="M31" s="5">
        <f t="shared" si="9"/>
        <v>602.08000000000004</v>
      </c>
      <c r="N31" s="30">
        <f t="shared" si="10"/>
        <v>602.08000000000004</v>
      </c>
    </row>
    <row r="32" spans="1:16" x14ac:dyDescent="0.25">
      <c r="A32" s="119" t="str">
        <f>'Door Comparison'!A32</f>
        <v>T00.04.AC3A</v>
      </c>
      <c r="B32" s="119" t="str">
        <f>'Door Comparison'!B32</f>
        <v>DRS-405</v>
      </c>
      <c r="C32" s="119">
        <f>'Door Comparison'!D32</f>
        <v>600</v>
      </c>
      <c r="D32" s="119">
        <f>'Door Comparison'!E32</f>
        <v>900</v>
      </c>
      <c r="E32" s="14">
        <f>'Door Comparison'!N32</f>
        <v>1</v>
      </c>
      <c r="F32" s="82">
        <f>('Door Labour'!Y32/'Door Labour'!K$3)*'Door Summary'!H$3</f>
        <v>114.52</v>
      </c>
      <c r="G32" s="4">
        <f>'Door Materials'!X32</f>
        <v>396.18</v>
      </c>
      <c r="H32" s="5">
        <f t="shared" si="5"/>
        <v>510.7</v>
      </c>
      <c r="I32" s="5">
        <f t="shared" si="6"/>
        <v>61.28</v>
      </c>
      <c r="J32" s="5">
        <f t="shared" si="7"/>
        <v>571.98</v>
      </c>
      <c r="K32" s="5">
        <f t="shared" si="8"/>
        <v>30.1</v>
      </c>
      <c r="L32" s="181">
        <v>0</v>
      </c>
      <c r="M32" s="5">
        <f t="shared" si="9"/>
        <v>602.08000000000004</v>
      </c>
      <c r="N32" s="30">
        <f t="shared" si="10"/>
        <v>602.08000000000004</v>
      </c>
      <c r="P32" s="105"/>
    </row>
    <row r="33" spans="1:16" x14ac:dyDescent="0.25">
      <c r="A33" s="119" t="str">
        <f>'Door Comparison'!A33</f>
        <v>T00.04.AC3B</v>
      </c>
      <c r="B33" s="119" t="str">
        <f>'Door Comparison'!B33</f>
        <v>DRS-405</v>
      </c>
      <c r="C33" s="119">
        <f>'Door Comparison'!D33</f>
        <v>600</v>
      </c>
      <c r="D33" s="119">
        <f>'Door Comparison'!E33</f>
        <v>900</v>
      </c>
      <c r="E33" s="14">
        <f>'Door Comparison'!N33</f>
        <v>1</v>
      </c>
      <c r="F33" s="82">
        <f>('Door Labour'!Y33/'Door Labour'!K$3)*'Door Summary'!H$3</f>
        <v>114.52</v>
      </c>
      <c r="G33" s="4">
        <f>'Door Materials'!X33</f>
        <v>396.18</v>
      </c>
      <c r="H33" s="5">
        <f t="shared" si="5"/>
        <v>510.7</v>
      </c>
      <c r="I33" s="5">
        <f t="shared" si="6"/>
        <v>61.28</v>
      </c>
      <c r="J33" s="5">
        <f t="shared" si="7"/>
        <v>571.98</v>
      </c>
      <c r="K33" s="5">
        <f t="shared" si="8"/>
        <v>30.1</v>
      </c>
      <c r="L33" s="181">
        <v>0</v>
      </c>
      <c r="M33" s="5">
        <f t="shared" si="9"/>
        <v>602.08000000000004</v>
      </c>
      <c r="N33" s="30">
        <f t="shared" si="10"/>
        <v>602.08000000000004</v>
      </c>
      <c r="P33" s="105"/>
    </row>
    <row r="34" spans="1:16" x14ac:dyDescent="0.25">
      <c r="A34" s="119" t="str">
        <f>'Door Comparison'!A34</f>
        <v>T00.04.AC4A</v>
      </c>
      <c r="B34" s="119" t="str">
        <f>'Door Comparison'!B34</f>
        <v>DRS-405</v>
      </c>
      <c r="C34" s="119">
        <f>'Door Comparison'!D34</f>
        <v>600</v>
      </c>
      <c r="D34" s="119">
        <f>'Door Comparison'!E34</f>
        <v>900</v>
      </c>
      <c r="E34" s="14">
        <f>'Door Comparison'!N34</f>
        <v>1</v>
      </c>
      <c r="F34" s="82">
        <f>('Door Labour'!Y34/'Door Labour'!K$3)*'Door Summary'!H$3</f>
        <v>114.52</v>
      </c>
      <c r="G34" s="4">
        <f>'Door Materials'!X34</f>
        <v>396.18</v>
      </c>
      <c r="H34" s="5">
        <f t="shared" si="5"/>
        <v>510.7</v>
      </c>
      <c r="I34" s="5">
        <f t="shared" si="6"/>
        <v>61.28</v>
      </c>
      <c r="J34" s="5">
        <f t="shared" si="7"/>
        <v>571.98</v>
      </c>
      <c r="K34" s="5">
        <f t="shared" si="8"/>
        <v>30.1</v>
      </c>
      <c r="L34" s="181">
        <v>0</v>
      </c>
      <c r="M34" s="5">
        <f t="shared" si="9"/>
        <v>602.08000000000004</v>
      </c>
      <c r="N34" s="30">
        <f t="shared" si="10"/>
        <v>602.08000000000004</v>
      </c>
    </row>
    <row r="35" spans="1:16" x14ac:dyDescent="0.25">
      <c r="A35" s="119" t="str">
        <f>'Door Comparison'!A35</f>
        <v>T00.04.AC4B</v>
      </c>
      <c r="B35" s="119" t="str">
        <f>'Door Comparison'!B35</f>
        <v>DRS-405</v>
      </c>
      <c r="C35" s="119">
        <f>'Door Comparison'!D35</f>
        <v>600</v>
      </c>
      <c r="D35" s="119">
        <f>'Door Comparison'!E35</f>
        <v>900</v>
      </c>
      <c r="E35" s="14">
        <f>'Door Comparison'!N35</f>
        <v>1</v>
      </c>
      <c r="F35" s="82">
        <f>('Door Labour'!Y35/'Door Labour'!K$3)*'Door Summary'!H$3</f>
        <v>114.52</v>
      </c>
      <c r="G35" s="4">
        <f>'Door Materials'!X35</f>
        <v>396.18</v>
      </c>
      <c r="H35" s="5">
        <f t="shared" si="5"/>
        <v>510.7</v>
      </c>
      <c r="I35" s="5">
        <f t="shared" si="6"/>
        <v>61.28</v>
      </c>
      <c r="J35" s="5">
        <f t="shared" si="7"/>
        <v>571.98</v>
      </c>
      <c r="K35" s="5">
        <f t="shared" si="8"/>
        <v>30.1</v>
      </c>
      <c r="L35" s="181">
        <v>0</v>
      </c>
      <c r="M35" s="5">
        <f t="shared" si="9"/>
        <v>602.08000000000004</v>
      </c>
      <c r="N35" s="30">
        <f t="shared" si="10"/>
        <v>602.08000000000004</v>
      </c>
    </row>
    <row r="36" spans="1:16" x14ac:dyDescent="0.25">
      <c r="A36" s="119" t="str">
        <f>'Door Comparison'!A36</f>
        <v>T00.04.AC4C</v>
      </c>
      <c r="B36" s="119" t="str">
        <f>'Door Comparison'!B36</f>
        <v>DRS-405</v>
      </c>
      <c r="C36" s="119">
        <f>'Door Comparison'!D36</f>
        <v>600</v>
      </c>
      <c r="D36" s="119">
        <f>'Door Comparison'!E36</f>
        <v>900</v>
      </c>
      <c r="E36" s="14">
        <f>'Door Comparison'!N36</f>
        <v>1</v>
      </c>
      <c r="F36" s="82">
        <f>('Door Labour'!Y36/'Door Labour'!K$3)*'Door Summary'!H$3</f>
        <v>114.52</v>
      </c>
      <c r="G36" s="4">
        <f>'Door Materials'!X36</f>
        <v>396.18</v>
      </c>
      <c r="H36" s="5">
        <f t="shared" si="5"/>
        <v>510.7</v>
      </c>
      <c r="I36" s="5">
        <f t="shared" si="6"/>
        <v>61.28</v>
      </c>
      <c r="J36" s="5">
        <f t="shared" si="7"/>
        <v>571.98</v>
      </c>
      <c r="K36" s="5">
        <f t="shared" si="8"/>
        <v>30.1</v>
      </c>
      <c r="L36" s="181">
        <v>0</v>
      </c>
      <c r="M36" s="5">
        <f t="shared" si="9"/>
        <v>602.08000000000004</v>
      </c>
      <c r="N36" s="30">
        <f t="shared" si="10"/>
        <v>602.08000000000004</v>
      </c>
    </row>
    <row r="37" spans="1:16" x14ac:dyDescent="0.25">
      <c r="A37" s="119" t="str">
        <f>'Door Comparison'!A37</f>
        <v>T00.08.AC1A</v>
      </c>
      <c r="B37" s="119" t="str">
        <f>'Door Comparison'!B37</f>
        <v>DRS-405</v>
      </c>
      <c r="C37" s="119">
        <f>'Door Comparison'!D37</f>
        <v>300</v>
      </c>
      <c r="D37" s="119">
        <f>'Door Comparison'!E37</f>
        <v>1500</v>
      </c>
      <c r="E37" s="14">
        <f>'Door Comparison'!N37</f>
        <v>1</v>
      </c>
      <c r="F37" s="82">
        <f>('Door Labour'!Y37/'Door Labour'!K$3)*'Door Summary'!H$3</f>
        <v>120.11</v>
      </c>
      <c r="G37" s="4">
        <f>'Door Materials'!X37</f>
        <v>383.54</v>
      </c>
      <c r="H37" s="5">
        <f t="shared" si="5"/>
        <v>503.65</v>
      </c>
      <c r="I37" s="5">
        <f t="shared" si="6"/>
        <v>60.44</v>
      </c>
      <c r="J37" s="5">
        <f t="shared" si="7"/>
        <v>564.09</v>
      </c>
      <c r="K37" s="5">
        <f t="shared" si="8"/>
        <v>29.69</v>
      </c>
      <c r="L37" s="181">
        <v>0</v>
      </c>
      <c r="M37" s="5">
        <f t="shared" si="9"/>
        <v>593.78</v>
      </c>
      <c r="N37" s="30">
        <f t="shared" si="10"/>
        <v>593.78</v>
      </c>
    </row>
    <row r="38" spans="1:16" x14ac:dyDescent="0.25">
      <c r="A38" s="119" t="str">
        <f>'Door Comparison'!A38</f>
        <v>T00.08.M1A</v>
      </c>
      <c r="B38" s="119" t="str">
        <f>'Door Comparison'!B38</f>
        <v>DRS-402</v>
      </c>
      <c r="C38" s="119">
        <f>'Door Comparison'!D38</f>
        <v>1338</v>
      </c>
      <c r="D38" s="119">
        <f>'Door Comparison'!E38</f>
        <v>1993</v>
      </c>
      <c r="E38" s="14">
        <f>'Door Comparison'!N38</f>
        <v>1</v>
      </c>
      <c r="F38" s="82">
        <f>('Door Labour'!Y38/'Door Labour'!K$3)*'Door Summary'!H$3</f>
        <v>136.28</v>
      </c>
      <c r="G38" s="4">
        <f>'Door Materials'!X38</f>
        <v>838.62</v>
      </c>
      <c r="H38" s="5">
        <f t="shared" si="5"/>
        <v>974.9</v>
      </c>
      <c r="I38" s="5">
        <f t="shared" si="6"/>
        <v>116.99</v>
      </c>
      <c r="J38" s="5">
        <f t="shared" si="7"/>
        <v>1091.8900000000001</v>
      </c>
      <c r="K38" s="5">
        <f t="shared" si="8"/>
        <v>57.47</v>
      </c>
      <c r="L38" s="181">
        <v>0</v>
      </c>
      <c r="M38" s="5">
        <f t="shared" si="9"/>
        <v>1149.3599999999999</v>
      </c>
      <c r="N38" s="30">
        <f t="shared" si="10"/>
        <v>1149.3599999999999</v>
      </c>
    </row>
    <row r="39" spans="1:16" x14ac:dyDescent="0.25">
      <c r="A39" s="119" t="str">
        <f>'Door Comparison'!A39</f>
        <v>T00.00.AC4A</v>
      </c>
      <c r="B39" s="119" t="str">
        <f>'Door Comparison'!B39</f>
        <v>DRS-402</v>
      </c>
      <c r="C39" s="119">
        <f>'Door Comparison'!D39</f>
        <v>558</v>
      </c>
      <c r="D39" s="119">
        <f>'Door Comparison'!E39</f>
        <v>858</v>
      </c>
      <c r="E39" s="14">
        <f>'Door Comparison'!N39</f>
        <v>1</v>
      </c>
      <c r="F39" s="82">
        <f>('Door Labour'!Y39/'Door Labour'!K$3)*'Door Summary'!H$3</f>
        <v>113.74</v>
      </c>
      <c r="G39" s="4">
        <f>'Door Materials'!X39</f>
        <v>388.6</v>
      </c>
      <c r="H39" s="5">
        <f t="shared" si="5"/>
        <v>502.34</v>
      </c>
      <c r="I39" s="5">
        <f t="shared" si="6"/>
        <v>60.28</v>
      </c>
      <c r="J39" s="5">
        <f t="shared" si="7"/>
        <v>562.62</v>
      </c>
      <c r="K39" s="5">
        <f t="shared" si="8"/>
        <v>29.61</v>
      </c>
      <c r="L39" s="181">
        <v>0</v>
      </c>
      <c r="M39" s="5">
        <f t="shared" si="9"/>
        <v>592.23</v>
      </c>
      <c r="N39" s="30">
        <f t="shared" si="10"/>
        <v>592.23</v>
      </c>
    </row>
    <row r="40" spans="1:16" x14ac:dyDescent="0.25">
      <c r="A40" s="119" t="str">
        <f>'Door Comparison'!A40</f>
        <v>T00.00.M6B</v>
      </c>
      <c r="B40" s="119" t="str">
        <f>'Door Comparison'!B40</f>
        <v>AHP-202</v>
      </c>
      <c r="C40" s="119">
        <f>'Door Comparison'!D40</f>
        <v>350</v>
      </c>
      <c r="D40" s="119">
        <f>'Door Comparison'!E40</f>
        <v>350</v>
      </c>
      <c r="E40" s="14">
        <f>'Door Comparison'!N40</f>
        <v>1</v>
      </c>
      <c r="F40" s="82">
        <f>('Door Labour'!Y40/'Door Labour'!K$3)*'Door Summary'!H$3</f>
        <v>102.53</v>
      </c>
      <c r="G40" s="4">
        <f>'Door Materials'!X40</f>
        <v>276.43</v>
      </c>
      <c r="H40" s="5">
        <f t="shared" si="5"/>
        <v>378.96</v>
      </c>
      <c r="I40" s="5">
        <f t="shared" si="6"/>
        <v>45.48</v>
      </c>
      <c r="J40" s="5">
        <f t="shared" si="7"/>
        <v>424.44</v>
      </c>
      <c r="K40" s="5">
        <f t="shared" si="8"/>
        <v>22.34</v>
      </c>
      <c r="L40" s="181">
        <v>0</v>
      </c>
      <c r="M40" s="5">
        <f t="shared" si="9"/>
        <v>446.78</v>
      </c>
      <c r="N40" s="30">
        <f t="shared" si="10"/>
        <v>446.78</v>
      </c>
    </row>
    <row r="41" spans="1:16" x14ac:dyDescent="0.25">
      <c r="A41" s="119" t="str">
        <f>'Door Comparison'!A41</f>
        <v>T00.04.AC1A</v>
      </c>
      <c r="B41" s="119" t="str">
        <f>'Door Comparison'!B41</f>
        <v>AHP-202</v>
      </c>
      <c r="C41" s="119">
        <f>'Door Comparison'!D41</f>
        <v>350</v>
      </c>
      <c r="D41" s="119">
        <f>'Door Comparison'!E41</f>
        <v>350</v>
      </c>
      <c r="E41" s="14">
        <f>'Door Comparison'!N41</f>
        <v>1</v>
      </c>
      <c r="F41" s="82">
        <f>('Door Labour'!Y41/'Door Labour'!K$3)*'Door Summary'!H$3</f>
        <v>102.53</v>
      </c>
      <c r="G41" s="4">
        <f>'Door Materials'!X41</f>
        <v>276.43</v>
      </c>
      <c r="H41" s="5">
        <f t="shared" si="5"/>
        <v>378.96</v>
      </c>
      <c r="I41" s="5">
        <f t="shared" si="6"/>
        <v>45.48</v>
      </c>
      <c r="J41" s="5">
        <f t="shared" si="7"/>
        <v>424.44</v>
      </c>
      <c r="K41" s="5">
        <f t="shared" si="8"/>
        <v>22.34</v>
      </c>
      <c r="L41" s="181">
        <v>0</v>
      </c>
      <c r="M41" s="5">
        <f t="shared" si="9"/>
        <v>446.78</v>
      </c>
      <c r="N41" s="30">
        <f t="shared" si="10"/>
        <v>446.78</v>
      </c>
    </row>
    <row r="42" spans="1:16" x14ac:dyDescent="0.25">
      <c r="A42" s="119" t="str">
        <f>'Door Comparison'!A42</f>
        <v>T00.04.AC1B</v>
      </c>
      <c r="B42" s="119" t="str">
        <f>'Door Comparison'!B42</f>
        <v>AHP-202</v>
      </c>
      <c r="C42" s="119">
        <f>'Door Comparison'!D42</f>
        <v>350</v>
      </c>
      <c r="D42" s="119">
        <f>'Door Comparison'!E42</f>
        <v>350</v>
      </c>
      <c r="E42" s="14">
        <f>'Door Comparison'!N42</f>
        <v>1</v>
      </c>
      <c r="F42" s="82">
        <f>('Door Labour'!Y42/'Door Labour'!K$3)*'Door Summary'!H$3</f>
        <v>102.53</v>
      </c>
      <c r="G42" s="4">
        <f>'Door Materials'!X42</f>
        <v>276.43</v>
      </c>
      <c r="H42" s="5">
        <f t="shared" si="5"/>
        <v>378.96</v>
      </c>
      <c r="I42" s="5">
        <f t="shared" si="6"/>
        <v>45.48</v>
      </c>
      <c r="J42" s="5">
        <f t="shared" si="7"/>
        <v>424.44</v>
      </c>
      <c r="K42" s="5">
        <f t="shared" si="8"/>
        <v>22.34</v>
      </c>
      <c r="L42" s="181">
        <v>0</v>
      </c>
      <c r="M42" s="5">
        <f t="shared" si="9"/>
        <v>446.78</v>
      </c>
      <c r="N42" s="30">
        <f t="shared" si="10"/>
        <v>446.78</v>
      </c>
    </row>
    <row r="43" spans="1:16" x14ac:dyDescent="0.25">
      <c r="A43" s="119" t="str">
        <f>'Door Comparison'!A43</f>
        <v>T00.04.AC1C</v>
      </c>
      <c r="B43" s="119" t="str">
        <f>'Door Comparison'!B43</f>
        <v>AHP-202</v>
      </c>
      <c r="C43" s="119">
        <f>'Door Comparison'!D43</f>
        <v>350</v>
      </c>
      <c r="D43" s="119">
        <f>'Door Comparison'!E43</f>
        <v>350</v>
      </c>
      <c r="E43" s="14">
        <f>'Door Comparison'!N43</f>
        <v>1</v>
      </c>
      <c r="F43" s="82">
        <f>('Door Labour'!Y43/'Door Labour'!K$3)*'Door Summary'!H$3</f>
        <v>102.53</v>
      </c>
      <c r="G43" s="4">
        <f>'Door Materials'!X43</f>
        <v>276.43</v>
      </c>
      <c r="H43" s="5">
        <f t="shared" si="5"/>
        <v>378.96</v>
      </c>
      <c r="I43" s="5">
        <f t="shared" si="6"/>
        <v>45.48</v>
      </c>
      <c r="J43" s="5">
        <f t="shared" si="7"/>
        <v>424.44</v>
      </c>
      <c r="K43" s="5">
        <f t="shared" si="8"/>
        <v>22.34</v>
      </c>
      <c r="L43" s="181">
        <v>0</v>
      </c>
      <c r="M43" s="5">
        <f t="shared" si="9"/>
        <v>446.78</v>
      </c>
      <c r="N43" s="30">
        <f t="shared" si="10"/>
        <v>446.78</v>
      </c>
    </row>
    <row r="44" spans="1:16" x14ac:dyDescent="0.25">
      <c r="A44" s="119" t="str">
        <f>'Door Comparison'!A44</f>
        <v>T00.04.AC5A</v>
      </c>
      <c r="B44" s="119" t="str">
        <f>'Door Comparison'!B44</f>
        <v>DRS-402</v>
      </c>
      <c r="C44" s="119">
        <f>'Door Comparison'!D44</f>
        <v>558</v>
      </c>
      <c r="D44" s="119">
        <f>'Door Comparison'!E44</f>
        <v>858</v>
      </c>
      <c r="E44" s="14">
        <f>'Door Comparison'!N44</f>
        <v>1</v>
      </c>
      <c r="F44" s="82">
        <f>('Door Labour'!Y44/'Door Labour'!K$3)*'Door Summary'!H$3</f>
        <v>113.74</v>
      </c>
      <c r="G44" s="4">
        <f>'Door Materials'!X44</f>
        <v>388.6</v>
      </c>
      <c r="H44" s="5">
        <f t="shared" si="5"/>
        <v>502.34</v>
      </c>
      <c r="I44" s="5">
        <f t="shared" si="6"/>
        <v>60.28</v>
      </c>
      <c r="J44" s="5">
        <f t="shared" si="7"/>
        <v>562.62</v>
      </c>
      <c r="K44" s="5">
        <f t="shared" si="8"/>
        <v>29.61</v>
      </c>
      <c r="L44" s="181">
        <v>0</v>
      </c>
      <c r="M44" s="5">
        <f t="shared" si="9"/>
        <v>592.23</v>
      </c>
      <c r="N44" s="30">
        <f t="shared" si="10"/>
        <v>592.23</v>
      </c>
    </row>
    <row r="45" spans="1:16" x14ac:dyDescent="0.25">
      <c r="A45" s="119" t="str">
        <f>'Door Comparison'!A45</f>
        <v>T00.04.AC5B</v>
      </c>
      <c r="B45" s="119" t="str">
        <f>'Door Comparison'!B45</f>
        <v>DRS-402</v>
      </c>
      <c r="C45" s="119">
        <f>'Door Comparison'!D45</f>
        <v>558</v>
      </c>
      <c r="D45" s="119">
        <f>'Door Comparison'!E45</f>
        <v>858</v>
      </c>
      <c r="E45" s="14">
        <f>'Door Comparison'!N45</f>
        <v>1</v>
      </c>
      <c r="F45" s="82">
        <f>('Door Labour'!Y45/'Door Labour'!K$3)*'Door Summary'!H$3</f>
        <v>113.74</v>
      </c>
      <c r="G45" s="4">
        <f>'Door Materials'!X45</f>
        <v>388.6</v>
      </c>
      <c r="H45" s="5">
        <f t="shared" si="5"/>
        <v>502.34</v>
      </c>
      <c r="I45" s="5">
        <f t="shared" si="6"/>
        <v>60.28</v>
      </c>
      <c r="J45" s="5">
        <f t="shared" si="7"/>
        <v>562.62</v>
      </c>
      <c r="K45" s="5">
        <f t="shared" si="8"/>
        <v>29.61</v>
      </c>
      <c r="L45" s="181">
        <v>0</v>
      </c>
      <c r="M45" s="5">
        <f t="shared" si="9"/>
        <v>592.23</v>
      </c>
      <c r="N45" s="30">
        <f t="shared" si="10"/>
        <v>592.23</v>
      </c>
    </row>
    <row r="46" spans="1:16" x14ac:dyDescent="0.25">
      <c r="A46" s="119" t="str">
        <f>'Door Comparison'!A46</f>
        <v>T00M.00.M1A</v>
      </c>
      <c r="B46" s="119" t="str">
        <f>'Door Comparison'!B46</f>
        <v>AHP-202</v>
      </c>
      <c r="C46" s="119">
        <f>'Door Comparison'!D46</f>
        <v>350</v>
      </c>
      <c r="D46" s="119">
        <f>'Door Comparison'!E46</f>
        <v>350</v>
      </c>
      <c r="E46" s="14">
        <f>'Door Comparison'!N46</f>
        <v>1</v>
      </c>
      <c r="F46" s="82">
        <f>('Door Labour'!Y46/'Door Labour'!K$3)*'Door Summary'!H$3</f>
        <v>102.53</v>
      </c>
      <c r="G46" s="4">
        <f>'Door Materials'!X46</f>
        <v>276.43</v>
      </c>
      <c r="H46" s="5">
        <f t="shared" si="5"/>
        <v>378.96</v>
      </c>
      <c r="I46" s="5">
        <f t="shared" si="6"/>
        <v>45.48</v>
      </c>
      <c r="J46" s="5">
        <f t="shared" si="7"/>
        <v>424.44</v>
      </c>
      <c r="K46" s="5">
        <f t="shared" si="8"/>
        <v>22.34</v>
      </c>
      <c r="L46" s="181">
        <v>0</v>
      </c>
      <c r="M46" s="5">
        <f t="shared" si="9"/>
        <v>446.78</v>
      </c>
      <c r="N46" s="30">
        <f t="shared" si="10"/>
        <v>446.78</v>
      </c>
    </row>
    <row r="47" spans="1:16" x14ac:dyDescent="0.25">
      <c r="A47" s="119" t="str">
        <f>'Door Comparison'!A47</f>
        <v>T00M.00.M2A</v>
      </c>
      <c r="B47" s="119" t="str">
        <f>'Door Comparison'!B47</f>
        <v>AHP-202</v>
      </c>
      <c r="C47" s="119">
        <f>'Door Comparison'!D47</f>
        <v>350</v>
      </c>
      <c r="D47" s="119">
        <f>'Door Comparison'!E47</f>
        <v>350</v>
      </c>
      <c r="E47" s="14">
        <f>'Door Comparison'!N47</f>
        <v>1</v>
      </c>
      <c r="F47" s="82">
        <f>('Door Labour'!Y47/'Door Labour'!K$3)*'Door Summary'!H$3</f>
        <v>102.53</v>
      </c>
      <c r="G47" s="4">
        <f>'Door Materials'!X47</f>
        <v>276.43</v>
      </c>
      <c r="H47" s="5">
        <f t="shared" si="5"/>
        <v>378.96</v>
      </c>
      <c r="I47" s="5">
        <f t="shared" si="6"/>
        <v>45.48</v>
      </c>
      <c r="J47" s="5">
        <f t="shared" si="7"/>
        <v>424.44</v>
      </c>
      <c r="K47" s="5">
        <f t="shared" si="8"/>
        <v>22.34</v>
      </c>
      <c r="L47" s="181">
        <v>0</v>
      </c>
      <c r="M47" s="5">
        <f t="shared" si="9"/>
        <v>446.78</v>
      </c>
      <c r="N47" s="30">
        <f t="shared" si="10"/>
        <v>446.78</v>
      </c>
    </row>
    <row r="48" spans="1:16" x14ac:dyDescent="0.25">
      <c r="A48" s="119" t="str">
        <f>'Door Comparison'!A48</f>
        <v>T00M.04.SPA</v>
      </c>
      <c r="B48" s="119" t="str">
        <f>'Door Comparison'!B48</f>
        <v>DRS-402</v>
      </c>
      <c r="C48" s="119">
        <f>'Door Comparison'!D48</f>
        <v>358</v>
      </c>
      <c r="D48" s="119">
        <f>'Door Comparison'!E48</f>
        <v>1558</v>
      </c>
      <c r="E48" s="14">
        <f>'Door Comparison'!N48</f>
        <v>1</v>
      </c>
      <c r="F48" s="82">
        <f>('Door Labour'!Y48/'Door Labour'!K$3)*'Door Summary'!H$3</f>
        <v>121.2</v>
      </c>
      <c r="G48" s="4">
        <f>'Door Materials'!X48</f>
        <v>401.83</v>
      </c>
      <c r="H48" s="5">
        <f t="shared" si="5"/>
        <v>523.03</v>
      </c>
      <c r="I48" s="5">
        <f t="shared" si="6"/>
        <v>62.76</v>
      </c>
      <c r="J48" s="5">
        <f t="shared" si="7"/>
        <v>585.79</v>
      </c>
      <c r="K48" s="5">
        <f t="shared" si="8"/>
        <v>30.83</v>
      </c>
      <c r="L48" s="181">
        <v>0</v>
      </c>
      <c r="M48" s="5">
        <f t="shared" si="9"/>
        <v>616.62</v>
      </c>
      <c r="N48" s="30">
        <f t="shared" si="10"/>
        <v>616.62</v>
      </c>
    </row>
    <row r="49" spans="1:14" x14ac:dyDescent="0.25">
      <c r="A49" s="119" t="str">
        <f>'Door Comparison'!A49</f>
        <v>T00.08.M1A</v>
      </c>
      <c r="B49" s="119" t="str">
        <f>'Door Comparison'!B49</f>
        <v>DRS-402</v>
      </c>
      <c r="C49" s="119">
        <f>'Door Comparison'!D49</f>
        <v>1208</v>
      </c>
      <c r="D49" s="119">
        <f>'Door Comparison'!E49</f>
        <v>1993</v>
      </c>
      <c r="E49" s="14">
        <f>'Door Comparison'!N49</f>
        <v>1</v>
      </c>
      <c r="F49" s="82">
        <f>('Door Labour'!Y49/'Door Labour'!K$3)*'Door Summary'!H$3</f>
        <v>135.47999999999999</v>
      </c>
      <c r="G49" s="4">
        <f>'Door Materials'!X49</f>
        <v>799.61</v>
      </c>
      <c r="H49" s="5">
        <f t="shared" si="5"/>
        <v>935.09</v>
      </c>
      <c r="I49" s="5">
        <f t="shared" si="6"/>
        <v>112.21</v>
      </c>
      <c r="J49" s="5">
        <f t="shared" si="7"/>
        <v>1047.3</v>
      </c>
      <c r="K49" s="5">
        <f t="shared" si="8"/>
        <v>55.12</v>
      </c>
      <c r="L49" s="181">
        <v>0</v>
      </c>
      <c r="M49" s="5">
        <f t="shared" si="9"/>
        <v>1102.42</v>
      </c>
      <c r="N49" s="30">
        <f t="shared" si="10"/>
        <v>1102.42</v>
      </c>
    </row>
    <row r="50" spans="1:14" x14ac:dyDescent="0.25">
      <c r="A50" s="119" t="str">
        <f>'Door Comparison'!A50</f>
        <v>T00.08.P1A</v>
      </c>
      <c r="B50" s="119" t="str">
        <f>'Door Comparison'!B50</f>
        <v>DRS-402</v>
      </c>
      <c r="C50" s="119">
        <f>'Door Comparison'!D50</f>
        <v>1208</v>
      </c>
      <c r="D50" s="119">
        <f>'Door Comparison'!E50</f>
        <v>1993</v>
      </c>
      <c r="E50" s="14">
        <f>'Door Comparison'!N50</f>
        <v>1</v>
      </c>
      <c r="F50" s="82">
        <f>('Door Labour'!Y50/'Door Labour'!K$3)*'Door Summary'!H$3</f>
        <v>135.47999999999999</v>
      </c>
      <c r="G50" s="4">
        <f>'Door Materials'!X50</f>
        <v>799.61</v>
      </c>
      <c r="H50" s="5">
        <f t="shared" si="5"/>
        <v>935.09</v>
      </c>
      <c r="I50" s="5">
        <f t="shared" si="6"/>
        <v>112.21</v>
      </c>
      <c r="J50" s="5">
        <f t="shared" si="7"/>
        <v>1047.3</v>
      </c>
      <c r="K50" s="5">
        <f t="shared" si="8"/>
        <v>55.12</v>
      </c>
      <c r="L50" s="181">
        <v>0</v>
      </c>
      <c r="M50" s="5">
        <f t="shared" si="9"/>
        <v>1102.42</v>
      </c>
      <c r="N50" s="30">
        <f t="shared" si="10"/>
        <v>1102.42</v>
      </c>
    </row>
    <row r="51" spans="1:14" x14ac:dyDescent="0.25">
      <c r="A51" s="119" t="str">
        <f>'Door Comparison'!A51</f>
        <v>T00M.01.E7A</v>
      </c>
      <c r="B51" s="119" t="str">
        <f>'Door Comparison'!B51</f>
        <v>DRS-402</v>
      </c>
      <c r="C51" s="119">
        <f>'Door Comparison'!D51</f>
        <v>758</v>
      </c>
      <c r="D51" s="119">
        <f>'Door Comparison'!E51</f>
        <v>1993</v>
      </c>
      <c r="E51" s="14">
        <f>'Door Comparison'!N51</f>
        <v>1</v>
      </c>
      <c r="F51" s="82">
        <f>('Door Labour'!Y51/'Door Labour'!K$3)*'Door Summary'!H$3</f>
        <v>129.1</v>
      </c>
      <c r="G51" s="4">
        <f>'Door Materials'!X51</f>
        <v>596.99</v>
      </c>
      <c r="H51" s="5">
        <f t="shared" si="5"/>
        <v>726.09</v>
      </c>
      <c r="I51" s="5">
        <f t="shared" si="6"/>
        <v>87.13</v>
      </c>
      <c r="J51" s="5">
        <f t="shared" si="7"/>
        <v>813.22</v>
      </c>
      <c r="K51" s="5">
        <f t="shared" si="8"/>
        <v>42.8</v>
      </c>
      <c r="L51" s="181">
        <v>0</v>
      </c>
      <c r="M51" s="5">
        <f t="shared" si="9"/>
        <v>856.02</v>
      </c>
      <c r="N51" s="30">
        <f t="shared" si="10"/>
        <v>856.02</v>
      </c>
    </row>
    <row r="52" spans="1:14" x14ac:dyDescent="0.25">
      <c r="A52" s="119" t="str">
        <f>'Door Comparison'!A52</f>
        <v>T00M.01.M1A</v>
      </c>
      <c r="B52" s="119" t="str">
        <f>'Door Comparison'!B52</f>
        <v>DRS-402</v>
      </c>
      <c r="C52" s="119">
        <f>'Door Comparison'!D52</f>
        <v>858</v>
      </c>
      <c r="D52" s="119">
        <f>'Door Comparison'!E52</f>
        <v>1558</v>
      </c>
      <c r="E52" s="14">
        <f>'Door Comparison'!N52</f>
        <v>1</v>
      </c>
      <c r="F52" s="82">
        <f>('Door Labour'!Y52/'Door Labour'!K$3)*'Door Summary'!H$3</f>
        <v>124.31</v>
      </c>
      <c r="G52" s="4">
        <f>'Door Materials'!X52</f>
        <v>517.08000000000004</v>
      </c>
      <c r="H52" s="5">
        <f t="shared" si="5"/>
        <v>641.39</v>
      </c>
      <c r="I52" s="5">
        <f t="shared" si="6"/>
        <v>76.97</v>
      </c>
      <c r="J52" s="5">
        <f t="shared" si="7"/>
        <v>718.36</v>
      </c>
      <c r="K52" s="5">
        <f t="shared" si="8"/>
        <v>37.81</v>
      </c>
      <c r="L52" s="181">
        <v>0</v>
      </c>
      <c r="M52" s="5">
        <f t="shared" si="9"/>
        <v>756.17</v>
      </c>
      <c r="N52" s="30">
        <f t="shared" si="10"/>
        <v>756.17</v>
      </c>
    </row>
    <row r="53" spans="1:14" x14ac:dyDescent="0.25">
      <c r="A53" s="119" t="str">
        <f>'Door Comparison'!A53</f>
        <v>T00M.01.M2A</v>
      </c>
      <c r="B53" s="119" t="str">
        <f>'Door Comparison'!B53</f>
        <v>DRS-402</v>
      </c>
      <c r="C53" s="119">
        <f>'Door Comparison'!D53</f>
        <v>858</v>
      </c>
      <c r="D53" s="119">
        <f>'Door Comparison'!E53</f>
        <v>1558</v>
      </c>
      <c r="E53" s="14">
        <f>'Door Comparison'!N53</f>
        <v>1</v>
      </c>
      <c r="F53" s="82">
        <f>('Door Labour'!Y53/'Door Labour'!K$3)*'Door Summary'!H$3</f>
        <v>124.31</v>
      </c>
      <c r="G53" s="4">
        <f>'Door Materials'!X53</f>
        <v>517.08000000000004</v>
      </c>
      <c r="H53" s="5">
        <f t="shared" si="5"/>
        <v>641.39</v>
      </c>
      <c r="I53" s="5">
        <f t="shared" si="6"/>
        <v>76.97</v>
      </c>
      <c r="J53" s="5">
        <f t="shared" si="7"/>
        <v>718.36</v>
      </c>
      <c r="K53" s="5">
        <f t="shared" si="8"/>
        <v>37.81</v>
      </c>
      <c r="L53" s="181">
        <v>0</v>
      </c>
      <c r="M53" s="5">
        <f t="shared" si="9"/>
        <v>756.17</v>
      </c>
      <c r="N53" s="30">
        <f t="shared" si="10"/>
        <v>756.17</v>
      </c>
    </row>
    <row r="54" spans="1:14" x14ac:dyDescent="0.25">
      <c r="A54" s="119" t="str">
        <f>'Door Comparison'!A54</f>
        <v>T00M.01.WRA</v>
      </c>
      <c r="B54" s="119" t="str">
        <f>'Door Comparison'!B54</f>
        <v>DRS-402</v>
      </c>
      <c r="C54" s="119">
        <f>'Door Comparison'!D54</f>
        <v>558</v>
      </c>
      <c r="D54" s="119">
        <f>'Door Comparison'!E54</f>
        <v>1993</v>
      </c>
      <c r="E54" s="14">
        <f>'Door Comparison'!N54</f>
        <v>1</v>
      </c>
      <c r="F54" s="82">
        <f>('Door Labour'!Y54/'Door Labour'!K$3)*'Door Summary'!H$3</f>
        <v>127.85</v>
      </c>
      <c r="G54" s="4">
        <f>'Door Materials'!X54</f>
        <v>536.99</v>
      </c>
      <c r="H54" s="5">
        <f t="shared" si="5"/>
        <v>664.84</v>
      </c>
      <c r="I54" s="5">
        <f t="shared" si="6"/>
        <v>79.78</v>
      </c>
      <c r="J54" s="5">
        <f t="shared" si="7"/>
        <v>744.62</v>
      </c>
      <c r="K54" s="5">
        <f t="shared" si="8"/>
        <v>39.19</v>
      </c>
      <c r="L54" s="181">
        <v>0</v>
      </c>
      <c r="M54" s="5">
        <f t="shared" si="9"/>
        <v>783.81</v>
      </c>
      <c r="N54" s="30">
        <f t="shared" si="10"/>
        <v>783.81</v>
      </c>
    </row>
    <row r="55" spans="1:14" x14ac:dyDescent="0.25">
      <c r="A55" s="119" t="str">
        <f>'Door Comparison'!A55</f>
        <v>T00M.07.04A</v>
      </c>
      <c r="B55" s="119" t="str">
        <f>'Door Comparison'!B55</f>
        <v>DRS-402</v>
      </c>
      <c r="C55" s="119">
        <f>'Door Comparison'!D55</f>
        <v>858</v>
      </c>
      <c r="D55" s="119">
        <f>'Door Comparison'!E55</f>
        <v>1993</v>
      </c>
      <c r="E55" s="14">
        <f>'Door Comparison'!N55</f>
        <v>1</v>
      </c>
      <c r="F55" s="82">
        <f>('Door Labour'!Y55/'Door Labour'!K$3)*'Door Summary'!H$3</f>
        <v>129.72</v>
      </c>
      <c r="G55" s="4">
        <f>'Door Materials'!X55</f>
        <v>627</v>
      </c>
      <c r="H55" s="5">
        <f t="shared" si="5"/>
        <v>756.72</v>
      </c>
      <c r="I55" s="5">
        <f t="shared" si="6"/>
        <v>90.81</v>
      </c>
      <c r="J55" s="5">
        <f t="shared" si="7"/>
        <v>847.53</v>
      </c>
      <c r="K55" s="5">
        <f t="shared" si="8"/>
        <v>44.61</v>
      </c>
      <c r="L55" s="181">
        <v>0</v>
      </c>
      <c r="M55" s="5">
        <f t="shared" si="9"/>
        <v>892.14</v>
      </c>
      <c r="N55" s="30">
        <f t="shared" si="10"/>
        <v>892.14</v>
      </c>
    </row>
    <row r="56" spans="1:14" x14ac:dyDescent="0.25">
      <c r="A56" s="119" t="str">
        <f>'Door Comparison'!A56</f>
        <v>T00M.07.E1A</v>
      </c>
      <c r="B56" s="119" t="str">
        <f>'Door Comparison'!B56</f>
        <v>DRS-402</v>
      </c>
      <c r="C56" s="119">
        <f>'Door Comparison'!D56</f>
        <v>858</v>
      </c>
      <c r="D56" s="119">
        <f>'Door Comparison'!E56</f>
        <v>1993</v>
      </c>
      <c r="E56" s="14">
        <f>'Door Comparison'!N56</f>
        <v>1</v>
      </c>
      <c r="F56" s="82">
        <f>('Door Labour'!Y56/'Door Labour'!K$3)*'Door Summary'!H$3</f>
        <v>129.72</v>
      </c>
      <c r="G56" s="4">
        <f>'Door Materials'!X56</f>
        <v>627</v>
      </c>
      <c r="H56" s="5">
        <f t="shared" si="5"/>
        <v>756.72</v>
      </c>
      <c r="I56" s="5">
        <f t="shared" si="6"/>
        <v>90.81</v>
      </c>
      <c r="J56" s="5">
        <f t="shared" si="7"/>
        <v>847.53</v>
      </c>
      <c r="K56" s="5">
        <f t="shared" si="8"/>
        <v>44.61</v>
      </c>
      <c r="L56" s="181">
        <v>0</v>
      </c>
      <c r="M56" s="5">
        <f t="shared" si="9"/>
        <v>892.14</v>
      </c>
      <c r="N56" s="30">
        <f t="shared" si="10"/>
        <v>892.14</v>
      </c>
    </row>
    <row r="57" spans="1:14" x14ac:dyDescent="0.25">
      <c r="A57" s="119" t="str">
        <f>'Door Comparison'!A57</f>
        <v>T00M.08.E1A</v>
      </c>
      <c r="B57" s="119" t="str">
        <f>'Door Comparison'!B57</f>
        <v>DRS-402</v>
      </c>
      <c r="C57" s="119">
        <f>'Door Comparison'!D57</f>
        <v>1338</v>
      </c>
      <c r="D57" s="119">
        <f>'Door Comparison'!E57</f>
        <v>1993</v>
      </c>
      <c r="E57" s="14">
        <f>'Door Comparison'!N57</f>
        <v>1</v>
      </c>
      <c r="F57" s="82">
        <f>('Door Labour'!Y57/'Door Labour'!K$3)*'Door Summary'!H$3</f>
        <v>136.28</v>
      </c>
      <c r="G57" s="4">
        <f>'Door Materials'!X57</f>
        <v>838.62</v>
      </c>
      <c r="H57" s="5">
        <f t="shared" si="5"/>
        <v>974.9</v>
      </c>
      <c r="I57" s="5">
        <f t="shared" si="6"/>
        <v>116.99</v>
      </c>
      <c r="J57" s="5">
        <f t="shared" si="7"/>
        <v>1091.8900000000001</v>
      </c>
      <c r="K57" s="5">
        <f t="shared" si="8"/>
        <v>57.47</v>
      </c>
      <c r="L57" s="181">
        <v>0</v>
      </c>
      <c r="M57" s="5">
        <f t="shared" si="9"/>
        <v>1149.3599999999999</v>
      </c>
      <c r="N57" s="30">
        <f t="shared" si="10"/>
        <v>1149.3599999999999</v>
      </c>
    </row>
    <row r="58" spans="1:14" x14ac:dyDescent="0.25">
      <c r="A58" s="119" t="str">
        <f>'Door Comparison'!A58</f>
        <v>T00M.08.E2A</v>
      </c>
      <c r="B58" s="119" t="str">
        <f>'Door Comparison'!B58</f>
        <v>DRS-402</v>
      </c>
      <c r="C58" s="119">
        <f>'Door Comparison'!D58</f>
        <v>1208</v>
      </c>
      <c r="D58" s="119">
        <f>'Door Comparison'!E58</f>
        <v>1993</v>
      </c>
      <c r="E58" s="14">
        <f>'Door Comparison'!N58</f>
        <v>1</v>
      </c>
      <c r="F58" s="82">
        <f>('Door Labour'!Y58/'Door Labour'!K$3)*'Door Summary'!H$3</f>
        <v>135.47999999999999</v>
      </c>
      <c r="G58" s="4">
        <f>'Door Materials'!X58</f>
        <v>799.61</v>
      </c>
      <c r="H58" s="5">
        <f t="shared" si="5"/>
        <v>935.09</v>
      </c>
      <c r="I58" s="5">
        <f t="shared" si="6"/>
        <v>112.21</v>
      </c>
      <c r="J58" s="5">
        <f t="shared" si="7"/>
        <v>1047.3</v>
      </c>
      <c r="K58" s="5">
        <f t="shared" si="8"/>
        <v>55.12</v>
      </c>
      <c r="L58" s="181">
        <v>0</v>
      </c>
      <c r="M58" s="5">
        <f t="shared" si="9"/>
        <v>1102.42</v>
      </c>
      <c r="N58" s="30">
        <f t="shared" si="10"/>
        <v>1102.42</v>
      </c>
    </row>
    <row r="59" spans="1:14" x14ac:dyDescent="0.25">
      <c r="A59" s="119" t="str">
        <f>'Door Comparison'!A59</f>
        <v>T00M.08.M2A</v>
      </c>
      <c r="B59" s="119" t="str">
        <f>'Door Comparison'!B59</f>
        <v>DRS-402</v>
      </c>
      <c r="C59" s="119">
        <f>'Door Comparison'!D59</f>
        <v>758</v>
      </c>
      <c r="D59" s="119">
        <f>'Door Comparison'!E59</f>
        <v>1993</v>
      </c>
      <c r="E59" s="14">
        <f>'Door Comparison'!N59</f>
        <v>1</v>
      </c>
      <c r="F59" s="82">
        <f>('Door Labour'!Y59/'Door Labour'!K$3)*'Door Summary'!H$3</f>
        <v>129.1</v>
      </c>
      <c r="G59" s="4">
        <f>'Door Materials'!X59</f>
        <v>596.99</v>
      </c>
      <c r="H59" s="5">
        <f t="shared" si="5"/>
        <v>726.09</v>
      </c>
      <c r="I59" s="5">
        <f t="shared" si="6"/>
        <v>87.13</v>
      </c>
      <c r="J59" s="5">
        <f t="shared" si="7"/>
        <v>813.22</v>
      </c>
      <c r="K59" s="5">
        <f t="shared" si="8"/>
        <v>42.8</v>
      </c>
      <c r="L59" s="181">
        <v>0</v>
      </c>
      <c r="M59" s="5">
        <f t="shared" si="9"/>
        <v>856.02</v>
      </c>
      <c r="N59" s="30">
        <f t="shared" si="10"/>
        <v>856.02</v>
      </c>
    </row>
    <row r="60" spans="1:14" x14ac:dyDescent="0.25">
      <c r="A60" s="119" t="str">
        <f>'Door Comparison'!A60</f>
        <v>T00M.08.M3A</v>
      </c>
      <c r="B60" s="119" t="str">
        <f>'Door Comparison'!B60</f>
        <v>DRS-402</v>
      </c>
      <c r="C60" s="119">
        <f>'Door Comparison'!D60</f>
        <v>358</v>
      </c>
      <c r="D60" s="119">
        <f>'Door Comparison'!E60</f>
        <v>1993</v>
      </c>
      <c r="E60" s="14">
        <f>'Door Comparison'!N60</f>
        <v>1</v>
      </c>
      <c r="F60" s="82">
        <f>('Door Labour'!Y60/'Door Labour'!K$3)*'Door Summary'!H$3</f>
        <v>126.61</v>
      </c>
      <c r="G60" s="4">
        <f>'Door Materials'!X60</f>
        <v>476.99</v>
      </c>
      <c r="H60" s="5">
        <f t="shared" si="5"/>
        <v>603.6</v>
      </c>
      <c r="I60" s="5">
        <f t="shared" si="6"/>
        <v>72.430000000000007</v>
      </c>
      <c r="J60" s="5">
        <f t="shared" si="7"/>
        <v>676.03</v>
      </c>
      <c r="K60" s="5">
        <f t="shared" si="8"/>
        <v>35.58</v>
      </c>
      <c r="L60" s="181">
        <v>0</v>
      </c>
      <c r="M60" s="5">
        <f t="shared" si="9"/>
        <v>711.61</v>
      </c>
      <c r="N60" s="30">
        <f t="shared" si="10"/>
        <v>711.61</v>
      </c>
    </row>
    <row r="61" spans="1:14" x14ac:dyDescent="0.25">
      <c r="A61" s="119" t="str">
        <f>'Door Comparison'!A61</f>
        <v>T00M.08.P3B</v>
      </c>
      <c r="B61" s="119" t="str">
        <f>'Door Comparison'!B61</f>
        <v>DRS-402</v>
      </c>
      <c r="C61" s="119">
        <f>'Door Comparison'!D61</f>
        <v>558</v>
      </c>
      <c r="D61" s="119">
        <f>'Door Comparison'!E61</f>
        <v>1993</v>
      </c>
      <c r="E61" s="14">
        <f>'Door Comparison'!N61</f>
        <v>1</v>
      </c>
      <c r="F61" s="82">
        <f>('Door Labour'!Y61/'Door Labour'!K$3)*'Door Summary'!H$3</f>
        <v>127.85</v>
      </c>
      <c r="G61" s="4">
        <f>'Door Materials'!X61</f>
        <v>536.99</v>
      </c>
      <c r="H61" s="5">
        <f t="shared" si="5"/>
        <v>664.84</v>
      </c>
      <c r="I61" s="5">
        <f t="shared" si="6"/>
        <v>79.78</v>
      </c>
      <c r="J61" s="5">
        <f t="shared" si="7"/>
        <v>744.62</v>
      </c>
      <c r="K61" s="5">
        <f t="shared" si="8"/>
        <v>39.19</v>
      </c>
      <c r="L61" s="181">
        <v>0</v>
      </c>
      <c r="M61" s="5">
        <f t="shared" si="9"/>
        <v>783.81</v>
      </c>
      <c r="N61" s="30">
        <f t="shared" si="10"/>
        <v>783.81</v>
      </c>
    </row>
    <row r="62" spans="1:14" x14ac:dyDescent="0.25">
      <c r="A62" s="119" t="str">
        <f>'Door Comparison'!A62</f>
        <v>T01.02.C1A</v>
      </c>
      <c r="B62" s="119" t="str">
        <f>'Door Comparison'!B62</f>
        <v>DRS-402</v>
      </c>
      <c r="C62" s="119">
        <f>'Door Comparison'!D62</f>
        <v>1338</v>
      </c>
      <c r="D62" s="119">
        <f>'Door Comparison'!E62</f>
        <v>2193</v>
      </c>
      <c r="E62" s="14">
        <f>'Door Comparison'!N62</f>
        <v>1</v>
      </c>
      <c r="F62" s="82">
        <f>('Door Labour'!Y62/'Door Labour'!K$3)*'Door Summary'!H$3</f>
        <v>138.78</v>
      </c>
      <c r="G62" s="4">
        <f>'Door Materials'!X62</f>
        <v>883.88</v>
      </c>
      <c r="H62" s="5">
        <f t="shared" si="5"/>
        <v>1022.66</v>
      </c>
      <c r="I62" s="5">
        <f t="shared" si="6"/>
        <v>122.72</v>
      </c>
      <c r="J62" s="5">
        <f t="shared" si="7"/>
        <v>1145.3800000000001</v>
      </c>
      <c r="K62" s="5">
        <f t="shared" si="8"/>
        <v>60.28</v>
      </c>
      <c r="L62" s="181">
        <v>0</v>
      </c>
      <c r="M62" s="5">
        <f t="shared" si="9"/>
        <v>1205.6600000000001</v>
      </c>
      <c r="N62" s="30">
        <f t="shared" si="10"/>
        <v>1205.6600000000001</v>
      </c>
    </row>
    <row r="63" spans="1:14" x14ac:dyDescent="0.25">
      <c r="A63" s="119" t="str">
        <f>'Door Comparison'!A63</f>
        <v>T01.02.E2A</v>
      </c>
      <c r="B63" s="119" t="str">
        <f>'Door Comparison'!B63</f>
        <v>DRS-402</v>
      </c>
      <c r="C63" s="119">
        <f>'Door Comparison'!D63</f>
        <v>1338</v>
      </c>
      <c r="D63" s="119">
        <f>'Door Comparison'!E63</f>
        <v>2193</v>
      </c>
      <c r="E63" s="14">
        <f>'Door Comparison'!N63</f>
        <v>1</v>
      </c>
      <c r="F63" s="82">
        <f>('Door Labour'!Y63/'Door Labour'!K$3)*'Door Summary'!H$3</f>
        <v>138.78</v>
      </c>
      <c r="G63" s="4">
        <f>'Door Materials'!X63</f>
        <v>883.88</v>
      </c>
      <c r="H63" s="5">
        <f t="shared" si="5"/>
        <v>1022.66</v>
      </c>
      <c r="I63" s="5">
        <f t="shared" si="6"/>
        <v>122.72</v>
      </c>
      <c r="J63" s="5">
        <f t="shared" si="7"/>
        <v>1145.3800000000001</v>
      </c>
      <c r="K63" s="5">
        <f t="shared" si="8"/>
        <v>60.28</v>
      </c>
      <c r="L63" s="181">
        <v>0</v>
      </c>
      <c r="M63" s="5">
        <f t="shared" si="9"/>
        <v>1205.6600000000001</v>
      </c>
      <c r="N63" s="30">
        <f t="shared" si="10"/>
        <v>1205.6600000000001</v>
      </c>
    </row>
    <row r="64" spans="1:14" x14ac:dyDescent="0.25">
      <c r="A64" s="119" t="str">
        <f>'Door Comparison'!A64</f>
        <v>T01.02.E4A</v>
      </c>
      <c r="B64" s="119" t="str">
        <f>'Door Comparison'!B64</f>
        <v>DRS-402</v>
      </c>
      <c r="C64" s="119">
        <f>'Door Comparison'!D64</f>
        <v>1338</v>
      </c>
      <c r="D64" s="119">
        <f>'Door Comparison'!E64</f>
        <v>2193</v>
      </c>
      <c r="E64" s="14">
        <f>'Door Comparison'!N64</f>
        <v>1</v>
      </c>
      <c r="F64" s="82">
        <f>('Door Labour'!Y64/'Door Labour'!K$3)*'Door Summary'!H$3</f>
        <v>138.78</v>
      </c>
      <c r="G64" s="4">
        <f>'Door Materials'!X64</f>
        <v>883.88</v>
      </c>
      <c r="H64" s="5">
        <f t="shared" si="5"/>
        <v>1022.66</v>
      </c>
      <c r="I64" s="5">
        <f t="shared" si="6"/>
        <v>122.72</v>
      </c>
      <c r="J64" s="5">
        <f t="shared" si="7"/>
        <v>1145.3800000000001</v>
      </c>
      <c r="K64" s="5">
        <f t="shared" si="8"/>
        <v>60.28</v>
      </c>
      <c r="L64" s="181">
        <v>0</v>
      </c>
      <c r="M64" s="5">
        <f t="shared" si="9"/>
        <v>1205.6600000000001</v>
      </c>
      <c r="N64" s="30">
        <f t="shared" si="10"/>
        <v>1205.6600000000001</v>
      </c>
    </row>
    <row r="65" spans="1:14" x14ac:dyDescent="0.25">
      <c r="A65" s="119" t="str">
        <f>'Door Comparison'!A65</f>
        <v>T01.02.E5A</v>
      </c>
      <c r="B65" s="119" t="str">
        <f>'Door Comparison'!B65</f>
        <v>DRS-402</v>
      </c>
      <c r="C65" s="119">
        <f>'Door Comparison'!D65</f>
        <v>1338</v>
      </c>
      <c r="D65" s="119">
        <f>'Door Comparison'!E65</f>
        <v>2193</v>
      </c>
      <c r="E65" s="14">
        <f>'Door Comparison'!N65</f>
        <v>1</v>
      </c>
      <c r="F65" s="82">
        <f>('Door Labour'!Y65/'Door Labour'!K$3)*'Door Summary'!H$3</f>
        <v>138.78</v>
      </c>
      <c r="G65" s="4">
        <f>'Door Materials'!X65</f>
        <v>883.88</v>
      </c>
      <c r="H65" s="5">
        <f t="shared" si="5"/>
        <v>1022.66</v>
      </c>
      <c r="I65" s="5">
        <f t="shared" si="6"/>
        <v>122.72</v>
      </c>
      <c r="J65" s="5">
        <f t="shared" si="7"/>
        <v>1145.3800000000001</v>
      </c>
      <c r="K65" s="5">
        <f t="shared" si="8"/>
        <v>60.28</v>
      </c>
      <c r="L65" s="181">
        <v>0</v>
      </c>
      <c r="M65" s="5">
        <f t="shared" si="9"/>
        <v>1205.6600000000001</v>
      </c>
      <c r="N65" s="30">
        <f t="shared" si="10"/>
        <v>1205.6600000000001</v>
      </c>
    </row>
    <row r="66" spans="1:14" x14ac:dyDescent="0.25">
      <c r="A66" s="119" t="str">
        <f>'Door Comparison'!A66</f>
        <v>T01.02.E6A</v>
      </c>
      <c r="B66" s="119" t="str">
        <f>'Door Comparison'!B66</f>
        <v>DRS-402</v>
      </c>
      <c r="C66" s="119">
        <f>'Door Comparison'!D66</f>
        <v>1208</v>
      </c>
      <c r="D66" s="119">
        <f>'Door Comparison'!E66</f>
        <v>2193</v>
      </c>
      <c r="E66" s="14">
        <f>'Door Comparison'!N66</f>
        <v>1</v>
      </c>
      <c r="F66" s="82">
        <f>('Door Labour'!Y66/'Door Labour'!K$3)*'Door Summary'!H$3</f>
        <v>137.97999999999999</v>
      </c>
      <c r="G66" s="4">
        <f>'Door Materials'!X66</f>
        <v>841.5</v>
      </c>
      <c r="H66" s="5">
        <f t="shared" si="5"/>
        <v>979.48</v>
      </c>
      <c r="I66" s="5">
        <f t="shared" si="6"/>
        <v>117.54</v>
      </c>
      <c r="J66" s="5">
        <f t="shared" si="7"/>
        <v>1097.02</v>
      </c>
      <c r="K66" s="5">
        <f t="shared" si="8"/>
        <v>57.74</v>
      </c>
      <c r="L66" s="181">
        <v>0</v>
      </c>
      <c r="M66" s="5">
        <f t="shared" si="9"/>
        <v>1154.76</v>
      </c>
      <c r="N66" s="30">
        <f t="shared" si="10"/>
        <v>1154.76</v>
      </c>
    </row>
    <row r="67" spans="1:14" x14ac:dyDescent="0.25">
      <c r="A67" s="119" t="str">
        <f>'Door Comparison'!A67</f>
        <v>T01.02.E6B</v>
      </c>
      <c r="B67" s="119" t="str">
        <f>'Door Comparison'!B67</f>
        <v>DRS-402</v>
      </c>
      <c r="C67" s="119">
        <f>'Door Comparison'!D67</f>
        <v>858</v>
      </c>
      <c r="D67" s="119">
        <f>'Door Comparison'!E67</f>
        <v>2193</v>
      </c>
      <c r="E67" s="14">
        <f>'Door Comparison'!N67</f>
        <v>1</v>
      </c>
      <c r="F67" s="82">
        <f>('Door Labour'!Y67/'Door Labour'!K$3)*'Door Summary'!H$3</f>
        <v>132.19999999999999</v>
      </c>
      <c r="G67" s="4">
        <f>'Door Materials'!X67</f>
        <v>659.29</v>
      </c>
      <c r="H67" s="5">
        <f t="shared" si="5"/>
        <v>791.49</v>
      </c>
      <c r="I67" s="5">
        <f t="shared" si="6"/>
        <v>94.98</v>
      </c>
      <c r="J67" s="5">
        <f t="shared" si="7"/>
        <v>886.47</v>
      </c>
      <c r="K67" s="5">
        <f t="shared" si="8"/>
        <v>46.66</v>
      </c>
      <c r="L67" s="181">
        <v>0</v>
      </c>
      <c r="M67" s="5">
        <f t="shared" si="9"/>
        <v>933.13</v>
      </c>
      <c r="N67" s="30">
        <f t="shared" si="10"/>
        <v>933.13</v>
      </c>
    </row>
    <row r="68" spans="1:14" x14ac:dyDescent="0.25">
      <c r="A68" s="119" t="str">
        <f>'Door Comparison'!A68</f>
        <v>T01.02.E8A</v>
      </c>
      <c r="B68" s="119" t="str">
        <f>'Door Comparison'!B68</f>
        <v>DRS-402</v>
      </c>
      <c r="C68" s="119">
        <f>'Door Comparison'!D68</f>
        <v>1778</v>
      </c>
      <c r="D68" s="119">
        <f>'Door Comparison'!E68</f>
        <v>2193</v>
      </c>
      <c r="E68" s="14">
        <f>'Door Comparison'!N68</f>
        <v>1</v>
      </c>
      <c r="F68" s="82">
        <f>('Door Labour'!Y68/'Door Labour'!K$3)*'Door Summary'!H$3</f>
        <v>141.52000000000001</v>
      </c>
      <c r="G68" s="4">
        <f>'Door Materials'!X68</f>
        <v>1027.26</v>
      </c>
      <c r="H68" s="5">
        <f t="shared" si="5"/>
        <v>1168.78</v>
      </c>
      <c r="I68" s="5">
        <f t="shared" si="6"/>
        <v>140.25</v>
      </c>
      <c r="J68" s="5">
        <f t="shared" si="7"/>
        <v>1309.03</v>
      </c>
      <c r="K68" s="5">
        <f t="shared" si="8"/>
        <v>68.900000000000006</v>
      </c>
      <c r="L68" s="181">
        <v>0</v>
      </c>
      <c r="M68" s="5">
        <f t="shared" si="9"/>
        <v>1377.93</v>
      </c>
      <c r="N68" s="30">
        <f t="shared" si="10"/>
        <v>1377.93</v>
      </c>
    </row>
    <row r="69" spans="1:14" x14ac:dyDescent="0.25">
      <c r="A69" s="119" t="str">
        <f>'Door Comparison'!A69</f>
        <v>T01.02.E9A</v>
      </c>
      <c r="B69" s="119" t="str">
        <f>'Door Comparison'!B69</f>
        <v>DRS-402</v>
      </c>
      <c r="C69" s="119">
        <f>'Door Comparison'!D69</f>
        <v>1338</v>
      </c>
      <c r="D69" s="119">
        <f>'Door Comparison'!E69</f>
        <v>2193</v>
      </c>
      <c r="E69" s="14">
        <f>'Door Comparison'!N69</f>
        <v>1</v>
      </c>
      <c r="F69" s="82">
        <f>('Door Labour'!Y69/'Door Labour'!K$3)*'Door Summary'!H$3</f>
        <v>138.78</v>
      </c>
      <c r="G69" s="4">
        <f>'Door Materials'!X69</f>
        <v>883.88</v>
      </c>
      <c r="H69" s="5">
        <f t="shared" si="5"/>
        <v>1022.66</v>
      </c>
      <c r="I69" s="5">
        <f t="shared" si="6"/>
        <v>122.72</v>
      </c>
      <c r="J69" s="5">
        <f t="shared" si="7"/>
        <v>1145.3800000000001</v>
      </c>
      <c r="K69" s="5">
        <f t="shared" si="8"/>
        <v>60.28</v>
      </c>
      <c r="L69" s="181">
        <v>0</v>
      </c>
      <c r="M69" s="5">
        <f t="shared" si="9"/>
        <v>1205.6600000000001</v>
      </c>
      <c r="N69" s="30">
        <f t="shared" si="10"/>
        <v>1205.6600000000001</v>
      </c>
    </row>
    <row r="70" spans="1:14" x14ac:dyDescent="0.25">
      <c r="A70" s="119" t="str">
        <f>'Door Comparison'!A70</f>
        <v>T01.02.E11A</v>
      </c>
      <c r="B70" s="119" t="str">
        <f>'Door Comparison'!B70</f>
        <v>DRS-402</v>
      </c>
      <c r="C70" s="119">
        <f>'Door Comparison'!D70</f>
        <v>858</v>
      </c>
      <c r="D70" s="119">
        <f>'Door Comparison'!E70</f>
        <v>2193</v>
      </c>
      <c r="E70" s="14">
        <f>'Door Comparison'!N70</f>
        <v>1</v>
      </c>
      <c r="F70" s="82">
        <f>('Door Labour'!Y70/'Door Labour'!K$3)*'Door Summary'!H$3</f>
        <v>132.19999999999999</v>
      </c>
      <c r="G70" s="4">
        <f>'Door Materials'!X70</f>
        <v>659.29</v>
      </c>
      <c r="H70" s="5">
        <f t="shared" si="5"/>
        <v>791.49</v>
      </c>
      <c r="I70" s="5">
        <f t="shared" si="6"/>
        <v>94.98</v>
      </c>
      <c r="J70" s="5">
        <f t="shared" si="7"/>
        <v>886.47</v>
      </c>
      <c r="K70" s="5">
        <f t="shared" si="8"/>
        <v>46.66</v>
      </c>
      <c r="L70" s="181">
        <v>0</v>
      </c>
      <c r="M70" s="5">
        <f t="shared" si="9"/>
        <v>933.13</v>
      </c>
      <c r="N70" s="30">
        <f t="shared" si="10"/>
        <v>933.13</v>
      </c>
    </row>
    <row r="71" spans="1:14" x14ac:dyDescent="0.25">
      <c r="A71" s="119" t="str">
        <f>'Door Comparison'!A71</f>
        <v>T01.02.HW2A</v>
      </c>
      <c r="B71" s="119" t="str">
        <f>'Door Comparison'!B71</f>
        <v>DRS-402</v>
      </c>
      <c r="C71" s="119">
        <f>'Door Comparison'!D71</f>
        <v>608</v>
      </c>
      <c r="D71" s="119">
        <f>'Door Comparison'!E71</f>
        <v>2193</v>
      </c>
      <c r="E71" s="14">
        <f>'Door Comparison'!N71</f>
        <v>1</v>
      </c>
      <c r="F71" s="82">
        <f>('Door Labour'!Y71/'Door Labour'!K$3)*'Door Summary'!H$3</f>
        <v>130.63999999999999</v>
      </c>
      <c r="G71" s="4">
        <f>'Door Materials'!X71</f>
        <v>577.80999999999995</v>
      </c>
      <c r="H71" s="5">
        <f t="shared" si="5"/>
        <v>708.45</v>
      </c>
      <c r="I71" s="5">
        <f t="shared" si="6"/>
        <v>85.01</v>
      </c>
      <c r="J71" s="5">
        <f t="shared" si="7"/>
        <v>793.46</v>
      </c>
      <c r="K71" s="5">
        <f t="shared" si="8"/>
        <v>41.76</v>
      </c>
      <c r="L71" s="181">
        <v>0</v>
      </c>
      <c r="M71" s="5">
        <f t="shared" si="9"/>
        <v>835.22</v>
      </c>
      <c r="N71" s="30">
        <f t="shared" si="10"/>
        <v>835.22</v>
      </c>
    </row>
    <row r="72" spans="1:14" x14ac:dyDescent="0.25">
      <c r="A72" s="119" t="str">
        <f>'Door Comparison'!A72</f>
        <v>T01.02.HW3A</v>
      </c>
      <c r="B72" s="119" t="str">
        <f>'Door Comparison'!B72</f>
        <v>DRS-402</v>
      </c>
      <c r="C72" s="119">
        <f>'Door Comparison'!D72</f>
        <v>358</v>
      </c>
      <c r="D72" s="119">
        <f>'Door Comparison'!E72</f>
        <v>2193</v>
      </c>
      <c r="E72" s="14">
        <f>'Door Comparison'!N72</f>
        <v>1</v>
      </c>
      <c r="F72" s="82">
        <f>('Door Labour'!Y72/'Door Labour'!K$3)*'Door Summary'!H$3</f>
        <v>129.1</v>
      </c>
      <c r="G72" s="4">
        <f>'Door Materials'!X72</f>
        <v>496.33</v>
      </c>
      <c r="H72" s="5">
        <f t="shared" si="5"/>
        <v>625.42999999999995</v>
      </c>
      <c r="I72" s="5">
        <f t="shared" si="6"/>
        <v>75.05</v>
      </c>
      <c r="J72" s="5">
        <f t="shared" si="7"/>
        <v>700.48</v>
      </c>
      <c r="K72" s="5">
        <f t="shared" si="8"/>
        <v>36.869999999999997</v>
      </c>
      <c r="L72" s="181">
        <v>0</v>
      </c>
      <c r="M72" s="5">
        <f t="shared" si="9"/>
        <v>737.35</v>
      </c>
      <c r="N72" s="30">
        <f t="shared" si="10"/>
        <v>737.35</v>
      </c>
    </row>
    <row r="73" spans="1:14" x14ac:dyDescent="0.25">
      <c r="A73" s="119" t="str">
        <f>'Door Comparison'!A73</f>
        <v>T01.02.HW4A</v>
      </c>
      <c r="B73" s="119" t="str">
        <f>'Door Comparison'!B73</f>
        <v>AHP-202</v>
      </c>
      <c r="C73" s="119">
        <f>'Door Comparison'!D73</f>
        <v>500</v>
      </c>
      <c r="D73" s="119">
        <f>'Door Comparison'!E73</f>
        <v>1100</v>
      </c>
      <c r="E73" s="14">
        <f>'Door Comparison'!N73</f>
        <v>1</v>
      </c>
      <c r="F73" s="82">
        <f>('Door Labour'!Y73/'Door Labour'!K$3)*'Door Summary'!H$3</f>
        <v>112.79</v>
      </c>
      <c r="G73" s="4">
        <f>'Door Materials'!X73</f>
        <v>373.98</v>
      </c>
      <c r="H73" s="5">
        <f t="shared" si="5"/>
        <v>486.77</v>
      </c>
      <c r="I73" s="5">
        <f t="shared" si="6"/>
        <v>58.41</v>
      </c>
      <c r="J73" s="5">
        <f t="shared" si="7"/>
        <v>545.17999999999995</v>
      </c>
      <c r="K73" s="5">
        <f t="shared" si="8"/>
        <v>28.69</v>
      </c>
      <c r="L73" s="181">
        <v>0</v>
      </c>
      <c r="M73" s="5">
        <f t="shared" si="9"/>
        <v>573.87</v>
      </c>
      <c r="N73" s="30">
        <f t="shared" si="10"/>
        <v>573.87</v>
      </c>
    </row>
    <row r="74" spans="1:14" x14ac:dyDescent="0.25">
      <c r="A74" s="119" t="str">
        <f>'Door Comparison'!A74</f>
        <v>T01.02.M6A</v>
      </c>
      <c r="B74" s="119" t="str">
        <f>'Door Comparison'!B74</f>
        <v>DRS-402</v>
      </c>
      <c r="C74" s="119">
        <f>'Door Comparison'!D74</f>
        <v>1578</v>
      </c>
      <c r="D74" s="119">
        <f>'Door Comparison'!E74</f>
        <v>2193</v>
      </c>
      <c r="E74" s="14">
        <f>'Door Comparison'!N74</f>
        <v>1</v>
      </c>
      <c r="F74" s="82">
        <f>('Door Labour'!Y74/'Door Labour'!K$3)*'Door Summary'!H$3</f>
        <v>140.28</v>
      </c>
      <c r="G74" s="4">
        <f>'Door Materials'!X74</f>
        <v>962.09</v>
      </c>
      <c r="H74" s="5">
        <f t="shared" ref="H74:H137" si="11">F74+G74</f>
        <v>1102.3699999999999</v>
      </c>
      <c r="I74" s="5">
        <f t="shared" ref="I74:I137" si="12">H74*I$7</f>
        <v>132.28</v>
      </c>
      <c r="J74" s="5">
        <f t="shared" ref="J74:J137" si="13">SUM(H74:I74)</f>
        <v>1234.6500000000001</v>
      </c>
      <c r="K74" s="5">
        <f t="shared" ref="K74:K137" si="14">J74/19</f>
        <v>64.98</v>
      </c>
      <c r="L74" s="181">
        <v>0</v>
      </c>
      <c r="M74" s="5">
        <f t="shared" ref="M74:M137" si="15">J74+K74+L74</f>
        <v>1299.6300000000001</v>
      </c>
      <c r="N74" s="30">
        <f t="shared" ref="N74:N137" si="16">E74*M74</f>
        <v>1299.6300000000001</v>
      </c>
    </row>
    <row r="75" spans="1:14" x14ac:dyDescent="0.25">
      <c r="A75" s="119" t="str">
        <f>'Door Comparison'!A75</f>
        <v>T01.02.M6B</v>
      </c>
      <c r="B75" s="119" t="str">
        <f>'Door Comparison'!B75</f>
        <v>AHP-201</v>
      </c>
      <c r="C75" s="119">
        <f>'Door Comparison'!D75</f>
        <v>300</v>
      </c>
      <c r="D75" s="119">
        <f>'Door Comparison'!E75</f>
        <v>800</v>
      </c>
      <c r="E75" s="14">
        <f>'Door Comparison'!N75</f>
        <v>1</v>
      </c>
      <c r="F75" s="82">
        <f>('Door Labour'!Y75/'Door Labour'!K$3)*'Door Summary'!H$3</f>
        <v>107.81</v>
      </c>
      <c r="G75" s="4">
        <f>'Door Materials'!X75</f>
        <v>313.63</v>
      </c>
      <c r="H75" s="5">
        <f t="shared" si="11"/>
        <v>421.44</v>
      </c>
      <c r="I75" s="5">
        <f t="shared" si="12"/>
        <v>50.57</v>
      </c>
      <c r="J75" s="5">
        <f t="shared" si="13"/>
        <v>472.01</v>
      </c>
      <c r="K75" s="5">
        <f t="shared" si="14"/>
        <v>24.84</v>
      </c>
      <c r="L75" s="181">
        <v>0</v>
      </c>
      <c r="M75" s="5">
        <f t="shared" si="15"/>
        <v>496.85</v>
      </c>
      <c r="N75" s="30">
        <f t="shared" si="16"/>
        <v>496.85</v>
      </c>
    </row>
    <row r="76" spans="1:14" x14ac:dyDescent="0.25">
      <c r="A76" s="119" t="str">
        <f>'Door Comparison'!A76</f>
        <v>T01.02.M9A T01.02.M10A</v>
      </c>
      <c r="B76" s="119" t="str">
        <f>'Door Comparison'!B76</f>
        <v>DRS-402</v>
      </c>
      <c r="C76" s="119">
        <f>'Door Comparison'!D76</f>
        <v>1338</v>
      </c>
      <c r="D76" s="119">
        <f>'Door Comparison'!E76</f>
        <v>2193</v>
      </c>
      <c r="E76" s="14">
        <f>'Door Comparison'!N76</f>
        <v>1</v>
      </c>
      <c r="F76" s="82">
        <f>('Door Labour'!Y76/'Door Labour'!K$3)*'Door Summary'!H$3</f>
        <v>138.78</v>
      </c>
      <c r="G76" s="4">
        <f>'Door Materials'!X76</f>
        <v>883.88</v>
      </c>
      <c r="H76" s="5">
        <f t="shared" si="11"/>
        <v>1022.66</v>
      </c>
      <c r="I76" s="5">
        <f t="shared" si="12"/>
        <v>122.72</v>
      </c>
      <c r="J76" s="5">
        <f t="shared" si="13"/>
        <v>1145.3800000000001</v>
      </c>
      <c r="K76" s="5">
        <f t="shared" si="14"/>
        <v>60.28</v>
      </c>
      <c r="L76" s="181">
        <v>0</v>
      </c>
      <c r="M76" s="5">
        <f t="shared" si="15"/>
        <v>1205.6600000000001</v>
      </c>
      <c r="N76" s="30">
        <f t="shared" si="16"/>
        <v>1205.6600000000001</v>
      </c>
    </row>
    <row r="77" spans="1:14" x14ac:dyDescent="0.25">
      <c r="A77" s="119" t="str">
        <f>'Door Comparison'!A77</f>
        <v>T01.02.P1A</v>
      </c>
      <c r="B77" s="119" t="str">
        <f>'Door Comparison'!B77</f>
        <v>DRS-402</v>
      </c>
      <c r="C77" s="119">
        <f>'Door Comparison'!D77</f>
        <v>558</v>
      </c>
      <c r="D77" s="119">
        <f>'Door Comparison'!E77</f>
        <v>2193</v>
      </c>
      <c r="E77" s="14">
        <f>'Door Comparison'!N77</f>
        <v>1</v>
      </c>
      <c r="F77" s="82">
        <f>('Door Labour'!Y77/'Door Labour'!K$3)*'Door Summary'!H$3</f>
        <v>130.33000000000001</v>
      </c>
      <c r="G77" s="4">
        <f>'Door Materials'!X77</f>
        <v>561.5</v>
      </c>
      <c r="H77" s="5">
        <f t="shared" si="11"/>
        <v>691.83</v>
      </c>
      <c r="I77" s="5">
        <f t="shared" si="12"/>
        <v>83.02</v>
      </c>
      <c r="J77" s="5">
        <f t="shared" si="13"/>
        <v>774.85</v>
      </c>
      <c r="K77" s="5">
        <f t="shared" si="14"/>
        <v>40.78</v>
      </c>
      <c r="L77" s="181">
        <v>0</v>
      </c>
      <c r="M77" s="5">
        <f t="shared" si="15"/>
        <v>815.63</v>
      </c>
      <c r="N77" s="30">
        <f t="shared" si="16"/>
        <v>815.63</v>
      </c>
    </row>
    <row r="78" spans="1:14" x14ac:dyDescent="0.25">
      <c r="A78" s="119" t="str">
        <f>'Door Comparison'!A78</f>
        <v>T01.02.SPA</v>
      </c>
      <c r="B78" s="119" t="str">
        <f>'Door Comparison'!B78</f>
        <v>DRS-402</v>
      </c>
      <c r="C78" s="119">
        <f>'Door Comparison'!D78</f>
        <v>658</v>
      </c>
      <c r="D78" s="119">
        <f>'Door Comparison'!E78</f>
        <v>2193</v>
      </c>
      <c r="E78" s="14">
        <f>'Door Comparison'!N78</f>
        <v>1</v>
      </c>
      <c r="F78" s="82">
        <f>('Door Labour'!Y78/'Door Labour'!K$3)*'Door Summary'!H$3</f>
        <v>130.96</v>
      </c>
      <c r="G78" s="4">
        <f>'Door Materials'!X78</f>
        <v>594.09</v>
      </c>
      <c r="H78" s="5">
        <f t="shared" si="11"/>
        <v>725.05</v>
      </c>
      <c r="I78" s="5">
        <f t="shared" si="12"/>
        <v>87.01</v>
      </c>
      <c r="J78" s="5">
        <f t="shared" si="13"/>
        <v>812.06</v>
      </c>
      <c r="K78" s="5">
        <f t="shared" si="14"/>
        <v>42.74</v>
      </c>
      <c r="L78" s="181">
        <v>0</v>
      </c>
      <c r="M78" s="5">
        <f t="shared" si="15"/>
        <v>854.8</v>
      </c>
      <c r="N78" s="30">
        <f t="shared" si="16"/>
        <v>854.8</v>
      </c>
    </row>
    <row r="79" spans="1:14" x14ac:dyDescent="0.25">
      <c r="A79" s="119" t="str">
        <f>'Door Comparison'!A79</f>
        <v>T01.02.WRA</v>
      </c>
      <c r="B79" s="119" t="str">
        <f>'Door Comparison'!B79</f>
        <v>DRS-402</v>
      </c>
      <c r="C79" s="119">
        <f>'Door Comparison'!D79</f>
        <v>758</v>
      </c>
      <c r="D79" s="119">
        <f>'Door Comparison'!E79</f>
        <v>2158</v>
      </c>
      <c r="E79" s="14">
        <f>'Door Comparison'!N79</f>
        <v>1</v>
      </c>
      <c r="F79" s="82">
        <f>('Door Labour'!Y79/'Door Labour'!K$3)*'Door Summary'!H$3</f>
        <v>131.13999999999999</v>
      </c>
      <c r="G79" s="4">
        <f>'Door Materials'!X79</f>
        <v>562.4</v>
      </c>
      <c r="H79" s="5">
        <f t="shared" si="11"/>
        <v>693.54</v>
      </c>
      <c r="I79" s="5">
        <f t="shared" si="12"/>
        <v>83.22</v>
      </c>
      <c r="J79" s="5">
        <f t="shared" si="13"/>
        <v>776.76</v>
      </c>
      <c r="K79" s="5">
        <f t="shared" si="14"/>
        <v>40.880000000000003</v>
      </c>
      <c r="L79" s="181">
        <v>0</v>
      </c>
      <c r="M79" s="5">
        <f t="shared" si="15"/>
        <v>817.64</v>
      </c>
      <c r="N79" s="30">
        <f t="shared" si="16"/>
        <v>817.64</v>
      </c>
    </row>
    <row r="80" spans="1:14" x14ac:dyDescent="0.25">
      <c r="A80" s="119" t="str">
        <f>'Door Comparison'!A80</f>
        <v>T01.04.ACA</v>
      </c>
      <c r="B80" s="119" t="str">
        <f>'Door Comparison'!B80</f>
        <v>DRS-402</v>
      </c>
      <c r="C80" s="119">
        <f>'Door Comparison'!D80</f>
        <v>858</v>
      </c>
      <c r="D80" s="119">
        <f>'Door Comparison'!E80</f>
        <v>2193</v>
      </c>
      <c r="E80" s="14">
        <f>'Door Comparison'!N80</f>
        <v>1</v>
      </c>
      <c r="F80" s="82">
        <f>('Door Labour'!Y80/'Door Labour'!K$3)*'Door Summary'!H$3</f>
        <v>132.19999999999999</v>
      </c>
      <c r="G80" s="4">
        <f>'Door Materials'!X80</f>
        <v>659.29</v>
      </c>
      <c r="H80" s="5">
        <f t="shared" si="11"/>
        <v>791.49</v>
      </c>
      <c r="I80" s="5">
        <f t="shared" si="12"/>
        <v>94.98</v>
      </c>
      <c r="J80" s="5">
        <f t="shared" si="13"/>
        <v>886.47</v>
      </c>
      <c r="K80" s="5">
        <f t="shared" si="14"/>
        <v>46.66</v>
      </c>
      <c r="L80" s="181">
        <v>0</v>
      </c>
      <c r="M80" s="5">
        <f t="shared" si="15"/>
        <v>933.13</v>
      </c>
      <c r="N80" s="30">
        <f t="shared" si="16"/>
        <v>933.13</v>
      </c>
    </row>
    <row r="81" spans="1:16" x14ac:dyDescent="0.25">
      <c r="A81" s="119" t="str">
        <f>'Door Comparison'!A81</f>
        <v>T01.04.E1A</v>
      </c>
      <c r="B81" s="119" t="str">
        <f>'Door Comparison'!B81</f>
        <v>DRS-402</v>
      </c>
      <c r="C81" s="119">
        <f>'Door Comparison'!D81</f>
        <v>658</v>
      </c>
      <c r="D81" s="119">
        <f>'Door Comparison'!E81</f>
        <v>2193</v>
      </c>
      <c r="E81" s="14">
        <f>'Door Comparison'!N81</f>
        <v>1</v>
      </c>
      <c r="F81" s="82">
        <f>('Door Labour'!Y81/'Door Labour'!K$3)*'Door Summary'!H$3</f>
        <v>130.96</v>
      </c>
      <c r="G81" s="4">
        <f>'Door Materials'!X81</f>
        <v>594.09</v>
      </c>
      <c r="H81" s="5">
        <f t="shared" si="11"/>
        <v>725.05</v>
      </c>
      <c r="I81" s="5">
        <f t="shared" si="12"/>
        <v>87.01</v>
      </c>
      <c r="J81" s="5">
        <f t="shared" si="13"/>
        <v>812.06</v>
      </c>
      <c r="K81" s="5">
        <f t="shared" si="14"/>
        <v>42.74</v>
      </c>
      <c r="L81" s="181">
        <v>0</v>
      </c>
      <c r="M81" s="5">
        <f t="shared" si="15"/>
        <v>854.8</v>
      </c>
      <c r="N81" s="30">
        <f t="shared" si="16"/>
        <v>854.8</v>
      </c>
    </row>
    <row r="82" spans="1:16" x14ac:dyDescent="0.25">
      <c r="A82" s="119" t="str">
        <f>'Door Comparison'!A82</f>
        <v>T01.04.E2A</v>
      </c>
      <c r="B82" s="119" t="str">
        <f>'Door Comparison'!B82</f>
        <v>DRS-402</v>
      </c>
      <c r="C82" s="119">
        <f>'Door Comparison'!D82</f>
        <v>858</v>
      </c>
      <c r="D82" s="119">
        <f>'Door Comparison'!E82</f>
        <v>1858</v>
      </c>
      <c r="E82" s="14">
        <f>'Door Comparison'!N82</f>
        <v>1</v>
      </c>
      <c r="F82" s="82">
        <f>('Door Labour'!Y82/'Door Labour'!K$3)*'Door Summary'!H$3</f>
        <v>128.03</v>
      </c>
      <c r="G82" s="4">
        <f>'Door Materials'!X82</f>
        <v>605.19000000000005</v>
      </c>
      <c r="H82" s="5">
        <f t="shared" si="11"/>
        <v>733.22</v>
      </c>
      <c r="I82" s="5">
        <f t="shared" si="12"/>
        <v>87.99</v>
      </c>
      <c r="J82" s="5">
        <f t="shared" si="13"/>
        <v>821.21</v>
      </c>
      <c r="K82" s="5">
        <f t="shared" si="14"/>
        <v>43.22</v>
      </c>
      <c r="L82" s="181">
        <v>0</v>
      </c>
      <c r="M82" s="5">
        <f t="shared" si="15"/>
        <v>864.43</v>
      </c>
      <c r="N82" s="30">
        <f t="shared" si="16"/>
        <v>864.43</v>
      </c>
    </row>
    <row r="83" spans="1:16" x14ac:dyDescent="0.25">
      <c r="A83" s="119" t="str">
        <f>'Door Comparison'!A83</f>
        <v>T01.04.E3A</v>
      </c>
      <c r="B83" s="119" t="str">
        <f>'Door Comparison'!B83</f>
        <v>DRS-402</v>
      </c>
      <c r="C83" s="119">
        <f>'Door Comparison'!D83</f>
        <v>1338</v>
      </c>
      <c r="D83" s="119">
        <f>'Door Comparison'!E83</f>
        <v>2193</v>
      </c>
      <c r="E83" s="14">
        <f>'Door Comparison'!N83</f>
        <v>1</v>
      </c>
      <c r="F83" s="82">
        <f>('Door Labour'!Y83/'Door Labour'!K$3)*'Door Summary'!H$3</f>
        <v>138.78</v>
      </c>
      <c r="G83" s="4">
        <f>'Door Materials'!X83</f>
        <v>883.88</v>
      </c>
      <c r="H83" s="5">
        <f t="shared" si="11"/>
        <v>1022.66</v>
      </c>
      <c r="I83" s="5">
        <f t="shared" si="12"/>
        <v>122.72</v>
      </c>
      <c r="J83" s="5">
        <f t="shared" si="13"/>
        <v>1145.3800000000001</v>
      </c>
      <c r="K83" s="5">
        <f t="shared" si="14"/>
        <v>60.28</v>
      </c>
      <c r="L83" s="181">
        <v>0</v>
      </c>
      <c r="M83" s="5">
        <f t="shared" si="15"/>
        <v>1205.6600000000001</v>
      </c>
      <c r="N83" s="30">
        <f t="shared" si="16"/>
        <v>1205.6600000000001</v>
      </c>
    </row>
    <row r="84" spans="1:16" x14ac:dyDescent="0.25">
      <c r="A84" s="119" t="str">
        <f>'Door Comparison'!A84</f>
        <v>T01.04.E4A</v>
      </c>
      <c r="B84" s="119" t="str">
        <f>'Door Comparison'!B84</f>
        <v>DRS-402</v>
      </c>
      <c r="C84" s="119">
        <f>'Door Comparison'!D84</f>
        <v>858</v>
      </c>
      <c r="D84" s="119">
        <f>'Door Comparison'!E84</f>
        <v>2193</v>
      </c>
      <c r="E84" s="14">
        <f>'Door Comparison'!N84</f>
        <v>1</v>
      </c>
      <c r="F84" s="82">
        <f>('Door Labour'!Y84/'Door Labour'!K$3)*'Door Summary'!H$3</f>
        <v>132.19999999999999</v>
      </c>
      <c r="G84" s="4">
        <f>'Door Materials'!X84</f>
        <v>659.29</v>
      </c>
      <c r="H84" s="5">
        <f t="shared" si="11"/>
        <v>791.49</v>
      </c>
      <c r="I84" s="5">
        <f t="shared" si="12"/>
        <v>94.98</v>
      </c>
      <c r="J84" s="5">
        <f t="shared" si="13"/>
        <v>886.47</v>
      </c>
      <c r="K84" s="5">
        <f t="shared" si="14"/>
        <v>46.66</v>
      </c>
      <c r="L84" s="181">
        <v>0</v>
      </c>
      <c r="M84" s="5">
        <f t="shared" si="15"/>
        <v>933.13</v>
      </c>
      <c r="N84" s="30">
        <f t="shared" si="16"/>
        <v>933.13</v>
      </c>
    </row>
    <row r="85" spans="1:16" x14ac:dyDescent="0.25">
      <c r="A85" s="119" t="str">
        <f>'Door Comparison'!A85</f>
        <v>T01.04.E5A</v>
      </c>
      <c r="B85" s="119" t="str">
        <f>'Door Comparison'!B85</f>
        <v>DRS-402</v>
      </c>
      <c r="C85" s="119">
        <f>'Door Comparison'!D85</f>
        <v>458</v>
      </c>
      <c r="D85" s="119">
        <f>'Door Comparison'!E85</f>
        <v>2193</v>
      </c>
      <c r="E85" s="14">
        <f>'Door Comparison'!N85</f>
        <v>1</v>
      </c>
      <c r="F85" s="82">
        <f>('Door Labour'!Y85/'Door Labour'!K$3)*'Door Summary'!H$3</f>
        <v>129.72</v>
      </c>
      <c r="G85" s="4">
        <f>'Door Materials'!X85</f>
        <v>528.91999999999996</v>
      </c>
      <c r="H85" s="5">
        <f t="shared" si="11"/>
        <v>658.64</v>
      </c>
      <c r="I85" s="5">
        <f t="shared" si="12"/>
        <v>79.040000000000006</v>
      </c>
      <c r="J85" s="5">
        <f t="shared" si="13"/>
        <v>737.68</v>
      </c>
      <c r="K85" s="5">
        <f t="shared" si="14"/>
        <v>38.83</v>
      </c>
      <c r="L85" s="181">
        <v>0</v>
      </c>
      <c r="M85" s="5">
        <f t="shared" si="15"/>
        <v>776.51</v>
      </c>
      <c r="N85" s="30">
        <f t="shared" si="16"/>
        <v>776.51</v>
      </c>
    </row>
    <row r="86" spans="1:16" x14ac:dyDescent="0.25">
      <c r="A86" s="119" t="str">
        <f>'Door Comparison'!A86</f>
        <v>T01.04.E6A</v>
      </c>
      <c r="B86" s="119" t="str">
        <f>'Door Comparison'!B86</f>
        <v>DRS-402</v>
      </c>
      <c r="C86" s="119">
        <f>'Door Comparison'!D86</f>
        <v>858</v>
      </c>
      <c r="D86" s="119">
        <f>'Door Comparison'!E86</f>
        <v>2193</v>
      </c>
      <c r="E86" s="14">
        <f>'Door Comparison'!N86</f>
        <v>1</v>
      </c>
      <c r="F86" s="82">
        <f>('Door Labour'!Y86/'Door Labour'!K$3)*'Door Summary'!H$3</f>
        <v>132.19999999999999</v>
      </c>
      <c r="G86" s="4">
        <f>'Door Materials'!X86</f>
        <v>659.29</v>
      </c>
      <c r="H86" s="5">
        <f t="shared" si="11"/>
        <v>791.49</v>
      </c>
      <c r="I86" s="5">
        <f t="shared" si="12"/>
        <v>94.98</v>
      </c>
      <c r="J86" s="5">
        <f t="shared" si="13"/>
        <v>886.47</v>
      </c>
      <c r="K86" s="5">
        <f t="shared" si="14"/>
        <v>46.66</v>
      </c>
      <c r="L86" s="181">
        <v>0</v>
      </c>
      <c r="M86" s="5">
        <f t="shared" si="15"/>
        <v>933.13</v>
      </c>
      <c r="N86" s="30">
        <f t="shared" si="16"/>
        <v>933.13</v>
      </c>
    </row>
    <row r="87" spans="1:16" x14ac:dyDescent="0.25">
      <c r="A87" s="119" t="str">
        <f>'Door Comparison'!A87</f>
        <v>T01.04.HW2A</v>
      </c>
      <c r="B87" s="119" t="str">
        <f>'Door Comparison'!B87</f>
        <v>DRS-402</v>
      </c>
      <c r="C87" s="119">
        <f>'Door Comparison'!D87</f>
        <v>358</v>
      </c>
      <c r="D87" s="119">
        <f>'Door Comparison'!E87</f>
        <v>2193</v>
      </c>
      <c r="E87" s="14">
        <f>'Door Comparison'!N87</f>
        <v>1</v>
      </c>
      <c r="F87" s="82">
        <f>('Door Labour'!Y87/'Door Labour'!K$3)*'Door Summary'!H$3</f>
        <v>129.1</v>
      </c>
      <c r="G87" s="4">
        <f>'Door Materials'!X87</f>
        <v>496.33</v>
      </c>
      <c r="H87" s="5">
        <f t="shared" si="11"/>
        <v>625.42999999999995</v>
      </c>
      <c r="I87" s="5">
        <f t="shared" si="12"/>
        <v>75.05</v>
      </c>
      <c r="J87" s="5">
        <f t="shared" si="13"/>
        <v>700.48</v>
      </c>
      <c r="K87" s="5">
        <f t="shared" si="14"/>
        <v>36.869999999999997</v>
      </c>
      <c r="L87" s="181">
        <v>0</v>
      </c>
      <c r="M87" s="5">
        <f t="shared" si="15"/>
        <v>737.35</v>
      </c>
      <c r="N87" s="30">
        <f t="shared" si="16"/>
        <v>737.35</v>
      </c>
      <c r="P87" s="105"/>
    </row>
    <row r="88" spans="1:16" x14ac:dyDescent="0.25">
      <c r="A88" s="119" t="str">
        <f>'Door Comparison'!A88</f>
        <v>T01.04.HW3A</v>
      </c>
      <c r="B88" s="119" t="str">
        <f>'Door Comparison'!B88</f>
        <v>DRS-402</v>
      </c>
      <c r="C88" s="119">
        <f>'Door Comparison'!D88</f>
        <v>358</v>
      </c>
      <c r="D88" s="119">
        <f>'Door Comparison'!E88</f>
        <v>2193</v>
      </c>
      <c r="E88" s="14">
        <f>'Door Comparison'!N88</f>
        <v>1</v>
      </c>
      <c r="F88" s="82">
        <f>('Door Labour'!Y88/'Door Labour'!K$3)*'Door Summary'!H$3</f>
        <v>129.1</v>
      </c>
      <c r="G88" s="4">
        <f>'Door Materials'!X88</f>
        <v>496.33</v>
      </c>
      <c r="H88" s="5">
        <f t="shared" si="11"/>
        <v>625.42999999999995</v>
      </c>
      <c r="I88" s="5">
        <f t="shared" si="12"/>
        <v>75.05</v>
      </c>
      <c r="J88" s="5">
        <f t="shared" si="13"/>
        <v>700.48</v>
      </c>
      <c r="K88" s="5">
        <f t="shared" si="14"/>
        <v>36.869999999999997</v>
      </c>
      <c r="L88" s="181">
        <v>0</v>
      </c>
      <c r="M88" s="5">
        <f t="shared" si="15"/>
        <v>737.35</v>
      </c>
      <c r="N88" s="30">
        <f t="shared" si="16"/>
        <v>737.35</v>
      </c>
    </row>
    <row r="89" spans="1:16" x14ac:dyDescent="0.25">
      <c r="A89" s="119" t="str">
        <f>'Door Comparison'!A89</f>
        <v>T01.04.HW4A</v>
      </c>
      <c r="B89" s="119" t="str">
        <f>'Door Comparison'!B89</f>
        <v>DRS-402</v>
      </c>
      <c r="C89" s="119">
        <f>'Door Comparison'!D89</f>
        <v>858</v>
      </c>
      <c r="D89" s="119">
        <f>'Door Comparison'!E89</f>
        <v>2193</v>
      </c>
      <c r="E89" s="14">
        <f>'Door Comparison'!N89</f>
        <v>1</v>
      </c>
      <c r="F89" s="82">
        <f>('Door Labour'!Y89/'Door Labour'!K$3)*'Door Summary'!H$3</f>
        <v>132.19999999999999</v>
      </c>
      <c r="G89" s="4">
        <f>'Door Materials'!X89</f>
        <v>659.29</v>
      </c>
      <c r="H89" s="5">
        <f t="shared" si="11"/>
        <v>791.49</v>
      </c>
      <c r="I89" s="5">
        <f t="shared" si="12"/>
        <v>94.98</v>
      </c>
      <c r="J89" s="5">
        <f t="shared" si="13"/>
        <v>886.47</v>
      </c>
      <c r="K89" s="5">
        <f t="shared" si="14"/>
        <v>46.66</v>
      </c>
      <c r="L89" s="181">
        <v>0</v>
      </c>
      <c r="M89" s="5">
        <f t="shared" si="15"/>
        <v>933.13</v>
      </c>
      <c r="N89" s="30">
        <f t="shared" si="16"/>
        <v>933.13</v>
      </c>
    </row>
    <row r="90" spans="1:16" x14ac:dyDescent="0.25">
      <c r="A90" s="119" t="str">
        <f>'Door Comparison'!A90</f>
        <v>T01.04.HWA</v>
      </c>
      <c r="B90" s="119" t="str">
        <f>'Door Comparison'!B90</f>
        <v>AHP-201</v>
      </c>
      <c r="C90" s="119">
        <f>'Door Comparison'!D90</f>
        <v>500</v>
      </c>
      <c r="D90" s="119">
        <f>'Door Comparison'!E90</f>
        <v>2135</v>
      </c>
      <c r="E90" s="14">
        <f>'Door Comparison'!N90</f>
        <v>1</v>
      </c>
      <c r="F90" s="82">
        <f>('Door Labour'!Y90/'Door Labour'!K$3)*'Door Summary'!H$3</f>
        <v>125.65</v>
      </c>
      <c r="G90" s="4">
        <f>'Door Materials'!X90</f>
        <v>525.33000000000004</v>
      </c>
      <c r="H90" s="5">
        <f t="shared" si="11"/>
        <v>650.98</v>
      </c>
      <c r="I90" s="5">
        <f t="shared" si="12"/>
        <v>78.12</v>
      </c>
      <c r="J90" s="5">
        <f t="shared" si="13"/>
        <v>729.1</v>
      </c>
      <c r="K90" s="5">
        <f t="shared" si="14"/>
        <v>38.369999999999997</v>
      </c>
      <c r="L90" s="181">
        <v>0</v>
      </c>
      <c r="M90" s="5">
        <f t="shared" si="15"/>
        <v>767.47</v>
      </c>
      <c r="N90" s="30">
        <f t="shared" si="16"/>
        <v>767.47</v>
      </c>
    </row>
    <row r="91" spans="1:16" x14ac:dyDescent="0.25">
      <c r="A91" s="119" t="str">
        <f>'Door Comparison'!A91</f>
        <v>T01.04.SPA T01.04.M2A</v>
      </c>
      <c r="B91" s="119" t="str">
        <f>'Door Comparison'!B91</f>
        <v>DRS-402</v>
      </c>
      <c r="C91" s="119">
        <f>'Door Comparison'!D91</f>
        <v>858</v>
      </c>
      <c r="D91" s="119">
        <f>'Door Comparison'!E91</f>
        <v>1858</v>
      </c>
      <c r="E91" s="14">
        <f>'Door Comparison'!N91</f>
        <v>1</v>
      </c>
      <c r="F91" s="82">
        <f>('Door Labour'!Y91/'Door Labour'!K$3)*'Door Summary'!H$3</f>
        <v>128.03</v>
      </c>
      <c r="G91" s="4">
        <f>'Door Materials'!X91</f>
        <v>605.19000000000005</v>
      </c>
      <c r="H91" s="5">
        <f t="shared" si="11"/>
        <v>733.22</v>
      </c>
      <c r="I91" s="5">
        <f t="shared" si="12"/>
        <v>87.99</v>
      </c>
      <c r="J91" s="5">
        <f t="shared" si="13"/>
        <v>821.21</v>
      </c>
      <c r="K91" s="5">
        <f t="shared" si="14"/>
        <v>43.22</v>
      </c>
      <c r="L91" s="181">
        <v>0</v>
      </c>
      <c r="M91" s="5">
        <f t="shared" si="15"/>
        <v>864.43</v>
      </c>
      <c r="N91" s="30">
        <f t="shared" si="16"/>
        <v>864.43</v>
      </c>
      <c r="P91" s="105"/>
    </row>
    <row r="92" spans="1:16" x14ac:dyDescent="0.25">
      <c r="A92" s="119" t="str">
        <f>'Door Comparison'!A92</f>
        <v>T01.04.M6A</v>
      </c>
      <c r="B92" s="119" t="str">
        <f>'Door Comparison'!B92</f>
        <v>DRS-402</v>
      </c>
      <c r="C92" s="119">
        <f>'Door Comparison'!D92</f>
        <v>1338</v>
      </c>
      <c r="D92" s="119">
        <f>'Door Comparison'!E92</f>
        <v>1858</v>
      </c>
      <c r="E92" s="14">
        <f>'Door Comparison'!N92</f>
        <v>1</v>
      </c>
      <c r="F92" s="82">
        <f>('Door Labour'!Y92/'Door Labour'!K$3)*'Door Summary'!H$3</f>
        <v>134.62</v>
      </c>
      <c r="G92" s="4">
        <f>'Door Materials'!X92</f>
        <v>808.05</v>
      </c>
      <c r="H92" s="5">
        <f t="shared" si="11"/>
        <v>942.67</v>
      </c>
      <c r="I92" s="5">
        <f t="shared" si="12"/>
        <v>113.12</v>
      </c>
      <c r="J92" s="5">
        <f t="shared" si="13"/>
        <v>1055.79</v>
      </c>
      <c r="K92" s="5">
        <f t="shared" si="14"/>
        <v>55.57</v>
      </c>
      <c r="L92" s="181">
        <v>0</v>
      </c>
      <c r="M92" s="5">
        <f t="shared" si="15"/>
        <v>1111.3599999999999</v>
      </c>
      <c r="N92" s="30">
        <f t="shared" si="16"/>
        <v>1111.3599999999999</v>
      </c>
    </row>
    <row r="93" spans="1:16" x14ac:dyDescent="0.25">
      <c r="A93" s="119" t="str">
        <f>'Door Comparison'!A93</f>
        <v>T01.04.M6B</v>
      </c>
      <c r="B93" s="119" t="str">
        <f>'Door Comparison'!B93</f>
        <v>DRS-402</v>
      </c>
      <c r="C93" s="119">
        <f>'Door Comparison'!D93</f>
        <v>1338</v>
      </c>
      <c r="D93" s="119">
        <f>'Door Comparison'!E93</f>
        <v>1858</v>
      </c>
      <c r="E93" s="14">
        <f>'Door Comparison'!N93</f>
        <v>1</v>
      </c>
      <c r="F93" s="82">
        <f>('Door Labour'!Y93/'Door Labour'!K$3)*'Door Summary'!H$3</f>
        <v>134.62</v>
      </c>
      <c r="G93" s="4">
        <f>'Door Materials'!X93</f>
        <v>808.05</v>
      </c>
      <c r="H93" s="5">
        <f t="shared" si="11"/>
        <v>942.67</v>
      </c>
      <c r="I93" s="5">
        <f t="shared" si="12"/>
        <v>113.12</v>
      </c>
      <c r="J93" s="5">
        <f t="shared" si="13"/>
        <v>1055.79</v>
      </c>
      <c r="K93" s="5">
        <f t="shared" si="14"/>
        <v>55.57</v>
      </c>
      <c r="L93" s="181">
        <v>0</v>
      </c>
      <c r="M93" s="5">
        <f t="shared" si="15"/>
        <v>1111.3599999999999</v>
      </c>
      <c r="N93" s="30">
        <f t="shared" si="16"/>
        <v>1111.3599999999999</v>
      </c>
    </row>
    <row r="94" spans="1:16" x14ac:dyDescent="0.25">
      <c r="A94" s="119" t="str">
        <f>'Door Comparison'!A94</f>
        <v>T01.04.M13A</v>
      </c>
      <c r="B94" s="119" t="str">
        <f>'Door Comparison'!B94</f>
        <v>DRS-402</v>
      </c>
      <c r="C94" s="119">
        <f>'Door Comparison'!D94</f>
        <v>358</v>
      </c>
      <c r="D94" s="119">
        <f>'Door Comparison'!E94</f>
        <v>1858</v>
      </c>
      <c r="E94" s="14">
        <f>'Door Comparison'!N94</f>
        <v>1</v>
      </c>
      <c r="F94" s="82">
        <f>('Door Labour'!Y94/'Door Labour'!K$3)*'Door Summary'!H$3</f>
        <v>124.92</v>
      </c>
      <c r="G94" s="4">
        <f>'Door Materials'!X94</f>
        <v>463.93</v>
      </c>
      <c r="H94" s="5">
        <f t="shared" si="11"/>
        <v>588.85</v>
      </c>
      <c r="I94" s="5">
        <f t="shared" si="12"/>
        <v>70.66</v>
      </c>
      <c r="J94" s="5">
        <f t="shared" si="13"/>
        <v>659.51</v>
      </c>
      <c r="K94" s="5">
        <f t="shared" si="14"/>
        <v>34.71</v>
      </c>
      <c r="L94" s="181">
        <v>0</v>
      </c>
      <c r="M94" s="5">
        <f t="shared" si="15"/>
        <v>694.22</v>
      </c>
      <c r="N94" s="30">
        <f t="shared" si="16"/>
        <v>694.22</v>
      </c>
    </row>
    <row r="95" spans="1:16" x14ac:dyDescent="0.25">
      <c r="A95" s="119" t="str">
        <f>'Door Comparison'!A95</f>
        <v>T01.04.P1A</v>
      </c>
      <c r="B95" s="119" t="str">
        <f>'Door Comparison'!B95</f>
        <v>DRS-402</v>
      </c>
      <c r="C95" s="119">
        <f>'Door Comparison'!D95</f>
        <v>558</v>
      </c>
      <c r="D95" s="119">
        <f>'Door Comparison'!E95</f>
        <v>2193</v>
      </c>
      <c r="E95" s="14">
        <f>'Door Comparison'!N95</f>
        <v>1</v>
      </c>
      <c r="F95" s="82">
        <f>('Door Labour'!Y95/'Door Labour'!K$3)*'Door Summary'!H$3</f>
        <v>130.33000000000001</v>
      </c>
      <c r="G95" s="4">
        <f>'Door Materials'!X95</f>
        <v>561.5</v>
      </c>
      <c r="H95" s="5">
        <f t="shared" si="11"/>
        <v>691.83</v>
      </c>
      <c r="I95" s="5">
        <f t="shared" si="12"/>
        <v>83.02</v>
      </c>
      <c r="J95" s="5">
        <f t="shared" si="13"/>
        <v>774.85</v>
      </c>
      <c r="K95" s="5">
        <f t="shared" si="14"/>
        <v>40.78</v>
      </c>
      <c r="L95" s="181">
        <v>0</v>
      </c>
      <c r="M95" s="5">
        <f t="shared" si="15"/>
        <v>815.63</v>
      </c>
      <c r="N95" s="30">
        <f t="shared" si="16"/>
        <v>815.63</v>
      </c>
    </row>
    <row r="96" spans="1:16" x14ac:dyDescent="0.25">
      <c r="A96" s="119" t="str">
        <f>'Door Comparison'!A96</f>
        <v>T01.04.P2A</v>
      </c>
      <c r="B96" s="119" t="str">
        <f>'Door Comparison'!B96</f>
        <v>DRS-402</v>
      </c>
      <c r="C96" s="119">
        <f>'Door Comparison'!D96</f>
        <v>558</v>
      </c>
      <c r="D96" s="119">
        <f>'Door Comparison'!E96</f>
        <v>2193</v>
      </c>
      <c r="E96" s="14">
        <f>'Door Comparison'!N96</f>
        <v>1</v>
      </c>
      <c r="F96" s="82">
        <f>('Door Labour'!Y96/'Door Labour'!K$3)*'Door Summary'!H$3</f>
        <v>130.33000000000001</v>
      </c>
      <c r="G96" s="4">
        <f>'Door Materials'!X96</f>
        <v>561.5</v>
      </c>
      <c r="H96" s="5">
        <f t="shared" si="11"/>
        <v>691.83</v>
      </c>
      <c r="I96" s="5">
        <f t="shared" si="12"/>
        <v>83.02</v>
      </c>
      <c r="J96" s="5">
        <f t="shared" si="13"/>
        <v>774.85</v>
      </c>
      <c r="K96" s="5">
        <f t="shared" si="14"/>
        <v>40.78</v>
      </c>
      <c r="L96" s="181">
        <v>0</v>
      </c>
      <c r="M96" s="5">
        <f t="shared" si="15"/>
        <v>815.63</v>
      </c>
      <c r="N96" s="30">
        <f t="shared" si="16"/>
        <v>815.63</v>
      </c>
    </row>
    <row r="97" spans="1:14" x14ac:dyDescent="0.25">
      <c r="A97" s="119" t="str">
        <f>'Door Comparison'!A97</f>
        <v>T01.04.P2B</v>
      </c>
      <c r="B97" s="119" t="str">
        <f>'Door Comparison'!B97</f>
        <v>DRS-402</v>
      </c>
      <c r="C97" s="119">
        <f>'Door Comparison'!D97</f>
        <v>558</v>
      </c>
      <c r="D97" s="119">
        <f>'Door Comparison'!E97</f>
        <v>2193</v>
      </c>
      <c r="E97" s="14">
        <f>'Door Comparison'!N97</f>
        <v>1</v>
      </c>
      <c r="F97" s="82">
        <f>('Door Labour'!Y97/'Door Labour'!K$3)*'Door Summary'!H$3</f>
        <v>130.33000000000001</v>
      </c>
      <c r="G97" s="4">
        <f>'Door Materials'!X97</f>
        <v>561.5</v>
      </c>
      <c r="H97" s="5">
        <f t="shared" si="11"/>
        <v>691.83</v>
      </c>
      <c r="I97" s="5">
        <f t="shared" si="12"/>
        <v>83.02</v>
      </c>
      <c r="J97" s="5">
        <f t="shared" si="13"/>
        <v>774.85</v>
      </c>
      <c r="K97" s="5">
        <f t="shared" si="14"/>
        <v>40.78</v>
      </c>
      <c r="L97" s="181">
        <v>0</v>
      </c>
      <c r="M97" s="5">
        <f t="shared" si="15"/>
        <v>815.63</v>
      </c>
      <c r="N97" s="30">
        <f t="shared" si="16"/>
        <v>815.63</v>
      </c>
    </row>
    <row r="98" spans="1:14" x14ac:dyDescent="0.25">
      <c r="A98" s="119" t="str">
        <f>'Door Comparison'!A98</f>
        <v>T01.04.P3A</v>
      </c>
      <c r="B98" s="119" t="str">
        <f>'Door Comparison'!B98</f>
        <v>AHP-201</v>
      </c>
      <c r="C98" s="119">
        <f>'Door Comparison'!D98</f>
        <v>300</v>
      </c>
      <c r="D98" s="119">
        <f>'Door Comparison'!E98</f>
        <v>800</v>
      </c>
      <c r="E98" s="14">
        <f>'Door Comparison'!N98</f>
        <v>1</v>
      </c>
      <c r="F98" s="82">
        <f>('Door Labour'!Y98/'Door Labour'!K$3)*'Door Summary'!H$3</f>
        <v>107.81</v>
      </c>
      <c r="G98" s="4">
        <f>'Door Materials'!X98</f>
        <v>313.63</v>
      </c>
      <c r="H98" s="5">
        <f t="shared" si="11"/>
        <v>421.44</v>
      </c>
      <c r="I98" s="5">
        <f t="shared" si="12"/>
        <v>50.57</v>
      </c>
      <c r="J98" s="5">
        <f t="shared" si="13"/>
        <v>472.01</v>
      </c>
      <c r="K98" s="5">
        <f t="shared" si="14"/>
        <v>24.84</v>
      </c>
      <c r="L98" s="181">
        <v>0</v>
      </c>
      <c r="M98" s="5">
        <f t="shared" si="15"/>
        <v>496.85</v>
      </c>
      <c r="N98" s="30">
        <f t="shared" si="16"/>
        <v>496.85</v>
      </c>
    </row>
    <row r="99" spans="1:14" x14ac:dyDescent="0.25">
      <c r="A99" s="119" t="str">
        <f>'Door Comparison'!A99</f>
        <v>T01.04.SPB</v>
      </c>
      <c r="B99" s="119" t="str">
        <f>'Door Comparison'!B99</f>
        <v>DRS-402</v>
      </c>
      <c r="C99" s="119">
        <f>'Door Comparison'!D99</f>
        <v>858</v>
      </c>
      <c r="D99" s="119">
        <f>'Door Comparison'!E99</f>
        <v>1858</v>
      </c>
      <c r="E99" s="14">
        <f>'Door Comparison'!N99</f>
        <v>1</v>
      </c>
      <c r="F99" s="82">
        <f>('Door Labour'!Y99/'Door Labour'!K$3)*'Door Summary'!H$3</f>
        <v>128.03</v>
      </c>
      <c r="G99" s="4">
        <f>'Door Materials'!X99</f>
        <v>605.19000000000005</v>
      </c>
      <c r="H99" s="5">
        <f t="shared" si="11"/>
        <v>733.22</v>
      </c>
      <c r="I99" s="5">
        <f t="shared" si="12"/>
        <v>87.99</v>
      </c>
      <c r="J99" s="5">
        <f t="shared" si="13"/>
        <v>821.21</v>
      </c>
      <c r="K99" s="5">
        <f t="shared" si="14"/>
        <v>43.22</v>
      </c>
      <c r="L99" s="181">
        <v>0</v>
      </c>
      <c r="M99" s="5">
        <f t="shared" si="15"/>
        <v>864.43</v>
      </c>
      <c r="N99" s="30">
        <f t="shared" si="16"/>
        <v>864.43</v>
      </c>
    </row>
    <row r="100" spans="1:14" x14ac:dyDescent="0.25">
      <c r="A100" s="119" t="str">
        <f>'Door Comparison'!A100</f>
        <v>T01.00.AC1A</v>
      </c>
      <c r="B100" s="119" t="str">
        <f>'Door Comparison'!B100</f>
        <v>DRS-402</v>
      </c>
      <c r="C100" s="119">
        <f>'Door Comparison'!D100</f>
        <v>1338</v>
      </c>
      <c r="D100" s="119">
        <f>'Door Comparison'!E100</f>
        <v>1993</v>
      </c>
      <c r="E100" s="14">
        <f>'Door Comparison'!N100</f>
        <v>1</v>
      </c>
      <c r="F100" s="82">
        <f>('Door Labour'!Y100/'Door Labour'!K$3)*'Door Summary'!H$3</f>
        <v>136.28</v>
      </c>
      <c r="G100" s="4">
        <f>'Door Materials'!X100</f>
        <v>838.62</v>
      </c>
      <c r="H100" s="5">
        <f t="shared" si="11"/>
        <v>974.9</v>
      </c>
      <c r="I100" s="5">
        <f t="shared" si="12"/>
        <v>116.99</v>
      </c>
      <c r="J100" s="5">
        <f t="shared" si="13"/>
        <v>1091.8900000000001</v>
      </c>
      <c r="K100" s="5">
        <f t="shared" si="14"/>
        <v>57.47</v>
      </c>
      <c r="L100" s="181">
        <v>0</v>
      </c>
      <c r="M100" s="5">
        <f t="shared" si="15"/>
        <v>1149.3599999999999</v>
      </c>
      <c r="N100" s="30">
        <f t="shared" si="16"/>
        <v>1149.3599999999999</v>
      </c>
    </row>
    <row r="101" spans="1:14" x14ac:dyDescent="0.25">
      <c r="A101" s="119" t="str">
        <f>'Door Comparison'!A101</f>
        <v>T01.01.E1A</v>
      </c>
      <c r="B101" s="119" t="str">
        <f>'Door Comparison'!B101</f>
        <v>DRS-402</v>
      </c>
      <c r="C101" s="119">
        <f>'Door Comparison'!D101</f>
        <v>858</v>
      </c>
      <c r="D101" s="119">
        <f>'Door Comparison'!E101</f>
        <v>2193</v>
      </c>
      <c r="E101" s="14">
        <f>'Door Comparison'!N101</f>
        <v>1</v>
      </c>
      <c r="F101" s="82">
        <f>('Door Labour'!Y101/'Door Labour'!K$3)*'Door Summary'!H$3</f>
        <v>132.19999999999999</v>
      </c>
      <c r="G101" s="4">
        <f>'Door Materials'!X101</f>
        <v>659.29</v>
      </c>
      <c r="H101" s="5">
        <f t="shared" si="11"/>
        <v>791.49</v>
      </c>
      <c r="I101" s="5">
        <f t="shared" si="12"/>
        <v>94.98</v>
      </c>
      <c r="J101" s="5">
        <f t="shared" si="13"/>
        <v>886.47</v>
      </c>
      <c r="K101" s="5">
        <f t="shared" si="14"/>
        <v>46.66</v>
      </c>
      <c r="L101" s="181">
        <v>0</v>
      </c>
      <c r="M101" s="5">
        <f t="shared" si="15"/>
        <v>933.13</v>
      </c>
      <c r="N101" s="30">
        <f t="shared" si="16"/>
        <v>933.13</v>
      </c>
    </row>
    <row r="102" spans="1:14" x14ac:dyDescent="0.25">
      <c r="A102" s="119" t="str">
        <f>'Door Comparison'!A102</f>
        <v>T01.01.E3A</v>
      </c>
      <c r="B102" s="119" t="str">
        <f>'Door Comparison'!B102</f>
        <v>DRS-402</v>
      </c>
      <c r="C102" s="119">
        <f>'Door Comparison'!D102</f>
        <v>858</v>
      </c>
      <c r="D102" s="119">
        <f>'Door Comparison'!E102</f>
        <v>2193</v>
      </c>
      <c r="E102" s="14">
        <f>'Door Comparison'!N102</f>
        <v>1</v>
      </c>
      <c r="F102" s="82">
        <f>('Door Labour'!Y102/'Door Labour'!K$3)*'Door Summary'!H$3</f>
        <v>132.19999999999999</v>
      </c>
      <c r="G102" s="4">
        <f>'Door Materials'!X102</f>
        <v>659.29</v>
      </c>
      <c r="H102" s="5">
        <f t="shared" si="11"/>
        <v>791.49</v>
      </c>
      <c r="I102" s="5">
        <f t="shared" si="12"/>
        <v>94.98</v>
      </c>
      <c r="J102" s="5">
        <f t="shared" si="13"/>
        <v>886.47</v>
      </c>
      <c r="K102" s="5">
        <f t="shared" si="14"/>
        <v>46.66</v>
      </c>
      <c r="L102" s="181">
        <v>0</v>
      </c>
      <c r="M102" s="5">
        <f t="shared" si="15"/>
        <v>933.13</v>
      </c>
      <c r="N102" s="30">
        <f t="shared" si="16"/>
        <v>933.13</v>
      </c>
    </row>
    <row r="103" spans="1:14" x14ac:dyDescent="0.25">
      <c r="A103" s="119" t="str">
        <f>'Door Comparison'!A103</f>
        <v>T01.01.E4A</v>
      </c>
      <c r="B103" s="119" t="str">
        <f>'Door Comparison'!B103</f>
        <v>DRS-402</v>
      </c>
      <c r="C103" s="119">
        <f>'Door Comparison'!D103</f>
        <v>1058</v>
      </c>
      <c r="D103" s="119">
        <f>'Door Comparison'!E103</f>
        <v>2193</v>
      </c>
      <c r="E103" s="14">
        <f>'Door Comparison'!N103</f>
        <v>1</v>
      </c>
      <c r="F103" s="82">
        <f>('Door Labour'!Y103/'Door Labour'!K$3)*'Door Summary'!H$3</f>
        <v>137.04</v>
      </c>
      <c r="G103" s="4">
        <f>'Door Materials'!X103</f>
        <v>794.87</v>
      </c>
      <c r="H103" s="5">
        <f t="shared" si="11"/>
        <v>931.91</v>
      </c>
      <c r="I103" s="5">
        <f t="shared" si="12"/>
        <v>111.83</v>
      </c>
      <c r="J103" s="5">
        <f t="shared" si="13"/>
        <v>1043.74</v>
      </c>
      <c r="K103" s="5">
        <f t="shared" si="14"/>
        <v>54.93</v>
      </c>
      <c r="L103" s="181">
        <v>0</v>
      </c>
      <c r="M103" s="5">
        <f t="shared" si="15"/>
        <v>1098.67</v>
      </c>
      <c r="N103" s="30">
        <f t="shared" si="16"/>
        <v>1098.67</v>
      </c>
    </row>
    <row r="104" spans="1:14" x14ac:dyDescent="0.25">
      <c r="A104" s="119" t="str">
        <f>'Door Comparison'!A104</f>
        <v>T01.01.E5A</v>
      </c>
      <c r="B104" s="119" t="str">
        <f>'Door Comparison'!B104</f>
        <v>DRS-402</v>
      </c>
      <c r="C104" s="119">
        <f>'Door Comparison'!D104</f>
        <v>858</v>
      </c>
      <c r="D104" s="119">
        <f>'Door Comparison'!E104</f>
        <v>1993</v>
      </c>
      <c r="E104" s="14">
        <f>'Door Comparison'!N104</f>
        <v>1</v>
      </c>
      <c r="F104" s="82">
        <f>('Door Labour'!Y104/'Door Labour'!K$3)*'Door Summary'!H$3</f>
        <v>129.72</v>
      </c>
      <c r="G104" s="4">
        <f>'Door Materials'!X104</f>
        <v>627</v>
      </c>
      <c r="H104" s="5">
        <f t="shared" si="11"/>
        <v>756.72</v>
      </c>
      <c r="I104" s="5">
        <f t="shared" si="12"/>
        <v>90.81</v>
      </c>
      <c r="J104" s="5">
        <f t="shared" si="13"/>
        <v>847.53</v>
      </c>
      <c r="K104" s="5">
        <f t="shared" si="14"/>
        <v>44.61</v>
      </c>
      <c r="L104" s="181">
        <v>0</v>
      </c>
      <c r="M104" s="5">
        <f t="shared" si="15"/>
        <v>892.14</v>
      </c>
      <c r="N104" s="30">
        <f t="shared" si="16"/>
        <v>892.14</v>
      </c>
    </row>
    <row r="105" spans="1:14" x14ac:dyDescent="0.25">
      <c r="A105" s="119" t="str">
        <f>'Door Comparison'!A105</f>
        <v>T01.01.E6A</v>
      </c>
      <c r="B105" s="119" t="str">
        <f>'Door Comparison'!B105</f>
        <v>DRS-402</v>
      </c>
      <c r="C105" s="119">
        <f>'Door Comparison'!D105</f>
        <v>1338</v>
      </c>
      <c r="D105" s="119">
        <f>'Door Comparison'!E105</f>
        <v>2193</v>
      </c>
      <c r="E105" s="14">
        <f>'Door Comparison'!N105</f>
        <v>1</v>
      </c>
      <c r="F105" s="82">
        <f>('Door Labour'!Y105/'Door Labour'!K$3)*'Door Summary'!H$3</f>
        <v>138.78</v>
      </c>
      <c r="G105" s="4">
        <f>'Door Materials'!X105</f>
        <v>883.88</v>
      </c>
      <c r="H105" s="5">
        <f t="shared" si="11"/>
        <v>1022.66</v>
      </c>
      <c r="I105" s="5">
        <f t="shared" si="12"/>
        <v>122.72</v>
      </c>
      <c r="J105" s="5">
        <f t="shared" si="13"/>
        <v>1145.3800000000001</v>
      </c>
      <c r="K105" s="5">
        <f t="shared" si="14"/>
        <v>60.28</v>
      </c>
      <c r="L105" s="181">
        <v>0</v>
      </c>
      <c r="M105" s="5">
        <f t="shared" si="15"/>
        <v>1205.6600000000001</v>
      </c>
      <c r="N105" s="30">
        <f t="shared" si="16"/>
        <v>1205.6600000000001</v>
      </c>
    </row>
    <row r="106" spans="1:14" x14ac:dyDescent="0.25">
      <c r="A106" s="119" t="str">
        <f>'Door Comparison'!A106</f>
        <v>T01.01.E7A</v>
      </c>
      <c r="B106" s="119" t="str">
        <f>'Door Comparison'!B106</f>
        <v>DRS-402</v>
      </c>
      <c r="C106" s="119">
        <f>'Door Comparison'!D106</f>
        <v>1338</v>
      </c>
      <c r="D106" s="119">
        <f>'Door Comparison'!E106</f>
        <v>2193</v>
      </c>
      <c r="E106" s="14">
        <f>'Door Comparison'!N106</f>
        <v>1</v>
      </c>
      <c r="F106" s="82">
        <f>('Door Labour'!Y106/'Door Labour'!K$3)*'Door Summary'!H$3</f>
        <v>138.78</v>
      </c>
      <c r="G106" s="4">
        <f>'Door Materials'!X106</f>
        <v>883.88</v>
      </c>
      <c r="H106" s="5">
        <f t="shared" si="11"/>
        <v>1022.66</v>
      </c>
      <c r="I106" s="5">
        <f t="shared" si="12"/>
        <v>122.72</v>
      </c>
      <c r="J106" s="5">
        <f t="shared" si="13"/>
        <v>1145.3800000000001</v>
      </c>
      <c r="K106" s="5">
        <f t="shared" si="14"/>
        <v>60.28</v>
      </c>
      <c r="L106" s="181">
        <v>0</v>
      </c>
      <c r="M106" s="5">
        <f t="shared" si="15"/>
        <v>1205.6600000000001</v>
      </c>
      <c r="N106" s="30">
        <f t="shared" si="16"/>
        <v>1205.6600000000001</v>
      </c>
    </row>
    <row r="107" spans="1:14" x14ac:dyDescent="0.25">
      <c r="A107" s="119" t="str">
        <f>'Door Comparison'!A107</f>
        <v>T01.01.HWA</v>
      </c>
      <c r="B107" s="119" t="str">
        <f>'Door Comparison'!B107</f>
        <v>DRS-402</v>
      </c>
      <c r="C107" s="119">
        <f>'Door Comparison'!D107</f>
        <v>558</v>
      </c>
      <c r="D107" s="119">
        <f>'Door Comparison'!E107</f>
        <v>2193</v>
      </c>
      <c r="E107" s="14">
        <f>'Door Comparison'!N107</f>
        <v>1</v>
      </c>
      <c r="F107" s="82">
        <f>('Door Labour'!Y107/'Door Labour'!K$3)*'Door Summary'!H$3</f>
        <v>130.33000000000001</v>
      </c>
      <c r="G107" s="4">
        <f>'Door Materials'!X107</f>
        <v>561.5</v>
      </c>
      <c r="H107" s="5">
        <f t="shared" si="11"/>
        <v>691.83</v>
      </c>
      <c r="I107" s="5">
        <f t="shared" si="12"/>
        <v>83.02</v>
      </c>
      <c r="J107" s="5">
        <f t="shared" si="13"/>
        <v>774.85</v>
      </c>
      <c r="K107" s="5">
        <f t="shared" si="14"/>
        <v>40.78</v>
      </c>
      <c r="L107" s="181">
        <v>0</v>
      </c>
      <c r="M107" s="5">
        <f t="shared" si="15"/>
        <v>815.63</v>
      </c>
      <c r="N107" s="30">
        <f t="shared" si="16"/>
        <v>815.63</v>
      </c>
    </row>
    <row r="108" spans="1:14" x14ac:dyDescent="0.25">
      <c r="A108" s="119" t="str">
        <f>'Door Comparison'!A108</f>
        <v>T01.01.M1A</v>
      </c>
      <c r="B108" s="119" t="str">
        <f>'Door Comparison'!B108</f>
        <v>DRS-402</v>
      </c>
      <c r="C108" s="119">
        <f>'Door Comparison'!D108</f>
        <v>1338</v>
      </c>
      <c r="D108" s="119">
        <f>'Door Comparison'!E108</f>
        <v>2193</v>
      </c>
      <c r="E108" s="14">
        <f>'Door Comparison'!N108</f>
        <v>1</v>
      </c>
      <c r="F108" s="82">
        <f>('Door Labour'!Y108/'Door Labour'!K$3)*'Door Summary'!H$3</f>
        <v>138.78</v>
      </c>
      <c r="G108" s="4">
        <f>'Door Materials'!X108</f>
        <v>883.88</v>
      </c>
      <c r="H108" s="5">
        <f t="shared" si="11"/>
        <v>1022.66</v>
      </c>
      <c r="I108" s="5">
        <f t="shared" si="12"/>
        <v>122.72</v>
      </c>
      <c r="J108" s="5">
        <f t="shared" si="13"/>
        <v>1145.3800000000001</v>
      </c>
      <c r="K108" s="5">
        <f t="shared" si="14"/>
        <v>60.28</v>
      </c>
      <c r="L108" s="181">
        <v>0</v>
      </c>
      <c r="M108" s="5">
        <f t="shared" si="15"/>
        <v>1205.6600000000001</v>
      </c>
      <c r="N108" s="30">
        <f t="shared" si="16"/>
        <v>1205.6600000000001</v>
      </c>
    </row>
    <row r="109" spans="1:14" x14ac:dyDescent="0.25">
      <c r="A109" s="119" t="str">
        <f>'Door Comparison'!A109</f>
        <v>T01.01.M2A</v>
      </c>
      <c r="B109" s="119" t="str">
        <f>'Door Comparison'!B109</f>
        <v>DRS-402</v>
      </c>
      <c r="C109" s="119">
        <f>'Door Comparison'!D109</f>
        <v>858</v>
      </c>
      <c r="D109" s="119">
        <f>'Door Comparison'!E109</f>
        <v>2193</v>
      </c>
      <c r="E109" s="14">
        <f>'Door Comparison'!N109</f>
        <v>1</v>
      </c>
      <c r="F109" s="82">
        <f>('Door Labour'!Y109/'Door Labour'!K$3)*'Door Summary'!H$3</f>
        <v>132.19999999999999</v>
      </c>
      <c r="G109" s="4">
        <f>'Door Materials'!X109</f>
        <v>659.29</v>
      </c>
      <c r="H109" s="5">
        <f t="shared" si="11"/>
        <v>791.49</v>
      </c>
      <c r="I109" s="5">
        <f t="shared" si="12"/>
        <v>94.98</v>
      </c>
      <c r="J109" s="5">
        <f t="shared" si="13"/>
        <v>886.47</v>
      </c>
      <c r="K109" s="5">
        <f t="shared" si="14"/>
        <v>46.66</v>
      </c>
      <c r="L109" s="181">
        <v>0</v>
      </c>
      <c r="M109" s="5">
        <f t="shared" si="15"/>
        <v>933.13</v>
      </c>
      <c r="N109" s="30">
        <f t="shared" si="16"/>
        <v>933.13</v>
      </c>
    </row>
    <row r="110" spans="1:14" x14ac:dyDescent="0.25">
      <c r="A110" s="119" t="str">
        <f>'Door Comparison'!A110</f>
        <v>T01.01.M5A</v>
      </c>
      <c r="B110" s="119" t="str">
        <f>'Door Comparison'!B110</f>
        <v>DRS-402</v>
      </c>
      <c r="C110" s="119">
        <f>'Door Comparison'!D110</f>
        <v>558</v>
      </c>
      <c r="D110" s="119">
        <f>'Door Comparison'!E110</f>
        <v>2193</v>
      </c>
      <c r="E110" s="14">
        <f>'Door Comparison'!N110</f>
        <v>1</v>
      </c>
      <c r="F110" s="82">
        <f>('Door Labour'!Y110/'Door Labour'!K$3)*'Door Summary'!H$3</f>
        <v>130.33000000000001</v>
      </c>
      <c r="G110" s="4">
        <f>'Door Materials'!X110</f>
        <v>561.5</v>
      </c>
      <c r="H110" s="5">
        <f t="shared" si="11"/>
        <v>691.83</v>
      </c>
      <c r="I110" s="5">
        <f t="shared" si="12"/>
        <v>83.02</v>
      </c>
      <c r="J110" s="5">
        <f t="shared" si="13"/>
        <v>774.85</v>
      </c>
      <c r="K110" s="5">
        <f t="shared" si="14"/>
        <v>40.78</v>
      </c>
      <c r="L110" s="181">
        <v>0</v>
      </c>
      <c r="M110" s="5">
        <f t="shared" si="15"/>
        <v>815.63</v>
      </c>
      <c r="N110" s="30">
        <f t="shared" si="16"/>
        <v>815.63</v>
      </c>
    </row>
    <row r="111" spans="1:14" x14ac:dyDescent="0.25">
      <c r="A111" s="119" t="str">
        <f>'Door Comparison'!A111</f>
        <v>T01.01.M5B</v>
      </c>
      <c r="B111" s="119" t="str">
        <f>'Door Comparison'!B111</f>
        <v>DRS-402</v>
      </c>
      <c r="C111" s="119">
        <f>'Door Comparison'!D111</f>
        <v>658</v>
      </c>
      <c r="D111" s="119">
        <f>'Door Comparison'!E111</f>
        <v>1993</v>
      </c>
      <c r="E111" s="14">
        <f>'Door Comparison'!N111</f>
        <v>1</v>
      </c>
      <c r="F111" s="82">
        <f>('Door Labour'!Y111/'Door Labour'!K$3)*'Door Summary'!H$3</f>
        <v>128.47</v>
      </c>
      <c r="G111" s="4">
        <f>'Door Materials'!X111</f>
        <v>567</v>
      </c>
      <c r="H111" s="5">
        <f t="shared" si="11"/>
        <v>695.47</v>
      </c>
      <c r="I111" s="5">
        <f t="shared" si="12"/>
        <v>83.46</v>
      </c>
      <c r="J111" s="5">
        <f t="shared" si="13"/>
        <v>778.93</v>
      </c>
      <c r="K111" s="5">
        <f t="shared" si="14"/>
        <v>41</v>
      </c>
      <c r="L111" s="181">
        <v>0</v>
      </c>
      <c r="M111" s="5">
        <f t="shared" si="15"/>
        <v>819.93</v>
      </c>
      <c r="N111" s="30">
        <f t="shared" si="16"/>
        <v>819.93</v>
      </c>
    </row>
    <row r="112" spans="1:14" x14ac:dyDescent="0.25">
      <c r="A112" s="119" t="str">
        <f>'Door Comparison'!A112</f>
        <v>T01.01.P1A</v>
      </c>
      <c r="B112" s="119" t="str">
        <f>'Door Comparison'!B112</f>
        <v>DRS-402</v>
      </c>
      <c r="C112" s="119">
        <f>'Door Comparison'!D112</f>
        <v>558</v>
      </c>
      <c r="D112" s="119">
        <f>'Door Comparison'!E112</f>
        <v>2193</v>
      </c>
      <c r="E112" s="14">
        <f>'Door Comparison'!N112</f>
        <v>1</v>
      </c>
      <c r="F112" s="82">
        <f>('Door Labour'!Y112/'Door Labour'!K$3)*'Door Summary'!H$3</f>
        <v>130.33000000000001</v>
      </c>
      <c r="G112" s="4">
        <f>'Door Materials'!X112</f>
        <v>561.5</v>
      </c>
      <c r="H112" s="5">
        <f t="shared" si="11"/>
        <v>691.83</v>
      </c>
      <c r="I112" s="5">
        <f t="shared" si="12"/>
        <v>83.02</v>
      </c>
      <c r="J112" s="5">
        <f t="shared" si="13"/>
        <v>774.85</v>
      </c>
      <c r="K112" s="5">
        <f t="shared" si="14"/>
        <v>40.78</v>
      </c>
      <c r="L112" s="181">
        <v>0</v>
      </c>
      <c r="M112" s="5">
        <f t="shared" si="15"/>
        <v>815.63</v>
      </c>
      <c r="N112" s="30">
        <f t="shared" si="16"/>
        <v>815.63</v>
      </c>
    </row>
    <row r="113" spans="1:14" x14ac:dyDescent="0.25">
      <c r="A113" s="119" t="str">
        <f>'Door Comparison'!A113</f>
        <v>T01.01.WRA</v>
      </c>
      <c r="B113" s="119" t="str">
        <f>'Door Comparison'!B113</f>
        <v>DRS-402</v>
      </c>
      <c r="C113" s="119">
        <f>'Door Comparison'!D113</f>
        <v>658</v>
      </c>
      <c r="D113" s="119">
        <f>'Door Comparison'!E113</f>
        <v>1858</v>
      </c>
      <c r="E113" s="14">
        <f>'Door Comparison'!N113</f>
        <v>1</v>
      </c>
      <c r="F113" s="82">
        <f>('Door Labour'!Y113/'Door Labour'!K$3)*'Door Summary'!H$3</f>
        <v>126.79</v>
      </c>
      <c r="G113" s="4">
        <f>'Door Materials'!X113</f>
        <v>548.69000000000005</v>
      </c>
      <c r="H113" s="5">
        <f t="shared" si="11"/>
        <v>675.48</v>
      </c>
      <c r="I113" s="5">
        <f t="shared" si="12"/>
        <v>81.06</v>
      </c>
      <c r="J113" s="5">
        <f t="shared" si="13"/>
        <v>756.54</v>
      </c>
      <c r="K113" s="5">
        <f t="shared" si="14"/>
        <v>39.82</v>
      </c>
      <c r="L113" s="181">
        <v>0</v>
      </c>
      <c r="M113" s="5">
        <f t="shared" si="15"/>
        <v>796.36</v>
      </c>
      <c r="N113" s="30">
        <f t="shared" si="16"/>
        <v>796.36</v>
      </c>
    </row>
    <row r="114" spans="1:14" x14ac:dyDescent="0.25">
      <c r="A114" s="119" t="str">
        <f>'Door Comparison'!A114</f>
        <v>T01.02.E3A</v>
      </c>
      <c r="B114" s="119" t="str">
        <f>'Door Comparison'!B114</f>
        <v>DRS-402</v>
      </c>
      <c r="C114" s="119">
        <f>'Door Comparison'!D114</f>
        <v>858</v>
      </c>
      <c r="D114" s="119">
        <f>'Door Comparison'!E114</f>
        <v>2193</v>
      </c>
      <c r="E114" s="14">
        <f>'Door Comparison'!N114</f>
        <v>1</v>
      </c>
      <c r="F114" s="82">
        <f>('Door Labour'!Y114/'Door Labour'!K$3)*'Door Summary'!H$3</f>
        <v>132.19999999999999</v>
      </c>
      <c r="G114" s="4">
        <f>'Door Materials'!X114</f>
        <v>659.29</v>
      </c>
      <c r="H114" s="5">
        <f t="shared" si="11"/>
        <v>791.49</v>
      </c>
      <c r="I114" s="5">
        <f t="shared" si="12"/>
        <v>94.98</v>
      </c>
      <c r="J114" s="5">
        <f t="shared" si="13"/>
        <v>886.47</v>
      </c>
      <c r="K114" s="5">
        <f t="shared" si="14"/>
        <v>46.66</v>
      </c>
      <c r="L114" s="181">
        <v>0</v>
      </c>
      <c r="M114" s="5">
        <f t="shared" si="15"/>
        <v>933.13</v>
      </c>
      <c r="N114" s="30">
        <f t="shared" si="16"/>
        <v>933.13</v>
      </c>
    </row>
    <row r="115" spans="1:14" x14ac:dyDescent="0.25">
      <c r="A115" s="119" t="str">
        <f>'Door Comparison'!A115</f>
        <v>T01.02.M4A</v>
      </c>
      <c r="B115" s="119" t="str">
        <f>'Door Comparison'!B115</f>
        <v>DRS-402</v>
      </c>
      <c r="C115" s="119">
        <f>'Door Comparison'!D115</f>
        <v>658</v>
      </c>
      <c r="D115" s="119">
        <f>'Door Comparison'!E115</f>
        <v>2193</v>
      </c>
      <c r="E115" s="14">
        <f>'Door Comparison'!N115</f>
        <v>1</v>
      </c>
      <c r="F115" s="82">
        <f>('Door Labour'!Y115/'Door Labour'!K$3)*'Door Summary'!H$3</f>
        <v>130.96</v>
      </c>
      <c r="G115" s="4">
        <f>'Door Materials'!X115</f>
        <v>594.09</v>
      </c>
      <c r="H115" s="5">
        <f t="shared" si="11"/>
        <v>725.05</v>
      </c>
      <c r="I115" s="5">
        <f t="shared" si="12"/>
        <v>87.01</v>
      </c>
      <c r="J115" s="5">
        <f t="shared" si="13"/>
        <v>812.06</v>
      </c>
      <c r="K115" s="5">
        <f t="shared" si="14"/>
        <v>42.74</v>
      </c>
      <c r="L115" s="181">
        <v>0</v>
      </c>
      <c r="M115" s="5">
        <f t="shared" si="15"/>
        <v>854.8</v>
      </c>
      <c r="N115" s="30">
        <f t="shared" si="16"/>
        <v>854.8</v>
      </c>
    </row>
    <row r="116" spans="1:14" x14ac:dyDescent="0.25">
      <c r="A116" s="119" t="str">
        <f>'Door Comparison'!A116</f>
        <v>T01.06.E1B</v>
      </c>
      <c r="B116" s="119" t="str">
        <f>'Door Comparison'!B116</f>
        <v>DRS-402</v>
      </c>
      <c r="C116" s="119">
        <f>'Door Comparison'!D116</f>
        <v>1338</v>
      </c>
      <c r="D116" s="119">
        <f>'Door Comparison'!E116</f>
        <v>2193</v>
      </c>
      <c r="E116" s="14">
        <f>'Door Comparison'!N116</f>
        <v>1</v>
      </c>
      <c r="F116" s="82">
        <f>('Door Labour'!Y116/'Door Labour'!K$3)*'Door Summary'!H$3</f>
        <v>138.78</v>
      </c>
      <c r="G116" s="4">
        <f>'Door Materials'!X116</f>
        <v>883.88</v>
      </c>
      <c r="H116" s="5">
        <f t="shared" si="11"/>
        <v>1022.66</v>
      </c>
      <c r="I116" s="5">
        <f t="shared" si="12"/>
        <v>122.72</v>
      </c>
      <c r="J116" s="5">
        <f t="shared" si="13"/>
        <v>1145.3800000000001</v>
      </c>
      <c r="K116" s="5">
        <f t="shared" si="14"/>
        <v>60.28</v>
      </c>
      <c r="L116" s="181">
        <v>0</v>
      </c>
      <c r="M116" s="5">
        <f t="shared" si="15"/>
        <v>1205.6600000000001</v>
      </c>
      <c r="N116" s="30">
        <f t="shared" si="16"/>
        <v>1205.6600000000001</v>
      </c>
    </row>
    <row r="117" spans="1:14" x14ac:dyDescent="0.25">
      <c r="A117" s="119" t="str">
        <f>'Door Comparison'!A117</f>
        <v>T01.06.E1C</v>
      </c>
      <c r="B117" s="119" t="str">
        <f>'Door Comparison'!B117</f>
        <v>DRS-402</v>
      </c>
      <c r="C117" s="119">
        <f>'Door Comparison'!D117</f>
        <v>358</v>
      </c>
      <c r="D117" s="119">
        <f>'Door Comparison'!E117</f>
        <v>2193</v>
      </c>
      <c r="E117" s="14">
        <f>'Door Comparison'!N117</f>
        <v>1</v>
      </c>
      <c r="F117" s="82">
        <f>('Door Labour'!Y117/'Door Labour'!K$3)*'Door Summary'!H$3</f>
        <v>129.1</v>
      </c>
      <c r="G117" s="4">
        <f>'Door Materials'!X117</f>
        <v>496.33</v>
      </c>
      <c r="H117" s="5">
        <f t="shared" si="11"/>
        <v>625.42999999999995</v>
      </c>
      <c r="I117" s="5">
        <f t="shared" si="12"/>
        <v>75.05</v>
      </c>
      <c r="J117" s="5">
        <f t="shared" si="13"/>
        <v>700.48</v>
      </c>
      <c r="K117" s="5">
        <f t="shared" si="14"/>
        <v>36.869999999999997</v>
      </c>
      <c r="L117" s="181">
        <v>0</v>
      </c>
      <c r="M117" s="5">
        <f t="shared" si="15"/>
        <v>737.35</v>
      </c>
      <c r="N117" s="30">
        <f t="shared" si="16"/>
        <v>737.35</v>
      </c>
    </row>
    <row r="118" spans="1:14" x14ac:dyDescent="0.25">
      <c r="A118" s="119" t="str">
        <f>'Door Comparison'!A118</f>
        <v>T01.06.E2A</v>
      </c>
      <c r="B118" s="119" t="str">
        <f>'Door Comparison'!B118</f>
        <v>DRS-402</v>
      </c>
      <c r="C118" s="119">
        <f>'Door Comparison'!D118</f>
        <v>1208</v>
      </c>
      <c r="D118" s="119">
        <f>'Door Comparison'!E118</f>
        <v>2193</v>
      </c>
      <c r="E118" s="14">
        <f>'Door Comparison'!N118</f>
        <v>1</v>
      </c>
      <c r="F118" s="82">
        <f>('Door Labour'!Y118/'Door Labour'!K$3)*'Door Summary'!H$3</f>
        <v>137.97999999999999</v>
      </c>
      <c r="G118" s="4">
        <f>'Door Materials'!X118</f>
        <v>841.5</v>
      </c>
      <c r="H118" s="5">
        <f t="shared" si="11"/>
        <v>979.48</v>
      </c>
      <c r="I118" s="5">
        <f t="shared" si="12"/>
        <v>117.54</v>
      </c>
      <c r="J118" s="5">
        <f t="shared" si="13"/>
        <v>1097.02</v>
      </c>
      <c r="K118" s="5">
        <f t="shared" si="14"/>
        <v>57.74</v>
      </c>
      <c r="L118" s="181">
        <v>0</v>
      </c>
      <c r="M118" s="5">
        <f t="shared" si="15"/>
        <v>1154.76</v>
      </c>
      <c r="N118" s="30">
        <f t="shared" si="16"/>
        <v>1154.76</v>
      </c>
    </row>
    <row r="119" spans="1:14" x14ac:dyDescent="0.25">
      <c r="A119" s="119" t="str">
        <f>'Door Comparison'!A119</f>
        <v>T01.06.E2B</v>
      </c>
      <c r="B119" s="119" t="str">
        <f>'Door Comparison'!B119</f>
        <v>DRS-402</v>
      </c>
      <c r="C119" s="119">
        <f>'Door Comparison'!D119</f>
        <v>608</v>
      </c>
      <c r="D119" s="119">
        <f>'Door Comparison'!E119</f>
        <v>2193</v>
      </c>
      <c r="E119" s="14">
        <f>'Door Comparison'!N119</f>
        <v>1</v>
      </c>
      <c r="F119" s="82">
        <f>('Door Labour'!Y119/'Door Labour'!K$3)*'Door Summary'!H$3</f>
        <v>130.63999999999999</v>
      </c>
      <c r="G119" s="4">
        <f>'Door Materials'!X119</f>
        <v>577.80999999999995</v>
      </c>
      <c r="H119" s="5">
        <f t="shared" si="11"/>
        <v>708.45</v>
      </c>
      <c r="I119" s="5">
        <f t="shared" si="12"/>
        <v>85.01</v>
      </c>
      <c r="J119" s="5">
        <f t="shared" si="13"/>
        <v>793.46</v>
      </c>
      <c r="K119" s="5">
        <f t="shared" si="14"/>
        <v>41.76</v>
      </c>
      <c r="L119" s="181">
        <v>0</v>
      </c>
      <c r="M119" s="5">
        <f t="shared" si="15"/>
        <v>835.22</v>
      </c>
      <c r="N119" s="30">
        <f t="shared" si="16"/>
        <v>835.22</v>
      </c>
    </row>
    <row r="120" spans="1:14" x14ac:dyDescent="0.25">
      <c r="A120" s="119" t="str">
        <f>'Door Comparison'!A120</f>
        <v>T01.06.E3A</v>
      </c>
      <c r="B120" s="119" t="str">
        <f>'Door Comparison'!B120</f>
        <v>DRS-402</v>
      </c>
      <c r="C120" s="119">
        <f>'Door Comparison'!D120</f>
        <v>1338</v>
      </c>
      <c r="D120" s="119">
        <f>'Door Comparison'!E120</f>
        <v>2193</v>
      </c>
      <c r="E120" s="14">
        <f>'Door Comparison'!N120</f>
        <v>1</v>
      </c>
      <c r="F120" s="82">
        <f>('Door Labour'!Y120/'Door Labour'!K$3)*'Door Summary'!H$3</f>
        <v>138.78</v>
      </c>
      <c r="G120" s="4">
        <f>'Door Materials'!X120</f>
        <v>883.88</v>
      </c>
      <c r="H120" s="5">
        <f t="shared" si="11"/>
        <v>1022.66</v>
      </c>
      <c r="I120" s="5">
        <f t="shared" si="12"/>
        <v>122.72</v>
      </c>
      <c r="J120" s="5">
        <f t="shared" si="13"/>
        <v>1145.3800000000001</v>
      </c>
      <c r="K120" s="5">
        <f t="shared" si="14"/>
        <v>60.28</v>
      </c>
      <c r="L120" s="181">
        <v>0</v>
      </c>
      <c r="M120" s="5">
        <f t="shared" si="15"/>
        <v>1205.6600000000001</v>
      </c>
      <c r="N120" s="30">
        <f t="shared" si="16"/>
        <v>1205.6600000000001</v>
      </c>
    </row>
    <row r="121" spans="1:14" x14ac:dyDescent="0.25">
      <c r="A121" s="119" t="str">
        <f>'Door Comparison'!A121</f>
        <v>T01.06.E3B</v>
      </c>
      <c r="B121" s="119" t="str">
        <f>'Door Comparison'!B121</f>
        <v>DRS-402</v>
      </c>
      <c r="C121" s="119">
        <f>'Door Comparison'!D121</f>
        <v>858</v>
      </c>
      <c r="D121" s="119">
        <f>'Door Comparison'!E121</f>
        <v>2193</v>
      </c>
      <c r="E121" s="14">
        <f>'Door Comparison'!N121</f>
        <v>1</v>
      </c>
      <c r="F121" s="82">
        <f>('Door Labour'!Y121/'Door Labour'!K$3)*'Door Summary'!H$3</f>
        <v>132.19999999999999</v>
      </c>
      <c r="G121" s="4">
        <f>'Door Materials'!X121</f>
        <v>659.29</v>
      </c>
      <c r="H121" s="5">
        <f t="shared" si="11"/>
        <v>791.49</v>
      </c>
      <c r="I121" s="5">
        <f t="shared" si="12"/>
        <v>94.98</v>
      </c>
      <c r="J121" s="5">
        <f t="shared" si="13"/>
        <v>886.47</v>
      </c>
      <c r="K121" s="5">
        <f t="shared" si="14"/>
        <v>46.66</v>
      </c>
      <c r="L121" s="181">
        <v>0</v>
      </c>
      <c r="M121" s="5">
        <f t="shared" si="15"/>
        <v>933.13</v>
      </c>
      <c r="N121" s="30">
        <f t="shared" si="16"/>
        <v>933.13</v>
      </c>
    </row>
    <row r="122" spans="1:14" x14ac:dyDescent="0.25">
      <c r="A122" s="119" t="str">
        <f>'Door Comparison'!A122</f>
        <v>T01.06.E4A</v>
      </c>
      <c r="B122" s="119" t="str">
        <f>'Door Comparison'!B122</f>
        <v>DRS-402</v>
      </c>
      <c r="C122" s="119">
        <f>'Door Comparison'!D122</f>
        <v>1338</v>
      </c>
      <c r="D122" s="119">
        <f>'Door Comparison'!E122</f>
        <v>2193</v>
      </c>
      <c r="E122" s="14">
        <f>'Door Comparison'!N122</f>
        <v>1</v>
      </c>
      <c r="F122" s="82">
        <f>('Door Labour'!Y122/'Door Labour'!K$3)*'Door Summary'!H$3</f>
        <v>138.78</v>
      </c>
      <c r="G122" s="4">
        <f>'Door Materials'!X122</f>
        <v>883.88</v>
      </c>
      <c r="H122" s="5">
        <f t="shared" si="11"/>
        <v>1022.66</v>
      </c>
      <c r="I122" s="5">
        <f t="shared" si="12"/>
        <v>122.72</v>
      </c>
      <c r="J122" s="5">
        <f t="shared" si="13"/>
        <v>1145.3800000000001</v>
      </c>
      <c r="K122" s="5">
        <f t="shared" si="14"/>
        <v>60.28</v>
      </c>
      <c r="L122" s="181">
        <v>0</v>
      </c>
      <c r="M122" s="5">
        <f t="shared" si="15"/>
        <v>1205.6600000000001</v>
      </c>
      <c r="N122" s="30">
        <f t="shared" si="16"/>
        <v>1205.6600000000001</v>
      </c>
    </row>
    <row r="123" spans="1:14" x14ac:dyDescent="0.25">
      <c r="A123" s="119" t="str">
        <f>'Door Comparison'!A123</f>
        <v>T01.06.E5A</v>
      </c>
      <c r="B123" s="119" t="str">
        <f>'Door Comparison'!B123</f>
        <v>DRS-402</v>
      </c>
      <c r="C123" s="119">
        <f>'Door Comparison'!D123</f>
        <v>1578</v>
      </c>
      <c r="D123" s="119">
        <f>'Door Comparison'!E123</f>
        <v>2193</v>
      </c>
      <c r="E123" s="14">
        <f>'Door Comparison'!N123</f>
        <v>1</v>
      </c>
      <c r="F123" s="82">
        <f>('Door Labour'!Y123/'Door Labour'!K$3)*'Door Summary'!H$3</f>
        <v>140.28</v>
      </c>
      <c r="G123" s="4">
        <f>'Door Materials'!X123</f>
        <v>962.09</v>
      </c>
      <c r="H123" s="5">
        <f t="shared" si="11"/>
        <v>1102.3699999999999</v>
      </c>
      <c r="I123" s="5">
        <f t="shared" si="12"/>
        <v>132.28</v>
      </c>
      <c r="J123" s="5">
        <f t="shared" si="13"/>
        <v>1234.6500000000001</v>
      </c>
      <c r="K123" s="5">
        <f t="shared" si="14"/>
        <v>64.98</v>
      </c>
      <c r="L123" s="181">
        <v>0</v>
      </c>
      <c r="M123" s="5">
        <f t="shared" si="15"/>
        <v>1299.6300000000001</v>
      </c>
      <c r="N123" s="30">
        <f t="shared" si="16"/>
        <v>1299.6300000000001</v>
      </c>
    </row>
    <row r="124" spans="1:14" x14ac:dyDescent="0.25">
      <c r="A124" s="119" t="str">
        <f>'Door Comparison'!A124</f>
        <v>T01.06.E6A</v>
      </c>
      <c r="B124" s="119" t="str">
        <f>'Door Comparison'!B124</f>
        <v>DRS-402</v>
      </c>
      <c r="C124" s="119">
        <f>'Door Comparison'!D124</f>
        <v>758</v>
      </c>
      <c r="D124" s="119">
        <f>'Door Comparison'!E124</f>
        <v>2193</v>
      </c>
      <c r="E124" s="14">
        <f>'Door Comparison'!N124</f>
        <v>1</v>
      </c>
      <c r="F124" s="82">
        <f>('Door Labour'!Y124/'Door Labour'!K$3)*'Door Summary'!H$3</f>
        <v>131.58000000000001</v>
      </c>
      <c r="G124" s="4">
        <f>'Door Materials'!X124</f>
        <v>626.67999999999995</v>
      </c>
      <c r="H124" s="5">
        <f t="shared" si="11"/>
        <v>758.26</v>
      </c>
      <c r="I124" s="5">
        <f t="shared" si="12"/>
        <v>90.99</v>
      </c>
      <c r="J124" s="5">
        <f t="shared" si="13"/>
        <v>849.25</v>
      </c>
      <c r="K124" s="5">
        <f t="shared" si="14"/>
        <v>44.7</v>
      </c>
      <c r="L124" s="181">
        <v>0</v>
      </c>
      <c r="M124" s="5">
        <f t="shared" si="15"/>
        <v>893.95</v>
      </c>
      <c r="N124" s="30">
        <f t="shared" si="16"/>
        <v>893.95</v>
      </c>
    </row>
    <row r="125" spans="1:14" x14ac:dyDescent="0.25">
      <c r="A125" s="119" t="str">
        <f>'Door Comparison'!A125</f>
        <v>T01.06.M1A</v>
      </c>
      <c r="B125" s="119" t="str">
        <f>'Door Comparison'!B125</f>
        <v>DRS-402</v>
      </c>
      <c r="C125" s="119">
        <f>'Door Comparison'!D125</f>
        <v>858</v>
      </c>
      <c r="D125" s="119">
        <f>'Door Comparison'!E125</f>
        <v>2193</v>
      </c>
      <c r="E125" s="14">
        <f>'Door Comparison'!N125</f>
        <v>1</v>
      </c>
      <c r="F125" s="82">
        <f>('Door Labour'!Y125/'Door Labour'!K$3)*'Door Summary'!H$3</f>
        <v>132.19999999999999</v>
      </c>
      <c r="G125" s="4">
        <f>'Door Materials'!X125</f>
        <v>659.29</v>
      </c>
      <c r="H125" s="5">
        <f t="shared" si="11"/>
        <v>791.49</v>
      </c>
      <c r="I125" s="5">
        <f t="shared" si="12"/>
        <v>94.98</v>
      </c>
      <c r="J125" s="5">
        <f t="shared" si="13"/>
        <v>886.47</v>
      </c>
      <c r="K125" s="5">
        <f t="shared" si="14"/>
        <v>46.66</v>
      </c>
      <c r="L125" s="181">
        <v>0</v>
      </c>
      <c r="M125" s="5">
        <f t="shared" si="15"/>
        <v>933.13</v>
      </c>
      <c r="N125" s="30">
        <f t="shared" si="16"/>
        <v>933.13</v>
      </c>
    </row>
    <row r="126" spans="1:14" x14ac:dyDescent="0.25">
      <c r="A126" s="119" t="str">
        <f>'Door Comparison'!A126</f>
        <v>T01.06.M1B</v>
      </c>
      <c r="B126" s="119" t="str">
        <f>'Door Comparison'!B126</f>
        <v>DRS-402</v>
      </c>
      <c r="C126" s="119">
        <f>'Door Comparison'!D126</f>
        <v>858</v>
      </c>
      <c r="D126" s="119">
        <f>'Door Comparison'!E126</f>
        <v>2193</v>
      </c>
      <c r="E126" s="14">
        <f>'Door Comparison'!N126</f>
        <v>1</v>
      </c>
      <c r="F126" s="82">
        <f>('Door Labour'!Y126/'Door Labour'!K$3)*'Door Summary'!H$3</f>
        <v>132.19999999999999</v>
      </c>
      <c r="G126" s="4">
        <f>'Door Materials'!X126</f>
        <v>659.29</v>
      </c>
      <c r="H126" s="5">
        <f t="shared" si="11"/>
        <v>791.49</v>
      </c>
      <c r="I126" s="5">
        <f t="shared" si="12"/>
        <v>94.98</v>
      </c>
      <c r="J126" s="5">
        <f t="shared" si="13"/>
        <v>886.47</v>
      </c>
      <c r="K126" s="5">
        <f t="shared" si="14"/>
        <v>46.66</v>
      </c>
      <c r="L126" s="181">
        <v>0</v>
      </c>
      <c r="M126" s="5">
        <f t="shared" si="15"/>
        <v>933.13</v>
      </c>
      <c r="N126" s="30">
        <f t="shared" si="16"/>
        <v>933.13</v>
      </c>
    </row>
    <row r="127" spans="1:14" x14ac:dyDescent="0.25">
      <c r="A127" s="119" t="str">
        <f>'Door Comparison'!A127</f>
        <v>T01.06.M2A</v>
      </c>
      <c r="B127" s="119" t="str">
        <f>'Door Comparison'!B127</f>
        <v>DRS-402</v>
      </c>
      <c r="C127" s="119">
        <f>'Door Comparison'!D127</f>
        <v>858</v>
      </c>
      <c r="D127" s="119">
        <f>'Door Comparison'!E127</f>
        <v>2193</v>
      </c>
      <c r="E127" s="14">
        <f>'Door Comparison'!N127</f>
        <v>1</v>
      </c>
      <c r="F127" s="82">
        <f>('Door Labour'!Y127/'Door Labour'!K$3)*'Door Summary'!H$3</f>
        <v>132.19999999999999</v>
      </c>
      <c r="G127" s="4">
        <f>'Door Materials'!X127</f>
        <v>659.29</v>
      </c>
      <c r="H127" s="5">
        <f t="shared" si="11"/>
        <v>791.49</v>
      </c>
      <c r="I127" s="5">
        <f t="shared" si="12"/>
        <v>94.98</v>
      </c>
      <c r="J127" s="5">
        <f t="shared" si="13"/>
        <v>886.47</v>
      </c>
      <c r="K127" s="5">
        <f t="shared" si="14"/>
        <v>46.66</v>
      </c>
      <c r="L127" s="181">
        <v>0</v>
      </c>
      <c r="M127" s="5">
        <f t="shared" si="15"/>
        <v>933.13</v>
      </c>
      <c r="N127" s="30">
        <f t="shared" si="16"/>
        <v>933.13</v>
      </c>
    </row>
    <row r="128" spans="1:14" x14ac:dyDescent="0.25">
      <c r="A128" s="119" t="str">
        <f>'Door Comparison'!A128</f>
        <v>T01.06.M3A</v>
      </c>
      <c r="B128" s="119" t="str">
        <f>'Door Comparison'!B128</f>
        <v>DRS-402</v>
      </c>
      <c r="C128" s="119">
        <f>'Door Comparison'!D128</f>
        <v>758</v>
      </c>
      <c r="D128" s="119">
        <f>'Door Comparison'!E128</f>
        <v>2193</v>
      </c>
      <c r="E128" s="14">
        <f>'Door Comparison'!N128</f>
        <v>1</v>
      </c>
      <c r="F128" s="82">
        <f>('Door Labour'!Y128/'Door Labour'!K$3)*'Door Summary'!H$3</f>
        <v>131.58000000000001</v>
      </c>
      <c r="G128" s="4">
        <f>'Door Materials'!X128</f>
        <v>626.67999999999995</v>
      </c>
      <c r="H128" s="5">
        <f t="shared" si="11"/>
        <v>758.26</v>
      </c>
      <c r="I128" s="5">
        <f t="shared" si="12"/>
        <v>90.99</v>
      </c>
      <c r="J128" s="5">
        <f t="shared" si="13"/>
        <v>849.25</v>
      </c>
      <c r="K128" s="5">
        <f t="shared" si="14"/>
        <v>44.7</v>
      </c>
      <c r="L128" s="181">
        <v>0</v>
      </c>
      <c r="M128" s="5">
        <f t="shared" si="15"/>
        <v>893.95</v>
      </c>
      <c r="N128" s="30">
        <f t="shared" si="16"/>
        <v>893.95</v>
      </c>
    </row>
    <row r="129" spans="1:14" x14ac:dyDescent="0.25">
      <c r="A129" s="119" t="str">
        <f>'Door Comparison'!A129</f>
        <v>T01.06.M5A</v>
      </c>
      <c r="B129" s="119" t="str">
        <f>'Door Comparison'!B129</f>
        <v>DRS-402</v>
      </c>
      <c r="C129" s="119">
        <f>'Door Comparison'!D129</f>
        <v>1858</v>
      </c>
      <c r="D129" s="119">
        <f>'Door Comparison'!E129</f>
        <v>2193</v>
      </c>
      <c r="E129" s="14">
        <f>'Door Comparison'!N129</f>
        <v>1</v>
      </c>
      <c r="F129" s="82">
        <f>('Door Labour'!Y129/'Door Labour'!K$3)*'Door Summary'!H$3</f>
        <v>142.02000000000001</v>
      </c>
      <c r="G129" s="4">
        <f>'Door Materials'!X129</f>
        <v>1053.3399999999999</v>
      </c>
      <c r="H129" s="5">
        <f t="shared" si="11"/>
        <v>1195.3599999999999</v>
      </c>
      <c r="I129" s="5">
        <f t="shared" si="12"/>
        <v>143.44</v>
      </c>
      <c r="J129" s="5">
        <f t="shared" si="13"/>
        <v>1338.8</v>
      </c>
      <c r="K129" s="5">
        <f t="shared" si="14"/>
        <v>70.459999999999994</v>
      </c>
      <c r="L129" s="181">
        <v>0</v>
      </c>
      <c r="M129" s="5">
        <f t="shared" si="15"/>
        <v>1409.26</v>
      </c>
      <c r="N129" s="30">
        <f t="shared" si="16"/>
        <v>1409.26</v>
      </c>
    </row>
    <row r="130" spans="1:14" x14ac:dyDescent="0.25">
      <c r="A130" s="119" t="str">
        <f>'Door Comparison'!A130</f>
        <v>T01.06.P1A</v>
      </c>
      <c r="B130" s="119" t="str">
        <f>'Door Comparison'!B130</f>
        <v>DRS-402</v>
      </c>
      <c r="C130" s="119">
        <f>'Door Comparison'!D130</f>
        <v>458</v>
      </c>
      <c r="D130" s="119">
        <f>'Door Comparison'!E130</f>
        <v>2193</v>
      </c>
      <c r="E130" s="14">
        <f>'Door Comparison'!N130</f>
        <v>1</v>
      </c>
      <c r="F130" s="82">
        <f>('Door Labour'!Y130/'Door Labour'!K$3)*'Door Summary'!H$3</f>
        <v>129.72</v>
      </c>
      <c r="G130" s="4">
        <f>'Door Materials'!X130</f>
        <v>528.91999999999996</v>
      </c>
      <c r="H130" s="5">
        <f t="shared" si="11"/>
        <v>658.64</v>
      </c>
      <c r="I130" s="5">
        <f t="shared" si="12"/>
        <v>79.040000000000006</v>
      </c>
      <c r="J130" s="5">
        <f t="shared" si="13"/>
        <v>737.68</v>
      </c>
      <c r="K130" s="5">
        <f t="shared" si="14"/>
        <v>38.83</v>
      </c>
      <c r="L130" s="181">
        <v>0</v>
      </c>
      <c r="M130" s="5">
        <f t="shared" si="15"/>
        <v>776.51</v>
      </c>
      <c r="N130" s="30">
        <f t="shared" si="16"/>
        <v>776.51</v>
      </c>
    </row>
    <row r="131" spans="1:14" x14ac:dyDescent="0.25">
      <c r="A131" s="119" t="str">
        <f>'Door Comparison'!A131</f>
        <v>T01.06.SPA</v>
      </c>
      <c r="B131" s="119" t="str">
        <f>'Door Comparison'!B131</f>
        <v>DRS-402</v>
      </c>
      <c r="C131" s="119">
        <f>'Door Comparison'!D131</f>
        <v>658</v>
      </c>
      <c r="D131" s="119">
        <f>'Door Comparison'!E131</f>
        <v>2193</v>
      </c>
      <c r="E131" s="14">
        <f>'Door Comparison'!N131</f>
        <v>1</v>
      </c>
      <c r="F131" s="82">
        <f>('Door Labour'!Y131/'Door Labour'!K$3)*'Door Summary'!H$3</f>
        <v>130.96</v>
      </c>
      <c r="G131" s="4">
        <f>'Door Materials'!X131</f>
        <v>594.09</v>
      </c>
      <c r="H131" s="5">
        <f t="shared" si="11"/>
        <v>725.05</v>
      </c>
      <c r="I131" s="5">
        <f t="shared" si="12"/>
        <v>87.01</v>
      </c>
      <c r="J131" s="5">
        <f t="shared" si="13"/>
        <v>812.06</v>
      </c>
      <c r="K131" s="5">
        <f t="shared" si="14"/>
        <v>42.74</v>
      </c>
      <c r="L131" s="181">
        <v>0</v>
      </c>
      <c r="M131" s="5">
        <f t="shared" si="15"/>
        <v>854.8</v>
      </c>
      <c r="N131" s="30">
        <f t="shared" si="16"/>
        <v>854.8</v>
      </c>
    </row>
    <row r="132" spans="1:14" x14ac:dyDescent="0.25">
      <c r="A132" s="119" t="str">
        <f>'Door Comparison'!A132</f>
        <v>T01.07.M1A</v>
      </c>
      <c r="B132" s="119" t="str">
        <f>'Door Comparison'!B132</f>
        <v>DRS-402</v>
      </c>
      <c r="C132" s="119">
        <f>'Door Comparison'!D132</f>
        <v>1338</v>
      </c>
      <c r="D132" s="119">
        <f>'Door Comparison'!E132</f>
        <v>1993</v>
      </c>
      <c r="E132" s="14">
        <f>'Door Comparison'!N132</f>
        <v>1</v>
      </c>
      <c r="F132" s="82">
        <f>('Door Labour'!Y132/'Door Labour'!K$3)*'Door Summary'!H$3</f>
        <v>136.28</v>
      </c>
      <c r="G132" s="4">
        <f>'Door Materials'!X132</f>
        <v>838.62</v>
      </c>
      <c r="H132" s="5">
        <f t="shared" si="11"/>
        <v>974.9</v>
      </c>
      <c r="I132" s="5">
        <f t="shared" si="12"/>
        <v>116.99</v>
      </c>
      <c r="J132" s="5">
        <f t="shared" si="13"/>
        <v>1091.8900000000001</v>
      </c>
      <c r="K132" s="5">
        <f t="shared" si="14"/>
        <v>57.47</v>
      </c>
      <c r="L132" s="181">
        <v>0</v>
      </c>
      <c r="M132" s="5">
        <f t="shared" si="15"/>
        <v>1149.3599999999999</v>
      </c>
      <c r="N132" s="30">
        <f t="shared" si="16"/>
        <v>1149.3599999999999</v>
      </c>
    </row>
    <row r="133" spans="1:14" x14ac:dyDescent="0.25">
      <c r="A133" s="119" t="str">
        <f>'Door Comparison'!A133</f>
        <v>T01.07.M2A</v>
      </c>
      <c r="B133" s="119" t="str">
        <f>'Door Comparison'!B133</f>
        <v>DRS-402</v>
      </c>
      <c r="C133" s="119">
        <f>'Door Comparison'!D133</f>
        <v>1338</v>
      </c>
      <c r="D133" s="119">
        <f>'Door Comparison'!E133</f>
        <v>1993</v>
      </c>
      <c r="E133" s="14">
        <f>'Door Comparison'!N133</f>
        <v>1</v>
      </c>
      <c r="F133" s="82">
        <f>('Door Labour'!Y133/'Door Labour'!K$3)*'Door Summary'!H$3</f>
        <v>136.28</v>
      </c>
      <c r="G133" s="4">
        <f>'Door Materials'!X133</f>
        <v>838.62</v>
      </c>
      <c r="H133" s="5">
        <f t="shared" si="11"/>
        <v>974.9</v>
      </c>
      <c r="I133" s="5">
        <f t="shared" si="12"/>
        <v>116.99</v>
      </c>
      <c r="J133" s="5">
        <f t="shared" si="13"/>
        <v>1091.8900000000001</v>
      </c>
      <c r="K133" s="5">
        <f t="shared" si="14"/>
        <v>57.47</v>
      </c>
      <c r="L133" s="181">
        <v>0</v>
      </c>
      <c r="M133" s="5">
        <f t="shared" si="15"/>
        <v>1149.3599999999999</v>
      </c>
      <c r="N133" s="30">
        <f t="shared" si="16"/>
        <v>1149.3599999999999</v>
      </c>
    </row>
    <row r="134" spans="1:14" x14ac:dyDescent="0.25">
      <c r="A134" s="119" t="str">
        <f>'Door Comparison'!A134</f>
        <v>T01.08.E1A</v>
      </c>
      <c r="B134" s="119" t="str">
        <f>'Door Comparison'!B134</f>
        <v>DRS-402</v>
      </c>
      <c r="C134" s="119">
        <f>'Door Comparison'!D134</f>
        <v>1208</v>
      </c>
      <c r="D134" s="119">
        <f>'Door Comparison'!E134</f>
        <v>1993</v>
      </c>
      <c r="E134" s="14">
        <f>'Door Comparison'!N134</f>
        <v>1</v>
      </c>
      <c r="F134" s="82">
        <f>('Door Labour'!Y134/'Door Labour'!K$3)*'Door Summary'!H$3</f>
        <v>135.47999999999999</v>
      </c>
      <c r="G134" s="4">
        <f>'Door Materials'!X134</f>
        <v>799.61</v>
      </c>
      <c r="H134" s="5">
        <f t="shared" si="11"/>
        <v>935.09</v>
      </c>
      <c r="I134" s="5">
        <f t="shared" si="12"/>
        <v>112.21</v>
      </c>
      <c r="J134" s="5">
        <f t="shared" si="13"/>
        <v>1047.3</v>
      </c>
      <c r="K134" s="5">
        <f t="shared" si="14"/>
        <v>55.12</v>
      </c>
      <c r="L134" s="181">
        <v>0</v>
      </c>
      <c r="M134" s="5">
        <f t="shared" si="15"/>
        <v>1102.42</v>
      </c>
      <c r="N134" s="30">
        <f t="shared" si="16"/>
        <v>1102.42</v>
      </c>
    </row>
    <row r="135" spans="1:14" x14ac:dyDescent="0.25">
      <c r="A135" s="119" t="str">
        <f>'Door Comparison'!A135</f>
        <v>T01.08.M1A</v>
      </c>
      <c r="B135" s="119" t="str">
        <f>'Door Comparison'!B135</f>
        <v>DRS-402</v>
      </c>
      <c r="C135" s="119">
        <f>'Door Comparison'!D135</f>
        <v>1208</v>
      </c>
      <c r="D135" s="119">
        <f>'Door Comparison'!E135</f>
        <v>1993</v>
      </c>
      <c r="E135" s="14">
        <f>'Door Comparison'!N135</f>
        <v>1</v>
      </c>
      <c r="F135" s="82">
        <f>('Door Labour'!Y135/'Door Labour'!K$3)*'Door Summary'!H$3</f>
        <v>135.47999999999999</v>
      </c>
      <c r="G135" s="4">
        <f>'Door Materials'!X135</f>
        <v>799.61</v>
      </c>
      <c r="H135" s="5">
        <f t="shared" si="11"/>
        <v>935.09</v>
      </c>
      <c r="I135" s="5">
        <f t="shared" si="12"/>
        <v>112.21</v>
      </c>
      <c r="J135" s="5">
        <f t="shared" si="13"/>
        <v>1047.3</v>
      </c>
      <c r="K135" s="5">
        <f t="shared" si="14"/>
        <v>55.12</v>
      </c>
      <c r="L135" s="181">
        <v>0</v>
      </c>
      <c r="M135" s="5">
        <f t="shared" si="15"/>
        <v>1102.42</v>
      </c>
      <c r="N135" s="30">
        <f t="shared" si="16"/>
        <v>1102.42</v>
      </c>
    </row>
    <row r="136" spans="1:14" x14ac:dyDescent="0.25">
      <c r="A136" s="119" t="str">
        <f>'Door Comparison'!A136</f>
        <v>T01.08.M2A</v>
      </c>
      <c r="B136" s="119" t="str">
        <f>'Door Comparison'!B136</f>
        <v>DRS-402</v>
      </c>
      <c r="C136" s="119">
        <f>'Door Comparison'!D136</f>
        <v>1338</v>
      </c>
      <c r="D136" s="119">
        <f>'Door Comparison'!E136</f>
        <v>1993</v>
      </c>
      <c r="E136" s="14">
        <f>'Door Comparison'!N136</f>
        <v>1</v>
      </c>
      <c r="F136" s="82">
        <f>('Door Labour'!Y136/'Door Labour'!K$3)*'Door Summary'!H$3</f>
        <v>136.28</v>
      </c>
      <c r="G136" s="4">
        <f>'Door Materials'!X136</f>
        <v>838.62</v>
      </c>
      <c r="H136" s="5">
        <f t="shared" si="11"/>
        <v>974.9</v>
      </c>
      <c r="I136" s="5">
        <f t="shared" si="12"/>
        <v>116.99</v>
      </c>
      <c r="J136" s="5">
        <f t="shared" si="13"/>
        <v>1091.8900000000001</v>
      </c>
      <c r="K136" s="5">
        <f t="shared" si="14"/>
        <v>57.47</v>
      </c>
      <c r="L136" s="181">
        <v>0</v>
      </c>
      <c r="M136" s="5">
        <f t="shared" si="15"/>
        <v>1149.3599999999999</v>
      </c>
      <c r="N136" s="30">
        <f t="shared" si="16"/>
        <v>1149.3599999999999</v>
      </c>
    </row>
    <row r="137" spans="1:14" x14ac:dyDescent="0.25">
      <c r="A137" s="119" t="str">
        <f>'Door Comparison'!A137</f>
        <v>T01.08.P1A</v>
      </c>
      <c r="B137" s="119" t="str">
        <f>'Door Comparison'!B137</f>
        <v>DRS-402</v>
      </c>
      <c r="C137" s="119">
        <f>'Door Comparison'!D137</f>
        <v>1208</v>
      </c>
      <c r="D137" s="119">
        <f>'Door Comparison'!E137</f>
        <v>1993</v>
      </c>
      <c r="E137" s="14">
        <f>'Door Comparison'!N137</f>
        <v>1</v>
      </c>
      <c r="F137" s="82">
        <f>('Door Labour'!Y137/'Door Labour'!K$3)*'Door Summary'!H$3</f>
        <v>135.47999999999999</v>
      </c>
      <c r="G137" s="4">
        <f>'Door Materials'!X137</f>
        <v>799.61</v>
      </c>
      <c r="H137" s="5">
        <f t="shared" si="11"/>
        <v>935.09</v>
      </c>
      <c r="I137" s="5">
        <f t="shared" si="12"/>
        <v>112.21</v>
      </c>
      <c r="J137" s="5">
        <f t="shared" si="13"/>
        <v>1047.3</v>
      </c>
      <c r="K137" s="5">
        <f t="shared" si="14"/>
        <v>55.12</v>
      </c>
      <c r="L137" s="181">
        <v>0</v>
      </c>
      <c r="M137" s="5">
        <f t="shared" si="15"/>
        <v>1102.42</v>
      </c>
      <c r="N137" s="30">
        <f t="shared" si="16"/>
        <v>1102.42</v>
      </c>
    </row>
    <row r="138" spans="1:14" x14ac:dyDescent="0.25">
      <c r="A138" s="119" t="str">
        <f>'Door Comparison'!A138</f>
        <v>T01.08.P2A</v>
      </c>
      <c r="B138" s="119" t="str">
        <f>'Door Comparison'!B138</f>
        <v>DRS-402</v>
      </c>
      <c r="C138" s="119">
        <f>'Door Comparison'!D138</f>
        <v>758</v>
      </c>
      <c r="D138" s="119">
        <f>'Door Comparison'!E138</f>
        <v>1993</v>
      </c>
      <c r="E138" s="14">
        <f>'Door Comparison'!N138</f>
        <v>1</v>
      </c>
      <c r="F138" s="82">
        <f>('Door Labour'!Y138/'Door Labour'!K$3)*'Door Summary'!H$3</f>
        <v>129.1</v>
      </c>
      <c r="G138" s="4">
        <f>'Door Materials'!X138</f>
        <v>596.99</v>
      </c>
      <c r="H138" s="5">
        <f t="shared" ref="H138:H201" si="17">F138+G138</f>
        <v>726.09</v>
      </c>
      <c r="I138" s="5">
        <f t="shared" ref="I138:I201" si="18">H138*I$7</f>
        <v>87.13</v>
      </c>
      <c r="J138" s="5">
        <f t="shared" ref="J138:J201" si="19">SUM(H138:I138)</f>
        <v>813.22</v>
      </c>
      <c r="K138" s="5">
        <f t="shared" ref="K138:K201" si="20">J138/19</f>
        <v>42.8</v>
      </c>
      <c r="L138" s="181">
        <v>0</v>
      </c>
      <c r="M138" s="5">
        <f t="shared" ref="M138:M201" si="21">J138+K138+L138</f>
        <v>856.02</v>
      </c>
      <c r="N138" s="30">
        <f t="shared" ref="N138:N201" si="22">E138*M138</f>
        <v>856.02</v>
      </c>
    </row>
    <row r="139" spans="1:14" x14ac:dyDescent="0.25">
      <c r="A139" s="119" t="str">
        <f>'Door Comparison'!A139</f>
        <v>T01.08.TA</v>
      </c>
      <c r="B139" s="119" t="str">
        <f>'Door Comparison'!B139</f>
        <v>DRS-402</v>
      </c>
      <c r="C139" s="119">
        <f>'Door Comparison'!D139</f>
        <v>358</v>
      </c>
      <c r="D139" s="119">
        <f>'Door Comparison'!E139</f>
        <v>1993</v>
      </c>
      <c r="E139" s="14">
        <f>'Door Comparison'!N139</f>
        <v>1</v>
      </c>
      <c r="F139" s="82">
        <f>('Door Labour'!Y139/'Door Labour'!K$3)*'Door Summary'!H$3</f>
        <v>126.61</v>
      </c>
      <c r="G139" s="4">
        <f>'Door Materials'!X139</f>
        <v>476.99</v>
      </c>
      <c r="H139" s="5">
        <f t="shared" si="17"/>
        <v>603.6</v>
      </c>
      <c r="I139" s="5">
        <f t="shared" si="18"/>
        <v>72.430000000000007</v>
      </c>
      <c r="J139" s="5">
        <f t="shared" si="19"/>
        <v>676.03</v>
      </c>
      <c r="K139" s="5">
        <f t="shared" si="20"/>
        <v>35.58</v>
      </c>
      <c r="L139" s="181">
        <v>0</v>
      </c>
      <c r="M139" s="5">
        <f t="shared" si="21"/>
        <v>711.61</v>
      </c>
      <c r="N139" s="30">
        <f t="shared" si="22"/>
        <v>711.61</v>
      </c>
    </row>
    <row r="140" spans="1:14" x14ac:dyDescent="0.25">
      <c r="A140" s="119" t="str">
        <f>'Door Comparison'!A140</f>
        <v>T01M.07.M1A</v>
      </c>
      <c r="B140" s="119" t="str">
        <f>'Door Comparison'!B140</f>
        <v>DRS-402</v>
      </c>
      <c r="C140" s="119">
        <f>'Door Comparison'!D140</f>
        <v>1338</v>
      </c>
      <c r="D140" s="119">
        <f>'Door Comparison'!E140</f>
        <v>1993</v>
      </c>
      <c r="E140" s="14">
        <f>'Door Comparison'!N140</f>
        <v>1</v>
      </c>
      <c r="F140" s="82">
        <f>('Door Labour'!Y140/'Door Labour'!K$3)*'Door Summary'!H$3</f>
        <v>136.28</v>
      </c>
      <c r="G140" s="4">
        <f>'Door Materials'!X140</f>
        <v>838.62</v>
      </c>
      <c r="H140" s="5">
        <f t="shared" si="17"/>
        <v>974.9</v>
      </c>
      <c r="I140" s="5">
        <f t="shared" si="18"/>
        <v>116.99</v>
      </c>
      <c r="J140" s="5">
        <f t="shared" si="19"/>
        <v>1091.8900000000001</v>
      </c>
      <c r="K140" s="5">
        <f t="shared" si="20"/>
        <v>57.47</v>
      </c>
      <c r="L140" s="181">
        <v>0</v>
      </c>
      <c r="M140" s="5">
        <f t="shared" si="21"/>
        <v>1149.3599999999999</v>
      </c>
      <c r="N140" s="30">
        <f t="shared" si="22"/>
        <v>1149.3599999999999</v>
      </c>
    </row>
    <row r="141" spans="1:14" x14ac:dyDescent="0.25">
      <c r="A141" s="119" t="str">
        <f>'Door Comparison'!A141</f>
        <v>T01M.07.M2A</v>
      </c>
      <c r="B141" s="119" t="str">
        <f>'Door Comparison'!B141</f>
        <v>DRS-402</v>
      </c>
      <c r="C141" s="119">
        <f>'Door Comparison'!D141</f>
        <v>1338</v>
      </c>
      <c r="D141" s="119">
        <f>'Door Comparison'!E141</f>
        <v>1993</v>
      </c>
      <c r="E141" s="14">
        <f>'Door Comparison'!N141</f>
        <v>1</v>
      </c>
      <c r="F141" s="82">
        <f>('Door Labour'!Y141/'Door Labour'!K$3)*'Door Summary'!H$3</f>
        <v>136.28</v>
      </c>
      <c r="G141" s="4">
        <f>'Door Materials'!X141</f>
        <v>838.62</v>
      </c>
      <c r="H141" s="5">
        <f t="shared" si="17"/>
        <v>974.9</v>
      </c>
      <c r="I141" s="5">
        <f t="shared" si="18"/>
        <v>116.99</v>
      </c>
      <c r="J141" s="5">
        <f t="shared" si="19"/>
        <v>1091.8900000000001</v>
      </c>
      <c r="K141" s="5">
        <f t="shared" si="20"/>
        <v>57.47</v>
      </c>
      <c r="L141" s="181">
        <v>0</v>
      </c>
      <c r="M141" s="5">
        <f t="shared" si="21"/>
        <v>1149.3599999999999</v>
      </c>
      <c r="N141" s="30">
        <f t="shared" si="22"/>
        <v>1149.3599999999999</v>
      </c>
    </row>
    <row r="142" spans="1:14" x14ac:dyDescent="0.25">
      <c r="A142" s="119" t="str">
        <f>'Door Comparison'!A142</f>
        <v>T01M.07.M3A</v>
      </c>
      <c r="B142" s="119" t="str">
        <f>'Door Comparison'!B142</f>
        <v>DRS-402</v>
      </c>
      <c r="C142" s="119">
        <f>'Door Comparison'!D142</f>
        <v>1338</v>
      </c>
      <c r="D142" s="119">
        <f>'Door Comparison'!E142</f>
        <v>1993</v>
      </c>
      <c r="E142" s="14">
        <f>'Door Comparison'!N142</f>
        <v>1</v>
      </c>
      <c r="F142" s="82">
        <f>('Door Labour'!Y142/'Door Labour'!K$3)*'Door Summary'!H$3</f>
        <v>136.28</v>
      </c>
      <c r="G142" s="4">
        <f>'Door Materials'!X142</f>
        <v>838.62</v>
      </c>
      <c r="H142" s="5">
        <f t="shared" si="17"/>
        <v>974.9</v>
      </c>
      <c r="I142" s="5">
        <f t="shared" si="18"/>
        <v>116.99</v>
      </c>
      <c r="J142" s="5">
        <f t="shared" si="19"/>
        <v>1091.8900000000001</v>
      </c>
      <c r="K142" s="5">
        <f t="shared" si="20"/>
        <v>57.47</v>
      </c>
      <c r="L142" s="181">
        <v>0</v>
      </c>
      <c r="M142" s="5">
        <f t="shared" si="21"/>
        <v>1149.3599999999999</v>
      </c>
      <c r="N142" s="30">
        <f t="shared" si="22"/>
        <v>1149.3599999999999</v>
      </c>
    </row>
    <row r="143" spans="1:14" x14ac:dyDescent="0.25">
      <c r="A143" s="119" t="str">
        <f>'Door Comparison'!A143</f>
        <v>T01M.07.M5A T01M.07.P2A</v>
      </c>
      <c r="B143" s="119" t="str">
        <f>'Door Comparison'!B143</f>
        <v>DRS-402</v>
      </c>
      <c r="C143" s="119">
        <f>'Door Comparison'!D143</f>
        <v>558</v>
      </c>
      <c r="D143" s="119">
        <f>'Door Comparison'!E143</f>
        <v>1993</v>
      </c>
      <c r="E143" s="14">
        <f>'Door Comparison'!N143</f>
        <v>1</v>
      </c>
      <c r="F143" s="82">
        <f>('Door Labour'!Y143/'Door Labour'!K$3)*'Door Summary'!H$3</f>
        <v>127.85</v>
      </c>
      <c r="G143" s="4">
        <f>'Door Materials'!X143</f>
        <v>536.99</v>
      </c>
      <c r="H143" s="5">
        <f t="shared" si="17"/>
        <v>664.84</v>
      </c>
      <c r="I143" s="5">
        <f t="shared" si="18"/>
        <v>79.78</v>
      </c>
      <c r="J143" s="5">
        <f t="shared" si="19"/>
        <v>744.62</v>
      </c>
      <c r="K143" s="5">
        <f t="shared" si="20"/>
        <v>39.19</v>
      </c>
      <c r="L143" s="181">
        <v>0</v>
      </c>
      <c r="M143" s="5">
        <f t="shared" si="21"/>
        <v>783.81</v>
      </c>
      <c r="N143" s="30">
        <f t="shared" si="22"/>
        <v>783.81</v>
      </c>
    </row>
    <row r="144" spans="1:14" x14ac:dyDescent="0.25">
      <c r="A144" s="119" t="str">
        <f>'Door Comparison'!A144</f>
        <v>T01M.07.M6A T01M.07.SPA</v>
      </c>
      <c r="B144" s="119" t="str">
        <f>'Door Comparison'!B144</f>
        <v>DRS-402</v>
      </c>
      <c r="C144" s="119">
        <f>'Door Comparison'!D144</f>
        <v>558</v>
      </c>
      <c r="D144" s="119">
        <f>'Door Comparison'!E144</f>
        <v>1993</v>
      </c>
      <c r="E144" s="14">
        <f>'Door Comparison'!N144</f>
        <v>1</v>
      </c>
      <c r="F144" s="82">
        <f>('Door Labour'!Y144/'Door Labour'!K$3)*'Door Summary'!H$3</f>
        <v>127.85</v>
      </c>
      <c r="G144" s="4">
        <f>'Door Materials'!X144</f>
        <v>536.99</v>
      </c>
      <c r="H144" s="5">
        <f t="shared" si="17"/>
        <v>664.84</v>
      </c>
      <c r="I144" s="5">
        <f t="shared" si="18"/>
        <v>79.78</v>
      </c>
      <c r="J144" s="5">
        <f t="shared" si="19"/>
        <v>744.62</v>
      </c>
      <c r="K144" s="5">
        <f t="shared" si="20"/>
        <v>39.19</v>
      </c>
      <c r="L144" s="181">
        <v>0</v>
      </c>
      <c r="M144" s="5">
        <f t="shared" si="21"/>
        <v>783.81</v>
      </c>
      <c r="N144" s="30">
        <f t="shared" si="22"/>
        <v>783.81</v>
      </c>
    </row>
    <row r="145" spans="1:14" x14ac:dyDescent="0.25">
      <c r="A145" s="119" t="str">
        <f>'Door Comparison'!A145</f>
        <v>T01M.08.E2A T01M.08.E1A</v>
      </c>
      <c r="B145" s="119" t="str">
        <f>'Door Comparison'!B145</f>
        <v>DRS-402</v>
      </c>
      <c r="C145" s="119">
        <f>'Door Comparison'!D145</f>
        <v>1208</v>
      </c>
      <c r="D145" s="119">
        <f>'Door Comparison'!E145</f>
        <v>1993</v>
      </c>
      <c r="E145" s="14">
        <f>'Door Comparison'!N145</f>
        <v>1</v>
      </c>
      <c r="F145" s="82">
        <f>('Door Labour'!Y145/'Door Labour'!K$3)*'Door Summary'!H$3</f>
        <v>135.47999999999999</v>
      </c>
      <c r="G145" s="4">
        <f>'Door Materials'!X145</f>
        <v>799.61</v>
      </c>
      <c r="H145" s="5">
        <f t="shared" si="17"/>
        <v>935.09</v>
      </c>
      <c r="I145" s="5">
        <f t="shared" si="18"/>
        <v>112.21</v>
      </c>
      <c r="J145" s="5">
        <f t="shared" si="19"/>
        <v>1047.3</v>
      </c>
      <c r="K145" s="5">
        <f t="shared" si="20"/>
        <v>55.12</v>
      </c>
      <c r="L145" s="181">
        <v>0</v>
      </c>
      <c r="M145" s="5">
        <f t="shared" si="21"/>
        <v>1102.42</v>
      </c>
      <c r="N145" s="30">
        <f t="shared" si="22"/>
        <v>1102.42</v>
      </c>
    </row>
    <row r="146" spans="1:14" x14ac:dyDescent="0.25">
      <c r="A146" s="119" t="str">
        <f>'Door Comparison'!A146</f>
        <v>T01M.08.M1A</v>
      </c>
      <c r="B146" s="119" t="str">
        <f>'Door Comparison'!B146</f>
        <v>DRS-402</v>
      </c>
      <c r="C146" s="119">
        <f>'Door Comparison'!D146</f>
        <v>1208</v>
      </c>
      <c r="D146" s="119">
        <f>'Door Comparison'!E146</f>
        <v>1993</v>
      </c>
      <c r="E146" s="14">
        <f>'Door Comparison'!N146</f>
        <v>1</v>
      </c>
      <c r="F146" s="82">
        <f>('Door Labour'!Y146/'Door Labour'!K$3)*'Door Summary'!H$3</f>
        <v>135.47999999999999</v>
      </c>
      <c r="G146" s="4">
        <f>'Door Materials'!X146</f>
        <v>799.61</v>
      </c>
      <c r="H146" s="5">
        <f t="shared" si="17"/>
        <v>935.09</v>
      </c>
      <c r="I146" s="5">
        <f t="shared" si="18"/>
        <v>112.21</v>
      </c>
      <c r="J146" s="5">
        <f t="shared" si="19"/>
        <v>1047.3</v>
      </c>
      <c r="K146" s="5">
        <f t="shared" si="20"/>
        <v>55.12</v>
      </c>
      <c r="L146" s="181">
        <v>0</v>
      </c>
      <c r="M146" s="5">
        <f t="shared" si="21"/>
        <v>1102.42</v>
      </c>
      <c r="N146" s="30">
        <f t="shared" si="22"/>
        <v>1102.42</v>
      </c>
    </row>
    <row r="147" spans="1:14" x14ac:dyDescent="0.25">
      <c r="A147" s="119" t="str">
        <f>'Door Comparison'!A147</f>
        <v>T01M.08.M2A</v>
      </c>
      <c r="B147" s="119" t="str">
        <f>'Door Comparison'!B147</f>
        <v>DRS-402</v>
      </c>
      <c r="C147" s="119">
        <f>'Door Comparison'!D147</f>
        <v>1338</v>
      </c>
      <c r="D147" s="119">
        <f>'Door Comparison'!E147</f>
        <v>1993</v>
      </c>
      <c r="E147" s="14">
        <f>'Door Comparison'!N147</f>
        <v>1</v>
      </c>
      <c r="F147" s="82">
        <f>('Door Labour'!Y147/'Door Labour'!K$3)*'Door Summary'!H$3</f>
        <v>136.28</v>
      </c>
      <c r="G147" s="4">
        <f>'Door Materials'!X147</f>
        <v>838.62</v>
      </c>
      <c r="H147" s="5">
        <f t="shared" si="17"/>
        <v>974.9</v>
      </c>
      <c r="I147" s="5">
        <f t="shared" si="18"/>
        <v>116.99</v>
      </c>
      <c r="J147" s="5">
        <f t="shared" si="19"/>
        <v>1091.8900000000001</v>
      </c>
      <c r="K147" s="5">
        <f t="shared" si="20"/>
        <v>57.47</v>
      </c>
      <c r="L147" s="181">
        <v>0</v>
      </c>
      <c r="M147" s="5">
        <f t="shared" si="21"/>
        <v>1149.3599999999999</v>
      </c>
      <c r="N147" s="30">
        <f t="shared" si="22"/>
        <v>1149.3599999999999</v>
      </c>
    </row>
    <row r="148" spans="1:14" x14ac:dyDescent="0.25">
      <c r="A148" s="119" t="str">
        <f>'Door Comparison'!A148</f>
        <v>T01M.08.P1A</v>
      </c>
      <c r="B148" s="119" t="str">
        <f>'Door Comparison'!B148</f>
        <v>DRS-402</v>
      </c>
      <c r="C148" s="119">
        <f>'Door Comparison'!D148</f>
        <v>1208</v>
      </c>
      <c r="D148" s="119">
        <f>'Door Comparison'!E148</f>
        <v>1993</v>
      </c>
      <c r="E148" s="14">
        <f>'Door Comparison'!N148</f>
        <v>1</v>
      </c>
      <c r="F148" s="82">
        <f>('Door Labour'!Y148/'Door Labour'!K$3)*'Door Summary'!H$3</f>
        <v>135.47999999999999</v>
      </c>
      <c r="G148" s="4">
        <f>'Door Materials'!X148</f>
        <v>799.61</v>
      </c>
      <c r="H148" s="5">
        <f t="shared" si="17"/>
        <v>935.09</v>
      </c>
      <c r="I148" s="5">
        <f t="shared" si="18"/>
        <v>112.21</v>
      </c>
      <c r="J148" s="5">
        <f t="shared" si="19"/>
        <v>1047.3</v>
      </c>
      <c r="K148" s="5">
        <f t="shared" si="20"/>
        <v>55.12</v>
      </c>
      <c r="L148" s="181">
        <v>0</v>
      </c>
      <c r="M148" s="5">
        <f t="shared" si="21"/>
        <v>1102.42</v>
      </c>
      <c r="N148" s="30">
        <f t="shared" si="22"/>
        <v>1102.42</v>
      </c>
    </row>
    <row r="149" spans="1:14" x14ac:dyDescent="0.25">
      <c r="A149" s="119" t="str">
        <f>'Door Comparison'!A149</f>
        <v>T01M.08.M1A T01M.08.P2A</v>
      </c>
      <c r="B149" s="119" t="str">
        <f>'Door Comparison'!B149</f>
        <v>DRS-402</v>
      </c>
      <c r="C149" s="119">
        <f>'Door Comparison'!D149</f>
        <v>758</v>
      </c>
      <c r="D149" s="119">
        <f>'Door Comparison'!E149</f>
        <v>1993</v>
      </c>
      <c r="E149" s="14">
        <f>'Door Comparison'!N149</f>
        <v>1</v>
      </c>
      <c r="F149" s="82">
        <f>('Door Labour'!Y149/'Door Labour'!K$3)*'Door Summary'!H$3</f>
        <v>129.1</v>
      </c>
      <c r="G149" s="4">
        <f>'Door Materials'!X149</f>
        <v>596.99</v>
      </c>
      <c r="H149" s="5">
        <f t="shared" si="17"/>
        <v>726.09</v>
      </c>
      <c r="I149" s="5">
        <f t="shared" si="18"/>
        <v>87.13</v>
      </c>
      <c r="J149" s="5">
        <f t="shared" si="19"/>
        <v>813.22</v>
      </c>
      <c r="K149" s="5">
        <f t="shared" si="20"/>
        <v>42.8</v>
      </c>
      <c r="L149" s="181">
        <v>0</v>
      </c>
      <c r="M149" s="5">
        <f t="shared" si="21"/>
        <v>856.02</v>
      </c>
      <c r="N149" s="30">
        <f t="shared" si="22"/>
        <v>856.02</v>
      </c>
    </row>
    <row r="150" spans="1:14" x14ac:dyDescent="0.25">
      <c r="A150" s="119" t="str">
        <f>'Door Comparison'!A150</f>
        <v>T01M.08.E1A T01M.08.TA</v>
      </c>
      <c r="B150" s="119" t="str">
        <f>'Door Comparison'!B150</f>
        <v>DRS-402</v>
      </c>
      <c r="C150" s="119">
        <f>'Door Comparison'!D150</f>
        <v>358</v>
      </c>
      <c r="D150" s="119">
        <f>'Door Comparison'!E150</f>
        <v>1993</v>
      </c>
      <c r="E150" s="14">
        <f>'Door Comparison'!N150</f>
        <v>1</v>
      </c>
      <c r="F150" s="82">
        <f>('Door Labour'!Y150/'Door Labour'!K$3)*'Door Summary'!H$3</f>
        <v>126.61</v>
      </c>
      <c r="G150" s="4">
        <f>'Door Materials'!X150</f>
        <v>476.99</v>
      </c>
      <c r="H150" s="5">
        <f t="shared" si="17"/>
        <v>603.6</v>
      </c>
      <c r="I150" s="5">
        <f t="shared" si="18"/>
        <v>72.430000000000007</v>
      </c>
      <c r="J150" s="5">
        <f t="shared" si="19"/>
        <v>676.03</v>
      </c>
      <c r="K150" s="5">
        <f t="shared" si="20"/>
        <v>35.58</v>
      </c>
      <c r="L150" s="181">
        <v>0</v>
      </c>
      <c r="M150" s="5">
        <f t="shared" si="21"/>
        <v>711.61</v>
      </c>
      <c r="N150" s="30">
        <f t="shared" si="22"/>
        <v>711.61</v>
      </c>
    </row>
    <row r="151" spans="1:14" x14ac:dyDescent="0.25">
      <c r="A151" s="119" t="str">
        <f>'Door Comparison'!A151</f>
        <v>T02.01.E4A</v>
      </c>
      <c r="B151" s="119" t="str">
        <f>'Door Comparison'!B151</f>
        <v>DRS-402</v>
      </c>
      <c r="C151" s="119">
        <f>'Door Comparison'!D151</f>
        <v>1208</v>
      </c>
      <c r="D151" s="119">
        <f>'Door Comparison'!E151</f>
        <v>2193</v>
      </c>
      <c r="E151" s="14">
        <f>'Door Comparison'!N151</f>
        <v>1</v>
      </c>
      <c r="F151" s="82">
        <f>('Door Labour'!Y151/'Door Labour'!K$3)*'Door Summary'!H$3</f>
        <v>137.97999999999999</v>
      </c>
      <c r="G151" s="4">
        <f>'Door Materials'!X151</f>
        <v>841.5</v>
      </c>
      <c r="H151" s="5">
        <f t="shared" si="17"/>
        <v>979.48</v>
      </c>
      <c r="I151" s="5">
        <f t="shared" si="18"/>
        <v>117.54</v>
      </c>
      <c r="J151" s="5">
        <f t="shared" si="19"/>
        <v>1097.02</v>
      </c>
      <c r="K151" s="5">
        <f t="shared" si="20"/>
        <v>57.74</v>
      </c>
      <c r="L151" s="181">
        <v>0</v>
      </c>
      <c r="M151" s="5">
        <f t="shared" si="21"/>
        <v>1154.76</v>
      </c>
      <c r="N151" s="30">
        <f t="shared" si="22"/>
        <v>1154.76</v>
      </c>
    </row>
    <row r="152" spans="1:14" x14ac:dyDescent="0.25">
      <c r="A152" s="119" t="str">
        <f>'Door Comparison'!A152</f>
        <v>T02.01.WRA</v>
      </c>
      <c r="B152" s="119" t="str">
        <f>'Door Comparison'!B152</f>
        <v>DRS-402</v>
      </c>
      <c r="C152" s="119">
        <f>'Door Comparison'!D152</f>
        <v>758</v>
      </c>
      <c r="D152" s="119">
        <f>'Door Comparison'!E152</f>
        <v>2158</v>
      </c>
      <c r="E152" s="14">
        <f>'Door Comparison'!N152</f>
        <v>1</v>
      </c>
      <c r="F152" s="82">
        <f>('Door Labour'!Y152/'Door Labour'!K$3)*'Door Summary'!H$3</f>
        <v>131.13999999999999</v>
      </c>
      <c r="G152" s="4">
        <f>'Door Materials'!X152</f>
        <v>562.4</v>
      </c>
      <c r="H152" s="5">
        <f t="shared" si="17"/>
        <v>693.54</v>
      </c>
      <c r="I152" s="5">
        <f t="shared" si="18"/>
        <v>83.22</v>
      </c>
      <c r="J152" s="5">
        <f t="shared" si="19"/>
        <v>776.76</v>
      </c>
      <c r="K152" s="5">
        <f t="shared" si="20"/>
        <v>40.880000000000003</v>
      </c>
      <c r="L152" s="181">
        <v>0</v>
      </c>
      <c r="M152" s="5">
        <f t="shared" si="21"/>
        <v>817.64</v>
      </c>
      <c r="N152" s="30">
        <f t="shared" si="22"/>
        <v>817.64</v>
      </c>
    </row>
    <row r="153" spans="1:14" x14ac:dyDescent="0.25">
      <c r="A153" s="119" t="str">
        <f>'Door Comparison'!A153</f>
        <v>T02.02.E12A</v>
      </c>
      <c r="B153" s="119" t="str">
        <f>'Door Comparison'!B153</f>
        <v>DRS-402</v>
      </c>
      <c r="C153" s="119">
        <f>'Door Comparison'!D153</f>
        <v>758</v>
      </c>
      <c r="D153" s="119">
        <f>'Door Comparison'!E153</f>
        <v>2193</v>
      </c>
      <c r="E153" s="14">
        <f>'Door Comparison'!N153</f>
        <v>1</v>
      </c>
      <c r="F153" s="82">
        <f>('Door Labour'!Y153/'Door Labour'!K$3)*'Door Summary'!H$3</f>
        <v>131.58000000000001</v>
      </c>
      <c r="G153" s="4">
        <f>'Door Materials'!X153</f>
        <v>626.67999999999995</v>
      </c>
      <c r="H153" s="5">
        <f t="shared" si="17"/>
        <v>758.26</v>
      </c>
      <c r="I153" s="5">
        <f t="shared" si="18"/>
        <v>90.99</v>
      </c>
      <c r="J153" s="5">
        <f t="shared" si="19"/>
        <v>849.25</v>
      </c>
      <c r="K153" s="5">
        <f t="shared" si="20"/>
        <v>44.7</v>
      </c>
      <c r="L153" s="181">
        <v>0</v>
      </c>
      <c r="M153" s="5">
        <f t="shared" si="21"/>
        <v>893.95</v>
      </c>
      <c r="N153" s="30">
        <f t="shared" si="22"/>
        <v>893.95</v>
      </c>
    </row>
    <row r="154" spans="1:14" x14ac:dyDescent="0.25">
      <c r="A154" s="119" t="str">
        <f>'Door Comparison'!A154</f>
        <v>T02.02.WRA</v>
      </c>
      <c r="B154" s="119" t="str">
        <f>'Door Comparison'!B154</f>
        <v>DRS-402</v>
      </c>
      <c r="C154" s="119">
        <f>'Door Comparison'!D154</f>
        <v>758</v>
      </c>
      <c r="D154" s="119">
        <f>'Door Comparison'!E154</f>
        <v>2158</v>
      </c>
      <c r="E154" s="14">
        <f>'Door Comparison'!N154</f>
        <v>1</v>
      </c>
      <c r="F154" s="82">
        <f>('Door Labour'!Y154/'Door Labour'!K$3)*'Door Summary'!H$3</f>
        <v>131.13999999999999</v>
      </c>
      <c r="G154" s="4">
        <f>'Door Materials'!X154</f>
        <v>562.4</v>
      </c>
      <c r="H154" s="5">
        <f t="shared" si="17"/>
        <v>693.54</v>
      </c>
      <c r="I154" s="5">
        <f t="shared" si="18"/>
        <v>83.22</v>
      </c>
      <c r="J154" s="5">
        <f t="shared" si="19"/>
        <v>776.76</v>
      </c>
      <c r="K154" s="5">
        <f t="shared" si="20"/>
        <v>40.880000000000003</v>
      </c>
      <c r="L154" s="181">
        <v>0</v>
      </c>
      <c r="M154" s="5">
        <f t="shared" si="21"/>
        <v>817.64</v>
      </c>
      <c r="N154" s="30">
        <f t="shared" si="22"/>
        <v>817.64</v>
      </c>
    </row>
    <row r="155" spans="1:14" x14ac:dyDescent="0.25">
      <c r="A155" s="119" t="str">
        <f>'Door Comparison'!A155</f>
        <v>T02.04.E1A</v>
      </c>
      <c r="B155" s="119" t="str">
        <f>'Door Comparison'!B155</f>
        <v>DRS-402</v>
      </c>
      <c r="C155" s="119">
        <f>'Door Comparison'!D155</f>
        <v>858</v>
      </c>
      <c r="D155" s="119">
        <f>'Door Comparison'!E155</f>
        <v>2193</v>
      </c>
      <c r="E155" s="14">
        <f>'Door Comparison'!N155</f>
        <v>1</v>
      </c>
      <c r="F155" s="82">
        <f>('Door Labour'!Y155/'Door Labour'!K$3)*'Door Summary'!H$3</f>
        <v>132.19999999999999</v>
      </c>
      <c r="G155" s="4">
        <f>'Door Materials'!X155</f>
        <v>659.29</v>
      </c>
      <c r="H155" s="5">
        <f t="shared" si="17"/>
        <v>791.49</v>
      </c>
      <c r="I155" s="5">
        <f t="shared" si="18"/>
        <v>94.98</v>
      </c>
      <c r="J155" s="5">
        <f t="shared" si="19"/>
        <v>886.47</v>
      </c>
      <c r="K155" s="5">
        <f t="shared" si="20"/>
        <v>46.66</v>
      </c>
      <c r="L155" s="181">
        <v>0</v>
      </c>
      <c r="M155" s="5">
        <f t="shared" si="21"/>
        <v>933.13</v>
      </c>
      <c r="N155" s="30">
        <f t="shared" si="22"/>
        <v>933.13</v>
      </c>
    </row>
    <row r="156" spans="1:14" x14ac:dyDescent="0.25">
      <c r="A156" s="119" t="str">
        <f>'Door Comparison'!A156</f>
        <v>T02.04.E2A</v>
      </c>
      <c r="B156" s="119" t="str">
        <f>'Door Comparison'!B156</f>
        <v>DRS-402</v>
      </c>
      <c r="C156" s="119">
        <f>'Door Comparison'!D156</f>
        <v>858</v>
      </c>
      <c r="D156" s="119">
        <f>'Door Comparison'!E156</f>
        <v>1993</v>
      </c>
      <c r="E156" s="14">
        <f>'Door Comparison'!N156</f>
        <v>1</v>
      </c>
      <c r="F156" s="82">
        <f>('Door Labour'!Y156/'Door Labour'!K$3)*'Door Summary'!H$3</f>
        <v>129.72</v>
      </c>
      <c r="G156" s="4">
        <f>'Door Materials'!X156</f>
        <v>627</v>
      </c>
      <c r="H156" s="5">
        <f t="shared" si="17"/>
        <v>756.72</v>
      </c>
      <c r="I156" s="5">
        <f t="shared" si="18"/>
        <v>90.81</v>
      </c>
      <c r="J156" s="5">
        <f t="shared" si="19"/>
        <v>847.53</v>
      </c>
      <c r="K156" s="5">
        <f t="shared" si="20"/>
        <v>44.61</v>
      </c>
      <c r="L156" s="181">
        <v>0</v>
      </c>
      <c r="M156" s="5">
        <f t="shared" si="21"/>
        <v>892.14</v>
      </c>
      <c r="N156" s="30">
        <f t="shared" si="22"/>
        <v>892.14</v>
      </c>
    </row>
    <row r="157" spans="1:14" x14ac:dyDescent="0.25">
      <c r="A157" s="119" t="str">
        <f>'Door Comparison'!A157</f>
        <v>T02.04.E3A</v>
      </c>
      <c r="B157" s="119" t="str">
        <f>'Door Comparison'!B157</f>
        <v>DRS-402</v>
      </c>
      <c r="C157" s="119">
        <f>'Door Comparison'!D157</f>
        <v>1338</v>
      </c>
      <c r="D157" s="119">
        <f>'Door Comparison'!E157</f>
        <v>1993</v>
      </c>
      <c r="E157" s="14">
        <f>'Door Comparison'!N157</f>
        <v>1</v>
      </c>
      <c r="F157" s="82">
        <f>('Door Labour'!Y157/'Door Labour'!K$3)*'Door Summary'!H$3</f>
        <v>136.28</v>
      </c>
      <c r="G157" s="4">
        <f>'Door Materials'!X157</f>
        <v>838.62</v>
      </c>
      <c r="H157" s="5">
        <f t="shared" si="17"/>
        <v>974.9</v>
      </c>
      <c r="I157" s="5">
        <f t="shared" si="18"/>
        <v>116.99</v>
      </c>
      <c r="J157" s="5">
        <f t="shared" si="19"/>
        <v>1091.8900000000001</v>
      </c>
      <c r="K157" s="5">
        <f t="shared" si="20"/>
        <v>57.47</v>
      </c>
      <c r="L157" s="181">
        <v>0</v>
      </c>
      <c r="M157" s="5">
        <f t="shared" si="21"/>
        <v>1149.3599999999999</v>
      </c>
      <c r="N157" s="30">
        <f t="shared" si="22"/>
        <v>1149.3599999999999</v>
      </c>
    </row>
    <row r="158" spans="1:14" x14ac:dyDescent="0.25">
      <c r="A158" s="119" t="str">
        <f>'Door Comparison'!A158</f>
        <v>T02.04.E4A</v>
      </c>
      <c r="B158" s="119" t="str">
        <f>'Door Comparison'!B158</f>
        <v>DRS-402</v>
      </c>
      <c r="C158" s="119">
        <f>'Door Comparison'!D158</f>
        <v>858</v>
      </c>
      <c r="D158" s="119">
        <f>'Door Comparison'!E158</f>
        <v>1993</v>
      </c>
      <c r="E158" s="14">
        <f>'Door Comparison'!N158</f>
        <v>1</v>
      </c>
      <c r="F158" s="82">
        <f>('Door Labour'!Y158/'Door Labour'!K$3)*'Door Summary'!H$3</f>
        <v>129.72</v>
      </c>
      <c r="G158" s="4">
        <f>'Door Materials'!X158</f>
        <v>627</v>
      </c>
      <c r="H158" s="5">
        <f t="shared" si="17"/>
        <v>756.72</v>
      </c>
      <c r="I158" s="5">
        <f t="shared" si="18"/>
        <v>90.81</v>
      </c>
      <c r="J158" s="5">
        <f t="shared" si="19"/>
        <v>847.53</v>
      </c>
      <c r="K158" s="5">
        <f t="shared" si="20"/>
        <v>44.61</v>
      </c>
      <c r="L158" s="181">
        <v>0</v>
      </c>
      <c r="M158" s="5">
        <f t="shared" si="21"/>
        <v>892.14</v>
      </c>
      <c r="N158" s="30">
        <f t="shared" si="22"/>
        <v>892.14</v>
      </c>
    </row>
    <row r="159" spans="1:14" x14ac:dyDescent="0.25">
      <c r="A159" s="119" t="str">
        <f>'Door Comparison'!A159</f>
        <v>T02.04.E5A</v>
      </c>
      <c r="B159" s="119" t="str">
        <f>'Door Comparison'!B159</f>
        <v>DRS-402</v>
      </c>
      <c r="C159" s="119">
        <f>'Door Comparison'!D159</f>
        <v>458</v>
      </c>
      <c r="D159" s="119">
        <f>'Door Comparison'!E159</f>
        <v>1993</v>
      </c>
      <c r="E159" s="14">
        <f>'Door Comparison'!N159</f>
        <v>1</v>
      </c>
      <c r="F159" s="82">
        <f>('Door Labour'!Y159/'Door Labour'!K$3)*'Door Summary'!H$3</f>
        <v>127.22</v>
      </c>
      <c r="G159" s="4">
        <f>'Door Materials'!X159</f>
        <v>506.98</v>
      </c>
      <c r="H159" s="5">
        <f t="shared" si="17"/>
        <v>634.20000000000005</v>
      </c>
      <c r="I159" s="5">
        <f t="shared" si="18"/>
        <v>76.099999999999994</v>
      </c>
      <c r="J159" s="5">
        <f t="shared" si="19"/>
        <v>710.3</v>
      </c>
      <c r="K159" s="5">
        <f t="shared" si="20"/>
        <v>37.380000000000003</v>
      </c>
      <c r="L159" s="181">
        <v>0</v>
      </c>
      <c r="M159" s="5">
        <f t="shared" si="21"/>
        <v>747.68</v>
      </c>
      <c r="N159" s="30">
        <f t="shared" si="22"/>
        <v>747.68</v>
      </c>
    </row>
    <row r="160" spans="1:14" x14ac:dyDescent="0.25">
      <c r="A160" s="119" t="str">
        <f>'Door Comparison'!A160</f>
        <v>T02.04.E6A</v>
      </c>
      <c r="B160" s="119" t="str">
        <f>'Door Comparison'!B160</f>
        <v>DRS-402</v>
      </c>
      <c r="C160" s="119">
        <f>'Door Comparison'!D160</f>
        <v>858</v>
      </c>
      <c r="D160" s="119">
        <f>'Door Comparison'!E160</f>
        <v>1993</v>
      </c>
      <c r="E160" s="14">
        <f>'Door Comparison'!N160</f>
        <v>1</v>
      </c>
      <c r="F160" s="82">
        <f>('Door Labour'!Y160/'Door Labour'!K$3)*'Door Summary'!H$3</f>
        <v>129.72</v>
      </c>
      <c r="G160" s="4">
        <f>'Door Materials'!X160</f>
        <v>627</v>
      </c>
      <c r="H160" s="5">
        <f t="shared" si="17"/>
        <v>756.72</v>
      </c>
      <c r="I160" s="5">
        <f t="shared" si="18"/>
        <v>90.81</v>
      </c>
      <c r="J160" s="5">
        <f t="shared" si="19"/>
        <v>847.53</v>
      </c>
      <c r="K160" s="5">
        <f t="shared" si="20"/>
        <v>44.61</v>
      </c>
      <c r="L160" s="181">
        <v>0</v>
      </c>
      <c r="M160" s="5">
        <f t="shared" si="21"/>
        <v>892.14</v>
      </c>
      <c r="N160" s="30">
        <f t="shared" si="22"/>
        <v>892.14</v>
      </c>
    </row>
    <row r="161" spans="1:14" x14ac:dyDescent="0.25">
      <c r="A161" s="119" t="str">
        <f>'Door Comparison'!A161</f>
        <v>T02.04.M5B T02.04.HW2A</v>
      </c>
      <c r="B161" s="119" t="str">
        <f>'Door Comparison'!B161</f>
        <v>DRS-402</v>
      </c>
      <c r="C161" s="119">
        <f>'Door Comparison'!D161</f>
        <v>858</v>
      </c>
      <c r="D161" s="119">
        <f>'Door Comparison'!E161</f>
        <v>1993</v>
      </c>
      <c r="E161" s="14">
        <f>'Door Comparison'!N161</f>
        <v>1</v>
      </c>
      <c r="F161" s="82">
        <f>('Door Labour'!Y161/'Door Labour'!K$3)*'Door Summary'!H$3</f>
        <v>129.72</v>
      </c>
      <c r="G161" s="4">
        <f>'Door Materials'!X161</f>
        <v>627</v>
      </c>
      <c r="H161" s="5">
        <f t="shared" si="17"/>
        <v>756.72</v>
      </c>
      <c r="I161" s="5">
        <f t="shared" si="18"/>
        <v>90.81</v>
      </c>
      <c r="J161" s="5">
        <f t="shared" si="19"/>
        <v>847.53</v>
      </c>
      <c r="K161" s="5">
        <f t="shared" si="20"/>
        <v>44.61</v>
      </c>
      <c r="L161" s="181">
        <v>0</v>
      </c>
      <c r="M161" s="5">
        <f t="shared" si="21"/>
        <v>892.14</v>
      </c>
      <c r="N161" s="30">
        <f t="shared" si="22"/>
        <v>892.14</v>
      </c>
    </row>
    <row r="162" spans="1:14" x14ac:dyDescent="0.25">
      <c r="A162" s="119" t="str">
        <f>'Door Comparison'!A162</f>
        <v>T02.04.HW3A</v>
      </c>
      <c r="B162" s="119" t="str">
        <f>'Door Comparison'!B162</f>
        <v>DRS-402</v>
      </c>
      <c r="C162" s="119">
        <f>'Door Comparison'!D162</f>
        <v>658</v>
      </c>
      <c r="D162" s="119">
        <f>'Door Comparison'!E162</f>
        <v>1993</v>
      </c>
      <c r="E162" s="14">
        <f>'Door Comparison'!N162</f>
        <v>1</v>
      </c>
      <c r="F162" s="82">
        <f>('Door Labour'!Y162/'Door Labour'!K$3)*'Door Summary'!H$3</f>
        <v>128.47</v>
      </c>
      <c r="G162" s="4">
        <f>'Door Materials'!X162</f>
        <v>567</v>
      </c>
      <c r="H162" s="5">
        <f t="shared" si="17"/>
        <v>695.47</v>
      </c>
      <c r="I162" s="5">
        <f t="shared" si="18"/>
        <v>83.46</v>
      </c>
      <c r="J162" s="5">
        <f t="shared" si="19"/>
        <v>778.93</v>
      </c>
      <c r="K162" s="5">
        <f t="shared" si="20"/>
        <v>41</v>
      </c>
      <c r="L162" s="181">
        <v>0</v>
      </c>
      <c r="M162" s="5">
        <f t="shared" si="21"/>
        <v>819.93</v>
      </c>
      <c r="N162" s="30">
        <f t="shared" si="22"/>
        <v>819.93</v>
      </c>
    </row>
    <row r="163" spans="1:14" x14ac:dyDescent="0.25">
      <c r="A163" s="119" t="str">
        <f>'Door Comparison'!A163</f>
        <v>T02.04.SPB T02.04.M2A</v>
      </c>
      <c r="B163" s="119" t="str">
        <f>'Door Comparison'!B163</f>
        <v>DRS-402</v>
      </c>
      <c r="C163" s="119">
        <f>'Door Comparison'!D163</f>
        <v>858</v>
      </c>
      <c r="D163" s="119">
        <f>'Door Comparison'!E163</f>
        <v>1993</v>
      </c>
      <c r="E163" s="14">
        <f>'Door Comparison'!N163</f>
        <v>1</v>
      </c>
      <c r="F163" s="82">
        <f>('Door Labour'!Y163/'Door Labour'!K$3)*'Door Summary'!H$3</f>
        <v>129.72</v>
      </c>
      <c r="G163" s="4">
        <f>'Door Materials'!X163</f>
        <v>627</v>
      </c>
      <c r="H163" s="5">
        <f t="shared" si="17"/>
        <v>756.72</v>
      </c>
      <c r="I163" s="5">
        <f t="shared" si="18"/>
        <v>90.81</v>
      </c>
      <c r="J163" s="5">
        <f t="shared" si="19"/>
        <v>847.53</v>
      </c>
      <c r="K163" s="5">
        <f t="shared" si="20"/>
        <v>44.61</v>
      </c>
      <c r="L163" s="181">
        <v>0</v>
      </c>
      <c r="M163" s="5">
        <f t="shared" si="21"/>
        <v>892.14</v>
      </c>
      <c r="N163" s="30">
        <f t="shared" si="22"/>
        <v>892.14</v>
      </c>
    </row>
    <row r="164" spans="1:14" x14ac:dyDescent="0.25">
      <c r="A164" s="119" t="str">
        <f>'Door Comparison'!A164</f>
        <v>T02.04.M3A</v>
      </c>
      <c r="B164" s="119" t="str">
        <f>'Door Comparison'!B164</f>
        <v>DRS-402</v>
      </c>
      <c r="C164" s="119">
        <f>'Door Comparison'!D164</f>
        <v>558</v>
      </c>
      <c r="D164" s="119">
        <f>'Door Comparison'!E164</f>
        <v>1993</v>
      </c>
      <c r="E164" s="14">
        <f>'Door Comparison'!N164</f>
        <v>1</v>
      </c>
      <c r="F164" s="82">
        <f>('Door Labour'!Y164/'Door Labour'!K$3)*'Door Summary'!H$3</f>
        <v>127.85</v>
      </c>
      <c r="G164" s="4">
        <f>'Door Materials'!X164</f>
        <v>536.99</v>
      </c>
      <c r="H164" s="5">
        <f t="shared" si="17"/>
        <v>664.84</v>
      </c>
      <c r="I164" s="5">
        <f t="shared" si="18"/>
        <v>79.78</v>
      </c>
      <c r="J164" s="5">
        <f t="shared" si="19"/>
        <v>744.62</v>
      </c>
      <c r="K164" s="5">
        <f t="shared" si="20"/>
        <v>39.19</v>
      </c>
      <c r="L164" s="181">
        <v>0</v>
      </c>
      <c r="M164" s="5">
        <f t="shared" si="21"/>
        <v>783.81</v>
      </c>
      <c r="N164" s="30">
        <f t="shared" si="22"/>
        <v>783.81</v>
      </c>
    </row>
    <row r="165" spans="1:14" x14ac:dyDescent="0.25">
      <c r="A165" s="119" t="str">
        <f>'Door Comparison'!A165</f>
        <v>T02.04.M5A</v>
      </c>
      <c r="B165" s="119" t="str">
        <f>'Door Comparison'!B165</f>
        <v>AHP-201</v>
      </c>
      <c r="C165" s="119">
        <f>'Door Comparison'!D165</f>
        <v>500</v>
      </c>
      <c r="D165" s="119">
        <f>'Door Comparison'!E165</f>
        <v>2135</v>
      </c>
      <c r="E165" s="14">
        <f>'Door Comparison'!N165</f>
        <v>1</v>
      </c>
      <c r="F165" s="82">
        <f>('Door Labour'!Y165/'Door Labour'!K$3)*'Door Summary'!H$3</f>
        <v>125.65</v>
      </c>
      <c r="G165" s="4">
        <f>'Door Materials'!X165</f>
        <v>525.33000000000004</v>
      </c>
      <c r="H165" s="5">
        <f t="shared" si="17"/>
        <v>650.98</v>
      </c>
      <c r="I165" s="5">
        <f t="shared" si="18"/>
        <v>78.12</v>
      </c>
      <c r="J165" s="5">
        <f t="shared" si="19"/>
        <v>729.1</v>
      </c>
      <c r="K165" s="5">
        <f t="shared" si="20"/>
        <v>38.369999999999997</v>
      </c>
      <c r="L165" s="181">
        <v>0</v>
      </c>
      <c r="M165" s="5">
        <f t="shared" si="21"/>
        <v>767.47</v>
      </c>
      <c r="N165" s="30">
        <f t="shared" si="22"/>
        <v>767.47</v>
      </c>
    </row>
    <row r="166" spans="1:14" x14ac:dyDescent="0.25">
      <c r="A166" s="119" t="str">
        <f>'Door Comparison'!A166</f>
        <v>T02.04.M6A</v>
      </c>
      <c r="B166" s="119" t="str">
        <f>'Door Comparison'!B166</f>
        <v>DRS-402</v>
      </c>
      <c r="C166" s="119">
        <f>'Door Comparison'!D166</f>
        <v>1338</v>
      </c>
      <c r="D166" s="119">
        <f>'Door Comparison'!E166</f>
        <v>1993</v>
      </c>
      <c r="E166" s="14">
        <f>'Door Comparison'!N166</f>
        <v>1</v>
      </c>
      <c r="F166" s="82">
        <f>('Door Labour'!Y166/'Door Labour'!K$3)*'Door Summary'!H$3</f>
        <v>136.28</v>
      </c>
      <c r="G166" s="4">
        <f>'Door Materials'!X166</f>
        <v>838.62</v>
      </c>
      <c r="H166" s="5">
        <f t="shared" si="17"/>
        <v>974.9</v>
      </c>
      <c r="I166" s="5">
        <f t="shared" si="18"/>
        <v>116.99</v>
      </c>
      <c r="J166" s="5">
        <f t="shared" si="19"/>
        <v>1091.8900000000001</v>
      </c>
      <c r="K166" s="5">
        <f t="shared" si="20"/>
        <v>57.47</v>
      </c>
      <c r="L166" s="181">
        <v>0</v>
      </c>
      <c r="M166" s="5">
        <f t="shared" si="21"/>
        <v>1149.3599999999999</v>
      </c>
      <c r="N166" s="30">
        <f t="shared" si="22"/>
        <v>1149.3599999999999</v>
      </c>
    </row>
    <row r="167" spans="1:14" x14ac:dyDescent="0.25">
      <c r="A167" s="119" t="str">
        <f>'Door Comparison'!A167</f>
        <v>T02.04.M6B</v>
      </c>
      <c r="B167" s="119" t="str">
        <f>'Door Comparison'!B167</f>
        <v>DRS-402</v>
      </c>
      <c r="C167" s="119">
        <f>'Door Comparison'!D167</f>
        <v>1338</v>
      </c>
      <c r="D167" s="119">
        <f>'Door Comparison'!E167</f>
        <v>1993</v>
      </c>
      <c r="E167" s="14">
        <f>'Door Comparison'!N167</f>
        <v>1</v>
      </c>
      <c r="F167" s="82">
        <f>('Door Labour'!Y167/'Door Labour'!K$3)*'Door Summary'!H$3</f>
        <v>136.28</v>
      </c>
      <c r="G167" s="4">
        <f>'Door Materials'!X167</f>
        <v>838.62</v>
      </c>
      <c r="H167" s="5">
        <f t="shared" si="17"/>
        <v>974.9</v>
      </c>
      <c r="I167" s="5">
        <f t="shared" si="18"/>
        <v>116.99</v>
      </c>
      <c r="J167" s="5">
        <f t="shared" si="19"/>
        <v>1091.8900000000001</v>
      </c>
      <c r="K167" s="5">
        <f t="shared" si="20"/>
        <v>57.47</v>
      </c>
      <c r="L167" s="181">
        <v>0</v>
      </c>
      <c r="M167" s="5">
        <f t="shared" si="21"/>
        <v>1149.3599999999999</v>
      </c>
      <c r="N167" s="30">
        <f t="shared" si="22"/>
        <v>1149.3599999999999</v>
      </c>
    </row>
    <row r="168" spans="1:14" x14ac:dyDescent="0.25">
      <c r="A168" s="119" t="str">
        <f>'Door Comparison'!A168</f>
        <v>T02.04.P2A</v>
      </c>
      <c r="B168" s="119" t="str">
        <f>'Door Comparison'!B168</f>
        <v>DRS-402</v>
      </c>
      <c r="C168" s="119">
        <f>'Door Comparison'!D168</f>
        <v>458</v>
      </c>
      <c r="D168" s="119">
        <f>'Door Comparison'!E168</f>
        <v>1993</v>
      </c>
      <c r="E168" s="14">
        <f>'Door Comparison'!N168</f>
        <v>1</v>
      </c>
      <c r="F168" s="82">
        <f>('Door Labour'!Y168/'Door Labour'!K$3)*'Door Summary'!H$3</f>
        <v>127.22</v>
      </c>
      <c r="G168" s="4">
        <f>'Door Materials'!X168</f>
        <v>506.98</v>
      </c>
      <c r="H168" s="5">
        <f t="shared" si="17"/>
        <v>634.20000000000005</v>
      </c>
      <c r="I168" s="5">
        <f t="shared" si="18"/>
        <v>76.099999999999994</v>
      </c>
      <c r="J168" s="5">
        <f t="shared" si="19"/>
        <v>710.3</v>
      </c>
      <c r="K168" s="5">
        <f t="shared" si="20"/>
        <v>37.380000000000003</v>
      </c>
      <c r="L168" s="181">
        <v>0</v>
      </c>
      <c r="M168" s="5">
        <f t="shared" si="21"/>
        <v>747.68</v>
      </c>
      <c r="N168" s="30">
        <f t="shared" si="22"/>
        <v>747.68</v>
      </c>
    </row>
    <row r="169" spans="1:14" x14ac:dyDescent="0.25">
      <c r="A169" s="119" t="str">
        <f>'Door Comparison'!A169</f>
        <v>T02.04.P3A</v>
      </c>
      <c r="B169" s="119" t="str">
        <f>'Door Comparison'!B169</f>
        <v>DRS-402</v>
      </c>
      <c r="C169" s="119">
        <f>'Door Comparison'!D169</f>
        <v>658</v>
      </c>
      <c r="D169" s="119">
        <f>'Door Comparison'!E169</f>
        <v>1993</v>
      </c>
      <c r="E169" s="14">
        <f>'Door Comparison'!N169</f>
        <v>1</v>
      </c>
      <c r="F169" s="82">
        <f>('Door Labour'!Y169/'Door Labour'!K$3)*'Door Summary'!H$3</f>
        <v>128.47</v>
      </c>
      <c r="G169" s="4">
        <f>'Door Materials'!X169</f>
        <v>567</v>
      </c>
      <c r="H169" s="5">
        <f t="shared" si="17"/>
        <v>695.47</v>
      </c>
      <c r="I169" s="5">
        <f t="shared" si="18"/>
        <v>83.46</v>
      </c>
      <c r="J169" s="5">
        <f t="shared" si="19"/>
        <v>778.93</v>
      </c>
      <c r="K169" s="5">
        <f t="shared" si="20"/>
        <v>41</v>
      </c>
      <c r="L169" s="181">
        <v>0</v>
      </c>
      <c r="M169" s="5">
        <f t="shared" si="21"/>
        <v>819.93</v>
      </c>
      <c r="N169" s="30">
        <f t="shared" si="22"/>
        <v>819.93</v>
      </c>
    </row>
    <row r="170" spans="1:14" x14ac:dyDescent="0.25">
      <c r="A170" s="119" t="str">
        <f>'Door Comparison'!A170</f>
        <v>T02.04.SPA</v>
      </c>
      <c r="B170" s="119" t="str">
        <f>'Door Comparison'!B170</f>
        <v>DRS-402</v>
      </c>
      <c r="C170" s="119">
        <f>'Door Comparison'!D170</f>
        <v>858</v>
      </c>
      <c r="D170" s="119">
        <f>'Door Comparison'!E170</f>
        <v>1993</v>
      </c>
      <c r="E170" s="14">
        <f>'Door Comparison'!N170</f>
        <v>1</v>
      </c>
      <c r="F170" s="82">
        <f>('Door Labour'!Y170/'Door Labour'!K$3)*'Door Summary'!H$3</f>
        <v>129.72</v>
      </c>
      <c r="G170" s="4">
        <f>'Door Materials'!X170</f>
        <v>627</v>
      </c>
      <c r="H170" s="5">
        <f t="shared" si="17"/>
        <v>756.72</v>
      </c>
      <c r="I170" s="5">
        <f t="shared" si="18"/>
        <v>90.81</v>
      </c>
      <c r="J170" s="5">
        <f t="shared" si="19"/>
        <v>847.53</v>
      </c>
      <c r="K170" s="5">
        <f t="shared" si="20"/>
        <v>44.61</v>
      </c>
      <c r="L170" s="181">
        <v>0</v>
      </c>
      <c r="M170" s="5">
        <f t="shared" si="21"/>
        <v>892.14</v>
      </c>
      <c r="N170" s="30">
        <f t="shared" si="22"/>
        <v>892.14</v>
      </c>
    </row>
    <row r="171" spans="1:14" x14ac:dyDescent="0.25">
      <c r="A171" s="119" t="str">
        <f>'Door Comparison'!A171</f>
        <v>T02.04.WRA</v>
      </c>
      <c r="B171" s="119" t="str">
        <f>'Door Comparison'!B171</f>
        <v>DRS-402</v>
      </c>
      <c r="C171" s="119">
        <f>'Door Comparison'!D171</f>
        <v>458</v>
      </c>
      <c r="D171" s="119">
        <f>'Door Comparison'!E171</f>
        <v>1858</v>
      </c>
      <c r="E171" s="14">
        <f>'Door Comparison'!N171</f>
        <v>1</v>
      </c>
      <c r="F171" s="82">
        <f>('Door Labour'!Y171/'Door Labour'!K$3)*'Door Summary'!H$3</f>
        <v>125.54</v>
      </c>
      <c r="G171" s="4">
        <f>'Door Materials'!X171</f>
        <v>492.18</v>
      </c>
      <c r="H171" s="5">
        <f t="shared" si="17"/>
        <v>617.72</v>
      </c>
      <c r="I171" s="5">
        <f t="shared" si="18"/>
        <v>74.13</v>
      </c>
      <c r="J171" s="5">
        <f t="shared" si="19"/>
        <v>691.85</v>
      </c>
      <c r="K171" s="5">
        <f t="shared" si="20"/>
        <v>36.409999999999997</v>
      </c>
      <c r="L171" s="181">
        <v>0</v>
      </c>
      <c r="M171" s="5">
        <f t="shared" si="21"/>
        <v>728.26</v>
      </c>
      <c r="N171" s="30">
        <f t="shared" si="22"/>
        <v>728.26</v>
      </c>
    </row>
    <row r="172" spans="1:14" x14ac:dyDescent="0.25">
      <c r="A172" s="119" t="str">
        <f>'Door Comparison'!A172</f>
        <v>T02.07.E1A</v>
      </c>
      <c r="B172" s="119" t="str">
        <f>'Door Comparison'!B172</f>
        <v>DRS-402</v>
      </c>
      <c r="C172" s="119">
        <f>'Door Comparison'!D172</f>
        <v>858</v>
      </c>
      <c r="D172" s="119">
        <f>'Door Comparison'!E172</f>
        <v>2193</v>
      </c>
      <c r="E172" s="14">
        <f>'Door Comparison'!N172</f>
        <v>1</v>
      </c>
      <c r="F172" s="82">
        <f>('Door Labour'!Y172/'Door Labour'!K$3)*'Door Summary'!H$3</f>
        <v>132.19999999999999</v>
      </c>
      <c r="G172" s="4">
        <f>'Door Materials'!X172</f>
        <v>659.29</v>
      </c>
      <c r="H172" s="5">
        <f t="shared" si="17"/>
        <v>791.49</v>
      </c>
      <c r="I172" s="5">
        <f t="shared" si="18"/>
        <v>94.98</v>
      </c>
      <c r="J172" s="5">
        <f t="shared" si="19"/>
        <v>886.47</v>
      </c>
      <c r="K172" s="5">
        <f t="shared" si="20"/>
        <v>46.66</v>
      </c>
      <c r="L172" s="181">
        <v>0</v>
      </c>
      <c r="M172" s="5">
        <f t="shared" si="21"/>
        <v>933.13</v>
      </c>
      <c r="N172" s="30">
        <f t="shared" si="22"/>
        <v>933.13</v>
      </c>
    </row>
    <row r="173" spans="1:14" x14ac:dyDescent="0.25">
      <c r="A173" s="119" t="str">
        <f>'Door Comparison'!A173</f>
        <v>T02.07.M1A</v>
      </c>
      <c r="B173" s="119" t="str">
        <f>'Door Comparison'!B173</f>
        <v>DRS-402</v>
      </c>
      <c r="C173" s="119">
        <f>'Door Comparison'!D173</f>
        <v>1338</v>
      </c>
      <c r="D173" s="119">
        <f>'Door Comparison'!E173</f>
        <v>1993</v>
      </c>
      <c r="E173" s="14">
        <f>'Door Comparison'!N173</f>
        <v>1</v>
      </c>
      <c r="F173" s="82">
        <f>('Door Labour'!Y173/'Door Labour'!K$3)*'Door Summary'!H$3</f>
        <v>136.28</v>
      </c>
      <c r="G173" s="4">
        <f>'Door Materials'!X173</f>
        <v>838.62</v>
      </c>
      <c r="H173" s="5">
        <f t="shared" si="17"/>
        <v>974.9</v>
      </c>
      <c r="I173" s="5">
        <f t="shared" si="18"/>
        <v>116.99</v>
      </c>
      <c r="J173" s="5">
        <f t="shared" si="19"/>
        <v>1091.8900000000001</v>
      </c>
      <c r="K173" s="5">
        <f t="shared" si="20"/>
        <v>57.47</v>
      </c>
      <c r="L173" s="181">
        <v>0</v>
      </c>
      <c r="M173" s="5">
        <f t="shared" si="21"/>
        <v>1149.3599999999999</v>
      </c>
      <c r="N173" s="30">
        <f t="shared" si="22"/>
        <v>1149.3599999999999</v>
      </c>
    </row>
    <row r="174" spans="1:14" x14ac:dyDescent="0.25">
      <c r="A174" s="119" t="str">
        <f>'Door Comparison'!A174</f>
        <v>T02.07.M2A</v>
      </c>
      <c r="B174" s="119" t="str">
        <f>'Door Comparison'!B174</f>
        <v>DRS-402</v>
      </c>
      <c r="C174" s="119">
        <f>'Door Comparison'!D174</f>
        <v>1338</v>
      </c>
      <c r="D174" s="119">
        <f>'Door Comparison'!E174</f>
        <v>1993</v>
      </c>
      <c r="E174" s="14">
        <f>'Door Comparison'!N174</f>
        <v>1</v>
      </c>
      <c r="F174" s="82">
        <f>('Door Labour'!Y174/'Door Labour'!K$3)*'Door Summary'!H$3</f>
        <v>136.28</v>
      </c>
      <c r="G174" s="4">
        <f>'Door Materials'!X174</f>
        <v>838.62</v>
      </c>
      <c r="H174" s="5">
        <f t="shared" si="17"/>
        <v>974.9</v>
      </c>
      <c r="I174" s="5">
        <f t="shared" si="18"/>
        <v>116.99</v>
      </c>
      <c r="J174" s="5">
        <f t="shared" si="19"/>
        <v>1091.8900000000001</v>
      </c>
      <c r="K174" s="5">
        <f t="shared" si="20"/>
        <v>57.47</v>
      </c>
      <c r="L174" s="181">
        <v>0</v>
      </c>
      <c r="M174" s="5">
        <f t="shared" si="21"/>
        <v>1149.3599999999999</v>
      </c>
      <c r="N174" s="30">
        <f t="shared" si="22"/>
        <v>1149.3599999999999</v>
      </c>
    </row>
    <row r="175" spans="1:14" x14ac:dyDescent="0.25">
      <c r="A175" s="119" t="str">
        <f>'Door Comparison'!A175</f>
        <v>T02.07.M3A</v>
      </c>
      <c r="B175" s="119" t="str">
        <f>'Door Comparison'!B175</f>
        <v>DRS-402</v>
      </c>
      <c r="C175" s="119">
        <f>'Door Comparison'!D175</f>
        <v>1338</v>
      </c>
      <c r="D175" s="119">
        <f>'Door Comparison'!E175</f>
        <v>1993</v>
      </c>
      <c r="E175" s="14">
        <f>'Door Comparison'!N175</f>
        <v>1</v>
      </c>
      <c r="F175" s="82">
        <f>('Door Labour'!Y175/'Door Labour'!K$3)*'Door Summary'!H$3</f>
        <v>136.28</v>
      </c>
      <c r="G175" s="4">
        <f>'Door Materials'!X175</f>
        <v>838.62</v>
      </c>
      <c r="H175" s="5">
        <f t="shared" si="17"/>
        <v>974.9</v>
      </c>
      <c r="I175" s="5">
        <f t="shared" si="18"/>
        <v>116.99</v>
      </c>
      <c r="J175" s="5">
        <f t="shared" si="19"/>
        <v>1091.8900000000001</v>
      </c>
      <c r="K175" s="5">
        <f t="shared" si="20"/>
        <v>57.47</v>
      </c>
      <c r="L175" s="181">
        <v>0</v>
      </c>
      <c r="M175" s="5">
        <f t="shared" si="21"/>
        <v>1149.3599999999999</v>
      </c>
      <c r="N175" s="30">
        <f t="shared" si="22"/>
        <v>1149.3599999999999</v>
      </c>
    </row>
    <row r="176" spans="1:14" x14ac:dyDescent="0.25">
      <c r="A176" s="119" t="str">
        <f>'Door Comparison'!A176</f>
        <v>T02.07.M5A T02.07.P2A</v>
      </c>
      <c r="B176" s="119" t="str">
        <f>'Door Comparison'!B176</f>
        <v>DRS-402</v>
      </c>
      <c r="C176" s="119">
        <f>'Door Comparison'!D176</f>
        <v>608</v>
      </c>
      <c r="D176" s="119">
        <f>'Door Comparison'!E176</f>
        <v>2193</v>
      </c>
      <c r="E176" s="14">
        <f>'Door Comparison'!N176</f>
        <v>1</v>
      </c>
      <c r="F176" s="82">
        <f>('Door Labour'!Y176/'Door Labour'!K$3)*'Door Summary'!H$3</f>
        <v>130.63999999999999</v>
      </c>
      <c r="G176" s="4">
        <f>'Door Materials'!X176</f>
        <v>577.80999999999995</v>
      </c>
      <c r="H176" s="5">
        <f t="shared" si="17"/>
        <v>708.45</v>
      </c>
      <c r="I176" s="5">
        <f t="shared" si="18"/>
        <v>85.01</v>
      </c>
      <c r="J176" s="5">
        <f t="shared" si="19"/>
        <v>793.46</v>
      </c>
      <c r="K176" s="5">
        <f t="shared" si="20"/>
        <v>41.76</v>
      </c>
      <c r="L176" s="181">
        <v>0</v>
      </c>
      <c r="M176" s="5">
        <f t="shared" si="21"/>
        <v>835.22</v>
      </c>
      <c r="N176" s="30">
        <f t="shared" si="22"/>
        <v>835.22</v>
      </c>
    </row>
    <row r="177" spans="1:14" x14ac:dyDescent="0.25">
      <c r="A177" s="119" t="str">
        <f>'Door Comparison'!A177</f>
        <v>T02.07.M6A T02.07.SPA</v>
      </c>
      <c r="B177" s="119" t="str">
        <f>'Door Comparison'!B177</f>
        <v>DRS-402</v>
      </c>
      <c r="C177" s="119">
        <f>'Door Comparison'!D177</f>
        <v>658</v>
      </c>
      <c r="D177" s="119">
        <f>'Door Comparison'!E177</f>
        <v>1993</v>
      </c>
      <c r="E177" s="14">
        <f>'Door Comparison'!N177</f>
        <v>1</v>
      </c>
      <c r="F177" s="82">
        <f>('Door Labour'!Y177/'Door Labour'!K$3)*'Door Summary'!H$3</f>
        <v>128.47</v>
      </c>
      <c r="G177" s="4">
        <f>'Door Materials'!X177</f>
        <v>567</v>
      </c>
      <c r="H177" s="5">
        <f t="shared" si="17"/>
        <v>695.47</v>
      </c>
      <c r="I177" s="5">
        <f t="shared" si="18"/>
        <v>83.46</v>
      </c>
      <c r="J177" s="5">
        <f t="shared" si="19"/>
        <v>778.93</v>
      </c>
      <c r="K177" s="5">
        <f t="shared" si="20"/>
        <v>41</v>
      </c>
      <c r="L177" s="181">
        <v>0</v>
      </c>
      <c r="M177" s="5">
        <f t="shared" si="21"/>
        <v>819.93</v>
      </c>
      <c r="N177" s="30">
        <f t="shared" si="22"/>
        <v>819.93</v>
      </c>
    </row>
    <row r="178" spans="1:14" x14ac:dyDescent="0.25">
      <c r="A178" s="119" t="str">
        <f>'Door Comparison'!A178</f>
        <v>T02.08.E2A T02.08.E1A</v>
      </c>
      <c r="B178" s="119" t="str">
        <f>'Door Comparison'!B178</f>
        <v>DRS-402</v>
      </c>
      <c r="C178" s="119">
        <f>'Door Comparison'!D178</f>
        <v>1208</v>
      </c>
      <c r="D178" s="119">
        <f>'Door Comparison'!E178</f>
        <v>1993</v>
      </c>
      <c r="E178" s="14">
        <f>'Door Comparison'!N178</f>
        <v>1</v>
      </c>
      <c r="F178" s="82">
        <f>('Door Labour'!Y178/'Door Labour'!K$3)*'Door Summary'!H$3</f>
        <v>135.47999999999999</v>
      </c>
      <c r="G178" s="4">
        <f>'Door Materials'!X178</f>
        <v>799.61</v>
      </c>
      <c r="H178" s="5">
        <f t="shared" si="17"/>
        <v>935.09</v>
      </c>
      <c r="I178" s="5">
        <f t="shared" si="18"/>
        <v>112.21</v>
      </c>
      <c r="J178" s="5">
        <f t="shared" si="19"/>
        <v>1047.3</v>
      </c>
      <c r="K178" s="5">
        <f t="shared" si="20"/>
        <v>55.12</v>
      </c>
      <c r="L178" s="181">
        <v>0</v>
      </c>
      <c r="M178" s="5">
        <f t="shared" si="21"/>
        <v>1102.42</v>
      </c>
      <c r="N178" s="30">
        <f t="shared" si="22"/>
        <v>1102.42</v>
      </c>
    </row>
    <row r="179" spans="1:14" x14ac:dyDescent="0.25">
      <c r="A179" s="119" t="str">
        <f>'Door Comparison'!A179</f>
        <v>T02.08.M1A</v>
      </c>
      <c r="B179" s="119" t="str">
        <f>'Door Comparison'!B179</f>
        <v>DRS-402</v>
      </c>
      <c r="C179" s="119">
        <f>'Door Comparison'!D179</f>
        <v>1208</v>
      </c>
      <c r="D179" s="119">
        <f>'Door Comparison'!E179</f>
        <v>1993</v>
      </c>
      <c r="E179" s="14">
        <f>'Door Comparison'!N179</f>
        <v>1</v>
      </c>
      <c r="F179" s="82">
        <f>('Door Labour'!Y179/'Door Labour'!K$3)*'Door Summary'!H$3</f>
        <v>135.47999999999999</v>
      </c>
      <c r="G179" s="4">
        <f>'Door Materials'!X179</f>
        <v>799.61</v>
      </c>
      <c r="H179" s="5">
        <f t="shared" si="17"/>
        <v>935.09</v>
      </c>
      <c r="I179" s="5">
        <f t="shared" si="18"/>
        <v>112.21</v>
      </c>
      <c r="J179" s="5">
        <f t="shared" si="19"/>
        <v>1047.3</v>
      </c>
      <c r="K179" s="5">
        <f t="shared" si="20"/>
        <v>55.12</v>
      </c>
      <c r="L179" s="181">
        <v>0</v>
      </c>
      <c r="M179" s="5">
        <f t="shared" si="21"/>
        <v>1102.42</v>
      </c>
      <c r="N179" s="30">
        <f t="shared" si="22"/>
        <v>1102.42</v>
      </c>
    </row>
    <row r="180" spans="1:14" x14ac:dyDescent="0.25">
      <c r="A180" s="119" t="str">
        <f>'Door Comparison'!A180</f>
        <v>T02.08.M2A</v>
      </c>
      <c r="B180" s="119" t="str">
        <f>'Door Comparison'!B180</f>
        <v>DRS-402</v>
      </c>
      <c r="C180" s="119">
        <f>'Door Comparison'!D180</f>
        <v>1338</v>
      </c>
      <c r="D180" s="119">
        <f>'Door Comparison'!E180</f>
        <v>1993</v>
      </c>
      <c r="E180" s="14">
        <f>'Door Comparison'!N180</f>
        <v>1</v>
      </c>
      <c r="F180" s="82">
        <f>('Door Labour'!Y180/'Door Labour'!K$3)*'Door Summary'!H$3</f>
        <v>136.28</v>
      </c>
      <c r="G180" s="4">
        <f>'Door Materials'!X180</f>
        <v>838.62</v>
      </c>
      <c r="H180" s="5">
        <f t="shared" si="17"/>
        <v>974.9</v>
      </c>
      <c r="I180" s="5">
        <f t="shared" si="18"/>
        <v>116.99</v>
      </c>
      <c r="J180" s="5">
        <f t="shared" si="19"/>
        <v>1091.8900000000001</v>
      </c>
      <c r="K180" s="5">
        <f t="shared" si="20"/>
        <v>57.47</v>
      </c>
      <c r="L180" s="181">
        <v>0</v>
      </c>
      <c r="M180" s="5">
        <f t="shared" si="21"/>
        <v>1149.3599999999999</v>
      </c>
      <c r="N180" s="30">
        <f t="shared" si="22"/>
        <v>1149.3599999999999</v>
      </c>
    </row>
    <row r="181" spans="1:14" x14ac:dyDescent="0.25">
      <c r="A181" s="119" t="str">
        <f>'Door Comparison'!A181</f>
        <v>T02.08.P1A</v>
      </c>
      <c r="B181" s="119" t="str">
        <f>'Door Comparison'!B181</f>
        <v>DRS-402</v>
      </c>
      <c r="C181" s="119">
        <f>'Door Comparison'!D181</f>
        <v>1208</v>
      </c>
      <c r="D181" s="119">
        <f>'Door Comparison'!E181</f>
        <v>1993</v>
      </c>
      <c r="E181" s="14">
        <f>'Door Comparison'!N181</f>
        <v>1</v>
      </c>
      <c r="F181" s="82">
        <f>('Door Labour'!Y181/'Door Labour'!K$3)*'Door Summary'!H$3</f>
        <v>135.47999999999999</v>
      </c>
      <c r="G181" s="4">
        <f>'Door Materials'!X181</f>
        <v>799.61</v>
      </c>
      <c r="H181" s="5">
        <f t="shared" si="17"/>
        <v>935.09</v>
      </c>
      <c r="I181" s="5">
        <f t="shared" si="18"/>
        <v>112.21</v>
      </c>
      <c r="J181" s="5">
        <f t="shared" si="19"/>
        <v>1047.3</v>
      </c>
      <c r="K181" s="5">
        <f t="shared" si="20"/>
        <v>55.12</v>
      </c>
      <c r="L181" s="181">
        <v>0</v>
      </c>
      <c r="M181" s="5">
        <f t="shared" si="21"/>
        <v>1102.42</v>
      </c>
      <c r="N181" s="30">
        <f t="shared" si="22"/>
        <v>1102.42</v>
      </c>
    </row>
    <row r="182" spans="1:14" x14ac:dyDescent="0.25">
      <c r="A182" s="119" t="str">
        <f>'Door Comparison'!A182</f>
        <v>T02.08.M1A T02.08.P2A</v>
      </c>
      <c r="B182" s="119" t="str">
        <f>'Door Comparison'!B182</f>
        <v>DRS-402</v>
      </c>
      <c r="C182" s="119">
        <f>'Door Comparison'!D182</f>
        <v>758</v>
      </c>
      <c r="D182" s="119">
        <f>'Door Comparison'!E182</f>
        <v>1993</v>
      </c>
      <c r="E182" s="14">
        <f>'Door Comparison'!N182</f>
        <v>1</v>
      </c>
      <c r="F182" s="82">
        <f>('Door Labour'!Y182/'Door Labour'!K$3)*'Door Summary'!H$3</f>
        <v>129.1</v>
      </c>
      <c r="G182" s="4">
        <f>'Door Materials'!X182</f>
        <v>596.99</v>
      </c>
      <c r="H182" s="5">
        <f t="shared" si="17"/>
        <v>726.09</v>
      </c>
      <c r="I182" s="5">
        <f t="shared" si="18"/>
        <v>87.13</v>
      </c>
      <c r="J182" s="5">
        <f t="shared" si="19"/>
        <v>813.22</v>
      </c>
      <c r="K182" s="5">
        <f t="shared" si="20"/>
        <v>42.8</v>
      </c>
      <c r="L182" s="181">
        <v>0</v>
      </c>
      <c r="M182" s="5">
        <f t="shared" si="21"/>
        <v>856.02</v>
      </c>
      <c r="N182" s="30">
        <f t="shared" si="22"/>
        <v>856.02</v>
      </c>
    </row>
    <row r="183" spans="1:14" x14ac:dyDescent="0.25">
      <c r="A183" s="119" t="str">
        <f>'Door Comparison'!A183</f>
        <v>T02.08.M3A T02.08.TA</v>
      </c>
      <c r="B183" s="119" t="str">
        <f>'Door Comparison'!B183</f>
        <v>DRS-402</v>
      </c>
      <c r="C183" s="119">
        <f>'Door Comparison'!D183</f>
        <v>358</v>
      </c>
      <c r="D183" s="119">
        <f>'Door Comparison'!E183</f>
        <v>1993</v>
      </c>
      <c r="E183" s="14">
        <f>'Door Comparison'!N183</f>
        <v>1</v>
      </c>
      <c r="F183" s="82">
        <f>('Door Labour'!Y183/'Door Labour'!K$3)*'Door Summary'!H$3</f>
        <v>126.61</v>
      </c>
      <c r="G183" s="4">
        <f>'Door Materials'!X183</f>
        <v>476.99</v>
      </c>
      <c r="H183" s="5">
        <f t="shared" si="17"/>
        <v>603.6</v>
      </c>
      <c r="I183" s="5">
        <f t="shared" si="18"/>
        <v>72.430000000000007</v>
      </c>
      <c r="J183" s="5">
        <f t="shared" si="19"/>
        <v>676.03</v>
      </c>
      <c r="K183" s="5">
        <f t="shared" si="20"/>
        <v>35.58</v>
      </c>
      <c r="L183" s="181">
        <v>0</v>
      </c>
      <c r="M183" s="5">
        <f t="shared" si="21"/>
        <v>711.61</v>
      </c>
      <c r="N183" s="30">
        <f t="shared" si="22"/>
        <v>711.61</v>
      </c>
    </row>
    <row r="184" spans="1:14" x14ac:dyDescent="0.25">
      <c r="A184" s="119" t="str">
        <f>'Door Comparison'!A184</f>
        <v>T03.01.E1A</v>
      </c>
      <c r="B184" s="119" t="str">
        <f>'Door Comparison'!B184</f>
        <v>DRS-402</v>
      </c>
      <c r="C184" s="119">
        <f>'Door Comparison'!D184</f>
        <v>858</v>
      </c>
      <c r="D184" s="119">
        <f>'Door Comparison'!E184</f>
        <v>2193</v>
      </c>
      <c r="E184" s="14">
        <f>'Door Comparison'!N184</f>
        <v>1</v>
      </c>
      <c r="F184" s="82">
        <f>('Door Labour'!Y184/'Door Labour'!K$3)*'Door Summary'!H$3</f>
        <v>132.19999999999999</v>
      </c>
      <c r="G184" s="4">
        <f>'Door Materials'!X184</f>
        <v>659.29</v>
      </c>
      <c r="H184" s="5">
        <f t="shared" si="17"/>
        <v>791.49</v>
      </c>
      <c r="I184" s="5">
        <f t="shared" si="18"/>
        <v>94.98</v>
      </c>
      <c r="J184" s="5">
        <f t="shared" si="19"/>
        <v>886.47</v>
      </c>
      <c r="K184" s="5">
        <f t="shared" si="20"/>
        <v>46.66</v>
      </c>
      <c r="L184" s="181">
        <v>0</v>
      </c>
      <c r="M184" s="5">
        <f t="shared" si="21"/>
        <v>933.13</v>
      </c>
      <c r="N184" s="30">
        <f t="shared" si="22"/>
        <v>933.13</v>
      </c>
    </row>
    <row r="185" spans="1:14" x14ac:dyDescent="0.25">
      <c r="A185" s="119" t="str">
        <f>'Door Comparison'!A185</f>
        <v>T03.01.E2A</v>
      </c>
      <c r="B185" s="119" t="str">
        <f>'Door Comparison'!B185</f>
        <v>DRS-402</v>
      </c>
      <c r="C185" s="119">
        <f>'Door Comparison'!D185</f>
        <v>858</v>
      </c>
      <c r="D185" s="119">
        <f>'Door Comparison'!E185</f>
        <v>2193</v>
      </c>
      <c r="E185" s="14">
        <f>'Door Comparison'!N185</f>
        <v>1</v>
      </c>
      <c r="F185" s="82">
        <f>('Door Labour'!Y185/'Door Labour'!K$3)*'Door Summary'!H$3</f>
        <v>132.19999999999999</v>
      </c>
      <c r="G185" s="4">
        <f>'Door Materials'!X185</f>
        <v>659.29</v>
      </c>
      <c r="H185" s="5">
        <f t="shared" si="17"/>
        <v>791.49</v>
      </c>
      <c r="I185" s="5">
        <f t="shared" si="18"/>
        <v>94.98</v>
      </c>
      <c r="J185" s="5">
        <f t="shared" si="19"/>
        <v>886.47</v>
      </c>
      <c r="K185" s="5">
        <f t="shared" si="20"/>
        <v>46.66</v>
      </c>
      <c r="L185" s="181">
        <v>0</v>
      </c>
      <c r="M185" s="5">
        <f t="shared" si="21"/>
        <v>933.13</v>
      </c>
      <c r="N185" s="30">
        <f t="shared" si="22"/>
        <v>933.13</v>
      </c>
    </row>
    <row r="186" spans="1:14" x14ac:dyDescent="0.25">
      <c r="A186" s="119" t="str">
        <f>'Door Comparison'!A186</f>
        <v>T03.01.E2B</v>
      </c>
      <c r="B186" s="119" t="str">
        <f>'Door Comparison'!B186</f>
        <v>DRS-402</v>
      </c>
      <c r="C186" s="119">
        <f>'Door Comparison'!D186</f>
        <v>858</v>
      </c>
      <c r="D186" s="119">
        <f>'Door Comparison'!E186</f>
        <v>2193</v>
      </c>
      <c r="E186" s="14">
        <f>'Door Comparison'!N186</f>
        <v>1</v>
      </c>
      <c r="F186" s="82">
        <f>('Door Labour'!Y186/'Door Labour'!K$3)*'Door Summary'!H$3</f>
        <v>132.19999999999999</v>
      </c>
      <c r="G186" s="4">
        <f>'Door Materials'!X186</f>
        <v>659.29</v>
      </c>
      <c r="H186" s="5">
        <f t="shared" si="17"/>
        <v>791.49</v>
      </c>
      <c r="I186" s="5">
        <f t="shared" si="18"/>
        <v>94.98</v>
      </c>
      <c r="J186" s="5">
        <f t="shared" si="19"/>
        <v>886.47</v>
      </c>
      <c r="K186" s="5">
        <f t="shared" si="20"/>
        <v>46.66</v>
      </c>
      <c r="L186" s="181">
        <v>0</v>
      </c>
      <c r="M186" s="5">
        <f t="shared" si="21"/>
        <v>933.13</v>
      </c>
      <c r="N186" s="30">
        <f t="shared" si="22"/>
        <v>933.13</v>
      </c>
    </row>
    <row r="187" spans="1:14" x14ac:dyDescent="0.25">
      <c r="A187" s="119" t="str">
        <f>'Door Comparison'!A187</f>
        <v>T03.01.E3A</v>
      </c>
      <c r="B187" s="119" t="str">
        <f>'Door Comparison'!B187</f>
        <v>DRS-402</v>
      </c>
      <c r="C187" s="119">
        <f>'Door Comparison'!D187</f>
        <v>1338</v>
      </c>
      <c r="D187" s="119">
        <f>'Door Comparison'!E187</f>
        <v>2193</v>
      </c>
      <c r="E187" s="14">
        <f>'Door Comparison'!N187</f>
        <v>1</v>
      </c>
      <c r="F187" s="82">
        <f>('Door Labour'!Y187/'Door Labour'!K$3)*'Door Summary'!H$3</f>
        <v>138.78</v>
      </c>
      <c r="G187" s="4">
        <f>'Door Materials'!X187</f>
        <v>883.88</v>
      </c>
      <c r="H187" s="5">
        <f t="shared" si="17"/>
        <v>1022.66</v>
      </c>
      <c r="I187" s="5">
        <f t="shared" si="18"/>
        <v>122.72</v>
      </c>
      <c r="J187" s="5">
        <f t="shared" si="19"/>
        <v>1145.3800000000001</v>
      </c>
      <c r="K187" s="5">
        <f t="shared" si="20"/>
        <v>60.28</v>
      </c>
      <c r="L187" s="181">
        <v>0</v>
      </c>
      <c r="M187" s="5">
        <f t="shared" si="21"/>
        <v>1205.6600000000001</v>
      </c>
      <c r="N187" s="30">
        <f t="shared" si="22"/>
        <v>1205.6600000000001</v>
      </c>
    </row>
    <row r="188" spans="1:14" x14ac:dyDescent="0.25">
      <c r="A188" s="119" t="str">
        <f>'Door Comparison'!A188</f>
        <v>T03.01.E4A</v>
      </c>
      <c r="B188" s="119" t="str">
        <f>'Door Comparison'!B188</f>
        <v>DRS-402</v>
      </c>
      <c r="C188" s="119">
        <f>'Door Comparison'!D188</f>
        <v>1338</v>
      </c>
      <c r="D188" s="119">
        <f>'Door Comparison'!E188</f>
        <v>2193</v>
      </c>
      <c r="E188" s="14">
        <f>'Door Comparison'!N188</f>
        <v>1</v>
      </c>
      <c r="F188" s="82">
        <f>('Door Labour'!Y188/'Door Labour'!K$3)*'Door Summary'!H$3</f>
        <v>138.78</v>
      </c>
      <c r="G188" s="4">
        <f>'Door Materials'!X188</f>
        <v>883.88</v>
      </c>
      <c r="H188" s="5">
        <f t="shared" si="17"/>
        <v>1022.66</v>
      </c>
      <c r="I188" s="5">
        <f t="shared" si="18"/>
        <v>122.72</v>
      </c>
      <c r="J188" s="5">
        <f t="shared" si="19"/>
        <v>1145.3800000000001</v>
      </c>
      <c r="K188" s="5">
        <f t="shared" si="20"/>
        <v>60.28</v>
      </c>
      <c r="L188" s="181">
        <v>0</v>
      </c>
      <c r="M188" s="5">
        <f t="shared" si="21"/>
        <v>1205.6600000000001</v>
      </c>
      <c r="N188" s="30">
        <f t="shared" si="22"/>
        <v>1205.6600000000001</v>
      </c>
    </row>
    <row r="189" spans="1:14" x14ac:dyDescent="0.25">
      <c r="A189" s="119" t="str">
        <f>'Door Comparison'!A189</f>
        <v>T03.01.E5A</v>
      </c>
      <c r="B189" s="119" t="str">
        <f>'Door Comparison'!B189</f>
        <v>DRS-402</v>
      </c>
      <c r="C189" s="119">
        <f>'Door Comparison'!D189</f>
        <v>1058</v>
      </c>
      <c r="D189" s="119">
        <f>'Door Comparison'!E189</f>
        <v>2193</v>
      </c>
      <c r="E189" s="14">
        <f>'Door Comparison'!N189</f>
        <v>1</v>
      </c>
      <c r="F189" s="82">
        <f>('Door Labour'!Y189/'Door Labour'!K$3)*'Door Summary'!H$3</f>
        <v>137.04</v>
      </c>
      <c r="G189" s="4">
        <f>'Door Materials'!X189</f>
        <v>794.87</v>
      </c>
      <c r="H189" s="5">
        <f t="shared" si="17"/>
        <v>931.91</v>
      </c>
      <c r="I189" s="5">
        <f t="shared" si="18"/>
        <v>111.83</v>
      </c>
      <c r="J189" s="5">
        <f t="shared" si="19"/>
        <v>1043.74</v>
      </c>
      <c r="K189" s="5">
        <f t="shared" si="20"/>
        <v>54.93</v>
      </c>
      <c r="L189" s="181">
        <v>0</v>
      </c>
      <c r="M189" s="5">
        <f t="shared" si="21"/>
        <v>1098.67</v>
      </c>
      <c r="N189" s="30">
        <f t="shared" si="22"/>
        <v>1098.67</v>
      </c>
    </row>
    <row r="190" spans="1:14" x14ac:dyDescent="0.25">
      <c r="A190" s="119" t="str">
        <f>'Door Comparison'!A190</f>
        <v>T03.01.E6A</v>
      </c>
      <c r="B190" s="119" t="str">
        <f>'Door Comparison'!B190</f>
        <v>DRS-402</v>
      </c>
      <c r="C190" s="119">
        <f>'Door Comparison'!D190</f>
        <v>758</v>
      </c>
      <c r="D190" s="119">
        <f>'Door Comparison'!E190</f>
        <v>2193</v>
      </c>
      <c r="E190" s="14">
        <f>'Door Comparison'!N190</f>
        <v>1</v>
      </c>
      <c r="F190" s="82">
        <f>('Door Labour'!Y190/'Door Labour'!K$3)*'Door Summary'!H$3</f>
        <v>131.58000000000001</v>
      </c>
      <c r="G190" s="4">
        <f>'Door Materials'!X190</f>
        <v>626.67999999999995</v>
      </c>
      <c r="H190" s="5">
        <f t="shared" si="17"/>
        <v>758.26</v>
      </c>
      <c r="I190" s="5">
        <f t="shared" si="18"/>
        <v>90.99</v>
      </c>
      <c r="J190" s="5">
        <f t="shared" si="19"/>
        <v>849.25</v>
      </c>
      <c r="K190" s="5">
        <f t="shared" si="20"/>
        <v>44.7</v>
      </c>
      <c r="L190" s="181">
        <v>0</v>
      </c>
      <c r="M190" s="5">
        <f t="shared" si="21"/>
        <v>893.95</v>
      </c>
      <c r="N190" s="30">
        <f t="shared" si="22"/>
        <v>893.95</v>
      </c>
    </row>
    <row r="191" spans="1:14" x14ac:dyDescent="0.25">
      <c r="A191" s="119" t="str">
        <f>'Door Comparison'!A191</f>
        <v>T03.01.E6B</v>
      </c>
      <c r="B191" s="119" t="str">
        <f>'Door Comparison'!B191</f>
        <v>DRS-402</v>
      </c>
      <c r="C191" s="119">
        <f>'Door Comparison'!D191</f>
        <v>1338</v>
      </c>
      <c r="D191" s="119">
        <f>'Door Comparison'!E191</f>
        <v>2193</v>
      </c>
      <c r="E191" s="14">
        <f>'Door Comparison'!N191</f>
        <v>1</v>
      </c>
      <c r="F191" s="82">
        <f>('Door Labour'!Y191/'Door Labour'!K$3)*'Door Summary'!H$3</f>
        <v>138.78</v>
      </c>
      <c r="G191" s="4">
        <f>'Door Materials'!X191</f>
        <v>883.88</v>
      </c>
      <c r="H191" s="5">
        <f t="shared" si="17"/>
        <v>1022.66</v>
      </c>
      <c r="I191" s="5">
        <f t="shared" si="18"/>
        <v>122.72</v>
      </c>
      <c r="J191" s="5">
        <f t="shared" si="19"/>
        <v>1145.3800000000001</v>
      </c>
      <c r="K191" s="5">
        <f t="shared" si="20"/>
        <v>60.28</v>
      </c>
      <c r="L191" s="181">
        <v>0</v>
      </c>
      <c r="M191" s="5">
        <f t="shared" si="21"/>
        <v>1205.6600000000001</v>
      </c>
      <c r="N191" s="30">
        <f t="shared" si="22"/>
        <v>1205.6600000000001</v>
      </c>
    </row>
    <row r="192" spans="1:14" x14ac:dyDescent="0.25">
      <c r="A192" s="119" t="str">
        <f>'Door Comparison'!A192</f>
        <v>T03.01.HWA</v>
      </c>
      <c r="B192" s="119" t="str">
        <f>'Door Comparison'!B192</f>
        <v>DRS-402</v>
      </c>
      <c r="C192" s="119">
        <f>'Door Comparison'!D192</f>
        <v>458</v>
      </c>
      <c r="D192" s="119">
        <f>'Door Comparison'!E192</f>
        <v>1993</v>
      </c>
      <c r="E192" s="14">
        <f>'Door Comparison'!N192</f>
        <v>1</v>
      </c>
      <c r="F192" s="82">
        <f>('Door Labour'!Y192/'Door Labour'!K$3)*'Door Summary'!H$3</f>
        <v>127.22</v>
      </c>
      <c r="G192" s="4">
        <f>'Door Materials'!X192</f>
        <v>506.98</v>
      </c>
      <c r="H192" s="5">
        <f t="shared" si="17"/>
        <v>634.20000000000005</v>
      </c>
      <c r="I192" s="5">
        <f t="shared" si="18"/>
        <v>76.099999999999994</v>
      </c>
      <c r="J192" s="5">
        <f t="shared" si="19"/>
        <v>710.3</v>
      </c>
      <c r="K192" s="5">
        <f t="shared" si="20"/>
        <v>37.380000000000003</v>
      </c>
      <c r="L192" s="181">
        <v>0</v>
      </c>
      <c r="M192" s="5">
        <f t="shared" si="21"/>
        <v>747.68</v>
      </c>
      <c r="N192" s="30">
        <f t="shared" si="22"/>
        <v>747.68</v>
      </c>
    </row>
    <row r="193" spans="1:14" x14ac:dyDescent="0.25">
      <c r="A193" s="119" t="str">
        <f>'Door Comparison'!A193</f>
        <v>T03.01.M1A</v>
      </c>
      <c r="B193" s="119" t="str">
        <f>'Door Comparison'!B193</f>
        <v>DRS-402</v>
      </c>
      <c r="C193" s="119">
        <f>'Door Comparison'!D193</f>
        <v>858</v>
      </c>
      <c r="D193" s="119">
        <f>'Door Comparison'!E193</f>
        <v>2193</v>
      </c>
      <c r="E193" s="14">
        <f>'Door Comparison'!N193</f>
        <v>1</v>
      </c>
      <c r="F193" s="82">
        <f>('Door Labour'!Y193/'Door Labour'!K$3)*'Door Summary'!H$3</f>
        <v>132.19999999999999</v>
      </c>
      <c r="G193" s="4">
        <f>'Door Materials'!X193</f>
        <v>659.29</v>
      </c>
      <c r="H193" s="5">
        <f t="shared" si="17"/>
        <v>791.49</v>
      </c>
      <c r="I193" s="5">
        <f t="shared" si="18"/>
        <v>94.98</v>
      </c>
      <c r="J193" s="5">
        <f t="shared" si="19"/>
        <v>886.47</v>
      </c>
      <c r="K193" s="5">
        <f t="shared" si="20"/>
        <v>46.66</v>
      </c>
      <c r="L193" s="181">
        <v>0</v>
      </c>
      <c r="M193" s="5">
        <f t="shared" si="21"/>
        <v>933.13</v>
      </c>
      <c r="N193" s="30">
        <f t="shared" si="22"/>
        <v>933.13</v>
      </c>
    </row>
    <row r="194" spans="1:14" x14ac:dyDescent="0.25">
      <c r="A194" s="119" t="str">
        <f>'Door Comparison'!A194</f>
        <v>T03.01.M1B</v>
      </c>
      <c r="B194" s="119" t="str">
        <f>'Door Comparison'!B194</f>
        <v>DRS-402</v>
      </c>
      <c r="C194" s="119">
        <f>'Door Comparison'!D194</f>
        <v>858</v>
      </c>
      <c r="D194" s="119">
        <f>'Door Comparison'!E194</f>
        <v>2193</v>
      </c>
      <c r="E194" s="14">
        <f>'Door Comparison'!N194</f>
        <v>1</v>
      </c>
      <c r="F194" s="82">
        <f>('Door Labour'!Y194/'Door Labour'!K$3)*'Door Summary'!H$3</f>
        <v>132.19999999999999</v>
      </c>
      <c r="G194" s="4">
        <f>'Door Materials'!X194</f>
        <v>659.29</v>
      </c>
      <c r="H194" s="5">
        <f t="shared" si="17"/>
        <v>791.49</v>
      </c>
      <c r="I194" s="5">
        <f t="shared" si="18"/>
        <v>94.98</v>
      </c>
      <c r="J194" s="5">
        <f t="shared" si="19"/>
        <v>886.47</v>
      </c>
      <c r="K194" s="5">
        <f t="shared" si="20"/>
        <v>46.66</v>
      </c>
      <c r="L194" s="181">
        <v>0</v>
      </c>
      <c r="M194" s="5">
        <f t="shared" si="21"/>
        <v>933.13</v>
      </c>
      <c r="N194" s="30">
        <f t="shared" si="22"/>
        <v>933.13</v>
      </c>
    </row>
    <row r="195" spans="1:14" x14ac:dyDescent="0.25">
      <c r="A195" s="119" t="str">
        <f>'Door Comparison'!A195</f>
        <v>T03.01.M1C</v>
      </c>
      <c r="B195" s="119" t="str">
        <f>'Door Comparison'!B195</f>
        <v>DRS-402</v>
      </c>
      <c r="C195" s="119">
        <f>'Door Comparison'!D195</f>
        <v>858</v>
      </c>
      <c r="D195" s="119">
        <f>'Door Comparison'!E195</f>
        <v>2193</v>
      </c>
      <c r="E195" s="14">
        <f>'Door Comparison'!N195</f>
        <v>1</v>
      </c>
      <c r="F195" s="82">
        <f>('Door Labour'!Y195/'Door Labour'!K$3)*'Door Summary'!H$3</f>
        <v>132.19999999999999</v>
      </c>
      <c r="G195" s="4">
        <f>'Door Materials'!X195</f>
        <v>659.29</v>
      </c>
      <c r="H195" s="5">
        <f t="shared" si="17"/>
        <v>791.49</v>
      </c>
      <c r="I195" s="5">
        <f t="shared" si="18"/>
        <v>94.98</v>
      </c>
      <c r="J195" s="5">
        <f t="shared" si="19"/>
        <v>886.47</v>
      </c>
      <c r="K195" s="5">
        <f t="shared" si="20"/>
        <v>46.66</v>
      </c>
      <c r="L195" s="181">
        <v>0</v>
      </c>
      <c r="M195" s="5">
        <f t="shared" si="21"/>
        <v>933.13</v>
      </c>
      <c r="N195" s="30">
        <f t="shared" si="22"/>
        <v>933.13</v>
      </c>
    </row>
    <row r="196" spans="1:14" x14ac:dyDescent="0.25">
      <c r="A196" s="119" t="str">
        <f>'Door Comparison'!A196</f>
        <v>T03.01.M1D</v>
      </c>
      <c r="B196" s="119" t="str">
        <f>'Door Comparison'!B196</f>
        <v>DRS-402</v>
      </c>
      <c r="C196" s="119">
        <f>'Door Comparison'!D196</f>
        <v>858</v>
      </c>
      <c r="D196" s="119">
        <f>'Door Comparison'!E196</f>
        <v>2193</v>
      </c>
      <c r="E196" s="14">
        <f>'Door Comparison'!N196</f>
        <v>1</v>
      </c>
      <c r="F196" s="82">
        <f>('Door Labour'!Y196/'Door Labour'!K$3)*'Door Summary'!H$3</f>
        <v>132.19999999999999</v>
      </c>
      <c r="G196" s="4">
        <f>'Door Materials'!X196</f>
        <v>659.29</v>
      </c>
      <c r="H196" s="5">
        <f t="shared" si="17"/>
        <v>791.49</v>
      </c>
      <c r="I196" s="5">
        <f t="shared" si="18"/>
        <v>94.98</v>
      </c>
      <c r="J196" s="5">
        <f t="shared" si="19"/>
        <v>886.47</v>
      </c>
      <c r="K196" s="5">
        <f t="shared" si="20"/>
        <v>46.66</v>
      </c>
      <c r="L196" s="181">
        <v>0</v>
      </c>
      <c r="M196" s="5">
        <f t="shared" si="21"/>
        <v>933.13</v>
      </c>
      <c r="N196" s="30">
        <f t="shared" si="22"/>
        <v>933.13</v>
      </c>
    </row>
    <row r="197" spans="1:14" x14ac:dyDescent="0.25">
      <c r="A197" s="119" t="str">
        <f>'Door Comparison'!A197</f>
        <v>T03.01.M2A</v>
      </c>
      <c r="B197" s="119" t="str">
        <f>'Door Comparison'!B197</f>
        <v>DRS-402</v>
      </c>
      <c r="C197" s="119">
        <f>'Door Comparison'!D197</f>
        <v>358</v>
      </c>
      <c r="D197" s="119">
        <f>'Door Comparison'!E197</f>
        <v>2193</v>
      </c>
      <c r="E197" s="14">
        <f>'Door Comparison'!N197</f>
        <v>1</v>
      </c>
      <c r="F197" s="82">
        <f>('Door Labour'!Y197/'Door Labour'!K$3)*'Door Summary'!H$3</f>
        <v>129.1</v>
      </c>
      <c r="G197" s="4">
        <f>'Door Materials'!X197</f>
        <v>496.33</v>
      </c>
      <c r="H197" s="5">
        <f t="shared" si="17"/>
        <v>625.42999999999995</v>
      </c>
      <c r="I197" s="5">
        <f t="shared" si="18"/>
        <v>75.05</v>
      </c>
      <c r="J197" s="5">
        <f t="shared" si="19"/>
        <v>700.48</v>
      </c>
      <c r="K197" s="5">
        <f t="shared" si="20"/>
        <v>36.869999999999997</v>
      </c>
      <c r="L197" s="181">
        <v>0</v>
      </c>
      <c r="M197" s="5">
        <f t="shared" si="21"/>
        <v>737.35</v>
      </c>
      <c r="N197" s="30">
        <f t="shared" si="22"/>
        <v>737.35</v>
      </c>
    </row>
    <row r="198" spans="1:14" x14ac:dyDescent="0.25">
      <c r="A198" s="119" t="str">
        <f>'Door Comparison'!A198</f>
        <v>T03.01.M3A</v>
      </c>
      <c r="B198" s="119" t="str">
        <f>'Door Comparison'!B198</f>
        <v>DRS-402</v>
      </c>
      <c r="C198" s="119">
        <f>'Door Comparison'!D198</f>
        <v>1338</v>
      </c>
      <c r="D198" s="119">
        <f>'Door Comparison'!E198</f>
        <v>2193</v>
      </c>
      <c r="E198" s="14">
        <f>'Door Comparison'!N198</f>
        <v>1</v>
      </c>
      <c r="F198" s="82">
        <f>('Door Labour'!Y198/'Door Labour'!K$3)*'Door Summary'!H$3</f>
        <v>138.78</v>
      </c>
      <c r="G198" s="4">
        <f>'Door Materials'!X198</f>
        <v>883.88</v>
      </c>
      <c r="H198" s="5">
        <f t="shared" si="17"/>
        <v>1022.66</v>
      </c>
      <c r="I198" s="5">
        <f t="shared" si="18"/>
        <v>122.72</v>
      </c>
      <c r="J198" s="5">
        <f t="shared" si="19"/>
        <v>1145.3800000000001</v>
      </c>
      <c r="K198" s="5">
        <f t="shared" si="20"/>
        <v>60.28</v>
      </c>
      <c r="L198" s="181">
        <v>0</v>
      </c>
      <c r="M198" s="5">
        <f t="shared" si="21"/>
        <v>1205.6600000000001</v>
      </c>
      <c r="N198" s="30">
        <f t="shared" si="22"/>
        <v>1205.6600000000001</v>
      </c>
    </row>
    <row r="199" spans="1:14" x14ac:dyDescent="0.25">
      <c r="A199" s="119" t="str">
        <f>'Door Comparison'!A199</f>
        <v>T03.01.M3B</v>
      </c>
      <c r="B199" s="119" t="str">
        <f>'Door Comparison'!B199</f>
        <v>DRS-402</v>
      </c>
      <c r="C199" s="119">
        <f>'Door Comparison'!D199</f>
        <v>1338</v>
      </c>
      <c r="D199" s="119">
        <f>'Door Comparison'!E199</f>
        <v>2193</v>
      </c>
      <c r="E199" s="14">
        <f>'Door Comparison'!N199</f>
        <v>1</v>
      </c>
      <c r="F199" s="82">
        <f>('Door Labour'!Y199/'Door Labour'!K$3)*'Door Summary'!H$3</f>
        <v>138.78</v>
      </c>
      <c r="G199" s="4">
        <f>'Door Materials'!X199</f>
        <v>883.88</v>
      </c>
      <c r="H199" s="5">
        <f t="shared" si="17"/>
        <v>1022.66</v>
      </c>
      <c r="I199" s="5">
        <f t="shared" si="18"/>
        <v>122.72</v>
      </c>
      <c r="J199" s="5">
        <f t="shared" si="19"/>
        <v>1145.3800000000001</v>
      </c>
      <c r="K199" s="5">
        <f t="shared" si="20"/>
        <v>60.28</v>
      </c>
      <c r="L199" s="181">
        <v>0</v>
      </c>
      <c r="M199" s="5">
        <f t="shared" si="21"/>
        <v>1205.6600000000001</v>
      </c>
      <c r="N199" s="30">
        <f t="shared" si="22"/>
        <v>1205.6600000000001</v>
      </c>
    </row>
    <row r="200" spans="1:14" x14ac:dyDescent="0.25">
      <c r="A200" s="119" t="str">
        <f>'Door Comparison'!A200</f>
        <v>T03.01.M5A</v>
      </c>
      <c r="B200" s="119" t="str">
        <f>'Door Comparison'!B200</f>
        <v>DRS-402</v>
      </c>
      <c r="C200" s="119">
        <f>'Door Comparison'!D200</f>
        <v>658</v>
      </c>
      <c r="D200" s="119">
        <f>'Door Comparison'!E200</f>
        <v>2193</v>
      </c>
      <c r="E200" s="14">
        <f>'Door Comparison'!N200</f>
        <v>1</v>
      </c>
      <c r="F200" s="82">
        <f>('Door Labour'!Y200/'Door Labour'!K$3)*'Door Summary'!H$3</f>
        <v>130.96</v>
      </c>
      <c r="G200" s="4">
        <f>'Door Materials'!X200</f>
        <v>594.09</v>
      </c>
      <c r="H200" s="5">
        <f t="shared" si="17"/>
        <v>725.05</v>
      </c>
      <c r="I200" s="5">
        <f t="shared" si="18"/>
        <v>87.01</v>
      </c>
      <c r="J200" s="5">
        <f t="shared" si="19"/>
        <v>812.06</v>
      </c>
      <c r="K200" s="5">
        <f t="shared" si="20"/>
        <v>42.74</v>
      </c>
      <c r="L200" s="181">
        <v>0</v>
      </c>
      <c r="M200" s="5">
        <f t="shared" si="21"/>
        <v>854.8</v>
      </c>
      <c r="N200" s="30">
        <f t="shared" si="22"/>
        <v>854.8</v>
      </c>
    </row>
    <row r="201" spans="1:14" x14ac:dyDescent="0.25">
      <c r="A201" s="119" t="str">
        <f>'Door Comparison'!A201</f>
        <v>T03.01.M5B</v>
      </c>
      <c r="B201" s="119" t="str">
        <f>'Door Comparison'!B201</f>
        <v>DRS-402</v>
      </c>
      <c r="C201" s="119">
        <f>'Door Comparison'!D201</f>
        <v>658</v>
      </c>
      <c r="D201" s="119">
        <f>'Door Comparison'!E201</f>
        <v>2193</v>
      </c>
      <c r="E201" s="14">
        <f>'Door Comparison'!N201</f>
        <v>1</v>
      </c>
      <c r="F201" s="82">
        <f>('Door Labour'!Y201/'Door Labour'!K$3)*'Door Summary'!H$3</f>
        <v>130.96</v>
      </c>
      <c r="G201" s="4">
        <f>'Door Materials'!X201</f>
        <v>594.09</v>
      </c>
      <c r="H201" s="5">
        <f t="shared" si="17"/>
        <v>725.05</v>
      </c>
      <c r="I201" s="5">
        <f t="shared" si="18"/>
        <v>87.01</v>
      </c>
      <c r="J201" s="5">
        <f t="shared" si="19"/>
        <v>812.06</v>
      </c>
      <c r="K201" s="5">
        <f t="shared" si="20"/>
        <v>42.74</v>
      </c>
      <c r="L201" s="181">
        <v>0</v>
      </c>
      <c r="M201" s="5">
        <f t="shared" si="21"/>
        <v>854.8</v>
      </c>
      <c r="N201" s="30">
        <f t="shared" si="22"/>
        <v>854.8</v>
      </c>
    </row>
    <row r="202" spans="1:14" x14ac:dyDescent="0.25">
      <c r="A202" s="119" t="str">
        <f>'Door Comparison'!A202</f>
        <v>T03.01.WRA</v>
      </c>
      <c r="B202" s="119" t="str">
        <f>'Door Comparison'!B202</f>
        <v>DRS-402</v>
      </c>
      <c r="C202" s="119">
        <f>'Door Comparison'!D202</f>
        <v>758</v>
      </c>
      <c r="D202" s="119">
        <f>'Door Comparison'!E202</f>
        <v>2158</v>
      </c>
      <c r="E202" s="14">
        <f>'Door Comparison'!N202</f>
        <v>1</v>
      </c>
      <c r="F202" s="82">
        <f>('Door Labour'!Y202/'Door Labour'!K$3)*'Door Summary'!H$3</f>
        <v>131.13999999999999</v>
      </c>
      <c r="G202" s="4">
        <f>'Door Materials'!X202</f>
        <v>562.4</v>
      </c>
      <c r="H202" s="5">
        <f t="shared" ref="H202:H265" si="23">F202+G202</f>
        <v>693.54</v>
      </c>
      <c r="I202" s="5">
        <f t="shared" ref="I202:I265" si="24">H202*I$7</f>
        <v>83.22</v>
      </c>
      <c r="J202" s="5">
        <f t="shared" ref="J202:J265" si="25">SUM(H202:I202)</f>
        <v>776.76</v>
      </c>
      <c r="K202" s="5">
        <f t="shared" ref="K202:K265" si="26">J202/19</f>
        <v>40.880000000000003</v>
      </c>
      <c r="L202" s="181">
        <v>0</v>
      </c>
      <c r="M202" s="5">
        <f t="shared" ref="M202:M265" si="27">J202+K202+L202</f>
        <v>817.64</v>
      </c>
      <c r="N202" s="30">
        <f t="shared" ref="N202:N265" si="28">E202*M202</f>
        <v>817.64</v>
      </c>
    </row>
    <row r="203" spans="1:14" x14ac:dyDescent="0.25">
      <c r="A203" s="119" t="str">
        <f>'Door Comparison'!A203</f>
        <v>T03.02.E2A</v>
      </c>
      <c r="B203" s="119" t="str">
        <f>'Door Comparison'!B203</f>
        <v>DRS-402</v>
      </c>
      <c r="C203" s="119">
        <f>'Door Comparison'!D203</f>
        <v>1338</v>
      </c>
      <c r="D203" s="119">
        <f>'Door Comparison'!E203</f>
        <v>2193</v>
      </c>
      <c r="E203" s="14">
        <f>'Door Comparison'!N203</f>
        <v>1</v>
      </c>
      <c r="F203" s="82">
        <f>('Door Labour'!Y203/'Door Labour'!K$3)*'Door Summary'!H$3</f>
        <v>138.78</v>
      </c>
      <c r="G203" s="4">
        <f>'Door Materials'!X203</f>
        <v>883.88</v>
      </c>
      <c r="H203" s="5">
        <f t="shared" si="23"/>
        <v>1022.66</v>
      </c>
      <c r="I203" s="5">
        <f t="shared" si="24"/>
        <v>122.72</v>
      </c>
      <c r="J203" s="5">
        <f t="shared" si="25"/>
        <v>1145.3800000000001</v>
      </c>
      <c r="K203" s="5">
        <f t="shared" si="26"/>
        <v>60.28</v>
      </c>
      <c r="L203" s="181">
        <v>0</v>
      </c>
      <c r="M203" s="5">
        <f t="shared" si="27"/>
        <v>1205.6600000000001</v>
      </c>
      <c r="N203" s="30">
        <f t="shared" si="28"/>
        <v>1205.6600000000001</v>
      </c>
    </row>
    <row r="204" spans="1:14" x14ac:dyDescent="0.25">
      <c r="A204" s="119" t="str">
        <f>'Door Comparison'!A204</f>
        <v>T03.02.E2B</v>
      </c>
      <c r="B204" s="119" t="str">
        <f>'Door Comparison'!B204</f>
        <v>DRS-402</v>
      </c>
      <c r="C204" s="119">
        <f>'Door Comparison'!D204</f>
        <v>1338</v>
      </c>
      <c r="D204" s="119">
        <f>'Door Comparison'!E204</f>
        <v>2193</v>
      </c>
      <c r="E204" s="14">
        <f>'Door Comparison'!N204</f>
        <v>1</v>
      </c>
      <c r="F204" s="82">
        <f>('Door Labour'!Y204/'Door Labour'!K$3)*'Door Summary'!H$3</f>
        <v>138.78</v>
      </c>
      <c r="G204" s="4">
        <f>'Door Materials'!X204</f>
        <v>883.88</v>
      </c>
      <c r="H204" s="5">
        <f t="shared" si="23"/>
        <v>1022.66</v>
      </c>
      <c r="I204" s="5">
        <f t="shared" si="24"/>
        <v>122.72</v>
      </c>
      <c r="J204" s="5">
        <f t="shared" si="25"/>
        <v>1145.3800000000001</v>
      </c>
      <c r="K204" s="5">
        <f t="shared" si="26"/>
        <v>60.28</v>
      </c>
      <c r="L204" s="181">
        <v>0</v>
      </c>
      <c r="M204" s="5">
        <f t="shared" si="27"/>
        <v>1205.6600000000001</v>
      </c>
      <c r="N204" s="30">
        <f t="shared" si="28"/>
        <v>1205.6600000000001</v>
      </c>
    </row>
    <row r="205" spans="1:14" x14ac:dyDescent="0.25">
      <c r="A205" s="119" t="str">
        <f>'Door Comparison'!A205</f>
        <v>T03.02.E3A</v>
      </c>
      <c r="B205" s="119" t="str">
        <f>'Door Comparison'!B205</f>
        <v>DRS-402</v>
      </c>
      <c r="C205" s="119">
        <f>'Door Comparison'!D205</f>
        <v>1208</v>
      </c>
      <c r="D205" s="119">
        <f>'Door Comparison'!E205</f>
        <v>2193</v>
      </c>
      <c r="E205" s="14">
        <f>'Door Comparison'!N205</f>
        <v>1</v>
      </c>
      <c r="F205" s="82">
        <f>('Door Labour'!Y205/'Door Labour'!K$3)*'Door Summary'!H$3</f>
        <v>137.97999999999999</v>
      </c>
      <c r="G205" s="4">
        <f>'Door Materials'!X205</f>
        <v>841.5</v>
      </c>
      <c r="H205" s="5">
        <f t="shared" si="23"/>
        <v>979.48</v>
      </c>
      <c r="I205" s="5">
        <f t="shared" si="24"/>
        <v>117.54</v>
      </c>
      <c r="J205" s="5">
        <f t="shared" si="25"/>
        <v>1097.02</v>
      </c>
      <c r="K205" s="5">
        <f t="shared" si="26"/>
        <v>57.74</v>
      </c>
      <c r="L205" s="181">
        <v>0</v>
      </c>
      <c r="M205" s="5">
        <f t="shared" si="27"/>
        <v>1154.76</v>
      </c>
      <c r="N205" s="30">
        <f t="shared" si="28"/>
        <v>1154.76</v>
      </c>
    </row>
    <row r="206" spans="1:14" x14ac:dyDescent="0.25">
      <c r="A206" s="119" t="str">
        <f>'Door Comparison'!A206</f>
        <v>T03.02.E3B</v>
      </c>
      <c r="B206" s="119" t="str">
        <f>'Door Comparison'!B206</f>
        <v>DRS-402</v>
      </c>
      <c r="C206" s="119">
        <f>'Door Comparison'!D206</f>
        <v>1208</v>
      </c>
      <c r="D206" s="119">
        <f>'Door Comparison'!E206</f>
        <v>2193</v>
      </c>
      <c r="E206" s="14">
        <f>'Door Comparison'!N206</f>
        <v>1</v>
      </c>
      <c r="F206" s="82">
        <f>('Door Labour'!Y206/'Door Labour'!K$3)*'Door Summary'!H$3</f>
        <v>137.97999999999999</v>
      </c>
      <c r="G206" s="4">
        <f>'Door Materials'!X206</f>
        <v>841.5</v>
      </c>
      <c r="H206" s="5">
        <f t="shared" si="23"/>
        <v>979.48</v>
      </c>
      <c r="I206" s="5">
        <f t="shared" si="24"/>
        <v>117.54</v>
      </c>
      <c r="J206" s="5">
        <f t="shared" si="25"/>
        <v>1097.02</v>
      </c>
      <c r="K206" s="5">
        <f t="shared" si="26"/>
        <v>57.74</v>
      </c>
      <c r="L206" s="181">
        <v>0</v>
      </c>
      <c r="M206" s="5">
        <f t="shared" si="27"/>
        <v>1154.76</v>
      </c>
      <c r="N206" s="30">
        <f t="shared" si="28"/>
        <v>1154.76</v>
      </c>
    </row>
    <row r="207" spans="1:14" x14ac:dyDescent="0.25">
      <c r="A207" s="119" t="str">
        <f>'Door Comparison'!A207</f>
        <v>T03.02.E4A</v>
      </c>
      <c r="B207" s="119" t="str">
        <f>'Door Comparison'!B207</f>
        <v>DRS-402</v>
      </c>
      <c r="C207" s="119">
        <f>'Door Comparison'!D207</f>
        <v>1338</v>
      </c>
      <c r="D207" s="119">
        <f>'Door Comparison'!E207</f>
        <v>2193</v>
      </c>
      <c r="E207" s="14">
        <f>'Door Comparison'!N207</f>
        <v>1</v>
      </c>
      <c r="F207" s="82">
        <f>('Door Labour'!Y207/'Door Labour'!K$3)*'Door Summary'!H$3</f>
        <v>138.78</v>
      </c>
      <c r="G207" s="4">
        <f>'Door Materials'!X207</f>
        <v>883.88</v>
      </c>
      <c r="H207" s="5">
        <f t="shared" si="23"/>
        <v>1022.66</v>
      </c>
      <c r="I207" s="5">
        <f t="shared" si="24"/>
        <v>122.72</v>
      </c>
      <c r="J207" s="5">
        <f t="shared" si="25"/>
        <v>1145.3800000000001</v>
      </c>
      <c r="K207" s="5">
        <f t="shared" si="26"/>
        <v>60.28</v>
      </c>
      <c r="L207" s="181">
        <v>0</v>
      </c>
      <c r="M207" s="5">
        <f t="shared" si="27"/>
        <v>1205.6600000000001</v>
      </c>
      <c r="N207" s="30">
        <f t="shared" si="28"/>
        <v>1205.6600000000001</v>
      </c>
    </row>
    <row r="208" spans="1:14" x14ac:dyDescent="0.25">
      <c r="A208" s="119" t="str">
        <f>'Door Comparison'!A208</f>
        <v>T03.02.E5A</v>
      </c>
      <c r="B208" s="119" t="str">
        <f>'Door Comparison'!B208</f>
        <v>DRS-402</v>
      </c>
      <c r="C208" s="119">
        <f>'Door Comparison'!D208</f>
        <v>1338</v>
      </c>
      <c r="D208" s="119">
        <f>'Door Comparison'!E208</f>
        <v>2193</v>
      </c>
      <c r="E208" s="14">
        <f>'Door Comparison'!N208</f>
        <v>1</v>
      </c>
      <c r="F208" s="82">
        <f>('Door Labour'!Y208/'Door Labour'!K$3)*'Door Summary'!H$3</f>
        <v>138.78</v>
      </c>
      <c r="G208" s="4">
        <f>'Door Materials'!X208</f>
        <v>883.88</v>
      </c>
      <c r="H208" s="5">
        <f t="shared" si="23"/>
        <v>1022.66</v>
      </c>
      <c r="I208" s="5">
        <f t="shared" si="24"/>
        <v>122.72</v>
      </c>
      <c r="J208" s="5">
        <f t="shared" si="25"/>
        <v>1145.3800000000001</v>
      </c>
      <c r="K208" s="5">
        <f t="shared" si="26"/>
        <v>60.28</v>
      </c>
      <c r="L208" s="181">
        <v>0</v>
      </c>
      <c r="M208" s="5">
        <f t="shared" si="27"/>
        <v>1205.6600000000001</v>
      </c>
      <c r="N208" s="30">
        <f t="shared" si="28"/>
        <v>1205.6600000000001</v>
      </c>
    </row>
    <row r="209" spans="1:14" x14ac:dyDescent="0.25">
      <c r="A209" s="119" t="str">
        <f>'Door Comparison'!A209</f>
        <v>T03.02.E6A</v>
      </c>
      <c r="B209" s="119" t="str">
        <f>'Door Comparison'!B209</f>
        <v>DRS-402</v>
      </c>
      <c r="C209" s="119">
        <f>'Door Comparison'!D209</f>
        <v>1338</v>
      </c>
      <c r="D209" s="119">
        <f>'Door Comparison'!E209</f>
        <v>2193</v>
      </c>
      <c r="E209" s="14">
        <f>'Door Comparison'!N209</f>
        <v>1</v>
      </c>
      <c r="F209" s="82">
        <f>('Door Labour'!Y209/'Door Labour'!K$3)*'Door Summary'!H$3</f>
        <v>138.78</v>
      </c>
      <c r="G209" s="4">
        <f>'Door Materials'!X209</f>
        <v>883.88</v>
      </c>
      <c r="H209" s="5">
        <f t="shared" si="23"/>
        <v>1022.66</v>
      </c>
      <c r="I209" s="5">
        <f t="shared" si="24"/>
        <v>122.72</v>
      </c>
      <c r="J209" s="5">
        <f t="shared" si="25"/>
        <v>1145.3800000000001</v>
      </c>
      <c r="K209" s="5">
        <f t="shared" si="26"/>
        <v>60.28</v>
      </c>
      <c r="L209" s="181">
        <v>0</v>
      </c>
      <c r="M209" s="5">
        <f t="shared" si="27"/>
        <v>1205.6600000000001</v>
      </c>
      <c r="N209" s="30">
        <f t="shared" si="28"/>
        <v>1205.6600000000001</v>
      </c>
    </row>
    <row r="210" spans="1:14" x14ac:dyDescent="0.25">
      <c r="A210" s="119" t="str">
        <f>'Door Comparison'!A210</f>
        <v>T03.02.E6B</v>
      </c>
      <c r="B210" s="119" t="str">
        <f>'Door Comparison'!B210</f>
        <v>DRS-402</v>
      </c>
      <c r="C210" s="119">
        <f>'Door Comparison'!D210</f>
        <v>758</v>
      </c>
      <c r="D210" s="119">
        <f>'Door Comparison'!E210</f>
        <v>2193</v>
      </c>
      <c r="E210" s="14">
        <f>'Door Comparison'!N210</f>
        <v>1</v>
      </c>
      <c r="F210" s="82">
        <f>('Door Labour'!Y210/'Door Labour'!K$3)*'Door Summary'!H$3</f>
        <v>131.58000000000001</v>
      </c>
      <c r="G210" s="4">
        <f>'Door Materials'!X210</f>
        <v>626.67999999999995</v>
      </c>
      <c r="H210" s="5">
        <f t="shared" si="23"/>
        <v>758.26</v>
      </c>
      <c r="I210" s="5">
        <f t="shared" si="24"/>
        <v>90.99</v>
      </c>
      <c r="J210" s="5">
        <f t="shared" si="25"/>
        <v>849.25</v>
      </c>
      <c r="K210" s="5">
        <f t="shared" si="26"/>
        <v>44.7</v>
      </c>
      <c r="L210" s="181">
        <v>0</v>
      </c>
      <c r="M210" s="5">
        <f t="shared" si="27"/>
        <v>893.95</v>
      </c>
      <c r="N210" s="30">
        <f t="shared" si="28"/>
        <v>893.95</v>
      </c>
    </row>
    <row r="211" spans="1:14" x14ac:dyDescent="0.25">
      <c r="A211" s="119" t="str">
        <f>'Door Comparison'!A211</f>
        <v>T03.02.E8A</v>
      </c>
      <c r="B211" s="119" t="str">
        <f>'Door Comparison'!B211</f>
        <v>DRS-402</v>
      </c>
      <c r="C211" s="119">
        <f>'Door Comparison'!D211</f>
        <v>1778</v>
      </c>
      <c r="D211" s="119">
        <f>'Door Comparison'!E211</f>
        <v>2193</v>
      </c>
      <c r="E211" s="14">
        <f>'Door Comparison'!N211</f>
        <v>1</v>
      </c>
      <c r="F211" s="82">
        <f>('Door Labour'!Y211/'Door Labour'!K$3)*'Door Summary'!H$3</f>
        <v>141.52000000000001</v>
      </c>
      <c r="G211" s="4">
        <f>'Door Materials'!X211</f>
        <v>1027.26</v>
      </c>
      <c r="H211" s="5">
        <f t="shared" si="23"/>
        <v>1168.78</v>
      </c>
      <c r="I211" s="5">
        <f t="shared" si="24"/>
        <v>140.25</v>
      </c>
      <c r="J211" s="5">
        <f t="shared" si="25"/>
        <v>1309.03</v>
      </c>
      <c r="K211" s="5">
        <f t="shared" si="26"/>
        <v>68.900000000000006</v>
      </c>
      <c r="L211" s="181">
        <v>0</v>
      </c>
      <c r="M211" s="5">
        <f t="shared" si="27"/>
        <v>1377.93</v>
      </c>
      <c r="N211" s="30">
        <f t="shared" si="28"/>
        <v>1377.93</v>
      </c>
    </row>
    <row r="212" spans="1:14" x14ac:dyDescent="0.25">
      <c r="A212" s="119" t="str">
        <f>'Door Comparison'!A212</f>
        <v>T03.02.E9A</v>
      </c>
      <c r="B212" s="119" t="str">
        <f>'Door Comparison'!B212</f>
        <v>DRS-402</v>
      </c>
      <c r="C212" s="119">
        <f>'Door Comparison'!D212</f>
        <v>1338</v>
      </c>
      <c r="D212" s="119">
        <f>'Door Comparison'!E212</f>
        <v>2193</v>
      </c>
      <c r="E212" s="14">
        <f>'Door Comparison'!N212</f>
        <v>1</v>
      </c>
      <c r="F212" s="82">
        <f>('Door Labour'!Y212/'Door Labour'!K$3)*'Door Summary'!H$3</f>
        <v>138.78</v>
      </c>
      <c r="G212" s="4">
        <f>'Door Materials'!X212</f>
        <v>883.88</v>
      </c>
      <c r="H212" s="5">
        <f t="shared" si="23"/>
        <v>1022.66</v>
      </c>
      <c r="I212" s="5">
        <f t="shared" si="24"/>
        <v>122.72</v>
      </c>
      <c r="J212" s="5">
        <f t="shared" si="25"/>
        <v>1145.3800000000001</v>
      </c>
      <c r="K212" s="5">
        <f t="shared" si="26"/>
        <v>60.28</v>
      </c>
      <c r="L212" s="181">
        <v>0</v>
      </c>
      <c r="M212" s="5">
        <f t="shared" si="27"/>
        <v>1205.6600000000001</v>
      </c>
      <c r="N212" s="30">
        <f t="shared" si="28"/>
        <v>1205.6600000000001</v>
      </c>
    </row>
    <row r="213" spans="1:14" x14ac:dyDescent="0.25">
      <c r="A213" s="119" t="str">
        <f>'Door Comparison'!A213</f>
        <v>T03.02.E11A</v>
      </c>
      <c r="B213" s="119" t="str">
        <f>'Door Comparison'!B213</f>
        <v>DRS-402</v>
      </c>
      <c r="C213" s="119">
        <f>'Door Comparison'!D213</f>
        <v>858</v>
      </c>
      <c r="D213" s="119">
        <f>'Door Comparison'!E213</f>
        <v>2193</v>
      </c>
      <c r="E213" s="14">
        <f>'Door Comparison'!N213</f>
        <v>1</v>
      </c>
      <c r="F213" s="82">
        <f>('Door Labour'!Y213/'Door Labour'!K$3)*'Door Summary'!H$3</f>
        <v>132.19999999999999</v>
      </c>
      <c r="G213" s="4">
        <f>'Door Materials'!X213</f>
        <v>659.29</v>
      </c>
      <c r="H213" s="5">
        <f t="shared" si="23"/>
        <v>791.49</v>
      </c>
      <c r="I213" s="5">
        <f t="shared" si="24"/>
        <v>94.98</v>
      </c>
      <c r="J213" s="5">
        <f t="shared" si="25"/>
        <v>886.47</v>
      </c>
      <c r="K213" s="5">
        <f t="shared" si="26"/>
        <v>46.66</v>
      </c>
      <c r="L213" s="181">
        <v>0</v>
      </c>
      <c r="M213" s="5">
        <f t="shared" si="27"/>
        <v>933.13</v>
      </c>
      <c r="N213" s="30">
        <f t="shared" si="28"/>
        <v>933.13</v>
      </c>
    </row>
    <row r="214" spans="1:14" x14ac:dyDescent="0.25">
      <c r="A214" s="119" t="str">
        <f>'Door Comparison'!A214</f>
        <v>T03.02.FTA</v>
      </c>
      <c r="B214" s="119" t="str">
        <f>'Door Comparison'!B214</f>
        <v>DRS-402</v>
      </c>
      <c r="C214" s="119">
        <f>'Door Comparison'!D214</f>
        <v>758</v>
      </c>
      <c r="D214" s="119">
        <f>'Door Comparison'!E214</f>
        <v>2193</v>
      </c>
      <c r="E214" s="14">
        <f>'Door Comparison'!N214</f>
        <v>1</v>
      </c>
      <c r="F214" s="82">
        <f>('Door Labour'!Y214/'Door Labour'!K$3)*'Door Summary'!H$3</f>
        <v>131.58000000000001</v>
      </c>
      <c r="G214" s="4">
        <f>'Door Materials'!X214</f>
        <v>626.67999999999995</v>
      </c>
      <c r="H214" s="5">
        <f t="shared" si="23"/>
        <v>758.26</v>
      </c>
      <c r="I214" s="5">
        <f t="shared" si="24"/>
        <v>90.99</v>
      </c>
      <c r="J214" s="5">
        <f t="shared" si="25"/>
        <v>849.25</v>
      </c>
      <c r="K214" s="5">
        <f t="shared" si="26"/>
        <v>44.7</v>
      </c>
      <c r="L214" s="181">
        <v>0</v>
      </c>
      <c r="M214" s="5">
        <f t="shared" si="27"/>
        <v>893.95</v>
      </c>
      <c r="N214" s="30">
        <f t="shared" si="28"/>
        <v>893.95</v>
      </c>
    </row>
    <row r="215" spans="1:14" x14ac:dyDescent="0.25">
      <c r="A215" s="119" t="str">
        <f>'Door Comparison'!A215</f>
        <v>T03.02.HW2A</v>
      </c>
      <c r="B215" s="119" t="str">
        <f>'Door Comparison'!B215</f>
        <v>DRS-402</v>
      </c>
      <c r="C215" s="119">
        <f>'Door Comparison'!D215</f>
        <v>458</v>
      </c>
      <c r="D215" s="119">
        <f>'Door Comparison'!E215</f>
        <v>1993</v>
      </c>
      <c r="E215" s="14">
        <f>'Door Comparison'!N215</f>
        <v>1</v>
      </c>
      <c r="F215" s="82">
        <f>('Door Labour'!Y215/'Door Labour'!K$3)*'Door Summary'!H$3</f>
        <v>127.22</v>
      </c>
      <c r="G215" s="4">
        <f>'Door Materials'!X215</f>
        <v>506.98</v>
      </c>
      <c r="H215" s="5">
        <f t="shared" si="23"/>
        <v>634.20000000000005</v>
      </c>
      <c r="I215" s="5">
        <f t="shared" si="24"/>
        <v>76.099999999999994</v>
      </c>
      <c r="J215" s="5">
        <f t="shared" si="25"/>
        <v>710.3</v>
      </c>
      <c r="K215" s="5">
        <f t="shared" si="26"/>
        <v>37.380000000000003</v>
      </c>
      <c r="L215" s="181">
        <v>0</v>
      </c>
      <c r="M215" s="5">
        <f t="shared" si="27"/>
        <v>747.68</v>
      </c>
      <c r="N215" s="30">
        <f t="shared" si="28"/>
        <v>747.68</v>
      </c>
    </row>
    <row r="216" spans="1:14" x14ac:dyDescent="0.25">
      <c r="A216" s="119" t="str">
        <f>'Door Comparison'!A216</f>
        <v>T03.02.HWA</v>
      </c>
      <c r="B216" s="119" t="str">
        <f>'Door Comparison'!B216</f>
        <v>DRS-402</v>
      </c>
      <c r="C216" s="119">
        <f>'Door Comparison'!D216</f>
        <v>558</v>
      </c>
      <c r="D216" s="119">
        <f>'Door Comparison'!E216</f>
        <v>2193</v>
      </c>
      <c r="E216" s="14">
        <f>'Door Comparison'!N216</f>
        <v>1</v>
      </c>
      <c r="F216" s="82">
        <f>('Door Labour'!Y216/'Door Labour'!K$3)*'Door Summary'!H$3</f>
        <v>130.33000000000001</v>
      </c>
      <c r="G216" s="4">
        <f>'Door Materials'!X216</f>
        <v>561.5</v>
      </c>
      <c r="H216" s="5">
        <f t="shared" si="23"/>
        <v>691.83</v>
      </c>
      <c r="I216" s="5">
        <f t="shared" si="24"/>
        <v>83.02</v>
      </c>
      <c r="J216" s="5">
        <f t="shared" si="25"/>
        <v>774.85</v>
      </c>
      <c r="K216" s="5">
        <f t="shared" si="26"/>
        <v>40.78</v>
      </c>
      <c r="L216" s="181">
        <v>0</v>
      </c>
      <c r="M216" s="5">
        <f t="shared" si="27"/>
        <v>815.63</v>
      </c>
      <c r="N216" s="30">
        <f t="shared" si="28"/>
        <v>815.63</v>
      </c>
    </row>
    <row r="217" spans="1:14" x14ac:dyDescent="0.25">
      <c r="A217" s="119" t="str">
        <f>'Door Comparison'!A217</f>
        <v>T03.02.M2A</v>
      </c>
      <c r="B217" s="119" t="str">
        <f>'Door Comparison'!B217</f>
        <v>DRS-402</v>
      </c>
      <c r="C217" s="119">
        <f>'Door Comparison'!D217</f>
        <v>1338</v>
      </c>
      <c r="D217" s="119">
        <f>'Door Comparison'!E217</f>
        <v>2193</v>
      </c>
      <c r="E217" s="14">
        <f>'Door Comparison'!N217</f>
        <v>1</v>
      </c>
      <c r="F217" s="82">
        <f>('Door Labour'!Y217/'Door Labour'!K$3)*'Door Summary'!H$3</f>
        <v>138.78</v>
      </c>
      <c r="G217" s="4">
        <f>'Door Materials'!X217</f>
        <v>883.88</v>
      </c>
      <c r="H217" s="5">
        <f t="shared" si="23"/>
        <v>1022.66</v>
      </c>
      <c r="I217" s="5">
        <f t="shared" si="24"/>
        <v>122.72</v>
      </c>
      <c r="J217" s="5">
        <f t="shared" si="25"/>
        <v>1145.3800000000001</v>
      </c>
      <c r="K217" s="5">
        <f t="shared" si="26"/>
        <v>60.28</v>
      </c>
      <c r="L217" s="181">
        <v>0</v>
      </c>
      <c r="M217" s="5">
        <f t="shared" si="27"/>
        <v>1205.6600000000001</v>
      </c>
      <c r="N217" s="30">
        <f t="shared" si="28"/>
        <v>1205.6600000000001</v>
      </c>
    </row>
    <row r="218" spans="1:14" x14ac:dyDescent="0.25">
      <c r="A218" s="119" t="str">
        <f>'Door Comparison'!A218</f>
        <v>T03.02.M3A</v>
      </c>
      <c r="B218" s="119" t="str">
        <f>'Door Comparison'!B218</f>
        <v>DRS-402</v>
      </c>
      <c r="C218" s="119">
        <f>'Door Comparison'!D218</f>
        <v>758</v>
      </c>
      <c r="D218" s="119">
        <f>'Door Comparison'!E218</f>
        <v>2193</v>
      </c>
      <c r="E218" s="14">
        <f>'Door Comparison'!N218</f>
        <v>1</v>
      </c>
      <c r="F218" s="82">
        <f>('Door Labour'!Y218/'Door Labour'!K$3)*'Door Summary'!H$3</f>
        <v>131.58000000000001</v>
      </c>
      <c r="G218" s="4">
        <f>'Door Materials'!X218</f>
        <v>626.67999999999995</v>
      </c>
      <c r="H218" s="5">
        <f t="shared" si="23"/>
        <v>758.26</v>
      </c>
      <c r="I218" s="5">
        <f t="shared" si="24"/>
        <v>90.99</v>
      </c>
      <c r="J218" s="5">
        <f t="shared" si="25"/>
        <v>849.25</v>
      </c>
      <c r="K218" s="5">
        <f t="shared" si="26"/>
        <v>44.7</v>
      </c>
      <c r="L218" s="181">
        <v>0</v>
      </c>
      <c r="M218" s="5">
        <f t="shared" si="27"/>
        <v>893.95</v>
      </c>
      <c r="N218" s="30">
        <f t="shared" si="28"/>
        <v>893.95</v>
      </c>
    </row>
    <row r="219" spans="1:14" x14ac:dyDescent="0.25">
      <c r="A219" s="119" t="str">
        <f>'Door Comparison'!A219</f>
        <v>T03.02.M3B</v>
      </c>
      <c r="B219" s="119" t="str">
        <f>'Door Comparison'!B219</f>
        <v>DRS-402</v>
      </c>
      <c r="C219" s="119">
        <f>'Door Comparison'!D219</f>
        <v>758</v>
      </c>
      <c r="D219" s="119">
        <f>'Door Comparison'!E219</f>
        <v>2193</v>
      </c>
      <c r="E219" s="14">
        <f>'Door Comparison'!N219</f>
        <v>1</v>
      </c>
      <c r="F219" s="82">
        <f>('Door Labour'!Y219/'Door Labour'!K$3)*'Door Summary'!H$3</f>
        <v>131.58000000000001</v>
      </c>
      <c r="G219" s="4">
        <f>'Door Materials'!X219</f>
        <v>626.67999999999995</v>
      </c>
      <c r="H219" s="5">
        <f t="shared" si="23"/>
        <v>758.26</v>
      </c>
      <c r="I219" s="5">
        <f t="shared" si="24"/>
        <v>90.99</v>
      </c>
      <c r="J219" s="5">
        <f t="shared" si="25"/>
        <v>849.25</v>
      </c>
      <c r="K219" s="5">
        <f t="shared" si="26"/>
        <v>44.7</v>
      </c>
      <c r="L219" s="181">
        <v>0</v>
      </c>
      <c r="M219" s="5">
        <f t="shared" si="27"/>
        <v>893.95</v>
      </c>
      <c r="N219" s="30">
        <f t="shared" si="28"/>
        <v>893.95</v>
      </c>
    </row>
    <row r="220" spans="1:14" x14ac:dyDescent="0.25">
      <c r="A220" s="119" t="str">
        <f>'Door Comparison'!A220</f>
        <v>T03.02.M4A</v>
      </c>
      <c r="B220" s="119" t="str">
        <f>'Door Comparison'!B220</f>
        <v>DRS-402</v>
      </c>
      <c r="C220" s="119">
        <f>'Door Comparison'!D220</f>
        <v>1578</v>
      </c>
      <c r="D220" s="119">
        <f>'Door Comparison'!E220</f>
        <v>2193</v>
      </c>
      <c r="E220" s="14">
        <f>'Door Comparison'!N220</f>
        <v>1</v>
      </c>
      <c r="F220" s="82">
        <f>('Door Labour'!Y220/'Door Labour'!K$3)*'Door Summary'!H$3</f>
        <v>140.28</v>
      </c>
      <c r="G220" s="4">
        <f>'Door Materials'!X220</f>
        <v>962.09</v>
      </c>
      <c r="H220" s="5">
        <f t="shared" si="23"/>
        <v>1102.3699999999999</v>
      </c>
      <c r="I220" s="5">
        <f t="shared" si="24"/>
        <v>132.28</v>
      </c>
      <c r="J220" s="5">
        <f t="shared" si="25"/>
        <v>1234.6500000000001</v>
      </c>
      <c r="K220" s="5">
        <f t="shared" si="26"/>
        <v>64.98</v>
      </c>
      <c r="L220" s="181">
        <v>0</v>
      </c>
      <c r="M220" s="5">
        <f t="shared" si="27"/>
        <v>1299.6300000000001</v>
      </c>
      <c r="N220" s="30">
        <f t="shared" si="28"/>
        <v>1299.6300000000001</v>
      </c>
    </row>
    <row r="221" spans="1:14" x14ac:dyDescent="0.25">
      <c r="A221" s="119" t="str">
        <f>'Door Comparison'!A221</f>
        <v>T03.02.M5A</v>
      </c>
      <c r="B221" s="119" t="str">
        <f>'Door Comparison'!B221</f>
        <v>DRS-402</v>
      </c>
      <c r="C221" s="119">
        <f>'Door Comparison'!D221</f>
        <v>1578</v>
      </c>
      <c r="D221" s="119">
        <f>'Door Comparison'!E221</f>
        <v>2193</v>
      </c>
      <c r="E221" s="14">
        <f>'Door Comparison'!N221</f>
        <v>1</v>
      </c>
      <c r="F221" s="82">
        <f>('Door Labour'!Y221/'Door Labour'!K$3)*'Door Summary'!H$3</f>
        <v>140.28</v>
      </c>
      <c r="G221" s="4">
        <f>'Door Materials'!X221</f>
        <v>962.09</v>
      </c>
      <c r="H221" s="5">
        <f t="shared" si="23"/>
        <v>1102.3699999999999</v>
      </c>
      <c r="I221" s="5">
        <f t="shared" si="24"/>
        <v>132.28</v>
      </c>
      <c r="J221" s="5">
        <f t="shared" si="25"/>
        <v>1234.6500000000001</v>
      </c>
      <c r="K221" s="5">
        <f t="shared" si="26"/>
        <v>64.98</v>
      </c>
      <c r="L221" s="181">
        <v>0</v>
      </c>
      <c r="M221" s="5">
        <f t="shared" si="27"/>
        <v>1299.6300000000001</v>
      </c>
      <c r="N221" s="30">
        <f t="shared" si="28"/>
        <v>1299.6300000000001</v>
      </c>
    </row>
    <row r="222" spans="1:14" x14ac:dyDescent="0.25">
      <c r="A222" s="119" t="str">
        <f>'Door Comparison'!A222</f>
        <v>T03.02.M5B</v>
      </c>
      <c r="B222" s="119" t="str">
        <f>'Door Comparison'!B222</f>
        <v>DRS-402</v>
      </c>
      <c r="C222" s="119">
        <f>'Door Comparison'!D222</f>
        <v>1338</v>
      </c>
      <c r="D222" s="119">
        <f>'Door Comparison'!E222</f>
        <v>2193</v>
      </c>
      <c r="E222" s="14">
        <f>'Door Comparison'!N222</f>
        <v>1</v>
      </c>
      <c r="F222" s="82">
        <f>('Door Labour'!Y222/'Door Labour'!K$3)*'Door Summary'!H$3</f>
        <v>138.78</v>
      </c>
      <c r="G222" s="4">
        <f>'Door Materials'!X222</f>
        <v>883.88</v>
      </c>
      <c r="H222" s="5">
        <f t="shared" si="23"/>
        <v>1022.66</v>
      </c>
      <c r="I222" s="5">
        <f t="shared" si="24"/>
        <v>122.72</v>
      </c>
      <c r="J222" s="5">
        <f t="shared" si="25"/>
        <v>1145.3800000000001</v>
      </c>
      <c r="K222" s="5">
        <f t="shared" si="26"/>
        <v>60.28</v>
      </c>
      <c r="L222" s="181">
        <v>0</v>
      </c>
      <c r="M222" s="5">
        <f t="shared" si="27"/>
        <v>1205.6600000000001</v>
      </c>
      <c r="N222" s="30">
        <f t="shared" si="28"/>
        <v>1205.6600000000001</v>
      </c>
    </row>
    <row r="223" spans="1:14" x14ac:dyDescent="0.25">
      <c r="A223" s="119" t="str">
        <f>'Door Comparison'!A223</f>
        <v>T03.02.M6A</v>
      </c>
      <c r="B223" s="119" t="str">
        <f>'Door Comparison'!B223</f>
        <v>DRS-402</v>
      </c>
      <c r="C223" s="119">
        <f>'Door Comparison'!D223</f>
        <v>1338</v>
      </c>
      <c r="D223" s="119">
        <f>'Door Comparison'!E223</f>
        <v>2193</v>
      </c>
      <c r="E223" s="14">
        <f>'Door Comparison'!N223</f>
        <v>1</v>
      </c>
      <c r="F223" s="82">
        <f>('Door Labour'!Y223/'Door Labour'!K$3)*'Door Summary'!H$3</f>
        <v>138.78</v>
      </c>
      <c r="G223" s="4">
        <f>'Door Materials'!X223</f>
        <v>883.88</v>
      </c>
      <c r="H223" s="5">
        <f t="shared" si="23"/>
        <v>1022.66</v>
      </c>
      <c r="I223" s="5">
        <f t="shared" si="24"/>
        <v>122.72</v>
      </c>
      <c r="J223" s="5">
        <f t="shared" si="25"/>
        <v>1145.3800000000001</v>
      </c>
      <c r="K223" s="5">
        <f t="shared" si="26"/>
        <v>60.28</v>
      </c>
      <c r="L223" s="181">
        <v>0</v>
      </c>
      <c r="M223" s="5">
        <f t="shared" si="27"/>
        <v>1205.6600000000001</v>
      </c>
      <c r="N223" s="30">
        <f t="shared" si="28"/>
        <v>1205.6600000000001</v>
      </c>
    </row>
    <row r="224" spans="1:14" x14ac:dyDescent="0.25">
      <c r="A224" s="119" t="str">
        <f>'Door Comparison'!A224</f>
        <v>T03.02.M6B</v>
      </c>
      <c r="B224" s="119" t="str">
        <f>'Door Comparison'!B224</f>
        <v>AHP-201</v>
      </c>
      <c r="C224" s="119">
        <f>'Door Comparison'!D224</f>
        <v>300</v>
      </c>
      <c r="D224" s="119">
        <f>'Door Comparison'!E224</f>
        <v>800</v>
      </c>
      <c r="E224" s="14">
        <f>'Door Comparison'!N224</f>
        <v>1</v>
      </c>
      <c r="F224" s="82">
        <f>('Door Labour'!Y224/'Door Labour'!K$3)*'Door Summary'!H$3</f>
        <v>107.81</v>
      </c>
      <c r="G224" s="4">
        <f>'Door Materials'!X224</f>
        <v>313.63</v>
      </c>
      <c r="H224" s="5">
        <f t="shared" si="23"/>
        <v>421.44</v>
      </c>
      <c r="I224" s="5">
        <f t="shared" si="24"/>
        <v>50.57</v>
      </c>
      <c r="J224" s="5">
        <f t="shared" si="25"/>
        <v>472.01</v>
      </c>
      <c r="K224" s="5">
        <f t="shared" si="26"/>
        <v>24.84</v>
      </c>
      <c r="L224" s="181">
        <v>0</v>
      </c>
      <c r="M224" s="5">
        <f t="shared" si="27"/>
        <v>496.85</v>
      </c>
      <c r="N224" s="30">
        <f t="shared" si="28"/>
        <v>496.85</v>
      </c>
    </row>
    <row r="225" spans="1:14" x14ac:dyDescent="0.25">
      <c r="A225" s="119" t="str">
        <f>'Door Comparison'!A225</f>
        <v>T03.02.M9A</v>
      </c>
      <c r="B225" s="119" t="str">
        <f>'Door Comparison'!B225</f>
        <v>DRS-402</v>
      </c>
      <c r="C225" s="119">
        <f>'Door Comparison'!D225</f>
        <v>858</v>
      </c>
      <c r="D225" s="119">
        <f>'Door Comparison'!E225</f>
        <v>2193</v>
      </c>
      <c r="E225" s="14">
        <f>'Door Comparison'!N225</f>
        <v>1</v>
      </c>
      <c r="F225" s="82">
        <f>('Door Labour'!Y225/'Door Labour'!K$3)*'Door Summary'!H$3</f>
        <v>132.19999999999999</v>
      </c>
      <c r="G225" s="4">
        <f>'Door Materials'!X225</f>
        <v>659.29</v>
      </c>
      <c r="H225" s="5">
        <f t="shared" si="23"/>
        <v>791.49</v>
      </c>
      <c r="I225" s="5">
        <f t="shared" si="24"/>
        <v>94.98</v>
      </c>
      <c r="J225" s="5">
        <f t="shared" si="25"/>
        <v>886.47</v>
      </c>
      <c r="K225" s="5">
        <f t="shared" si="26"/>
        <v>46.66</v>
      </c>
      <c r="L225" s="181">
        <v>0</v>
      </c>
      <c r="M225" s="5">
        <f t="shared" si="27"/>
        <v>933.13</v>
      </c>
      <c r="N225" s="30">
        <f t="shared" si="28"/>
        <v>933.13</v>
      </c>
    </row>
    <row r="226" spans="1:14" x14ac:dyDescent="0.25">
      <c r="A226" s="119" t="str">
        <f>'Door Comparison'!A226</f>
        <v>T03.02.M9B</v>
      </c>
      <c r="B226" s="119" t="str">
        <f>'Door Comparison'!B226</f>
        <v>DRS-402</v>
      </c>
      <c r="C226" s="119">
        <f>'Door Comparison'!D226</f>
        <v>1338</v>
      </c>
      <c r="D226" s="119">
        <f>'Door Comparison'!E226</f>
        <v>2193</v>
      </c>
      <c r="E226" s="14">
        <f>'Door Comparison'!N226</f>
        <v>1</v>
      </c>
      <c r="F226" s="82">
        <f>('Door Labour'!Y226/'Door Labour'!K$3)*'Door Summary'!H$3</f>
        <v>138.78</v>
      </c>
      <c r="G226" s="4">
        <f>'Door Materials'!X226</f>
        <v>883.88</v>
      </c>
      <c r="H226" s="5">
        <f t="shared" si="23"/>
        <v>1022.66</v>
      </c>
      <c r="I226" s="5">
        <f t="shared" si="24"/>
        <v>122.72</v>
      </c>
      <c r="J226" s="5">
        <f t="shared" si="25"/>
        <v>1145.3800000000001</v>
      </c>
      <c r="K226" s="5">
        <f t="shared" si="26"/>
        <v>60.28</v>
      </c>
      <c r="L226" s="181">
        <v>0</v>
      </c>
      <c r="M226" s="5">
        <f t="shared" si="27"/>
        <v>1205.6600000000001</v>
      </c>
      <c r="N226" s="30">
        <f t="shared" si="28"/>
        <v>1205.6600000000001</v>
      </c>
    </row>
    <row r="227" spans="1:14" x14ac:dyDescent="0.25">
      <c r="A227" s="119" t="str">
        <f>'Door Comparison'!A227</f>
        <v>T03.02.M11A</v>
      </c>
      <c r="B227" s="119" t="str">
        <f>'Door Comparison'!B227</f>
        <v>DRS-402</v>
      </c>
      <c r="C227" s="119">
        <f>'Door Comparison'!D227</f>
        <v>1338</v>
      </c>
      <c r="D227" s="119">
        <f>'Door Comparison'!E227</f>
        <v>2193</v>
      </c>
      <c r="E227" s="14">
        <f>'Door Comparison'!N227</f>
        <v>1</v>
      </c>
      <c r="F227" s="82">
        <f>('Door Labour'!Y227/'Door Labour'!K$3)*'Door Summary'!H$3</f>
        <v>138.78</v>
      </c>
      <c r="G227" s="4">
        <f>'Door Materials'!X227</f>
        <v>883.88</v>
      </c>
      <c r="H227" s="5">
        <f t="shared" si="23"/>
        <v>1022.66</v>
      </c>
      <c r="I227" s="5">
        <f t="shared" si="24"/>
        <v>122.72</v>
      </c>
      <c r="J227" s="5">
        <f t="shared" si="25"/>
        <v>1145.3800000000001</v>
      </c>
      <c r="K227" s="5">
        <f t="shared" si="26"/>
        <v>60.28</v>
      </c>
      <c r="L227" s="181">
        <v>0</v>
      </c>
      <c r="M227" s="5">
        <f t="shared" si="27"/>
        <v>1205.6600000000001</v>
      </c>
      <c r="N227" s="30">
        <f t="shared" si="28"/>
        <v>1205.6600000000001</v>
      </c>
    </row>
    <row r="228" spans="1:14" x14ac:dyDescent="0.25">
      <c r="A228" s="119" t="str">
        <f>'Door Comparison'!A228</f>
        <v>T03.02.M11B</v>
      </c>
      <c r="B228" s="119" t="str">
        <f>'Door Comparison'!B228</f>
        <v>DRS-402</v>
      </c>
      <c r="C228" s="119">
        <f>'Door Comparison'!D228</f>
        <v>1338</v>
      </c>
      <c r="D228" s="119">
        <f>'Door Comparison'!E228</f>
        <v>2193</v>
      </c>
      <c r="E228" s="14">
        <f>'Door Comparison'!N228</f>
        <v>1</v>
      </c>
      <c r="F228" s="82">
        <f>('Door Labour'!Y228/'Door Labour'!K$3)*'Door Summary'!H$3</f>
        <v>138.78</v>
      </c>
      <c r="G228" s="4">
        <f>'Door Materials'!X228</f>
        <v>883.88</v>
      </c>
      <c r="H228" s="5">
        <f t="shared" si="23"/>
        <v>1022.66</v>
      </c>
      <c r="I228" s="5">
        <f t="shared" si="24"/>
        <v>122.72</v>
      </c>
      <c r="J228" s="5">
        <f t="shared" si="25"/>
        <v>1145.3800000000001</v>
      </c>
      <c r="K228" s="5">
        <f t="shared" si="26"/>
        <v>60.28</v>
      </c>
      <c r="L228" s="181">
        <v>0</v>
      </c>
      <c r="M228" s="5">
        <f t="shared" si="27"/>
        <v>1205.6600000000001</v>
      </c>
      <c r="N228" s="30">
        <f t="shared" si="28"/>
        <v>1205.6600000000001</v>
      </c>
    </row>
    <row r="229" spans="1:14" x14ac:dyDescent="0.25">
      <c r="A229" s="119" t="str">
        <f>'Door Comparison'!A229</f>
        <v>T03.02.M13</v>
      </c>
      <c r="B229" s="119" t="str">
        <f>'Door Comparison'!B229</f>
        <v>DRS-402</v>
      </c>
      <c r="C229" s="119">
        <f>'Door Comparison'!D229</f>
        <v>1208</v>
      </c>
      <c r="D229" s="119">
        <f>'Door Comparison'!E229</f>
        <v>2193</v>
      </c>
      <c r="E229" s="14">
        <f>'Door Comparison'!N229</f>
        <v>1</v>
      </c>
      <c r="F229" s="82">
        <f>('Door Labour'!Y229/'Door Labour'!K$3)*'Door Summary'!H$3</f>
        <v>137.97999999999999</v>
      </c>
      <c r="G229" s="4">
        <f>'Door Materials'!X229</f>
        <v>841.5</v>
      </c>
      <c r="H229" s="5">
        <f t="shared" si="23"/>
        <v>979.48</v>
      </c>
      <c r="I229" s="5">
        <f t="shared" si="24"/>
        <v>117.54</v>
      </c>
      <c r="J229" s="5">
        <f t="shared" si="25"/>
        <v>1097.02</v>
      </c>
      <c r="K229" s="5">
        <f t="shared" si="26"/>
        <v>57.74</v>
      </c>
      <c r="L229" s="181">
        <v>0</v>
      </c>
      <c r="M229" s="5">
        <f t="shared" si="27"/>
        <v>1154.76</v>
      </c>
      <c r="N229" s="30">
        <f t="shared" si="28"/>
        <v>1154.76</v>
      </c>
    </row>
    <row r="230" spans="1:14" x14ac:dyDescent="0.25">
      <c r="A230" s="119" t="str">
        <f>'Door Comparison'!A230</f>
        <v>T03.02.M17A T03.02.P1A</v>
      </c>
      <c r="B230" s="119" t="str">
        <f>'Door Comparison'!B230</f>
        <v>DRS-402</v>
      </c>
      <c r="C230" s="119">
        <f>'Door Comparison'!D230</f>
        <v>758</v>
      </c>
      <c r="D230" s="119">
        <f>'Door Comparison'!E230</f>
        <v>2193</v>
      </c>
      <c r="E230" s="14">
        <f>'Door Comparison'!N230</f>
        <v>1</v>
      </c>
      <c r="F230" s="82">
        <f>('Door Labour'!Y230/'Door Labour'!K$3)*'Door Summary'!H$3</f>
        <v>131.58000000000001</v>
      </c>
      <c r="G230" s="4">
        <f>'Door Materials'!X230</f>
        <v>626.67999999999995</v>
      </c>
      <c r="H230" s="5">
        <f t="shared" si="23"/>
        <v>758.26</v>
      </c>
      <c r="I230" s="5">
        <f t="shared" si="24"/>
        <v>90.99</v>
      </c>
      <c r="J230" s="5">
        <f t="shared" si="25"/>
        <v>849.25</v>
      </c>
      <c r="K230" s="5">
        <f t="shared" si="26"/>
        <v>44.7</v>
      </c>
      <c r="L230" s="181">
        <v>0</v>
      </c>
      <c r="M230" s="5">
        <f t="shared" si="27"/>
        <v>893.95</v>
      </c>
      <c r="N230" s="30">
        <f t="shared" si="28"/>
        <v>893.95</v>
      </c>
    </row>
    <row r="231" spans="1:14" x14ac:dyDescent="0.25">
      <c r="A231" s="119" t="str">
        <f>'Door Comparison'!A231</f>
        <v>T03.02.M15A T03.02.SPA</v>
      </c>
      <c r="B231" s="119" t="str">
        <f>'Door Comparison'!B231</f>
        <v>DRS-402</v>
      </c>
      <c r="C231" s="119">
        <f>'Door Comparison'!D231</f>
        <v>1578</v>
      </c>
      <c r="D231" s="119">
        <f>'Door Comparison'!E231</f>
        <v>2193</v>
      </c>
      <c r="E231" s="14">
        <f>'Door Comparison'!N231</f>
        <v>1</v>
      </c>
      <c r="F231" s="82">
        <f>('Door Labour'!Y231/'Door Labour'!K$3)*'Door Summary'!H$3</f>
        <v>140.28</v>
      </c>
      <c r="G231" s="4">
        <f>'Door Materials'!X231</f>
        <v>962.09</v>
      </c>
      <c r="H231" s="5">
        <f t="shared" si="23"/>
        <v>1102.3699999999999</v>
      </c>
      <c r="I231" s="5">
        <f t="shared" si="24"/>
        <v>132.28</v>
      </c>
      <c r="J231" s="5">
        <f t="shared" si="25"/>
        <v>1234.6500000000001</v>
      </c>
      <c r="K231" s="5">
        <f t="shared" si="26"/>
        <v>64.98</v>
      </c>
      <c r="L231" s="181">
        <v>0</v>
      </c>
      <c r="M231" s="5">
        <f t="shared" si="27"/>
        <v>1299.6300000000001</v>
      </c>
      <c r="N231" s="30">
        <f t="shared" si="28"/>
        <v>1299.6300000000001</v>
      </c>
    </row>
    <row r="232" spans="1:14" x14ac:dyDescent="0.25">
      <c r="A232" s="119" t="str">
        <f>'Door Comparison'!A232</f>
        <v>T03.02.M14A T03.02.WRA</v>
      </c>
      <c r="B232" s="119" t="str">
        <f>'Door Comparison'!B232</f>
        <v>DRS-402</v>
      </c>
      <c r="C232" s="119">
        <f>'Door Comparison'!D232</f>
        <v>758</v>
      </c>
      <c r="D232" s="119">
        <f>'Door Comparison'!E232</f>
        <v>2158</v>
      </c>
      <c r="E232" s="14">
        <f>'Door Comparison'!N232</f>
        <v>1</v>
      </c>
      <c r="F232" s="82">
        <f>('Door Labour'!Y232/'Door Labour'!K$3)*'Door Summary'!H$3</f>
        <v>131.13999999999999</v>
      </c>
      <c r="G232" s="4">
        <f>'Door Materials'!X232</f>
        <v>562.4</v>
      </c>
      <c r="H232" s="5">
        <f t="shared" si="23"/>
        <v>693.54</v>
      </c>
      <c r="I232" s="5">
        <f t="shared" si="24"/>
        <v>83.22</v>
      </c>
      <c r="J232" s="5">
        <f t="shared" si="25"/>
        <v>776.76</v>
      </c>
      <c r="K232" s="5">
        <f t="shared" si="26"/>
        <v>40.880000000000003</v>
      </c>
      <c r="L232" s="181">
        <v>0</v>
      </c>
      <c r="M232" s="5">
        <f t="shared" si="27"/>
        <v>817.64</v>
      </c>
      <c r="N232" s="30">
        <f t="shared" si="28"/>
        <v>817.64</v>
      </c>
    </row>
    <row r="233" spans="1:14" x14ac:dyDescent="0.25">
      <c r="A233" s="119" t="str">
        <f>'Door Comparison'!A233</f>
        <v>T03.04.E7A T03.04.E1A</v>
      </c>
      <c r="B233" s="119" t="str">
        <f>'Door Comparison'!B233</f>
        <v>DRS-402</v>
      </c>
      <c r="C233" s="119">
        <f>'Door Comparison'!D233</f>
        <v>758</v>
      </c>
      <c r="D233" s="119">
        <f>'Door Comparison'!E233</f>
        <v>2193</v>
      </c>
      <c r="E233" s="14">
        <f>'Door Comparison'!N233</f>
        <v>1</v>
      </c>
      <c r="F233" s="82">
        <f>('Door Labour'!Y233/'Door Labour'!K$3)*'Door Summary'!H$3</f>
        <v>131.58000000000001</v>
      </c>
      <c r="G233" s="4">
        <f>'Door Materials'!X233</f>
        <v>626.67999999999995</v>
      </c>
      <c r="H233" s="5">
        <f t="shared" si="23"/>
        <v>758.26</v>
      </c>
      <c r="I233" s="5">
        <f t="shared" si="24"/>
        <v>90.99</v>
      </c>
      <c r="J233" s="5">
        <f t="shared" si="25"/>
        <v>849.25</v>
      </c>
      <c r="K233" s="5">
        <f t="shared" si="26"/>
        <v>44.7</v>
      </c>
      <c r="L233" s="181">
        <v>0</v>
      </c>
      <c r="M233" s="5">
        <f t="shared" si="27"/>
        <v>893.95</v>
      </c>
      <c r="N233" s="30">
        <f t="shared" si="28"/>
        <v>893.95</v>
      </c>
    </row>
    <row r="234" spans="1:14" x14ac:dyDescent="0.25">
      <c r="A234" s="119" t="str">
        <f>'Door Comparison'!A234</f>
        <v>T03.04.E2A</v>
      </c>
      <c r="B234" s="119" t="str">
        <f>'Door Comparison'!B234</f>
        <v>DRS-402</v>
      </c>
      <c r="C234" s="119">
        <f>'Door Comparison'!D234</f>
        <v>858</v>
      </c>
      <c r="D234" s="119">
        <f>'Door Comparison'!E234</f>
        <v>2193</v>
      </c>
      <c r="E234" s="14">
        <f>'Door Comparison'!N234</f>
        <v>1</v>
      </c>
      <c r="F234" s="82">
        <f>('Door Labour'!Y234/'Door Labour'!K$3)*'Door Summary'!H$3</f>
        <v>132.19999999999999</v>
      </c>
      <c r="G234" s="4">
        <f>'Door Materials'!X234</f>
        <v>659.29</v>
      </c>
      <c r="H234" s="5">
        <f t="shared" si="23"/>
        <v>791.49</v>
      </c>
      <c r="I234" s="5">
        <f t="shared" si="24"/>
        <v>94.98</v>
      </c>
      <c r="J234" s="5">
        <f t="shared" si="25"/>
        <v>886.47</v>
      </c>
      <c r="K234" s="5">
        <f t="shared" si="26"/>
        <v>46.66</v>
      </c>
      <c r="L234" s="181">
        <v>0</v>
      </c>
      <c r="M234" s="5">
        <f t="shared" si="27"/>
        <v>933.13</v>
      </c>
      <c r="N234" s="30">
        <f t="shared" si="28"/>
        <v>933.13</v>
      </c>
    </row>
    <row r="235" spans="1:14" x14ac:dyDescent="0.25">
      <c r="A235" s="119" t="str">
        <f>'Door Comparison'!A235</f>
        <v>T03.04.E3A</v>
      </c>
      <c r="B235" s="119" t="str">
        <f>'Door Comparison'!B235</f>
        <v>DRS-402</v>
      </c>
      <c r="C235" s="119">
        <f>'Door Comparison'!D235</f>
        <v>858</v>
      </c>
      <c r="D235" s="119">
        <f>'Door Comparison'!E235</f>
        <v>2193</v>
      </c>
      <c r="E235" s="14">
        <f>'Door Comparison'!N235</f>
        <v>1</v>
      </c>
      <c r="F235" s="82">
        <f>('Door Labour'!Y235/'Door Labour'!K$3)*'Door Summary'!H$3</f>
        <v>132.19999999999999</v>
      </c>
      <c r="G235" s="4">
        <f>'Door Materials'!X235</f>
        <v>659.29</v>
      </c>
      <c r="H235" s="5">
        <f t="shared" si="23"/>
        <v>791.49</v>
      </c>
      <c r="I235" s="5">
        <f t="shared" si="24"/>
        <v>94.98</v>
      </c>
      <c r="J235" s="5">
        <f t="shared" si="25"/>
        <v>886.47</v>
      </c>
      <c r="K235" s="5">
        <f t="shared" si="26"/>
        <v>46.66</v>
      </c>
      <c r="L235" s="181">
        <v>0</v>
      </c>
      <c r="M235" s="5">
        <f t="shared" si="27"/>
        <v>933.13</v>
      </c>
      <c r="N235" s="30">
        <f t="shared" si="28"/>
        <v>933.13</v>
      </c>
    </row>
    <row r="236" spans="1:14" x14ac:dyDescent="0.25">
      <c r="A236" s="119" t="str">
        <f>'Door Comparison'!A236</f>
        <v>T03.04.E1A T03.04.E4A</v>
      </c>
      <c r="B236" s="119" t="str">
        <f>'Door Comparison'!B236</f>
        <v>DRS-402</v>
      </c>
      <c r="C236" s="119">
        <f>'Door Comparison'!D236</f>
        <v>1578</v>
      </c>
      <c r="D236" s="119">
        <f>'Door Comparison'!E236</f>
        <v>2193</v>
      </c>
      <c r="E236" s="14">
        <f>'Door Comparison'!N236</f>
        <v>1</v>
      </c>
      <c r="F236" s="82">
        <f>('Door Labour'!Y236/'Door Labour'!K$3)*'Door Summary'!H$3</f>
        <v>140.28</v>
      </c>
      <c r="G236" s="4">
        <f>'Door Materials'!X236</f>
        <v>962.09</v>
      </c>
      <c r="H236" s="5">
        <f t="shared" si="23"/>
        <v>1102.3699999999999</v>
      </c>
      <c r="I236" s="5">
        <f t="shared" si="24"/>
        <v>132.28</v>
      </c>
      <c r="J236" s="5">
        <f t="shared" si="25"/>
        <v>1234.6500000000001</v>
      </c>
      <c r="K236" s="5">
        <f t="shared" si="26"/>
        <v>64.98</v>
      </c>
      <c r="L236" s="181">
        <v>0</v>
      </c>
      <c r="M236" s="5">
        <f t="shared" si="27"/>
        <v>1299.6300000000001</v>
      </c>
      <c r="N236" s="30">
        <f t="shared" si="28"/>
        <v>1299.6300000000001</v>
      </c>
    </row>
    <row r="237" spans="1:14" x14ac:dyDescent="0.25">
      <c r="A237" s="119" t="str">
        <f>'Door Comparison'!A237</f>
        <v>T03.04.E5A</v>
      </c>
      <c r="B237" s="119" t="str">
        <f>'Door Comparison'!B237</f>
        <v>DRS-402</v>
      </c>
      <c r="C237" s="119">
        <f>'Door Comparison'!D237</f>
        <v>858</v>
      </c>
      <c r="D237" s="119">
        <f>'Door Comparison'!E237</f>
        <v>2193</v>
      </c>
      <c r="E237" s="14">
        <f>'Door Comparison'!N237</f>
        <v>1</v>
      </c>
      <c r="F237" s="82">
        <f>('Door Labour'!Y237/'Door Labour'!K$3)*'Door Summary'!H$3</f>
        <v>132.19999999999999</v>
      </c>
      <c r="G237" s="4">
        <f>'Door Materials'!X237</f>
        <v>659.29</v>
      </c>
      <c r="H237" s="5">
        <f t="shared" si="23"/>
        <v>791.49</v>
      </c>
      <c r="I237" s="5">
        <f t="shared" si="24"/>
        <v>94.98</v>
      </c>
      <c r="J237" s="5">
        <f t="shared" si="25"/>
        <v>886.47</v>
      </c>
      <c r="K237" s="5">
        <f t="shared" si="26"/>
        <v>46.66</v>
      </c>
      <c r="L237" s="181">
        <v>0</v>
      </c>
      <c r="M237" s="5">
        <f t="shared" si="27"/>
        <v>933.13</v>
      </c>
      <c r="N237" s="30">
        <f t="shared" si="28"/>
        <v>933.13</v>
      </c>
    </row>
    <row r="238" spans="1:14" x14ac:dyDescent="0.25">
      <c r="A238" s="119" t="str">
        <f>'Door Comparison'!A238</f>
        <v>T03.04.E6A</v>
      </c>
      <c r="B238" s="119" t="str">
        <f>'Door Comparison'!B238</f>
        <v>DRS-402</v>
      </c>
      <c r="C238" s="119">
        <f>'Door Comparison'!D238</f>
        <v>1058</v>
      </c>
      <c r="D238" s="119">
        <f>'Door Comparison'!E238</f>
        <v>2193</v>
      </c>
      <c r="E238" s="14">
        <f>'Door Comparison'!N238</f>
        <v>1</v>
      </c>
      <c r="F238" s="82">
        <f>('Door Labour'!Y238/'Door Labour'!K$3)*'Door Summary'!H$3</f>
        <v>137.04</v>
      </c>
      <c r="G238" s="4">
        <f>'Door Materials'!X238</f>
        <v>794.87</v>
      </c>
      <c r="H238" s="5">
        <f t="shared" si="23"/>
        <v>931.91</v>
      </c>
      <c r="I238" s="5">
        <f t="shared" si="24"/>
        <v>111.83</v>
      </c>
      <c r="J238" s="5">
        <f t="shared" si="25"/>
        <v>1043.74</v>
      </c>
      <c r="K238" s="5">
        <f t="shared" si="26"/>
        <v>54.93</v>
      </c>
      <c r="L238" s="181">
        <v>0</v>
      </c>
      <c r="M238" s="5">
        <f t="shared" si="27"/>
        <v>1098.67</v>
      </c>
      <c r="N238" s="30">
        <f t="shared" si="28"/>
        <v>1098.67</v>
      </c>
    </row>
    <row r="239" spans="1:14" x14ac:dyDescent="0.25">
      <c r="A239" s="119" t="str">
        <f>'Door Comparison'!A239</f>
        <v>T03.04.HW2A</v>
      </c>
      <c r="B239" s="119" t="str">
        <f>'Door Comparison'!B239</f>
        <v>DRS-402</v>
      </c>
      <c r="C239" s="119">
        <f>'Door Comparison'!D239</f>
        <v>858</v>
      </c>
      <c r="D239" s="119">
        <f>'Door Comparison'!E239</f>
        <v>2193</v>
      </c>
      <c r="E239" s="14">
        <f>'Door Comparison'!N239</f>
        <v>1</v>
      </c>
      <c r="F239" s="82">
        <f>('Door Labour'!Y239/'Door Labour'!K$3)*'Door Summary'!H$3</f>
        <v>132.19999999999999</v>
      </c>
      <c r="G239" s="4">
        <f>'Door Materials'!X239</f>
        <v>659.29</v>
      </c>
      <c r="H239" s="5">
        <f t="shared" si="23"/>
        <v>791.49</v>
      </c>
      <c r="I239" s="5">
        <f t="shared" si="24"/>
        <v>94.98</v>
      </c>
      <c r="J239" s="5">
        <f t="shared" si="25"/>
        <v>886.47</v>
      </c>
      <c r="K239" s="5">
        <f t="shared" si="26"/>
        <v>46.66</v>
      </c>
      <c r="L239" s="181">
        <v>0</v>
      </c>
      <c r="M239" s="5">
        <f t="shared" si="27"/>
        <v>933.13</v>
      </c>
      <c r="N239" s="30">
        <f t="shared" si="28"/>
        <v>933.13</v>
      </c>
    </row>
    <row r="240" spans="1:14" x14ac:dyDescent="0.25">
      <c r="A240" s="119" t="str">
        <f>'Door Comparison'!A240</f>
        <v>T03.04.HWA</v>
      </c>
      <c r="B240" s="119" t="str">
        <f>'Door Comparison'!B240</f>
        <v>DRS-402</v>
      </c>
      <c r="C240" s="119">
        <f>'Door Comparison'!D240</f>
        <v>658</v>
      </c>
      <c r="D240" s="119">
        <f>'Door Comparison'!E240</f>
        <v>2193</v>
      </c>
      <c r="E240" s="14">
        <f>'Door Comparison'!N240</f>
        <v>1</v>
      </c>
      <c r="F240" s="82">
        <f>('Door Labour'!Y240/'Door Labour'!K$3)*'Door Summary'!H$3</f>
        <v>130.96</v>
      </c>
      <c r="G240" s="4">
        <f>'Door Materials'!X240</f>
        <v>594.09</v>
      </c>
      <c r="H240" s="5">
        <f t="shared" si="23"/>
        <v>725.05</v>
      </c>
      <c r="I240" s="5">
        <f t="shared" si="24"/>
        <v>87.01</v>
      </c>
      <c r="J240" s="5">
        <f t="shared" si="25"/>
        <v>812.06</v>
      </c>
      <c r="K240" s="5">
        <f t="shared" si="26"/>
        <v>42.74</v>
      </c>
      <c r="L240" s="181">
        <v>0</v>
      </c>
      <c r="M240" s="5">
        <f t="shared" si="27"/>
        <v>854.8</v>
      </c>
      <c r="N240" s="30">
        <f t="shared" si="28"/>
        <v>854.8</v>
      </c>
    </row>
    <row r="241" spans="1:14" x14ac:dyDescent="0.25">
      <c r="A241" s="119" t="str">
        <f>'Door Comparison'!A241</f>
        <v>T03.04.M1A</v>
      </c>
      <c r="B241" s="119" t="str">
        <f>'Door Comparison'!B241</f>
        <v>DRS-402</v>
      </c>
      <c r="C241" s="119">
        <f>'Door Comparison'!D241</f>
        <v>658</v>
      </c>
      <c r="D241" s="119">
        <f>'Door Comparison'!E241</f>
        <v>2193</v>
      </c>
      <c r="E241" s="14">
        <f>'Door Comparison'!N241</f>
        <v>1</v>
      </c>
      <c r="F241" s="82">
        <f>('Door Labour'!Y241/'Door Labour'!K$3)*'Door Summary'!H$3</f>
        <v>130.96</v>
      </c>
      <c r="G241" s="4">
        <f>'Door Materials'!X241</f>
        <v>594.09</v>
      </c>
      <c r="H241" s="5">
        <f t="shared" si="23"/>
        <v>725.05</v>
      </c>
      <c r="I241" s="5">
        <f t="shared" si="24"/>
        <v>87.01</v>
      </c>
      <c r="J241" s="5">
        <f t="shared" si="25"/>
        <v>812.06</v>
      </c>
      <c r="K241" s="5">
        <f t="shared" si="26"/>
        <v>42.74</v>
      </c>
      <c r="L241" s="181">
        <v>0</v>
      </c>
      <c r="M241" s="5">
        <f t="shared" si="27"/>
        <v>854.8</v>
      </c>
      <c r="N241" s="30">
        <f t="shared" si="28"/>
        <v>854.8</v>
      </c>
    </row>
    <row r="242" spans="1:14" x14ac:dyDescent="0.25">
      <c r="A242" s="119" t="str">
        <f>'Door Comparison'!A242</f>
        <v>T03.05.M1C T03.04.M2A</v>
      </c>
      <c r="B242" s="119" t="str">
        <f>'Door Comparison'!B242</f>
        <v>DRS-402</v>
      </c>
      <c r="C242" s="119">
        <f>'Door Comparison'!D242</f>
        <v>1338</v>
      </c>
      <c r="D242" s="119">
        <f>'Door Comparison'!E242</f>
        <v>2193</v>
      </c>
      <c r="E242" s="14">
        <f>'Door Comparison'!N242</f>
        <v>1</v>
      </c>
      <c r="F242" s="82">
        <f>('Door Labour'!Y242/'Door Labour'!K$3)*'Door Summary'!H$3</f>
        <v>138.78</v>
      </c>
      <c r="G242" s="4">
        <f>'Door Materials'!X242</f>
        <v>883.88</v>
      </c>
      <c r="H242" s="5">
        <f t="shared" si="23"/>
        <v>1022.66</v>
      </c>
      <c r="I242" s="5">
        <f t="shared" si="24"/>
        <v>122.72</v>
      </c>
      <c r="J242" s="5">
        <f t="shared" si="25"/>
        <v>1145.3800000000001</v>
      </c>
      <c r="K242" s="5">
        <f t="shared" si="26"/>
        <v>60.28</v>
      </c>
      <c r="L242" s="181">
        <v>0</v>
      </c>
      <c r="M242" s="5">
        <f t="shared" si="27"/>
        <v>1205.6600000000001</v>
      </c>
      <c r="N242" s="30">
        <f t="shared" si="28"/>
        <v>1205.6600000000001</v>
      </c>
    </row>
    <row r="243" spans="1:14" x14ac:dyDescent="0.25">
      <c r="A243" s="119" t="str">
        <f>'Door Comparison'!A243</f>
        <v>T03.05.M1D T03.04.M2B</v>
      </c>
      <c r="B243" s="119" t="str">
        <f>'Door Comparison'!B243</f>
        <v>DRS-402</v>
      </c>
      <c r="C243" s="119">
        <f>'Door Comparison'!D243</f>
        <v>1338</v>
      </c>
      <c r="D243" s="119">
        <f>'Door Comparison'!E243</f>
        <v>2193</v>
      </c>
      <c r="E243" s="14">
        <f>'Door Comparison'!N243</f>
        <v>1</v>
      </c>
      <c r="F243" s="82">
        <f>('Door Labour'!Y243/'Door Labour'!K$3)*'Door Summary'!H$3</f>
        <v>138.78</v>
      </c>
      <c r="G243" s="4">
        <f>'Door Materials'!X243</f>
        <v>883.88</v>
      </c>
      <c r="H243" s="5">
        <f t="shared" si="23"/>
        <v>1022.66</v>
      </c>
      <c r="I243" s="5">
        <f t="shared" si="24"/>
        <v>122.72</v>
      </c>
      <c r="J243" s="5">
        <f t="shared" si="25"/>
        <v>1145.3800000000001</v>
      </c>
      <c r="K243" s="5">
        <f t="shared" si="26"/>
        <v>60.28</v>
      </c>
      <c r="L243" s="181">
        <v>0</v>
      </c>
      <c r="M243" s="5">
        <f t="shared" si="27"/>
        <v>1205.6600000000001</v>
      </c>
      <c r="N243" s="30">
        <f t="shared" si="28"/>
        <v>1205.6600000000001</v>
      </c>
    </row>
    <row r="244" spans="1:14" x14ac:dyDescent="0.25">
      <c r="A244" s="119" t="str">
        <f>'Door Comparison'!A244</f>
        <v>T03.04.M5A</v>
      </c>
      <c r="B244" s="119" t="str">
        <f>'Door Comparison'!B244</f>
        <v>DRS-402</v>
      </c>
      <c r="C244" s="119">
        <f>'Door Comparison'!D244</f>
        <v>1208</v>
      </c>
      <c r="D244" s="119">
        <f>'Door Comparison'!E244</f>
        <v>2193</v>
      </c>
      <c r="E244" s="14">
        <f>'Door Comparison'!N244</f>
        <v>1</v>
      </c>
      <c r="F244" s="82">
        <f>('Door Labour'!Y244/'Door Labour'!K$3)*'Door Summary'!H$3</f>
        <v>137.97999999999999</v>
      </c>
      <c r="G244" s="4">
        <f>'Door Materials'!X244</f>
        <v>841.5</v>
      </c>
      <c r="H244" s="5">
        <f t="shared" si="23"/>
        <v>979.48</v>
      </c>
      <c r="I244" s="5">
        <f t="shared" si="24"/>
        <v>117.54</v>
      </c>
      <c r="J244" s="5">
        <f t="shared" si="25"/>
        <v>1097.02</v>
      </c>
      <c r="K244" s="5">
        <f t="shared" si="26"/>
        <v>57.74</v>
      </c>
      <c r="L244" s="181">
        <v>0</v>
      </c>
      <c r="M244" s="5">
        <f t="shared" si="27"/>
        <v>1154.76</v>
      </c>
      <c r="N244" s="30">
        <f t="shared" si="28"/>
        <v>1154.76</v>
      </c>
    </row>
    <row r="245" spans="1:14" x14ac:dyDescent="0.25">
      <c r="A245" s="119" t="str">
        <f>'Door Comparison'!A245</f>
        <v>T03.04.M6A</v>
      </c>
      <c r="B245" s="119" t="str">
        <f>'Door Comparison'!B245</f>
        <v>DRS-402</v>
      </c>
      <c r="C245" s="119">
        <f>'Door Comparison'!D245</f>
        <v>858</v>
      </c>
      <c r="D245" s="119">
        <f>'Door Comparison'!E245</f>
        <v>2193</v>
      </c>
      <c r="E245" s="14">
        <f>'Door Comparison'!N245</f>
        <v>1</v>
      </c>
      <c r="F245" s="82">
        <f>('Door Labour'!Y245/'Door Labour'!K$3)*'Door Summary'!H$3</f>
        <v>132.19999999999999</v>
      </c>
      <c r="G245" s="4">
        <f>'Door Materials'!X245</f>
        <v>659.29</v>
      </c>
      <c r="H245" s="5">
        <f t="shared" si="23"/>
        <v>791.49</v>
      </c>
      <c r="I245" s="5">
        <f t="shared" si="24"/>
        <v>94.98</v>
      </c>
      <c r="J245" s="5">
        <f t="shared" si="25"/>
        <v>886.47</v>
      </c>
      <c r="K245" s="5">
        <f t="shared" si="26"/>
        <v>46.66</v>
      </c>
      <c r="L245" s="181">
        <v>0</v>
      </c>
      <c r="M245" s="5">
        <f t="shared" si="27"/>
        <v>933.13</v>
      </c>
      <c r="N245" s="30">
        <f t="shared" si="28"/>
        <v>933.13</v>
      </c>
    </row>
    <row r="246" spans="1:14" x14ac:dyDescent="0.25">
      <c r="A246" s="119" t="str">
        <f>'Door Comparison'!A246</f>
        <v>T03.04.M8A</v>
      </c>
      <c r="B246" s="119" t="str">
        <f>'Door Comparison'!B246</f>
        <v>DRS-402</v>
      </c>
      <c r="C246" s="119">
        <f>'Door Comparison'!D246</f>
        <v>758</v>
      </c>
      <c r="D246" s="119">
        <f>'Door Comparison'!E246</f>
        <v>2193</v>
      </c>
      <c r="E246" s="14">
        <f>'Door Comparison'!N246</f>
        <v>1</v>
      </c>
      <c r="F246" s="82">
        <f>('Door Labour'!Y246/'Door Labour'!K$3)*'Door Summary'!H$3</f>
        <v>131.58000000000001</v>
      </c>
      <c r="G246" s="4">
        <f>'Door Materials'!X246</f>
        <v>626.67999999999995</v>
      </c>
      <c r="H246" s="5">
        <f t="shared" si="23"/>
        <v>758.26</v>
      </c>
      <c r="I246" s="5">
        <f t="shared" si="24"/>
        <v>90.99</v>
      </c>
      <c r="J246" s="5">
        <f t="shared" si="25"/>
        <v>849.25</v>
      </c>
      <c r="K246" s="5">
        <f t="shared" si="26"/>
        <v>44.7</v>
      </c>
      <c r="L246" s="181">
        <v>0</v>
      </c>
      <c r="M246" s="5">
        <f t="shared" si="27"/>
        <v>893.95</v>
      </c>
      <c r="N246" s="30">
        <f t="shared" si="28"/>
        <v>893.95</v>
      </c>
    </row>
    <row r="247" spans="1:14" x14ac:dyDescent="0.25">
      <c r="A247" s="119" t="str">
        <f>'Door Comparison'!A247</f>
        <v>T03.04.M10A</v>
      </c>
      <c r="B247" s="119" t="str">
        <f>'Door Comparison'!B247</f>
        <v>DRS-402</v>
      </c>
      <c r="C247" s="119">
        <f>'Door Comparison'!D247</f>
        <v>558</v>
      </c>
      <c r="D247" s="119">
        <f>'Door Comparison'!E247</f>
        <v>2193</v>
      </c>
      <c r="E247" s="14">
        <f>'Door Comparison'!N247</f>
        <v>1</v>
      </c>
      <c r="F247" s="82">
        <f>('Door Labour'!Y247/'Door Labour'!K$3)*'Door Summary'!H$3</f>
        <v>130.33000000000001</v>
      </c>
      <c r="G247" s="4">
        <f>'Door Materials'!X247</f>
        <v>561.5</v>
      </c>
      <c r="H247" s="5">
        <f t="shared" si="23"/>
        <v>691.83</v>
      </c>
      <c r="I247" s="5">
        <f t="shared" si="24"/>
        <v>83.02</v>
      </c>
      <c r="J247" s="5">
        <f t="shared" si="25"/>
        <v>774.85</v>
      </c>
      <c r="K247" s="5">
        <f t="shared" si="26"/>
        <v>40.78</v>
      </c>
      <c r="L247" s="181">
        <v>0</v>
      </c>
      <c r="M247" s="5">
        <f t="shared" si="27"/>
        <v>815.63</v>
      </c>
      <c r="N247" s="30">
        <f t="shared" si="28"/>
        <v>815.63</v>
      </c>
    </row>
    <row r="248" spans="1:14" x14ac:dyDescent="0.25">
      <c r="A248" s="119" t="str">
        <f>'Door Comparison'!A248</f>
        <v>T03.04.M11A</v>
      </c>
      <c r="B248" s="119" t="str">
        <f>'Door Comparison'!B248</f>
        <v>DRS-402</v>
      </c>
      <c r="C248" s="119">
        <f>'Door Comparison'!D248</f>
        <v>358</v>
      </c>
      <c r="D248" s="119">
        <f>'Door Comparison'!E248</f>
        <v>2193</v>
      </c>
      <c r="E248" s="14">
        <f>'Door Comparison'!N248</f>
        <v>1</v>
      </c>
      <c r="F248" s="82">
        <f>('Door Labour'!Y248/'Door Labour'!K$3)*'Door Summary'!H$3</f>
        <v>129.1</v>
      </c>
      <c r="G248" s="4">
        <f>'Door Materials'!X248</f>
        <v>496.33</v>
      </c>
      <c r="H248" s="5">
        <f t="shared" si="23"/>
        <v>625.42999999999995</v>
      </c>
      <c r="I248" s="5">
        <f t="shared" si="24"/>
        <v>75.05</v>
      </c>
      <c r="J248" s="5">
        <f t="shared" si="25"/>
        <v>700.48</v>
      </c>
      <c r="K248" s="5">
        <f t="shared" si="26"/>
        <v>36.869999999999997</v>
      </c>
      <c r="L248" s="181">
        <v>0</v>
      </c>
      <c r="M248" s="5">
        <f t="shared" si="27"/>
        <v>737.35</v>
      </c>
      <c r="N248" s="30">
        <f t="shared" si="28"/>
        <v>737.35</v>
      </c>
    </row>
    <row r="249" spans="1:14" x14ac:dyDescent="0.25">
      <c r="A249" s="119" t="str">
        <f>'Door Comparison'!A249</f>
        <v>T03.04.P1A</v>
      </c>
      <c r="B249" s="119" t="str">
        <f>'Door Comparison'!B249</f>
        <v>AHP-201</v>
      </c>
      <c r="C249" s="119">
        <f>'Door Comparison'!D249</f>
        <v>500</v>
      </c>
      <c r="D249" s="119">
        <f>'Door Comparison'!E249</f>
        <v>800</v>
      </c>
      <c r="E249" s="14">
        <f>'Door Comparison'!N249</f>
        <v>1</v>
      </c>
      <c r="F249" s="82">
        <f>('Door Labour'!Y249/'Door Labour'!K$3)*'Door Summary'!H$3</f>
        <v>109.06</v>
      </c>
      <c r="G249" s="4">
        <f>'Door Materials'!X249</f>
        <v>367.67</v>
      </c>
      <c r="H249" s="5">
        <f t="shared" si="23"/>
        <v>476.73</v>
      </c>
      <c r="I249" s="5">
        <f t="shared" si="24"/>
        <v>57.21</v>
      </c>
      <c r="J249" s="5">
        <f t="shared" si="25"/>
        <v>533.94000000000005</v>
      </c>
      <c r="K249" s="5">
        <f t="shared" si="26"/>
        <v>28.1</v>
      </c>
      <c r="L249" s="181">
        <v>0</v>
      </c>
      <c r="M249" s="5">
        <f t="shared" si="27"/>
        <v>562.04</v>
      </c>
      <c r="N249" s="30">
        <f t="shared" si="28"/>
        <v>562.04</v>
      </c>
    </row>
    <row r="250" spans="1:14" x14ac:dyDescent="0.25">
      <c r="A250" s="119" t="str">
        <f>'Door Comparison'!A250</f>
        <v>T03.04.SPA</v>
      </c>
      <c r="B250" s="119" t="str">
        <f>'Door Comparison'!B250</f>
        <v>DRS-402</v>
      </c>
      <c r="C250" s="119">
        <f>'Door Comparison'!D250</f>
        <v>658</v>
      </c>
      <c r="D250" s="119">
        <f>'Door Comparison'!E250</f>
        <v>2193</v>
      </c>
      <c r="E250" s="14">
        <f>'Door Comparison'!N250</f>
        <v>1</v>
      </c>
      <c r="F250" s="82">
        <f>('Door Labour'!Y250/'Door Labour'!K$3)*'Door Summary'!H$3</f>
        <v>130.96</v>
      </c>
      <c r="G250" s="4">
        <f>'Door Materials'!X250</f>
        <v>594.09</v>
      </c>
      <c r="H250" s="5">
        <f t="shared" si="23"/>
        <v>725.05</v>
      </c>
      <c r="I250" s="5">
        <f t="shared" si="24"/>
        <v>87.01</v>
      </c>
      <c r="J250" s="5">
        <f t="shared" si="25"/>
        <v>812.06</v>
      </c>
      <c r="K250" s="5">
        <f t="shared" si="26"/>
        <v>42.74</v>
      </c>
      <c r="L250" s="181">
        <v>0</v>
      </c>
      <c r="M250" s="5">
        <f t="shared" si="27"/>
        <v>854.8</v>
      </c>
      <c r="N250" s="30">
        <f t="shared" si="28"/>
        <v>854.8</v>
      </c>
    </row>
    <row r="251" spans="1:14" x14ac:dyDescent="0.25">
      <c r="A251" s="119" t="str">
        <f>'Door Comparison'!A251</f>
        <v>T03.04.WRA</v>
      </c>
      <c r="B251" s="119" t="str">
        <f>'Door Comparison'!B251</f>
        <v>DRS-402</v>
      </c>
      <c r="C251" s="119">
        <f>'Door Comparison'!D251</f>
        <v>458</v>
      </c>
      <c r="D251" s="119">
        <f>'Door Comparison'!E251</f>
        <v>2158</v>
      </c>
      <c r="E251" s="14">
        <f>'Door Comparison'!N251</f>
        <v>1</v>
      </c>
      <c r="F251" s="82">
        <f>('Door Labour'!Y251/'Door Labour'!K$3)*'Door Summary'!H$3</f>
        <v>129.28</v>
      </c>
      <c r="G251" s="4">
        <f>'Door Materials'!X251</f>
        <v>525.07000000000005</v>
      </c>
      <c r="H251" s="5">
        <f t="shared" si="23"/>
        <v>654.35</v>
      </c>
      <c r="I251" s="5">
        <f t="shared" si="24"/>
        <v>78.52</v>
      </c>
      <c r="J251" s="5">
        <f t="shared" si="25"/>
        <v>732.87</v>
      </c>
      <c r="K251" s="5">
        <f t="shared" si="26"/>
        <v>38.57</v>
      </c>
      <c r="L251" s="181">
        <v>0</v>
      </c>
      <c r="M251" s="5">
        <f t="shared" si="27"/>
        <v>771.44</v>
      </c>
      <c r="N251" s="30">
        <f t="shared" si="28"/>
        <v>771.44</v>
      </c>
    </row>
    <row r="252" spans="1:14" x14ac:dyDescent="0.25">
      <c r="A252" s="119" t="str">
        <f>'Door Comparison'!A252</f>
        <v>T03.05.E1A</v>
      </c>
      <c r="B252" s="119" t="str">
        <f>'Door Comparison'!B252</f>
        <v>DRS-402</v>
      </c>
      <c r="C252" s="119">
        <f>'Door Comparison'!D252</f>
        <v>758</v>
      </c>
      <c r="D252" s="119">
        <f>'Door Comparison'!E252</f>
        <v>2193</v>
      </c>
      <c r="E252" s="14">
        <f>'Door Comparison'!N252</f>
        <v>1</v>
      </c>
      <c r="F252" s="82">
        <f>('Door Labour'!Y252/'Door Labour'!K$3)*'Door Summary'!H$3</f>
        <v>131.58000000000001</v>
      </c>
      <c r="G252" s="4">
        <f>'Door Materials'!X252</f>
        <v>626.67999999999995</v>
      </c>
      <c r="H252" s="5">
        <f t="shared" si="23"/>
        <v>758.26</v>
      </c>
      <c r="I252" s="5">
        <f t="shared" si="24"/>
        <v>90.99</v>
      </c>
      <c r="J252" s="5">
        <f t="shared" si="25"/>
        <v>849.25</v>
      </c>
      <c r="K252" s="5">
        <f t="shared" si="26"/>
        <v>44.7</v>
      </c>
      <c r="L252" s="181">
        <v>0</v>
      </c>
      <c r="M252" s="5">
        <f t="shared" si="27"/>
        <v>893.95</v>
      </c>
      <c r="N252" s="30">
        <f t="shared" si="28"/>
        <v>893.95</v>
      </c>
    </row>
    <row r="253" spans="1:14" x14ac:dyDescent="0.25">
      <c r="A253" s="119" t="str">
        <f>'Door Comparison'!A253</f>
        <v>T03.05.E1B</v>
      </c>
      <c r="B253" s="119" t="str">
        <f>'Door Comparison'!B253</f>
        <v>DRS-402</v>
      </c>
      <c r="C253" s="119">
        <f>'Door Comparison'!D253</f>
        <v>758</v>
      </c>
      <c r="D253" s="119">
        <f>'Door Comparison'!E253</f>
        <v>2193</v>
      </c>
      <c r="E253" s="14">
        <f>'Door Comparison'!N253</f>
        <v>1</v>
      </c>
      <c r="F253" s="82">
        <f>('Door Labour'!Y253/'Door Labour'!K$3)*'Door Summary'!H$3</f>
        <v>131.58000000000001</v>
      </c>
      <c r="G253" s="4">
        <f>'Door Materials'!X253</f>
        <v>626.67999999999995</v>
      </c>
      <c r="H253" s="5">
        <f t="shared" si="23"/>
        <v>758.26</v>
      </c>
      <c r="I253" s="5">
        <f t="shared" si="24"/>
        <v>90.99</v>
      </c>
      <c r="J253" s="5">
        <f t="shared" si="25"/>
        <v>849.25</v>
      </c>
      <c r="K253" s="5">
        <f t="shared" si="26"/>
        <v>44.7</v>
      </c>
      <c r="L253" s="181">
        <v>0</v>
      </c>
      <c r="M253" s="5">
        <f t="shared" si="27"/>
        <v>893.95</v>
      </c>
      <c r="N253" s="30">
        <f t="shared" si="28"/>
        <v>893.95</v>
      </c>
    </row>
    <row r="254" spans="1:14" x14ac:dyDescent="0.25">
      <c r="A254" s="119" t="str">
        <f>'Door Comparison'!A254</f>
        <v>T03.05.E2A</v>
      </c>
      <c r="B254" s="119" t="str">
        <f>'Door Comparison'!B254</f>
        <v>DRS-402</v>
      </c>
      <c r="C254" s="119">
        <f>'Door Comparison'!D254</f>
        <v>1338</v>
      </c>
      <c r="D254" s="119">
        <f>'Door Comparison'!E254</f>
        <v>2193</v>
      </c>
      <c r="E254" s="14">
        <f>'Door Comparison'!N254</f>
        <v>1</v>
      </c>
      <c r="F254" s="82">
        <f>('Door Labour'!Y254/'Door Labour'!K$3)*'Door Summary'!H$3</f>
        <v>138.78</v>
      </c>
      <c r="G254" s="4">
        <f>'Door Materials'!X254</f>
        <v>883.88</v>
      </c>
      <c r="H254" s="5">
        <f t="shared" si="23"/>
        <v>1022.66</v>
      </c>
      <c r="I254" s="5">
        <f t="shared" si="24"/>
        <v>122.72</v>
      </c>
      <c r="J254" s="5">
        <f t="shared" si="25"/>
        <v>1145.3800000000001</v>
      </c>
      <c r="K254" s="5">
        <f t="shared" si="26"/>
        <v>60.28</v>
      </c>
      <c r="L254" s="181">
        <v>0</v>
      </c>
      <c r="M254" s="5">
        <f t="shared" si="27"/>
        <v>1205.6600000000001</v>
      </c>
      <c r="N254" s="30">
        <f t="shared" si="28"/>
        <v>1205.6600000000001</v>
      </c>
    </row>
    <row r="255" spans="1:14" x14ac:dyDescent="0.25">
      <c r="A255" s="119" t="str">
        <f>'Door Comparison'!A255</f>
        <v>T03.05.E2B</v>
      </c>
      <c r="B255" s="119" t="str">
        <f>'Door Comparison'!B255</f>
        <v>DRS-402</v>
      </c>
      <c r="C255" s="119">
        <f>'Door Comparison'!D255</f>
        <v>1058</v>
      </c>
      <c r="D255" s="119">
        <f>'Door Comparison'!E255</f>
        <v>2193</v>
      </c>
      <c r="E255" s="14">
        <f>'Door Comparison'!N255</f>
        <v>1</v>
      </c>
      <c r="F255" s="82">
        <f>('Door Labour'!Y255/'Door Labour'!K$3)*'Door Summary'!H$3</f>
        <v>137.04</v>
      </c>
      <c r="G255" s="4">
        <f>'Door Materials'!X255</f>
        <v>794.87</v>
      </c>
      <c r="H255" s="5">
        <f t="shared" si="23"/>
        <v>931.91</v>
      </c>
      <c r="I255" s="5">
        <f t="shared" si="24"/>
        <v>111.83</v>
      </c>
      <c r="J255" s="5">
        <f t="shared" si="25"/>
        <v>1043.74</v>
      </c>
      <c r="K255" s="5">
        <f t="shared" si="26"/>
        <v>54.93</v>
      </c>
      <c r="L255" s="181">
        <v>0</v>
      </c>
      <c r="M255" s="5">
        <f t="shared" si="27"/>
        <v>1098.67</v>
      </c>
      <c r="N255" s="30">
        <f t="shared" si="28"/>
        <v>1098.67</v>
      </c>
    </row>
    <row r="256" spans="1:14" x14ac:dyDescent="0.25">
      <c r="A256" s="119" t="str">
        <f>'Door Comparison'!A256</f>
        <v>T03.05.M1A</v>
      </c>
      <c r="B256" s="119" t="str">
        <f>'Door Comparison'!B256</f>
        <v>DRS-402</v>
      </c>
      <c r="C256" s="119">
        <f>'Door Comparison'!D256</f>
        <v>858</v>
      </c>
      <c r="D256" s="119">
        <f>'Door Comparison'!E256</f>
        <v>2193</v>
      </c>
      <c r="E256" s="14">
        <f>'Door Comparison'!N256</f>
        <v>1</v>
      </c>
      <c r="F256" s="82">
        <f>('Door Labour'!Y256/'Door Labour'!K$3)*'Door Summary'!H$3</f>
        <v>132.19999999999999</v>
      </c>
      <c r="G256" s="4">
        <f>'Door Materials'!X256</f>
        <v>659.29</v>
      </c>
      <c r="H256" s="5">
        <f t="shared" si="23"/>
        <v>791.49</v>
      </c>
      <c r="I256" s="5">
        <f t="shared" si="24"/>
        <v>94.98</v>
      </c>
      <c r="J256" s="5">
        <f t="shared" si="25"/>
        <v>886.47</v>
      </c>
      <c r="K256" s="5">
        <f t="shared" si="26"/>
        <v>46.66</v>
      </c>
      <c r="L256" s="181">
        <v>0</v>
      </c>
      <c r="M256" s="5">
        <f t="shared" si="27"/>
        <v>933.13</v>
      </c>
      <c r="N256" s="30">
        <f t="shared" si="28"/>
        <v>933.13</v>
      </c>
    </row>
    <row r="257" spans="1:14" x14ac:dyDescent="0.25">
      <c r="A257" s="119" t="str">
        <f>'Door Comparison'!A257</f>
        <v>T03.05.M1B</v>
      </c>
      <c r="B257" s="119" t="str">
        <f>'Door Comparison'!B257</f>
        <v>DRS-402</v>
      </c>
      <c r="C257" s="119">
        <f>'Door Comparison'!D257</f>
        <v>1338</v>
      </c>
      <c r="D257" s="119">
        <f>'Door Comparison'!E257</f>
        <v>2193</v>
      </c>
      <c r="E257" s="14">
        <f>'Door Comparison'!N257</f>
        <v>1</v>
      </c>
      <c r="F257" s="82">
        <f>('Door Labour'!Y257/'Door Labour'!K$3)*'Door Summary'!H$3</f>
        <v>138.78</v>
      </c>
      <c r="G257" s="4">
        <f>'Door Materials'!X257</f>
        <v>883.88</v>
      </c>
      <c r="H257" s="5">
        <f t="shared" si="23"/>
        <v>1022.66</v>
      </c>
      <c r="I257" s="5">
        <f t="shared" si="24"/>
        <v>122.72</v>
      </c>
      <c r="J257" s="5">
        <f t="shared" si="25"/>
        <v>1145.3800000000001</v>
      </c>
      <c r="K257" s="5">
        <f t="shared" si="26"/>
        <v>60.28</v>
      </c>
      <c r="L257" s="181">
        <v>0</v>
      </c>
      <c r="M257" s="5">
        <f t="shared" si="27"/>
        <v>1205.6600000000001</v>
      </c>
      <c r="N257" s="30">
        <f t="shared" si="28"/>
        <v>1205.6600000000001</v>
      </c>
    </row>
    <row r="258" spans="1:14" x14ac:dyDescent="0.25">
      <c r="A258" s="119" t="str">
        <f>'Door Comparison'!A258</f>
        <v>T03.05.M2A</v>
      </c>
      <c r="B258" s="119" t="str">
        <f>'Door Comparison'!B258</f>
        <v>DRS-402</v>
      </c>
      <c r="C258" s="119">
        <f>'Door Comparison'!D258</f>
        <v>758</v>
      </c>
      <c r="D258" s="119">
        <f>'Door Comparison'!E258</f>
        <v>2193</v>
      </c>
      <c r="E258" s="14">
        <f>'Door Comparison'!N258</f>
        <v>1</v>
      </c>
      <c r="F258" s="82">
        <f>('Door Labour'!Y258/'Door Labour'!K$3)*'Door Summary'!H$3</f>
        <v>131.58000000000001</v>
      </c>
      <c r="G258" s="4">
        <f>'Door Materials'!X258</f>
        <v>626.67999999999995</v>
      </c>
      <c r="H258" s="5">
        <f t="shared" si="23"/>
        <v>758.26</v>
      </c>
      <c r="I258" s="5">
        <f t="shared" si="24"/>
        <v>90.99</v>
      </c>
      <c r="J258" s="5">
        <f t="shared" si="25"/>
        <v>849.25</v>
      </c>
      <c r="K258" s="5">
        <f t="shared" si="26"/>
        <v>44.7</v>
      </c>
      <c r="L258" s="181">
        <v>0</v>
      </c>
      <c r="M258" s="5">
        <f t="shared" si="27"/>
        <v>893.95</v>
      </c>
      <c r="N258" s="30">
        <f t="shared" si="28"/>
        <v>893.95</v>
      </c>
    </row>
    <row r="259" spans="1:14" x14ac:dyDescent="0.25">
      <c r="A259" s="119" t="str">
        <f>'Door Comparison'!A259</f>
        <v>T03.05.M2B</v>
      </c>
      <c r="B259" s="119" t="str">
        <f>'Door Comparison'!B259</f>
        <v>DRS-402</v>
      </c>
      <c r="C259" s="119">
        <f>'Door Comparison'!D259</f>
        <v>758</v>
      </c>
      <c r="D259" s="119">
        <f>'Door Comparison'!E259</f>
        <v>2193</v>
      </c>
      <c r="E259" s="14">
        <f>'Door Comparison'!N259</f>
        <v>1</v>
      </c>
      <c r="F259" s="82">
        <f>('Door Labour'!Y259/'Door Labour'!K$3)*'Door Summary'!H$3</f>
        <v>131.58000000000001</v>
      </c>
      <c r="G259" s="4">
        <f>'Door Materials'!X259</f>
        <v>626.67999999999995</v>
      </c>
      <c r="H259" s="5">
        <f t="shared" si="23"/>
        <v>758.26</v>
      </c>
      <c r="I259" s="5">
        <f t="shared" si="24"/>
        <v>90.99</v>
      </c>
      <c r="J259" s="5">
        <f t="shared" si="25"/>
        <v>849.25</v>
      </c>
      <c r="K259" s="5">
        <f t="shared" si="26"/>
        <v>44.7</v>
      </c>
      <c r="L259" s="181">
        <v>0</v>
      </c>
      <c r="M259" s="5">
        <f t="shared" si="27"/>
        <v>893.95</v>
      </c>
      <c r="N259" s="30">
        <f t="shared" si="28"/>
        <v>893.95</v>
      </c>
    </row>
    <row r="260" spans="1:14" x14ac:dyDescent="0.25">
      <c r="A260" s="119" t="str">
        <f>'Door Comparison'!A260</f>
        <v>T03.06.E1A</v>
      </c>
      <c r="B260" s="119" t="str">
        <f>'Door Comparison'!B260</f>
        <v>DRS-402</v>
      </c>
      <c r="C260" s="119">
        <f>'Door Comparison'!D260</f>
        <v>758</v>
      </c>
      <c r="D260" s="119">
        <f>'Door Comparison'!E260</f>
        <v>2193</v>
      </c>
      <c r="E260" s="14">
        <f>'Door Comparison'!N260</f>
        <v>1</v>
      </c>
      <c r="F260" s="82">
        <f>('Door Labour'!Y260/'Door Labour'!K$3)*'Door Summary'!H$3</f>
        <v>131.58000000000001</v>
      </c>
      <c r="G260" s="4">
        <f>'Door Materials'!X260</f>
        <v>626.67999999999995</v>
      </c>
      <c r="H260" s="5">
        <f t="shared" si="23"/>
        <v>758.26</v>
      </c>
      <c r="I260" s="5">
        <f t="shared" si="24"/>
        <v>90.99</v>
      </c>
      <c r="J260" s="5">
        <f t="shared" si="25"/>
        <v>849.25</v>
      </c>
      <c r="K260" s="5">
        <f t="shared" si="26"/>
        <v>44.7</v>
      </c>
      <c r="L260" s="181">
        <v>0</v>
      </c>
      <c r="M260" s="5">
        <f t="shared" si="27"/>
        <v>893.95</v>
      </c>
      <c r="N260" s="30">
        <f t="shared" si="28"/>
        <v>893.95</v>
      </c>
    </row>
    <row r="261" spans="1:14" x14ac:dyDescent="0.25">
      <c r="A261" s="119" t="str">
        <f>'Door Comparison'!A261</f>
        <v>T03.06.E1B</v>
      </c>
      <c r="B261" s="119" t="str">
        <f>'Door Comparison'!B261</f>
        <v>DRS-402</v>
      </c>
      <c r="C261" s="119">
        <f>'Door Comparison'!D261</f>
        <v>1338</v>
      </c>
      <c r="D261" s="119">
        <f>'Door Comparison'!E261</f>
        <v>2193</v>
      </c>
      <c r="E261" s="14">
        <f>'Door Comparison'!N261</f>
        <v>1</v>
      </c>
      <c r="F261" s="82">
        <f>('Door Labour'!Y261/'Door Labour'!K$3)*'Door Summary'!H$3</f>
        <v>138.78</v>
      </c>
      <c r="G261" s="4">
        <f>'Door Materials'!X261</f>
        <v>883.88</v>
      </c>
      <c r="H261" s="5">
        <f t="shared" si="23"/>
        <v>1022.66</v>
      </c>
      <c r="I261" s="5">
        <f t="shared" si="24"/>
        <v>122.72</v>
      </c>
      <c r="J261" s="5">
        <f t="shared" si="25"/>
        <v>1145.3800000000001</v>
      </c>
      <c r="K261" s="5">
        <f t="shared" si="26"/>
        <v>60.28</v>
      </c>
      <c r="L261" s="181">
        <v>0</v>
      </c>
      <c r="M261" s="5">
        <f t="shared" si="27"/>
        <v>1205.6600000000001</v>
      </c>
      <c r="N261" s="30">
        <f t="shared" si="28"/>
        <v>1205.6600000000001</v>
      </c>
    </row>
    <row r="262" spans="1:14" x14ac:dyDescent="0.25">
      <c r="A262" s="119" t="str">
        <f>'Door Comparison'!A262</f>
        <v>T03.06.E1C</v>
      </c>
      <c r="B262" s="119" t="str">
        <f>'Door Comparison'!B262</f>
        <v>DRS-402</v>
      </c>
      <c r="C262" s="119">
        <f>'Door Comparison'!D262</f>
        <v>358</v>
      </c>
      <c r="D262" s="119">
        <f>'Door Comparison'!E262</f>
        <v>2193</v>
      </c>
      <c r="E262" s="14">
        <f>'Door Comparison'!N262</f>
        <v>1</v>
      </c>
      <c r="F262" s="82">
        <f>('Door Labour'!Y262/'Door Labour'!K$3)*'Door Summary'!H$3</f>
        <v>129.1</v>
      </c>
      <c r="G262" s="4">
        <f>'Door Materials'!X262</f>
        <v>496.33</v>
      </c>
      <c r="H262" s="5">
        <f t="shared" si="23"/>
        <v>625.42999999999995</v>
      </c>
      <c r="I262" s="5">
        <f t="shared" si="24"/>
        <v>75.05</v>
      </c>
      <c r="J262" s="5">
        <f t="shared" si="25"/>
        <v>700.48</v>
      </c>
      <c r="K262" s="5">
        <f t="shared" si="26"/>
        <v>36.869999999999997</v>
      </c>
      <c r="L262" s="181">
        <v>0</v>
      </c>
      <c r="M262" s="5">
        <f t="shared" si="27"/>
        <v>737.35</v>
      </c>
      <c r="N262" s="30">
        <f t="shared" si="28"/>
        <v>737.35</v>
      </c>
    </row>
    <row r="263" spans="1:14" x14ac:dyDescent="0.25">
      <c r="A263" s="119" t="str">
        <f>'Door Comparison'!A263</f>
        <v>T03.06.E2A</v>
      </c>
      <c r="B263" s="119" t="str">
        <f>'Door Comparison'!B263</f>
        <v>DRS-402</v>
      </c>
      <c r="C263" s="119">
        <f>'Door Comparison'!D263</f>
        <v>1208</v>
      </c>
      <c r="D263" s="119">
        <f>'Door Comparison'!E263</f>
        <v>2193</v>
      </c>
      <c r="E263" s="14">
        <f>'Door Comparison'!N263</f>
        <v>1</v>
      </c>
      <c r="F263" s="82">
        <f>('Door Labour'!Y263/'Door Labour'!K$3)*'Door Summary'!H$3</f>
        <v>137.97999999999999</v>
      </c>
      <c r="G263" s="4">
        <f>'Door Materials'!X263</f>
        <v>841.5</v>
      </c>
      <c r="H263" s="5">
        <f t="shared" si="23"/>
        <v>979.48</v>
      </c>
      <c r="I263" s="5">
        <f t="shared" si="24"/>
        <v>117.54</v>
      </c>
      <c r="J263" s="5">
        <f t="shared" si="25"/>
        <v>1097.02</v>
      </c>
      <c r="K263" s="5">
        <f t="shared" si="26"/>
        <v>57.74</v>
      </c>
      <c r="L263" s="181">
        <v>0</v>
      </c>
      <c r="M263" s="5">
        <f t="shared" si="27"/>
        <v>1154.76</v>
      </c>
      <c r="N263" s="30">
        <f t="shared" si="28"/>
        <v>1154.76</v>
      </c>
    </row>
    <row r="264" spans="1:14" x14ac:dyDescent="0.25">
      <c r="A264" s="119" t="str">
        <f>'Door Comparison'!A264</f>
        <v>T03.06.E2B</v>
      </c>
      <c r="B264" s="119" t="str">
        <f>'Door Comparison'!B264</f>
        <v>DRS-402</v>
      </c>
      <c r="C264" s="119">
        <f>'Door Comparison'!D264</f>
        <v>658</v>
      </c>
      <c r="D264" s="119">
        <f>'Door Comparison'!E264</f>
        <v>2193</v>
      </c>
      <c r="E264" s="14">
        <f>'Door Comparison'!N264</f>
        <v>1</v>
      </c>
      <c r="F264" s="82">
        <f>('Door Labour'!Y264/'Door Labour'!K$3)*'Door Summary'!H$3</f>
        <v>130.96</v>
      </c>
      <c r="G264" s="4">
        <f>'Door Materials'!X264</f>
        <v>594.09</v>
      </c>
      <c r="H264" s="5">
        <f t="shared" si="23"/>
        <v>725.05</v>
      </c>
      <c r="I264" s="5">
        <f t="shared" si="24"/>
        <v>87.01</v>
      </c>
      <c r="J264" s="5">
        <f t="shared" si="25"/>
        <v>812.06</v>
      </c>
      <c r="K264" s="5">
        <f t="shared" si="26"/>
        <v>42.74</v>
      </c>
      <c r="L264" s="181">
        <v>0</v>
      </c>
      <c r="M264" s="5">
        <f t="shared" si="27"/>
        <v>854.8</v>
      </c>
      <c r="N264" s="30">
        <f t="shared" si="28"/>
        <v>854.8</v>
      </c>
    </row>
    <row r="265" spans="1:14" x14ac:dyDescent="0.25">
      <c r="A265" s="119" t="str">
        <f>'Door Comparison'!A265</f>
        <v>T03.06.E3A</v>
      </c>
      <c r="B265" s="119" t="str">
        <f>'Door Comparison'!B265</f>
        <v>DRS-402</v>
      </c>
      <c r="C265" s="119">
        <f>'Door Comparison'!D265</f>
        <v>1338</v>
      </c>
      <c r="D265" s="119">
        <f>'Door Comparison'!E265</f>
        <v>2193</v>
      </c>
      <c r="E265" s="14">
        <f>'Door Comparison'!N265</f>
        <v>1</v>
      </c>
      <c r="F265" s="82">
        <f>('Door Labour'!Y265/'Door Labour'!K$3)*'Door Summary'!H$3</f>
        <v>138.78</v>
      </c>
      <c r="G265" s="4">
        <f>'Door Materials'!X265</f>
        <v>883.88</v>
      </c>
      <c r="H265" s="5">
        <f t="shared" si="23"/>
        <v>1022.66</v>
      </c>
      <c r="I265" s="5">
        <f t="shared" si="24"/>
        <v>122.72</v>
      </c>
      <c r="J265" s="5">
        <f t="shared" si="25"/>
        <v>1145.3800000000001</v>
      </c>
      <c r="K265" s="5">
        <f t="shared" si="26"/>
        <v>60.28</v>
      </c>
      <c r="L265" s="181">
        <v>0</v>
      </c>
      <c r="M265" s="5">
        <f t="shared" si="27"/>
        <v>1205.6600000000001</v>
      </c>
      <c r="N265" s="30">
        <f t="shared" si="28"/>
        <v>1205.6600000000001</v>
      </c>
    </row>
    <row r="266" spans="1:14" x14ac:dyDescent="0.25">
      <c r="A266" s="119" t="str">
        <f>'Door Comparison'!A266</f>
        <v>T03.06.E3B</v>
      </c>
      <c r="B266" s="119" t="str">
        <f>'Door Comparison'!B266</f>
        <v>DRS-402</v>
      </c>
      <c r="C266" s="119">
        <f>'Door Comparison'!D266</f>
        <v>1338</v>
      </c>
      <c r="D266" s="119">
        <f>'Door Comparison'!E266</f>
        <v>2193</v>
      </c>
      <c r="E266" s="14">
        <f>'Door Comparison'!N266</f>
        <v>1</v>
      </c>
      <c r="F266" s="82">
        <f>('Door Labour'!Y266/'Door Labour'!K$3)*'Door Summary'!H$3</f>
        <v>138.78</v>
      </c>
      <c r="G266" s="4">
        <f>'Door Materials'!X266</f>
        <v>883.88</v>
      </c>
      <c r="H266" s="5">
        <f t="shared" ref="H266:H329" si="29">F266+G266</f>
        <v>1022.66</v>
      </c>
      <c r="I266" s="5">
        <f t="shared" ref="I266:I329" si="30">H266*I$7</f>
        <v>122.72</v>
      </c>
      <c r="J266" s="5">
        <f t="shared" ref="J266:J329" si="31">SUM(H266:I266)</f>
        <v>1145.3800000000001</v>
      </c>
      <c r="K266" s="5">
        <f t="shared" ref="K266:K329" si="32">J266/19</f>
        <v>60.28</v>
      </c>
      <c r="L266" s="181">
        <v>0</v>
      </c>
      <c r="M266" s="5">
        <f t="shared" ref="M266:M329" si="33">J266+K266+L266</f>
        <v>1205.6600000000001</v>
      </c>
      <c r="N266" s="30">
        <f t="shared" ref="N266:N329" si="34">E266*M266</f>
        <v>1205.6600000000001</v>
      </c>
    </row>
    <row r="267" spans="1:14" x14ac:dyDescent="0.25">
      <c r="A267" s="119" t="str">
        <f>'Door Comparison'!A267</f>
        <v>T03.06.E3C</v>
      </c>
      <c r="B267" s="119" t="str">
        <f>'Door Comparison'!B267</f>
        <v>DRS-402</v>
      </c>
      <c r="C267" s="119">
        <f>'Door Comparison'!D267</f>
        <v>758</v>
      </c>
      <c r="D267" s="119">
        <f>'Door Comparison'!E267</f>
        <v>2193</v>
      </c>
      <c r="E267" s="14">
        <f>'Door Comparison'!N267</f>
        <v>1</v>
      </c>
      <c r="F267" s="82">
        <f>('Door Labour'!Y267/'Door Labour'!K$3)*'Door Summary'!H$3</f>
        <v>131.58000000000001</v>
      </c>
      <c r="G267" s="4">
        <f>'Door Materials'!X267</f>
        <v>626.67999999999995</v>
      </c>
      <c r="H267" s="5">
        <f t="shared" si="29"/>
        <v>758.26</v>
      </c>
      <c r="I267" s="5">
        <f t="shared" si="30"/>
        <v>90.99</v>
      </c>
      <c r="J267" s="5">
        <f t="shared" si="31"/>
        <v>849.25</v>
      </c>
      <c r="K267" s="5">
        <f t="shared" si="32"/>
        <v>44.7</v>
      </c>
      <c r="L267" s="181">
        <v>0</v>
      </c>
      <c r="M267" s="5">
        <f t="shared" si="33"/>
        <v>893.95</v>
      </c>
      <c r="N267" s="30">
        <f t="shared" si="34"/>
        <v>893.95</v>
      </c>
    </row>
    <row r="268" spans="1:14" x14ac:dyDescent="0.25">
      <c r="A268" s="119" t="str">
        <f>'Door Comparison'!A268</f>
        <v>T03.06.E4A</v>
      </c>
      <c r="B268" s="119" t="str">
        <f>'Door Comparison'!B268</f>
        <v>DRS-402</v>
      </c>
      <c r="C268" s="119">
        <f>'Door Comparison'!D268</f>
        <v>1208</v>
      </c>
      <c r="D268" s="119">
        <f>'Door Comparison'!E268</f>
        <v>2193</v>
      </c>
      <c r="E268" s="14">
        <f>'Door Comparison'!N268</f>
        <v>1</v>
      </c>
      <c r="F268" s="82">
        <f>('Door Labour'!Y268/'Door Labour'!K$3)*'Door Summary'!H$3</f>
        <v>137.97999999999999</v>
      </c>
      <c r="G268" s="4">
        <f>'Door Materials'!X268</f>
        <v>841.5</v>
      </c>
      <c r="H268" s="5">
        <f t="shared" si="29"/>
        <v>979.48</v>
      </c>
      <c r="I268" s="5">
        <f t="shared" si="30"/>
        <v>117.54</v>
      </c>
      <c r="J268" s="5">
        <f t="shared" si="31"/>
        <v>1097.02</v>
      </c>
      <c r="K268" s="5">
        <f t="shared" si="32"/>
        <v>57.74</v>
      </c>
      <c r="L268" s="181">
        <v>0</v>
      </c>
      <c r="M268" s="5">
        <f t="shared" si="33"/>
        <v>1154.76</v>
      </c>
      <c r="N268" s="30">
        <f t="shared" si="34"/>
        <v>1154.76</v>
      </c>
    </row>
    <row r="269" spans="1:14" x14ac:dyDescent="0.25">
      <c r="A269" s="119" t="str">
        <f>'Door Comparison'!A269</f>
        <v>T03.06.E5A</v>
      </c>
      <c r="B269" s="119" t="str">
        <f>'Door Comparison'!B269</f>
        <v>DRS-402</v>
      </c>
      <c r="C269" s="119">
        <f>'Door Comparison'!D269</f>
        <v>1578</v>
      </c>
      <c r="D269" s="119">
        <f>'Door Comparison'!E269</f>
        <v>2193</v>
      </c>
      <c r="E269" s="14">
        <f>'Door Comparison'!N269</f>
        <v>1</v>
      </c>
      <c r="F269" s="82">
        <f>('Door Labour'!Y269/'Door Labour'!K$3)*'Door Summary'!H$3</f>
        <v>140.28</v>
      </c>
      <c r="G269" s="4">
        <f>'Door Materials'!X269</f>
        <v>962.09</v>
      </c>
      <c r="H269" s="5">
        <f t="shared" si="29"/>
        <v>1102.3699999999999</v>
      </c>
      <c r="I269" s="5">
        <f t="shared" si="30"/>
        <v>132.28</v>
      </c>
      <c r="J269" s="5">
        <f t="shared" si="31"/>
        <v>1234.6500000000001</v>
      </c>
      <c r="K269" s="5">
        <f t="shared" si="32"/>
        <v>64.98</v>
      </c>
      <c r="L269" s="181">
        <v>0</v>
      </c>
      <c r="M269" s="5">
        <f t="shared" si="33"/>
        <v>1299.6300000000001</v>
      </c>
      <c r="N269" s="30">
        <f t="shared" si="34"/>
        <v>1299.6300000000001</v>
      </c>
    </row>
    <row r="270" spans="1:14" x14ac:dyDescent="0.25">
      <c r="A270" s="119" t="str">
        <f>'Door Comparison'!A270</f>
        <v>T03.06.HW2A</v>
      </c>
      <c r="B270" s="119" t="str">
        <f>'Door Comparison'!B270</f>
        <v>DRS-402</v>
      </c>
      <c r="C270" s="119">
        <f>'Door Comparison'!D270</f>
        <v>458</v>
      </c>
      <c r="D270" s="119">
        <f>'Door Comparison'!E270</f>
        <v>2193</v>
      </c>
      <c r="E270" s="14">
        <f>'Door Comparison'!N270</f>
        <v>1</v>
      </c>
      <c r="F270" s="82">
        <f>('Door Labour'!Y270/'Door Labour'!K$3)*'Door Summary'!H$3</f>
        <v>129.72</v>
      </c>
      <c r="G270" s="4">
        <f>'Door Materials'!X270</f>
        <v>528.91999999999996</v>
      </c>
      <c r="H270" s="5">
        <f t="shared" si="29"/>
        <v>658.64</v>
      </c>
      <c r="I270" s="5">
        <f t="shared" si="30"/>
        <v>79.040000000000006</v>
      </c>
      <c r="J270" s="5">
        <f t="shared" si="31"/>
        <v>737.68</v>
      </c>
      <c r="K270" s="5">
        <f t="shared" si="32"/>
        <v>38.83</v>
      </c>
      <c r="L270" s="181">
        <v>0</v>
      </c>
      <c r="M270" s="5">
        <f t="shared" si="33"/>
        <v>776.51</v>
      </c>
      <c r="N270" s="30">
        <f t="shared" si="34"/>
        <v>776.51</v>
      </c>
    </row>
    <row r="271" spans="1:14" x14ac:dyDescent="0.25">
      <c r="A271" s="119" t="str">
        <f>'Door Comparison'!A271</f>
        <v>T03.06.HWA</v>
      </c>
      <c r="B271" s="119" t="str">
        <f>'Door Comparison'!B271</f>
        <v>DRS-402</v>
      </c>
      <c r="C271" s="119">
        <f>'Door Comparison'!D271</f>
        <v>608</v>
      </c>
      <c r="D271" s="119">
        <f>'Door Comparison'!E271</f>
        <v>2193</v>
      </c>
      <c r="E271" s="14">
        <f>'Door Comparison'!N271</f>
        <v>1</v>
      </c>
      <c r="F271" s="82">
        <f>('Door Labour'!Y271/'Door Labour'!K$3)*'Door Summary'!H$3</f>
        <v>130.63999999999999</v>
      </c>
      <c r="G271" s="4">
        <f>'Door Materials'!X271</f>
        <v>577.80999999999995</v>
      </c>
      <c r="H271" s="5">
        <f t="shared" si="29"/>
        <v>708.45</v>
      </c>
      <c r="I271" s="5">
        <f t="shared" si="30"/>
        <v>85.01</v>
      </c>
      <c r="J271" s="5">
        <f t="shared" si="31"/>
        <v>793.46</v>
      </c>
      <c r="K271" s="5">
        <f t="shared" si="32"/>
        <v>41.76</v>
      </c>
      <c r="L271" s="181">
        <v>0</v>
      </c>
      <c r="M271" s="5">
        <f t="shared" si="33"/>
        <v>835.22</v>
      </c>
      <c r="N271" s="30">
        <f t="shared" si="34"/>
        <v>835.22</v>
      </c>
    </row>
    <row r="272" spans="1:14" x14ac:dyDescent="0.25">
      <c r="A272" s="119" t="str">
        <f>'Door Comparison'!A272</f>
        <v>T03.06.M1A</v>
      </c>
      <c r="B272" s="119" t="str">
        <f>'Door Comparison'!B272</f>
        <v>DRS-402</v>
      </c>
      <c r="C272" s="119">
        <f>'Door Comparison'!D272</f>
        <v>1338</v>
      </c>
      <c r="D272" s="119">
        <f>'Door Comparison'!E272</f>
        <v>2193</v>
      </c>
      <c r="E272" s="14">
        <f>'Door Comparison'!N272</f>
        <v>1</v>
      </c>
      <c r="F272" s="82">
        <f>('Door Labour'!Y272/'Door Labour'!K$3)*'Door Summary'!H$3</f>
        <v>138.78</v>
      </c>
      <c r="G272" s="4">
        <f>'Door Materials'!X272</f>
        <v>883.88</v>
      </c>
      <c r="H272" s="5">
        <f t="shared" si="29"/>
        <v>1022.66</v>
      </c>
      <c r="I272" s="5">
        <f t="shared" si="30"/>
        <v>122.72</v>
      </c>
      <c r="J272" s="5">
        <f t="shared" si="31"/>
        <v>1145.3800000000001</v>
      </c>
      <c r="K272" s="5">
        <f t="shared" si="32"/>
        <v>60.28</v>
      </c>
      <c r="L272" s="181">
        <v>0</v>
      </c>
      <c r="M272" s="5">
        <f t="shared" si="33"/>
        <v>1205.6600000000001</v>
      </c>
      <c r="N272" s="30">
        <f t="shared" si="34"/>
        <v>1205.6600000000001</v>
      </c>
    </row>
    <row r="273" spans="1:14" x14ac:dyDescent="0.25">
      <c r="A273" s="119" t="str">
        <f>'Door Comparison'!A273</f>
        <v>T03.06.M1B</v>
      </c>
      <c r="B273" s="119" t="str">
        <f>'Door Comparison'!B273</f>
        <v>DRS-402</v>
      </c>
      <c r="C273" s="119">
        <f>'Door Comparison'!D273</f>
        <v>1338</v>
      </c>
      <c r="D273" s="119">
        <f>'Door Comparison'!E273</f>
        <v>2193</v>
      </c>
      <c r="E273" s="14">
        <f>'Door Comparison'!N273</f>
        <v>1</v>
      </c>
      <c r="F273" s="82">
        <f>('Door Labour'!Y273/'Door Labour'!K$3)*'Door Summary'!H$3</f>
        <v>138.78</v>
      </c>
      <c r="G273" s="4">
        <f>'Door Materials'!X273</f>
        <v>883.88</v>
      </c>
      <c r="H273" s="5">
        <f t="shared" si="29"/>
        <v>1022.66</v>
      </c>
      <c r="I273" s="5">
        <f t="shared" si="30"/>
        <v>122.72</v>
      </c>
      <c r="J273" s="5">
        <f t="shared" si="31"/>
        <v>1145.3800000000001</v>
      </c>
      <c r="K273" s="5">
        <f t="shared" si="32"/>
        <v>60.28</v>
      </c>
      <c r="L273" s="181">
        <v>0</v>
      </c>
      <c r="M273" s="5">
        <f t="shared" si="33"/>
        <v>1205.6600000000001</v>
      </c>
      <c r="N273" s="30">
        <f t="shared" si="34"/>
        <v>1205.6600000000001</v>
      </c>
    </row>
    <row r="274" spans="1:14" x14ac:dyDescent="0.25">
      <c r="A274" s="119" t="str">
        <f>'Door Comparison'!A274</f>
        <v>T03.06.M1C</v>
      </c>
      <c r="B274" s="119" t="str">
        <f>'Door Comparison'!B274</f>
        <v>DRS-402</v>
      </c>
      <c r="C274" s="119">
        <f>'Door Comparison'!D274</f>
        <v>1338</v>
      </c>
      <c r="D274" s="119">
        <f>'Door Comparison'!E274</f>
        <v>2193</v>
      </c>
      <c r="E274" s="14">
        <f>'Door Comparison'!N274</f>
        <v>1</v>
      </c>
      <c r="F274" s="82">
        <f>('Door Labour'!Y274/'Door Labour'!K$3)*'Door Summary'!H$3</f>
        <v>138.78</v>
      </c>
      <c r="G274" s="4">
        <f>'Door Materials'!X274</f>
        <v>883.88</v>
      </c>
      <c r="H274" s="5">
        <f t="shared" si="29"/>
        <v>1022.66</v>
      </c>
      <c r="I274" s="5">
        <f t="shared" si="30"/>
        <v>122.72</v>
      </c>
      <c r="J274" s="5">
        <f t="shared" si="31"/>
        <v>1145.3800000000001</v>
      </c>
      <c r="K274" s="5">
        <f t="shared" si="32"/>
        <v>60.28</v>
      </c>
      <c r="L274" s="181">
        <v>0</v>
      </c>
      <c r="M274" s="5">
        <f t="shared" si="33"/>
        <v>1205.6600000000001</v>
      </c>
      <c r="N274" s="30">
        <f t="shared" si="34"/>
        <v>1205.6600000000001</v>
      </c>
    </row>
    <row r="275" spans="1:14" x14ac:dyDescent="0.25">
      <c r="A275" s="119" t="str">
        <f>'Door Comparison'!A275</f>
        <v>T03.06.M2A</v>
      </c>
      <c r="B275" s="119" t="str">
        <f>'Door Comparison'!B275</f>
        <v>DRS-402</v>
      </c>
      <c r="C275" s="119">
        <f>'Door Comparison'!D275</f>
        <v>858</v>
      </c>
      <c r="D275" s="119">
        <f>'Door Comparison'!E275</f>
        <v>2193</v>
      </c>
      <c r="E275" s="14">
        <f>'Door Comparison'!N275</f>
        <v>1</v>
      </c>
      <c r="F275" s="82">
        <f>('Door Labour'!Y275/'Door Labour'!K$3)*'Door Summary'!H$3</f>
        <v>132.19999999999999</v>
      </c>
      <c r="G275" s="4">
        <f>'Door Materials'!X275</f>
        <v>659.29</v>
      </c>
      <c r="H275" s="5">
        <f t="shared" si="29"/>
        <v>791.49</v>
      </c>
      <c r="I275" s="5">
        <f t="shared" si="30"/>
        <v>94.98</v>
      </c>
      <c r="J275" s="5">
        <f t="shared" si="31"/>
        <v>886.47</v>
      </c>
      <c r="K275" s="5">
        <f t="shared" si="32"/>
        <v>46.66</v>
      </c>
      <c r="L275" s="181">
        <v>0</v>
      </c>
      <c r="M275" s="5">
        <f t="shared" si="33"/>
        <v>933.13</v>
      </c>
      <c r="N275" s="30">
        <f t="shared" si="34"/>
        <v>933.13</v>
      </c>
    </row>
    <row r="276" spans="1:14" x14ac:dyDescent="0.25">
      <c r="A276" s="119" t="str">
        <f>'Door Comparison'!A276</f>
        <v>T03.06.M2B</v>
      </c>
      <c r="B276" s="119" t="str">
        <f>'Door Comparison'!B276</f>
        <v>DRS-402</v>
      </c>
      <c r="C276" s="119">
        <f>'Door Comparison'!D276</f>
        <v>1338</v>
      </c>
      <c r="D276" s="119">
        <f>'Door Comparison'!E276</f>
        <v>2193</v>
      </c>
      <c r="E276" s="14">
        <f>'Door Comparison'!N276</f>
        <v>1</v>
      </c>
      <c r="F276" s="82">
        <f>('Door Labour'!Y276/'Door Labour'!K$3)*'Door Summary'!H$3</f>
        <v>138.78</v>
      </c>
      <c r="G276" s="4">
        <f>'Door Materials'!X276</f>
        <v>883.88</v>
      </c>
      <c r="H276" s="5">
        <f t="shared" si="29"/>
        <v>1022.66</v>
      </c>
      <c r="I276" s="5">
        <f t="shared" si="30"/>
        <v>122.72</v>
      </c>
      <c r="J276" s="5">
        <f t="shared" si="31"/>
        <v>1145.3800000000001</v>
      </c>
      <c r="K276" s="5">
        <f t="shared" si="32"/>
        <v>60.28</v>
      </c>
      <c r="L276" s="181">
        <v>0</v>
      </c>
      <c r="M276" s="5">
        <f t="shared" si="33"/>
        <v>1205.6600000000001</v>
      </c>
      <c r="N276" s="30">
        <f t="shared" si="34"/>
        <v>1205.6600000000001</v>
      </c>
    </row>
    <row r="277" spans="1:14" x14ac:dyDescent="0.25">
      <c r="A277" s="119" t="str">
        <f>'Door Comparison'!A277</f>
        <v>T03.06.M2C</v>
      </c>
      <c r="B277" s="119" t="str">
        <f>'Door Comparison'!B277</f>
        <v>DRS-402</v>
      </c>
      <c r="C277" s="119">
        <f>'Door Comparison'!D277</f>
        <v>1338</v>
      </c>
      <c r="D277" s="119">
        <f>'Door Comparison'!E277</f>
        <v>2193</v>
      </c>
      <c r="E277" s="14">
        <f>'Door Comparison'!N277</f>
        <v>1</v>
      </c>
      <c r="F277" s="82">
        <f>('Door Labour'!Y277/'Door Labour'!K$3)*'Door Summary'!H$3</f>
        <v>138.78</v>
      </c>
      <c r="G277" s="4">
        <f>'Door Materials'!X277</f>
        <v>883.88</v>
      </c>
      <c r="H277" s="5">
        <f t="shared" si="29"/>
        <v>1022.66</v>
      </c>
      <c r="I277" s="5">
        <f t="shared" si="30"/>
        <v>122.72</v>
      </c>
      <c r="J277" s="5">
        <f t="shared" si="31"/>
        <v>1145.3800000000001</v>
      </c>
      <c r="K277" s="5">
        <f t="shared" si="32"/>
        <v>60.28</v>
      </c>
      <c r="L277" s="181">
        <v>0</v>
      </c>
      <c r="M277" s="5">
        <f t="shared" si="33"/>
        <v>1205.6600000000001</v>
      </c>
      <c r="N277" s="30">
        <f t="shared" si="34"/>
        <v>1205.6600000000001</v>
      </c>
    </row>
    <row r="278" spans="1:14" x14ac:dyDescent="0.25">
      <c r="A278" s="119" t="str">
        <f>'Door Comparison'!A278</f>
        <v>T03.06.M3A</v>
      </c>
      <c r="B278" s="119" t="str">
        <f>'Door Comparison'!B278</f>
        <v>AHP-201</v>
      </c>
      <c r="C278" s="119">
        <f>'Door Comparison'!D278</f>
        <v>500</v>
      </c>
      <c r="D278" s="119">
        <f>'Door Comparison'!E278</f>
        <v>2135</v>
      </c>
      <c r="E278" s="14">
        <f>'Door Comparison'!N278</f>
        <v>1</v>
      </c>
      <c r="F278" s="82">
        <f>('Door Labour'!Y278/'Door Labour'!K$3)*'Door Summary'!H$3</f>
        <v>125.65</v>
      </c>
      <c r="G278" s="4">
        <f>'Door Materials'!X278</f>
        <v>525.33000000000004</v>
      </c>
      <c r="H278" s="5">
        <f t="shared" si="29"/>
        <v>650.98</v>
      </c>
      <c r="I278" s="5">
        <f t="shared" si="30"/>
        <v>78.12</v>
      </c>
      <c r="J278" s="5">
        <f t="shared" si="31"/>
        <v>729.1</v>
      </c>
      <c r="K278" s="5">
        <f t="shared" si="32"/>
        <v>38.369999999999997</v>
      </c>
      <c r="L278" s="181">
        <v>0</v>
      </c>
      <c r="M278" s="5">
        <f t="shared" si="33"/>
        <v>767.47</v>
      </c>
      <c r="N278" s="30">
        <f t="shared" si="34"/>
        <v>767.47</v>
      </c>
    </row>
    <row r="279" spans="1:14" x14ac:dyDescent="0.25">
      <c r="A279" s="119" t="str">
        <f>'Door Comparison'!A279</f>
        <v>T03.06.M5A</v>
      </c>
      <c r="B279" s="119" t="str">
        <f>'Door Comparison'!B279</f>
        <v>DRS-402</v>
      </c>
      <c r="C279" s="119">
        <f>'Door Comparison'!D279</f>
        <v>1858</v>
      </c>
      <c r="D279" s="119">
        <f>'Door Comparison'!E279</f>
        <v>2193</v>
      </c>
      <c r="E279" s="14">
        <f>'Door Comparison'!N279</f>
        <v>1</v>
      </c>
      <c r="F279" s="82">
        <f>('Door Labour'!Y279/'Door Labour'!K$3)*'Door Summary'!H$3</f>
        <v>142.02000000000001</v>
      </c>
      <c r="G279" s="4">
        <f>'Door Materials'!X279</f>
        <v>1053.3399999999999</v>
      </c>
      <c r="H279" s="5">
        <f t="shared" si="29"/>
        <v>1195.3599999999999</v>
      </c>
      <c r="I279" s="5">
        <f t="shared" si="30"/>
        <v>143.44</v>
      </c>
      <c r="J279" s="5">
        <f t="shared" si="31"/>
        <v>1338.8</v>
      </c>
      <c r="K279" s="5">
        <f t="shared" si="32"/>
        <v>70.459999999999994</v>
      </c>
      <c r="L279" s="181">
        <v>0</v>
      </c>
      <c r="M279" s="5">
        <f t="shared" si="33"/>
        <v>1409.26</v>
      </c>
      <c r="N279" s="30">
        <f t="shared" si="34"/>
        <v>1409.26</v>
      </c>
    </row>
    <row r="280" spans="1:14" x14ac:dyDescent="0.25">
      <c r="A280" s="119" t="str">
        <f>'Door Comparison'!A280</f>
        <v>T03.06.P1A</v>
      </c>
      <c r="B280" s="119" t="str">
        <f>'Door Comparison'!B280</f>
        <v>DRS-402</v>
      </c>
      <c r="C280" s="119">
        <f>'Door Comparison'!D280</f>
        <v>458</v>
      </c>
      <c r="D280" s="119">
        <f>'Door Comparison'!E280</f>
        <v>2193</v>
      </c>
      <c r="E280" s="14">
        <f>'Door Comparison'!N280</f>
        <v>1</v>
      </c>
      <c r="F280" s="82">
        <f>('Door Labour'!Y280/'Door Labour'!K$3)*'Door Summary'!H$3</f>
        <v>129.72</v>
      </c>
      <c r="G280" s="4">
        <f>'Door Materials'!X280</f>
        <v>528.91999999999996</v>
      </c>
      <c r="H280" s="5">
        <f t="shared" si="29"/>
        <v>658.64</v>
      </c>
      <c r="I280" s="5">
        <f t="shared" si="30"/>
        <v>79.040000000000006</v>
      </c>
      <c r="J280" s="5">
        <f t="shared" si="31"/>
        <v>737.68</v>
      </c>
      <c r="K280" s="5">
        <f t="shared" si="32"/>
        <v>38.83</v>
      </c>
      <c r="L280" s="181">
        <v>0</v>
      </c>
      <c r="M280" s="5">
        <f t="shared" si="33"/>
        <v>776.51</v>
      </c>
      <c r="N280" s="30">
        <f t="shared" si="34"/>
        <v>776.51</v>
      </c>
    </row>
    <row r="281" spans="1:14" x14ac:dyDescent="0.25">
      <c r="A281" s="119" t="str">
        <f>'Door Comparison'!A281</f>
        <v>T03.06.P2A</v>
      </c>
      <c r="B281" s="119" t="str">
        <f>'Door Comparison'!B281</f>
        <v>DRS-402</v>
      </c>
      <c r="C281" s="119">
        <f>'Door Comparison'!D281</f>
        <v>458</v>
      </c>
      <c r="D281" s="119">
        <f>'Door Comparison'!E281</f>
        <v>2193</v>
      </c>
      <c r="E281" s="14">
        <f>'Door Comparison'!N281</f>
        <v>1</v>
      </c>
      <c r="F281" s="82">
        <f>('Door Labour'!Y281/'Door Labour'!K$3)*'Door Summary'!H$3</f>
        <v>129.72</v>
      </c>
      <c r="G281" s="4">
        <f>'Door Materials'!X281</f>
        <v>528.91999999999996</v>
      </c>
      <c r="H281" s="5">
        <f t="shared" si="29"/>
        <v>658.64</v>
      </c>
      <c r="I281" s="5">
        <f t="shared" si="30"/>
        <v>79.040000000000006</v>
      </c>
      <c r="J281" s="5">
        <f t="shared" si="31"/>
        <v>737.68</v>
      </c>
      <c r="K281" s="5">
        <f t="shared" si="32"/>
        <v>38.83</v>
      </c>
      <c r="L281" s="181">
        <v>0</v>
      </c>
      <c r="M281" s="5">
        <f t="shared" si="33"/>
        <v>776.51</v>
      </c>
      <c r="N281" s="30">
        <f t="shared" si="34"/>
        <v>776.51</v>
      </c>
    </row>
    <row r="282" spans="1:14" x14ac:dyDescent="0.25">
      <c r="A282" s="119" t="str">
        <f>'Door Comparison'!A282</f>
        <v>T03.06.P3A</v>
      </c>
      <c r="B282" s="119" t="str">
        <f>'Door Comparison'!B282</f>
        <v>DRS-402</v>
      </c>
      <c r="C282" s="119">
        <f>'Door Comparison'!D282</f>
        <v>858</v>
      </c>
      <c r="D282" s="119">
        <f>'Door Comparison'!E282</f>
        <v>2193</v>
      </c>
      <c r="E282" s="14">
        <f>'Door Comparison'!N282</f>
        <v>1</v>
      </c>
      <c r="F282" s="82">
        <f>('Door Labour'!Y282/'Door Labour'!K$3)*'Door Summary'!H$3</f>
        <v>132.19999999999999</v>
      </c>
      <c r="G282" s="4">
        <f>'Door Materials'!X282</f>
        <v>659.29</v>
      </c>
      <c r="H282" s="5">
        <f t="shared" si="29"/>
        <v>791.49</v>
      </c>
      <c r="I282" s="5">
        <f t="shared" si="30"/>
        <v>94.98</v>
      </c>
      <c r="J282" s="5">
        <f t="shared" si="31"/>
        <v>886.47</v>
      </c>
      <c r="K282" s="5">
        <f t="shared" si="32"/>
        <v>46.66</v>
      </c>
      <c r="L282" s="181">
        <v>0</v>
      </c>
      <c r="M282" s="5">
        <f t="shared" si="33"/>
        <v>933.13</v>
      </c>
      <c r="N282" s="30">
        <f t="shared" si="34"/>
        <v>933.13</v>
      </c>
    </row>
    <row r="283" spans="1:14" x14ac:dyDescent="0.25">
      <c r="A283" s="119" t="str">
        <f>'Door Comparison'!A283</f>
        <v>T03.06.M6A T03.06.SPA</v>
      </c>
      <c r="B283" s="119" t="str">
        <f>'Door Comparison'!B283</f>
        <v>DRS-402</v>
      </c>
      <c r="C283" s="119">
        <f>'Door Comparison'!D283</f>
        <v>558</v>
      </c>
      <c r="D283" s="119">
        <f>'Door Comparison'!E283</f>
        <v>2193</v>
      </c>
      <c r="E283" s="14">
        <f>'Door Comparison'!N283</f>
        <v>1</v>
      </c>
      <c r="F283" s="82">
        <f>('Door Labour'!Y283/'Door Labour'!K$3)*'Door Summary'!H$3</f>
        <v>130.33000000000001</v>
      </c>
      <c r="G283" s="4">
        <f>'Door Materials'!X283</f>
        <v>561.5</v>
      </c>
      <c r="H283" s="5">
        <f t="shared" si="29"/>
        <v>691.83</v>
      </c>
      <c r="I283" s="5">
        <f t="shared" si="30"/>
        <v>83.02</v>
      </c>
      <c r="J283" s="5">
        <f t="shared" si="31"/>
        <v>774.85</v>
      </c>
      <c r="K283" s="5">
        <f t="shared" si="32"/>
        <v>40.78</v>
      </c>
      <c r="L283" s="181">
        <v>0</v>
      </c>
      <c r="M283" s="5">
        <f t="shared" si="33"/>
        <v>815.63</v>
      </c>
      <c r="N283" s="30">
        <f t="shared" si="34"/>
        <v>815.63</v>
      </c>
    </row>
    <row r="284" spans="1:14" x14ac:dyDescent="0.25">
      <c r="A284" s="119" t="str">
        <f>'Door Comparison'!A284</f>
        <v>T03.06.SPB</v>
      </c>
      <c r="B284" s="119" t="str">
        <f>'Door Comparison'!B284</f>
        <v>DRS-402</v>
      </c>
      <c r="C284" s="119">
        <f>'Door Comparison'!D284</f>
        <v>1578</v>
      </c>
      <c r="D284" s="119">
        <f>'Door Comparison'!E284</f>
        <v>2193</v>
      </c>
      <c r="E284" s="14">
        <f>'Door Comparison'!N284</f>
        <v>1</v>
      </c>
      <c r="F284" s="82">
        <f>('Door Labour'!Y284/'Door Labour'!K$3)*'Door Summary'!H$3</f>
        <v>140.28</v>
      </c>
      <c r="G284" s="4">
        <f>'Door Materials'!X284</f>
        <v>962.09</v>
      </c>
      <c r="H284" s="5">
        <f t="shared" si="29"/>
        <v>1102.3699999999999</v>
      </c>
      <c r="I284" s="5">
        <f t="shared" si="30"/>
        <v>132.28</v>
      </c>
      <c r="J284" s="5">
        <f t="shared" si="31"/>
        <v>1234.6500000000001</v>
      </c>
      <c r="K284" s="5">
        <f t="shared" si="32"/>
        <v>64.98</v>
      </c>
      <c r="L284" s="181">
        <v>0</v>
      </c>
      <c r="M284" s="5">
        <f t="shared" si="33"/>
        <v>1299.6300000000001</v>
      </c>
      <c r="N284" s="30">
        <f t="shared" si="34"/>
        <v>1299.6300000000001</v>
      </c>
    </row>
    <row r="285" spans="1:14" x14ac:dyDescent="0.25">
      <c r="A285" s="119" t="str">
        <f>'Door Comparison'!A285</f>
        <v>T03.07.E1A</v>
      </c>
      <c r="B285" s="119" t="str">
        <f>'Door Comparison'!B285</f>
        <v>DRS-402</v>
      </c>
      <c r="C285" s="119">
        <f>'Door Comparison'!D285</f>
        <v>858</v>
      </c>
      <c r="D285" s="119">
        <f>'Door Comparison'!E285</f>
        <v>2193</v>
      </c>
      <c r="E285" s="14">
        <f>'Door Comparison'!N285</f>
        <v>1</v>
      </c>
      <c r="F285" s="82">
        <f>('Door Labour'!Y285/'Door Labour'!K$3)*'Door Summary'!H$3</f>
        <v>132.19999999999999</v>
      </c>
      <c r="G285" s="4">
        <f>'Door Materials'!X285</f>
        <v>659.29</v>
      </c>
      <c r="H285" s="5">
        <f t="shared" si="29"/>
        <v>791.49</v>
      </c>
      <c r="I285" s="5">
        <f t="shared" si="30"/>
        <v>94.98</v>
      </c>
      <c r="J285" s="5">
        <f t="shared" si="31"/>
        <v>886.47</v>
      </c>
      <c r="K285" s="5">
        <f t="shared" si="32"/>
        <v>46.66</v>
      </c>
      <c r="L285" s="181">
        <v>0</v>
      </c>
      <c r="M285" s="5">
        <f t="shared" si="33"/>
        <v>933.13</v>
      </c>
      <c r="N285" s="30">
        <f t="shared" si="34"/>
        <v>933.13</v>
      </c>
    </row>
    <row r="286" spans="1:14" x14ac:dyDescent="0.25">
      <c r="A286" s="119" t="str">
        <f>'Door Comparison'!A286</f>
        <v>T03.07.M1A</v>
      </c>
      <c r="B286" s="119" t="str">
        <f>'Door Comparison'!B286</f>
        <v>DRS-402</v>
      </c>
      <c r="C286" s="119">
        <f>'Door Comparison'!D286</f>
        <v>1338</v>
      </c>
      <c r="D286" s="119">
        <f>'Door Comparison'!E286</f>
        <v>1993</v>
      </c>
      <c r="E286" s="14">
        <f>'Door Comparison'!N286</f>
        <v>1</v>
      </c>
      <c r="F286" s="82">
        <f>('Door Labour'!Y286/'Door Labour'!K$3)*'Door Summary'!H$3</f>
        <v>136.28</v>
      </c>
      <c r="G286" s="4">
        <f>'Door Materials'!X286</f>
        <v>838.62</v>
      </c>
      <c r="H286" s="5">
        <f t="shared" si="29"/>
        <v>974.9</v>
      </c>
      <c r="I286" s="5">
        <f t="shared" si="30"/>
        <v>116.99</v>
      </c>
      <c r="J286" s="5">
        <f t="shared" si="31"/>
        <v>1091.8900000000001</v>
      </c>
      <c r="K286" s="5">
        <f t="shared" si="32"/>
        <v>57.47</v>
      </c>
      <c r="L286" s="181">
        <v>0</v>
      </c>
      <c r="M286" s="5">
        <f t="shared" si="33"/>
        <v>1149.3599999999999</v>
      </c>
      <c r="N286" s="30">
        <f t="shared" si="34"/>
        <v>1149.3599999999999</v>
      </c>
    </row>
    <row r="287" spans="1:14" x14ac:dyDescent="0.25">
      <c r="A287" s="119" t="str">
        <f>'Door Comparison'!A287</f>
        <v>T03.07.M2A</v>
      </c>
      <c r="B287" s="119" t="str">
        <f>'Door Comparison'!B287</f>
        <v>DRS-402</v>
      </c>
      <c r="C287" s="119">
        <f>'Door Comparison'!D287</f>
        <v>1338</v>
      </c>
      <c r="D287" s="119">
        <f>'Door Comparison'!E287</f>
        <v>1993</v>
      </c>
      <c r="E287" s="14">
        <f>'Door Comparison'!N287</f>
        <v>1</v>
      </c>
      <c r="F287" s="82">
        <f>('Door Labour'!Y287/'Door Labour'!K$3)*'Door Summary'!H$3</f>
        <v>136.28</v>
      </c>
      <c r="G287" s="4">
        <f>'Door Materials'!X287</f>
        <v>838.62</v>
      </c>
      <c r="H287" s="5">
        <f t="shared" si="29"/>
        <v>974.9</v>
      </c>
      <c r="I287" s="5">
        <f t="shared" si="30"/>
        <v>116.99</v>
      </c>
      <c r="J287" s="5">
        <f t="shared" si="31"/>
        <v>1091.8900000000001</v>
      </c>
      <c r="K287" s="5">
        <f t="shared" si="32"/>
        <v>57.47</v>
      </c>
      <c r="L287" s="181">
        <v>0</v>
      </c>
      <c r="M287" s="5">
        <f t="shared" si="33"/>
        <v>1149.3599999999999</v>
      </c>
      <c r="N287" s="30">
        <f t="shared" si="34"/>
        <v>1149.3599999999999</v>
      </c>
    </row>
    <row r="288" spans="1:14" x14ac:dyDescent="0.25">
      <c r="A288" s="119" t="str">
        <f>'Door Comparison'!A288</f>
        <v>T03.07.M3A</v>
      </c>
      <c r="B288" s="119" t="str">
        <f>'Door Comparison'!B288</f>
        <v>DRS-402</v>
      </c>
      <c r="C288" s="119">
        <f>'Door Comparison'!D288</f>
        <v>1338</v>
      </c>
      <c r="D288" s="119">
        <f>'Door Comparison'!E288</f>
        <v>1993</v>
      </c>
      <c r="E288" s="14">
        <f>'Door Comparison'!N288</f>
        <v>1</v>
      </c>
      <c r="F288" s="82">
        <f>('Door Labour'!Y288/'Door Labour'!K$3)*'Door Summary'!H$3</f>
        <v>136.28</v>
      </c>
      <c r="G288" s="4">
        <f>'Door Materials'!X288</f>
        <v>838.62</v>
      </c>
      <c r="H288" s="5">
        <f t="shared" si="29"/>
        <v>974.9</v>
      </c>
      <c r="I288" s="5">
        <f t="shared" si="30"/>
        <v>116.99</v>
      </c>
      <c r="J288" s="5">
        <f t="shared" si="31"/>
        <v>1091.8900000000001</v>
      </c>
      <c r="K288" s="5">
        <f t="shared" si="32"/>
        <v>57.47</v>
      </c>
      <c r="L288" s="181">
        <v>0</v>
      </c>
      <c r="M288" s="5">
        <f t="shared" si="33"/>
        <v>1149.3599999999999</v>
      </c>
      <c r="N288" s="30">
        <f t="shared" si="34"/>
        <v>1149.3599999999999</v>
      </c>
    </row>
    <row r="289" spans="1:14" x14ac:dyDescent="0.25">
      <c r="A289" s="119" t="str">
        <f>'Door Comparison'!A289</f>
        <v>T03.07.M5A T03.07.P2A</v>
      </c>
      <c r="B289" s="119" t="str">
        <f>'Door Comparison'!B289</f>
        <v>DRS-402</v>
      </c>
      <c r="C289" s="119">
        <f>'Door Comparison'!D289</f>
        <v>558</v>
      </c>
      <c r="D289" s="119">
        <f>'Door Comparison'!E289</f>
        <v>1993</v>
      </c>
      <c r="E289" s="14">
        <f>'Door Comparison'!N289</f>
        <v>1</v>
      </c>
      <c r="F289" s="82">
        <f>('Door Labour'!Y289/'Door Labour'!K$3)*'Door Summary'!H$3</f>
        <v>127.85</v>
      </c>
      <c r="G289" s="4">
        <f>'Door Materials'!X289</f>
        <v>536.99</v>
      </c>
      <c r="H289" s="5">
        <f t="shared" si="29"/>
        <v>664.84</v>
      </c>
      <c r="I289" s="5">
        <f t="shared" si="30"/>
        <v>79.78</v>
      </c>
      <c r="J289" s="5">
        <f t="shared" si="31"/>
        <v>744.62</v>
      </c>
      <c r="K289" s="5">
        <f t="shared" si="32"/>
        <v>39.19</v>
      </c>
      <c r="L289" s="181">
        <v>0</v>
      </c>
      <c r="M289" s="5">
        <f t="shared" si="33"/>
        <v>783.81</v>
      </c>
      <c r="N289" s="30">
        <f t="shared" si="34"/>
        <v>783.81</v>
      </c>
    </row>
    <row r="290" spans="1:14" x14ac:dyDescent="0.25">
      <c r="A290" s="119" t="str">
        <f>'Door Comparison'!A290</f>
        <v>T03.07.M6A T03.07.SPA</v>
      </c>
      <c r="B290" s="119" t="str">
        <f>'Door Comparison'!B290</f>
        <v>DRS-402</v>
      </c>
      <c r="C290" s="119">
        <f>'Door Comparison'!D290</f>
        <v>558</v>
      </c>
      <c r="D290" s="119">
        <f>'Door Comparison'!E290</f>
        <v>1993</v>
      </c>
      <c r="E290" s="14">
        <f>'Door Comparison'!N290</f>
        <v>1</v>
      </c>
      <c r="F290" s="82">
        <f>('Door Labour'!Y290/'Door Labour'!K$3)*'Door Summary'!H$3</f>
        <v>127.85</v>
      </c>
      <c r="G290" s="4">
        <f>'Door Materials'!X290</f>
        <v>536.99</v>
      </c>
      <c r="H290" s="5">
        <f t="shared" si="29"/>
        <v>664.84</v>
      </c>
      <c r="I290" s="5">
        <f t="shared" si="30"/>
        <v>79.78</v>
      </c>
      <c r="J290" s="5">
        <f t="shared" si="31"/>
        <v>744.62</v>
      </c>
      <c r="K290" s="5">
        <f t="shared" si="32"/>
        <v>39.19</v>
      </c>
      <c r="L290" s="181">
        <v>0</v>
      </c>
      <c r="M290" s="5">
        <f t="shared" si="33"/>
        <v>783.81</v>
      </c>
      <c r="N290" s="30">
        <f t="shared" si="34"/>
        <v>783.81</v>
      </c>
    </row>
    <row r="291" spans="1:14" x14ac:dyDescent="0.25">
      <c r="A291" s="119" t="str">
        <f>'Door Comparison'!A291</f>
        <v>T03.08.E2A T03.08.E1A</v>
      </c>
      <c r="B291" s="119" t="str">
        <f>'Door Comparison'!B291</f>
        <v>DRS-402</v>
      </c>
      <c r="C291" s="119">
        <f>'Door Comparison'!D291</f>
        <v>1208</v>
      </c>
      <c r="D291" s="119">
        <f>'Door Comparison'!E291</f>
        <v>1993</v>
      </c>
      <c r="E291" s="14">
        <f>'Door Comparison'!N291</f>
        <v>1</v>
      </c>
      <c r="F291" s="82">
        <f>('Door Labour'!Y291/'Door Labour'!K$3)*'Door Summary'!H$3</f>
        <v>135.47999999999999</v>
      </c>
      <c r="G291" s="4">
        <f>'Door Materials'!X291</f>
        <v>799.61</v>
      </c>
      <c r="H291" s="5">
        <f t="shared" si="29"/>
        <v>935.09</v>
      </c>
      <c r="I291" s="5">
        <f t="shared" si="30"/>
        <v>112.21</v>
      </c>
      <c r="J291" s="5">
        <f t="shared" si="31"/>
        <v>1047.3</v>
      </c>
      <c r="K291" s="5">
        <f t="shared" si="32"/>
        <v>55.12</v>
      </c>
      <c r="L291" s="181">
        <v>0</v>
      </c>
      <c r="M291" s="5">
        <f t="shared" si="33"/>
        <v>1102.42</v>
      </c>
      <c r="N291" s="30">
        <f t="shared" si="34"/>
        <v>1102.42</v>
      </c>
    </row>
    <row r="292" spans="1:14" x14ac:dyDescent="0.25">
      <c r="A292" s="119" t="str">
        <f>'Door Comparison'!A292</f>
        <v>T03.08.M1A</v>
      </c>
      <c r="B292" s="119" t="str">
        <f>'Door Comparison'!B292</f>
        <v>DRS-402</v>
      </c>
      <c r="C292" s="119">
        <f>'Door Comparison'!D292</f>
        <v>1208</v>
      </c>
      <c r="D292" s="119">
        <f>'Door Comparison'!E292</f>
        <v>1993</v>
      </c>
      <c r="E292" s="14">
        <f>'Door Comparison'!N292</f>
        <v>1</v>
      </c>
      <c r="F292" s="82">
        <f>('Door Labour'!Y292/'Door Labour'!K$3)*'Door Summary'!H$3</f>
        <v>135.47999999999999</v>
      </c>
      <c r="G292" s="4">
        <f>'Door Materials'!X292</f>
        <v>799.61</v>
      </c>
      <c r="H292" s="5">
        <f t="shared" si="29"/>
        <v>935.09</v>
      </c>
      <c r="I292" s="5">
        <f t="shared" si="30"/>
        <v>112.21</v>
      </c>
      <c r="J292" s="5">
        <f t="shared" si="31"/>
        <v>1047.3</v>
      </c>
      <c r="K292" s="5">
        <f t="shared" si="32"/>
        <v>55.12</v>
      </c>
      <c r="L292" s="181">
        <v>0</v>
      </c>
      <c r="M292" s="5">
        <f t="shared" si="33"/>
        <v>1102.42</v>
      </c>
      <c r="N292" s="30">
        <f t="shared" si="34"/>
        <v>1102.42</v>
      </c>
    </row>
    <row r="293" spans="1:14" x14ac:dyDescent="0.25">
      <c r="A293" s="119" t="str">
        <f>'Door Comparison'!A293</f>
        <v>T03.08.M2A</v>
      </c>
      <c r="B293" s="119" t="str">
        <f>'Door Comparison'!B293</f>
        <v>DRS-402</v>
      </c>
      <c r="C293" s="119">
        <f>'Door Comparison'!D293</f>
        <v>1338</v>
      </c>
      <c r="D293" s="119">
        <f>'Door Comparison'!E293</f>
        <v>1993</v>
      </c>
      <c r="E293" s="14">
        <f>'Door Comparison'!N293</f>
        <v>1</v>
      </c>
      <c r="F293" s="82">
        <f>('Door Labour'!Y293/'Door Labour'!K$3)*'Door Summary'!H$3</f>
        <v>136.28</v>
      </c>
      <c r="G293" s="4">
        <f>'Door Materials'!X293</f>
        <v>838.62</v>
      </c>
      <c r="H293" s="5">
        <f t="shared" si="29"/>
        <v>974.9</v>
      </c>
      <c r="I293" s="5">
        <f t="shared" si="30"/>
        <v>116.99</v>
      </c>
      <c r="J293" s="5">
        <f t="shared" si="31"/>
        <v>1091.8900000000001</v>
      </c>
      <c r="K293" s="5">
        <f t="shared" si="32"/>
        <v>57.47</v>
      </c>
      <c r="L293" s="181">
        <v>0</v>
      </c>
      <c r="M293" s="5">
        <f t="shared" si="33"/>
        <v>1149.3599999999999</v>
      </c>
      <c r="N293" s="30">
        <f t="shared" si="34"/>
        <v>1149.3599999999999</v>
      </c>
    </row>
    <row r="294" spans="1:14" x14ac:dyDescent="0.25">
      <c r="A294" s="119" t="str">
        <f>'Door Comparison'!A294</f>
        <v>T03.08.P1A</v>
      </c>
      <c r="B294" s="119" t="str">
        <f>'Door Comparison'!B294</f>
        <v>DRS-402</v>
      </c>
      <c r="C294" s="119">
        <f>'Door Comparison'!D294</f>
        <v>1208</v>
      </c>
      <c r="D294" s="119">
        <f>'Door Comparison'!E294</f>
        <v>1993</v>
      </c>
      <c r="E294" s="14">
        <f>'Door Comparison'!N294</f>
        <v>1</v>
      </c>
      <c r="F294" s="82">
        <f>('Door Labour'!Y294/'Door Labour'!K$3)*'Door Summary'!H$3</f>
        <v>135.47999999999999</v>
      </c>
      <c r="G294" s="4">
        <f>'Door Materials'!X294</f>
        <v>799.61</v>
      </c>
      <c r="H294" s="5">
        <f t="shared" si="29"/>
        <v>935.09</v>
      </c>
      <c r="I294" s="5">
        <f t="shared" si="30"/>
        <v>112.21</v>
      </c>
      <c r="J294" s="5">
        <f t="shared" si="31"/>
        <v>1047.3</v>
      </c>
      <c r="K294" s="5">
        <f t="shared" si="32"/>
        <v>55.12</v>
      </c>
      <c r="L294" s="181">
        <v>0</v>
      </c>
      <c r="M294" s="5">
        <f t="shared" si="33"/>
        <v>1102.42</v>
      </c>
      <c r="N294" s="30">
        <f t="shared" si="34"/>
        <v>1102.42</v>
      </c>
    </row>
    <row r="295" spans="1:14" x14ac:dyDescent="0.25">
      <c r="A295" s="119" t="str">
        <f>'Door Comparison'!A295</f>
        <v>T03.08.M1A T03.08.P2A</v>
      </c>
      <c r="B295" s="119" t="str">
        <f>'Door Comparison'!B295</f>
        <v>DRS-402</v>
      </c>
      <c r="C295" s="119">
        <f>'Door Comparison'!D295</f>
        <v>758</v>
      </c>
      <c r="D295" s="119">
        <f>'Door Comparison'!E295</f>
        <v>1993</v>
      </c>
      <c r="E295" s="14">
        <f>'Door Comparison'!N295</f>
        <v>1</v>
      </c>
      <c r="F295" s="82">
        <f>('Door Labour'!Y295/'Door Labour'!K$3)*'Door Summary'!H$3</f>
        <v>129.1</v>
      </c>
      <c r="G295" s="4">
        <f>'Door Materials'!X295</f>
        <v>596.99</v>
      </c>
      <c r="H295" s="5">
        <f t="shared" si="29"/>
        <v>726.09</v>
      </c>
      <c r="I295" s="5">
        <f t="shared" si="30"/>
        <v>87.13</v>
      </c>
      <c r="J295" s="5">
        <f t="shared" si="31"/>
        <v>813.22</v>
      </c>
      <c r="K295" s="5">
        <f t="shared" si="32"/>
        <v>42.8</v>
      </c>
      <c r="L295" s="181">
        <v>0</v>
      </c>
      <c r="M295" s="5">
        <f t="shared" si="33"/>
        <v>856.02</v>
      </c>
      <c r="N295" s="30">
        <f t="shared" si="34"/>
        <v>856.02</v>
      </c>
    </row>
    <row r="296" spans="1:14" x14ac:dyDescent="0.25">
      <c r="A296" s="119" t="str">
        <f>'Door Comparison'!A296</f>
        <v>T03.08.M3A T03.08.TA</v>
      </c>
      <c r="B296" s="119" t="str">
        <f>'Door Comparison'!B296</f>
        <v>DRS-402</v>
      </c>
      <c r="C296" s="119">
        <f>'Door Comparison'!D296</f>
        <v>358</v>
      </c>
      <c r="D296" s="119">
        <f>'Door Comparison'!E296</f>
        <v>1993</v>
      </c>
      <c r="E296" s="14">
        <f>'Door Comparison'!N296</f>
        <v>1</v>
      </c>
      <c r="F296" s="82">
        <f>('Door Labour'!Y296/'Door Labour'!K$3)*'Door Summary'!H$3</f>
        <v>126.61</v>
      </c>
      <c r="G296" s="4">
        <f>'Door Materials'!X296</f>
        <v>476.99</v>
      </c>
      <c r="H296" s="5">
        <f t="shared" si="29"/>
        <v>603.6</v>
      </c>
      <c r="I296" s="5">
        <f t="shared" si="30"/>
        <v>72.430000000000007</v>
      </c>
      <c r="J296" s="5">
        <f t="shared" si="31"/>
        <v>676.03</v>
      </c>
      <c r="K296" s="5">
        <f t="shared" si="32"/>
        <v>35.58</v>
      </c>
      <c r="L296" s="181">
        <v>0</v>
      </c>
      <c r="M296" s="5">
        <f t="shared" si="33"/>
        <v>711.61</v>
      </c>
      <c r="N296" s="30">
        <f t="shared" si="34"/>
        <v>711.61</v>
      </c>
    </row>
    <row r="297" spans="1:14" x14ac:dyDescent="0.25">
      <c r="A297" s="119" t="str">
        <f>'Door Comparison'!A297</f>
        <v>T04.01.E1A</v>
      </c>
      <c r="B297" s="119" t="str">
        <f>'Door Comparison'!B297</f>
        <v>DRS-402</v>
      </c>
      <c r="C297" s="119">
        <f>'Door Comparison'!D297</f>
        <v>858</v>
      </c>
      <c r="D297" s="119">
        <f>'Door Comparison'!E297</f>
        <v>2193</v>
      </c>
      <c r="E297" s="14">
        <f>'Door Comparison'!N297</f>
        <v>1</v>
      </c>
      <c r="F297" s="82">
        <f>('Door Labour'!Y297/'Door Labour'!K$3)*'Door Summary'!H$3</f>
        <v>132.19999999999999</v>
      </c>
      <c r="G297" s="4">
        <f>'Door Materials'!X297</f>
        <v>659.29</v>
      </c>
      <c r="H297" s="5">
        <f t="shared" si="29"/>
        <v>791.49</v>
      </c>
      <c r="I297" s="5">
        <f t="shared" si="30"/>
        <v>94.98</v>
      </c>
      <c r="J297" s="5">
        <f t="shared" si="31"/>
        <v>886.47</v>
      </c>
      <c r="K297" s="5">
        <f t="shared" si="32"/>
        <v>46.66</v>
      </c>
      <c r="L297" s="181">
        <v>0</v>
      </c>
      <c r="M297" s="5">
        <f t="shared" si="33"/>
        <v>933.13</v>
      </c>
      <c r="N297" s="30">
        <f t="shared" si="34"/>
        <v>933.13</v>
      </c>
    </row>
    <row r="298" spans="1:14" x14ac:dyDescent="0.25">
      <c r="A298" s="119" t="str">
        <f>'Door Comparison'!A298</f>
        <v>T04.01.E2A</v>
      </c>
      <c r="B298" s="119" t="str">
        <f>'Door Comparison'!B298</f>
        <v>DRS-402</v>
      </c>
      <c r="C298" s="119">
        <f>'Door Comparison'!D298</f>
        <v>858</v>
      </c>
      <c r="D298" s="119">
        <f>'Door Comparison'!E298</f>
        <v>2193</v>
      </c>
      <c r="E298" s="14">
        <f>'Door Comparison'!N298</f>
        <v>1</v>
      </c>
      <c r="F298" s="82">
        <f>('Door Labour'!Y298/'Door Labour'!K$3)*'Door Summary'!H$3</f>
        <v>132.19999999999999</v>
      </c>
      <c r="G298" s="4">
        <f>'Door Materials'!X298</f>
        <v>659.29</v>
      </c>
      <c r="H298" s="5">
        <f t="shared" si="29"/>
        <v>791.49</v>
      </c>
      <c r="I298" s="5">
        <f t="shared" si="30"/>
        <v>94.98</v>
      </c>
      <c r="J298" s="5">
        <f t="shared" si="31"/>
        <v>886.47</v>
      </c>
      <c r="K298" s="5">
        <f t="shared" si="32"/>
        <v>46.66</v>
      </c>
      <c r="L298" s="181">
        <v>0</v>
      </c>
      <c r="M298" s="5">
        <f t="shared" si="33"/>
        <v>933.13</v>
      </c>
      <c r="N298" s="30">
        <f t="shared" si="34"/>
        <v>933.13</v>
      </c>
    </row>
    <row r="299" spans="1:14" x14ac:dyDescent="0.25">
      <c r="A299" s="119" t="str">
        <f>'Door Comparison'!A299</f>
        <v>T04.01.E2B</v>
      </c>
      <c r="B299" s="119" t="str">
        <f>'Door Comparison'!B299</f>
        <v>DRS-402</v>
      </c>
      <c r="C299" s="119">
        <f>'Door Comparison'!D299</f>
        <v>858</v>
      </c>
      <c r="D299" s="119">
        <f>'Door Comparison'!E299</f>
        <v>2193</v>
      </c>
      <c r="E299" s="14">
        <f>'Door Comparison'!N299</f>
        <v>1</v>
      </c>
      <c r="F299" s="82">
        <f>('Door Labour'!Y299/'Door Labour'!K$3)*'Door Summary'!H$3</f>
        <v>132.19999999999999</v>
      </c>
      <c r="G299" s="4">
        <f>'Door Materials'!X299</f>
        <v>659.29</v>
      </c>
      <c r="H299" s="5">
        <f t="shared" si="29"/>
        <v>791.49</v>
      </c>
      <c r="I299" s="5">
        <f t="shared" si="30"/>
        <v>94.98</v>
      </c>
      <c r="J299" s="5">
        <f t="shared" si="31"/>
        <v>886.47</v>
      </c>
      <c r="K299" s="5">
        <f t="shared" si="32"/>
        <v>46.66</v>
      </c>
      <c r="L299" s="181">
        <v>0</v>
      </c>
      <c r="M299" s="5">
        <f t="shared" si="33"/>
        <v>933.13</v>
      </c>
      <c r="N299" s="30">
        <f t="shared" si="34"/>
        <v>933.13</v>
      </c>
    </row>
    <row r="300" spans="1:14" x14ac:dyDescent="0.25">
      <c r="A300" s="119" t="str">
        <f>'Door Comparison'!A300</f>
        <v>T04.01.E3A</v>
      </c>
      <c r="B300" s="119" t="str">
        <f>'Door Comparison'!B300</f>
        <v>DRS-402</v>
      </c>
      <c r="C300" s="119">
        <f>'Door Comparison'!D300</f>
        <v>1338</v>
      </c>
      <c r="D300" s="119">
        <f>'Door Comparison'!E300</f>
        <v>2193</v>
      </c>
      <c r="E300" s="14">
        <f>'Door Comparison'!N300</f>
        <v>1</v>
      </c>
      <c r="F300" s="82">
        <f>('Door Labour'!Y300/'Door Labour'!K$3)*'Door Summary'!H$3</f>
        <v>138.78</v>
      </c>
      <c r="G300" s="4">
        <f>'Door Materials'!X300</f>
        <v>883.88</v>
      </c>
      <c r="H300" s="5">
        <f t="shared" si="29"/>
        <v>1022.66</v>
      </c>
      <c r="I300" s="5">
        <f t="shared" si="30"/>
        <v>122.72</v>
      </c>
      <c r="J300" s="5">
        <f t="shared" si="31"/>
        <v>1145.3800000000001</v>
      </c>
      <c r="K300" s="5">
        <f t="shared" si="32"/>
        <v>60.28</v>
      </c>
      <c r="L300" s="181">
        <v>0</v>
      </c>
      <c r="M300" s="5">
        <f t="shared" si="33"/>
        <v>1205.6600000000001</v>
      </c>
      <c r="N300" s="30">
        <f t="shared" si="34"/>
        <v>1205.6600000000001</v>
      </c>
    </row>
    <row r="301" spans="1:14" x14ac:dyDescent="0.25">
      <c r="A301" s="119" t="str">
        <f>'Door Comparison'!A301</f>
        <v>T04.01.E4A</v>
      </c>
      <c r="B301" s="119" t="str">
        <f>'Door Comparison'!B301</f>
        <v>DRS-402</v>
      </c>
      <c r="C301" s="119">
        <f>'Door Comparison'!D301</f>
        <v>1208</v>
      </c>
      <c r="D301" s="119">
        <f>'Door Comparison'!E301</f>
        <v>2193</v>
      </c>
      <c r="E301" s="14">
        <f>'Door Comparison'!N301</f>
        <v>1</v>
      </c>
      <c r="F301" s="82">
        <f>('Door Labour'!Y301/'Door Labour'!K$3)*'Door Summary'!H$3</f>
        <v>137.97999999999999</v>
      </c>
      <c r="G301" s="4">
        <f>'Door Materials'!X301</f>
        <v>841.5</v>
      </c>
      <c r="H301" s="5">
        <f t="shared" si="29"/>
        <v>979.48</v>
      </c>
      <c r="I301" s="5">
        <f t="shared" si="30"/>
        <v>117.54</v>
      </c>
      <c r="J301" s="5">
        <f t="shared" si="31"/>
        <v>1097.02</v>
      </c>
      <c r="K301" s="5">
        <f t="shared" si="32"/>
        <v>57.74</v>
      </c>
      <c r="L301" s="181">
        <v>0</v>
      </c>
      <c r="M301" s="5">
        <f t="shared" si="33"/>
        <v>1154.76</v>
      </c>
      <c r="N301" s="30">
        <f t="shared" si="34"/>
        <v>1154.76</v>
      </c>
    </row>
    <row r="302" spans="1:14" x14ac:dyDescent="0.25">
      <c r="A302" s="119" t="str">
        <f>'Door Comparison'!A302</f>
        <v>T04.01.E5A</v>
      </c>
      <c r="B302" s="119" t="str">
        <f>'Door Comparison'!B302</f>
        <v>DRS-402</v>
      </c>
      <c r="C302" s="119">
        <f>'Door Comparison'!D302</f>
        <v>1058</v>
      </c>
      <c r="D302" s="119">
        <f>'Door Comparison'!E302</f>
        <v>2193</v>
      </c>
      <c r="E302" s="14">
        <f>'Door Comparison'!N302</f>
        <v>1</v>
      </c>
      <c r="F302" s="82">
        <f>('Door Labour'!Y302/'Door Labour'!K$3)*'Door Summary'!H$3</f>
        <v>137.04</v>
      </c>
      <c r="G302" s="4">
        <f>'Door Materials'!X302</f>
        <v>794.87</v>
      </c>
      <c r="H302" s="5">
        <f t="shared" si="29"/>
        <v>931.91</v>
      </c>
      <c r="I302" s="5">
        <f t="shared" si="30"/>
        <v>111.83</v>
      </c>
      <c r="J302" s="5">
        <f t="shared" si="31"/>
        <v>1043.74</v>
      </c>
      <c r="K302" s="5">
        <f t="shared" si="32"/>
        <v>54.93</v>
      </c>
      <c r="L302" s="181">
        <v>0</v>
      </c>
      <c r="M302" s="5">
        <f t="shared" si="33"/>
        <v>1098.67</v>
      </c>
      <c r="N302" s="30">
        <f t="shared" si="34"/>
        <v>1098.67</v>
      </c>
    </row>
    <row r="303" spans="1:14" x14ac:dyDescent="0.25">
      <c r="A303" s="119" t="str">
        <f>'Door Comparison'!A303</f>
        <v>T04.01.E6A</v>
      </c>
      <c r="B303" s="119" t="str">
        <f>'Door Comparison'!B303</f>
        <v>DRS-402</v>
      </c>
      <c r="C303" s="119">
        <f>'Door Comparison'!D303</f>
        <v>758</v>
      </c>
      <c r="D303" s="119">
        <f>'Door Comparison'!E303</f>
        <v>2193</v>
      </c>
      <c r="E303" s="14">
        <f>'Door Comparison'!N303</f>
        <v>1</v>
      </c>
      <c r="F303" s="82">
        <f>('Door Labour'!Y303/'Door Labour'!K$3)*'Door Summary'!H$3</f>
        <v>131.58000000000001</v>
      </c>
      <c r="G303" s="4">
        <f>'Door Materials'!X303</f>
        <v>626.67999999999995</v>
      </c>
      <c r="H303" s="5">
        <f t="shared" si="29"/>
        <v>758.26</v>
      </c>
      <c r="I303" s="5">
        <f t="shared" si="30"/>
        <v>90.99</v>
      </c>
      <c r="J303" s="5">
        <f t="shared" si="31"/>
        <v>849.25</v>
      </c>
      <c r="K303" s="5">
        <f t="shared" si="32"/>
        <v>44.7</v>
      </c>
      <c r="L303" s="181">
        <v>0</v>
      </c>
      <c r="M303" s="5">
        <f t="shared" si="33"/>
        <v>893.95</v>
      </c>
      <c r="N303" s="30">
        <f t="shared" si="34"/>
        <v>893.95</v>
      </c>
    </row>
    <row r="304" spans="1:14" x14ac:dyDescent="0.25">
      <c r="A304" s="119" t="str">
        <f>'Door Comparison'!A304</f>
        <v>T04.01.E6B</v>
      </c>
      <c r="B304" s="119" t="str">
        <f>'Door Comparison'!B304</f>
        <v>DRS-402</v>
      </c>
      <c r="C304" s="119">
        <f>'Door Comparison'!D304</f>
        <v>1338</v>
      </c>
      <c r="D304" s="119">
        <f>'Door Comparison'!E304</f>
        <v>2193</v>
      </c>
      <c r="E304" s="14">
        <f>'Door Comparison'!N304</f>
        <v>1</v>
      </c>
      <c r="F304" s="82">
        <f>('Door Labour'!Y304/'Door Labour'!K$3)*'Door Summary'!H$3</f>
        <v>138.78</v>
      </c>
      <c r="G304" s="4">
        <f>'Door Materials'!X304</f>
        <v>883.88</v>
      </c>
      <c r="H304" s="5">
        <f t="shared" si="29"/>
        <v>1022.66</v>
      </c>
      <c r="I304" s="5">
        <f t="shared" si="30"/>
        <v>122.72</v>
      </c>
      <c r="J304" s="5">
        <f t="shared" si="31"/>
        <v>1145.3800000000001</v>
      </c>
      <c r="K304" s="5">
        <f t="shared" si="32"/>
        <v>60.28</v>
      </c>
      <c r="L304" s="181">
        <v>0</v>
      </c>
      <c r="M304" s="5">
        <f t="shared" si="33"/>
        <v>1205.6600000000001</v>
      </c>
      <c r="N304" s="30">
        <f t="shared" si="34"/>
        <v>1205.6600000000001</v>
      </c>
    </row>
    <row r="305" spans="1:14" x14ac:dyDescent="0.25">
      <c r="A305" s="119" t="str">
        <f>'Door Comparison'!A305</f>
        <v>T04.01.HWA</v>
      </c>
      <c r="B305" s="119" t="str">
        <f>'Door Comparison'!B305</f>
        <v>DRS-402</v>
      </c>
      <c r="C305" s="119">
        <f>'Door Comparison'!D305</f>
        <v>458</v>
      </c>
      <c r="D305" s="119">
        <f>'Door Comparison'!E305</f>
        <v>2193</v>
      </c>
      <c r="E305" s="14">
        <f>'Door Comparison'!N305</f>
        <v>1</v>
      </c>
      <c r="F305" s="82">
        <f>('Door Labour'!Y305/'Door Labour'!K$3)*'Door Summary'!H$3</f>
        <v>129.72</v>
      </c>
      <c r="G305" s="4">
        <f>'Door Materials'!X305</f>
        <v>528.91999999999996</v>
      </c>
      <c r="H305" s="5">
        <f t="shared" si="29"/>
        <v>658.64</v>
      </c>
      <c r="I305" s="5">
        <f t="shared" si="30"/>
        <v>79.040000000000006</v>
      </c>
      <c r="J305" s="5">
        <f t="shared" si="31"/>
        <v>737.68</v>
      </c>
      <c r="K305" s="5">
        <f t="shared" si="32"/>
        <v>38.83</v>
      </c>
      <c r="L305" s="181">
        <v>0</v>
      </c>
      <c r="M305" s="5">
        <f t="shared" si="33"/>
        <v>776.51</v>
      </c>
      <c r="N305" s="30">
        <f t="shared" si="34"/>
        <v>776.51</v>
      </c>
    </row>
    <row r="306" spans="1:14" x14ac:dyDescent="0.25">
      <c r="A306" s="119" t="str">
        <f>'Door Comparison'!A306</f>
        <v>T04.01.M1A</v>
      </c>
      <c r="B306" s="119" t="str">
        <f>'Door Comparison'!B306</f>
        <v>DRS-402</v>
      </c>
      <c r="C306" s="119">
        <f>'Door Comparison'!D306</f>
        <v>858</v>
      </c>
      <c r="D306" s="119">
        <f>'Door Comparison'!E306</f>
        <v>2193</v>
      </c>
      <c r="E306" s="14">
        <f>'Door Comparison'!N306</f>
        <v>1</v>
      </c>
      <c r="F306" s="82">
        <f>('Door Labour'!Y306/'Door Labour'!K$3)*'Door Summary'!H$3</f>
        <v>132.19999999999999</v>
      </c>
      <c r="G306" s="4">
        <f>'Door Materials'!X306</f>
        <v>659.29</v>
      </c>
      <c r="H306" s="5">
        <f t="shared" si="29"/>
        <v>791.49</v>
      </c>
      <c r="I306" s="5">
        <f t="shared" si="30"/>
        <v>94.98</v>
      </c>
      <c r="J306" s="5">
        <f t="shared" si="31"/>
        <v>886.47</v>
      </c>
      <c r="K306" s="5">
        <f t="shared" si="32"/>
        <v>46.66</v>
      </c>
      <c r="L306" s="181">
        <v>0</v>
      </c>
      <c r="M306" s="5">
        <f t="shared" si="33"/>
        <v>933.13</v>
      </c>
      <c r="N306" s="30">
        <f t="shared" si="34"/>
        <v>933.13</v>
      </c>
    </row>
    <row r="307" spans="1:14" x14ac:dyDescent="0.25">
      <c r="A307" s="119" t="str">
        <f>'Door Comparison'!A307</f>
        <v>T04.01.M1B</v>
      </c>
      <c r="B307" s="119" t="str">
        <f>'Door Comparison'!B307</f>
        <v>DRS-402</v>
      </c>
      <c r="C307" s="119">
        <f>'Door Comparison'!D307</f>
        <v>858</v>
      </c>
      <c r="D307" s="119">
        <f>'Door Comparison'!E307</f>
        <v>2193</v>
      </c>
      <c r="E307" s="14">
        <f>'Door Comparison'!N307</f>
        <v>1</v>
      </c>
      <c r="F307" s="82">
        <f>('Door Labour'!Y307/'Door Labour'!K$3)*'Door Summary'!H$3</f>
        <v>132.19999999999999</v>
      </c>
      <c r="G307" s="4">
        <f>'Door Materials'!X307</f>
        <v>659.29</v>
      </c>
      <c r="H307" s="5">
        <f t="shared" si="29"/>
        <v>791.49</v>
      </c>
      <c r="I307" s="5">
        <f t="shared" si="30"/>
        <v>94.98</v>
      </c>
      <c r="J307" s="5">
        <f t="shared" si="31"/>
        <v>886.47</v>
      </c>
      <c r="K307" s="5">
        <f t="shared" si="32"/>
        <v>46.66</v>
      </c>
      <c r="L307" s="181">
        <v>0</v>
      </c>
      <c r="M307" s="5">
        <f t="shared" si="33"/>
        <v>933.13</v>
      </c>
      <c r="N307" s="30">
        <f t="shared" si="34"/>
        <v>933.13</v>
      </c>
    </row>
    <row r="308" spans="1:14" x14ac:dyDescent="0.25">
      <c r="A308" s="119" t="str">
        <f>'Door Comparison'!A308</f>
        <v>T04.01.M1C</v>
      </c>
      <c r="B308" s="119" t="str">
        <f>'Door Comparison'!B308</f>
        <v>DRS-402</v>
      </c>
      <c r="C308" s="119">
        <f>'Door Comparison'!D308</f>
        <v>858</v>
      </c>
      <c r="D308" s="119">
        <f>'Door Comparison'!E308</f>
        <v>2193</v>
      </c>
      <c r="E308" s="14">
        <f>'Door Comparison'!N308</f>
        <v>1</v>
      </c>
      <c r="F308" s="82">
        <f>('Door Labour'!Y308/'Door Labour'!K$3)*'Door Summary'!H$3</f>
        <v>132.19999999999999</v>
      </c>
      <c r="G308" s="4">
        <f>'Door Materials'!X308</f>
        <v>659.29</v>
      </c>
      <c r="H308" s="5">
        <f t="shared" si="29"/>
        <v>791.49</v>
      </c>
      <c r="I308" s="5">
        <f t="shared" si="30"/>
        <v>94.98</v>
      </c>
      <c r="J308" s="5">
        <f t="shared" si="31"/>
        <v>886.47</v>
      </c>
      <c r="K308" s="5">
        <f t="shared" si="32"/>
        <v>46.66</v>
      </c>
      <c r="L308" s="181">
        <v>0</v>
      </c>
      <c r="M308" s="5">
        <f t="shared" si="33"/>
        <v>933.13</v>
      </c>
      <c r="N308" s="30">
        <f t="shared" si="34"/>
        <v>933.13</v>
      </c>
    </row>
    <row r="309" spans="1:14" x14ac:dyDescent="0.25">
      <c r="A309" s="119" t="str">
        <f>'Door Comparison'!A309</f>
        <v>T04.01.M1D</v>
      </c>
      <c r="B309" s="119" t="str">
        <f>'Door Comparison'!B309</f>
        <v>DRS-402</v>
      </c>
      <c r="C309" s="119">
        <f>'Door Comparison'!D309</f>
        <v>858</v>
      </c>
      <c r="D309" s="119">
        <f>'Door Comparison'!E309</f>
        <v>2193</v>
      </c>
      <c r="E309" s="14">
        <f>'Door Comparison'!N309</f>
        <v>1</v>
      </c>
      <c r="F309" s="82">
        <f>('Door Labour'!Y309/'Door Labour'!K$3)*'Door Summary'!H$3</f>
        <v>132.19999999999999</v>
      </c>
      <c r="G309" s="4">
        <f>'Door Materials'!X309</f>
        <v>659.29</v>
      </c>
      <c r="H309" s="5">
        <f t="shared" si="29"/>
        <v>791.49</v>
      </c>
      <c r="I309" s="5">
        <f t="shared" si="30"/>
        <v>94.98</v>
      </c>
      <c r="J309" s="5">
        <f t="shared" si="31"/>
        <v>886.47</v>
      </c>
      <c r="K309" s="5">
        <f t="shared" si="32"/>
        <v>46.66</v>
      </c>
      <c r="L309" s="181">
        <v>0</v>
      </c>
      <c r="M309" s="5">
        <f t="shared" si="33"/>
        <v>933.13</v>
      </c>
      <c r="N309" s="30">
        <f t="shared" si="34"/>
        <v>933.13</v>
      </c>
    </row>
    <row r="310" spans="1:14" x14ac:dyDescent="0.25">
      <c r="A310" s="119" t="str">
        <f>'Door Comparison'!A310</f>
        <v>T04.01.M2A</v>
      </c>
      <c r="B310" s="119" t="str">
        <f>'Door Comparison'!B310</f>
        <v>DRS-402</v>
      </c>
      <c r="C310" s="119">
        <f>'Door Comparison'!D310</f>
        <v>358</v>
      </c>
      <c r="D310" s="119">
        <f>'Door Comparison'!E310</f>
        <v>2193</v>
      </c>
      <c r="E310" s="14">
        <f>'Door Comparison'!N310</f>
        <v>1</v>
      </c>
      <c r="F310" s="82">
        <f>('Door Labour'!Y310/'Door Labour'!K$3)*'Door Summary'!H$3</f>
        <v>129.1</v>
      </c>
      <c r="G310" s="4">
        <f>'Door Materials'!X310</f>
        <v>496.33</v>
      </c>
      <c r="H310" s="5">
        <f t="shared" si="29"/>
        <v>625.42999999999995</v>
      </c>
      <c r="I310" s="5">
        <f t="shared" si="30"/>
        <v>75.05</v>
      </c>
      <c r="J310" s="5">
        <f t="shared" si="31"/>
        <v>700.48</v>
      </c>
      <c r="K310" s="5">
        <f t="shared" si="32"/>
        <v>36.869999999999997</v>
      </c>
      <c r="L310" s="181">
        <v>0</v>
      </c>
      <c r="M310" s="5">
        <f t="shared" si="33"/>
        <v>737.35</v>
      </c>
      <c r="N310" s="30">
        <f t="shared" si="34"/>
        <v>737.35</v>
      </c>
    </row>
    <row r="311" spans="1:14" x14ac:dyDescent="0.25">
      <c r="A311" s="119" t="str">
        <f>'Door Comparison'!A311</f>
        <v>T04.01.M3A</v>
      </c>
      <c r="B311" s="119" t="str">
        <f>'Door Comparison'!B311</f>
        <v>DRS-402</v>
      </c>
      <c r="C311" s="119">
        <f>'Door Comparison'!D311</f>
        <v>1338</v>
      </c>
      <c r="D311" s="119">
        <f>'Door Comparison'!E311</f>
        <v>2193</v>
      </c>
      <c r="E311" s="14">
        <f>'Door Comparison'!N311</f>
        <v>1</v>
      </c>
      <c r="F311" s="82">
        <f>('Door Labour'!Y311/'Door Labour'!K$3)*'Door Summary'!H$3</f>
        <v>138.78</v>
      </c>
      <c r="G311" s="4">
        <f>'Door Materials'!X311</f>
        <v>883.88</v>
      </c>
      <c r="H311" s="5">
        <f t="shared" si="29"/>
        <v>1022.66</v>
      </c>
      <c r="I311" s="5">
        <f t="shared" si="30"/>
        <v>122.72</v>
      </c>
      <c r="J311" s="5">
        <f t="shared" si="31"/>
        <v>1145.3800000000001</v>
      </c>
      <c r="K311" s="5">
        <f t="shared" si="32"/>
        <v>60.28</v>
      </c>
      <c r="L311" s="181">
        <v>0</v>
      </c>
      <c r="M311" s="5">
        <f t="shared" si="33"/>
        <v>1205.6600000000001</v>
      </c>
      <c r="N311" s="30">
        <f t="shared" si="34"/>
        <v>1205.6600000000001</v>
      </c>
    </row>
    <row r="312" spans="1:14" x14ac:dyDescent="0.25">
      <c r="A312" s="119" t="str">
        <f>'Door Comparison'!A312</f>
        <v>T04.01.M3B</v>
      </c>
      <c r="B312" s="119" t="str">
        <f>'Door Comparison'!B312</f>
        <v>DRS-402</v>
      </c>
      <c r="C312" s="119">
        <f>'Door Comparison'!D312</f>
        <v>1338</v>
      </c>
      <c r="D312" s="119">
        <f>'Door Comparison'!E312</f>
        <v>2193</v>
      </c>
      <c r="E312" s="14">
        <f>'Door Comparison'!N312</f>
        <v>1</v>
      </c>
      <c r="F312" s="82">
        <f>('Door Labour'!Y312/'Door Labour'!K$3)*'Door Summary'!H$3</f>
        <v>138.78</v>
      </c>
      <c r="G312" s="4">
        <f>'Door Materials'!X312</f>
        <v>883.88</v>
      </c>
      <c r="H312" s="5">
        <f t="shared" si="29"/>
        <v>1022.66</v>
      </c>
      <c r="I312" s="5">
        <f t="shared" si="30"/>
        <v>122.72</v>
      </c>
      <c r="J312" s="5">
        <f t="shared" si="31"/>
        <v>1145.3800000000001</v>
      </c>
      <c r="K312" s="5">
        <f t="shared" si="32"/>
        <v>60.28</v>
      </c>
      <c r="L312" s="181">
        <v>0</v>
      </c>
      <c r="M312" s="5">
        <f t="shared" si="33"/>
        <v>1205.6600000000001</v>
      </c>
      <c r="N312" s="30">
        <f t="shared" si="34"/>
        <v>1205.6600000000001</v>
      </c>
    </row>
    <row r="313" spans="1:14" x14ac:dyDescent="0.25">
      <c r="A313" s="119" t="str">
        <f>'Door Comparison'!A313</f>
        <v>T04.01.M5A</v>
      </c>
      <c r="B313" s="119" t="str">
        <f>'Door Comparison'!B313</f>
        <v>DRS-402</v>
      </c>
      <c r="C313" s="119">
        <f>'Door Comparison'!D313</f>
        <v>658</v>
      </c>
      <c r="D313" s="119">
        <f>'Door Comparison'!E313</f>
        <v>2193</v>
      </c>
      <c r="E313" s="14">
        <f>'Door Comparison'!N313</f>
        <v>1</v>
      </c>
      <c r="F313" s="82">
        <f>('Door Labour'!Y313/'Door Labour'!K$3)*'Door Summary'!H$3</f>
        <v>130.96</v>
      </c>
      <c r="G313" s="4">
        <f>'Door Materials'!X313</f>
        <v>594.09</v>
      </c>
      <c r="H313" s="5">
        <f t="shared" si="29"/>
        <v>725.05</v>
      </c>
      <c r="I313" s="5">
        <f t="shared" si="30"/>
        <v>87.01</v>
      </c>
      <c r="J313" s="5">
        <f t="shared" si="31"/>
        <v>812.06</v>
      </c>
      <c r="K313" s="5">
        <f t="shared" si="32"/>
        <v>42.74</v>
      </c>
      <c r="L313" s="181">
        <v>0</v>
      </c>
      <c r="M313" s="5">
        <f t="shared" si="33"/>
        <v>854.8</v>
      </c>
      <c r="N313" s="30">
        <f t="shared" si="34"/>
        <v>854.8</v>
      </c>
    </row>
    <row r="314" spans="1:14" x14ac:dyDescent="0.25">
      <c r="A314" s="119" t="str">
        <f>'Door Comparison'!A314</f>
        <v>T04.01.M5B</v>
      </c>
      <c r="B314" s="119" t="str">
        <f>'Door Comparison'!B314</f>
        <v>DRS-402</v>
      </c>
      <c r="C314" s="119">
        <f>'Door Comparison'!D314</f>
        <v>658</v>
      </c>
      <c r="D314" s="119">
        <f>'Door Comparison'!E314</f>
        <v>2193</v>
      </c>
      <c r="E314" s="14">
        <f>'Door Comparison'!N314</f>
        <v>1</v>
      </c>
      <c r="F314" s="82">
        <f>('Door Labour'!Y314/'Door Labour'!K$3)*'Door Summary'!H$3</f>
        <v>130.96</v>
      </c>
      <c r="G314" s="4">
        <f>'Door Materials'!X314</f>
        <v>594.09</v>
      </c>
      <c r="H314" s="5">
        <f t="shared" si="29"/>
        <v>725.05</v>
      </c>
      <c r="I314" s="5">
        <f t="shared" si="30"/>
        <v>87.01</v>
      </c>
      <c r="J314" s="5">
        <f t="shared" si="31"/>
        <v>812.06</v>
      </c>
      <c r="K314" s="5">
        <f t="shared" si="32"/>
        <v>42.74</v>
      </c>
      <c r="L314" s="181">
        <v>0</v>
      </c>
      <c r="M314" s="5">
        <f t="shared" si="33"/>
        <v>854.8</v>
      </c>
      <c r="N314" s="30">
        <f t="shared" si="34"/>
        <v>854.8</v>
      </c>
    </row>
    <row r="315" spans="1:14" x14ac:dyDescent="0.25">
      <c r="A315" s="119" t="str">
        <f>'Door Comparison'!A315</f>
        <v>T04.01.WRA</v>
      </c>
      <c r="B315" s="119" t="str">
        <f>'Door Comparison'!B315</f>
        <v>DRS-402</v>
      </c>
      <c r="C315" s="119">
        <f>'Door Comparison'!D315</f>
        <v>758</v>
      </c>
      <c r="D315" s="119">
        <f>'Door Comparison'!E315</f>
        <v>2158</v>
      </c>
      <c r="E315" s="14">
        <f>'Door Comparison'!N315</f>
        <v>1</v>
      </c>
      <c r="F315" s="82">
        <f>('Door Labour'!Y315/'Door Labour'!K$3)*'Door Summary'!H$3</f>
        <v>131.13999999999999</v>
      </c>
      <c r="G315" s="4">
        <f>'Door Materials'!X315</f>
        <v>562.4</v>
      </c>
      <c r="H315" s="5">
        <f t="shared" si="29"/>
        <v>693.54</v>
      </c>
      <c r="I315" s="5">
        <f t="shared" si="30"/>
        <v>83.22</v>
      </c>
      <c r="J315" s="5">
        <f t="shared" si="31"/>
        <v>776.76</v>
      </c>
      <c r="K315" s="5">
        <f t="shared" si="32"/>
        <v>40.880000000000003</v>
      </c>
      <c r="L315" s="181">
        <v>0</v>
      </c>
      <c r="M315" s="5">
        <f t="shared" si="33"/>
        <v>817.64</v>
      </c>
      <c r="N315" s="30">
        <f t="shared" si="34"/>
        <v>817.64</v>
      </c>
    </row>
    <row r="316" spans="1:14" x14ac:dyDescent="0.25">
      <c r="A316" s="119" t="str">
        <f>'Door Comparison'!A316</f>
        <v>T04.02.E2A</v>
      </c>
      <c r="B316" s="119" t="str">
        <f>'Door Comparison'!B316</f>
        <v>DRS-402</v>
      </c>
      <c r="C316" s="119">
        <f>'Door Comparison'!D316</f>
        <v>1338</v>
      </c>
      <c r="D316" s="119">
        <f>'Door Comparison'!E316</f>
        <v>2193</v>
      </c>
      <c r="E316" s="14">
        <f>'Door Comparison'!N316</f>
        <v>1</v>
      </c>
      <c r="F316" s="82">
        <f>('Door Labour'!Y316/'Door Labour'!K$3)*'Door Summary'!H$3</f>
        <v>138.78</v>
      </c>
      <c r="G316" s="4">
        <f>'Door Materials'!X316</f>
        <v>883.88</v>
      </c>
      <c r="H316" s="5">
        <f t="shared" si="29"/>
        <v>1022.66</v>
      </c>
      <c r="I316" s="5">
        <f t="shared" si="30"/>
        <v>122.72</v>
      </c>
      <c r="J316" s="5">
        <f t="shared" si="31"/>
        <v>1145.3800000000001</v>
      </c>
      <c r="K316" s="5">
        <f t="shared" si="32"/>
        <v>60.28</v>
      </c>
      <c r="L316" s="181">
        <v>0</v>
      </c>
      <c r="M316" s="5">
        <f t="shared" si="33"/>
        <v>1205.6600000000001</v>
      </c>
      <c r="N316" s="30">
        <f t="shared" si="34"/>
        <v>1205.6600000000001</v>
      </c>
    </row>
    <row r="317" spans="1:14" x14ac:dyDescent="0.25">
      <c r="A317" s="119" t="str">
        <f>'Door Comparison'!A317</f>
        <v>T04.02.E2B</v>
      </c>
      <c r="B317" s="119" t="str">
        <f>'Door Comparison'!B317</f>
        <v>DRS-402</v>
      </c>
      <c r="C317" s="119">
        <f>'Door Comparison'!D317</f>
        <v>1338</v>
      </c>
      <c r="D317" s="119">
        <f>'Door Comparison'!E317</f>
        <v>2193</v>
      </c>
      <c r="E317" s="14">
        <f>'Door Comparison'!N317</f>
        <v>1</v>
      </c>
      <c r="F317" s="82">
        <f>('Door Labour'!Y317/'Door Labour'!K$3)*'Door Summary'!H$3</f>
        <v>138.78</v>
      </c>
      <c r="G317" s="4">
        <f>'Door Materials'!X317</f>
        <v>883.88</v>
      </c>
      <c r="H317" s="5">
        <f t="shared" si="29"/>
        <v>1022.66</v>
      </c>
      <c r="I317" s="5">
        <f t="shared" si="30"/>
        <v>122.72</v>
      </c>
      <c r="J317" s="5">
        <f t="shared" si="31"/>
        <v>1145.3800000000001</v>
      </c>
      <c r="K317" s="5">
        <f t="shared" si="32"/>
        <v>60.28</v>
      </c>
      <c r="L317" s="181">
        <v>0</v>
      </c>
      <c r="M317" s="5">
        <f t="shared" si="33"/>
        <v>1205.6600000000001</v>
      </c>
      <c r="N317" s="30">
        <f t="shared" si="34"/>
        <v>1205.6600000000001</v>
      </c>
    </row>
    <row r="318" spans="1:14" x14ac:dyDescent="0.25">
      <c r="A318" s="119" t="str">
        <f>'Door Comparison'!A318</f>
        <v>T04.02.E3A</v>
      </c>
      <c r="B318" s="119" t="str">
        <f>'Door Comparison'!B318</f>
        <v>DRS-402</v>
      </c>
      <c r="C318" s="119">
        <f>'Door Comparison'!D318</f>
        <v>1208</v>
      </c>
      <c r="D318" s="119">
        <f>'Door Comparison'!E318</f>
        <v>2193</v>
      </c>
      <c r="E318" s="14">
        <f>'Door Comparison'!N318</f>
        <v>1</v>
      </c>
      <c r="F318" s="82">
        <f>('Door Labour'!Y318/'Door Labour'!K$3)*'Door Summary'!H$3</f>
        <v>137.97999999999999</v>
      </c>
      <c r="G318" s="4">
        <f>'Door Materials'!X318</f>
        <v>841.5</v>
      </c>
      <c r="H318" s="5">
        <f t="shared" si="29"/>
        <v>979.48</v>
      </c>
      <c r="I318" s="5">
        <f t="shared" si="30"/>
        <v>117.54</v>
      </c>
      <c r="J318" s="5">
        <f t="shared" si="31"/>
        <v>1097.02</v>
      </c>
      <c r="K318" s="5">
        <f t="shared" si="32"/>
        <v>57.74</v>
      </c>
      <c r="L318" s="181">
        <v>0</v>
      </c>
      <c r="M318" s="5">
        <f t="shared" si="33"/>
        <v>1154.76</v>
      </c>
      <c r="N318" s="30">
        <f t="shared" si="34"/>
        <v>1154.76</v>
      </c>
    </row>
    <row r="319" spans="1:14" x14ac:dyDescent="0.25">
      <c r="A319" s="119" t="str">
        <f>'Door Comparison'!A319</f>
        <v>T04.02.E3B</v>
      </c>
      <c r="B319" s="119" t="str">
        <f>'Door Comparison'!B319</f>
        <v>DRS-402</v>
      </c>
      <c r="C319" s="119">
        <f>'Door Comparison'!D319</f>
        <v>1208</v>
      </c>
      <c r="D319" s="119">
        <f>'Door Comparison'!E319</f>
        <v>2193</v>
      </c>
      <c r="E319" s="14">
        <f>'Door Comparison'!N319</f>
        <v>1</v>
      </c>
      <c r="F319" s="82">
        <f>('Door Labour'!Y319/'Door Labour'!K$3)*'Door Summary'!H$3</f>
        <v>137.97999999999999</v>
      </c>
      <c r="G319" s="4">
        <f>'Door Materials'!X319</f>
        <v>841.5</v>
      </c>
      <c r="H319" s="5">
        <f t="shared" si="29"/>
        <v>979.48</v>
      </c>
      <c r="I319" s="5">
        <f t="shared" si="30"/>
        <v>117.54</v>
      </c>
      <c r="J319" s="5">
        <f t="shared" si="31"/>
        <v>1097.02</v>
      </c>
      <c r="K319" s="5">
        <f t="shared" si="32"/>
        <v>57.74</v>
      </c>
      <c r="L319" s="181">
        <v>0</v>
      </c>
      <c r="M319" s="5">
        <f t="shared" si="33"/>
        <v>1154.76</v>
      </c>
      <c r="N319" s="30">
        <f t="shared" si="34"/>
        <v>1154.76</v>
      </c>
    </row>
    <row r="320" spans="1:14" x14ac:dyDescent="0.25">
      <c r="A320" s="119" t="str">
        <f>'Door Comparison'!A320</f>
        <v>T04.02.E4A</v>
      </c>
      <c r="B320" s="119" t="str">
        <f>'Door Comparison'!B320</f>
        <v>DRS-402</v>
      </c>
      <c r="C320" s="119">
        <f>'Door Comparison'!D320</f>
        <v>1338</v>
      </c>
      <c r="D320" s="119">
        <f>'Door Comparison'!E320</f>
        <v>2193</v>
      </c>
      <c r="E320" s="14">
        <f>'Door Comparison'!N320</f>
        <v>1</v>
      </c>
      <c r="F320" s="82">
        <f>('Door Labour'!Y320/'Door Labour'!K$3)*'Door Summary'!H$3</f>
        <v>138.78</v>
      </c>
      <c r="G320" s="4">
        <f>'Door Materials'!X320</f>
        <v>883.88</v>
      </c>
      <c r="H320" s="5">
        <f t="shared" si="29"/>
        <v>1022.66</v>
      </c>
      <c r="I320" s="5">
        <f t="shared" si="30"/>
        <v>122.72</v>
      </c>
      <c r="J320" s="5">
        <f t="shared" si="31"/>
        <v>1145.3800000000001</v>
      </c>
      <c r="K320" s="5">
        <f t="shared" si="32"/>
        <v>60.28</v>
      </c>
      <c r="L320" s="181">
        <v>0</v>
      </c>
      <c r="M320" s="5">
        <f t="shared" si="33"/>
        <v>1205.6600000000001</v>
      </c>
      <c r="N320" s="30">
        <f t="shared" si="34"/>
        <v>1205.6600000000001</v>
      </c>
    </row>
    <row r="321" spans="1:14" x14ac:dyDescent="0.25">
      <c r="A321" s="119" t="str">
        <f>'Door Comparison'!A321</f>
        <v>T04.02.E5A</v>
      </c>
      <c r="B321" s="119" t="str">
        <f>'Door Comparison'!B321</f>
        <v>DRS-402</v>
      </c>
      <c r="C321" s="119">
        <f>'Door Comparison'!D321</f>
        <v>1338</v>
      </c>
      <c r="D321" s="119">
        <f>'Door Comparison'!E321</f>
        <v>2193</v>
      </c>
      <c r="E321" s="14">
        <f>'Door Comparison'!N321</f>
        <v>1</v>
      </c>
      <c r="F321" s="82">
        <f>('Door Labour'!Y321/'Door Labour'!K$3)*'Door Summary'!H$3</f>
        <v>138.78</v>
      </c>
      <c r="G321" s="4">
        <f>'Door Materials'!X321</f>
        <v>883.88</v>
      </c>
      <c r="H321" s="5">
        <f t="shared" si="29"/>
        <v>1022.66</v>
      </c>
      <c r="I321" s="5">
        <f t="shared" si="30"/>
        <v>122.72</v>
      </c>
      <c r="J321" s="5">
        <f t="shared" si="31"/>
        <v>1145.3800000000001</v>
      </c>
      <c r="K321" s="5">
        <f t="shared" si="32"/>
        <v>60.28</v>
      </c>
      <c r="L321" s="181">
        <v>0</v>
      </c>
      <c r="M321" s="5">
        <f t="shared" si="33"/>
        <v>1205.6600000000001</v>
      </c>
      <c r="N321" s="30">
        <f t="shared" si="34"/>
        <v>1205.6600000000001</v>
      </c>
    </row>
    <row r="322" spans="1:14" x14ac:dyDescent="0.25">
      <c r="A322" s="119" t="str">
        <f>'Door Comparison'!A322</f>
        <v>T04.02.E6A</v>
      </c>
      <c r="B322" s="119" t="str">
        <f>'Door Comparison'!B322</f>
        <v>DRS-402</v>
      </c>
      <c r="C322" s="119">
        <f>'Door Comparison'!D322</f>
        <v>1338</v>
      </c>
      <c r="D322" s="119">
        <f>'Door Comparison'!E322</f>
        <v>2193</v>
      </c>
      <c r="E322" s="14">
        <f>'Door Comparison'!N322</f>
        <v>1</v>
      </c>
      <c r="F322" s="82">
        <f>('Door Labour'!Y322/'Door Labour'!K$3)*'Door Summary'!H$3</f>
        <v>138.78</v>
      </c>
      <c r="G322" s="4">
        <f>'Door Materials'!X322</f>
        <v>883.88</v>
      </c>
      <c r="H322" s="5">
        <f t="shared" si="29"/>
        <v>1022.66</v>
      </c>
      <c r="I322" s="5">
        <f t="shared" si="30"/>
        <v>122.72</v>
      </c>
      <c r="J322" s="5">
        <f t="shared" si="31"/>
        <v>1145.3800000000001</v>
      </c>
      <c r="K322" s="5">
        <f t="shared" si="32"/>
        <v>60.28</v>
      </c>
      <c r="L322" s="181">
        <v>0</v>
      </c>
      <c r="M322" s="5">
        <f t="shared" si="33"/>
        <v>1205.6600000000001</v>
      </c>
      <c r="N322" s="30">
        <f t="shared" si="34"/>
        <v>1205.6600000000001</v>
      </c>
    </row>
    <row r="323" spans="1:14" x14ac:dyDescent="0.25">
      <c r="A323" s="119" t="str">
        <f>'Door Comparison'!A323</f>
        <v>T04.02.E6B</v>
      </c>
      <c r="B323" s="119" t="str">
        <f>'Door Comparison'!B323</f>
        <v>DRS-402</v>
      </c>
      <c r="C323" s="119">
        <f>'Door Comparison'!D323</f>
        <v>758</v>
      </c>
      <c r="D323" s="119">
        <f>'Door Comparison'!E323</f>
        <v>2193</v>
      </c>
      <c r="E323" s="14">
        <f>'Door Comparison'!N323</f>
        <v>1</v>
      </c>
      <c r="F323" s="82">
        <f>('Door Labour'!Y323/'Door Labour'!K$3)*'Door Summary'!H$3</f>
        <v>131.58000000000001</v>
      </c>
      <c r="G323" s="4">
        <f>'Door Materials'!X323</f>
        <v>626.67999999999995</v>
      </c>
      <c r="H323" s="5">
        <f t="shared" si="29"/>
        <v>758.26</v>
      </c>
      <c r="I323" s="5">
        <f t="shared" si="30"/>
        <v>90.99</v>
      </c>
      <c r="J323" s="5">
        <f t="shared" si="31"/>
        <v>849.25</v>
      </c>
      <c r="K323" s="5">
        <f t="shared" si="32"/>
        <v>44.7</v>
      </c>
      <c r="L323" s="181">
        <v>0</v>
      </c>
      <c r="M323" s="5">
        <f t="shared" si="33"/>
        <v>893.95</v>
      </c>
      <c r="N323" s="30">
        <f t="shared" si="34"/>
        <v>893.95</v>
      </c>
    </row>
    <row r="324" spans="1:14" x14ac:dyDescent="0.25">
      <c r="A324" s="119" t="str">
        <f>'Door Comparison'!A324</f>
        <v>T04.02.E8A</v>
      </c>
      <c r="B324" s="119" t="str">
        <f>'Door Comparison'!B324</f>
        <v>DRS-402</v>
      </c>
      <c r="C324" s="119">
        <f>'Door Comparison'!D324</f>
        <v>1778</v>
      </c>
      <c r="D324" s="119">
        <f>'Door Comparison'!E324</f>
        <v>2193</v>
      </c>
      <c r="E324" s="14">
        <f>'Door Comparison'!N324</f>
        <v>1</v>
      </c>
      <c r="F324" s="82">
        <f>('Door Labour'!Y324/'Door Labour'!K$3)*'Door Summary'!H$3</f>
        <v>141.52000000000001</v>
      </c>
      <c r="G324" s="4">
        <f>'Door Materials'!X324</f>
        <v>1027.26</v>
      </c>
      <c r="H324" s="5">
        <f t="shared" si="29"/>
        <v>1168.78</v>
      </c>
      <c r="I324" s="5">
        <f t="shared" si="30"/>
        <v>140.25</v>
      </c>
      <c r="J324" s="5">
        <f t="shared" si="31"/>
        <v>1309.03</v>
      </c>
      <c r="K324" s="5">
        <f t="shared" si="32"/>
        <v>68.900000000000006</v>
      </c>
      <c r="L324" s="181">
        <v>0</v>
      </c>
      <c r="M324" s="5">
        <f t="shared" si="33"/>
        <v>1377.93</v>
      </c>
      <c r="N324" s="30">
        <f t="shared" si="34"/>
        <v>1377.93</v>
      </c>
    </row>
    <row r="325" spans="1:14" x14ac:dyDescent="0.25">
      <c r="A325" s="119" t="str">
        <f>'Door Comparison'!A325</f>
        <v>T04.02.E9A</v>
      </c>
      <c r="B325" s="119" t="str">
        <f>'Door Comparison'!B325</f>
        <v>DRS-402</v>
      </c>
      <c r="C325" s="119">
        <f>'Door Comparison'!D325</f>
        <v>1338</v>
      </c>
      <c r="D325" s="119">
        <f>'Door Comparison'!E325</f>
        <v>2193</v>
      </c>
      <c r="E325" s="14">
        <f>'Door Comparison'!N325</f>
        <v>1</v>
      </c>
      <c r="F325" s="82">
        <f>('Door Labour'!Y325/'Door Labour'!K$3)*'Door Summary'!H$3</f>
        <v>138.78</v>
      </c>
      <c r="G325" s="4">
        <f>'Door Materials'!X325</f>
        <v>883.88</v>
      </c>
      <c r="H325" s="5">
        <f t="shared" si="29"/>
        <v>1022.66</v>
      </c>
      <c r="I325" s="5">
        <f t="shared" si="30"/>
        <v>122.72</v>
      </c>
      <c r="J325" s="5">
        <f t="shared" si="31"/>
        <v>1145.3800000000001</v>
      </c>
      <c r="K325" s="5">
        <f t="shared" si="32"/>
        <v>60.28</v>
      </c>
      <c r="L325" s="181">
        <v>0</v>
      </c>
      <c r="M325" s="5">
        <f t="shared" si="33"/>
        <v>1205.6600000000001</v>
      </c>
      <c r="N325" s="30">
        <f t="shared" si="34"/>
        <v>1205.6600000000001</v>
      </c>
    </row>
    <row r="326" spans="1:14" x14ac:dyDescent="0.25">
      <c r="A326" s="119" t="str">
        <f>'Door Comparison'!A326</f>
        <v>T04.02.E11A</v>
      </c>
      <c r="B326" s="119" t="str">
        <f>'Door Comparison'!B326</f>
        <v>DRS-402</v>
      </c>
      <c r="C326" s="119">
        <f>'Door Comparison'!D326</f>
        <v>858</v>
      </c>
      <c r="D326" s="119">
        <f>'Door Comparison'!E326</f>
        <v>2193</v>
      </c>
      <c r="E326" s="14">
        <f>'Door Comparison'!N326</f>
        <v>1</v>
      </c>
      <c r="F326" s="82">
        <f>('Door Labour'!Y326/'Door Labour'!K$3)*'Door Summary'!H$3</f>
        <v>132.19999999999999</v>
      </c>
      <c r="G326" s="4">
        <f>'Door Materials'!X326</f>
        <v>659.29</v>
      </c>
      <c r="H326" s="5">
        <f t="shared" si="29"/>
        <v>791.49</v>
      </c>
      <c r="I326" s="5">
        <f t="shared" si="30"/>
        <v>94.98</v>
      </c>
      <c r="J326" s="5">
        <f t="shared" si="31"/>
        <v>886.47</v>
      </c>
      <c r="K326" s="5">
        <f t="shared" si="32"/>
        <v>46.66</v>
      </c>
      <c r="L326" s="181">
        <v>0</v>
      </c>
      <c r="M326" s="5">
        <f t="shared" si="33"/>
        <v>933.13</v>
      </c>
      <c r="N326" s="30">
        <f t="shared" si="34"/>
        <v>933.13</v>
      </c>
    </row>
    <row r="327" spans="1:14" x14ac:dyDescent="0.25">
      <c r="A327" s="119" t="str">
        <f>'Door Comparison'!A327</f>
        <v>T04.02.FTA</v>
      </c>
      <c r="B327" s="119" t="str">
        <f>'Door Comparison'!B327</f>
        <v>DRS-402</v>
      </c>
      <c r="C327" s="119">
        <f>'Door Comparison'!D327</f>
        <v>758</v>
      </c>
      <c r="D327" s="119">
        <f>'Door Comparison'!E327</f>
        <v>2193</v>
      </c>
      <c r="E327" s="14">
        <f>'Door Comparison'!N327</f>
        <v>1</v>
      </c>
      <c r="F327" s="82">
        <f>('Door Labour'!Y327/'Door Labour'!K$3)*'Door Summary'!H$3</f>
        <v>131.58000000000001</v>
      </c>
      <c r="G327" s="4">
        <f>'Door Materials'!X327</f>
        <v>626.67999999999995</v>
      </c>
      <c r="H327" s="5">
        <f t="shared" si="29"/>
        <v>758.26</v>
      </c>
      <c r="I327" s="5">
        <f t="shared" si="30"/>
        <v>90.99</v>
      </c>
      <c r="J327" s="5">
        <f t="shared" si="31"/>
        <v>849.25</v>
      </c>
      <c r="K327" s="5">
        <f t="shared" si="32"/>
        <v>44.7</v>
      </c>
      <c r="L327" s="181">
        <v>0</v>
      </c>
      <c r="M327" s="5">
        <f t="shared" si="33"/>
        <v>893.95</v>
      </c>
      <c r="N327" s="30">
        <f t="shared" si="34"/>
        <v>893.95</v>
      </c>
    </row>
    <row r="328" spans="1:14" x14ac:dyDescent="0.25">
      <c r="A328" s="119" t="str">
        <f>'Door Comparison'!A328</f>
        <v>T04.02.HW2A</v>
      </c>
      <c r="B328" s="119" t="str">
        <f>'Door Comparison'!B328</f>
        <v>DRS-402</v>
      </c>
      <c r="C328" s="119">
        <f>'Door Comparison'!D328</f>
        <v>558</v>
      </c>
      <c r="D328" s="119">
        <f>'Door Comparison'!E328</f>
        <v>2193</v>
      </c>
      <c r="E328" s="14">
        <f>'Door Comparison'!N328</f>
        <v>1</v>
      </c>
      <c r="F328" s="82">
        <f>('Door Labour'!Y328/'Door Labour'!K$3)*'Door Summary'!H$3</f>
        <v>130.33000000000001</v>
      </c>
      <c r="G328" s="4">
        <f>'Door Materials'!X328</f>
        <v>561.5</v>
      </c>
      <c r="H328" s="5">
        <f t="shared" si="29"/>
        <v>691.83</v>
      </c>
      <c r="I328" s="5">
        <f t="shared" si="30"/>
        <v>83.02</v>
      </c>
      <c r="J328" s="5">
        <f t="shared" si="31"/>
        <v>774.85</v>
      </c>
      <c r="K328" s="5">
        <f t="shared" si="32"/>
        <v>40.78</v>
      </c>
      <c r="L328" s="181">
        <v>0</v>
      </c>
      <c r="M328" s="5">
        <f t="shared" si="33"/>
        <v>815.63</v>
      </c>
      <c r="N328" s="30">
        <f t="shared" si="34"/>
        <v>815.63</v>
      </c>
    </row>
    <row r="329" spans="1:14" x14ac:dyDescent="0.25">
      <c r="A329" s="119" t="str">
        <f>'Door Comparison'!A329</f>
        <v>T04.02.HWA</v>
      </c>
      <c r="B329" s="119" t="str">
        <f>'Door Comparison'!B329</f>
        <v>DRS-402</v>
      </c>
      <c r="C329" s="119">
        <f>'Door Comparison'!D329</f>
        <v>458</v>
      </c>
      <c r="D329" s="119">
        <f>'Door Comparison'!E329</f>
        <v>2193</v>
      </c>
      <c r="E329" s="14">
        <f>'Door Comparison'!N329</f>
        <v>1</v>
      </c>
      <c r="F329" s="82">
        <f>('Door Labour'!Y329/'Door Labour'!K$3)*'Door Summary'!H$3</f>
        <v>129.72</v>
      </c>
      <c r="G329" s="4">
        <f>'Door Materials'!X329</f>
        <v>528.91999999999996</v>
      </c>
      <c r="H329" s="5">
        <f t="shared" si="29"/>
        <v>658.64</v>
      </c>
      <c r="I329" s="5">
        <f t="shared" si="30"/>
        <v>79.040000000000006</v>
      </c>
      <c r="J329" s="5">
        <f t="shared" si="31"/>
        <v>737.68</v>
      </c>
      <c r="K329" s="5">
        <f t="shared" si="32"/>
        <v>38.83</v>
      </c>
      <c r="L329" s="181">
        <v>0</v>
      </c>
      <c r="M329" s="5">
        <f t="shared" si="33"/>
        <v>776.51</v>
      </c>
      <c r="N329" s="30">
        <f t="shared" si="34"/>
        <v>776.51</v>
      </c>
    </row>
    <row r="330" spans="1:14" x14ac:dyDescent="0.25">
      <c r="A330" s="119" t="str">
        <f>'Door Comparison'!A330</f>
        <v>T04.02.M2A</v>
      </c>
      <c r="B330" s="119" t="str">
        <f>'Door Comparison'!B330</f>
        <v>DRS-402</v>
      </c>
      <c r="C330" s="119">
        <f>'Door Comparison'!D330</f>
        <v>1338</v>
      </c>
      <c r="D330" s="119">
        <f>'Door Comparison'!E330</f>
        <v>2193</v>
      </c>
      <c r="E330" s="14">
        <f>'Door Comparison'!N330</f>
        <v>1</v>
      </c>
      <c r="F330" s="82">
        <f>('Door Labour'!Y330/'Door Labour'!K$3)*'Door Summary'!H$3</f>
        <v>138.78</v>
      </c>
      <c r="G330" s="4">
        <f>'Door Materials'!X330</f>
        <v>883.88</v>
      </c>
      <c r="H330" s="5">
        <f t="shared" ref="H330:H393" si="35">F330+G330</f>
        <v>1022.66</v>
      </c>
      <c r="I330" s="5">
        <f t="shared" ref="I330:I393" si="36">H330*I$7</f>
        <v>122.72</v>
      </c>
      <c r="J330" s="5">
        <f t="shared" ref="J330:J393" si="37">SUM(H330:I330)</f>
        <v>1145.3800000000001</v>
      </c>
      <c r="K330" s="5">
        <f t="shared" ref="K330:K393" si="38">J330/19</f>
        <v>60.28</v>
      </c>
      <c r="L330" s="181">
        <v>0</v>
      </c>
      <c r="M330" s="5">
        <f t="shared" ref="M330:M393" si="39">J330+K330+L330</f>
        <v>1205.6600000000001</v>
      </c>
      <c r="N330" s="30">
        <f t="shared" ref="N330:N393" si="40">E330*M330</f>
        <v>1205.6600000000001</v>
      </c>
    </row>
    <row r="331" spans="1:14" x14ac:dyDescent="0.25">
      <c r="A331" s="119" t="str">
        <f>'Door Comparison'!A331</f>
        <v>T04.02.M3A</v>
      </c>
      <c r="B331" s="119" t="str">
        <f>'Door Comparison'!B331</f>
        <v>DRS-402</v>
      </c>
      <c r="C331" s="119">
        <f>'Door Comparison'!D331</f>
        <v>758</v>
      </c>
      <c r="D331" s="119">
        <f>'Door Comparison'!E331</f>
        <v>2193</v>
      </c>
      <c r="E331" s="14">
        <f>'Door Comparison'!N331</f>
        <v>1</v>
      </c>
      <c r="F331" s="82">
        <f>('Door Labour'!Y331/'Door Labour'!K$3)*'Door Summary'!H$3</f>
        <v>131.58000000000001</v>
      </c>
      <c r="G331" s="4">
        <f>'Door Materials'!X331</f>
        <v>626.67999999999995</v>
      </c>
      <c r="H331" s="5">
        <f t="shared" si="35"/>
        <v>758.26</v>
      </c>
      <c r="I331" s="5">
        <f t="shared" si="36"/>
        <v>90.99</v>
      </c>
      <c r="J331" s="5">
        <f t="shared" si="37"/>
        <v>849.25</v>
      </c>
      <c r="K331" s="5">
        <f t="shared" si="38"/>
        <v>44.7</v>
      </c>
      <c r="L331" s="181">
        <v>0</v>
      </c>
      <c r="M331" s="5">
        <f t="shared" si="39"/>
        <v>893.95</v>
      </c>
      <c r="N331" s="30">
        <f t="shared" si="40"/>
        <v>893.95</v>
      </c>
    </row>
    <row r="332" spans="1:14" x14ac:dyDescent="0.25">
      <c r="A332" s="119" t="str">
        <f>'Door Comparison'!A332</f>
        <v>T04.02.M3B</v>
      </c>
      <c r="B332" s="119" t="str">
        <f>'Door Comparison'!B332</f>
        <v>DRS-402</v>
      </c>
      <c r="C332" s="119">
        <f>'Door Comparison'!D332</f>
        <v>758</v>
      </c>
      <c r="D332" s="119">
        <f>'Door Comparison'!E332</f>
        <v>2193</v>
      </c>
      <c r="E332" s="14">
        <f>'Door Comparison'!N332</f>
        <v>1</v>
      </c>
      <c r="F332" s="82">
        <f>('Door Labour'!Y332/'Door Labour'!K$3)*'Door Summary'!H$3</f>
        <v>131.58000000000001</v>
      </c>
      <c r="G332" s="4">
        <f>'Door Materials'!X332</f>
        <v>626.67999999999995</v>
      </c>
      <c r="H332" s="5">
        <f t="shared" si="35"/>
        <v>758.26</v>
      </c>
      <c r="I332" s="5">
        <f t="shared" si="36"/>
        <v>90.99</v>
      </c>
      <c r="J332" s="5">
        <f t="shared" si="37"/>
        <v>849.25</v>
      </c>
      <c r="K332" s="5">
        <f t="shared" si="38"/>
        <v>44.7</v>
      </c>
      <c r="L332" s="181">
        <v>0</v>
      </c>
      <c r="M332" s="5">
        <f t="shared" si="39"/>
        <v>893.95</v>
      </c>
      <c r="N332" s="30">
        <f t="shared" si="40"/>
        <v>893.95</v>
      </c>
    </row>
    <row r="333" spans="1:14" x14ac:dyDescent="0.25">
      <c r="A333" s="119" t="str">
        <f>'Door Comparison'!A333</f>
        <v>T04.02.M4A</v>
      </c>
      <c r="B333" s="119" t="str">
        <f>'Door Comparison'!B333</f>
        <v>DRS-402</v>
      </c>
      <c r="C333" s="119">
        <f>'Door Comparison'!D333</f>
        <v>1578</v>
      </c>
      <c r="D333" s="119">
        <f>'Door Comparison'!E333</f>
        <v>2193</v>
      </c>
      <c r="E333" s="14">
        <f>'Door Comparison'!N333</f>
        <v>1</v>
      </c>
      <c r="F333" s="82">
        <f>('Door Labour'!Y333/'Door Labour'!K$3)*'Door Summary'!H$3</f>
        <v>140.28</v>
      </c>
      <c r="G333" s="4">
        <f>'Door Materials'!X333</f>
        <v>962.09</v>
      </c>
      <c r="H333" s="5">
        <f t="shared" si="35"/>
        <v>1102.3699999999999</v>
      </c>
      <c r="I333" s="5">
        <f t="shared" si="36"/>
        <v>132.28</v>
      </c>
      <c r="J333" s="5">
        <f t="shared" si="37"/>
        <v>1234.6500000000001</v>
      </c>
      <c r="K333" s="5">
        <f t="shared" si="38"/>
        <v>64.98</v>
      </c>
      <c r="L333" s="181">
        <v>0</v>
      </c>
      <c r="M333" s="5">
        <f t="shared" si="39"/>
        <v>1299.6300000000001</v>
      </c>
      <c r="N333" s="30">
        <f t="shared" si="40"/>
        <v>1299.6300000000001</v>
      </c>
    </row>
    <row r="334" spans="1:14" x14ac:dyDescent="0.25">
      <c r="A334" s="119" t="str">
        <f>'Door Comparison'!A334</f>
        <v>T04.02.M5A</v>
      </c>
      <c r="B334" s="119" t="str">
        <f>'Door Comparison'!B334</f>
        <v>DRS-402</v>
      </c>
      <c r="C334" s="119">
        <f>'Door Comparison'!D334</f>
        <v>1578</v>
      </c>
      <c r="D334" s="119">
        <f>'Door Comparison'!E334</f>
        <v>2193</v>
      </c>
      <c r="E334" s="14">
        <f>'Door Comparison'!N334</f>
        <v>1</v>
      </c>
      <c r="F334" s="82">
        <f>('Door Labour'!Y334/'Door Labour'!K$3)*'Door Summary'!H$3</f>
        <v>140.28</v>
      </c>
      <c r="G334" s="4">
        <f>'Door Materials'!X334</f>
        <v>962.09</v>
      </c>
      <c r="H334" s="5">
        <f t="shared" si="35"/>
        <v>1102.3699999999999</v>
      </c>
      <c r="I334" s="5">
        <f t="shared" si="36"/>
        <v>132.28</v>
      </c>
      <c r="J334" s="5">
        <f t="shared" si="37"/>
        <v>1234.6500000000001</v>
      </c>
      <c r="K334" s="5">
        <f t="shared" si="38"/>
        <v>64.98</v>
      </c>
      <c r="L334" s="181">
        <v>0</v>
      </c>
      <c r="M334" s="5">
        <f t="shared" si="39"/>
        <v>1299.6300000000001</v>
      </c>
      <c r="N334" s="30">
        <f t="shared" si="40"/>
        <v>1299.6300000000001</v>
      </c>
    </row>
    <row r="335" spans="1:14" x14ac:dyDescent="0.25">
      <c r="A335" s="119" t="str">
        <f>'Door Comparison'!A335</f>
        <v>T04.02.M5B</v>
      </c>
      <c r="B335" s="119" t="str">
        <f>'Door Comparison'!B335</f>
        <v>DRS-402</v>
      </c>
      <c r="C335" s="119">
        <f>'Door Comparison'!D335</f>
        <v>1338</v>
      </c>
      <c r="D335" s="119">
        <f>'Door Comparison'!E335</f>
        <v>2193</v>
      </c>
      <c r="E335" s="14">
        <f>'Door Comparison'!N335</f>
        <v>1</v>
      </c>
      <c r="F335" s="82">
        <f>('Door Labour'!Y335/'Door Labour'!K$3)*'Door Summary'!H$3</f>
        <v>138.78</v>
      </c>
      <c r="G335" s="4">
        <f>'Door Materials'!X335</f>
        <v>883.88</v>
      </c>
      <c r="H335" s="5">
        <f t="shared" si="35"/>
        <v>1022.66</v>
      </c>
      <c r="I335" s="5">
        <f t="shared" si="36"/>
        <v>122.72</v>
      </c>
      <c r="J335" s="5">
        <f t="shared" si="37"/>
        <v>1145.3800000000001</v>
      </c>
      <c r="K335" s="5">
        <f t="shared" si="38"/>
        <v>60.28</v>
      </c>
      <c r="L335" s="181">
        <v>0</v>
      </c>
      <c r="M335" s="5">
        <f t="shared" si="39"/>
        <v>1205.6600000000001</v>
      </c>
      <c r="N335" s="30">
        <f t="shared" si="40"/>
        <v>1205.6600000000001</v>
      </c>
    </row>
    <row r="336" spans="1:14" x14ac:dyDescent="0.25">
      <c r="A336" s="119" t="str">
        <f>'Door Comparison'!A336</f>
        <v>T04.02.M6A</v>
      </c>
      <c r="B336" s="119" t="str">
        <f>'Door Comparison'!B336</f>
        <v>DRS-402</v>
      </c>
      <c r="C336" s="119">
        <f>'Door Comparison'!D336</f>
        <v>1338</v>
      </c>
      <c r="D336" s="119">
        <f>'Door Comparison'!E336</f>
        <v>2193</v>
      </c>
      <c r="E336" s="14">
        <f>'Door Comparison'!N336</f>
        <v>1</v>
      </c>
      <c r="F336" s="82">
        <f>('Door Labour'!Y336/'Door Labour'!K$3)*'Door Summary'!H$3</f>
        <v>138.78</v>
      </c>
      <c r="G336" s="4">
        <f>'Door Materials'!X336</f>
        <v>883.88</v>
      </c>
      <c r="H336" s="5">
        <f t="shared" si="35"/>
        <v>1022.66</v>
      </c>
      <c r="I336" s="5">
        <f t="shared" si="36"/>
        <v>122.72</v>
      </c>
      <c r="J336" s="5">
        <f t="shared" si="37"/>
        <v>1145.3800000000001</v>
      </c>
      <c r="K336" s="5">
        <f t="shared" si="38"/>
        <v>60.28</v>
      </c>
      <c r="L336" s="181">
        <v>0</v>
      </c>
      <c r="M336" s="5">
        <f t="shared" si="39"/>
        <v>1205.6600000000001</v>
      </c>
      <c r="N336" s="30">
        <f t="shared" si="40"/>
        <v>1205.6600000000001</v>
      </c>
    </row>
    <row r="337" spans="1:14" x14ac:dyDescent="0.25">
      <c r="A337" s="119" t="str">
        <f>'Door Comparison'!A337</f>
        <v>T04.02.M6B</v>
      </c>
      <c r="B337" s="119" t="str">
        <f>'Door Comparison'!B337</f>
        <v>AHP-201</v>
      </c>
      <c r="C337" s="119">
        <f>'Door Comparison'!D337</f>
        <v>300</v>
      </c>
      <c r="D337" s="119">
        <f>'Door Comparison'!E337</f>
        <v>800</v>
      </c>
      <c r="E337" s="14">
        <f>'Door Comparison'!N337</f>
        <v>1</v>
      </c>
      <c r="F337" s="82">
        <f>('Door Labour'!Y337/'Door Labour'!K$3)*'Door Summary'!H$3</f>
        <v>107.81</v>
      </c>
      <c r="G337" s="4">
        <f>'Door Materials'!X337</f>
        <v>313.63</v>
      </c>
      <c r="H337" s="5">
        <f t="shared" si="35"/>
        <v>421.44</v>
      </c>
      <c r="I337" s="5">
        <f t="shared" si="36"/>
        <v>50.57</v>
      </c>
      <c r="J337" s="5">
        <f t="shared" si="37"/>
        <v>472.01</v>
      </c>
      <c r="K337" s="5">
        <f t="shared" si="38"/>
        <v>24.84</v>
      </c>
      <c r="L337" s="181">
        <v>0</v>
      </c>
      <c r="M337" s="5">
        <f t="shared" si="39"/>
        <v>496.85</v>
      </c>
      <c r="N337" s="30">
        <f t="shared" si="40"/>
        <v>496.85</v>
      </c>
    </row>
    <row r="338" spans="1:14" x14ac:dyDescent="0.25">
      <c r="A338" s="119" t="str">
        <f>'Door Comparison'!A338</f>
        <v>T04.02.M9A</v>
      </c>
      <c r="B338" s="119" t="str">
        <f>'Door Comparison'!B338</f>
        <v>DRS-402</v>
      </c>
      <c r="C338" s="119">
        <f>'Door Comparison'!D338</f>
        <v>858</v>
      </c>
      <c r="D338" s="119">
        <f>'Door Comparison'!E338</f>
        <v>2193</v>
      </c>
      <c r="E338" s="14">
        <f>'Door Comparison'!N338</f>
        <v>1</v>
      </c>
      <c r="F338" s="82">
        <f>('Door Labour'!Y338/'Door Labour'!K$3)*'Door Summary'!H$3</f>
        <v>132.19999999999999</v>
      </c>
      <c r="G338" s="4">
        <f>'Door Materials'!X338</f>
        <v>659.29</v>
      </c>
      <c r="H338" s="5">
        <f t="shared" si="35"/>
        <v>791.49</v>
      </c>
      <c r="I338" s="5">
        <f t="shared" si="36"/>
        <v>94.98</v>
      </c>
      <c r="J338" s="5">
        <f t="shared" si="37"/>
        <v>886.47</v>
      </c>
      <c r="K338" s="5">
        <f t="shared" si="38"/>
        <v>46.66</v>
      </c>
      <c r="L338" s="181">
        <v>0</v>
      </c>
      <c r="M338" s="5">
        <f t="shared" si="39"/>
        <v>933.13</v>
      </c>
      <c r="N338" s="30">
        <f t="shared" si="40"/>
        <v>933.13</v>
      </c>
    </row>
    <row r="339" spans="1:14" x14ac:dyDescent="0.25">
      <c r="A339" s="119" t="str">
        <f>'Door Comparison'!A339</f>
        <v>T04.02.M9B</v>
      </c>
      <c r="B339" s="119" t="str">
        <f>'Door Comparison'!B339</f>
        <v>DRS-402</v>
      </c>
      <c r="C339" s="119">
        <f>'Door Comparison'!D339</f>
        <v>858</v>
      </c>
      <c r="D339" s="119">
        <f>'Door Comparison'!E339</f>
        <v>2193</v>
      </c>
      <c r="E339" s="14">
        <f>'Door Comparison'!N339</f>
        <v>1</v>
      </c>
      <c r="F339" s="82">
        <f>('Door Labour'!Y339/'Door Labour'!K$3)*'Door Summary'!H$3</f>
        <v>132.19999999999999</v>
      </c>
      <c r="G339" s="4">
        <f>'Door Materials'!X339</f>
        <v>659.29</v>
      </c>
      <c r="H339" s="5">
        <f t="shared" si="35"/>
        <v>791.49</v>
      </c>
      <c r="I339" s="5">
        <f t="shared" si="36"/>
        <v>94.98</v>
      </c>
      <c r="J339" s="5">
        <f t="shared" si="37"/>
        <v>886.47</v>
      </c>
      <c r="K339" s="5">
        <f t="shared" si="38"/>
        <v>46.66</v>
      </c>
      <c r="L339" s="181">
        <v>0</v>
      </c>
      <c r="M339" s="5">
        <f t="shared" si="39"/>
        <v>933.13</v>
      </c>
      <c r="N339" s="30">
        <f t="shared" si="40"/>
        <v>933.13</v>
      </c>
    </row>
    <row r="340" spans="1:14" x14ac:dyDescent="0.25">
      <c r="A340" s="119" t="str">
        <f>'Door Comparison'!A340</f>
        <v>T04.02.M9C</v>
      </c>
      <c r="B340" s="119" t="str">
        <f>'Door Comparison'!B340</f>
        <v>DRS-402</v>
      </c>
      <c r="C340" s="119">
        <f>'Door Comparison'!D340</f>
        <v>1338</v>
      </c>
      <c r="D340" s="119">
        <f>'Door Comparison'!E340</f>
        <v>2193</v>
      </c>
      <c r="E340" s="14">
        <f>'Door Comparison'!N340</f>
        <v>1</v>
      </c>
      <c r="F340" s="82">
        <f>('Door Labour'!Y340/'Door Labour'!K$3)*'Door Summary'!H$3</f>
        <v>138.78</v>
      </c>
      <c r="G340" s="4">
        <f>'Door Materials'!X340</f>
        <v>883.88</v>
      </c>
      <c r="H340" s="5">
        <f t="shared" si="35"/>
        <v>1022.66</v>
      </c>
      <c r="I340" s="5">
        <f t="shared" si="36"/>
        <v>122.72</v>
      </c>
      <c r="J340" s="5">
        <f t="shared" si="37"/>
        <v>1145.3800000000001</v>
      </c>
      <c r="K340" s="5">
        <f t="shared" si="38"/>
        <v>60.28</v>
      </c>
      <c r="L340" s="181">
        <v>0</v>
      </c>
      <c r="M340" s="5">
        <f t="shared" si="39"/>
        <v>1205.6600000000001</v>
      </c>
      <c r="N340" s="30">
        <f t="shared" si="40"/>
        <v>1205.6600000000001</v>
      </c>
    </row>
    <row r="341" spans="1:14" x14ac:dyDescent="0.25">
      <c r="A341" s="119" t="str">
        <f>'Door Comparison'!A341</f>
        <v>T04.02.M11A</v>
      </c>
      <c r="B341" s="119" t="str">
        <f>'Door Comparison'!B341</f>
        <v>DRS-402</v>
      </c>
      <c r="C341" s="119">
        <f>'Door Comparison'!D341</f>
        <v>1338</v>
      </c>
      <c r="D341" s="119">
        <f>'Door Comparison'!E341</f>
        <v>2193</v>
      </c>
      <c r="E341" s="14">
        <f>'Door Comparison'!N341</f>
        <v>1</v>
      </c>
      <c r="F341" s="82">
        <f>('Door Labour'!Y341/'Door Labour'!K$3)*'Door Summary'!H$3</f>
        <v>138.78</v>
      </c>
      <c r="G341" s="4">
        <f>'Door Materials'!X341</f>
        <v>883.88</v>
      </c>
      <c r="H341" s="5">
        <f t="shared" si="35"/>
        <v>1022.66</v>
      </c>
      <c r="I341" s="5">
        <f t="shared" si="36"/>
        <v>122.72</v>
      </c>
      <c r="J341" s="5">
        <f t="shared" si="37"/>
        <v>1145.3800000000001</v>
      </c>
      <c r="K341" s="5">
        <f t="shared" si="38"/>
        <v>60.28</v>
      </c>
      <c r="L341" s="181">
        <v>0</v>
      </c>
      <c r="M341" s="5">
        <f t="shared" si="39"/>
        <v>1205.6600000000001</v>
      </c>
      <c r="N341" s="30">
        <f t="shared" si="40"/>
        <v>1205.6600000000001</v>
      </c>
    </row>
    <row r="342" spans="1:14" x14ac:dyDescent="0.25">
      <c r="A342" s="119" t="str">
        <f>'Door Comparison'!A342</f>
        <v>T04.02.M11B</v>
      </c>
      <c r="B342" s="119" t="str">
        <f>'Door Comparison'!B342</f>
        <v>DRS-402</v>
      </c>
      <c r="C342" s="119">
        <f>'Door Comparison'!D342</f>
        <v>1338</v>
      </c>
      <c r="D342" s="119">
        <f>'Door Comparison'!E342</f>
        <v>2193</v>
      </c>
      <c r="E342" s="14">
        <f>'Door Comparison'!N342</f>
        <v>1</v>
      </c>
      <c r="F342" s="82">
        <f>('Door Labour'!Y342/'Door Labour'!K$3)*'Door Summary'!H$3</f>
        <v>138.78</v>
      </c>
      <c r="G342" s="4">
        <f>'Door Materials'!X342</f>
        <v>883.88</v>
      </c>
      <c r="H342" s="5">
        <f t="shared" si="35"/>
        <v>1022.66</v>
      </c>
      <c r="I342" s="5">
        <f t="shared" si="36"/>
        <v>122.72</v>
      </c>
      <c r="J342" s="5">
        <f t="shared" si="37"/>
        <v>1145.3800000000001</v>
      </c>
      <c r="K342" s="5">
        <f t="shared" si="38"/>
        <v>60.28</v>
      </c>
      <c r="L342" s="181">
        <v>0</v>
      </c>
      <c r="M342" s="5">
        <f t="shared" si="39"/>
        <v>1205.6600000000001</v>
      </c>
      <c r="N342" s="30">
        <f t="shared" si="40"/>
        <v>1205.6600000000001</v>
      </c>
    </row>
    <row r="343" spans="1:14" x14ac:dyDescent="0.25">
      <c r="A343" s="119" t="str">
        <f>'Door Comparison'!A343</f>
        <v>T04.02.M13A</v>
      </c>
      <c r="B343" s="119" t="str">
        <f>'Door Comparison'!B343</f>
        <v>DRS-402</v>
      </c>
      <c r="C343" s="119">
        <f>'Door Comparison'!D343</f>
        <v>1208</v>
      </c>
      <c r="D343" s="119">
        <f>'Door Comparison'!E343</f>
        <v>2193</v>
      </c>
      <c r="E343" s="14">
        <f>'Door Comparison'!N343</f>
        <v>1</v>
      </c>
      <c r="F343" s="82">
        <f>('Door Labour'!Y343/'Door Labour'!K$3)*'Door Summary'!H$3</f>
        <v>137.97999999999999</v>
      </c>
      <c r="G343" s="4">
        <f>'Door Materials'!X343</f>
        <v>841.5</v>
      </c>
      <c r="H343" s="5">
        <f t="shared" si="35"/>
        <v>979.48</v>
      </c>
      <c r="I343" s="5">
        <f t="shared" si="36"/>
        <v>117.54</v>
      </c>
      <c r="J343" s="5">
        <f t="shared" si="37"/>
        <v>1097.02</v>
      </c>
      <c r="K343" s="5">
        <f t="shared" si="38"/>
        <v>57.74</v>
      </c>
      <c r="L343" s="181">
        <v>0</v>
      </c>
      <c r="M343" s="5">
        <f t="shared" si="39"/>
        <v>1154.76</v>
      </c>
      <c r="N343" s="30">
        <f t="shared" si="40"/>
        <v>1154.76</v>
      </c>
    </row>
    <row r="344" spans="1:14" x14ac:dyDescent="0.25">
      <c r="A344" s="119" t="str">
        <f>'Door Comparison'!A344</f>
        <v>T04.02.M15A</v>
      </c>
      <c r="B344" s="119" t="str">
        <f>'Door Comparison'!B344</f>
        <v>DRS-402</v>
      </c>
      <c r="C344" s="119">
        <f>'Door Comparison'!D344</f>
        <v>1338</v>
      </c>
      <c r="D344" s="119">
        <f>'Door Comparison'!E344</f>
        <v>2193</v>
      </c>
      <c r="E344" s="14">
        <f>'Door Comparison'!N344</f>
        <v>1</v>
      </c>
      <c r="F344" s="82">
        <f>('Door Labour'!Y344/'Door Labour'!K$3)*'Door Summary'!H$3</f>
        <v>138.78</v>
      </c>
      <c r="G344" s="4">
        <f>'Door Materials'!X344</f>
        <v>883.88</v>
      </c>
      <c r="H344" s="5">
        <f t="shared" si="35"/>
        <v>1022.66</v>
      </c>
      <c r="I344" s="5">
        <f t="shared" si="36"/>
        <v>122.72</v>
      </c>
      <c r="J344" s="5">
        <f t="shared" si="37"/>
        <v>1145.3800000000001</v>
      </c>
      <c r="K344" s="5">
        <f t="shared" si="38"/>
        <v>60.28</v>
      </c>
      <c r="L344" s="181">
        <v>0</v>
      </c>
      <c r="M344" s="5">
        <f t="shared" si="39"/>
        <v>1205.6600000000001</v>
      </c>
      <c r="N344" s="30">
        <f t="shared" si="40"/>
        <v>1205.6600000000001</v>
      </c>
    </row>
    <row r="345" spans="1:14" x14ac:dyDescent="0.25">
      <c r="A345" s="119" t="str">
        <f>'Door Comparison'!A345</f>
        <v>T04.02.M17A T04.02.P1A</v>
      </c>
      <c r="B345" s="119" t="str">
        <f>'Door Comparison'!B345</f>
        <v>DRS-402</v>
      </c>
      <c r="C345" s="119">
        <f>'Door Comparison'!D345</f>
        <v>758</v>
      </c>
      <c r="D345" s="119">
        <f>'Door Comparison'!E345</f>
        <v>2193</v>
      </c>
      <c r="E345" s="14">
        <f>'Door Comparison'!N345</f>
        <v>1</v>
      </c>
      <c r="F345" s="82">
        <f>('Door Labour'!Y345/'Door Labour'!K$3)*'Door Summary'!H$3</f>
        <v>131.58000000000001</v>
      </c>
      <c r="G345" s="4">
        <f>'Door Materials'!X345</f>
        <v>626.67999999999995</v>
      </c>
      <c r="H345" s="5">
        <f t="shared" si="35"/>
        <v>758.26</v>
      </c>
      <c r="I345" s="5">
        <f t="shared" si="36"/>
        <v>90.99</v>
      </c>
      <c r="J345" s="5">
        <f t="shared" si="37"/>
        <v>849.25</v>
      </c>
      <c r="K345" s="5">
        <f t="shared" si="38"/>
        <v>44.7</v>
      </c>
      <c r="L345" s="181">
        <v>0</v>
      </c>
      <c r="M345" s="5">
        <f t="shared" si="39"/>
        <v>893.95</v>
      </c>
      <c r="N345" s="30">
        <f t="shared" si="40"/>
        <v>893.95</v>
      </c>
    </row>
    <row r="346" spans="1:14" x14ac:dyDescent="0.25">
      <c r="A346" s="119" t="str">
        <f>'Door Comparison'!A346</f>
        <v>T04.02.M14A T04.02.WRA</v>
      </c>
      <c r="B346" s="119" t="str">
        <f>'Door Comparison'!B346</f>
        <v>DRS-402</v>
      </c>
      <c r="C346" s="119">
        <f>'Door Comparison'!D346</f>
        <v>758</v>
      </c>
      <c r="D346" s="119">
        <f>'Door Comparison'!E346</f>
        <v>2158</v>
      </c>
      <c r="E346" s="14">
        <f>'Door Comparison'!N346</f>
        <v>1</v>
      </c>
      <c r="F346" s="82">
        <f>('Door Labour'!Y346/'Door Labour'!K$3)*'Door Summary'!H$3</f>
        <v>131.13999999999999</v>
      </c>
      <c r="G346" s="4">
        <f>'Door Materials'!X346</f>
        <v>562.4</v>
      </c>
      <c r="H346" s="5">
        <f t="shared" si="35"/>
        <v>693.54</v>
      </c>
      <c r="I346" s="5">
        <f t="shared" si="36"/>
        <v>83.22</v>
      </c>
      <c r="J346" s="5">
        <f t="shared" si="37"/>
        <v>776.76</v>
      </c>
      <c r="K346" s="5">
        <f t="shared" si="38"/>
        <v>40.880000000000003</v>
      </c>
      <c r="L346" s="181">
        <v>0</v>
      </c>
      <c r="M346" s="5">
        <f t="shared" si="39"/>
        <v>817.64</v>
      </c>
      <c r="N346" s="30">
        <f t="shared" si="40"/>
        <v>817.64</v>
      </c>
    </row>
    <row r="347" spans="1:14" x14ac:dyDescent="0.25">
      <c r="A347" s="119" t="str">
        <f>'Door Comparison'!A347</f>
        <v>T04.04.E7A T04.04.E1A</v>
      </c>
      <c r="B347" s="119" t="str">
        <f>'Door Comparison'!B347</f>
        <v>DRS-402</v>
      </c>
      <c r="C347" s="119">
        <f>'Door Comparison'!D347</f>
        <v>758</v>
      </c>
      <c r="D347" s="119">
        <f>'Door Comparison'!E347</f>
        <v>2193</v>
      </c>
      <c r="E347" s="14">
        <f>'Door Comparison'!N347</f>
        <v>1</v>
      </c>
      <c r="F347" s="82">
        <f>('Door Labour'!Y347/'Door Labour'!K$3)*'Door Summary'!H$3</f>
        <v>131.58000000000001</v>
      </c>
      <c r="G347" s="4">
        <f>'Door Materials'!X347</f>
        <v>626.67999999999995</v>
      </c>
      <c r="H347" s="5">
        <f t="shared" si="35"/>
        <v>758.26</v>
      </c>
      <c r="I347" s="5">
        <f t="shared" si="36"/>
        <v>90.99</v>
      </c>
      <c r="J347" s="5">
        <f t="shared" si="37"/>
        <v>849.25</v>
      </c>
      <c r="K347" s="5">
        <f t="shared" si="38"/>
        <v>44.7</v>
      </c>
      <c r="L347" s="181">
        <v>0</v>
      </c>
      <c r="M347" s="5">
        <f t="shared" si="39"/>
        <v>893.95</v>
      </c>
      <c r="N347" s="30">
        <f t="shared" si="40"/>
        <v>893.95</v>
      </c>
    </row>
    <row r="348" spans="1:14" x14ac:dyDescent="0.25">
      <c r="A348" s="119" t="str">
        <f>'Door Comparison'!A348</f>
        <v>T04.04.E2A</v>
      </c>
      <c r="B348" s="119" t="str">
        <f>'Door Comparison'!B348</f>
        <v>DRS-402</v>
      </c>
      <c r="C348" s="119">
        <f>'Door Comparison'!D348</f>
        <v>758</v>
      </c>
      <c r="D348" s="119">
        <f>'Door Comparison'!E348</f>
        <v>2193</v>
      </c>
      <c r="E348" s="14">
        <f>'Door Comparison'!N348</f>
        <v>1</v>
      </c>
      <c r="F348" s="82">
        <f>('Door Labour'!Y348/'Door Labour'!K$3)*'Door Summary'!H$3</f>
        <v>131.58000000000001</v>
      </c>
      <c r="G348" s="4">
        <f>'Door Materials'!X348</f>
        <v>626.67999999999995</v>
      </c>
      <c r="H348" s="5">
        <f t="shared" si="35"/>
        <v>758.26</v>
      </c>
      <c r="I348" s="5">
        <f t="shared" si="36"/>
        <v>90.99</v>
      </c>
      <c r="J348" s="5">
        <f t="shared" si="37"/>
        <v>849.25</v>
      </c>
      <c r="K348" s="5">
        <f t="shared" si="38"/>
        <v>44.7</v>
      </c>
      <c r="L348" s="181">
        <v>0</v>
      </c>
      <c r="M348" s="5">
        <f t="shared" si="39"/>
        <v>893.95</v>
      </c>
      <c r="N348" s="30">
        <f t="shared" si="40"/>
        <v>893.95</v>
      </c>
    </row>
    <row r="349" spans="1:14" x14ac:dyDescent="0.25">
      <c r="A349" s="119" t="str">
        <f>'Door Comparison'!A349</f>
        <v>T04.04.E3A</v>
      </c>
      <c r="B349" s="119" t="str">
        <f>'Door Comparison'!B349</f>
        <v>DRS-402</v>
      </c>
      <c r="C349" s="119">
        <f>'Door Comparison'!D349</f>
        <v>858</v>
      </c>
      <c r="D349" s="119">
        <f>'Door Comparison'!E349</f>
        <v>2193</v>
      </c>
      <c r="E349" s="14">
        <f>'Door Comparison'!N349</f>
        <v>1</v>
      </c>
      <c r="F349" s="82">
        <f>('Door Labour'!Y349/'Door Labour'!K$3)*'Door Summary'!H$3</f>
        <v>132.19999999999999</v>
      </c>
      <c r="G349" s="4">
        <f>'Door Materials'!X349</f>
        <v>659.29</v>
      </c>
      <c r="H349" s="5">
        <f t="shared" si="35"/>
        <v>791.49</v>
      </c>
      <c r="I349" s="5">
        <f t="shared" si="36"/>
        <v>94.98</v>
      </c>
      <c r="J349" s="5">
        <f t="shared" si="37"/>
        <v>886.47</v>
      </c>
      <c r="K349" s="5">
        <f t="shared" si="38"/>
        <v>46.66</v>
      </c>
      <c r="L349" s="181">
        <v>0</v>
      </c>
      <c r="M349" s="5">
        <f t="shared" si="39"/>
        <v>933.13</v>
      </c>
      <c r="N349" s="30">
        <f t="shared" si="40"/>
        <v>933.13</v>
      </c>
    </row>
    <row r="350" spans="1:14" x14ac:dyDescent="0.25">
      <c r="A350" s="119" t="str">
        <f>'Door Comparison'!A350</f>
        <v>T04.04.E1A T04.04.E4A</v>
      </c>
      <c r="B350" s="119" t="str">
        <f>'Door Comparison'!B350</f>
        <v>DRS-402</v>
      </c>
      <c r="C350" s="119">
        <f>'Door Comparison'!D350</f>
        <v>1578</v>
      </c>
      <c r="D350" s="119">
        <f>'Door Comparison'!E350</f>
        <v>2193</v>
      </c>
      <c r="E350" s="14">
        <f>'Door Comparison'!N350</f>
        <v>1</v>
      </c>
      <c r="F350" s="82">
        <f>('Door Labour'!Y350/'Door Labour'!K$3)*'Door Summary'!H$3</f>
        <v>140.28</v>
      </c>
      <c r="G350" s="4">
        <f>'Door Materials'!X350</f>
        <v>962.09</v>
      </c>
      <c r="H350" s="5">
        <f t="shared" si="35"/>
        <v>1102.3699999999999</v>
      </c>
      <c r="I350" s="5">
        <f t="shared" si="36"/>
        <v>132.28</v>
      </c>
      <c r="J350" s="5">
        <f t="shared" si="37"/>
        <v>1234.6500000000001</v>
      </c>
      <c r="K350" s="5">
        <f t="shared" si="38"/>
        <v>64.98</v>
      </c>
      <c r="L350" s="181">
        <v>0</v>
      </c>
      <c r="M350" s="5">
        <f t="shared" si="39"/>
        <v>1299.6300000000001</v>
      </c>
      <c r="N350" s="30">
        <f t="shared" si="40"/>
        <v>1299.6300000000001</v>
      </c>
    </row>
    <row r="351" spans="1:14" x14ac:dyDescent="0.25">
      <c r="A351" s="119" t="str">
        <f>'Door Comparison'!A351</f>
        <v>T04.04.E5A</v>
      </c>
      <c r="B351" s="119" t="str">
        <f>'Door Comparison'!B351</f>
        <v>DRS-402</v>
      </c>
      <c r="C351" s="119">
        <f>'Door Comparison'!D351</f>
        <v>858</v>
      </c>
      <c r="D351" s="119">
        <f>'Door Comparison'!E351</f>
        <v>2193</v>
      </c>
      <c r="E351" s="14">
        <f>'Door Comparison'!N351</f>
        <v>1</v>
      </c>
      <c r="F351" s="82">
        <f>('Door Labour'!Y351/'Door Labour'!K$3)*'Door Summary'!H$3</f>
        <v>132.19999999999999</v>
      </c>
      <c r="G351" s="4">
        <f>'Door Materials'!X351</f>
        <v>659.29</v>
      </c>
      <c r="H351" s="5">
        <f t="shared" si="35"/>
        <v>791.49</v>
      </c>
      <c r="I351" s="5">
        <f t="shared" si="36"/>
        <v>94.98</v>
      </c>
      <c r="J351" s="5">
        <f t="shared" si="37"/>
        <v>886.47</v>
      </c>
      <c r="K351" s="5">
        <f t="shared" si="38"/>
        <v>46.66</v>
      </c>
      <c r="L351" s="181">
        <v>0</v>
      </c>
      <c r="M351" s="5">
        <f t="shared" si="39"/>
        <v>933.13</v>
      </c>
      <c r="N351" s="30">
        <f t="shared" si="40"/>
        <v>933.13</v>
      </c>
    </row>
    <row r="352" spans="1:14" x14ac:dyDescent="0.25">
      <c r="A352" s="119" t="str">
        <f>'Door Comparison'!A352</f>
        <v>T04.04.E6A</v>
      </c>
      <c r="B352" s="119" t="str">
        <f>'Door Comparison'!B352</f>
        <v>DRS-402</v>
      </c>
      <c r="C352" s="119">
        <f>'Door Comparison'!D352</f>
        <v>1058</v>
      </c>
      <c r="D352" s="119">
        <f>'Door Comparison'!E352</f>
        <v>2193</v>
      </c>
      <c r="E352" s="14">
        <f>'Door Comparison'!N352</f>
        <v>1</v>
      </c>
      <c r="F352" s="82">
        <f>('Door Labour'!Y352/'Door Labour'!K$3)*'Door Summary'!H$3</f>
        <v>137.04</v>
      </c>
      <c r="G352" s="4">
        <f>'Door Materials'!X352</f>
        <v>794.87</v>
      </c>
      <c r="H352" s="5">
        <f t="shared" si="35"/>
        <v>931.91</v>
      </c>
      <c r="I352" s="5">
        <f t="shared" si="36"/>
        <v>111.83</v>
      </c>
      <c r="J352" s="5">
        <f t="shared" si="37"/>
        <v>1043.74</v>
      </c>
      <c r="K352" s="5">
        <f t="shared" si="38"/>
        <v>54.93</v>
      </c>
      <c r="L352" s="181">
        <v>0</v>
      </c>
      <c r="M352" s="5">
        <f t="shared" si="39"/>
        <v>1098.67</v>
      </c>
      <c r="N352" s="30">
        <f t="shared" si="40"/>
        <v>1098.67</v>
      </c>
    </row>
    <row r="353" spans="1:14" x14ac:dyDescent="0.25">
      <c r="A353" s="119" t="str">
        <f>'Door Comparison'!A353</f>
        <v>T04.04.HW2A</v>
      </c>
      <c r="B353" s="119" t="str">
        <f>'Door Comparison'!B353</f>
        <v>DRS-402</v>
      </c>
      <c r="C353" s="119">
        <f>'Door Comparison'!D353</f>
        <v>858</v>
      </c>
      <c r="D353" s="119">
        <f>'Door Comparison'!E353</f>
        <v>2193</v>
      </c>
      <c r="E353" s="14">
        <f>'Door Comparison'!N353</f>
        <v>1</v>
      </c>
      <c r="F353" s="82">
        <f>('Door Labour'!Y353/'Door Labour'!K$3)*'Door Summary'!H$3</f>
        <v>132.19999999999999</v>
      </c>
      <c r="G353" s="4">
        <f>'Door Materials'!X353</f>
        <v>659.29</v>
      </c>
      <c r="H353" s="5">
        <f t="shared" si="35"/>
        <v>791.49</v>
      </c>
      <c r="I353" s="5">
        <f t="shared" si="36"/>
        <v>94.98</v>
      </c>
      <c r="J353" s="5">
        <f t="shared" si="37"/>
        <v>886.47</v>
      </c>
      <c r="K353" s="5">
        <f t="shared" si="38"/>
        <v>46.66</v>
      </c>
      <c r="L353" s="181">
        <v>0</v>
      </c>
      <c r="M353" s="5">
        <f t="shared" si="39"/>
        <v>933.13</v>
      </c>
      <c r="N353" s="30">
        <f t="shared" si="40"/>
        <v>933.13</v>
      </c>
    </row>
    <row r="354" spans="1:14" x14ac:dyDescent="0.25">
      <c r="A354" s="119" t="str">
        <f>'Door Comparison'!A354</f>
        <v>T04.04.HWA</v>
      </c>
      <c r="B354" s="119" t="str">
        <f>'Door Comparison'!B354</f>
        <v>DRS-402</v>
      </c>
      <c r="C354" s="119">
        <f>'Door Comparison'!D354</f>
        <v>658</v>
      </c>
      <c r="D354" s="119">
        <f>'Door Comparison'!E354</f>
        <v>2193</v>
      </c>
      <c r="E354" s="14">
        <f>'Door Comparison'!N354</f>
        <v>1</v>
      </c>
      <c r="F354" s="82">
        <f>('Door Labour'!Y354/'Door Labour'!K$3)*'Door Summary'!H$3</f>
        <v>130.96</v>
      </c>
      <c r="G354" s="4">
        <f>'Door Materials'!X354</f>
        <v>594.09</v>
      </c>
      <c r="H354" s="5">
        <f t="shared" si="35"/>
        <v>725.05</v>
      </c>
      <c r="I354" s="5">
        <f t="shared" si="36"/>
        <v>87.01</v>
      </c>
      <c r="J354" s="5">
        <f t="shared" si="37"/>
        <v>812.06</v>
      </c>
      <c r="K354" s="5">
        <f t="shared" si="38"/>
        <v>42.74</v>
      </c>
      <c r="L354" s="181">
        <v>0</v>
      </c>
      <c r="M354" s="5">
        <f t="shared" si="39"/>
        <v>854.8</v>
      </c>
      <c r="N354" s="30">
        <f t="shared" si="40"/>
        <v>854.8</v>
      </c>
    </row>
    <row r="355" spans="1:14" x14ac:dyDescent="0.25">
      <c r="A355" s="119" t="str">
        <f>'Door Comparison'!A355</f>
        <v>T04.04.M1A</v>
      </c>
      <c r="B355" s="119" t="str">
        <f>'Door Comparison'!B355</f>
        <v>DRS-402</v>
      </c>
      <c r="C355" s="119">
        <f>'Door Comparison'!D355</f>
        <v>758</v>
      </c>
      <c r="D355" s="119">
        <f>'Door Comparison'!E355</f>
        <v>2193</v>
      </c>
      <c r="E355" s="14">
        <f>'Door Comparison'!N355</f>
        <v>1</v>
      </c>
      <c r="F355" s="82">
        <f>('Door Labour'!Y355/'Door Labour'!K$3)*'Door Summary'!H$3</f>
        <v>131.58000000000001</v>
      </c>
      <c r="G355" s="4">
        <f>'Door Materials'!X355</f>
        <v>626.67999999999995</v>
      </c>
      <c r="H355" s="5">
        <f t="shared" si="35"/>
        <v>758.26</v>
      </c>
      <c r="I355" s="5">
        <f t="shared" si="36"/>
        <v>90.99</v>
      </c>
      <c r="J355" s="5">
        <f t="shared" si="37"/>
        <v>849.25</v>
      </c>
      <c r="K355" s="5">
        <f t="shared" si="38"/>
        <v>44.7</v>
      </c>
      <c r="L355" s="181">
        <v>0</v>
      </c>
      <c r="M355" s="5">
        <f t="shared" si="39"/>
        <v>893.95</v>
      </c>
      <c r="N355" s="30">
        <f t="shared" si="40"/>
        <v>893.95</v>
      </c>
    </row>
    <row r="356" spans="1:14" x14ac:dyDescent="0.25">
      <c r="A356" s="119" t="str">
        <f>'Door Comparison'!A356</f>
        <v>T04.04.M2A</v>
      </c>
      <c r="B356" s="119" t="str">
        <f>'Door Comparison'!B356</f>
        <v>DRS-402</v>
      </c>
      <c r="C356" s="119">
        <f>'Door Comparison'!D356</f>
        <v>1338</v>
      </c>
      <c r="D356" s="119">
        <f>'Door Comparison'!E356</f>
        <v>2193</v>
      </c>
      <c r="E356" s="14">
        <f>'Door Comparison'!N356</f>
        <v>1</v>
      </c>
      <c r="F356" s="82">
        <f>('Door Labour'!Y356/'Door Labour'!K$3)*'Door Summary'!H$3</f>
        <v>138.78</v>
      </c>
      <c r="G356" s="4">
        <f>'Door Materials'!X356</f>
        <v>883.88</v>
      </c>
      <c r="H356" s="5">
        <f t="shared" si="35"/>
        <v>1022.66</v>
      </c>
      <c r="I356" s="5">
        <f t="shared" si="36"/>
        <v>122.72</v>
      </c>
      <c r="J356" s="5">
        <f t="shared" si="37"/>
        <v>1145.3800000000001</v>
      </c>
      <c r="K356" s="5">
        <f t="shared" si="38"/>
        <v>60.28</v>
      </c>
      <c r="L356" s="181">
        <v>0</v>
      </c>
      <c r="M356" s="5">
        <f t="shared" si="39"/>
        <v>1205.6600000000001</v>
      </c>
      <c r="N356" s="30">
        <f t="shared" si="40"/>
        <v>1205.6600000000001</v>
      </c>
    </row>
    <row r="357" spans="1:14" x14ac:dyDescent="0.25">
      <c r="A357" s="119" t="str">
        <f>'Door Comparison'!A357</f>
        <v>T04.04.M2B</v>
      </c>
      <c r="B357" s="119" t="str">
        <f>'Door Comparison'!B357</f>
        <v>DRS-402</v>
      </c>
      <c r="C357" s="119">
        <f>'Door Comparison'!D357</f>
        <v>1338</v>
      </c>
      <c r="D357" s="119">
        <f>'Door Comparison'!E357</f>
        <v>2193</v>
      </c>
      <c r="E357" s="14">
        <f>'Door Comparison'!N357</f>
        <v>1</v>
      </c>
      <c r="F357" s="82">
        <f>('Door Labour'!Y357/'Door Labour'!K$3)*'Door Summary'!H$3</f>
        <v>138.78</v>
      </c>
      <c r="G357" s="4">
        <f>'Door Materials'!X357</f>
        <v>883.88</v>
      </c>
      <c r="H357" s="5">
        <f t="shared" si="35"/>
        <v>1022.66</v>
      </c>
      <c r="I357" s="5">
        <f t="shared" si="36"/>
        <v>122.72</v>
      </c>
      <c r="J357" s="5">
        <f t="shared" si="37"/>
        <v>1145.3800000000001</v>
      </c>
      <c r="K357" s="5">
        <f t="shared" si="38"/>
        <v>60.28</v>
      </c>
      <c r="L357" s="181">
        <v>0</v>
      </c>
      <c r="M357" s="5">
        <f t="shared" si="39"/>
        <v>1205.6600000000001</v>
      </c>
      <c r="N357" s="30">
        <f t="shared" si="40"/>
        <v>1205.6600000000001</v>
      </c>
    </row>
    <row r="358" spans="1:14" x14ac:dyDescent="0.25">
      <c r="A358" s="119" t="str">
        <f>'Door Comparison'!A358</f>
        <v>T04.04.M4A</v>
      </c>
      <c r="B358" s="119" t="str">
        <f>'Door Comparison'!B358</f>
        <v>DRS-402</v>
      </c>
      <c r="C358" s="119">
        <f>'Door Comparison'!D358</f>
        <v>558</v>
      </c>
      <c r="D358" s="119">
        <f>'Door Comparison'!E358</f>
        <v>2193</v>
      </c>
      <c r="E358" s="14">
        <f>'Door Comparison'!N358</f>
        <v>1</v>
      </c>
      <c r="F358" s="82">
        <f>('Door Labour'!Y358/'Door Labour'!K$3)*'Door Summary'!H$3</f>
        <v>130.33000000000001</v>
      </c>
      <c r="G358" s="4">
        <f>'Door Materials'!X358</f>
        <v>561.5</v>
      </c>
      <c r="H358" s="5">
        <f t="shared" si="35"/>
        <v>691.83</v>
      </c>
      <c r="I358" s="5">
        <f t="shared" si="36"/>
        <v>83.02</v>
      </c>
      <c r="J358" s="5">
        <f t="shared" si="37"/>
        <v>774.85</v>
      </c>
      <c r="K358" s="5">
        <f t="shared" si="38"/>
        <v>40.78</v>
      </c>
      <c r="L358" s="181">
        <v>0</v>
      </c>
      <c r="M358" s="5">
        <f t="shared" si="39"/>
        <v>815.63</v>
      </c>
      <c r="N358" s="30">
        <f t="shared" si="40"/>
        <v>815.63</v>
      </c>
    </row>
    <row r="359" spans="1:14" x14ac:dyDescent="0.25">
      <c r="A359" s="119" t="str">
        <f>'Door Comparison'!A359</f>
        <v>T04.04.M5A</v>
      </c>
      <c r="B359" s="119" t="str">
        <f>'Door Comparison'!B359</f>
        <v>DRS-402</v>
      </c>
      <c r="C359" s="119">
        <f>'Door Comparison'!D359</f>
        <v>1208</v>
      </c>
      <c r="D359" s="119">
        <f>'Door Comparison'!E359</f>
        <v>2193</v>
      </c>
      <c r="E359" s="14">
        <f>'Door Comparison'!N359</f>
        <v>1</v>
      </c>
      <c r="F359" s="82">
        <f>('Door Labour'!Y359/'Door Labour'!K$3)*'Door Summary'!H$3</f>
        <v>137.97999999999999</v>
      </c>
      <c r="G359" s="4">
        <f>'Door Materials'!X359</f>
        <v>841.5</v>
      </c>
      <c r="H359" s="5">
        <f t="shared" si="35"/>
        <v>979.48</v>
      </c>
      <c r="I359" s="5">
        <f t="shared" si="36"/>
        <v>117.54</v>
      </c>
      <c r="J359" s="5">
        <f t="shared" si="37"/>
        <v>1097.02</v>
      </c>
      <c r="K359" s="5">
        <f t="shared" si="38"/>
        <v>57.74</v>
      </c>
      <c r="L359" s="181">
        <v>0</v>
      </c>
      <c r="M359" s="5">
        <f t="shared" si="39"/>
        <v>1154.76</v>
      </c>
      <c r="N359" s="30">
        <f t="shared" si="40"/>
        <v>1154.76</v>
      </c>
    </row>
    <row r="360" spans="1:14" x14ac:dyDescent="0.25">
      <c r="A360" s="119" t="str">
        <f>'Door Comparison'!A360</f>
        <v>T04.04.M6A</v>
      </c>
      <c r="B360" s="119" t="str">
        <f>'Door Comparison'!B360</f>
        <v>DRS-402</v>
      </c>
      <c r="C360" s="119">
        <f>'Door Comparison'!D360</f>
        <v>858</v>
      </c>
      <c r="D360" s="119">
        <f>'Door Comparison'!E360</f>
        <v>2193</v>
      </c>
      <c r="E360" s="14">
        <f>'Door Comparison'!N360</f>
        <v>1</v>
      </c>
      <c r="F360" s="82">
        <f>('Door Labour'!Y360/'Door Labour'!K$3)*'Door Summary'!H$3</f>
        <v>132.19999999999999</v>
      </c>
      <c r="G360" s="4">
        <f>'Door Materials'!X360</f>
        <v>659.29</v>
      </c>
      <c r="H360" s="5">
        <f t="shared" si="35"/>
        <v>791.49</v>
      </c>
      <c r="I360" s="5">
        <f t="shared" si="36"/>
        <v>94.98</v>
      </c>
      <c r="J360" s="5">
        <f t="shared" si="37"/>
        <v>886.47</v>
      </c>
      <c r="K360" s="5">
        <f t="shared" si="38"/>
        <v>46.66</v>
      </c>
      <c r="L360" s="181">
        <v>0</v>
      </c>
      <c r="M360" s="5">
        <f t="shared" si="39"/>
        <v>933.13</v>
      </c>
      <c r="N360" s="30">
        <f t="shared" si="40"/>
        <v>933.13</v>
      </c>
    </row>
    <row r="361" spans="1:14" x14ac:dyDescent="0.25">
      <c r="A361" s="119" t="str">
        <f>'Door Comparison'!A361</f>
        <v>T04.04.M8A</v>
      </c>
      <c r="B361" s="119" t="str">
        <f>'Door Comparison'!B361</f>
        <v>DRS-402</v>
      </c>
      <c r="C361" s="119">
        <f>'Door Comparison'!D361</f>
        <v>758</v>
      </c>
      <c r="D361" s="119">
        <f>'Door Comparison'!E361</f>
        <v>2193</v>
      </c>
      <c r="E361" s="14">
        <f>'Door Comparison'!N361</f>
        <v>1</v>
      </c>
      <c r="F361" s="82">
        <f>('Door Labour'!Y361/'Door Labour'!K$3)*'Door Summary'!H$3</f>
        <v>131.58000000000001</v>
      </c>
      <c r="G361" s="4">
        <f>'Door Materials'!X361</f>
        <v>626.67999999999995</v>
      </c>
      <c r="H361" s="5">
        <f t="shared" si="35"/>
        <v>758.26</v>
      </c>
      <c r="I361" s="5">
        <f t="shared" si="36"/>
        <v>90.99</v>
      </c>
      <c r="J361" s="5">
        <f t="shared" si="37"/>
        <v>849.25</v>
      </c>
      <c r="K361" s="5">
        <f t="shared" si="38"/>
        <v>44.7</v>
      </c>
      <c r="L361" s="181">
        <v>0</v>
      </c>
      <c r="M361" s="5">
        <f t="shared" si="39"/>
        <v>893.95</v>
      </c>
      <c r="N361" s="30">
        <f t="shared" si="40"/>
        <v>893.95</v>
      </c>
    </row>
    <row r="362" spans="1:14" x14ac:dyDescent="0.25">
      <c r="A362" s="119" t="str">
        <f>'Door Comparison'!A362</f>
        <v>T04.04.M10A</v>
      </c>
      <c r="B362" s="119" t="str">
        <f>'Door Comparison'!B362</f>
        <v>DRS-402</v>
      </c>
      <c r="C362" s="119">
        <f>'Door Comparison'!D362</f>
        <v>558</v>
      </c>
      <c r="D362" s="119">
        <f>'Door Comparison'!E362</f>
        <v>2193</v>
      </c>
      <c r="E362" s="14">
        <f>'Door Comparison'!N362</f>
        <v>1</v>
      </c>
      <c r="F362" s="82">
        <f>('Door Labour'!Y362/'Door Labour'!K$3)*'Door Summary'!H$3</f>
        <v>130.33000000000001</v>
      </c>
      <c r="G362" s="4">
        <f>'Door Materials'!X362</f>
        <v>561.5</v>
      </c>
      <c r="H362" s="5">
        <f t="shared" si="35"/>
        <v>691.83</v>
      </c>
      <c r="I362" s="5">
        <f t="shared" si="36"/>
        <v>83.02</v>
      </c>
      <c r="J362" s="5">
        <f t="shared" si="37"/>
        <v>774.85</v>
      </c>
      <c r="K362" s="5">
        <f t="shared" si="38"/>
        <v>40.78</v>
      </c>
      <c r="L362" s="181">
        <v>0</v>
      </c>
      <c r="M362" s="5">
        <f t="shared" si="39"/>
        <v>815.63</v>
      </c>
      <c r="N362" s="30">
        <f t="shared" si="40"/>
        <v>815.63</v>
      </c>
    </row>
    <row r="363" spans="1:14" x14ac:dyDescent="0.25">
      <c r="A363" s="119" t="str">
        <f>'Door Comparison'!A363</f>
        <v>T04.04.M11A</v>
      </c>
      <c r="B363" s="119" t="str">
        <f>'Door Comparison'!B363</f>
        <v>DRS-402</v>
      </c>
      <c r="C363" s="119">
        <f>'Door Comparison'!D363</f>
        <v>558</v>
      </c>
      <c r="D363" s="119">
        <f>'Door Comparison'!E363</f>
        <v>2193</v>
      </c>
      <c r="E363" s="14">
        <f>'Door Comparison'!N363</f>
        <v>1</v>
      </c>
      <c r="F363" s="82">
        <f>('Door Labour'!Y363/'Door Labour'!K$3)*'Door Summary'!H$3</f>
        <v>130.33000000000001</v>
      </c>
      <c r="G363" s="4">
        <f>'Door Materials'!X363</f>
        <v>561.5</v>
      </c>
      <c r="H363" s="5">
        <f t="shared" si="35"/>
        <v>691.83</v>
      </c>
      <c r="I363" s="5">
        <f t="shared" si="36"/>
        <v>83.02</v>
      </c>
      <c r="J363" s="5">
        <f t="shared" si="37"/>
        <v>774.85</v>
      </c>
      <c r="K363" s="5">
        <f t="shared" si="38"/>
        <v>40.78</v>
      </c>
      <c r="L363" s="181">
        <v>0</v>
      </c>
      <c r="M363" s="5">
        <f t="shared" si="39"/>
        <v>815.63</v>
      </c>
      <c r="N363" s="30">
        <f t="shared" si="40"/>
        <v>815.63</v>
      </c>
    </row>
    <row r="364" spans="1:14" x14ac:dyDescent="0.25">
      <c r="A364" s="119" t="str">
        <f>'Door Comparison'!A364</f>
        <v>T04.04.P1A</v>
      </c>
      <c r="B364" s="119" t="str">
        <f>'Door Comparison'!B364</f>
        <v>AHP-201</v>
      </c>
      <c r="C364" s="119">
        <f>'Door Comparison'!D364</f>
        <v>500</v>
      </c>
      <c r="D364" s="119">
        <f>'Door Comparison'!E364</f>
        <v>800</v>
      </c>
      <c r="E364" s="14">
        <f>'Door Comparison'!N364</f>
        <v>1</v>
      </c>
      <c r="F364" s="82">
        <f>('Door Labour'!Y364/'Door Labour'!K$3)*'Door Summary'!H$3</f>
        <v>109.06</v>
      </c>
      <c r="G364" s="4">
        <f>'Door Materials'!X364</f>
        <v>367.67</v>
      </c>
      <c r="H364" s="5">
        <f t="shared" si="35"/>
        <v>476.73</v>
      </c>
      <c r="I364" s="5">
        <f t="shared" si="36"/>
        <v>57.21</v>
      </c>
      <c r="J364" s="5">
        <f t="shared" si="37"/>
        <v>533.94000000000005</v>
      </c>
      <c r="K364" s="5">
        <f t="shared" si="38"/>
        <v>28.1</v>
      </c>
      <c r="L364" s="181">
        <v>0</v>
      </c>
      <c r="M364" s="5">
        <f t="shared" si="39"/>
        <v>562.04</v>
      </c>
      <c r="N364" s="30">
        <f t="shared" si="40"/>
        <v>562.04</v>
      </c>
    </row>
    <row r="365" spans="1:14" x14ac:dyDescent="0.25">
      <c r="A365" s="119" t="str">
        <f>'Door Comparison'!A365</f>
        <v>T04.04.SPA</v>
      </c>
      <c r="B365" s="119" t="str">
        <f>'Door Comparison'!B365</f>
        <v>DRS-402</v>
      </c>
      <c r="C365" s="119">
        <f>'Door Comparison'!D365</f>
        <v>458</v>
      </c>
      <c r="D365" s="119">
        <f>'Door Comparison'!E365</f>
        <v>2193</v>
      </c>
      <c r="E365" s="14">
        <f>'Door Comparison'!N365</f>
        <v>1</v>
      </c>
      <c r="F365" s="82">
        <f>('Door Labour'!Y365/'Door Labour'!K$3)*'Door Summary'!H$3</f>
        <v>129.72</v>
      </c>
      <c r="G365" s="4">
        <f>'Door Materials'!X365</f>
        <v>528.91999999999996</v>
      </c>
      <c r="H365" s="5">
        <f t="shared" si="35"/>
        <v>658.64</v>
      </c>
      <c r="I365" s="5">
        <f t="shared" si="36"/>
        <v>79.040000000000006</v>
      </c>
      <c r="J365" s="5">
        <f t="shared" si="37"/>
        <v>737.68</v>
      </c>
      <c r="K365" s="5">
        <f t="shared" si="38"/>
        <v>38.83</v>
      </c>
      <c r="L365" s="181">
        <v>0</v>
      </c>
      <c r="M365" s="5">
        <f t="shared" si="39"/>
        <v>776.51</v>
      </c>
      <c r="N365" s="30">
        <f t="shared" si="40"/>
        <v>776.51</v>
      </c>
    </row>
    <row r="366" spans="1:14" x14ac:dyDescent="0.25">
      <c r="A366" s="119" t="str">
        <f>'Door Comparison'!A366</f>
        <v>T04.04.WRA</v>
      </c>
      <c r="B366" s="119" t="str">
        <f>'Door Comparison'!B366</f>
        <v>DRS-402</v>
      </c>
      <c r="C366" s="119">
        <f>'Door Comparison'!D366</f>
        <v>458</v>
      </c>
      <c r="D366" s="119">
        <f>'Door Comparison'!E366</f>
        <v>2158</v>
      </c>
      <c r="E366" s="14">
        <f>'Door Comparison'!N366</f>
        <v>1</v>
      </c>
      <c r="F366" s="82">
        <f>('Door Labour'!Y366/'Door Labour'!K$3)*'Door Summary'!H$3</f>
        <v>129.28</v>
      </c>
      <c r="G366" s="4">
        <f>'Door Materials'!X366</f>
        <v>525.07000000000005</v>
      </c>
      <c r="H366" s="5">
        <f t="shared" si="35"/>
        <v>654.35</v>
      </c>
      <c r="I366" s="5">
        <f t="shared" si="36"/>
        <v>78.52</v>
      </c>
      <c r="J366" s="5">
        <f t="shared" si="37"/>
        <v>732.87</v>
      </c>
      <c r="K366" s="5">
        <f t="shared" si="38"/>
        <v>38.57</v>
      </c>
      <c r="L366" s="181">
        <v>0</v>
      </c>
      <c r="M366" s="5">
        <f t="shared" si="39"/>
        <v>771.44</v>
      </c>
      <c r="N366" s="30">
        <f t="shared" si="40"/>
        <v>771.44</v>
      </c>
    </row>
    <row r="367" spans="1:14" x14ac:dyDescent="0.25">
      <c r="A367" s="119" t="str">
        <f>'Door Comparison'!A367</f>
        <v>T04.05.E1A</v>
      </c>
      <c r="B367" s="119" t="str">
        <f>'Door Comparison'!B367</f>
        <v>DRS-402</v>
      </c>
      <c r="C367" s="119">
        <f>'Door Comparison'!D367</f>
        <v>758</v>
      </c>
      <c r="D367" s="119">
        <f>'Door Comparison'!E367</f>
        <v>2193</v>
      </c>
      <c r="E367" s="14">
        <f>'Door Comparison'!N367</f>
        <v>1</v>
      </c>
      <c r="F367" s="82">
        <f>('Door Labour'!Y367/'Door Labour'!K$3)*'Door Summary'!H$3</f>
        <v>131.58000000000001</v>
      </c>
      <c r="G367" s="4">
        <f>'Door Materials'!X367</f>
        <v>626.67999999999995</v>
      </c>
      <c r="H367" s="5">
        <f t="shared" si="35"/>
        <v>758.26</v>
      </c>
      <c r="I367" s="5">
        <f t="shared" si="36"/>
        <v>90.99</v>
      </c>
      <c r="J367" s="5">
        <f t="shared" si="37"/>
        <v>849.25</v>
      </c>
      <c r="K367" s="5">
        <f t="shared" si="38"/>
        <v>44.7</v>
      </c>
      <c r="L367" s="181">
        <v>0</v>
      </c>
      <c r="M367" s="5">
        <f t="shared" si="39"/>
        <v>893.95</v>
      </c>
      <c r="N367" s="30">
        <f t="shared" si="40"/>
        <v>893.95</v>
      </c>
    </row>
    <row r="368" spans="1:14" x14ac:dyDescent="0.25">
      <c r="A368" s="119" t="str">
        <f>'Door Comparison'!A368</f>
        <v>T04.05.E1B</v>
      </c>
      <c r="B368" s="119" t="str">
        <f>'Door Comparison'!B368</f>
        <v>DRS-402</v>
      </c>
      <c r="C368" s="119">
        <f>'Door Comparison'!D368</f>
        <v>758</v>
      </c>
      <c r="D368" s="119">
        <f>'Door Comparison'!E368</f>
        <v>2193</v>
      </c>
      <c r="E368" s="14">
        <f>'Door Comparison'!N368</f>
        <v>1</v>
      </c>
      <c r="F368" s="82">
        <f>('Door Labour'!Y368/'Door Labour'!K$3)*'Door Summary'!H$3</f>
        <v>131.58000000000001</v>
      </c>
      <c r="G368" s="4">
        <f>'Door Materials'!X368</f>
        <v>626.67999999999995</v>
      </c>
      <c r="H368" s="5">
        <f t="shared" si="35"/>
        <v>758.26</v>
      </c>
      <c r="I368" s="5">
        <f t="shared" si="36"/>
        <v>90.99</v>
      </c>
      <c r="J368" s="5">
        <f t="shared" si="37"/>
        <v>849.25</v>
      </c>
      <c r="K368" s="5">
        <f t="shared" si="38"/>
        <v>44.7</v>
      </c>
      <c r="L368" s="181">
        <v>0</v>
      </c>
      <c r="M368" s="5">
        <f t="shared" si="39"/>
        <v>893.95</v>
      </c>
      <c r="N368" s="30">
        <f t="shared" si="40"/>
        <v>893.95</v>
      </c>
    </row>
    <row r="369" spans="1:14" x14ac:dyDescent="0.25">
      <c r="A369" s="119" t="str">
        <f>'Door Comparison'!A369</f>
        <v>T04.05.E2A</v>
      </c>
      <c r="B369" s="119" t="str">
        <f>'Door Comparison'!B369</f>
        <v>DRS-402</v>
      </c>
      <c r="C369" s="119">
        <f>'Door Comparison'!D369</f>
        <v>1338</v>
      </c>
      <c r="D369" s="119">
        <f>'Door Comparison'!E369</f>
        <v>2193</v>
      </c>
      <c r="E369" s="14">
        <f>'Door Comparison'!N369</f>
        <v>1</v>
      </c>
      <c r="F369" s="82">
        <f>('Door Labour'!Y369/'Door Labour'!K$3)*'Door Summary'!H$3</f>
        <v>138.78</v>
      </c>
      <c r="G369" s="4">
        <f>'Door Materials'!X369</f>
        <v>883.88</v>
      </c>
      <c r="H369" s="5">
        <f t="shared" si="35"/>
        <v>1022.66</v>
      </c>
      <c r="I369" s="5">
        <f t="shared" si="36"/>
        <v>122.72</v>
      </c>
      <c r="J369" s="5">
        <f t="shared" si="37"/>
        <v>1145.3800000000001</v>
      </c>
      <c r="K369" s="5">
        <f t="shared" si="38"/>
        <v>60.28</v>
      </c>
      <c r="L369" s="181">
        <v>0</v>
      </c>
      <c r="M369" s="5">
        <f t="shared" si="39"/>
        <v>1205.6600000000001</v>
      </c>
      <c r="N369" s="30">
        <f t="shared" si="40"/>
        <v>1205.6600000000001</v>
      </c>
    </row>
    <row r="370" spans="1:14" x14ac:dyDescent="0.25">
      <c r="A370" s="119" t="str">
        <f>'Door Comparison'!A370</f>
        <v>T04.05.E2B</v>
      </c>
      <c r="B370" s="119" t="str">
        <f>'Door Comparison'!B370</f>
        <v>DRS-402</v>
      </c>
      <c r="C370" s="119">
        <f>'Door Comparison'!D370</f>
        <v>1058</v>
      </c>
      <c r="D370" s="119">
        <f>'Door Comparison'!E370</f>
        <v>2193</v>
      </c>
      <c r="E370" s="14">
        <f>'Door Comparison'!N370</f>
        <v>1</v>
      </c>
      <c r="F370" s="82">
        <f>('Door Labour'!Y370/'Door Labour'!K$3)*'Door Summary'!H$3</f>
        <v>137.04</v>
      </c>
      <c r="G370" s="4">
        <f>'Door Materials'!X370</f>
        <v>794.87</v>
      </c>
      <c r="H370" s="5">
        <f t="shared" si="35"/>
        <v>931.91</v>
      </c>
      <c r="I370" s="5">
        <f t="shared" si="36"/>
        <v>111.83</v>
      </c>
      <c r="J370" s="5">
        <f t="shared" si="37"/>
        <v>1043.74</v>
      </c>
      <c r="K370" s="5">
        <f t="shared" si="38"/>
        <v>54.93</v>
      </c>
      <c r="L370" s="181">
        <v>0</v>
      </c>
      <c r="M370" s="5">
        <f t="shared" si="39"/>
        <v>1098.67</v>
      </c>
      <c r="N370" s="30">
        <f t="shared" si="40"/>
        <v>1098.67</v>
      </c>
    </row>
    <row r="371" spans="1:14" x14ac:dyDescent="0.25">
      <c r="A371" s="119" t="str">
        <f>'Door Comparison'!A371</f>
        <v>T04.05.M1A</v>
      </c>
      <c r="B371" s="119" t="str">
        <f>'Door Comparison'!B371</f>
        <v>DRS-402</v>
      </c>
      <c r="C371" s="119">
        <f>'Door Comparison'!D371</f>
        <v>858</v>
      </c>
      <c r="D371" s="119">
        <f>'Door Comparison'!E371</f>
        <v>2193</v>
      </c>
      <c r="E371" s="14">
        <f>'Door Comparison'!N371</f>
        <v>1</v>
      </c>
      <c r="F371" s="82">
        <f>('Door Labour'!Y371/'Door Labour'!K$3)*'Door Summary'!H$3</f>
        <v>132.19999999999999</v>
      </c>
      <c r="G371" s="4">
        <f>'Door Materials'!X371</f>
        <v>659.29</v>
      </c>
      <c r="H371" s="5">
        <f t="shared" si="35"/>
        <v>791.49</v>
      </c>
      <c r="I371" s="5">
        <f t="shared" si="36"/>
        <v>94.98</v>
      </c>
      <c r="J371" s="5">
        <f t="shared" si="37"/>
        <v>886.47</v>
      </c>
      <c r="K371" s="5">
        <f t="shared" si="38"/>
        <v>46.66</v>
      </c>
      <c r="L371" s="181">
        <v>0</v>
      </c>
      <c r="M371" s="5">
        <f t="shared" si="39"/>
        <v>933.13</v>
      </c>
      <c r="N371" s="30">
        <f t="shared" si="40"/>
        <v>933.13</v>
      </c>
    </row>
    <row r="372" spans="1:14" x14ac:dyDescent="0.25">
      <c r="A372" s="119" t="str">
        <f>'Door Comparison'!A372</f>
        <v>T04.05.M1B</v>
      </c>
      <c r="B372" s="119" t="str">
        <f>'Door Comparison'!B372</f>
        <v>DRS-402</v>
      </c>
      <c r="C372" s="119">
        <f>'Door Comparison'!D372</f>
        <v>1338</v>
      </c>
      <c r="D372" s="119">
        <f>'Door Comparison'!E372</f>
        <v>2193</v>
      </c>
      <c r="E372" s="14">
        <f>'Door Comparison'!N372</f>
        <v>1</v>
      </c>
      <c r="F372" s="82">
        <f>('Door Labour'!Y372/'Door Labour'!K$3)*'Door Summary'!H$3</f>
        <v>138.78</v>
      </c>
      <c r="G372" s="4">
        <f>'Door Materials'!X372</f>
        <v>883.88</v>
      </c>
      <c r="H372" s="5">
        <f t="shared" si="35"/>
        <v>1022.66</v>
      </c>
      <c r="I372" s="5">
        <f t="shared" si="36"/>
        <v>122.72</v>
      </c>
      <c r="J372" s="5">
        <f t="shared" si="37"/>
        <v>1145.3800000000001</v>
      </c>
      <c r="K372" s="5">
        <f t="shared" si="38"/>
        <v>60.28</v>
      </c>
      <c r="L372" s="181">
        <v>0</v>
      </c>
      <c r="M372" s="5">
        <f t="shared" si="39"/>
        <v>1205.6600000000001</v>
      </c>
      <c r="N372" s="30">
        <f t="shared" si="40"/>
        <v>1205.6600000000001</v>
      </c>
    </row>
    <row r="373" spans="1:14" x14ac:dyDescent="0.25">
      <c r="A373" s="119" t="str">
        <f>'Door Comparison'!A373</f>
        <v>T04.05.M2A</v>
      </c>
      <c r="B373" s="119" t="str">
        <f>'Door Comparison'!B373</f>
        <v>DRS-402</v>
      </c>
      <c r="C373" s="119">
        <f>'Door Comparison'!D373</f>
        <v>758</v>
      </c>
      <c r="D373" s="119">
        <f>'Door Comparison'!E373</f>
        <v>2193</v>
      </c>
      <c r="E373" s="14">
        <f>'Door Comparison'!N373</f>
        <v>1</v>
      </c>
      <c r="F373" s="82">
        <f>('Door Labour'!Y373/'Door Labour'!K$3)*'Door Summary'!H$3</f>
        <v>131.58000000000001</v>
      </c>
      <c r="G373" s="4">
        <f>'Door Materials'!X373</f>
        <v>626.67999999999995</v>
      </c>
      <c r="H373" s="5">
        <f t="shared" si="35"/>
        <v>758.26</v>
      </c>
      <c r="I373" s="5">
        <f t="shared" si="36"/>
        <v>90.99</v>
      </c>
      <c r="J373" s="5">
        <f t="shared" si="37"/>
        <v>849.25</v>
      </c>
      <c r="K373" s="5">
        <f t="shared" si="38"/>
        <v>44.7</v>
      </c>
      <c r="L373" s="181">
        <v>0</v>
      </c>
      <c r="M373" s="5">
        <f t="shared" si="39"/>
        <v>893.95</v>
      </c>
      <c r="N373" s="30">
        <f t="shared" si="40"/>
        <v>893.95</v>
      </c>
    </row>
    <row r="374" spans="1:14" x14ac:dyDescent="0.25">
      <c r="A374" s="119" t="str">
        <f>'Door Comparison'!A374</f>
        <v>T04.05.M2B</v>
      </c>
      <c r="B374" s="119" t="str">
        <f>'Door Comparison'!B374</f>
        <v>DRS-402</v>
      </c>
      <c r="C374" s="119">
        <f>'Door Comparison'!D374</f>
        <v>758</v>
      </c>
      <c r="D374" s="119">
        <f>'Door Comparison'!E374</f>
        <v>2193</v>
      </c>
      <c r="E374" s="14">
        <f>'Door Comparison'!N374</f>
        <v>1</v>
      </c>
      <c r="F374" s="82">
        <f>('Door Labour'!Y374/'Door Labour'!K$3)*'Door Summary'!H$3</f>
        <v>131.58000000000001</v>
      </c>
      <c r="G374" s="4">
        <f>'Door Materials'!X374</f>
        <v>626.67999999999995</v>
      </c>
      <c r="H374" s="5">
        <f t="shared" si="35"/>
        <v>758.26</v>
      </c>
      <c r="I374" s="5">
        <f t="shared" si="36"/>
        <v>90.99</v>
      </c>
      <c r="J374" s="5">
        <f t="shared" si="37"/>
        <v>849.25</v>
      </c>
      <c r="K374" s="5">
        <f t="shared" si="38"/>
        <v>44.7</v>
      </c>
      <c r="L374" s="181">
        <v>0</v>
      </c>
      <c r="M374" s="5">
        <f t="shared" si="39"/>
        <v>893.95</v>
      </c>
      <c r="N374" s="30">
        <f t="shared" si="40"/>
        <v>893.95</v>
      </c>
    </row>
    <row r="375" spans="1:14" x14ac:dyDescent="0.25">
      <c r="A375" s="119" t="str">
        <f>'Door Comparison'!A375</f>
        <v>T04.06.E1A</v>
      </c>
      <c r="B375" s="119" t="str">
        <f>'Door Comparison'!B375</f>
        <v>DRS-402</v>
      </c>
      <c r="C375" s="119">
        <f>'Door Comparison'!D375</f>
        <v>758</v>
      </c>
      <c r="D375" s="119">
        <f>'Door Comparison'!E375</f>
        <v>2193</v>
      </c>
      <c r="E375" s="14">
        <f>'Door Comparison'!N375</f>
        <v>1</v>
      </c>
      <c r="F375" s="82">
        <f>('Door Labour'!Y375/'Door Labour'!K$3)*'Door Summary'!H$3</f>
        <v>131.58000000000001</v>
      </c>
      <c r="G375" s="4">
        <f>'Door Materials'!X375</f>
        <v>626.67999999999995</v>
      </c>
      <c r="H375" s="5">
        <f t="shared" si="35"/>
        <v>758.26</v>
      </c>
      <c r="I375" s="5">
        <f t="shared" si="36"/>
        <v>90.99</v>
      </c>
      <c r="J375" s="5">
        <f t="shared" si="37"/>
        <v>849.25</v>
      </c>
      <c r="K375" s="5">
        <f t="shared" si="38"/>
        <v>44.7</v>
      </c>
      <c r="L375" s="181">
        <v>0</v>
      </c>
      <c r="M375" s="5">
        <f t="shared" si="39"/>
        <v>893.95</v>
      </c>
      <c r="N375" s="30">
        <f t="shared" si="40"/>
        <v>893.95</v>
      </c>
    </row>
    <row r="376" spans="1:14" x14ac:dyDescent="0.25">
      <c r="A376" s="119" t="str">
        <f>'Door Comparison'!A376</f>
        <v>T04.06.E1B</v>
      </c>
      <c r="B376" s="119" t="str">
        <f>'Door Comparison'!B376</f>
        <v>DRS-402</v>
      </c>
      <c r="C376" s="119">
        <f>'Door Comparison'!D376</f>
        <v>1338</v>
      </c>
      <c r="D376" s="119">
        <f>'Door Comparison'!E376</f>
        <v>2193</v>
      </c>
      <c r="E376" s="14">
        <f>'Door Comparison'!N376</f>
        <v>1</v>
      </c>
      <c r="F376" s="82">
        <f>('Door Labour'!Y376/'Door Labour'!K$3)*'Door Summary'!H$3</f>
        <v>138.78</v>
      </c>
      <c r="G376" s="4">
        <f>'Door Materials'!X376</f>
        <v>883.88</v>
      </c>
      <c r="H376" s="5">
        <f t="shared" si="35"/>
        <v>1022.66</v>
      </c>
      <c r="I376" s="5">
        <f t="shared" si="36"/>
        <v>122.72</v>
      </c>
      <c r="J376" s="5">
        <f t="shared" si="37"/>
        <v>1145.3800000000001</v>
      </c>
      <c r="K376" s="5">
        <f t="shared" si="38"/>
        <v>60.28</v>
      </c>
      <c r="L376" s="181">
        <v>0</v>
      </c>
      <c r="M376" s="5">
        <f t="shared" si="39"/>
        <v>1205.6600000000001</v>
      </c>
      <c r="N376" s="30">
        <f t="shared" si="40"/>
        <v>1205.6600000000001</v>
      </c>
    </row>
    <row r="377" spans="1:14" x14ac:dyDescent="0.25">
      <c r="A377" s="119" t="str">
        <f>'Door Comparison'!A377</f>
        <v>T04.06.E1C</v>
      </c>
      <c r="B377" s="119" t="str">
        <f>'Door Comparison'!B377</f>
        <v>DRS-402</v>
      </c>
      <c r="C377" s="119">
        <f>'Door Comparison'!D377</f>
        <v>358</v>
      </c>
      <c r="D377" s="119">
        <f>'Door Comparison'!E377</f>
        <v>2193</v>
      </c>
      <c r="E377" s="14">
        <f>'Door Comparison'!N377</f>
        <v>1</v>
      </c>
      <c r="F377" s="82">
        <f>('Door Labour'!Y377/'Door Labour'!K$3)*'Door Summary'!H$3</f>
        <v>129.1</v>
      </c>
      <c r="G377" s="4">
        <f>'Door Materials'!X377</f>
        <v>496.33</v>
      </c>
      <c r="H377" s="5">
        <f t="shared" si="35"/>
        <v>625.42999999999995</v>
      </c>
      <c r="I377" s="5">
        <f t="shared" si="36"/>
        <v>75.05</v>
      </c>
      <c r="J377" s="5">
        <f t="shared" si="37"/>
        <v>700.48</v>
      </c>
      <c r="K377" s="5">
        <f t="shared" si="38"/>
        <v>36.869999999999997</v>
      </c>
      <c r="L377" s="181">
        <v>0</v>
      </c>
      <c r="M377" s="5">
        <f t="shared" si="39"/>
        <v>737.35</v>
      </c>
      <c r="N377" s="30">
        <f t="shared" si="40"/>
        <v>737.35</v>
      </c>
    </row>
    <row r="378" spans="1:14" x14ac:dyDescent="0.25">
      <c r="A378" s="119" t="str">
        <f>'Door Comparison'!A378</f>
        <v>T04.06.E2A</v>
      </c>
      <c r="B378" s="119" t="str">
        <f>'Door Comparison'!B378</f>
        <v>DRS-402</v>
      </c>
      <c r="C378" s="119">
        <f>'Door Comparison'!D378</f>
        <v>1208</v>
      </c>
      <c r="D378" s="119">
        <f>'Door Comparison'!E378</f>
        <v>2193</v>
      </c>
      <c r="E378" s="14">
        <f>'Door Comparison'!N378</f>
        <v>1</v>
      </c>
      <c r="F378" s="82">
        <f>('Door Labour'!Y378/'Door Labour'!K$3)*'Door Summary'!H$3</f>
        <v>137.97999999999999</v>
      </c>
      <c r="G378" s="4">
        <f>'Door Materials'!X378</f>
        <v>841.5</v>
      </c>
      <c r="H378" s="5">
        <f t="shared" si="35"/>
        <v>979.48</v>
      </c>
      <c r="I378" s="5">
        <f t="shared" si="36"/>
        <v>117.54</v>
      </c>
      <c r="J378" s="5">
        <f t="shared" si="37"/>
        <v>1097.02</v>
      </c>
      <c r="K378" s="5">
        <f t="shared" si="38"/>
        <v>57.74</v>
      </c>
      <c r="L378" s="181">
        <v>0</v>
      </c>
      <c r="M378" s="5">
        <f t="shared" si="39"/>
        <v>1154.76</v>
      </c>
      <c r="N378" s="30">
        <f t="shared" si="40"/>
        <v>1154.76</v>
      </c>
    </row>
    <row r="379" spans="1:14" x14ac:dyDescent="0.25">
      <c r="A379" s="119" t="str">
        <f>'Door Comparison'!A379</f>
        <v>T04.06.E2B</v>
      </c>
      <c r="B379" s="119" t="str">
        <f>'Door Comparison'!B379</f>
        <v>DRS-402</v>
      </c>
      <c r="C379" s="119">
        <f>'Door Comparison'!D379</f>
        <v>658</v>
      </c>
      <c r="D379" s="119">
        <f>'Door Comparison'!E379</f>
        <v>2193</v>
      </c>
      <c r="E379" s="14">
        <f>'Door Comparison'!N379</f>
        <v>1</v>
      </c>
      <c r="F379" s="82">
        <f>('Door Labour'!Y379/'Door Labour'!K$3)*'Door Summary'!H$3</f>
        <v>130.96</v>
      </c>
      <c r="G379" s="4">
        <f>'Door Materials'!X379</f>
        <v>594.09</v>
      </c>
      <c r="H379" s="5">
        <f t="shared" si="35"/>
        <v>725.05</v>
      </c>
      <c r="I379" s="5">
        <f t="shared" si="36"/>
        <v>87.01</v>
      </c>
      <c r="J379" s="5">
        <f t="shared" si="37"/>
        <v>812.06</v>
      </c>
      <c r="K379" s="5">
        <f t="shared" si="38"/>
        <v>42.74</v>
      </c>
      <c r="L379" s="181">
        <v>0</v>
      </c>
      <c r="M379" s="5">
        <f t="shared" si="39"/>
        <v>854.8</v>
      </c>
      <c r="N379" s="30">
        <f t="shared" si="40"/>
        <v>854.8</v>
      </c>
    </row>
    <row r="380" spans="1:14" x14ac:dyDescent="0.25">
      <c r="A380" s="119" t="str">
        <f>'Door Comparison'!A380</f>
        <v>T04.06.E3A</v>
      </c>
      <c r="B380" s="119" t="str">
        <f>'Door Comparison'!B380</f>
        <v>DRS-402</v>
      </c>
      <c r="C380" s="119">
        <f>'Door Comparison'!D380</f>
        <v>1338</v>
      </c>
      <c r="D380" s="119">
        <f>'Door Comparison'!E380</f>
        <v>2193</v>
      </c>
      <c r="E380" s="14">
        <f>'Door Comparison'!N380</f>
        <v>1</v>
      </c>
      <c r="F380" s="82">
        <f>('Door Labour'!Y380/'Door Labour'!K$3)*'Door Summary'!H$3</f>
        <v>138.78</v>
      </c>
      <c r="G380" s="4">
        <f>'Door Materials'!X380</f>
        <v>883.88</v>
      </c>
      <c r="H380" s="5">
        <f t="shared" si="35"/>
        <v>1022.66</v>
      </c>
      <c r="I380" s="5">
        <f t="shared" si="36"/>
        <v>122.72</v>
      </c>
      <c r="J380" s="5">
        <f t="shared" si="37"/>
        <v>1145.3800000000001</v>
      </c>
      <c r="K380" s="5">
        <f t="shared" si="38"/>
        <v>60.28</v>
      </c>
      <c r="L380" s="181">
        <v>0</v>
      </c>
      <c r="M380" s="5">
        <f t="shared" si="39"/>
        <v>1205.6600000000001</v>
      </c>
      <c r="N380" s="30">
        <f t="shared" si="40"/>
        <v>1205.6600000000001</v>
      </c>
    </row>
    <row r="381" spans="1:14" x14ac:dyDescent="0.25">
      <c r="A381" s="119" t="str">
        <f>'Door Comparison'!A381</f>
        <v>T04.06.E3B</v>
      </c>
      <c r="B381" s="119" t="str">
        <f>'Door Comparison'!B381</f>
        <v>DRS-402</v>
      </c>
      <c r="C381" s="119">
        <f>'Door Comparison'!D381</f>
        <v>1338</v>
      </c>
      <c r="D381" s="119">
        <f>'Door Comparison'!E381</f>
        <v>2193</v>
      </c>
      <c r="E381" s="14">
        <f>'Door Comparison'!N381</f>
        <v>1</v>
      </c>
      <c r="F381" s="82">
        <f>('Door Labour'!Y381/'Door Labour'!K$3)*'Door Summary'!H$3</f>
        <v>138.78</v>
      </c>
      <c r="G381" s="4">
        <f>'Door Materials'!X381</f>
        <v>883.88</v>
      </c>
      <c r="H381" s="5">
        <f t="shared" si="35"/>
        <v>1022.66</v>
      </c>
      <c r="I381" s="5">
        <f t="shared" si="36"/>
        <v>122.72</v>
      </c>
      <c r="J381" s="5">
        <f t="shared" si="37"/>
        <v>1145.3800000000001</v>
      </c>
      <c r="K381" s="5">
        <f t="shared" si="38"/>
        <v>60.28</v>
      </c>
      <c r="L381" s="181">
        <v>0</v>
      </c>
      <c r="M381" s="5">
        <f t="shared" si="39"/>
        <v>1205.6600000000001</v>
      </c>
      <c r="N381" s="30">
        <f t="shared" si="40"/>
        <v>1205.6600000000001</v>
      </c>
    </row>
    <row r="382" spans="1:14" x14ac:dyDescent="0.25">
      <c r="A382" s="119" t="str">
        <f>'Door Comparison'!A382</f>
        <v>T04.06.E3C</v>
      </c>
      <c r="B382" s="119" t="str">
        <f>'Door Comparison'!B382</f>
        <v>DRS-402</v>
      </c>
      <c r="C382" s="119">
        <f>'Door Comparison'!D382</f>
        <v>758</v>
      </c>
      <c r="D382" s="119">
        <f>'Door Comparison'!E382</f>
        <v>2193</v>
      </c>
      <c r="E382" s="14">
        <f>'Door Comparison'!N382</f>
        <v>1</v>
      </c>
      <c r="F382" s="82">
        <f>('Door Labour'!Y382/'Door Labour'!K$3)*'Door Summary'!H$3</f>
        <v>131.58000000000001</v>
      </c>
      <c r="G382" s="4">
        <f>'Door Materials'!X382</f>
        <v>626.67999999999995</v>
      </c>
      <c r="H382" s="5">
        <f t="shared" si="35"/>
        <v>758.26</v>
      </c>
      <c r="I382" s="5">
        <f t="shared" si="36"/>
        <v>90.99</v>
      </c>
      <c r="J382" s="5">
        <f t="shared" si="37"/>
        <v>849.25</v>
      </c>
      <c r="K382" s="5">
        <f t="shared" si="38"/>
        <v>44.7</v>
      </c>
      <c r="L382" s="181">
        <v>0</v>
      </c>
      <c r="M382" s="5">
        <f t="shared" si="39"/>
        <v>893.95</v>
      </c>
      <c r="N382" s="30">
        <f t="shared" si="40"/>
        <v>893.95</v>
      </c>
    </row>
    <row r="383" spans="1:14" x14ac:dyDescent="0.25">
      <c r="A383" s="119" t="str">
        <f>'Door Comparison'!A383</f>
        <v>T04.06.E4A</v>
      </c>
      <c r="B383" s="119" t="str">
        <f>'Door Comparison'!B383</f>
        <v>DRS-402</v>
      </c>
      <c r="C383" s="119">
        <f>'Door Comparison'!D383</f>
        <v>1338</v>
      </c>
      <c r="D383" s="119">
        <f>'Door Comparison'!E383</f>
        <v>2193</v>
      </c>
      <c r="E383" s="14">
        <f>'Door Comparison'!N383</f>
        <v>1</v>
      </c>
      <c r="F383" s="82">
        <f>('Door Labour'!Y383/'Door Labour'!K$3)*'Door Summary'!H$3</f>
        <v>138.78</v>
      </c>
      <c r="G383" s="4">
        <f>'Door Materials'!X383</f>
        <v>883.88</v>
      </c>
      <c r="H383" s="5">
        <f t="shared" si="35"/>
        <v>1022.66</v>
      </c>
      <c r="I383" s="5">
        <f t="shared" si="36"/>
        <v>122.72</v>
      </c>
      <c r="J383" s="5">
        <f t="shared" si="37"/>
        <v>1145.3800000000001</v>
      </c>
      <c r="K383" s="5">
        <f t="shared" si="38"/>
        <v>60.28</v>
      </c>
      <c r="L383" s="181">
        <v>0</v>
      </c>
      <c r="M383" s="5">
        <f t="shared" si="39"/>
        <v>1205.6600000000001</v>
      </c>
      <c r="N383" s="30">
        <f t="shared" si="40"/>
        <v>1205.6600000000001</v>
      </c>
    </row>
    <row r="384" spans="1:14" x14ac:dyDescent="0.25">
      <c r="A384" s="119" t="str">
        <f>'Door Comparison'!A384</f>
        <v>T04.06.E5A</v>
      </c>
      <c r="B384" s="119" t="str">
        <f>'Door Comparison'!B384</f>
        <v>DRS-402</v>
      </c>
      <c r="C384" s="119">
        <f>'Door Comparison'!D384</f>
        <v>1578</v>
      </c>
      <c r="D384" s="119">
        <f>'Door Comparison'!E384</f>
        <v>2193</v>
      </c>
      <c r="E384" s="14">
        <f>'Door Comparison'!N384</f>
        <v>1</v>
      </c>
      <c r="F384" s="82">
        <f>('Door Labour'!Y384/'Door Labour'!K$3)*'Door Summary'!H$3</f>
        <v>140.28</v>
      </c>
      <c r="G384" s="4">
        <f>'Door Materials'!X384</f>
        <v>962.09</v>
      </c>
      <c r="H384" s="5">
        <f t="shared" si="35"/>
        <v>1102.3699999999999</v>
      </c>
      <c r="I384" s="5">
        <f t="shared" si="36"/>
        <v>132.28</v>
      </c>
      <c r="J384" s="5">
        <f t="shared" si="37"/>
        <v>1234.6500000000001</v>
      </c>
      <c r="K384" s="5">
        <f t="shared" si="38"/>
        <v>64.98</v>
      </c>
      <c r="L384" s="181">
        <v>0</v>
      </c>
      <c r="M384" s="5">
        <f t="shared" si="39"/>
        <v>1299.6300000000001</v>
      </c>
      <c r="N384" s="30">
        <f t="shared" si="40"/>
        <v>1299.6300000000001</v>
      </c>
    </row>
    <row r="385" spans="1:14" x14ac:dyDescent="0.25">
      <c r="A385" s="119" t="str">
        <f>'Door Comparison'!A385</f>
        <v>T04.06.HW2A</v>
      </c>
      <c r="B385" s="119" t="str">
        <f>'Door Comparison'!B385</f>
        <v>DRS-402</v>
      </c>
      <c r="C385" s="119">
        <f>'Door Comparison'!D385</f>
        <v>558</v>
      </c>
      <c r="D385" s="119">
        <f>'Door Comparison'!E385</f>
        <v>1993</v>
      </c>
      <c r="E385" s="14">
        <f>'Door Comparison'!N385</f>
        <v>1</v>
      </c>
      <c r="F385" s="82">
        <f>('Door Labour'!Y385/'Door Labour'!K$3)*'Door Summary'!H$3</f>
        <v>127.85</v>
      </c>
      <c r="G385" s="4">
        <f>'Door Materials'!X385</f>
        <v>536.99</v>
      </c>
      <c r="H385" s="5">
        <f t="shared" si="35"/>
        <v>664.84</v>
      </c>
      <c r="I385" s="5">
        <f t="shared" si="36"/>
        <v>79.78</v>
      </c>
      <c r="J385" s="5">
        <f t="shared" si="37"/>
        <v>744.62</v>
      </c>
      <c r="K385" s="5">
        <f t="shared" si="38"/>
        <v>39.19</v>
      </c>
      <c r="L385" s="181">
        <v>0</v>
      </c>
      <c r="M385" s="5">
        <f t="shared" si="39"/>
        <v>783.81</v>
      </c>
      <c r="N385" s="30">
        <f t="shared" si="40"/>
        <v>783.81</v>
      </c>
    </row>
    <row r="386" spans="1:14" x14ac:dyDescent="0.25">
      <c r="A386" s="119" t="str">
        <f>'Door Comparison'!A386</f>
        <v>T04.06.HWA</v>
      </c>
      <c r="B386" s="119" t="str">
        <f>'Door Comparison'!B386</f>
        <v>DRS-402</v>
      </c>
      <c r="C386" s="119">
        <f>'Door Comparison'!D386</f>
        <v>458</v>
      </c>
      <c r="D386" s="119">
        <f>'Door Comparison'!E386</f>
        <v>2193</v>
      </c>
      <c r="E386" s="14">
        <f>'Door Comparison'!N386</f>
        <v>1</v>
      </c>
      <c r="F386" s="82">
        <f>('Door Labour'!Y386/'Door Labour'!K$3)*'Door Summary'!H$3</f>
        <v>129.72</v>
      </c>
      <c r="G386" s="4">
        <f>'Door Materials'!X386</f>
        <v>528.91999999999996</v>
      </c>
      <c r="H386" s="5">
        <f t="shared" si="35"/>
        <v>658.64</v>
      </c>
      <c r="I386" s="5">
        <f t="shared" si="36"/>
        <v>79.040000000000006</v>
      </c>
      <c r="J386" s="5">
        <f t="shared" si="37"/>
        <v>737.68</v>
      </c>
      <c r="K386" s="5">
        <f t="shared" si="38"/>
        <v>38.83</v>
      </c>
      <c r="L386" s="181">
        <v>0</v>
      </c>
      <c r="M386" s="5">
        <f t="shared" si="39"/>
        <v>776.51</v>
      </c>
      <c r="N386" s="30">
        <f t="shared" si="40"/>
        <v>776.51</v>
      </c>
    </row>
    <row r="387" spans="1:14" x14ac:dyDescent="0.25">
      <c r="A387" s="119" t="str">
        <f>'Door Comparison'!A387</f>
        <v>T04.06.M1A</v>
      </c>
      <c r="B387" s="119" t="str">
        <f>'Door Comparison'!B387</f>
        <v>DRS-402</v>
      </c>
      <c r="C387" s="119">
        <f>'Door Comparison'!D387</f>
        <v>1338</v>
      </c>
      <c r="D387" s="119">
        <f>'Door Comparison'!E387</f>
        <v>2193</v>
      </c>
      <c r="E387" s="14">
        <f>'Door Comparison'!N387</f>
        <v>1</v>
      </c>
      <c r="F387" s="82">
        <f>('Door Labour'!Y387/'Door Labour'!K$3)*'Door Summary'!H$3</f>
        <v>138.78</v>
      </c>
      <c r="G387" s="4">
        <f>'Door Materials'!X387</f>
        <v>883.88</v>
      </c>
      <c r="H387" s="5">
        <f t="shared" si="35"/>
        <v>1022.66</v>
      </c>
      <c r="I387" s="5">
        <f t="shared" si="36"/>
        <v>122.72</v>
      </c>
      <c r="J387" s="5">
        <f t="shared" si="37"/>
        <v>1145.3800000000001</v>
      </c>
      <c r="K387" s="5">
        <f t="shared" si="38"/>
        <v>60.28</v>
      </c>
      <c r="L387" s="181">
        <v>0</v>
      </c>
      <c r="M387" s="5">
        <f t="shared" si="39"/>
        <v>1205.6600000000001</v>
      </c>
      <c r="N387" s="30">
        <f t="shared" si="40"/>
        <v>1205.6600000000001</v>
      </c>
    </row>
    <row r="388" spans="1:14" x14ac:dyDescent="0.25">
      <c r="A388" s="119" t="str">
        <f>'Door Comparison'!A388</f>
        <v>T04.06.M1B</v>
      </c>
      <c r="B388" s="119" t="str">
        <f>'Door Comparison'!B388</f>
        <v>DRS-402</v>
      </c>
      <c r="C388" s="119">
        <f>'Door Comparison'!D388</f>
        <v>1338</v>
      </c>
      <c r="D388" s="119">
        <f>'Door Comparison'!E388</f>
        <v>2193</v>
      </c>
      <c r="E388" s="14">
        <f>'Door Comparison'!N388</f>
        <v>1</v>
      </c>
      <c r="F388" s="82">
        <f>('Door Labour'!Y388/'Door Labour'!K$3)*'Door Summary'!H$3</f>
        <v>138.78</v>
      </c>
      <c r="G388" s="4">
        <f>'Door Materials'!X388</f>
        <v>883.88</v>
      </c>
      <c r="H388" s="5">
        <f t="shared" si="35"/>
        <v>1022.66</v>
      </c>
      <c r="I388" s="5">
        <f t="shared" si="36"/>
        <v>122.72</v>
      </c>
      <c r="J388" s="5">
        <f t="shared" si="37"/>
        <v>1145.3800000000001</v>
      </c>
      <c r="K388" s="5">
        <f t="shared" si="38"/>
        <v>60.28</v>
      </c>
      <c r="L388" s="181">
        <v>0</v>
      </c>
      <c r="M388" s="5">
        <f t="shared" si="39"/>
        <v>1205.6600000000001</v>
      </c>
      <c r="N388" s="30">
        <f t="shared" si="40"/>
        <v>1205.6600000000001</v>
      </c>
    </row>
    <row r="389" spans="1:14" x14ac:dyDescent="0.25">
      <c r="A389" s="119" t="str">
        <f>'Door Comparison'!A389</f>
        <v>T04.06.M1C</v>
      </c>
      <c r="B389" s="119" t="str">
        <f>'Door Comparison'!B389</f>
        <v>DRS-402</v>
      </c>
      <c r="C389" s="119">
        <f>'Door Comparison'!D389</f>
        <v>1338</v>
      </c>
      <c r="D389" s="119">
        <f>'Door Comparison'!E389</f>
        <v>2193</v>
      </c>
      <c r="E389" s="14">
        <f>'Door Comparison'!N389</f>
        <v>1</v>
      </c>
      <c r="F389" s="82">
        <f>('Door Labour'!Y389/'Door Labour'!K$3)*'Door Summary'!H$3</f>
        <v>138.78</v>
      </c>
      <c r="G389" s="4">
        <f>'Door Materials'!X389</f>
        <v>883.88</v>
      </c>
      <c r="H389" s="5">
        <f t="shared" si="35"/>
        <v>1022.66</v>
      </c>
      <c r="I389" s="5">
        <f t="shared" si="36"/>
        <v>122.72</v>
      </c>
      <c r="J389" s="5">
        <f t="shared" si="37"/>
        <v>1145.3800000000001</v>
      </c>
      <c r="K389" s="5">
        <f t="shared" si="38"/>
        <v>60.28</v>
      </c>
      <c r="L389" s="181">
        <v>0</v>
      </c>
      <c r="M389" s="5">
        <f t="shared" si="39"/>
        <v>1205.6600000000001</v>
      </c>
      <c r="N389" s="30">
        <f t="shared" si="40"/>
        <v>1205.6600000000001</v>
      </c>
    </row>
    <row r="390" spans="1:14" x14ac:dyDescent="0.25">
      <c r="A390" s="119" t="str">
        <f>'Door Comparison'!A390</f>
        <v>T04.06.M2A</v>
      </c>
      <c r="B390" s="119" t="str">
        <f>'Door Comparison'!B390</f>
        <v>DRS-402</v>
      </c>
      <c r="C390" s="119">
        <f>'Door Comparison'!D390</f>
        <v>858</v>
      </c>
      <c r="D390" s="119">
        <f>'Door Comparison'!E390</f>
        <v>2193</v>
      </c>
      <c r="E390" s="14">
        <f>'Door Comparison'!N390</f>
        <v>1</v>
      </c>
      <c r="F390" s="82">
        <f>('Door Labour'!Y390/'Door Labour'!K$3)*'Door Summary'!H$3</f>
        <v>132.19999999999999</v>
      </c>
      <c r="G390" s="4">
        <f>'Door Materials'!X390</f>
        <v>659.29</v>
      </c>
      <c r="H390" s="5">
        <f t="shared" si="35"/>
        <v>791.49</v>
      </c>
      <c r="I390" s="5">
        <f t="shared" si="36"/>
        <v>94.98</v>
      </c>
      <c r="J390" s="5">
        <f t="shared" si="37"/>
        <v>886.47</v>
      </c>
      <c r="K390" s="5">
        <f t="shared" si="38"/>
        <v>46.66</v>
      </c>
      <c r="L390" s="181">
        <v>0</v>
      </c>
      <c r="M390" s="5">
        <f t="shared" si="39"/>
        <v>933.13</v>
      </c>
      <c r="N390" s="30">
        <f t="shared" si="40"/>
        <v>933.13</v>
      </c>
    </row>
    <row r="391" spans="1:14" x14ac:dyDescent="0.25">
      <c r="A391" s="119" t="str">
        <f>'Door Comparison'!A391</f>
        <v>T04.06.M2B</v>
      </c>
      <c r="B391" s="119" t="str">
        <f>'Door Comparison'!B391</f>
        <v>DRS-402</v>
      </c>
      <c r="C391" s="119">
        <f>'Door Comparison'!D391</f>
        <v>1338</v>
      </c>
      <c r="D391" s="119">
        <f>'Door Comparison'!E391</f>
        <v>2193</v>
      </c>
      <c r="E391" s="14">
        <f>'Door Comparison'!N391</f>
        <v>1</v>
      </c>
      <c r="F391" s="82">
        <f>('Door Labour'!Y391/'Door Labour'!K$3)*'Door Summary'!H$3</f>
        <v>138.78</v>
      </c>
      <c r="G391" s="4">
        <f>'Door Materials'!X391</f>
        <v>883.88</v>
      </c>
      <c r="H391" s="5">
        <f t="shared" si="35"/>
        <v>1022.66</v>
      </c>
      <c r="I391" s="5">
        <f t="shared" si="36"/>
        <v>122.72</v>
      </c>
      <c r="J391" s="5">
        <f t="shared" si="37"/>
        <v>1145.3800000000001</v>
      </c>
      <c r="K391" s="5">
        <f t="shared" si="38"/>
        <v>60.28</v>
      </c>
      <c r="L391" s="181">
        <v>0</v>
      </c>
      <c r="M391" s="5">
        <f t="shared" si="39"/>
        <v>1205.6600000000001</v>
      </c>
      <c r="N391" s="30">
        <f t="shared" si="40"/>
        <v>1205.6600000000001</v>
      </c>
    </row>
    <row r="392" spans="1:14" x14ac:dyDescent="0.25">
      <c r="A392" s="119" t="str">
        <f>'Door Comparison'!A392</f>
        <v>T04.06.M2C</v>
      </c>
      <c r="B392" s="119" t="str">
        <f>'Door Comparison'!B392</f>
        <v>DRS-402</v>
      </c>
      <c r="C392" s="119">
        <f>'Door Comparison'!D392</f>
        <v>1338</v>
      </c>
      <c r="D392" s="119">
        <f>'Door Comparison'!E392</f>
        <v>2193</v>
      </c>
      <c r="E392" s="14">
        <f>'Door Comparison'!N392</f>
        <v>1</v>
      </c>
      <c r="F392" s="82">
        <f>('Door Labour'!Y392/'Door Labour'!K$3)*'Door Summary'!H$3</f>
        <v>138.78</v>
      </c>
      <c r="G392" s="4">
        <f>'Door Materials'!X392</f>
        <v>883.88</v>
      </c>
      <c r="H392" s="5">
        <f t="shared" si="35"/>
        <v>1022.66</v>
      </c>
      <c r="I392" s="5">
        <f t="shared" si="36"/>
        <v>122.72</v>
      </c>
      <c r="J392" s="5">
        <f t="shared" si="37"/>
        <v>1145.3800000000001</v>
      </c>
      <c r="K392" s="5">
        <f t="shared" si="38"/>
        <v>60.28</v>
      </c>
      <c r="L392" s="181">
        <v>0</v>
      </c>
      <c r="M392" s="5">
        <f t="shared" si="39"/>
        <v>1205.6600000000001</v>
      </c>
      <c r="N392" s="30">
        <f t="shared" si="40"/>
        <v>1205.6600000000001</v>
      </c>
    </row>
    <row r="393" spans="1:14" x14ac:dyDescent="0.25">
      <c r="A393" s="119" t="str">
        <f>'Door Comparison'!A393</f>
        <v>T04.06.M3A</v>
      </c>
      <c r="B393" s="119" t="str">
        <f>'Door Comparison'!B393</f>
        <v>AHP-201</v>
      </c>
      <c r="C393" s="119">
        <f>'Door Comparison'!D393</f>
        <v>500</v>
      </c>
      <c r="D393" s="119">
        <f>'Door Comparison'!E393</f>
        <v>2135</v>
      </c>
      <c r="E393" s="14">
        <f>'Door Comparison'!N393</f>
        <v>1</v>
      </c>
      <c r="F393" s="82">
        <f>('Door Labour'!Y393/'Door Labour'!K$3)*'Door Summary'!H$3</f>
        <v>125.65</v>
      </c>
      <c r="G393" s="4">
        <f>'Door Materials'!X393</f>
        <v>525.33000000000004</v>
      </c>
      <c r="H393" s="5">
        <f t="shared" si="35"/>
        <v>650.98</v>
      </c>
      <c r="I393" s="5">
        <f t="shared" si="36"/>
        <v>78.12</v>
      </c>
      <c r="J393" s="5">
        <f t="shared" si="37"/>
        <v>729.1</v>
      </c>
      <c r="K393" s="5">
        <f t="shared" si="38"/>
        <v>38.369999999999997</v>
      </c>
      <c r="L393" s="181">
        <v>0</v>
      </c>
      <c r="M393" s="5">
        <f t="shared" si="39"/>
        <v>767.47</v>
      </c>
      <c r="N393" s="30">
        <f t="shared" si="40"/>
        <v>767.47</v>
      </c>
    </row>
    <row r="394" spans="1:14" x14ac:dyDescent="0.25">
      <c r="A394" s="119" t="str">
        <f>'Door Comparison'!A394</f>
        <v>T04.06.M5A</v>
      </c>
      <c r="B394" s="119" t="str">
        <f>'Door Comparison'!B394</f>
        <v>DRS-402</v>
      </c>
      <c r="C394" s="119">
        <f>'Door Comparison'!D394</f>
        <v>1858</v>
      </c>
      <c r="D394" s="119">
        <f>'Door Comparison'!E394</f>
        <v>2193</v>
      </c>
      <c r="E394" s="14">
        <f>'Door Comparison'!N394</f>
        <v>1</v>
      </c>
      <c r="F394" s="82">
        <f>('Door Labour'!Y394/'Door Labour'!K$3)*'Door Summary'!H$3</f>
        <v>142.02000000000001</v>
      </c>
      <c r="G394" s="4">
        <f>'Door Materials'!X394</f>
        <v>1053.3399999999999</v>
      </c>
      <c r="H394" s="5">
        <f t="shared" ref="H394:H457" si="41">F394+G394</f>
        <v>1195.3599999999999</v>
      </c>
      <c r="I394" s="5">
        <f t="shared" ref="I394:I457" si="42">H394*I$7</f>
        <v>143.44</v>
      </c>
      <c r="J394" s="5">
        <f t="shared" ref="J394:J457" si="43">SUM(H394:I394)</f>
        <v>1338.8</v>
      </c>
      <c r="K394" s="5">
        <f t="shared" ref="K394:K457" si="44">J394/19</f>
        <v>70.459999999999994</v>
      </c>
      <c r="L394" s="181">
        <v>0</v>
      </c>
      <c r="M394" s="5">
        <f t="shared" ref="M394:M457" si="45">J394+K394+L394</f>
        <v>1409.26</v>
      </c>
      <c r="N394" s="30">
        <f t="shared" ref="N394:N457" si="46">E394*M394</f>
        <v>1409.26</v>
      </c>
    </row>
    <row r="395" spans="1:14" x14ac:dyDescent="0.25">
      <c r="A395" s="119" t="str">
        <f>'Door Comparison'!A395</f>
        <v>T04.06.P1A</v>
      </c>
      <c r="B395" s="119" t="str">
        <f>'Door Comparison'!B395</f>
        <v>DRS-402</v>
      </c>
      <c r="C395" s="119">
        <f>'Door Comparison'!D395</f>
        <v>458</v>
      </c>
      <c r="D395" s="119">
        <f>'Door Comparison'!E395</f>
        <v>2193</v>
      </c>
      <c r="E395" s="14">
        <f>'Door Comparison'!N395</f>
        <v>1</v>
      </c>
      <c r="F395" s="82">
        <f>('Door Labour'!Y395/'Door Labour'!K$3)*'Door Summary'!H$3</f>
        <v>129.72</v>
      </c>
      <c r="G395" s="4">
        <f>'Door Materials'!X395</f>
        <v>528.91999999999996</v>
      </c>
      <c r="H395" s="5">
        <f t="shared" si="41"/>
        <v>658.64</v>
      </c>
      <c r="I395" s="5">
        <f t="shared" si="42"/>
        <v>79.040000000000006</v>
      </c>
      <c r="J395" s="5">
        <f t="shared" si="43"/>
        <v>737.68</v>
      </c>
      <c r="K395" s="5">
        <f t="shared" si="44"/>
        <v>38.83</v>
      </c>
      <c r="L395" s="181">
        <v>0</v>
      </c>
      <c r="M395" s="5">
        <f t="shared" si="45"/>
        <v>776.51</v>
      </c>
      <c r="N395" s="30">
        <f t="shared" si="46"/>
        <v>776.51</v>
      </c>
    </row>
    <row r="396" spans="1:14" x14ac:dyDescent="0.25">
      <c r="A396" s="119" t="str">
        <f>'Door Comparison'!A396</f>
        <v>T04.06.P2A</v>
      </c>
      <c r="B396" s="119" t="str">
        <f>'Door Comparison'!B396</f>
        <v>DRS-402</v>
      </c>
      <c r="C396" s="119">
        <f>'Door Comparison'!D396</f>
        <v>608</v>
      </c>
      <c r="D396" s="119">
        <f>'Door Comparison'!E396</f>
        <v>2193</v>
      </c>
      <c r="E396" s="14">
        <f>'Door Comparison'!N396</f>
        <v>1</v>
      </c>
      <c r="F396" s="82">
        <f>('Door Labour'!Y396/'Door Labour'!K$3)*'Door Summary'!H$3</f>
        <v>130.63999999999999</v>
      </c>
      <c r="G396" s="4">
        <f>'Door Materials'!X396</f>
        <v>577.80999999999995</v>
      </c>
      <c r="H396" s="5">
        <f t="shared" si="41"/>
        <v>708.45</v>
      </c>
      <c r="I396" s="5">
        <f t="shared" si="42"/>
        <v>85.01</v>
      </c>
      <c r="J396" s="5">
        <f t="shared" si="43"/>
        <v>793.46</v>
      </c>
      <c r="K396" s="5">
        <f t="shared" si="44"/>
        <v>41.76</v>
      </c>
      <c r="L396" s="181">
        <v>0</v>
      </c>
      <c r="M396" s="5">
        <f t="shared" si="45"/>
        <v>835.22</v>
      </c>
      <c r="N396" s="30">
        <f t="shared" si="46"/>
        <v>835.22</v>
      </c>
    </row>
    <row r="397" spans="1:14" x14ac:dyDescent="0.25">
      <c r="A397" s="119" t="str">
        <f>'Door Comparison'!A397</f>
        <v>T04.06.P3A</v>
      </c>
      <c r="B397" s="119" t="str">
        <f>'Door Comparison'!B397</f>
        <v>DRS-402</v>
      </c>
      <c r="C397" s="119">
        <f>'Door Comparison'!D397</f>
        <v>858</v>
      </c>
      <c r="D397" s="119">
        <f>'Door Comparison'!E397</f>
        <v>2193</v>
      </c>
      <c r="E397" s="14">
        <f>'Door Comparison'!N397</f>
        <v>1</v>
      </c>
      <c r="F397" s="82">
        <f>('Door Labour'!Y397/'Door Labour'!K$3)*'Door Summary'!H$3</f>
        <v>132.19999999999999</v>
      </c>
      <c r="G397" s="4">
        <f>'Door Materials'!X397</f>
        <v>659.29</v>
      </c>
      <c r="H397" s="5">
        <f t="shared" si="41"/>
        <v>791.49</v>
      </c>
      <c r="I397" s="5">
        <f t="shared" si="42"/>
        <v>94.98</v>
      </c>
      <c r="J397" s="5">
        <f t="shared" si="43"/>
        <v>886.47</v>
      </c>
      <c r="K397" s="5">
        <f t="shared" si="44"/>
        <v>46.66</v>
      </c>
      <c r="L397" s="181">
        <v>0</v>
      </c>
      <c r="M397" s="5">
        <f t="shared" si="45"/>
        <v>933.13</v>
      </c>
      <c r="N397" s="30">
        <f t="shared" si="46"/>
        <v>933.13</v>
      </c>
    </row>
    <row r="398" spans="1:14" x14ac:dyDescent="0.25">
      <c r="A398" s="119" t="str">
        <f>'Door Comparison'!A398</f>
        <v>T04.06.M6A T04.06.SPA</v>
      </c>
      <c r="B398" s="119" t="str">
        <f>'Door Comparison'!B398</f>
        <v>DRS-402</v>
      </c>
      <c r="C398" s="119">
        <f>'Door Comparison'!D398</f>
        <v>558</v>
      </c>
      <c r="D398" s="119">
        <f>'Door Comparison'!E398</f>
        <v>2193</v>
      </c>
      <c r="E398" s="14">
        <f>'Door Comparison'!N398</f>
        <v>1</v>
      </c>
      <c r="F398" s="82">
        <f>('Door Labour'!Y398/'Door Labour'!K$3)*'Door Summary'!H$3</f>
        <v>130.33000000000001</v>
      </c>
      <c r="G398" s="4">
        <f>'Door Materials'!X398</f>
        <v>561.5</v>
      </c>
      <c r="H398" s="5">
        <f t="shared" si="41"/>
        <v>691.83</v>
      </c>
      <c r="I398" s="5">
        <f t="shared" si="42"/>
        <v>83.02</v>
      </c>
      <c r="J398" s="5">
        <f t="shared" si="43"/>
        <v>774.85</v>
      </c>
      <c r="K398" s="5">
        <f t="shared" si="44"/>
        <v>40.78</v>
      </c>
      <c r="L398" s="181">
        <v>0</v>
      </c>
      <c r="M398" s="5">
        <f t="shared" si="45"/>
        <v>815.63</v>
      </c>
      <c r="N398" s="30">
        <f t="shared" si="46"/>
        <v>815.63</v>
      </c>
    </row>
    <row r="399" spans="1:14" x14ac:dyDescent="0.25">
      <c r="A399" s="119" t="str">
        <f>'Door Comparison'!A399</f>
        <v>T04.06.SPB</v>
      </c>
      <c r="B399" s="119" t="str">
        <f>'Door Comparison'!B399</f>
        <v>DRS-402</v>
      </c>
      <c r="C399" s="119">
        <f>'Door Comparison'!D399</f>
        <v>1578</v>
      </c>
      <c r="D399" s="119">
        <f>'Door Comparison'!E399</f>
        <v>2193</v>
      </c>
      <c r="E399" s="14">
        <f>'Door Comparison'!N399</f>
        <v>1</v>
      </c>
      <c r="F399" s="82">
        <f>('Door Labour'!Y399/'Door Labour'!K$3)*'Door Summary'!H$3</f>
        <v>140.28</v>
      </c>
      <c r="G399" s="4">
        <f>'Door Materials'!X399</f>
        <v>962.09</v>
      </c>
      <c r="H399" s="5">
        <f t="shared" si="41"/>
        <v>1102.3699999999999</v>
      </c>
      <c r="I399" s="5">
        <f t="shared" si="42"/>
        <v>132.28</v>
      </c>
      <c r="J399" s="5">
        <f t="shared" si="43"/>
        <v>1234.6500000000001</v>
      </c>
      <c r="K399" s="5">
        <f t="shared" si="44"/>
        <v>64.98</v>
      </c>
      <c r="L399" s="181">
        <v>0</v>
      </c>
      <c r="M399" s="5">
        <f t="shared" si="45"/>
        <v>1299.6300000000001</v>
      </c>
      <c r="N399" s="30">
        <f t="shared" si="46"/>
        <v>1299.6300000000001</v>
      </c>
    </row>
    <row r="400" spans="1:14" x14ac:dyDescent="0.25">
      <c r="A400" s="119" t="str">
        <f>'Door Comparison'!A400</f>
        <v>T05.01.E1A</v>
      </c>
      <c r="B400" s="119" t="str">
        <f>'Door Comparison'!B400</f>
        <v>DRS-402</v>
      </c>
      <c r="C400" s="119">
        <f>'Door Comparison'!D400</f>
        <v>858</v>
      </c>
      <c r="D400" s="119">
        <f>'Door Comparison'!E400</f>
        <v>2193</v>
      </c>
      <c r="E400" s="14">
        <f>'Door Comparison'!N400</f>
        <v>1</v>
      </c>
      <c r="F400" s="82">
        <f>('Door Labour'!Y400/'Door Labour'!K$3)*'Door Summary'!H$3</f>
        <v>132.19999999999999</v>
      </c>
      <c r="G400" s="4">
        <f>'Door Materials'!X400</f>
        <v>659.29</v>
      </c>
      <c r="H400" s="5">
        <f t="shared" si="41"/>
        <v>791.49</v>
      </c>
      <c r="I400" s="5">
        <f t="shared" si="42"/>
        <v>94.98</v>
      </c>
      <c r="J400" s="5">
        <f t="shared" si="43"/>
        <v>886.47</v>
      </c>
      <c r="K400" s="5">
        <f t="shared" si="44"/>
        <v>46.66</v>
      </c>
      <c r="L400" s="181">
        <v>0</v>
      </c>
      <c r="M400" s="5">
        <f t="shared" si="45"/>
        <v>933.13</v>
      </c>
      <c r="N400" s="30">
        <f t="shared" si="46"/>
        <v>933.13</v>
      </c>
    </row>
    <row r="401" spans="1:14" x14ac:dyDescent="0.25">
      <c r="A401" s="119" t="str">
        <f>'Door Comparison'!A401</f>
        <v>T05.01.E2A</v>
      </c>
      <c r="B401" s="119" t="str">
        <f>'Door Comparison'!B401</f>
        <v>DRS-402</v>
      </c>
      <c r="C401" s="119">
        <f>'Door Comparison'!D401</f>
        <v>858</v>
      </c>
      <c r="D401" s="119">
        <f>'Door Comparison'!E401</f>
        <v>2193</v>
      </c>
      <c r="E401" s="14">
        <f>'Door Comparison'!N401</f>
        <v>1</v>
      </c>
      <c r="F401" s="82">
        <f>('Door Labour'!Y401/'Door Labour'!K$3)*'Door Summary'!H$3</f>
        <v>132.19999999999999</v>
      </c>
      <c r="G401" s="4">
        <f>'Door Materials'!X401</f>
        <v>659.29</v>
      </c>
      <c r="H401" s="5">
        <f t="shared" si="41"/>
        <v>791.49</v>
      </c>
      <c r="I401" s="5">
        <f t="shared" si="42"/>
        <v>94.98</v>
      </c>
      <c r="J401" s="5">
        <f t="shared" si="43"/>
        <v>886.47</v>
      </c>
      <c r="K401" s="5">
        <f t="shared" si="44"/>
        <v>46.66</v>
      </c>
      <c r="L401" s="181">
        <v>0</v>
      </c>
      <c r="M401" s="5">
        <f t="shared" si="45"/>
        <v>933.13</v>
      </c>
      <c r="N401" s="30">
        <f t="shared" si="46"/>
        <v>933.13</v>
      </c>
    </row>
    <row r="402" spans="1:14" x14ac:dyDescent="0.25">
      <c r="A402" s="119" t="str">
        <f>'Door Comparison'!A402</f>
        <v>T05.01.E2B</v>
      </c>
      <c r="B402" s="119" t="str">
        <f>'Door Comparison'!B402</f>
        <v>DRS-402</v>
      </c>
      <c r="C402" s="119">
        <f>'Door Comparison'!D402</f>
        <v>858</v>
      </c>
      <c r="D402" s="119">
        <f>'Door Comparison'!E402</f>
        <v>2193</v>
      </c>
      <c r="E402" s="14">
        <f>'Door Comparison'!N402</f>
        <v>1</v>
      </c>
      <c r="F402" s="82">
        <f>('Door Labour'!Y402/'Door Labour'!K$3)*'Door Summary'!H$3</f>
        <v>132.19999999999999</v>
      </c>
      <c r="G402" s="4">
        <f>'Door Materials'!X402</f>
        <v>659.29</v>
      </c>
      <c r="H402" s="5">
        <f t="shared" si="41"/>
        <v>791.49</v>
      </c>
      <c r="I402" s="5">
        <f t="shared" si="42"/>
        <v>94.98</v>
      </c>
      <c r="J402" s="5">
        <f t="shared" si="43"/>
        <v>886.47</v>
      </c>
      <c r="K402" s="5">
        <f t="shared" si="44"/>
        <v>46.66</v>
      </c>
      <c r="L402" s="181">
        <v>0</v>
      </c>
      <c r="M402" s="5">
        <f t="shared" si="45"/>
        <v>933.13</v>
      </c>
      <c r="N402" s="30">
        <f t="shared" si="46"/>
        <v>933.13</v>
      </c>
    </row>
    <row r="403" spans="1:14" x14ac:dyDescent="0.25">
      <c r="A403" s="119" t="str">
        <f>'Door Comparison'!A403</f>
        <v>T05.01.E3A</v>
      </c>
      <c r="B403" s="119" t="str">
        <f>'Door Comparison'!B403</f>
        <v>DRS-402</v>
      </c>
      <c r="C403" s="119">
        <f>'Door Comparison'!D403</f>
        <v>1338</v>
      </c>
      <c r="D403" s="119">
        <f>'Door Comparison'!E403</f>
        <v>2193</v>
      </c>
      <c r="E403" s="14">
        <f>'Door Comparison'!N403</f>
        <v>1</v>
      </c>
      <c r="F403" s="82">
        <f>('Door Labour'!Y403/'Door Labour'!K$3)*'Door Summary'!H$3</f>
        <v>138.78</v>
      </c>
      <c r="G403" s="4">
        <f>'Door Materials'!X403</f>
        <v>883.88</v>
      </c>
      <c r="H403" s="5">
        <f t="shared" si="41"/>
        <v>1022.66</v>
      </c>
      <c r="I403" s="5">
        <f t="shared" si="42"/>
        <v>122.72</v>
      </c>
      <c r="J403" s="5">
        <f t="shared" si="43"/>
        <v>1145.3800000000001</v>
      </c>
      <c r="K403" s="5">
        <f t="shared" si="44"/>
        <v>60.28</v>
      </c>
      <c r="L403" s="181">
        <v>0</v>
      </c>
      <c r="M403" s="5">
        <f t="shared" si="45"/>
        <v>1205.6600000000001</v>
      </c>
      <c r="N403" s="30">
        <f t="shared" si="46"/>
        <v>1205.6600000000001</v>
      </c>
    </row>
    <row r="404" spans="1:14" x14ac:dyDescent="0.25">
      <c r="A404" s="119" t="str">
        <f>'Door Comparison'!A404</f>
        <v>T05.01.E4A</v>
      </c>
      <c r="B404" s="119" t="str">
        <f>'Door Comparison'!B404</f>
        <v>DRS-402</v>
      </c>
      <c r="C404" s="119">
        <f>'Door Comparison'!D404</f>
        <v>1338</v>
      </c>
      <c r="D404" s="119">
        <f>'Door Comparison'!E404</f>
        <v>2193</v>
      </c>
      <c r="E404" s="14">
        <f>'Door Comparison'!N404</f>
        <v>1</v>
      </c>
      <c r="F404" s="82">
        <f>('Door Labour'!Y404/'Door Labour'!K$3)*'Door Summary'!H$3</f>
        <v>138.78</v>
      </c>
      <c r="G404" s="4">
        <f>'Door Materials'!X404</f>
        <v>883.88</v>
      </c>
      <c r="H404" s="5">
        <f t="shared" si="41"/>
        <v>1022.66</v>
      </c>
      <c r="I404" s="5">
        <f t="shared" si="42"/>
        <v>122.72</v>
      </c>
      <c r="J404" s="5">
        <f t="shared" si="43"/>
        <v>1145.3800000000001</v>
      </c>
      <c r="K404" s="5">
        <f t="shared" si="44"/>
        <v>60.28</v>
      </c>
      <c r="L404" s="181">
        <v>0</v>
      </c>
      <c r="M404" s="5">
        <f t="shared" si="45"/>
        <v>1205.6600000000001</v>
      </c>
      <c r="N404" s="30">
        <f t="shared" si="46"/>
        <v>1205.6600000000001</v>
      </c>
    </row>
    <row r="405" spans="1:14" x14ac:dyDescent="0.25">
      <c r="A405" s="119" t="str">
        <f>'Door Comparison'!A405</f>
        <v>T05.01.E5A</v>
      </c>
      <c r="B405" s="119" t="str">
        <f>'Door Comparison'!B405</f>
        <v>DRS-402</v>
      </c>
      <c r="C405" s="119">
        <f>'Door Comparison'!D405</f>
        <v>1058</v>
      </c>
      <c r="D405" s="119">
        <f>'Door Comparison'!E405</f>
        <v>2193</v>
      </c>
      <c r="E405" s="14">
        <f>'Door Comparison'!N405</f>
        <v>1</v>
      </c>
      <c r="F405" s="82">
        <f>('Door Labour'!Y405/'Door Labour'!K$3)*'Door Summary'!H$3</f>
        <v>137.04</v>
      </c>
      <c r="G405" s="4">
        <f>'Door Materials'!X405</f>
        <v>794.87</v>
      </c>
      <c r="H405" s="5">
        <f t="shared" si="41"/>
        <v>931.91</v>
      </c>
      <c r="I405" s="5">
        <f t="shared" si="42"/>
        <v>111.83</v>
      </c>
      <c r="J405" s="5">
        <f t="shared" si="43"/>
        <v>1043.74</v>
      </c>
      <c r="K405" s="5">
        <f t="shared" si="44"/>
        <v>54.93</v>
      </c>
      <c r="L405" s="181">
        <v>0</v>
      </c>
      <c r="M405" s="5">
        <f t="shared" si="45"/>
        <v>1098.67</v>
      </c>
      <c r="N405" s="30">
        <f t="shared" si="46"/>
        <v>1098.67</v>
      </c>
    </row>
    <row r="406" spans="1:14" x14ac:dyDescent="0.25">
      <c r="A406" s="119" t="str">
        <f>'Door Comparison'!A406</f>
        <v>T05.01.E6A</v>
      </c>
      <c r="B406" s="119" t="str">
        <f>'Door Comparison'!B406</f>
        <v>DRS-402</v>
      </c>
      <c r="C406" s="119">
        <f>'Door Comparison'!D406</f>
        <v>758</v>
      </c>
      <c r="D406" s="119">
        <f>'Door Comparison'!E406</f>
        <v>2193</v>
      </c>
      <c r="E406" s="14">
        <f>'Door Comparison'!N406</f>
        <v>1</v>
      </c>
      <c r="F406" s="82">
        <f>('Door Labour'!Y406/'Door Labour'!K$3)*'Door Summary'!H$3</f>
        <v>131.58000000000001</v>
      </c>
      <c r="G406" s="4">
        <f>'Door Materials'!X406</f>
        <v>626.67999999999995</v>
      </c>
      <c r="H406" s="5">
        <f t="shared" si="41"/>
        <v>758.26</v>
      </c>
      <c r="I406" s="5">
        <f t="shared" si="42"/>
        <v>90.99</v>
      </c>
      <c r="J406" s="5">
        <f t="shared" si="43"/>
        <v>849.25</v>
      </c>
      <c r="K406" s="5">
        <f t="shared" si="44"/>
        <v>44.7</v>
      </c>
      <c r="L406" s="181">
        <v>0</v>
      </c>
      <c r="M406" s="5">
        <f t="shared" si="45"/>
        <v>893.95</v>
      </c>
      <c r="N406" s="30">
        <f t="shared" si="46"/>
        <v>893.95</v>
      </c>
    </row>
    <row r="407" spans="1:14" x14ac:dyDescent="0.25">
      <c r="A407" s="119" t="str">
        <f>'Door Comparison'!A407</f>
        <v>T05.01.E6B</v>
      </c>
      <c r="B407" s="119" t="str">
        <f>'Door Comparison'!B407</f>
        <v>DRS-402</v>
      </c>
      <c r="C407" s="119">
        <f>'Door Comparison'!D407</f>
        <v>1338</v>
      </c>
      <c r="D407" s="119">
        <f>'Door Comparison'!E407</f>
        <v>2193</v>
      </c>
      <c r="E407" s="14">
        <f>'Door Comparison'!N407</f>
        <v>1</v>
      </c>
      <c r="F407" s="82">
        <f>('Door Labour'!Y407/'Door Labour'!K$3)*'Door Summary'!H$3</f>
        <v>138.78</v>
      </c>
      <c r="G407" s="4">
        <f>'Door Materials'!X407</f>
        <v>883.88</v>
      </c>
      <c r="H407" s="5">
        <f t="shared" si="41"/>
        <v>1022.66</v>
      </c>
      <c r="I407" s="5">
        <f t="shared" si="42"/>
        <v>122.72</v>
      </c>
      <c r="J407" s="5">
        <f t="shared" si="43"/>
        <v>1145.3800000000001</v>
      </c>
      <c r="K407" s="5">
        <f t="shared" si="44"/>
        <v>60.28</v>
      </c>
      <c r="L407" s="181">
        <v>0</v>
      </c>
      <c r="M407" s="5">
        <f t="shared" si="45"/>
        <v>1205.6600000000001</v>
      </c>
      <c r="N407" s="30">
        <f t="shared" si="46"/>
        <v>1205.6600000000001</v>
      </c>
    </row>
    <row r="408" spans="1:14" x14ac:dyDescent="0.25">
      <c r="A408" s="119" t="str">
        <f>'Door Comparison'!A408</f>
        <v>T05.01.HWA</v>
      </c>
      <c r="B408" s="119" t="str">
        <f>'Door Comparison'!B408</f>
        <v>DRS-402</v>
      </c>
      <c r="C408" s="119">
        <f>'Door Comparison'!D408</f>
        <v>458</v>
      </c>
      <c r="D408" s="119">
        <f>'Door Comparison'!E408</f>
        <v>2193</v>
      </c>
      <c r="E408" s="14">
        <f>'Door Comparison'!N408</f>
        <v>1</v>
      </c>
      <c r="F408" s="82">
        <f>('Door Labour'!Y408/'Door Labour'!K$3)*'Door Summary'!H$3</f>
        <v>129.72</v>
      </c>
      <c r="G408" s="4">
        <f>'Door Materials'!X408</f>
        <v>528.91999999999996</v>
      </c>
      <c r="H408" s="5">
        <f t="shared" si="41"/>
        <v>658.64</v>
      </c>
      <c r="I408" s="5">
        <f t="shared" si="42"/>
        <v>79.040000000000006</v>
      </c>
      <c r="J408" s="5">
        <f t="shared" si="43"/>
        <v>737.68</v>
      </c>
      <c r="K408" s="5">
        <f t="shared" si="44"/>
        <v>38.83</v>
      </c>
      <c r="L408" s="181">
        <v>0</v>
      </c>
      <c r="M408" s="5">
        <f t="shared" si="45"/>
        <v>776.51</v>
      </c>
      <c r="N408" s="30">
        <f t="shared" si="46"/>
        <v>776.51</v>
      </c>
    </row>
    <row r="409" spans="1:14" x14ac:dyDescent="0.25">
      <c r="A409" s="119" t="str">
        <f>'Door Comparison'!A409</f>
        <v>T05.01.M1A</v>
      </c>
      <c r="B409" s="119" t="str">
        <f>'Door Comparison'!B409</f>
        <v>DRS-402</v>
      </c>
      <c r="C409" s="119">
        <f>'Door Comparison'!D409</f>
        <v>858</v>
      </c>
      <c r="D409" s="119">
        <f>'Door Comparison'!E409</f>
        <v>2193</v>
      </c>
      <c r="E409" s="14">
        <f>'Door Comparison'!N409</f>
        <v>1</v>
      </c>
      <c r="F409" s="82">
        <f>('Door Labour'!Y409/'Door Labour'!K$3)*'Door Summary'!H$3</f>
        <v>132.19999999999999</v>
      </c>
      <c r="G409" s="4">
        <f>'Door Materials'!X409</f>
        <v>659.29</v>
      </c>
      <c r="H409" s="5">
        <f t="shared" si="41"/>
        <v>791.49</v>
      </c>
      <c r="I409" s="5">
        <f t="shared" si="42"/>
        <v>94.98</v>
      </c>
      <c r="J409" s="5">
        <f t="shared" si="43"/>
        <v>886.47</v>
      </c>
      <c r="K409" s="5">
        <f t="shared" si="44"/>
        <v>46.66</v>
      </c>
      <c r="L409" s="181">
        <v>0</v>
      </c>
      <c r="M409" s="5">
        <f t="shared" si="45"/>
        <v>933.13</v>
      </c>
      <c r="N409" s="30">
        <f t="shared" si="46"/>
        <v>933.13</v>
      </c>
    </row>
    <row r="410" spans="1:14" x14ac:dyDescent="0.25">
      <c r="A410" s="119" t="str">
        <f>'Door Comparison'!A410</f>
        <v>T05.01.M1B</v>
      </c>
      <c r="B410" s="119" t="str">
        <f>'Door Comparison'!B410</f>
        <v>DRS-402</v>
      </c>
      <c r="C410" s="119">
        <f>'Door Comparison'!D410</f>
        <v>858</v>
      </c>
      <c r="D410" s="119">
        <f>'Door Comparison'!E410</f>
        <v>2193</v>
      </c>
      <c r="E410" s="14">
        <f>'Door Comparison'!N410</f>
        <v>1</v>
      </c>
      <c r="F410" s="82">
        <f>('Door Labour'!Y410/'Door Labour'!K$3)*'Door Summary'!H$3</f>
        <v>132.19999999999999</v>
      </c>
      <c r="G410" s="4">
        <f>'Door Materials'!X410</f>
        <v>659.29</v>
      </c>
      <c r="H410" s="5">
        <f t="shared" si="41"/>
        <v>791.49</v>
      </c>
      <c r="I410" s="5">
        <f t="shared" si="42"/>
        <v>94.98</v>
      </c>
      <c r="J410" s="5">
        <f t="shared" si="43"/>
        <v>886.47</v>
      </c>
      <c r="K410" s="5">
        <f t="shared" si="44"/>
        <v>46.66</v>
      </c>
      <c r="L410" s="181">
        <v>0</v>
      </c>
      <c r="M410" s="5">
        <f t="shared" si="45"/>
        <v>933.13</v>
      </c>
      <c r="N410" s="30">
        <f t="shared" si="46"/>
        <v>933.13</v>
      </c>
    </row>
    <row r="411" spans="1:14" x14ac:dyDescent="0.25">
      <c r="A411" s="119" t="str">
        <f>'Door Comparison'!A411</f>
        <v>T05.01.M1C</v>
      </c>
      <c r="B411" s="119" t="str">
        <f>'Door Comparison'!B411</f>
        <v>DRS-402</v>
      </c>
      <c r="C411" s="119">
        <f>'Door Comparison'!D411</f>
        <v>858</v>
      </c>
      <c r="D411" s="119">
        <f>'Door Comparison'!E411</f>
        <v>2193</v>
      </c>
      <c r="E411" s="14">
        <f>'Door Comparison'!N411</f>
        <v>1</v>
      </c>
      <c r="F411" s="82">
        <f>('Door Labour'!Y411/'Door Labour'!K$3)*'Door Summary'!H$3</f>
        <v>132.19999999999999</v>
      </c>
      <c r="G411" s="4">
        <f>'Door Materials'!X411</f>
        <v>659.29</v>
      </c>
      <c r="H411" s="5">
        <f t="shared" si="41"/>
        <v>791.49</v>
      </c>
      <c r="I411" s="5">
        <f t="shared" si="42"/>
        <v>94.98</v>
      </c>
      <c r="J411" s="5">
        <f t="shared" si="43"/>
        <v>886.47</v>
      </c>
      <c r="K411" s="5">
        <f t="shared" si="44"/>
        <v>46.66</v>
      </c>
      <c r="L411" s="181">
        <v>0</v>
      </c>
      <c r="M411" s="5">
        <f t="shared" si="45"/>
        <v>933.13</v>
      </c>
      <c r="N411" s="30">
        <f t="shared" si="46"/>
        <v>933.13</v>
      </c>
    </row>
    <row r="412" spans="1:14" x14ac:dyDescent="0.25">
      <c r="A412" s="119" t="str">
        <f>'Door Comparison'!A412</f>
        <v>T05.01.M1D</v>
      </c>
      <c r="B412" s="119" t="str">
        <f>'Door Comparison'!B412</f>
        <v>DRS-402</v>
      </c>
      <c r="C412" s="119">
        <f>'Door Comparison'!D412</f>
        <v>858</v>
      </c>
      <c r="D412" s="119">
        <f>'Door Comparison'!E412</f>
        <v>2193</v>
      </c>
      <c r="E412" s="14">
        <f>'Door Comparison'!N412</f>
        <v>1</v>
      </c>
      <c r="F412" s="82">
        <f>('Door Labour'!Y412/'Door Labour'!K$3)*'Door Summary'!H$3</f>
        <v>132.19999999999999</v>
      </c>
      <c r="G412" s="4">
        <f>'Door Materials'!X412</f>
        <v>659.29</v>
      </c>
      <c r="H412" s="5">
        <f t="shared" si="41"/>
        <v>791.49</v>
      </c>
      <c r="I412" s="5">
        <f t="shared" si="42"/>
        <v>94.98</v>
      </c>
      <c r="J412" s="5">
        <f t="shared" si="43"/>
        <v>886.47</v>
      </c>
      <c r="K412" s="5">
        <f t="shared" si="44"/>
        <v>46.66</v>
      </c>
      <c r="L412" s="181">
        <v>0</v>
      </c>
      <c r="M412" s="5">
        <f t="shared" si="45"/>
        <v>933.13</v>
      </c>
      <c r="N412" s="30">
        <f t="shared" si="46"/>
        <v>933.13</v>
      </c>
    </row>
    <row r="413" spans="1:14" x14ac:dyDescent="0.25">
      <c r="A413" s="119" t="str">
        <f>'Door Comparison'!A413</f>
        <v>T05.01.M2A</v>
      </c>
      <c r="B413" s="119" t="str">
        <f>'Door Comparison'!B413</f>
        <v>DRS-402</v>
      </c>
      <c r="C413" s="119">
        <f>'Door Comparison'!D413</f>
        <v>458</v>
      </c>
      <c r="D413" s="119">
        <f>'Door Comparison'!E413</f>
        <v>2193</v>
      </c>
      <c r="E413" s="14">
        <f>'Door Comparison'!N413</f>
        <v>1</v>
      </c>
      <c r="F413" s="82">
        <f>('Door Labour'!Y413/'Door Labour'!K$3)*'Door Summary'!H$3</f>
        <v>129.72</v>
      </c>
      <c r="G413" s="4">
        <f>'Door Materials'!X413</f>
        <v>528.91999999999996</v>
      </c>
      <c r="H413" s="5">
        <f t="shared" si="41"/>
        <v>658.64</v>
      </c>
      <c r="I413" s="5">
        <f t="shared" si="42"/>
        <v>79.040000000000006</v>
      </c>
      <c r="J413" s="5">
        <f t="shared" si="43"/>
        <v>737.68</v>
      </c>
      <c r="K413" s="5">
        <f t="shared" si="44"/>
        <v>38.83</v>
      </c>
      <c r="L413" s="181">
        <v>0</v>
      </c>
      <c r="M413" s="5">
        <f t="shared" si="45"/>
        <v>776.51</v>
      </c>
      <c r="N413" s="30">
        <f t="shared" si="46"/>
        <v>776.51</v>
      </c>
    </row>
    <row r="414" spans="1:14" x14ac:dyDescent="0.25">
      <c r="A414" s="119" t="str">
        <f>'Door Comparison'!A414</f>
        <v>T05.01.M3A</v>
      </c>
      <c r="B414" s="119" t="str">
        <f>'Door Comparison'!B414</f>
        <v>DRS-402</v>
      </c>
      <c r="C414" s="119">
        <f>'Door Comparison'!D414</f>
        <v>1338</v>
      </c>
      <c r="D414" s="119">
        <f>'Door Comparison'!E414</f>
        <v>2193</v>
      </c>
      <c r="E414" s="14">
        <f>'Door Comparison'!N414</f>
        <v>1</v>
      </c>
      <c r="F414" s="82">
        <f>('Door Labour'!Y414/'Door Labour'!K$3)*'Door Summary'!H$3</f>
        <v>138.78</v>
      </c>
      <c r="G414" s="4">
        <f>'Door Materials'!X414</f>
        <v>883.88</v>
      </c>
      <c r="H414" s="5">
        <f t="shared" si="41"/>
        <v>1022.66</v>
      </c>
      <c r="I414" s="5">
        <f t="shared" si="42"/>
        <v>122.72</v>
      </c>
      <c r="J414" s="5">
        <f t="shared" si="43"/>
        <v>1145.3800000000001</v>
      </c>
      <c r="K414" s="5">
        <f t="shared" si="44"/>
        <v>60.28</v>
      </c>
      <c r="L414" s="181">
        <v>0</v>
      </c>
      <c r="M414" s="5">
        <f t="shared" si="45"/>
        <v>1205.6600000000001</v>
      </c>
      <c r="N414" s="30">
        <f t="shared" si="46"/>
        <v>1205.6600000000001</v>
      </c>
    </row>
    <row r="415" spans="1:14" x14ac:dyDescent="0.25">
      <c r="A415" s="119" t="str">
        <f>'Door Comparison'!A415</f>
        <v>T05.01.M3B</v>
      </c>
      <c r="B415" s="119" t="str">
        <f>'Door Comparison'!B415</f>
        <v>DRS-402</v>
      </c>
      <c r="C415" s="119">
        <f>'Door Comparison'!D415</f>
        <v>1338</v>
      </c>
      <c r="D415" s="119">
        <f>'Door Comparison'!E415</f>
        <v>2193</v>
      </c>
      <c r="E415" s="14">
        <f>'Door Comparison'!N415</f>
        <v>1</v>
      </c>
      <c r="F415" s="82">
        <f>('Door Labour'!Y415/'Door Labour'!K$3)*'Door Summary'!H$3</f>
        <v>138.78</v>
      </c>
      <c r="G415" s="4">
        <f>'Door Materials'!X415</f>
        <v>883.88</v>
      </c>
      <c r="H415" s="5">
        <f t="shared" si="41"/>
        <v>1022.66</v>
      </c>
      <c r="I415" s="5">
        <f t="shared" si="42"/>
        <v>122.72</v>
      </c>
      <c r="J415" s="5">
        <f t="shared" si="43"/>
        <v>1145.3800000000001</v>
      </c>
      <c r="K415" s="5">
        <f t="shared" si="44"/>
        <v>60.28</v>
      </c>
      <c r="L415" s="181">
        <v>0</v>
      </c>
      <c r="M415" s="5">
        <f t="shared" si="45"/>
        <v>1205.6600000000001</v>
      </c>
      <c r="N415" s="30">
        <f t="shared" si="46"/>
        <v>1205.6600000000001</v>
      </c>
    </row>
    <row r="416" spans="1:14" x14ac:dyDescent="0.25">
      <c r="A416" s="119" t="str">
        <f>'Door Comparison'!A416</f>
        <v>T05.01.M5A</v>
      </c>
      <c r="B416" s="119" t="str">
        <f>'Door Comparison'!B416</f>
        <v>DRS-402</v>
      </c>
      <c r="C416" s="119">
        <f>'Door Comparison'!D416</f>
        <v>658</v>
      </c>
      <c r="D416" s="119">
        <f>'Door Comparison'!E416</f>
        <v>2193</v>
      </c>
      <c r="E416" s="14">
        <f>'Door Comparison'!N416</f>
        <v>1</v>
      </c>
      <c r="F416" s="82">
        <f>('Door Labour'!Y416/'Door Labour'!K$3)*'Door Summary'!H$3</f>
        <v>130.96</v>
      </c>
      <c r="G416" s="4">
        <f>'Door Materials'!X416</f>
        <v>594.09</v>
      </c>
      <c r="H416" s="5">
        <f t="shared" si="41"/>
        <v>725.05</v>
      </c>
      <c r="I416" s="5">
        <f t="shared" si="42"/>
        <v>87.01</v>
      </c>
      <c r="J416" s="5">
        <f t="shared" si="43"/>
        <v>812.06</v>
      </c>
      <c r="K416" s="5">
        <f t="shared" si="44"/>
        <v>42.74</v>
      </c>
      <c r="L416" s="181">
        <v>0</v>
      </c>
      <c r="M416" s="5">
        <f t="shared" si="45"/>
        <v>854.8</v>
      </c>
      <c r="N416" s="30">
        <f t="shared" si="46"/>
        <v>854.8</v>
      </c>
    </row>
    <row r="417" spans="1:14" x14ac:dyDescent="0.25">
      <c r="A417" s="119" t="str">
        <f>'Door Comparison'!A417</f>
        <v>T05.01.M5B</v>
      </c>
      <c r="B417" s="119" t="str">
        <f>'Door Comparison'!B417</f>
        <v>DRS-402</v>
      </c>
      <c r="C417" s="119">
        <f>'Door Comparison'!D417</f>
        <v>658</v>
      </c>
      <c r="D417" s="119">
        <f>'Door Comparison'!E417</f>
        <v>2193</v>
      </c>
      <c r="E417" s="14">
        <f>'Door Comparison'!N417</f>
        <v>1</v>
      </c>
      <c r="F417" s="82">
        <f>('Door Labour'!Y417/'Door Labour'!K$3)*'Door Summary'!H$3</f>
        <v>130.96</v>
      </c>
      <c r="G417" s="4">
        <f>'Door Materials'!X417</f>
        <v>594.09</v>
      </c>
      <c r="H417" s="5">
        <f t="shared" si="41"/>
        <v>725.05</v>
      </c>
      <c r="I417" s="5">
        <f t="shared" si="42"/>
        <v>87.01</v>
      </c>
      <c r="J417" s="5">
        <f t="shared" si="43"/>
        <v>812.06</v>
      </c>
      <c r="K417" s="5">
        <f t="shared" si="44"/>
        <v>42.74</v>
      </c>
      <c r="L417" s="181">
        <v>0</v>
      </c>
      <c r="M417" s="5">
        <f t="shared" si="45"/>
        <v>854.8</v>
      </c>
      <c r="N417" s="30">
        <f t="shared" si="46"/>
        <v>854.8</v>
      </c>
    </row>
    <row r="418" spans="1:14" x14ac:dyDescent="0.25">
      <c r="A418" s="119" t="str">
        <f>'Door Comparison'!A418</f>
        <v>T05.01.WRA</v>
      </c>
      <c r="B418" s="119" t="str">
        <f>'Door Comparison'!B418</f>
        <v>DRS-402</v>
      </c>
      <c r="C418" s="119">
        <f>'Door Comparison'!D418</f>
        <v>758</v>
      </c>
      <c r="D418" s="119">
        <f>'Door Comparison'!E418</f>
        <v>2158</v>
      </c>
      <c r="E418" s="14">
        <f>'Door Comparison'!N418</f>
        <v>1</v>
      </c>
      <c r="F418" s="82">
        <f>('Door Labour'!Y418/'Door Labour'!K$3)*'Door Summary'!H$3</f>
        <v>131.13999999999999</v>
      </c>
      <c r="G418" s="4">
        <f>'Door Materials'!X418</f>
        <v>562.4</v>
      </c>
      <c r="H418" s="5">
        <f t="shared" si="41"/>
        <v>693.54</v>
      </c>
      <c r="I418" s="5">
        <f t="shared" si="42"/>
        <v>83.22</v>
      </c>
      <c r="J418" s="5">
        <f t="shared" si="43"/>
        <v>776.76</v>
      </c>
      <c r="K418" s="5">
        <f t="shared" si="44"/>
        <v>40.880000000000003</v>
      </c>
      <c r="L418" s="181">
        <v>0</v>
      </c>
      <c r="M418" s="5">
        <f t="shared" si="45"/>
        <v>817.64</v>
      </c>
      <c r="N418" s="30">
        <f t="shared" si="46"/>
        <v>817.64</v>
      </c>
    </row>
    <row r="419" spans="1:14" x14ac:dyDescent="0.25">
      <c r="A419" s="119" t="str">
        <f>'Door Comparison'!A419</f>
        <v>T05.02.E2A</v>
      </c>
      <c r="B419" s="119" t="str">
        <f>'Door Comparison'!B419</f>
        <v>DRS-402</v>
      </c>
      <c r="C419" s="119">
        <f>'Door Comparison'!D419</f>
        <v>1338</v>
      </c>
      <c r="D419" s="119">
        <f>'Door Comparison'!E419</f>
        <v>2193</v>
      </c>
      <c r="E419" s="14">
        <f>'Door Comparison'!N419</f>
        <v>1</v>
      </c>
      <c r="F419" s="82">
        <f>('Door Labour'!Y419/'Door Labour'!K$3)*'Door Summary'!H$3</f>
        <v>138.78</v>
      </c>
      <c r="G419" s="4">
        <f>'Door Materials'!X419</f>
        <v>883.88</v>
      </c>
      <c r="H419" s="5">
        <f t="shared" si="41"/>
        <v>1022.66</v>
      </c>
      <c r="I419" s="5">
        <f t="shared" si="42"/>
        <v>122.72</v>
      </c>
      <c r="J419" s="5">
        <f t="shared" si="43"/>
        <v>1145.3800000000001</v>
      </c>
      <c r="K419" s="5">
        <f t="shared" si="44"/>
        <v>60.28</v>
      </c>
      <c r="L419" s="181">
        <v>0</v>
      </c>
      <c r="M419" s="5">
        <f t="shared" si="45"/>
        <v>1205.6600000000001</v>
      </c>
      <c r="N419" s="30">
        <f t="shared" si="46"/>
        <v>1205.6600000000001</v>
      </c>
    </row>
    <row r="420" spans="1:14" x14ac:dyDescent="0.25">
      <c r="A420" s="119" t="str">
        <f>'Door Comparison'!A420</f>
        <v>T05.02.E2B</v>
      </c>
      <c r="B420" s="119" t="str">
        <f>'Door Comparison'!B420</f>
        <v>DRS-402</v>
      </c>
      <c r="C420" s="119">
        <f>'Door Comparison'!D420</f>
        <v>1338</v>
      </c>
      <c r="D420" s="119">
        <f>'Door Comparison'!E420</f>
        <v>2193</v>
      </c>
      <c r="E420" s="14">
        <f>'Door Comparison'!N420</f>
        <v>1</v>
      </c>
      <c r="F420" s="82">
        <f>('Door Labour'!Y420/'Door Labour'!K$3)*'Door Summary'!H$3</f>
        <v>138.78</v>
      </c>
      <c r="G420" s="4">
        <f>'Door Materials'!X420</f>
        <v>883.88</v>
      </c>
      <c r="H420" s="5">
        <f t="shared" si="41"/>
        <v>1022.66</v>
      </c>
      <c r="I420" s="5">
        <f t="shared" si="42"/>
        <v>122.72</v>
      </c>
      <c r="J420" s="5">
        <f t="shared" si="43"/>
        <v>1145.3800000000001</v>
      </c>
      <c r="K420" s="5">
        <f t="shared" si="44"/>
        <v>60.28</v>
      </c>
      <c r="L420" s="181">
        <v>0</v>
      </c>
      <c r="M420" s="5">
        <f t="shared" si="45"/>
        <v>1205.6600000000001</v>
      </c>
      <c r="N420" s="30">
        <f t="shared" si="46"/>
        <v>1205.6600000000001</v>
      </c>
    </row>
    <row r="421" spans="1:14" x14ac:dyDescent="0.25">
      <c r="A421" s="119" t="str">
        <f>'Door Comparison'!A421</f>
        <v>T05.02.E3A</v>
      </c>
      <c r="B421" s="119" t="str">
        <f>'Door Comparison'!B421</f>
        <v>DRS-402</v>
      </c>
      <c r="C421" s="119">
        <f>'Door Comparison'!D421</f>
        <v>1208</v>
      </c>
      <c r="D421" s="119">
        <f>'Door Comparison'!E421</f>
        <v>2193</v>
      </c>
      <c r="E421" s="14">
        <f>'Door Comparison'!N421</f>
        <v>1</v>
      </c>
      <c r="F421" s="82">
        <f>('Door Labour'!Y421/'Door Labour'!K$3)*'Door Summary'!H$3</f>
        <v>137.97999999999999</v>
      </c>
      <c r="G421" s="4">
        <f>'Door Materials'!X421</f>
        <v>841.5</v>
      </c>
      <c r="H421" s="5">
        <f t="shared" si="41"/>
        <v>979.48</v>
      </c>
      <c r="I421" s="5">
        <f t="shared" si="42"/>
        <v>117.54</v>
      </c>
      <c r="J421" s="5">
        <f t="shared" si="43"/>
        <v>1097.02</v>
      </c>
      <c r="K421" s="5">
        <f t="shared" si="44"/>
        <v>57.74</v>
      </c>
      <c r="L421" s="181">
        <v>0</v>
      </c>
      <c r="M421" s="5">
        <f t="shared" si="45"/>
        <v>1154.76</v>
      </c>
      <c r="N421" s="30">
        <f t="shared" si="46"/>
        <v>1154.76</v>
      </c>
    </row>
    <row r="422" spans="1:14" x14ac:dyDescent="0.25">
      <c r="A422" s="119" t="str">
        <f>'Door Comparison'!A422</f>
        <v>T05.02.E3B</v>
      </c>
      <c r="B422" s="119" t="str">
        <f>'Door Comparison'!B422</f>
        <v>DRS-402</v>
      </c>
      <c r="C422" s="119">
        <f>'Door Comparison'!D422</f>
        <v>1208</v>
      </c>
      <c r="D422" s="119">
        <f>'Door Comparison'!E422</f>
        <v>2193</v>
      </c>
      <c r="E422" s="14">
        <f>'Door Comparison'!N422</f>
        <v>1</v>
      </c>
      <c r="F422" s="82">
        <f>('Door Labour'!Y422/'Door Labour'!K$3)*'Door Summary'!H$3</f>
        <v>137.97999999999999</v>
      </c>
      <c r="G422" s="4">
        <f>'Door Materials'!X422</f>
        <v>841.5</v>
      </c>
      <c r="H422" s="5">
        <f t="shared" si="41"/>
        <v>979.48</v>
      </c>
      <c r="I422" s="5">
        <f t="shared" si="42"/>
        <v>117.54</v>
      </c>
      <c r="J422" s="5">
        <f t="shared" si="43"/>
        <v>1097.02</v>
      </c>
      <c r="K422" s="5">
        <f t="shared" si="44"/>
        <v>57.74</v>
      </c>
      <c r="L422" s="181">
        <v>0</v>
      </c>
      <c r="M422" s="5">
        <f t="shared" si="45"/>
        <v>1154.76</v>
      </c>
      <c r="N422" s="30">
        <f t="shared" si="46"/>
        <v>1154.76</v>
      </c>
    </row>
    <row r="423" spans="1:14" x14ac:dyDescent="0.25">
      <c r="A423" s="119" t="str">
        <f>'Door Comparison'!A423</f>
        <v>T05.02.E4A</v>
      </c>
      <c r="B423" s="119" t="str">
        <f>'Door Comparison'!B423</f>
        <v>DRS-402</v>
      </c>
      <c r="C423" s="119">
        <f>'Door Comparison'!D423</f>
        <v>1338</v>
      </c>
      <c r="D423" s="119">
        <f>'Door Comparison'!E423</f>
        <v>2193</v>
      </c>
      <c r="E423" s="14">
        <f>'Door Comparison'!N423</f>
        <v>1</v>
      </c>
      <c r="F423" s="82">
        <f>('Door Labour'!Y423/'Door Labour'!K$3)*'Door Summary'!H$3</f>
        <v>138.78</v>
      </c>
      <c r="G423" s="4">
        <f>'Door Materials'!X423</f>
        <v>883.88</v>
      </c>
      <c r="H423" s="5">
        <f t="shared" si="41"/>
        <v>1022.66</v>
      </c>
      <c r="I423" s="5">
        <f t="shared" si="42"/>
        <v>122.72</v>
      </c>
      <c r="J423" s="5">
        <f t="shared" si="43"/>
        <v>1145.3800000000001</v>
      </c>
      <c r="K423" s="5">
        <f t="shared" si="44"/>
        <v>60.28</v>
      </c>
      <c r="L423" s="181">
        <v>0</v>
      </c>
      <c r="M423" s="5">
        <f t="shared" si="45"/>
        <v>1205.6600000000001</v>
      </c>
      <c r="N423" s="30">
        <f t="shared" si="46"/>
        <v>1205.6600000000001</v>
      </c>
    </row>
    <row r="424" spans="1:14" x14ac:dyDescent="0.25">
      <c r="A424" s="119" t="str">
        <f>'Door Comparison'!A424</f>
        <v>T05.02.E5A</v>
      </c>
      <c r="B424" s="119" t="str">
        <f>'Door Comparison'!B424</f>
        <v>DRS-402</v>
      </c>
      <c r="C424" s="119">
        <f>'Door Comparison'!D424</f>
        <v>1338</v>
      </c>
      <c r="D424" s="119">
        <f>'Door Comparison'!E424</f>
        <v>2193</v>
      </c>
      <c r="E424" s="14">
        <f>'Door Comparison'!N424</f>
        <v>1</v>
      </c>
      <c r="F424" s="82">
        <f>('Door Labour'!Y424/'Door Labour'!K$3)*'Door Summary'!H$3</f>
        <v>138.78</v>
      </c>
      <c r="G424" s="4">
        <f>'Door Materials'!X424</f>
        <v>883.88</v>
      </c>
      <c r="H424" s="5">
        <f t="shared" si="41"/>
        <v>1022.66</v>
      </c>
      <c r="I424" s="5">
        <f t="shared" si="42"/>
        <v>122.72</v>
      </c>
      <c r="J424" s="5">
        <f t="shared" si="43"/>
        <v>1145.3800000000001</v>
      </c>
      <c r="K424" s="5">
        <f t="shared" si="44"/>
        <v>60.28</v>
      </c>
      <c r="L424" s="181">
        <v>0</v>
      </c>
      <c r="M424" s="5">
        <f t="shared" si="45"/>
        <v>1205.6600000000001</v>
      </c>
      <c r="N424" s="30">
        <f t="shared" si="46"/>
        <v>1205.6600000000001</v>
      </c>
    </row>
    <row r="425" spans="1:14" x14ac:dyDescent="0.25">
      <c r="A425" s="119" t="str">
        <f>'Door Comparison'!A425</f>
        <v>T05.02.E6A</v>
      </c>
      <c r="B425" s="119" t="str">
        <f>'Door Comparison'!B425</f>
        <v>DRS-402</v>
      </c>
      <c r="C425" s="119">
        <f>'Door Comparison'!D425</f>
        <v>1338</v>
      </c>
      <c r="D425" s="119">
        <f>'Door Comparison'!E425</f>
        <v>2193</v>
      </c>
      <c r="E425" s="14">
        <f>'Door Comparison'!N425</f>
        <v>1</v>
      </c>
      <c r="F425" s="82">
        <f>('Door Labour'!Y425/'Door Labour'!K$3)*'Door Summary'!H$3</f>
        <v>138.78</v>
      </c>
      <c r="G425" s="4">
        <f>'Door Materials'!X425</f>
        <v>883.88</v>
      </c>
      <c r="H425" s="5">
        <f t="shared" si="41"/>
        <v>1022.66</v>
      </c>
      <c r="I425" s="5">
        <f t="shared" si="42"/>
        <v>122.72</v>
      </c>
      <c r="J425" s="5">
        <f t="shared" si="43"/>
        <v>1145.3800000000001</v>
      </c>
      <c r="K425" s="5">
        <f t="shared" si="44"/>
        <v>60.28</v>
      </c>
      <c r="L425" s="181">
        <v>0</v>
      </c>
      <c r="M425" s="5">
        <f t="shared" si="45"/>
        <v>1205.6600000000001</v>
      </c>
      <c r="N425" s="30">
        <f t="shared" si="46"/>
        <v>1205.6600000000001</v>
      </c>
    </row>
    <row r="426" spans="1:14" x14ac:dyDescent="0.25">
      <c r="A426" s="119" t="str">
        <f>'Door Comparison'!A426</f>
        <v>T05.02.E6B</v>
      </c>
      <c r="B426" s="119" t="str">
        <f>'Door Comparison'!B426</f>
        <v>DRS-402</v>
      </c>
      <c r="C426" s="119">
        <f>'Door Comparison'!D426</f>
        <v>658</v>
      </c>
      <c r="D426" s="119">
        <f>'Door Comparison'!E426</f>
        <v>2193</v>
      </c>
      <c r="E426" s="14">
        <f>'Door Comparison'!N426</f>
        <v>1</v>
      </c>
      <c r="F426" s="82">
        <f>('Door Labour'!Y426/'Door Labour'!K$3)*'Door Summary'!H$3</f>
        <v>130.96</v>
      </c>
      <c r="G426" s="4">
        <f>'Door Materials'!X426</f>
        <v>594.09</v>
      </c>
      <c r="H426" s="5">
        <f t="shared" si="41"/>
        <v>725.05</v>
      </c>
      <c r="I426" s="5">
        <f t="shared" si="42"/>
        <v>87.01</v>
      </c>
      <c r="J426" s="5">
        <f t="shared" si="43"/>
        <v>812.06</v>
      </c>
      <c r="K426" s="5">
        <f t="shared" si="44"/>
        <v>42.74</v>
      </c>
      <c r="L426" s="181">
        <v>0</v>
      </c>
      <c r="M426" s="5">
        <f t="shared" si="45"/>
        <v>854.8</v>
      </c>
      <c r="N426" s="30">
        <f t="shared" si="46"/>
        <v>854.8</v>
      </c>
    </row>
    <row r="427" spans="1:14" x14ac:dyDescent="0.25">
      <c r="A427" s="119" t="str">
        <f>'Door Comparison'!A427</f>
        <v>T05.02.E8A</v>
      </c>
      <c r="B427" s="119" t="str">
        <f>'Door Comparison'!B427</f>
        <v>DRS-402</v>
      </c>
      <c r="C427" s="119">
        <f>'Door Comparison'!D427</f>
        <v>1778</v>
      </c>
      <c r="D427" s="119">
        <f>'Door Comparison'!E427</f>
        <v>2193</v>
      </c>
      <c r="E427" s="14">
        <f>'Door Comparison'!N427</f>
        <v>1</v>
      </c>
      <c r="F427" s="82">
        <f>('Door Labour'!Y427/'Door Labour'!K$3)*'Door Summary'!H$3</f>
        <v>141.52000000000001</v>
      </c>
      <c r="G427" s="4">
        <f>'Door Materials'!X427</f>
        <v>1027.26</v>
      </c>
      <c r="H427" s="5">
        <f t="shared" si="41"/>
        <v>1168.78</v>
      </c>
      <c r="I427" s="5">
        <f t="shared" si="42"/>
        <v>140.25</v>
      </c>
      <c r="J427" s="5">
        <f t="shared" si="43"/>
        <v>1309.03</v>
      </c>
      <c r="K427" s="5">
        <f t="shared" si="44"/>
        <v>68.900000000000006</v>
      </c>
      <c r="L427" s="181">
        <v>0</v>
      </c>
      <c r="M427" s="5">
        <f t="shared" si="45"/>
        <v>1377.93</v>
      </c>
      <c r="N427" s="30">
        <f t="shared" si="46"/>
        <v>1377.93</v>
      </c>
    </row>
    <row r="428" spans="1:14" x14ac:dyDescent="0.25">
      <c r="A428" s="119" t="str">
        <f>'Door Comparison'!A428</f>
        <v>T05.02.E9A</v>
      </c>
      <c r="B428" s="119" t="str">
        <f>'Door Comparison'!B428</f>
        <v>DRS-402</v>
      </c>
      <c r="C428" s="119">
        <f>'Door Comparison'!D428</f>
        <v>1338</v>
      </c>
      <c r="D428" s="119">
        <f>'Door Comparison'!E428</f>
        <v>2193</v>
      </c>
      <c r="E428" s="14">
        <f>'Door Comparison'!N428</f>
        <v>1</v>
      </c>
      <c r="F428" s="82">
        <f>('Door Labour'!Y428/'Door Labour'!K$3)*'Door Summary'!H$3</f>
        <v>138.78</v>
      </c>
      <c r="G428" s="4">
        <f>'Door Materials'!X428</f>
        <v>883.88</v>
      </c>
      <c r="H428" s="5">
        <f t="shared" si="41"/>
        <v>1022.66</v>
      </c>
      <c r="I428" s="5">
        <f t="shared" si="42"/>
        <v>122.72</v>
      </c>
      <c r="J428" s="5">
        <f t="shared" si="43"/>
        <v>1145.3800000000001</v>
      </c>
      <c r="K428" s="5">
        <f t="shared" si="44"/>
        <v>60.28</v>
      </c>
      <c r="L428" s="181">
        <v>0</v>
      </c>
      <c r="M428" s="5">
        <f t="shared" si="45"/>
        <v>1205.6600000000001</v>
      </c>
      <c r="N428" s="30">
        <f t="shared" si="46"/>
        <v>1205.6600000000001</v>
      </c>
    </row>
    <row r="429" spans="1:14" x14ac:dyDescent="0.25">
      <c r="A429" s="119" t="str">
        <f>'Door Comparison'!A429</f>
        <v>T05.02.E11A</v>
      </c>
      <c r="B429" s="119" t="str">
        <f>'Door Comparison'!B429</f>
        <v>DRS-402</v>
      </c>
      <c r="C429" s="119">
        <f>'Door Comparison'!D429</f>
        <v>858</v>
      </c>
      <c r="D429" s="119">
        <f>'Door Comparison'!E429</f>
        <v>2193</v>
      </c>
      <c r="E429" s="14">
        <f>'Door Comparison'!N429</f>
        <v>1</v>
      </c>
      <c r="F429" s="82">
        <f>('Door Labour'!Y429/'Door Labour'!K$3)*'Door Summary'!H$3</f>
        <v>132.19999999999999</v>
      </c>
      <c r="G429" s="4">
        <f>'Door Materials'!X429</f>
        <v>659.29</v>
      </c>
      <c r="H429" s="5">
        <f t="shared" si="41"/>
        <v>791.49</v>
      </c>
      <c r="I429" s="5">
        <f t="shared" si="42"/>
        <v>94.98</v>
      </c>
      <c r="J429" s="5">
        <f t="shared" si="43"/>
        <v>886.47</v>
      </c>
      <c r="K429" s="5">
        <f t="shared" si="44"/>
        <v>46.66</v>
      </c>
      <c r="L429" s="181">
        <v>0</v>
      </c>
      <c r="M429" s="5">
        <f t="shared" si="45"/>
        <v>933.13</v>
      </c>
      <c r="N429" s="30">
        <f t="shared" si="46"/>
        <v>933.13</v>
      </c>
    </row>
    <row r="430" spans="1:14" x14ac:dyDescent="0.25">
      <c r="A430" s="119" t="str">
        <f>'Door Comparison'!A430</f>
        <v>T05.02.FTA</v>
      </c>
      <c r="B430" s="119" t="str">
        <f>'Door Comparison'!B430</f>
        <v>DRS-402</v>
      </c>
      <c r="C430" s="119">
        <f>'Door Comparison'!D430</f>
        <v>858</v>
      </c>
      <c r="D430" s="119">
        <f>'Door Comparison'!E430</f>
        <v>2193</v>
      </c>
      <c r="E430" s="14">
        <f>'Door Comparison'!N430</f>
        <v>1</v>
      </c>
      <c r="F430" s="82">
        <f>('Door Labour'!Y430/'Door Labour'!K$3)*'Door Summary'!H$3</f>
        <v>132.19999999999999</v>
      </c>
      <c r="G430" s="4">
        <f>'Door Materials'!X430</f>
        <v>659.29</v>
      </c>
      <c r="H430" s="5">
        <f t="shared" si="41"/>
        <v>791.49</v>
      </c>
      <c r="I430" s="5">
        <f t="shared" si="42"/>
        <v>94.98</v>
      </c>
      <c r="J430" s="5">
        <f t="shared" si="43"/>
        <v>886.47</v>
      </c>
      <c r="K430" s="5">
        <f t="shared" si="44"/>
        <v>46.66</v>
      </c>
      <c r="L430" s="181">
        <v>0</v>
      </c>
      <c r="M430" s="5">
        <f t="shared" si="45"/>
        <v>933.13</v>
      </c>
      <c r="N430" s="30">
        <f t="shared" si="46"/>
        <v>933.13</v>
      </c>
    </row>
    <row r="431" spans="1:14" x14ac:dyDescent="0.25">
      <c r="A431" s="119" t="str">
        <f>'Door Comparison'!A431</f>
        <v>T05.02.HW2A</v>
      </c>
      <c r="B431" s="119" t="str">
        <f>'Door Comparison'!B431</f>
        <v>DRS-402</v>
      </c>
      <c r="C431" s="119">
        <f>'Door Comparison'!D431</f>
        <v>458</v>
      </c>
      <c r="D431" s="119">
        <f>'Door Comparison'!E431</f>
        <v>2193</v>
      </c>
      <c r="E431" s="14">
        <f>'Door Comparison'!N431</f>
        <v>1</v>
      </c>
      <c r="F431" s="82">
        <f>('Door Labour'!Y431/'Door Labour'!K$3)*'Door Summary'!H$3</f>
        <v>129.72</v>
      </c>
      <c r="G431" s="4">
        <f>'Door Materials'!X431</f>
        <v>528.91999999999996</v>
      </c>
      <c r="H431" s="5">
        <f t="shared" si="41"/>
        <v>658.64</v>
      </c>
      <c r="I431" s="5">
        <f t="shared" si="42"/>
        <v>79.040000000000006</v>
      </c>
      <c r="J431" s="5">
        <f t="shared" si="43"/>
        <v>737.68</v>
      </c>
      <c r="K431" s="5">
        <f t="shared" si="44"/>
        <v>38.83</v>
      </c>
      <c r="L431" s="181">
        <v>0</v>
      </c>
      <c r="M431" s="5">
        <f t="shared" si="45"/>
        <v>776.51</v>
      </c>
      <c r="N431" s="30">
        <f t="shared" si="46"/>
        <v>776.51</v>
      </c>
    </row>
    <row r="432" spans="1:14" x14ac:dyDescent="0.25">
      <c r="A432" s="119" t="str">
        <f>'Door Comparison'!A432</f>
        <v>T05.02.HWA</v>
      </c>
      <c r="B432" s="119" t="str">
        <f>'Door Comparison'!B432</f>
        <v>DRS-402</v>
      </c>
      <c r="C432" s="119">
        <f>'Door Comparison'!D432</f>
        <v>458</v>
      </c>
      <c r="D432" s="119">
        <f>'Door Comparison'!E432</f>
        <v>2193</v>
      </c>
      <c r="E432" s="14">
        <f>'Door Comparison'!N432</f>
        <v>1</v>
      </c>
      <c r="F432" s="82">
        <f>('Door Labour'!Y432/'Door Labour'!K$3)*'Door Summary'!H$3</f>
        <v>129.72</v>
      </c>
      <c r="G432" s="4">
        <f>'Door Materials'!X432</f>
        <v>528.91999999999996</v>
      </c>
      <c r="H432" s="5">
        <f t="shared" si="41"/>
        <v>658.64</v>
      </c>
      <c r="I432" s="5">
        <f t="shared" si="42"/>
        <v>79.040000000000006</v>
      </c>
      <c r="J432" s="5">
        <f t="shared" si="43"/>
        <v>737.68</v>
      </c>
      <c r="K432" s="5">
        <f t="shared" si="44"/>
        <v>38.83</v>
      </c>
      <c r="L432" s="181">
        <v>0</v>
      </c>
      <c r="M432" s="5">
        <f t="shared" si="45"/>
        <v>776.51</v>
      </c>
      <c r="N432" s="30">
        <f t="shared" si="46"/>
        <v>776.51</v>
      </c>
    </row>
    <row r="433" spans="1:14" x14ac:dyDescent="0.25">
      <c r="A433" s="119" t="str">
        <f>'Door Comparison'!A433</f>
        <v>T05.02.M2A</v>
      </c>
      <c r="B433" s="119" t="str">
        <f>'Door Comparison'!B433</f>
        <v>DRS-402</v>
      </c>
      <c r="C433" s="119">
        <f>'Door Comparison'!D433</f>
        <v>1338</v>
      </c>
      <c r="D433" s="119">
        <f>'Door Comparison'!E433</f>
        <v>2193</v>
      </c>
      <c r="E433" s="14">
        <f>'Door Comparison'!N433</f>
        <v>1</v>
      </c>
      <c r="F433" s="82">
        <f>('Door Labour'!Y433/'Door Labour'!K$3)*'Door Summary'!H$3</f>
        <v>138.78</v>
      </c>
      <c r="G433" s="4">
        <f>'Door Materials'!X433</f>
        <v>883.88</v>
      </c>
      <c r="H433" s="5">
        <f t="shared" si="41"/>
        <v>1022.66</v>
      </c>
      <c r="I433" s="5">
        <f t="shared" si="42"/>
        <v>122.72</v>
      </c>
      <c r="J433" s="5">
        <f t="shared" si="43"/>
        <v>1145.3800000000001</v>
      </c>
      <c r="K433" s="5">
        <f t="shared" si="44"/>
        <v>60.28</v>
      </c>
      <c r="L433" s="181">
        <v>0</v>
      </c>
      <c r="M433" s="5">
        <f t="shared" si="45"/>
        <v>1205.6600000000001</v>
      </c>
      <c r="N433" s="30">
        <f t="shared" si="46"/>
        <v>1205.6600000000001</v>
      </c>
    </row>
    <row r="434" spans="1:14" x14ac:dyDescent="0.25">
      <c r="A434" s="119" t="str">
        <f>'Door Comparison'!A434</f>
        <v>T05.02.M3A</v>
      </c>
      <c r="B434" s="119" t="str">
        <f>'Door Comparison'!B434</f>
        <v>DRS-402</v>
      </c>
      <c r="C434" s="119">
        <f>'Door Comparison'!D434</f>
        <v>758</v>
      </c>
      <c r="D434" s="119">
        <f>'Door Comparison'!E434</f>
        <v>2193</v>
      </c>
      <c r="E434" s="14">
        <f>'Door Comparison'!N434</f>
        <v>1</v>
      </c>
      <c r="F434" s="82">
        <f>('Door Labour'!Y434/'Door Labour'!K$3)*'Door Summary'!H$3</f>
        <v>131.58000000000001</v>
      </c>
      <c r="G434" s="4">
        <f>'Door Materials'!X434</f>
        <v>626.67999999999995</v>
      </c>
      <c r="H434" s="5">
        <f t="shared" si="41"/>
        <v>758.26</v>
      </c>
      <c r="I434" s="5">
        <f t="shared" si="42"/>
        <v>90.99</v>
      </c>
      <c r="J434" s="5">
        <f t="shared" si="43"/>
        <v>849.25</v>
      </c>
      <c r="K434" s="5">
        <f t="shared" si="44"/>
        <v>44.7</v>
      </c>
      <c r="L434" s="181">
        <v>0</v>
      </c>
      <c r="M434" s="5">
        <f t="shared" si="45"/>
        <v>893.95</v>
      </c>
      <c r="N434" s="30">
        <f t="shared" si="46"/>
        <v>893.95</v>
      </c>
    </row>
    <row r="435" spans="1:14" x14ac:dyDescent="0.25">
      <c r="A435" s="119" t="str">
        <f>'Door Comparison'!A435</f>
        <v>T05.02.M3B</v>
      </c>
      <c r="B435" s="119" t="str">
        <f>'Door Comparison'!B435</f>
        <v>DRS-402</v>
      </c>
      <c r="C435" s="119">
        <f>'Door Comparison'!D435</f>
        <v>758</v>
      </c>
      <c r="D435" s="119">
        <f>'Door Comparison'!E435</f>
        <v>2193</v>
      </c>
      <c r="E435" s="14">
        <f>'Door Comparison'!N435</f>
        <v>1</v>
      </c>
      <c r="F435" s="82">
        <f>('Door Labour'!Y435/'Door Labour'!K$3)*'Door Summary'!H$3</f>
        <v>131.58000000000001</v>
      </c>
      <c r="G435" s="4">
        <f>'Door Materials'!X435</f>
        <v>626.67999999999995</v>
      </c>
      <c r="H435" s="5">
        <f t="shared" si="41"/>
        <v>758.26</v>
      </c>
      <c r="I435" s="5">
        <f t="shared" si="42"/>
        <v>90.99</v>
      </c>
      <c r="J435" s="5">
        <f t="shared" si="43"/>
        <v>849.25</v>
      </c>
      <c r="K435" s="5">
        <f t="shared" si="44"/>
        <v>44.7</v>
      </c>
      <c r="L435" s="181">
        <v>0</v>
      </c>
      <c r="M435" s="5">
        <f t="shared" si="45"/>
        <v>893.95</v>
      </c>
      <c r="N435" s="30">
        <f t="shared" si="46"/>
        <v>893.95</v>
      </c>
    </row>
    <row r="436" spans="1:14" x14ac:dyDescent="0.25">
      <c r="A436" s="119" t="str">
        <f>'Door Comparison'!A436</f>
        <v>T05.02.M4A</v>
      </c>
      <c r="B436" s="119" t="str">
        <f>'Door Comparison'!B436</f>
        <v>DRS-402</v>
      </c>
      <c r="C436" s="119">
        <f>'Door Comparison'!D436</f>
        <v>1578</v>
      </c>
      <c r="D436" s="119">
        <f>'Door Comparison'!E436</f>
        <v>2193</v>
      </c>
      <c r="E436" s="14">
        <f>'Door Comparison'!N436</f>
        <v>1</v>
      </c>
      <c r="F436" s="82">
        <f>('Door Labour'!Y436/'Door Labour'!K$3)*'Door Summary'!H$3</f>
        <v>140.28</v>
      </c>
      <c r="G436" s="4">
        <f>'Door Materials'!X436</f>
        <v>962.09</v>
      </c>
      <c r="H436" s="5">
        <f t="shared" si="41"/>
        <v>1102.3699999999999</v>
      </c>
      <c r="I436" s="5">
        <f t="shared" si="42"/>
        <v>132.28</v>
      </c>
      <c r="J436" s="5">
        <f t="shared" si="43"/>
        <v>1234.6500000000001</v>
      </c>
      <c r="K436" s="5">
        <f t="shared" si="44"/>
        <v>64.98</v>
      </c>
      <c r="L436" s="181">
        <v>0</v>
      </c>
      <c r="M436" s="5">
        <f t="shared" si="45"/>
        <v>1299.6300000000001</v>
      </c>
      <c r="N436" s="30">
        <f t="shared" si="46"/>
        <v>1299.6300000000001</v>
      </c>
    </row>
    <row r="437" spans="1:14" x14ac:dyDescent="0.25">
      <c r="A437" s="119" t="str">
        <f>'Door Comparison'!A437</f>
        <v>T05.02.M5A</v>
      </c>
      <c r="B437" s="119" t="str">
        <f>'Door Comparison'!B437</f>
        <v>DRS-402</v>
      </c>
      <c r="C437" s="119">
        <f>'Door Comparison'!D437</f>
        <v>1578</v>
      </c>
      <c r="D437" s="119">
        <f>'Door Comparison'!E437</f>
        <v>2193</v>
      </c>
      <c r="E437" s="14">
        <f>'Door Comparison'!N437</f>
        <v>1</v>
      </c>
      <c r="F437" s="82">
        <f>('Door Labour'!Y437/'Door Labour'!K$3)*'Door Summary'!H$3</f>
        <v>140.28</v>
      </c>
      <c r="G437" s="4">
        <f>'Door Materials'!X437</f>
        <v>962.09</v>
      </c>
      <c r="H437" s="5">
        <f t="shared" si="41"/>
        <v>1102.3699999999999</v>
      </c>
      <c r="I437" s="5">
        <f t="shared" si="42"/>
        <v>132.28</v>
      </c>
      <c r="J437" s="5">
        <f t="shared" si="43"/>
        <v>1234.6500000000001</v>
      </c>
      <c r="K437" s="5">
        <f t="shared" si="44"/>
        <v>64.98</v>
      </c>
      <c r="L437" s="181">
        <v>0</v>
      </c>
      <c r="M437" s="5">
        <f t="shared" si="45"/>
        <v>1299.6300000000001</v>
      </c>
      <c r="N437" s="30">
        <f t="shared" si="46"/>
        <v>1299.6300000000001</v>
      </c>
    </row>
    <row r="438" spans="1:14" x14ac:dyDescent="0.25">
      <c r="A438" s="119" t="str">
        <f>'Door Comparison'!A438</f>
        <v>T05.02.M5B</v>
      </c>
      <c r="B438" s="119" t="str">
        <f>'Door Comparison'!B438</f>
        <v>DRS-402</v>
      </c>
      <c r="C438" s="119">
        <f>'Door Comparison'!D438</f>
        <v>1338</v>
      </c>
      <c r="D438" s="119">
        <f>'Door Comparison'!E438</f>
        <v>2193</v>
      </c>
      <c r="E438" s="14">
        <f>'Door Comparison'!N438</f>
        <v>1</v>
      </c>
      <c r="F438" s="82">
        <f>('Door Labour'!Y438/'Door Labour'!K$3)*'Door Summary'!H$3</f>
        <v>138.78</v>
      </c>
      <c r="G438" s="4">
        <f>'Door Materials'!X438</f>
        <v>883.88</v>
      </c>
      <c r="H438" s="5">
        <f t="shared" si="41"/>
        <v>1022.66</v>
      </c>
      <c r="I438" s="5">
        <f t="shared" si="42"/>
        <v>122.72</v>
      </c>
      <c r="J438" s="5">
        <f t="shared" si="43"/>
        <v>1145.3800000000001</v>
      </c>
      <c r="K438" s="5">
        <f t="shared" si="44"/>
        <v>60.28</v>
      </c>
      <c r="L438" s="181">
        <v>0</v>
      </c>
      <c r="M438" s="5">
        <f t="shared" si="45"/>
        <v>1205.6600000000001</v>
      </c>
      <c r="N438" s="30">
        <f t="shared" si="46"/>
        <v>1205.6600000000001</v>
      </c>
    </row>
    <row r="439" spans="1:14" x14ac:dyDescent="0.25">
      <c r="A439" s="119" t="str">
        <f>'Door Comparison'!A439</f>
        <v>T05.02.M6A</v>
      </c>
      <c r="B439" s="119" t="str">
        <f>'Door Comparison'!B439</f>
        <v>DRS-402</v>
      </c>
      <c r="C439" s="119">
        <f>'Door Comparison'!D439</f>
        <v>1338</v>
      </c>
      <c r="D439" s="119">
        <f>'Door Comparison'!E439</f>
        <v>2193</v>
      </c>
      <c r="E439" s="14">
        <f>'Door Comparison'!N439</f>
        <v>1</v>
      </c>
      <c r="F439" s="82">
        <f>('Door Labour'!Y439/'Door Labour'!K$3)*'Door Summary'!H$3</f>
        <v>138.78</v>
      </c>
      <c r="G439" s="4">
        <f>'Door Materials'!X439</f>
        <v>883.88</v>
      </c>
      <c r="H439" s="5">
        <f t="shared" si="41"/>
        <v>1022.66</v>
      </c>
      <c r="I439" s="5">
        <f t="shared" si="42"/>
        <v>122.72</v>
      </c>
      <c r="J439" s="5">
        <f t="shared" si="43"/>
        <v>1145.3800000000001</v>
      </c>
      <c r="K439" s="5">
        <f t="shared" si="44"/>
        <v>60.28</v>
      </c>
      <c r="L439" s="181">
        <v>0</v>
      </c>
      <c r="M439" s="5">
        <f t="shared" si="45"/>
        <v>1205.6600000000001</v>
      </c>
      <c r="N439" s="30">
        <f t="shared" si="46"/>
        <v>1205.6600000000001</v>
      </c>
    </row>
    <row r="440" spans="1:14" x14ac:dyDescent="0.25">
      <c r="A440" s="119" t="str">
        <f>'Door Comparison'!A440</f>
        <v>T05.02.M6B</v>
      </c>
      <c r="B440" s="119" t="str">
        <f>'Door Comparison'!B440</f>
        <v>AHP-201</v>
      </c>
      <c r="C440" s="119">
        <f>'Door Comparison'!D440</f>
        <v>300</v>
      </c>
      <c r="D440" s="119">
        <f>'Door Comparison'!E440</f>
        <v>800</v>
      </c>
      <c r="E440" s="14">
        <f>'Door Comparison'!N440</f>
        <v>1</v>
      </c>
      <c r="F440" s="82">
        <f>('Door Labour'!Y440/'Door Labour'!K$3)*'Door Summary'!H$3</f>
        <v>107.81</v>
      </c>
      <c r="G440" s="4">
        <f>'Door Materials'!X440</f>
        <v>313.63</v>
      </c>
      <c r="H440" s="5">
        <f t="shared" si="41"/>
        <v>421.44</v>
      </c>
      <c r="I440" s="5">
        <f t="shared" si="42"/>
        <v>50.57</v>
      </c>
      <c r="J440" s="5">
        <f t="shared" si="43"/>
        <v>472.01</v>
      </c>
      <c r="K440" s="5">
        <f t="shared" si="44"/>
        <v>24.84</v>
      </c>
      <c r="L440" s="181">
        <v>0</v>
      </c>
      <c r="M440" s="5">
        <f t="shared" si="45"/>
        <v>496.85</v>
      </c>
      <c r="N440" s="30">
        <f t="shared" si="46"/>
        <v>496.85</v>
      </c>
    </row>
    <row r="441" spans="1:14" x14ac:dyDescent="0.25">
      <c r="A441" s="119" t="str">
        <f>'Door Comparison'!A441</f>
        <v>T05.02.M9A</v>
      </c>
      <c r="B441" s="119" t="str">
        <f>'Door Comparison'!B441</f>
        <v>DRS-402</v>
      </c>
      <c r="C441" s="119">
        <f>'Door Comparison'!D441</f>
        <v>858</v>
      </c>
      <c r="D441" s="119">
        <f>'Door Comparison'!E441</f>
        <v>2193</v>
      </c>
      <c r="E441" s="14">
        <f>'Door Comparison'!N441</f>
        <v>1</v>
      </c>
      <c r="F441" s="82">
        <f>('Door Labour'!Y441/'Door Labour'!K$3)*'Door Summary'!H$3</f>
        <v>132.19999999999999</v>
      </c>
      <c r="G441" s="4">
        <f>'Door Materials'!X441</f>
        <v>659.29</v>
      </c>
      <c r="H441" s="5">
        <f t="shared" si="41"/>
        <v>791.49</v>
      </c>
      <c r="I441" s="5">
        <f t="shared" si="42"/>
        <v>94.98</v>
      </c>
      <c r="J441" s="5">
        <f t="shared" si="43"/>
        <v>886.47</v>
      </c>
      <c r="K441" s="5">
        <f t="shared" si="44"/>
        <v>46.66</v>
      </c>
      <c r="L441" s="181">
        <v>0</v>
      </c>
      <c r="M441" s="5">
        <f t="shared" si="45"/>
        <v>933.13</v>
      </c>
      <c r="N441" s="30">
        <f t="shared" si="46"/>
        <v>933.13</v>
      </c>
    </row>
    <row r="442" spans="1:14" x14ac:dyDescent="0.25">
      <c r="A442" s="119" t="str">
        <f>'Door Comparison'!A442</f>
        <v>T05.02.M9B</v>
      </c>
      <c r="B442" s="119" t="str">
        <f>'Door Comparison'!B442</f>
        <v>DRS-402</v>
      </c>
      <c r="C442" s="119">
        <f>'Door Comparison'!D442</f>
        <v>1338</v>
      </c>
      <c r="D442" s="119">
        <f>'Door Comparison'!E442</f>
        <v>2193</v>
      </c>
      <c r="E442" s="14">
        <f>'Door Comparison'!N442</f>
        <v>1</v>
      </c>
      <c r="F442" s="82">
        <f>('Door Labour'!Y442/'Door Labour'!K$3)*'Door Summary'!H$3</f>
        <v>138.78</v>
      </c>
      <c r="G442" s="4">
        <f>'Door Materials'!X442</f>
        <v>883.88</v>
      </c>
      <c r="H442" s="5">
        <f t="shared" si="41"/>
        <v>1022.66</v>
      </c>
      <c r="I442" s="5">
        <f t="shared" si="42"/>
        <v>122.72</v>
      </c>
      <c r="J442" s="5">
        <f t="shared" si="43"/>
        <v>1145.3800000000001</v>
      </c>
      <c r="K442" s="5">
        <f t="shared" si="44"/>
        <v>60.28</v>
      </c>
      <c r="L442" s="181">
        <v>0</v>
      </c>
      <c r="M442" s="5">
        <f t="shared" si="45"/>
        <v>1205.6600000000001</v>
      </c>
      <c r="N442" s="30">
        <f t="shared" si="46"/>
        <v>1205.6600000000001</v>
      </c>
    </row>
    <row r="443" spans="1:14" x14ac:dyDescent="0.25">
      <c r="A443" s="119" t="str">
        <f>'Door Comparison'!A443</f>
        <v>T05.02.M9C T05.02.M10A</v>
      </c>
      <c r="B443" s="119" t="str">
        <f>'Door Comparison'!B443</f>
        <v>DRS-402</v>
      </c>
      <c r="C443" s="119">
        <f>'Door Comparison'!D443</f>
        <v>858</v>
      </c>
      <c r="D443" s="119">
        <f>'Door Comparison'!E443</f>
        <v>2193</v>
      </c>
      <c r="E443" s="14">
        <f>'Door Comparison'!N443</f>
        <v>1</v>
      </c>
      <c r="F443" s="82">
        <f>('Door Labour'!Y443/'Door Labour'!K$3)*'Door Summary'!H$3</f>
        <v>132.19999999999999</v>
      </c>
      <c r="G443" s="4">
        <f>'Door Materials'!X443</f>
        <v>659.29</v>
      </c>
      <c r="H443" s="5">
        <f t="shared" si="41"/>
        <v>791.49</v>
      </c>
      <c r="I443" s="5">
        <f t="shared" si="42"/>
        <v>94.98</v>
      </c>
      <c r="J443" s="5">
        <f t="shared" si="43"/>
        <v>886.47</v>
      </c>
      <c r="K443" s="5">
        <f t="shared" si="44"/>
        <v>46.66</v>
      </c>
      <c r="L443" s="181">
        <v>0</v>
      </c>
      <c r="M443" s="5">
        <f t="shared" si="45"/>
        <v>933.13</v>
      </c>
      <c r="N443" s="30">
        <f t="shared" si="46"/>
        <v>933.13</v>
      </c>
    </row>
    <row r="444" spans="1:14" x14ac:dyDescent="0.25">
      <c r="A444" s="119" t="str">
        <f>'Door Comparison'!A444</f>
        <v>T05.02.M9D T05.02.M10B</v>
      </c>
      <c r="B444" s="119" t="str">
        <f>'Door Comparison'!B444</f>
        <v>DRS-402</v>
      </c>
      <c r="C444" s="119">
        <f>'Door Comparison'!D444</f>
        <v>858</v>
      </c>
      <c r="D444" s="119">
        <f>'Door Comparison'!E444</f>
        <v>2193</v>
      </c>
      <c r="E444" s="14">
        <f>'Door Comparison'!N444</f>
        <v>1</v>
      </c>
      <c r="F444" s="82">
        <f>('Door Labour'!Y444/'Door Labour'!K$3)*'Door Summary'!H$3</f>
        <v>132.19999999999999</v>
      </c>
      <c r="G444" s="4">
        <f>'Door Materials'!X444</f>
        <v>659.29</v>
      </c>
      <c r="H444" s="5">
        <f t="shared" si="41"/>
        <v>791.49</v>
      </c>
      <c r="I444" s="5">
        <f t="shared" si="42"/>
        <v>94.98</v>
      </c>
      <c r="J444" s="5">
        <f t="shared" si="43"/>
        <v>886.47</v>
      </c>
      <c r="K444" s="5">
        <f t="shared" si="44"/>
        <v>46.66</v>
      </c>
      <c r="L444" s="181">
        <v>0</v>
      </c>
      <c r="M444" s="5">
        <f t="shared" si="45"/>
        <v>933.13</v>
      </c>
      <c r="N444" s="30">
        <f t="shared" si="46"/>
        <v>933.13</v>
      </c>
    </row>
    <row r="445" spans="1:14" x14ac:dyDescent="0.25">
      <c r="A445" s="119" t="str">
        <f>'Door Comparison'!A445</f>
        <v>T05.02.M11A</v>
      </c>
      <c r="B445" s="119" t="str">
        <f>'Door Comparison'!B445</f>
        <v>DRS-402</v>
      </c>
      <c r="C445" s="119">
        <f>'Door Comparison'!D445</f>
        <v>1338</v>
      </c>
      <c r="D445" s="119">
        <f>'Door Comparison'!E445</f>
        <v>2193</v>
      </c>
      <c r="E445" s="14">
        <f>'Door Comparison'!N445</f>
        <v>1</v>
      </c>
      <c r="F445" s="82">
        <f>('Door Labour'!Y445/'Door Labour'!K$3)*'Door Summary'!H$3</f>
        <v>138.78</v>
      </c>
      <c r="G445" s="4">
        <f>'Door Materials'!X445</f>
        <v>883.88</v>
      </c>
      <c r="H445" s="5">
        <f t="shared" si="41"/>
        <v>1022.66</v>
      </c>
      <c r="I445" s="5">
        <f t="shared" si="42"/>
        <v>122.72</v>
      </c>
      <c r="J445" s="5">
        <f t="shared" si="43"/>
        <v>1145.3800000000001</v>
      </c>
      <c r="K445" s="5">
        <f t="shared" si="44"/>
        <v>60.28</v>
      </c>
      <c r="L445" s="181">
        <v>0</v>
      </c>
      <c r="M445" s="5">
        <f t="shared" si="45"/>
        <v>1205.6600000000001</v>
      </c>
      <c r="N445" s="30">
        <f t="shared" si="46"/>
        <v>1205.6600000000001</v>
      </c>
    </row>
    <row r="446" spans="1:14" x14ac:dyDescent="0.25">
      <c r="A446" s="119" t="str">
        <f>'Door Comparison'!A446</f>
        <v>T05.02.M11B</v>
      </c>
      <c r="B446" s="119" t="str">
        <f>'Door Comparison'!B446</f>
        <v>DRS-402</v>
      </c>
      <c r="C446" s="119">
        <f>'Door Comparison'!D446</f>
        <v>1338</v>
      </c>
      <c r="D446" s="119">
        <f>'Door Comparison'!E446</f>
        <v>2193</v>
      </c>
      <c r="E446" s="14">
        <f>'Door Comparison'!N446</f>
        <v>1</v>
      </c>
      <c r="F446" s="82">
        <f>('Door Labour'!Y446/'Door Labour'!K$3)*'Door Summary'!H$3</f>
        <v>138.78</v>
      </c>
      <c r="G446" s="4">
        <f>'Door Materials'!X446</f>
        <v>883.88</v>
      </c>
      <c r="H446" s="5">
        <f t="shared" si="41"/>
        <v>1022.66</v>
      </c>
      <c r="I446" s="5">
        <f t="shared" si="42"/>
        <v>122.72</v>
      </c>
      <c r="J446" s="5">
        <f t="shared" si="43"/>
        <v>1145.3800000000001</v>
      </c>
      <c r="K446" s="5">
        <f t="shared" si="44"/>
        <v>60.28</v>
      </c>
      <c r="L446" s="181">
        <v>0</v>
      </c>
      <c r="M446" s="5">
        <f t="shared" si="45"/>
        <v>1205.6600000000001</v>
      </c>
      <c r="N446" s="30">
        <f t="shared" si="46"/>
        <v>1205.6600000000001</v>
      </c>
    </row>
    <row r="447" spans="1:14" x14ac:dyDescent="0.25">
      <c r="A447" s="119" t="str">
        <f>'Door Comparison'!A447</f>
        <v>T05.02.M13A</v>
      </c>
      <c r="B447" s="119" t="str">
        <f>'Door Comparison'!B447</f>
        <v>DRS-402</v>
      </c>
      <c r="C447" s="119">
        <f>'Door Comparison'!D447</f>
        <v>1208</v>
      </c>
      <c r="D447" s="119">
        <f>'Door Comparison'!E447</f>
        <v>2193</v>
      </c>
      <c r="E447" s="14">
        <f>'Door Comparison'!N447</f>
        <v>1</v>
      </c>
      <c r="F447" s="82">
        <f>('Door Labour'!Y447/'Door Labour'!K$3)*'Door Summary'!H$3</f>
        <v>137.97999999999999</v>
      </c>
      <c r="G447" s="4">
        <f>'Door Materials'!X447</f>
        <v>841.5</v>
      </c>
      <c r="H447" s="5">
        <f t="shared" si="41"/>
        <v>979.48</v>
      </c>
      <c r="I447" s="5">
        <f t="shared" si="42"/>
        <v>117.54</v>
      </c>
      <c r="J447" s="5">
        <f t="shared" si="43"/>
        <v>1097.02</v>
      </c>
      <c r="K447" s="5">
        <f t="shared" si="44"/>
        <v>57.74</v>
      </c>
      <c r="L447" s="181">
        <v>0</v>
      </c>
      <c r="M447" s="5">
        <f t="shared" si="45"/>
        <v>1154.76</v>
      </c>
      <c r="N447" s="30">
        <f t="shared" si="46"/>
        <v>1154.76</v>
      </c>
    </row>
    <row r="448" spans="1:14" x14ac:dyDescent="0.25">
      <c r="A448" s="119" t="str">
        <f>'Door Comparison'!A448</f>
        <v>T05.02.M14A</v>
      </c>
      <c r="B448" s="119" t="str">
        <f>'Door Comparison'!B448</f>
        <v>DRS-402</v>
      </c>
      <c r="C448" s="119">
        <f>'Door Comparison'!D448</f>
        <v>758</v>
      </c>
      <c r="D448" s="119">
        <f>'Door Comparison'!E448</f>
        <v>2158</v>
      </c>
      <c r="E448" s="14">
        <f>'Door Comparison'!N448</f>
        <v>1</v>
      </c>
      <c r="F448" s="82">
        <f>('Door Labour'!Y448/'Door Labour'!K$3)*'Door Summary'!H$3</f>
        <v>131.13999999999999</v>
      </c>
      <c r="G448" s="4">
        <f>'Door Materials'!X448</f>
        <v>562.4</v>
      </c>
      <c r="H448" s="5">
        <f t="shared" si="41"/>
        <v>693.54</v>
      </c>
      <c r="I448" s="5">
        <f t="shared" si="42"/>
        <v>83.22</v>
      </c>
      <c r="J448" s="5">
        <f t="shared" si="43"/>
        <v>776.76</v>
      </c>
      <c r="K448" s="5">
        <f t="shared" si="44"/>
        <v>40.880000000000003</v>
      </c>
      <c r="L448" s="181">
        <v>0</v>
      </c>
      <c r="M448" s="5">
        <f t="shared" si="45"/>
        <v>817.64</v>
      </c>
      <c r="N448" s="30">
        <f t="shared" si="46"/>
        <v>817.64</v>
      </c>
    </row>
    <row r="449" spans="1:14" x14ac:dyDescent="0.25">
      <c r="A449" s="119" t="str">
        <f>'Door Comparison'!A449</f>
        <v>T05.02.M17A T05.02.P1A</v>
      </c>
      <c r="B449" s="119" t="str">
        <f>'Door Comparison'!B449</f>
        <v>DRS-402</v>
      </c>
      <c r="C449" s="119">
        <f>'Door Comparison'!D449</f>
        <v>758</v>
      </c>
      <c r="D449" s="119">
        <f>'Door Comparison'!E449</f>
        <v>2193</v>
      </c>
      <c r="E449" s="14">
        <f>'Door Comparison'!N449</f>
        <v>1</v>
      </c>
      <c r="F449" s="82">
        <f>('Door Labour'!Y449/'Door Labour'!K$3)*'Door Summary'!H$3</f>
        <v>131.58000000000001</v>
      </c>
      <c r="G449" s="4">
        <f>'Door Materials'!X449</f>
        <v>626.67999999999995</v>
      </c>
      <c r="H449" s="5">
        <f t="shared" si="41"/>
        <v>758.26</v>
      </c>
      <c r="I449" s="5">
        <f t="shared" si="42"/>
        <v>90.99</v>
      </c>
      <c r="J449" s="5">
        <f t="shared" si="43"/>
        <v>849.25</v>
      </c>
      <c r="K449" s="5">
        <f t="shared" si="44"/>
        <v>44.7</v>
      </c>
      <c r="L449" s="181">
        <v>0</v>
      </c>
      <c r="M449" s="5">
        <f t="shared" si="45"/>
        <v>893.95</v>
      </c>
      <c r="N449" s="30">
        <f t="shared" si="46"/>
        <v>893.95</v>
      </c>
    </row>
    <row r="450" spans="1:14" x14ac:dyDescent="0.25">
      <c r="A450" s="119" t="str">
        <f>'Door Comparison'!A450</f>
        <v>T05.02.M15A T05.02.SPA</v>
      </c>
      <c r="B450" s="119" t="str">
        <f>'Door Comparison'!B450</f>
        <v>DRS-402</v>
      </c>
      <c r="C450" s="119">
        <f>'Door Comparison'!D450</f>
        <v>1578</v>
      </c>
      <c r="D450" s="119">
        <f>'Door Comparison'!E450</f>
        <v>2193</v>
      </c>
      <c r="E450" s="14">
        <f>'Door Comparison'!N450</f>
        <v>1</v>
      </c>
      <c r="F450" s="82">
        <f>('Door Labour'!Y450/'Door Labour'!K$3)*'Door Summary'!H$3</f>
        <v>140.28</v>
      </c>
      <c r="G450" s="4">
        <f>'Door Materials'!X450</f>
        <v>962.09</v>
      </c>
      <c r="H450" s="5">
        <f t="shared" si="41"/>
        <v>1102.3699999999999</v>
      </c>
      <c r="I450" s="5">
        <f t="shared" si="42"/>
        <v>132.28</v>
      </c>
      <c r="J450" s="5">
        <f t="shared" si="43"/>
        <v>1234.6500000000001</v>
      </c>
      <c r="K450" s="5">
        <f t="shared" si="44"/>
        <v>64.98</v>
      </c>
      <c r="L450" s="181">
        <v>0</v>
      </c>
      <c r="M450" s="5">
        <f t="shared" si="45"/>
        <v>1299.6300000000001</v>
      </c>
      <c r="N450" s="30">
        <f t="shared" si="46"/>
        <v>1299.6300000000001</v>
      </c>
    </row>
    <row r="451" spans="1:14" x14ac:dyDescent="0.25">
      <c r="A451" s="119" t="str">
        <f>'Door Comparison'!A451</f>
        <v>T05.04.E1A</v>
      </c>
      <c r="B451" s="119" t="str">
        <f>'Door Comparison'!B451</f>
        <v>DRS-402</v>
      </c>
      <c r="C451" s="119">
        <f>'Door Comparison'!D451</f>
        <v>758</v>
      </c>
      <c r="D451" s="119">
        <f>'Door Comparison'!E451</f>
        <v>2193</v>
      </c>
      <c r="E451" s="14">
        <f>'Door Comparison'!N451</f>
        <v>1</v>
      </c>
      <c r="F451" s="82">
        <f>('Door Labour'!Y451/'Door Labour'!K$3)*'Door Summary'!H$3</f>
        <v>131.58000000000001</v>
      </c>
      <c r="G451" s="4">
        <f>'Door Materials'!X451</f>
        <v>626.67999999999995</v>
      </c>
      <c r="H451" s="5">
        <f t="shared" si="41"/>
        <v>758.26</v>
      </c>
      <c r="I451" s="5">
        <f t="shared" si="42"/>
        <v>90.99</v>
      </c>
      <c r="J451" s="5">
        <f t="shared" si="43"/>
        <v>849.25</v>
      </c>
      <c r="K451" s="5">
        <f t="shared" si="44"/>
        <v>44.7</v>
      </c>
      <c r="L451" s="181">
        <v>0</v>
      </c>
      <c r="M451" s="5">
        <f t="shared" si="45"/>
        <v>893.95</v>
      </c>
      <c r="N451" s="30">
        <f t="shared" si="46"/>
        <v>893.95</v>
      </c>
    </row>
    <row r="452" spans="1:14" x14ac:dyDescent="0.25">
      <c r="A452" s="119" t="str">
        <f>'Door Comparison'!A452</f>
        <v>T05.04.E2A</v>
      </c>
      <c r="B452" s="119" t="str">
        <f>'Door Comparison'!B452</f>
        <v>DRS-402</v>
      </c>
      <c r="C452" s="119">
        <f>'Door Comparison'!D452</f>
        <v>758</v>
      </c>
      <c r="D452" s="119">
        <f>'Door Comparison'!E452</f>
        <v>2193</v>
      </c>
      <c r="E452" s="14">
        <f>'Door Comparison'!N452</f>
        <v>1</v>
      </c>
      <c r="F452" s="82">
        <f>('Door Labour'!Y452/'Door Labour'!K$3)*'Door Summary'!H$3</f>
        <v>131.58000000000001</v>
      </c>
      <c r="G452" s="4">
        <f>'Door Materials'!X452</f>
        <v>626.67999999999995</v>
      </c>
      <c r="H452" s="5">
        <f t="shared" si="41"/>
        <v>758.26</v>
      </c>
      <c r="I452" s="5">
        <f t="shared" si="42"/>
        <v>90.99</v>
      </c>
      <c r="J452" s="5">
        <f t="shared" si="43"/>
        <v>849.25</v>
      </c>
      <c r="K452" s="5">
        <f t="shared" si="44"/>
        <v>44.7</v>
      </c>
      <c r="L452" s="181">
        <v>0</v>
      </c>
      <c r="M452" s="5">
        <f t="shared" si="45"/>
        <v>893.95</v>
      </c>
      <c r="N452" s="30">
        <f t="shared" si="46"/>
        <v>893.95</v>
      </c>
    </row>
    <row r="453" spans="1:14" x14ac:dyDescent="0.25">
      <c r="A453" s="119" t="str">
        <f>'Door Comparison'!A453</f>
        <v>T05.04.E3A</v>
      </c>
      <c r="B453" s="119" t="str">
        <f>'Door Comparison'!B453</f>
        <v>DRS-402</v>
      </c>
      <c r="C453" s="119">
        <f>'Door Comparison'!D453</f>
        <v>858</v>
      </c>
      <c r="D453" s="119">
        <f>'Door Comparison'!E453</f>
        <v>2193</v>
      </c>
      <c r="E453" s="14">
        <f>'Door Comparison'!N453</f>
        <v>1</v>
      </c>
      <c r="F453" s="82">
        <f>('Door Labour'!Y453/'Door Labour'!K$3)*'Door Summary'!H$3</f>
        <v>132.19999999999999</v>
      </c>
      <c r="G453" s="4">
        <f>'Door Materials'!X453</f>
        <v>659.29</v>
      </c>
      <c r="H453" s="5">
        <f t="shared" si="41"/>
        <v>791.49</v>
      </c>
      <c r="I453" s="5">
        <f t="shared" si="42"/>
        <v>94.98</v>
      </c>
      <c r="J453" s="5">
        <f t="shared" si="43"/>
        <v>886.47</v>
      </c>
      <c r="K453" s="5">
        <f t="shared" si="44"/>
        <v>46.66</v>
      </c>
      <c r="L453" s="181">
        <v>0</v>
      </c>
      <c r="M453" s="5">
        <f t="shared" si="45"/>
        <v>933.13</v>
      </c>
      <c r="N453" s="30">
        <f t="shared" si="46"/>
        <v>933.13</v>
      </c>
    </row>
    <row r="454" spans="1:14" x14ac:dyDescent="0.25">
      <c r="A454" s="119" t="str">
        <f>'Door Comparison'!A454</f>
        <v>T05.04.E1A T05.04.E4A</v>
      </c>
      <c r="B454" s="119" t="str">
        <f>'Door Comparison'!B454</f>
        <v>DRS-402</v>
      </c>
      <c r="C454" s="119">
        <f>'Door Comparison'!D454</f>
        <v>1578</v>
      </c>
      <c r="D454" s="119">
        <f>'Door Comparison'!E454</f>
        <v>2193</v>
      </c>
      <c r="E454" s="14">
        <f>'Door Comparison'!N454</f>
        <v>1</v>
      </c>
      <c r="F454" s="82">
        <f>('Door Labour'!Y454/'Door Labour'!K$3)*'Door Summary'!H$3</f>
        <v>140.28</v>
      </c>
      <c r="G454" s="4">
        <f>'Door Materials'!X454</f>
        <v>962.09</v>
      </c>
      <c r="H454" s="5">
        <f t="shared" si="41"/>
        <v>1102.3699999999999</v>
      </c>
      <c r="I454" s="5">
        <f t="shared" si="42"/>
        <v>132.28</v>
      </c>
      <c r="J454" s="5">
        <f t="shared" si="43"/>
        <v>1234.6500000000001</v>
      </c>
      <c r="K454" s="5">
        <f t="shared" si="44"/>
        <v>64.98</v>
      </c>
      <c r="L454" s="181">
        <v>0</v>
      </c>
      <c r="M454" s="5">
        <f t="shared" si="45"/>
        <v>1299.6300000000001</v>
      </c>
      <c r="N454" s="30">
        <f t="shared" si="46"/>
        <v>1299.6300000000001</v>
      </c>
    </row>
    <row r="455" spans="1:14" x14ac:dyDescent="0.25">
      <c r="A455" s="119" t="str">
        <f>'Door Comparison'!A455</f>
        <v>T05.04.E5A</v>
      </c>
      <c r="B455" s="119" t="str">
        <f>'Door Comparison'!B455</f>
        <v>DRS-402</v>
      </c>
      <c r="C455" s="119">
        <f>'Door Comparison'!D455</f>
        <v>858</v>
      </c>
      <c r="D455" s="119">
        <f>'Door Comparison'!E455</f>
        <v>2193</v>
      </c>
      <c r="E455" s="14">
        <f>'Door Comparison'!N455</f>
        <v>1</v>
      </c>
      <c r="F455" s="82">
        <f>('Door Labour'!Y455/'Door Labour'!K$3)*'Door Summary'!H$3</f>
        <v>132.19999999999999</v>
      </c>
      <c r="G455" s="4">
        <f>'Door Materials'!X455</f>
        <v>659.29</v>
      </c>
      <c r="H455" s="5">
        <f t="shared" si="41"/>
        <v>791.49</v>
      </c>
      <c r="I455" s="5">
        <f t="shared" si="42"/>
        <v>94.98</v>
      </c>
      <c r="J455" s="5">
        <f t="shared" si="43"/>
        <v>886.47</v>
      </c>
      <c r="K455" s="5">
        <f t="shared" si="44"/>
        <v>46.66</v>
      </c>
      <c r="L455" s="181">
        <v>0</v>
      </c>
      <c r="M455" s="5">
        <f t="shared" si="45"/>
        <v>933.13</v>
      </c>
      <c r="N455" s="30">
        <f t="shared" si="46"/>
        <v>933.13</v>
      </c>
    </row>
    <row r="456" spans="1:14" x14ac:dyDescent="0.25">
      <c r="A456" s="119" t="str">
        <f>'Door Comparison'!A456</f>
        <v>T05.04.E6A</v>
      </c>
      <c r="B456" s="119" t="str">
        <f>'Door Comparison'!B456</f>
        <v>DRS-402</v>
      </c>
      <c r="C456" s="119">
        <f>'Door Comparison'!D456</f>
        <v>1058</v>
      </c>
      <c r="D456" s="119">
        <f>'Door Comparison'!E456</f>
        <v>2193</v>
      </c>
      <c r="E456" s="14">
        <f>'Door Comparison'!N456</f>
        <v>1</v>
      </c>
      <c r="F456" s="82">
        <f>('Door Labour'!Y456/'Door Labour'!K$3)*'Door Summary'!H$3</f>
        <v>137.04</v>
      </c>
      <c r="G456" s="4">
        <f>'Door Materials'!X456</f>
        <v>794.87</v>
      </c>
      <c r="H456" s="5">
        <f t="shared" si="41"/>
        <v>931.91</v>
      </c>
      <c r="I456" s="5">
        <f t="shared" si="42"/>
        <v>111.83</v>
      </c>
      <c r="J456" s="5">
        <f t="shared" si="43"/>
        <v>1043.74</v>
      </c>
      <c r="K456" s="5">
        <f t="shared" si="44"/>
        <v>54.93</v>
      </c>
      <c r="L456" s="181">
        <v>0</v>
      </c>
      <c r="M456" s="5">
        <f t="shared" si="45"/>
        <v>1098.67</v>
      </c>
      <c r="N456" s="30">
        <f t="shared" si="46"/>
        <v>1098.67</v>
      </c>
    </row>
    <row r="457" spans="1:14" x14ac:dyDescent="0.25">
      <c r="A457" s="119" t="str">
        <f>'Door Comparison'!A457</f>
        <v>T05.04.HW2A</v>
      </c>
      <c r="B457" s="119" t="str">
        <f>'Door Comparison'!B457</f>
        <v>DRS-402</v>
      </c>
      <c r="C457" s="119">
        <f>'Door Comparison'!D457</f>
        <v>658</v>
      </c>
      <c r="D457" s="119">
        <f>'Door Comparison'!E457</f>
        <v>2193</v>
      </c>
      <c r="E457" s="14">
        <f>'Door Comparison'!N457</f>
        <v>1</v>
      </c>
      <c r="F457" s="82">
        <f>('Door Labour'!Y457/'Door Labour'!K$3)*'Door Summary'!H$3</f>
        <v>130.96</v>
      </c>
      <c r="G457" s="4">
        <f>'Door Materials'!X457</f>
        <v>594.09</v>
      </c>
      <c r="H457" s="5">
        <f t="shared" si="41"/>
        <v>725.05</v>
      </c>
      <c r="I457" s="5">
        <f t="shared" si="42"/>
        <v>87.01</v>
      </c>
      <c r="J457" s="5">
        <f t="shared" si="43"/>
        <v>812.06</v>
      </c>
      <c r="K457" s="5">
        <f t="shared" si="44"/>
        <v>42.74</v>
      </c>
      <c r="L457" s="181">
        <v>0</v>
      </c>
      <c r="M457" s="5">
        <f t="shared" si="45"/>
        <v>854.8</v>
      </c>
      <c r="N457" s="30">
        <f t="shared" si="46"/>
        <v>854.8</v>
      </c>
    </row>
    <row r="458" spans="1:14" x14ac:dyDescent="0.25">
      <c r="A458" s="119" t="str">
        <f>'Door Comparison'!A458</f>
        <v>T05.04.HWA</v>
      </c>
      <c r="B458" s="119" t="str">
        <f>'Door Comparison'!B458</f>
        <v>DRS-402</v>
      </c>
      <c r="C458" s="119">
        <f>'Door Comparison'!D458</f>
        <v>858</v>
      </c>
      <c r="D458" s="119">
        <f>'Door Comparison'!E458</f>
        <v>2193</v>
      </c>
      <c r="E458" s="14">
        <f>'Door Comparison'!N458</f>
        <v>1</v>
      </c>
      <c r="F458" s="82">
        <f>('Door Labour'!Y458/'Door Labour'!K$3)*'Door Summary'!H$3</f>
        <v>132.19999999999999</v>
      </c>
      <c r="G458" s="4">
        <f>'Door Materials'!X458</f>
        <v>659.29</v>
      </c>
      <c r="H458" s="5">
        <f t="shared" ref="H458:H521" si="47">F458+G458</f>
        <v>791.49</v>
      </c>
      <c r="I458" s="5">
        <f t="shared" ref="I458:I521" si="48">H458*I$7</f>
        <v>94.98</v>
      </c>
      <c r="J458" s="5">
        <f t="shared" ref="J458:J521" si="49">SUM(H458:I458)</f>
        <v>886.47</v>
      </c>
      <c r="K458" s="5">
        <f t="shared" ref="K458:K521" si="50">J458/19</f>
        <v>46.66</v>
      </c>
      <c r="L458" s="181">
        <v>0</v>
      </c>
      <c r="M458" s="5">
        <f t="shared" ref="M458:M521" si="51">J458+K458+L458</f>
        <v>933.13</v>
      </c>
      <c r="N458" s="30">
        <f t="shared" ref="N458:N521" si="52">E458*M458</f>
        <v>933.13</v>
      </c>
    </row>
    <row r="459" spans="1:14" x14ac:dyDescent="0.25">
      <c r="A459" s="119" t="str">
        <f>'Door Comparison'!A459</f>
        <v>T05.04.M1A</v>
      </c>
      <c r="B459" s="119" t="str">
        <f>'Door Comparison'!B459</f>
        <v>DRS-402</v>
      </c>
      <c r="C459" s="119">
        <f>'Door Comparison'!D459</f>
        <v>658</v>
      </c>
      <c r="D459" s="119">
        <f>'Door Comparison'!E459</f>
        <v>2193</v>
      </c>
      <c r="E459" s="14">
        <f>'Door Comparison'!N459</f>
        <v>1</v>
      </c>
      <c r="F459" s="82">
        <f>('Door Labour'!Y459/'Door Labour'!K$3)*'Door Summary'!H$3</f>
        <v>130.96</v>
      </c>
      <c r="G459" s="4">
        <f>'Door Materials'!X459</f>
        <v>594.09</v>
      </c>
      <c r="H459" s="5">
        <f t="shared" si="47"/>
        <v>725.05</v>
      </c>
      <c r="I459" s="5">
        <f t="shared" si="48"/>
        <v>87.01</v>
      </c>
      <c r="J459" s="5">
        <f t="shared" si="49"/>
        <v>812.06</v>
      </c>
      <c r="K459" s="5">
        <f t="shared" si="50"/>
        <v>42.74</v>
      </c>
      <c r="L459" s="181">
        <v>0</v>
      </c>
      <c r="M459" s="5">
        <f t="shared" si="51"/>
        <v>854.8</v>
      </c>
      <c r="N459" s="30">
        <f t="shared" si="52"/>
        <v>854.8</v>
      </c>
    </row>
    <row r="460" spans="1:14" x14ac:dyDescent="0.25">
      <c r="A460" s="119" t="str">
        <f>'Door Comparison'!A460</f>
        <v>T05.04.M2A</v>
      </c>
      <c r="B460" s="119" t="str">
        <f>'Door Comparison'!B460</f>
        <v>DRS-402</v>
      </c>
      <c r="C460" s="119">
        <f>'Door Comparison'!D460</f>
        <v>1338</v>
      </c>
      <c r="D460" s="119">
        <f>'Door Comparison'!E460</f>
        <v>2193</v>
      </c>
      <c r="E460" s="14">
        <f>'Door Comparison'!N460</f>
        <v>1</v>
      </c>
      <c r="F460" s="82">
        <f>('Door Labour'!Y460/'Door Labour'!K$3)*'Door Summary'!H$3</f>
        <v>138.78</v>
      </c>
      <c r="G460" s="4">
        <f>'Door Materials'!X460</f>
        <v>883.88</v>
      </c>
      <c r="H460" s="5">
        <f t="shared" si="47"/>
        <v>1022.66</v>
      </c>
      <c r="I460" s="5">
        <f t="shared" si="48"/>
        <v>122.72</v>
      </c>
      <c r="J460" s="5">
        <f t="shared" si="49"/>
        <v>1145.3800000000001</v>
      </c>
      <c r="K460" s="5">
        <f t="shared" si="50"/>
        <v>60.28</v>
      </c>
      <c r="L460" s="181">
        <v>0</v>
      </c>
      <c r="M460" s="5">
        <f t="shared" si="51"/>
        <v>1205.6600000000001</v>
      </c>
      <c r="N460" s="30">
        <f t="shared" si="52"/>
        <v>1205.6600000000001</v>
      </c>
    </row>
    <row r="461" spans="1:14" x14ac:dyDescent="0.25">
      <c r="A461" s="119" t="str">
        <f>'Door Comparison'!A461</f>
        <v>T05.04.M2B</v>
      </c>
      <c r="B461" s="119" t="str">
        <f>'Door Comparison'!B461</f>
        <v>DRS-402</v>
      </c>
      <c r="C461" s="119">
        <f>'Door Comparison'!D461</f>
        <v>1338</v>
      </c>
      <c r="D461" s="119">
        <f>'Door Comparison'!E461</f>
        <v>2193</v>
      </c>
      <c r="E461" s="14">
        <f>'Door Comparison'!N461</f>
        <v>1</v>
      </c>
      <c r="F461" s="82">
        <f>('Door Labour'!Y461/'Door Labour'!K$3)*'Door Summary'!H$3</f>
        <v>138.78</v>
      </c>
      <c r="G461" s="4">
        <f>'Door Materials'!X461</f>
        <v>883.88</v>
      </c>
      <c r="H461" s="5">
        <f t="shared" si="47"/>
        <v>1022.66</v>
      </c>
      <c r="I461" s="5">
        <f t="shared" si="48"/>
        <v>122.72</v>
      </c>
      <c r="J461" s="5">
        <f t="shared" si="49"/>
        <v>1145.3800000000001</v>
      </c>
      <c r="K461" s="5">
        <f t="shared" si="50"/>
        <v>60.28</v>
      </c>
      <c r="L461" s="181">
        <v>0</v>
      </c>
      <c r="M461" s="5">
        <f t="shared" si="51"/>
        <v>1205.6600000000001</v>
      </c>
      <c r="N461" s="30">
        <f t="shared" si="52"/>
        <v>1205.6600000000001</v>
      </c>
    </row>
    <row r="462" spans="1:14" x14ac:dyDescent="0.25">
      <c r="A462" s="119" t="str">
        <f>'Door Comparison'!A462</f>
        <v>T05.04.M4A</v>
      </c>
      <c r="B462" s="119" t="str">
        <f>'Door Comparison'!B462</f>
        <v>DRS-402</v>
      </c>
      <c r="C462" s="119">
        <f>'Door Comparison'!D462</f>
        <v>558</v>
      </c>
      <c r="D462" s="119">
        <f>'Door Comparison'!E462</f>
        <v>2193</v>
      </c>
      <c r="E462" s="14">
        <f>'Door Comparison'!N462</f>
        <v>1</v>
      </c>
      <c r="F462" s="82">
        <f>('Door Labour'!Y462/'Door Labour'!K$3)*'Door Summary'!H$3</f>
        <v>130.33000000000001</v>
      </c>
      <c r="G462" s="4">
        <f>'Door Materials'!X462</f>
        <v>561.5</v>
      </c>
      <c r="H462" s="5">
        <f t="shared" si="47"/>
        <v>691.83</v>
      </c>
      <c r="I462" s="5">
        <f t="shared" si="48"/>
        <v>83.02</v>
      </c>
      <c r="J462" s="5">
        <f t="shared" si="49"/>
        <v>774.85</v>
      </c>
      <c r="K462" s="5">
        <f t="shared" si="50"/>
        <v>40.78</v>
      </c>
      <c r="L462" s="181">
        <v>0</v>
      </c>
      <c r="M462" s="5">
        <f t="shared" si="51"/>
        <v>815.63</v>
      </c>
      <c r="N462" s="30">
        <f t="shared" si="52"/>
        <v>815.63</v>
      </c>
    </row>
    <row r="463" spans="1:14" x14ac:dyDescent="0.25">
      <c r="A463" s="119" t="str">
        <f>'Door Comparison'!A463</f>
        <v>T05.04.M5A</v>
      </c>
      <c r="B463" s="119" t="str">
        <f>'Door Comparison'!B463</f>
        <v>DRS-402</v>
      </c>
      <c r="C463" s="119">
        <f>'Door Comparison'!D463</f>
        <v>1208</v>
      </c>
      <c r="D463" s="119">
        <f>'Door Comparison'!E463</f>
        <v>2193</v>
      </c>
      <c r="E463" s="14">
        <f>'Door Comparison'!N463</f>
        <v>1</v>
      </c>
      <c r="F463" s="82">
        <f>('Door Labour'!Y463/'Door Labour'!K$3)*'Door Summary'!H$3</f>
        <v>137.97999999999999</v>
      </c>
      <c r="G463" s="4">
        <f>'Door Materials'!X463</f>
        <v>841.5</v>
      </c>
      <c r="H463" s="5">
        <f t="shared" si="47"/>
        <v>979.48</v>
      </c>
      <c r="I463" s="5">
        <f t="shared" si="48"/>
        <v>117.54</v>
      </c>
      <c r="J463" s="5">
        <f t="shared" si="49"/>
        <v>1097.02</v>
      </c>
      <c r="K463" s="5">
        <f t="shared" si="50"/>
        <v>57.74</v>
      </c>
      <c r="L463" s="181">
        <v>0</v>
      </c>
      <c r="M463" s="5">
        <f t="shared" si="51"/>
        <v>1154.76</v>
      </c>
      <c r="N463" s="30">
        <f t="shared" si="52"/>
        <v>1154.76</v>
      </c>
    </row>
    <row r="464" spans="1:14" x14ac:dyDescent="0.25">
      <c r="A464" s="119" t="str">
        <f>'Door Comparison'!A464</f>
        <v>T05.04.M6A</v>
      </c>
      <c r="B464" s="119" t="str">
        <f>'Door Comparison'!B464</f>
        <v>DRS-402</v>
      </c>
      <c r="C464" s="119">
        <f>'Door Comparison'!D464</f>
        <v>858</v>
      </c>
      <c r="D464" s="119">
        <f>'Door Comparison'!E464</f>
        <v>2193</v>
      </c>
      <c r="E464" s="14">
        <f>'Door Comparison'!N464</f>
        <v>1</v>
      </c>
      <c r="F464" s="82">
        <f>('Door Labour'!Y464/'Door Labour'!K$3)*'Door Summary'!H$3</f>
        <v>132.19999999999999</v>
      </c>
      <c r="G464" s="4">
        <f>'Door Materials'!X464</f>
        <v>659.29</v>
      </c>
      <c r="H464" s="5">
        <f t="shared" si="47"/>
        <v>791.49</v>
      </c>
      <c r="I464" s="5">
        <f t="shared" si="48"/>
        <v>94.98</v>
      </c>
      <c r="J464" s="5">
        <f t="shared" si="49"/>
        <v>886.47</v>
      </c>
      <c r="K464" s="5">
        <f t="shared" si="50"/>
        <v>46.66</v>
      </c>
      <c r="L464" s="181">
        <v>0</v>
      </c>
      <c r="M464" s="5">
        <f t="shared" si="51"/>
        <v>933.13</v>
      </c>
      <c r="N464" s="30">
        <f t="shared" si="52"/>
        <v>933.13</v>
      </c>
    </row>
    <row r="465" spans="1:14" x14ac:dyDescent="0.25">
      <c r="A465" s="119" t="str">
        <f>'Door Comparison'!A465</f>
        <v>T05.04.M8A</v>
      </c>
      <c r="B465" s="119" t="str">
        <f>'Door Comparison'!B465</f>
        <v>DRS-402</v>
      </c>
      <c r="C465" s="119">
        <f>'Door Comparison'!D465</f>
        <v>758</v>
      </c>
      <c r="D465" s="119">
        <f>'Door Comparison'!E465</f>
        <v>2193</v>
      </c>
      <c r="E465" s="14">
        <f>'Door Comparison'!N465</f>
        <v>1</v>
      </c>
      <c r="F465" s="82">
        <f>('Door Labour'!Y465/'Door Labour'!K$3)*'Door Summary'!H$3</f>
        <v>131.58000000000001</v>
      </c>
      <c r="G465" s="4">
        <f>'Door Materials'!X465</f>
        <v>626.67999999999995</v>
      </c>
      <c r="H465" s="5">
        <f t="shared" si="47"/>
        <v>758.26</v>
      </c>
      <c r="I465" s="5">
        <f t="shared" si="48"/>
        <v>90.99</v>
      </c>
      <c r="J465" s="5">
        <f t="shared" si="49"/>
        <v>849.25</v>
      </c>
      <c r="K465" s="5">
        <f t="shared" si="50"/>
        <v>44.7</v>
      </c>
      <c r="L465" s="181">
        <v>0</v>
      </c>
      <c r="M465" s="5">
        <f t="shared" si="51"/>
        <v>893.95</v>
      </c>
      <c r="N465" s="30">
        <f t="shared" si="52"/>
        <v>893.95</v>
      </c>
    </row>
    <row r="466" spans="1:14" x14ac:dyDescent="0.25">
      <c r="A466" s="119" t="str">
        <f>'Door Comparison'!A466</f>
        <v>T05.04.M10A</v>
      </c>
      <c r="B466" s="119" t="str">
        <f>'Door Comparison'!B466</f>
        <v>DRS-402</v>
      </c>
      <c r="C466" s="119">
        <f>'Door Comparison'!D466</f>
        <v>558</v>
      </c>
      <c r="D466" s="119">
        <f>'Door Comparison'!E466</f>
        <v>2193</v>
      </c>
      <c r="E466" s="14">
        <f>'Door Comparison'!N466</f>
        <v>1</v>
      </c>
      <c r="F466" s="82">
        <f>('Door Labour'!Y466/'Door Labour'!K$3)*'Door Summary'!H$3</f>
        <v>130.33000000000001</v>
      </c>
      <c r="G466" s="4">
        <f>'Door Materials'!X466</f>
        <v>561.5</v>
      </c>
      <c r="H466" s="5">
        <f t="shared" si="47"/>
        <v>691.83</v>
      </c>
      <c r="I466" s="5">
        <f t="shared" si="48"/>
        <v>83.02</v>
      </c>
      <c r="J466" s="5">
        <f t="shared" si="49"/>
        <v>774.85</v>
      </c>
      <c r="K466" s="5">
        <f t="shared" si="50"/>
        <v>40.78</v>
      </c>
      <c r="L466" s="181">
        <v>0</v>
      </c>
      <c r="M466" s="5">
        <f t="shared" si="51"/>
        <v>815.63</v>
      </c>
      <c r="N466" s="30">
        <f t="shared" si="52"/>
        <v>815.63</v>
      </c>
    </row>
    <row r="467" spans="1:14" x14ac:dyDescent="0.25">
      <c r="A467" s="119" t="str">
        <f>'Door Comparison'!A467</f>
        <v>T05.04.M11A</v>
      </c>
      <c r="B467" s="119" t="str">
        <f>'Door Comparison'!B467</f>
        <v>DRS-402</v>
      </c>
      <c r="C467" s="119">
        <f>'Door Comparison'!D467</f>
        <v>458</v>
      </c>
      <c r="D467" s="119">
        <f>'Door Comparison'!E467</f>
        <v>2193</v>
      </c>
      <c r="E467" s="14">
        <f>'Door Comparison'!N467</f>
        <v>1</v>
      </c>
      <c r="F467" s="82">
        <f>('Door Labour'!Y467/'Door Labour'!K$3)*'Door Summary'!H$3</f>
        <v>129.72</v>
      </c>
      <c r="G467" s="4">
        <f>'Door Materials'!X467</f>
        <v>528.91999999999996</v>
      </c>
      <c r="H467" s="5">
        <f t="shared" si="47"/>
        <v>658.64</v>
      </c>
      <c r="I467" s="5">
        <f t="shared" si="48"/>
        <v>79.040000000000006</v>
      </c>
      <c r="J467" s="5">
        <f t="shared" si="49"/>
        <v>737.68</v>
      </c>
      <c r="K467" s="5">
        <f t="shared" si="50"/>
        <v>38.83</v>
      </c>
      <c r="L467" s="181">
        <v>0</v>
      </c>
      <c r="M467" s="5">
        <f t="shared" si="51"/>
        <v>776.51</v>
      </c>
      <c r="N467" s="30">
        <f t="shared" si="52"/>
        <v>776.51</v>
      </c>
    </row>
    <row r="468" spans="1:14" x14ac:dyDescent="0.25">
      <c r="A468" s="119" t="str">
        <f>'Door Comparison'!A468</f>
        <v>T05.04.P1A</v>
      </c>
      <c r="B468" s="119" t="str">
        <f>'Door Comparison'!B468</f>
        <v>AHP-201</v>
      </c>
      <c r="C468" s="119">
        <f>'Door Comparison'!D468</f>
        <v>500</v>
      </c>
      <c r="D468" s="119">
        <f>'Door Comparison'!E468</f>
        <v>800</v>
      </c>
      <c r="E468" s="14">
        <f>'Door Comparison'!N468</f>
        <v>1</v>
      </c>
      <c r="F468" s="82">
        <f>('Door Labour'!Y468/'Door Labour'!K$3)*'Door Summary'!H$3</f>
        <v>109.06</v>
      </c>
      <c r="G468" s="4">
        <f>'Door Materials'!X468</f>
        <v>367.67</v>
      </c>
      <c r="H468" s="5">
        <f t="shared" si="47"/>
        <v>476.73</v>
      </c>
      <c r="I468" s="5">
        <f t="shared" si="48"/>
        <v>57.21</v>
      </c>
      <c r="J468" s="5">
        <f t="shared" si="49"/>
        <v>533.94000000000005</v>
      </c>
      <c r="K468" s="5">
        <f t="shared" si="50"/>
        <v>28.1</v>
      </c>
      <c r="L468" s="181">
        <v>0</v>
      </c>
      <c r="M468" s="5">
        <f t="shared" si="51"/>
        <v>562.04</v>
      </c>
      <c r="N468" s="30">
        <f t="shared" si="52"/>
        <v>562.04</v>
      </c>
    </row>
    <row r="469" spans="1:14" x14ac:dyDescent="0.25">
      <c r="A469" s="119" t="str">
        <f>'Door Comparison'!A469</f>
        <v>T05.04.SPA</v>
      </c>
      <c r="B469" s="119" t="str">
        <f>'Door Comparison'!B469</f>
        <v>DRS-402</v>
      </c>
      <c r="C469" s="119">
        <f>'Door Comparison'!D469</f>
        <v>458</v>
      </c>
      <c r="D469" s="119">
        <f>'Door Comparison'!E469</f>
        <v>2158</v>
      </c>
      <c r="E469" s="14">
        <f>'Door Comparison'!N469</f>
        <v>1</v>
      </c>
      <c r="F469" s="82">
        <f>('Door Labour'!Y469/'Door Labour'!K$3)*'Door Summary'!H$3</f>
        <v>129.28</v>
      </c>
      <c r="G469" s="4">
        <f>'Door Materials'!X469</f>
        <v>525.07000000000005</v>
      </c>
      <c r="H469" s="5">
        <f t="shared" si="47"/>
        <v>654.35</v>
      </c>
      <c r="I469" s="5">
        <f t="shared" si="48"/>
        <v>78.52</v>
      </c>
      <c r="J469" s="5">
        <f t="shared" si="49"/>
        <v>732.87</v>
      </c>
      <c r="K469" s="5">
        <f t="shared" si="50"/>
        <v>38.57</v>
      </c>
      <c r="L469" s="181">
        <v>0</v>
      </c>
      <c r="M469" s="5">
        <f t="shared" si="51"/>
        <v>771.44</v>
      </c>
      <c r="N469" s="30">
        <f t="shared" si="52"/>
        <v>771.44</v>
      </c>
    </row>
    <row r="470" spans="1:14" x14ac:dyDescent="0.25">
      <c r="A470" s="119" t="str">
        <f>'Door Comparison'!A470</f>
        <v>T05.04.WRA</v>
      </c>
      <c r="B470" s="119" t="str">
        <f>'Door Comparison'!B470</f>
        <v>DRS-402</v>
      </c>
      <c r="C470" s="119">
        <f>'Door Comparison'!D470</f>
        <v>458</v>
      </c>
      <c r="D470" s="119">
        <f>'Door Comparison'!E470</f>
        <v>2193</v>
      </c>
      <c r="E470" s="14">
        <f>'Door Comparison'!N470</f>
        <v>1</v>
      </c>
      <c r="F470" s="82">
        <f>('Door Labour'!Y470/'Door Labour'!K$3)*'Door Summary'!H$3</f>
        <v>129.72</v>
      </c>
      <c r="G470" s="4">
        <f>'Door Materials'!X470</f>
        <v>528.91999999999996</v>
      </c>
      <c r="H470" s="5">
        <f t="shared" si="47"/>
        <v>658.64</v>
      </c>
      <c r="I470" s="5">
        <f t="shared" si="48"/>
        <v>79.040000000000006</v>
      </c>
      <c r="J470" s="5">
        <f t="shared" si="49"/>
        <v>737.68</v>
      </c>
      <c r="K470" s="5">
        <f t="shared" si="50"/>
        <v>38.83</v>
      </c>
      <c r="L470" s="181">
        <v>0</v>
      </c>
      <c r="M470" s="5">
        <f t="shared" si="51"/>
        <v>776.51</v>
      </c>
      <c r="N470" s="30">
        <f t="shared" si="52"/>
        <v>776.51</v>
      </c>
    </row>
    <row r="471" spans="1:14" x14ac:dyDescent="0.25">
      <c r="A471" s="119" t="str">
        <f>'Door Comparison'!A471</f>
        <v>T05.05.E1A</v>
      </c>
      <c r="B471" s="119" t="str">
        <f>'Door Comparison'!B471</f>
        <v>DRS-402</v>
      </c>
      <c r="C471" s="119">
        <f>'Door Comparison'!D471</f>
        <v>758</v>
      </c>
      <c r="D471" s="119">
        <f>'Door Comparison'!E471</f>
        <v>2193</v>
      </c>
      <c r="E471" s="14">
        <f>'Door Comparison'!N471</f>
        <v>1</v>
      </c>
      <c r="F471" s="82">
        <f>('Door Labour'!Y471/'Door Labour'!K$3)*'Door Summary'!H$3</f>
        <v>131.58000000000001</v>
      </c>
      <c r="G471" s="4">
        <f>'Door Materials'!X471</f>
        <v>626.67999999999995</v>
      </c>
      <c r="H471" s="5">
        <f t="shared" si="47"/>
        <v>758.26</v>
      </c>
      <c r="I471" s="5">
        <f t="shared" si="48"/>
        <v>90.99</v>
      </c>
      <c r="J471" s="5">
        <f t="shared" si="49"/>
        <v>849.25</v>
      </c>
      <c r="K471" s="5">
        <f t="shared" si="50"/>
        <v>44.7</v>
      </c>
      <c r="L471" s="181">
        <v>0</v>
      </c>
      <c r="M471" s="5">
        <f t="shared" si="51"/>
        <v>893.95</v>
      </c>
      <c r="N471" s="30">
        <f t="shared" si="52"/>
        <v>893.95</v>
      </c>
    </row>
    <row r="472" spans="1:14" x14ac:dyDescent="0.25">
      <c r="A472" s="119" t="str">
        <f>'Door Comparison'!A472</f>
        <v>T05.05.E1B</v>
      </c>
      <c r="B472" s="119" t="str">
        <f>'Door Comparison'!B472</f>
        <v>DRS-402</v>
      </c>
      <c r="C472" s="119">
        <f>'Door Comparison'!D472</f>
        <v>758</v>
      </c>
      <c r="D472" s="119">
        <f>'Door Comparison'!E472</f>
        <v>2193</v>
      </c>
      <c r="E472" s="14">
        <f>'Door Comparison'!N472</f>
        <v>1</v>
      </c>
      <c r="F472" s="82">
        <f>('Door Labour'!Y472/'Door Labour'!K$3)*'Door Summary'!H$3</f>
        <v>131.58000000000001</v>
      </c>
      <c r="G472" s="4">
        <f>'Door Materials'!X472</f>
        <v>626.67999999999995</v>
      </c>
      <c r="H472" s="5">
        <f t="shared" si="47"/>
        <v>758.26</v>
      </c>
      <c r="I472" s="5">
        <f t="shared" si="48"/>
        <v>90.99</v>
      </c>
      <c r="J472" s="5">
        <f t="shared" si="49"/>
        <v>849.25</v>
      </c>
      <c r="K472" s="5">
        <f t="shared" si="50"/>
        <v>44.7</v>
      </c>
      <c r="L472" s="181">
        <v>0</v>
      </c>
      <c r="M472" s="5">
        <f t="shared" si="51"/>
        <v>893.95</v>
      </c>
      <c r="N472" s="30">
        <f t="shared" si="52"/>
        <v>893.95</v>
      </c>
    </row>
    <row r="473" spans="1:14" x14ac:dyDescent="0.25">
      <c r="A473" s="119" t="str">
        <f>'Door Comparison'!A473</f>
        <v>T05.05.E2A</v>
      </c>
      <c r="B473" s="119" t="str">
        <f>'Door Comparison'!B473</f>
        <v>DRS-402</v>
      </c>
      <c r="C473" s="119">
        <f>'Door Comparison'!D473</f>
        <v>1208</v>
      </c>
      <c r="D473" s="119">
        <f>'Door Comparison'!E473</f>
        <v>2193</v>
      </c>
      <c r="E473" s="14">
        <f>'Door Comparison'!N473</f>
        <v>1</v>
      </c>
      <c r="F473" s="82">
        <f>('Door Labour'!Y473/'Door Labour'!K$3)*'Door Summary'!H$3</f>
        <v>137.97999999999999</v>
      </c>
      <c r="G473" s="4">
        <f>'Door Materials'!X473</f>
        <v>841.5</v>
      </c>
      <c r="H473" s="5">
        <f t="shared" si="47"/>
        <v>979.48</v>
      </c>
      <c r="I473" s="5">
        <f t="shared" si="48"/>
        <v>117.54</v>
      </c>
      <c r="J473" s="5">
        <f t="shared" si="49"/>
        <v>1097.02</v>
      </c>
      <c r="K473" s="5">
        <f t="shared" si="50"/>
        <v>57.74</v>
      </c>
      <c r="L473" s="181">
        <v>0</v>
      </c>
      <c r="M473" s="5">
        <f t="shared" si="51"/>
        <v>1154.76</v>
      </c>
      <c r="N473" s="30">
        <f t="shared" si="52"/>
        <v>1154.76</v>
      </c>
    </row>
    <row r="474" spans="1:14" x14ac:dyDescent="0.25">
      <c r="A474" s="119" t="str">
        <f>'Door Comparison'!A474</f>
        <v>T05.05.E2B</v>
      </c>
      <c r="B474" s="119" t="str">
        <f>'Door Comparison'!B474</f>
        <v>DRS-402</v>
      </c>
      <c r="C474" s="119">
        <f>'Door Comparison'!D474</f>
        <v>1338</v>
      </c>
      <c r="D474" s="119">
        <f>'Door Comparison'!E474</f>
        <v>2193</v>
      </c>
      <c r="E474" s="14">
        <f>'Door Comparison'!N474</f>
        <v>1</v>
      </c>
      <c r="F474" s="82">
        <f>('Door Labour'!Y474/'Door Labour'!K$3)*'Door Summary'!H$3</f>
        <v>138.78</v>
      </c>
      <c r="G474" s="4">
        <f>'Door Materials'!X474</f>
        <v>883.88</v>
      </c>
      <c r="H474" s="5">
        <f t="shared" si="47"/>
        <v>1022.66</v>
      </c>
      <c r="I474" s="5">
        <f t="shared" si="48"/>
        <v>122.72</v>
      </c>
      <c r="J474" s="5">
        <f t="shared" si="49"/>
        <v>1145.3800000000001</v>
      </c>
      <c r="K474" s="5">
        <f t="shared" si="50"/>
        <v>60.28</v>
      </c>
      <c r="L474" s="181">
        <v>0</v>
      </c>
      <c r="M474" s="5">
        <f t="shared" si="51"/>
        <v>1205.6600000000001</v>
      </c>
      <c r="N474" s="30">
        <f t="shared" si="52"/>
        <v>1205.6600000000001</v>
      </c>
    </row>
    <row r="475" spans="1:14" x14ac:dyDescent="0.25">
      <c r="A475" s="119" t="str">
        <f>'Door Comparison'!A475</f>
        <v>T05.05.M1A</v>
      </c>
      <c r="B475" s="119" t="str">
        <f>'Door Comparison'!B475</f>
        <v>DRS-402</v>
      </c>
      <c r="C475" s="119">
        <f>'Door Comparison'!D475</f>
        <v>1338</v>
      </c>
      <c r="D475" s="119">
        <f>'Door Comparison'!E475</f>
        <v>2193</v>
      </c>
      <c r="E475" s="14">
        <f>'Door Comparison'!N475</f>
        <v>1</v>
      </c>
      <c r="F475" s="82">
        <f>('Door Labour'!Y475/'Door Labour'!K$3)*'Door Summary'!H$3</f>
        <v>138.78</v>
      </c>
      <c r="G475" s="4">
        <f>'Door Materials'!X475</f>
        <v>883.88</v>
      </c>
      <c r="H475" s="5">
        <f t="shared" si="47"/>
        <v>1022.66</v>
      </c>
      <c r="I475" s="5">
        <f t="shared" si="48"/>
        <v>122.72</v>
      </c>
      <c r="J475" s="5">
        <f t="shared" si="49"/>
        <v>1145.3800000000001</v>
      </c>
      <c r="K475" s="5">
        <f t="shared" si="50"/>
        <v>60.28</v>
      </c>
      <c r="L475" s="181">
        <v>0</v>
      </c>
      <c r="M475" s="5">
        <f t="shared" si="51"/>
        <v>1205.6600000000001</v>
      </c>
      <c r="N475" s="30">
        <f t="shared" si="52"/>
        <v>1205.6600000000001</v>
      </c>
    </row>
    <row r="476" spans="1:14" x14ac:dyDescent="0.25">
      <c r="A476" s="119" t="str">
        <f>'Door Comparison'!A476</f>
        <v>T05.05.M1B</v>
      </c>
      <c r="B476" s="119" t="str">
        <f>'Door Comparison'!B476</f>
        <v>DRS-402</v>
      </c>
      <c r="C476" s="119">
        <f>'Door Comparison'!D476</f>
        <v>1338</v>
      </c>
      <c r="D476" s="119">
        <f>'Door Comparison'!E476</f>
        <v>2193</v>
      </c>
      <c r="E476" s="14">
        <f>'Door Comparison'!N476</f>
        <v>1</v>
      </c>
      <c r="F476" s="82">
        <f>('Door Labour'!Y476/'Door Labour'!K$3)*'Door Summary'!H$3</f>
        <v>138.78</v>
      </c>
      <c r="G476" s="4">
        <f>'Door Materials'!X476</f>
        <v>883.88</v>
      </c>
      <c r="H476" s="5">
        <f t="shared" si="47"/>
        <v>1022.66</v>
      </c>
      <c r="I476" s="5">
        <f t="shared" si="48"/>
        <v>122.72</v>
      </c>
      <c r="J476" s="5">
        <f t="shared" si="49"/>
        <v>1145.3800000000001</v>
      </c>
      <c r="K476" s="5">
        <f t="shared" si="50"/>
        <v>60.28</v>
      </c>
      <c r="L476" s="181">
        <v>0</v>
      </c>
      <c r="M476" s="5">
        <f t="shared" si="51"/>
        <v>1205.6600000000001</v>
      </c>
      <c r="N476" s="30">
        <f t="shared" si="52"/>
        <v>1205.6600000000001</v>
      </c>
    </row>
    <row r="477" spans="1:14" x14ac:dyDescent="0.25">
      <c r="A477" s="119" t="str">
        <f>'Door Comparison'!A477</f>
        <v>T05.05.M2A</v>
      </c>
      <c r="B477" s="119" t="str">
        <f>'Door Comparison'!B477</f>
        <v>DRS-402</v>
      </c>
      <c r="C477" s="119">
        <f>'Door Comparison'!D477</f>
        <v>758</v>
      </c>
      <c r="D477" s="119">
        <f>'Door Comparison'!E477</f>
        <v>2193</v>
      </c>
      <c r="E477" s="14">
        <f>'Door Comparison'!N477</f>
        <v>1</v>
      </c>
      <c r="F477" s="82">
        <f>('Door Labour'!Y477/'Door Labour'!K$3)*'Door Summary'!H$3</f>
        <v>131.58000000000001</v>
      </c>
      <c r="G477" s="4">
        <f>'Door Materials'!X477</f>
        <v>626.67999999999995</v>
      </c>
      <c r="H477" s="5">
        <f t="shared" si="47"/>
        <v>758.26</v>
      </c>
      <c r="I477" s="5">
        <f t="shared" si="48"/>
        <v>90.99</v>
      </c>
      <c r="J477" s="5">
        <f t="shared" si="49"/>
        <v>849.25</v>
      </c>
      <c r="K477" s="5">
        <f t="shared" si="50"/>
        <v>44.7</v>
      </c>
      <c r="L477" s="181">
        <v>0</v>
      </c>
      <c r="M477" s="5">
        <f t="shared" si="51"/>
        <v>893.95</v>
      </c>
      <c r="N477" s="30">
        <f t="shared" si="52"/>
        <v>893.95</v>
      </c>
    </row>
    <row r="478" spans="1:14" x14ac:dyDescent="0.25">
      <c r="A478" s="119" t="str">
        <f>'Door Comparison'!A478</f>
        <v>T05.05.M2B</v>
      </c>
      <c r="B478" s="119" t="str">
        <f>'Door Comparison'!B478</f>
        <v>DRS-402</v>
      </c>
      <c r="C478" s="119">
        <f>'Door Comparison'!D478</f>
        <v>758</v>
      </c>
      <c r="D478" s="119">
        <f>'Door Comparison'!E478</f>
        <v>2193</v>
      </c>
      <c r="E478" s="14">
        <f>'Door Comparison'!N478</f>
        <v>1</v>
      </c>
      <c r="F478" s="82">
        <f>('Door Labour'!Y478/'Door Labour'!K$3)*'Door Summary'!H$3</f>
        <v>131.58000000000001</v>
      </c>
      <c r="G478" s="4">
        <f>'Door Materials'!X478</f>
        <v>626.67999999999995</v>
      </c>
      <c r="H478" s="5">
        <f t="shared" si="47"/>
        <v>758.26</v>
      </c>
      <c r="I478" s="5">
        <f t="shared" si="48"/>
        <v>90.99</v>
      </c>
      <c r="J478" s="5">
        <f t="shared" si="49"/>
        <v>849.25</v>
      </c>
      <c r="K478" s="5">
        <f t="shared" si="50"/>
        <v>44.7</v>
      </c>
      <c r="L478" s="181">
        <v>0</v>
      </c>
      <c r="M478" s="5">
        <f t="shared" si="51"/>
        <v>893.95</v>
      </c>
      <c r="N478" s="30">
        <f t="shared" si="52"/>
        <v>893.95</v>
      </c>
    </row>
    <row r="479" spans="1:14" x14ac:dyDescent="0.25">
      <c r="A479" s="119" t="str">
        <f>'Door Comparison'!A479</f>
        <v>T05.06.E1A</v>
      </c>
      <c r="B479" s="119" t="str">
        <f>'Door Comparison'!B479</f>
        <v>DRS-402</v>
      </c>
      <c r="C479" s="119">
        <f>'Door Comparison'!D479</f>
        <v>758</v>
      </c>
      <c r="D479" s="119">
        <f>'Door Comparison'!E479</f>
        <v>2193</v>
      </c>
      <c r="E479" s="14">
        <f>'Door Comparison'!N479</f>
        <v>1</v>
      </c>
      <c r="F479" s="82">
        <f>('Door Labour'!Y479/'Door Labour'!K$3)*'Door Summary'!H$3</f>
        <v>131.58000000000001</v>
      </c>
      <c r="G479" s="4">
        <f>'Door Materials'!X479</f>
        <v>626.67999999999995</v>
      </c>
      <c r="H479" s="5">
        <f t="shared" si="47"/>
        <v>758.26</v>
      </c>
      <c r="I479" s="5">
        <f t="shared" si="48"/>
        <v>90.99</v>
      </c>
      <c r="J479" s="5">
        <f t="shared" si="49"/>
        <v>849.25</v>
      </c>
      <c r="K479" s="5">
        <f t="shared" si="50"/>
        <v>44.7</v>
      </c>
      <c r="L479" s="181">
        <v>0</v>
      </c>
      <c r="M479" s="5">
        <f t="shared" si="51"/>
        <v>893.95</v>
      </c>
      <c r="N479" s="30">
        <f t="shared" si="52"/>
        <v>893.95</v>
      </c>
    </row>
    <row r="480" spans="1:14" x14ac:dyDescent="0.25">
      <c r="A480" s="119" t="str">
        <f>'Door Comparison'!A480</f>
        <v>T05.06.E1B</v>
      </c>
      <c r="B480" s="119" t="str">
        <f>'Door Comparison'!B480</f>
        <v>DRS-402</v>
      </c>
      <c r="C480" s="119">
        <f>'Door Comparison'!D480</f>
        <v>1338</v>
      </c>
      <c r="D480" s="119">
        <f>'Door Comparison'!E480</f>
        <v>2193</v>
      </c>
      <c r="E480" s="14">
        <f>'Door Comparison'!N480</f>
        <v>1</v>
      </c>
      <c r="F480" s="82">
        <f>('Door Labour'!Y480/'Door Labour'!K$3)*'Door Summary'!H$3</f>
        <v>138.78</v>
      </c>
      <c r="G480" s="4">
        <f>'Door Materials'!X480</f>
        <v>883.88</v>
      </c>
      <c r="H480" s="5">
        <f t="shared" si="47"/>
        <v>1022.66</v>
      </c>
      <c r="I480" s="5">
        <f t="shared" si="48"/>
        <v>122.72</v>
      </c>
      <c r="J480" s="5">
        <f t="shared" si="49"/>
        <v>1145.3800000000001</v>
      </c>
      <c r="K480" s="5">
        <f t="shared" si="50"/>
        <v>60.28</v>
      </c>
      <c r="L480" s="181">
        <v>0</v>
      </c>
      <c r="M480" s="5">
        <f t="shared" si="51"/>
        <v>1205.6600000000001</v>
      </c>
      <c r="N480" s="30">
        <f t="shared" si="52"/>
        <v>1205.6600000000001</v>
      </c>
    </row>
    <row r="481" spans="1:14" x14ac:dyDescent="0.25">
      <c r="A481" s="119" t="str">
        <f>'Door Comparison'!A481</f>
        <v>T05.06.E1C</v>
      </c>
      <c r="B481" s="119" t="str">
        <f>'Door Comparison'!B481</f>
        <v>DRS-402</v>
      </c>
      <c r="C481" s="119">
        <f>'Door Comparison'!D481</f>
        <v>358</v>
      </c>
      <c r="D481" s="119">
        <f>'Door Comparison'!E481</f>
        <v>2193</v>
      </c>
      <c r="E481" s="14">
        <f>'Door Comparison'!N481</f>
        <v>1</v>
      </c>
      <c r="F481" s="82">
        <f>('Door Labour'!Y481/'Door Labour'!K$3)*'Door Summary'!H$3</f>
        <v>129.1</v>
      </c>
      <c r="G481" s="4">
        <f>'Door Materials'!X481</f>
        <v>496.33</v>
      </c>
      <c r="H481" s="5">
        <f t="shared" si="47"/>
        <v>625.42999999999995</v>
      </c>
      <c r="I481" s="5">
        <f t="shared" si="48"/>
        <v>75.05</v>
      </c>
      <c r="J481" s="5">
        <f t="shared" si="49"/>
        <v>700.48</v>
      </c>
      <c r="K481" s="5">
        <f t="shared" si="50"/>
        <v>36.869999999999997</v>
      </c>
      <c r="L481" s="181">
        <v>0</v>
      </c>
      <c r="M481" s="5">
        <f t="shared" si="51"/>
        <v>737.35</v>
      </c>
      <c r="N481" s="30">
        <f t="shared" si="52"/>
        <v>737.35</v>
      </c>
    </row>
    <row r="482" spans="1:14" x14ac:dyDescent="0.25">
      <c r="A482" s="119" t="str">
        <f>'Door Comparison'!A482</f>
        <v>T05.06.E2A</v>
      </c>
      <c r="B482" s="119" t="str">
        <f>'Door Comparison'!B482</f>
        <v>DRS-402</v>
      </c>
      <c r="C482" s="119">
        <f>'Door Comparison'!D482</f>
        <v>1208</v>
      </c>
      <c r="D482" s="119">
        <f>'Door Comparison'!E482</f>
        <v>2193</v>
      </c>
      <c r="E482" s="14">
        <f>'Door Comparison'!N482</f>
        <v>1</v>
      </c>
      <c r="F482" s="82">
        <f>('Door Labour'!Y482/'Door Labour'!K$3)*'Door Summary'!H$3</f>
        <v>137.97999999999999</v>
      </c>
      <c r="G482" s="4">
        <f>'Door Materials'!X482</f>
        <v>841.5</v>
      </c>
      <c r="H482" s="5">
        <f t="shared" si="47"/>
        <v>979.48</v>
      </c>
      <c r="I482" s="5">
        <f t="shared" si="48"/>
        <v>117.54</v>
      </c>
      <c r="J482" s="5">
        <f t="shared" si="49"/>
        <v>1097.02</v>
      </c>
      <c r="K482" s="5">
        <f t="shared" si="50"/>
        <v>57.74</v>
      </c>
      <c r="L482" s="181">
        <v>0</v>
      </c>
      <c r="M482" s="5">
        <f t="shared" si="51"/>
        <v>1154.76</v>
      </c>
      <c r="N482" s="30">
        <f t="shared" si="52"/>
        <v>1154.76</v>
      </c>
    </row>
    <row r="483" spans="1:14" x14ac:dyDescent="0.25">
      <c r="A483" s="119" t="str">
        <f>'Door Comparison'!A483</f>
        <v>T05.06.E2B</v>
      </c>
      <c r="B483" s="119" t="str">
        <f>'Door Comparison'!B483</f>
        <v>DRS-402</v>
      </c>
      <c r="C483" s="119">
        <f>'Door Comparison'!D483</f>
        <v>658</v>
      </c>
      <c r="D483" s="119">
        <f>'Door Comparison'!E483</f>
        <v>2193</v>
      </c>
      <c r="E483" s="14">
        <f>'Door Comparison'!N483</f>
        <v>1</v>
      </c>
      <c r="F483" s="82">
        <f>('Door Labour'!Y483/'Door Labour'!K$3)*'Door Summary'!H$3</f>
        <v>130.96</v>
      </c>
      <c r="G483" s="4">
        <f>'Door Materials'!X483</f>
        <v>594.09</v>
      </c>
      <c r="H483" s="5">
        <f t="shared" si="47"/>
        <v>725.05</v>
      </c>
      <c r="I483" s="5">
        <f t="shared" si="48"/>
        <v>87.01</v>
      </c>
      <c r="J483" s="5">
        <f t="shared" si="49"/>
        <v>812.06</v>
      </c>
      <c r="K483" s="5">
        <f t="shared" si="50"/>
        <v>42.74</v>
      </c>
      <c r="L483" s="181">
        <v>0</v>
      </c>
      <c r="M483" s="5">
        <f t="shared" si="51"/>
        <v>854.8</v>
      </c>
      <c r="N483" s="30">
        <f t="shared" si="52"/>
        <v>854.8</v>
      </c>
    </row>
    <row r="484" spans="1:14" x14ac:dyDescent="0.25">
      <c r="A484" s="119" t="str">
        <f>'Door Comparison'!A484</f>
        <v>T05.06.E3A</v>
      </c>
      <c r="B484" s="119" t="str">
        <f>'Door Comparison'!B484</f>
        <v>DRS-402</v>
      </c>
      <c r="C484" s="119">
        <f>'Door Comparison'!D484</f>
        <v>1338</v>
      </c>
      <c r="D484" s="119">
        <f>'Door Comparison'!E484</f>
        <v>2193</v>
      </c>
      <c r="E484" s="14">
        <f>'Door Comparison'!N484</f>
        <v>1</v>
      </c>
      <c r="F484" s="82">
        <f>('Door Labour'!Y484/'Door Labour'!K$3)*'Door Summary'!H$3</f>
        <v>138.78</v>
      </c>
      <c r="G484" s="4">
        <f>'Door Materials'!X484</f>
        <v>883.88</v>
      </c>
      <c r="H484" s="5">
        <f t="shared" si="47"/>
        <v>1022.66</v>
      </c>
      <c r="I484" s="5">
        <f t="shared" si="48"/>
        <v>122.72</v>
      </c>
      <c r="J484" s="5">
        <f t="shared" si="49"/>
        <v>1145.3800000000001</v>
      </c>
      <c r="K484" s="5">
        <f t="shared" si="50"/>
        <v>60.28</v>
      </c>
      <c r="L484" s="181">
        <v>0</v>
      </c>
      <c r="M484" s="5">
        <f t="shared" si="51"/>
        <v>1205.6600000000001</v>
      </c>
      <c r="N484" s="30">
        <f t="shared" si="52"/>
        <v>1205.6600000000001</v>
      </c>
    </row>
    <row r="485" spans="1:14" x14ac:dyDescent="0.25">
      <c r="A485" s="119" t="str">
        <f>'Door Comparison'!A485</f>
        <v>T05.06.E3B</v>
      </c>
      <c r="B485" s="119" t="str">
        <f>'Door Comparison'!B485</f>
        <v>DRS-402</v>
      </c>
      <c r="C485" s="119">
        <f>'Door Comparison'!D485</f>
        <v>1338</v>
      </c>
      <c r="D485" s="119">
        <f>'Door Comparison'!E485</f>
        <v>2193</v>
      </c>
      <c r="E485" s="14">
        <f>'Door Comparison'!N485</f>
        <v>1</v>
      </c>
      <c r="F485" s="82">
        <f>('Door Labour'!Y485/'Door Labour'!K$3)*'Door Summary'!H$3</f>
        <v>138.78</v>
      </c>
      <c r="G485" s="4">
        <f>'Door Materials'!X485</f>
        <v>883.88</v>
      </c>
      <c r="H485" s="5">
        <f t="shared" si="47"/>
        <v>1022.66</v>
      </c>
      <c r="I485" s="5">
        <f t="shared" si="48"/>
        <v>122.72</v>
      </c>
      <c r="J485" s="5">
        <f t="shared" si="49"/>
        <v>1145.3800000000001</v>
      </c>
      <c r="K485" s="5">
        <f t="shared" si="50"/>
        <v>60.28</v>
      </c>
      <c r="L485" s="181">
        <v>0</v>
      </c>
      <c r="M485" s="5">
        <f t="shared" si="51"/>
        <v>1205.6600000000001</v>
      </c>
      <c r="N485" s="30">
        <f t="shared" si="52"/>
        <v>1205.6600000000001</v>
      </c>
    </row>
    <row r="486" spans="1:14" x14ac:dyDescent="0.25">
      <c r="A486" s="119" t="str">
        <f>'Door Comparison'!A486</f>
        <v>T05.06.E3C</v>
      </c>
      <c r="B486" s="119" t="str">
        <f>'Door Comparison'!B486</f>
        <v>DRS-402</v>
      </c>
      <c r="C486" s="119">
        <f>'Door Comparison'!D486</f>
        <v>758</v>
      </c>
      <c r="D486" s="119">
        <f>'Door Comparison'!E486</f>
        <v>2193</v>
      </c>
      <c r="E486" s="14">
        <f>'Door Comparison'!N486</f>
        <v>1</v>
      </c>
      <c r="F486" s="82">
        <f>('Door Labour'!Y486/'Door Labour'!K$3)*'Door Summary'!H$3</f>
        <v>131.58000000000001</v>
      </c>
      <c r="G486" s="4">
        <f>'Door Materials'!X486</f>
        <v>626.67999999999995</v>
      </c>
      <c r="H486" s="5">
        <f t="shared" si="47"/>
        <v>758.26</v>
      </c>
      <c r="I486" s="5">
        <f t="shared" si="48"/>
        <v>90.99</v>
      </c>
      <c r="J486" s="5">
        <f t="shared" si="49"/>
        <v>849.25</v>
      </c>
      <c r="K486" s="5">
        <f t="shared" si="50"/>
        <v>44.7</v>
      </c>
      <c r="L486" s="181">
        <v>0</v>
      </c>
      <c r="M486" s="5">
        <f t="shared" si="51"/>
        <v>893.95</v>
      </c>
      <c r="N486" s="30">
        <f t="shared" si="52"/>
        <v>893.95</v>
      </c>
    </row>
    <row r="487" spans="1:14" x14ac:dyDescent="0.25">
      <c r="A487" s="119" t="str">
        <f>'Door Comparison'!A487</f>
        <v>T05.06.E4A</v>
      </c>
      <c r="B487" s="119" t="str">
        <f>'Door Comparison'!B487</f>
        <v>DRS-402</v>
      </c>
      <c r="C487" s="119">
        <f>'Door Comparison'!D487</f>
        <v>1338</v>
      </c>
      <c r="D487" s="119">
        <f>'Door Comparison'!E487</f>
        <v>2193</v>
      </c>
      <c r="E487" s="14">
        <f>'Door Comparison'!N487</f>
        <v>1</v>
      </c>
      <c r="F487" s="82">
        <f>('Door Labour'!Y487/'Door Labour'!K$3)*'Door Summary'!H$3</f>
        <v>138.78</v>
      </c>
      <c r="G487" s="4">
        <f>'Door Materials'!X487</f>
        <v>883.88</v>
      </c>
      <c r="H487" s="5">
        <f t="shared" si="47"/>
        <v>1022.66</v>
      </c>
      <c r="I487" s="5">
        <f t="shared" si="48"/>
        <v>122.72</v>
      </c>
      <c r="J487" s="5">
        <f t="shared" si="49"/>
        <v>1145.3800000000001</v>
      </c>
      <c r="K487" s="5">
        <f t="shared" si="50"/>
        <v>60.28</v>
      </c>
      <c r="L487" s="181">
        <v>0</v>
      </c>
      <c r="M487" s="5">
        <f t="shared" si="51"/>
        <v>1205.6600000000001</v>
      </c>
      <c r="N487" s="30">
        <f t="shared" si="52"/>
        <v>1205.6600000000001</v>
      </c>
    </row>
    <row r="488" spans="1:14" x14ac:dyDescent="0.25">
      <c r="A488" s="119" t="str">
        <f>'Door Comparison'!A488</f>
        <v>T05.06.E5A</v>
      </c>
      <c r="B488" s="119" t="str">
        <f>'Door Comparison'!B488</f>
        <v>DRS-402</v>
      </c>
      <c r="C488" s="119">
        <f>'Door Comparison'!D488</f>
        <v>1578</v>
      </c>
      <c r="D488" s="119">
        <f>'Door Comparison'!E488</f>
        <v>2193</v>
      </c>
      <c r="E488" s="14">
        <f>'Door Comparison'!N488</f>
        <v>1</v>
      </c>
      <c r="F488" s="82">
        <f>('Door Labour'!Y488/'Door Labour'!K$3)*'Door Summary'!H$3</f>
        <v>140.28</v>
      </c>
      <c r="G488" s="4">
        <f>'Door Materials'!X488</f>
        <v>962.09</v>
      </c>
      <c r="H488" s="5">
        <f t="shared" si="47"/>
        <v>1102.3699999999999</v>
      </c>
      <c r="I488" s="5">
        <f t="shared" si="48"/>
        <v>132.28</v>
      </c>
      <c r="J488" s="5">
        <f t="shared" si="49"/>
        <v>1234.6500000000001</v>
      </c>
      <c r="K488" s="5">
        <f t="shared" si="50"/>
        <v>64.98</v>
      </c>
      <c r="L488" s="181">
        <v>0</v>
      </c>
      <c r="M488" s="5">
        <f t="shared" si="51"/>
        <v>1299.6300000000001</v>
      </c>
      <c r="N488" s="30">
        <f t="shared" si="52"/>
        <v>1299.6300000000001</v>
      </c>
    </row>
    <row r="489" spans="1:14" x14ac:dyDescent="0.25">
      <c r="A489" s="119" t="str">
        <f>'Door Comparison'!A489</f>
        <v>T05.06.HW2A</v>
      </c>
      <c r="B489" s="119" t="str">
        <f>'Door Comparison'!B489</f>
        <v>DRS-402</v>
      </c>
      <c r="C489" s="119">
        <f>'Door Comparison'!D489</f>
        <v>458</v>
      </c>
      <c r="D489" s="119">
        <f>'Door Comparison'!E489</f>
        <v>2193</v>
      </c>
      <c r="E489" s="14">
        <f>'Door Comparison'!N489</f>
        <v>1</v>
      </c>
      <c r="F489" s="82">
        <f>('Door Labour'!Y489/'Door Labour'!K$3)*'Door Summary'!H$3</f>
        <v>129.72</v>
      </c>
      <c r="G489" s="4">
        <f>'Door Materials'!X489</f>
        <v>528.91999999999996</v>
      </c>
      <c r="H489" s="5">
        <f t="shared" si="47"/>
        <v>658.64</v>
      </c>
      <c r="I489" s="5">
        <f t="shared" si="48"/>
        <v>79.040000000000006</v>
      </c>
      <c r="J489" s="5">
        <f t="shared" si="49"/>
        <v>737.68</v>
      </c>
      <c r="K489" s="5">
        <f t="shared" si="50"/>
        <v>38.83</v>
      </c>
      <c r="L489" s="181">
        <v>0</v>
      </c>
      <c r="M489" s="5">
        <f t="shared" si="51"/>
        <v>776.51</v>
      </c>
      <c r="N489" s="30">
        <f t="shared" si="52"/>
        <v>776.51</v>
      </c>
    </row>
    <row r="490" spans="1:14" x14ac:dyDescent="0.25">
      <c r="A490" s="119" t="str">
        <f>'Door Comparison'!A490</f>
        <v>T05.06.HWA</v>
      </c>
      <c r="B490" s="119" t="str">
        <f>'Door Comparison'!B490</f>
        <v>DRS-402</v>
      </c>
      <c r="C490" s="119">
        <f>'Door Comparison'!D490</f>
        <v>558</v>
      </c>
      <c r="D490" s="119">
        <f>'Door Comparison'!E490</f>
        <v>2193</v>
      </c>
      <c r="E490" s="14">
        <f>'Door Comparison'!N490</f>
        <v>1</v>
      </c>
      <c r="F490" s="82">
        <f>('Door Labour'!Y490/'Door Labour'!K$3)*'Door Summary'!H$3</f>
        <v>130.33000000000001</v>
      </c>
      <c r="G490" s="4">
        <f>'Door Materials'!X490</f>
        <v>561.5</v>
      </c>
      <c r="H490" s="5">
        <f t="shared" si="47"/>
        <v>691.83</v>
      </c>
      <c r="I490" s="5">
        <f t="shared" si="48"/>
        <v>83.02</v>
      </c>
      <c r="J490" s="5">
        <f t="shared" si="49"/>
        <v>774.85</v>
      </c>
      <c r="K490" s="5">
        <f t="shared" si="50"/>
        <v>40.78</v>
      </c>
      <c r="L490" s="181">
        <v>0</v>
      </c>
      <c r="M490" s="5">
        <f t="shared" si="51"/>
        <v>815.63</v>
      </c>
      <c r="N490" s="30">
        <f t="shared" si="52"/>
        <v>815.63</v>
      </c>
    </row>
    <row r="491" spans="1:14" x14ac:dyDescent="0.25">
      <c r="A491" s="119" t="str">
        <f>'Door Comparison'!A491</f>
        <v>T05.06.M1A</v>
      </c>
      <c r="B491" s="119" t="str">
        <f>'Door Comparison'!B491</f>
        <v>DRS-402</v>
      </c>
      <c r="C491" s="119">
        <f>'Door Comparison'!D491</f>
        <v>1338</v>
      </c>
      <c r="D491" s="119">
        <f>'Door Comparison'!E491</f>
        <v>2193</v>
      </c>
      <c r="E491" s="14">
        <f>'Door Comparison'!N491</f>
        <v>1</v>
      </c>
      <c r="F491" s="82">
        <f>('Door Labour'!Y491/'Door Labour'!K$3)*'Door Summary'!H$3</f>
        <v>138.78</v>
      </c>
      <c r="G491" s="4">
        <f>'Door Materials'!X491</f>
        <v>883.88</v>
      </c>
      <c r="H491" s="5">
        <f t="shared" si="47"/>
        <v>1022.66</v>
      </c>
      <c r="I491" s="5">
        <f t="shared" si="48"/>
        <v>122.72</v>
      </c>
      <c r="J491" s="5">
        <f t="shared" si="49"/>
        <v>1145.3800000000001</v>
      </c>
      <c r="K491" s="5">
        <f t="shared" si="50"/>
        <v>60.28</v>
      </c>
      <c r="L491" s="181">
        <v>0</v>
      </c>
      <c r="M491" s="5">
        <f t="shared" si="51"/>
        <v>1205.6600000000001</v>
      </c>
      <c r="N491" s="30">
        <f t="shared" si="52"/>
        <v>1205.6600000000001</v>
      </c>
    </row>
    <row r="492" spans="1:14" x14ac:dyDescent="0.25">
      <c r="A492" s="119" t="str">
        <f>'Door Comparison'!A492</f>
        <v>T05.06.M1B</v>
      </c>
      <c r="B492" s="119" t="str">
        <f>'Door Comparison'!B492</f>
        <v>DRS-402</v>
      </c>
      <c r="C492" s="119">
        <f>'Door Comparison'!D492</f>
        <v>1338</v>
      </c>
      <c r="D492" s="119">
        <f>'Door Comparison'!E492</f>
        <v>2193</v>
      </c>
      <c r="E492" s="14">
        <f>'Door Comparison'!N492</f>
        <v>1</v>
      </c>
      <c r="F492" s="82">
        <f>('Door Labour'!Y492/'Door Labour'!K$3)*'Door Summary'!H$3</f>
        <v>138.78</v>
      </c>
      <c r="G492" s="4">
        <f>'Door Materials'!X492</f>
        <v>883.88</v>
      </c>
      <c r="H492" s="5">
        <f t="shared" si="47"/>
        <v>1022.66</v>
      </c>
      <c r="I492" s="5">
        <f t="shared" si="48"/>
        <v>122.72</v>
      </c>
      <c r="J492" s="5">
        <f t="shared" si="49"/>
        <v>1145.3800000000001</v>
      </c>
      <c r="K492" s="5">
        <f t="shared" si="50"/>
        <v>60.28</v>
      </c>
      <c r="L492" s="181">
        <v>0</v>
      </c>
      <c r="M492" s="5">
        <f t="shared" si="51"/>
        <v>1205.6600000000001</v>
      </c>
      <c r="N492" s="30">
        <f t="shared" si="52"/>
        <v>1205.6600000000001</v>
      </c>
    </row>
    <row r="493" spans="1:14" x14ac:dyDescent="0.25">
      <c r="A493" s="119" t="str">
        <f>'Door Comparison'!A493</f>
        <v>T05.06.M1C</v>
      </c>
      <c r="B493" s="119" t="str">
        <f>'Door Comparison'!B493</f>
        <v>DRS-402</v>
      </c>
      <c r="C493" s="119">
        <f>'Door Comparison'!D493</f>
        <v>1338</v>
      </c>
      <c r="D493" s="119">
        <f>'Door Comparison'!E493</f>
        <v>2193</v>
      </c>
      <c r="E493" s="14">
        <f>'Door Comparison'!N493</f>
        <v>1</v>
      </c>
      <c r="F493" s="82">
        <f>('Door Labour'!Y493/'Door Labour'!K$3)*'Door Summary'!H$3</f>
        <v>138.78</v>
      </c>
      <c r="G493" s="4">
        <f>'Door Materials'!X493</f>
        <v>883.88</v>
      </c>
      <c r="H493" s="5">
        <f t="shared" si="47"/>
        <v>1022.66</v>
      </c>
      <c r="I493" s="5">
        <f t="shared" si="48"/>
        <v>122.72</v>
      </c>
      <c r="J493" s="5">
        <f t="shared" si="49"/>
        <v>1145.3800000000001</v>
      </c>
      <c r="K493" s="5">
        <f t="shared" si="50"/>
        <v>60.28</v>
      </c>
      <c r="L493" s="181">
        <v>0</v>
      </c>
      <c r="M493" s="5">
        <f t="shared" si="51"/>
        <v>1205.6600000000001</v>
      </c>
      <c r="N493" s="30">
        <f t="shared" si="52"/>
        <v>1205.6600000000001</v>
      </c>
    </row>
    <row r="494" spans="1:14" x14ac:dyDescent="0.25">
      <c r="A494" s="119" t="str">
        <f>'Door Comparison'!A494</f>
        <v>T05.06.M2A</v>
      </c>
      <c r="B494" s="119" t="str">
        <f>'Door Comparison'!B494</f>
        <v>DRS-402</v>
      </c>
      <c r="C494" s="119">
        <f>'Door Comparison'!D494</f>
        <v>858</v>
      </c>
      <c r="D494" s="119">
        <f>'Door Comparison'!E494</f>
        <v>2193</v>
      </c>
      <c r="E494" s="14">
        <f>'Door Comparison'!N494</f>
        <v>1</v>
      </c>
      <c r="F494" s="82">
        <f>('Door Labour'!Y494/'Door Labour'!K$3)*'Door Summary'!H$3</f>
        <v>132.19999999999999</v>
      </c>
      <c r="G494" s="4">
        <f>'Door Materials'!X494</f>
        <v>659.29</v>
      </c>
      <c r="H494" s="5">
        <f t="shared" si="47"/>
        <v>791.49</v>
      </c>
      <c r="I494" s="5">
        <f t="shared" si="48"/>
        <v>94.98</v>
      </c>
      <c r="J494" s="5">
        <f t="shared" si="49"/>
        <v>886.47</v>
      </c>
      <c r="K494" s="5">
        <f t="shared" si="50"/>
        <v>46.66</v>
      </c>
      <c r="L494" s="181">
        <v>0</v>
      </c>
      <c r="M494" s="5">
        <f t="shared" si="51"/>
        <v>933.13</v>
      </c>
      <c r="N494" s="30">
        <f t="shared" si="52"/>
        <v>933.13</v>
      </c>
    </row>
    <row r="495" spans="1:14" x14ac:dyDescent="0.25">
      <c r="A495" s="119" t="str">
        <f>'Door Comparison'!A495</f>
        <v>T05.06.M2B</v>
      </c>
      <c r="B495" s="119" t="str">
        <f>'Door Comparison'!B495</f>
        <v>DRS-402</v>
      </c>
      <c r="C495" s="119">
        <f>'Door Comparison'!D495</f>
        <v>1338</v>
      </c>
      <c r="D495" s="119">
        <f>'Door Comparison'!E495</f>
        <v>2193</v>
      </c>
      <c r="E495" s="14">
        <f>'Door Comparison'!N495</f>
        <v>1</v>
      </c>
      <c r="F495" s="82">
        <f>('Door Labour'!Y495/'Door Labour'!K$3)*'Door Summary'!H$3</f>
        <v>138.78</v>
      </c>
      <c r="G495" s="4">
        <f>'Door Materials'!X495</f>
        <v>883.88</v>
      </c>
      <c r="H495" s="5">
        <f t="shared" si="47"/>
        <v>1022.66</v>
      </c>
      <c r="I495" s="5">
        <f t="shared" si="48"/>
        <v>122.72</v>
      </c>
      <c r="J495" s="5">
        <f t="shared" si="49"/>
        <v>1145.3800000000001</v>
      </c>
      <c r="K495" s="5">
        <f t="shared" si="50"/>
        <v>60.28</v>
      </c>
      <c r="L495" s="181">
        <v>0</v>
      </c>
      <c r="M495" s="5">
        <f t="shared" si="51"/>
        <v>1205.6600000000001</v>
      </c>
      <c r="N495" s="30">
        <f t="shared" si="52"/>
        <v>1205.6600000000001</v>
      </c>
    </row>
    <row r="496" spans="1:14" x14ac:dyDescent="0.25">
      <c r="A496" s="119" t="str">
        <f>'Door Comparison'!A496</f>
        <v>T05.06.M2C</v>
      </c>
      <c r="B496" s="119" t="str">
        <f>'Door Comparison'!B496</f>
        <v>DRS-402</v>
      </c>
      <c r="C496" s="119">
        <f>'Door Comparison'!D496</f>
        <v>1338</v>
      </c>
      <c r="D496" s="119">
        <f>'Door Comparison'!E496</f>
        <v>2193</v>
      </c>
      <c r="E496" s="14">
        <f>'Door Comparison'!N496</f>
        <v>1</v>
      </c>
      <c r="F496" s="82">
        <f>('Door Labour'!Y496/'Door Labour'!K$3)*'Door Summary'!H$3</f>
        <v>138.78</v>
      </c>
      <c r="G496" s="4">
        <f>'Door Materials'!X496</f>
        <v>883.88</v>
      </c>
      <c r="H496" s="5">
        <f t="shared" si="47"/>
        <v>1022.66</v>
      </c>
      <c r="I496" s="5">
        <f t="shared" si="48"/>
        <v>122.72</v>
      </c>
      <c r="J496" s="5">
        <f t="shared" si="49"/>
        <v>1145.3800000000001</v>
      </c>
      <c r="K496" s="5">
        <f t="shared" si="50"/>
        <v>60.28</v>
      </c>
      <c r="L496" s="181">
        <v>0</v>
      </c>
      <c r="M496" s="5">
        <f t="shared" si="51"/>
        <v>1205.6600000000001</v>
      </c>
      <c r="N496" s="30">
        <f t="shared" si="52"/>
        <v>1205.6600000000001</v>
      </c>
    </row>
    <row r="497" spans="1:14" x14ac:dyDescent="0.25">
      <c r="A497" s="119" t="str">
        <f>'Door Comparison'!A497</f>
        <v>T05.06.M4</v>
      </c>
      <c r="B497" s="119" t="str">
        <f>'Door Comparison'!B497</f>
        <v>AHP-201</v>
      </c>
      <c r="C497" s="119">
        <f>'Door Comparison'!D497</f>
        <v>300</v>
      </c>
      <c r="D497" s="119">
        <f>'Door Comparison'!E497</f>
        <v>800</v>
      </c>
      <c r="E497" s="14">
        <f>'Door Comparison'!N497</f>
        <v>1</v>
      </c>
      <c r="F497" s="82">
        <f>('Door Labour'!Y497/'Door Labour'!K$3)*'Door Summary'!H$3</f>
        <v>107.81</v>
      </c>
      <c r="G497" s="4">
        <f>'Door Materials'!X497</f>
        <v>313.63</v>
      </c>
      <c r="H497" s="5">
        <f t="shared" si="47"/>
        <v>421.44</v>
      </c>
      <c r="I497" s="5">
        <f t="shared" si="48"/>
        <v>50.57</v>
      </c>
      <c r="J497" s="5">
        <f t="shared" si="49"/>
        <v>472.01</v>
      </c>
      <c r="K497" s="5">
        <f t="shared" si="50"/>
        <v>24.84</v>
      </c>
      <c r="L497" s="181">
        <v>0</v>
      </c>
      <c r="M497" s="5">
        <f t="shared" si="51"/>
        <v>496.85</v>
      </c>
      <c r="N497" s="30">
        <f t="shared" si="52"/>
        <v>496.85</v>
      </c>
    </row>
    <row r="498" spans="1:14" x14ac:dyDescent="0.25">
      <c r="A498" s="119" t="str">
        <f>'Door Comparison'!A498</f>
        <v>T05.06.M5A</v>
      </c>
      <c r="B498" s="119" t="str">
        <f>'Door Comparison'!B498</f>
        <v>DRS-402</v>
      </c>
      <c r="C498" s="119">
        <f>'Door Comparison'!D498</f>
        <v>858</v>
      </c>
      <c r="D498" s="119">
        <f>'Door Comparison'!E498</f>
        <v>2193</v>
      </c>
      <c r="E498" s="14">
        <f>'Door Comparison'!N498</f>
        <v>1</v>
      </c>
      <c r="F498" s="82">
        <f>('Door Labour'!Y498/'Door Labour'!K$3)*'Door Summary'!H$3</f>
        <v>132.19999999999999</v>
      </c>
      <c r="G498" s="4">
        <f>'Door Materials'!X498</f>
        <v>659.29</v>
      </c>
      <c r="H498" s="5">
        <f t="shared" si="47"/>
        <v>791.49</v>
      </c>
      <c r="I498" s="5">
        <f t="shared" si="48"/>
        <v>94.98</v>
      </c>
      <c r="J498" s="5">
        <f t="shared" si="49"/>
        <v>886.47</v>
      </c>
      <c r="K498" s="5">
        <f t="shared" si="50"/>
        <v>46.66</v>
      </c>
      <c r="L498" s="181">
        <v>0</v>
      </c>
      <c r="M498" s="5">
        <f t="shared" si="51"/>
        <v>933.13</v>
      </c>
      <c r="N498" s="30">
        <f t="shared" si="52"/>
        <v>933.13</v>
      </c>
    </row>
    <row r="499" spans="1:14" x14ac:dyDescent="0.25">
      <c r="A499" s="119" t="str">
        <f>'Door Comparison'!A499</f>
        <v>T05.06.M5B</v>
      </c>
      <c r="B499" s="119" t="str">
        <f>'Door Comparison'!B499</f>
        <v>DRS-402</v>
      </c>
      <c r="C499" s="119">
        <f>'Door Comparison'!D499</f>
        <v>1858</v>
      </c>
      <c r="D499" s="119">
        <f>'Door Comparison'!E499</f>
        <v>2193</v>
      </c>
      <c r="E499" s="14">
        <f>'Door Comparison'!N499</f>
        <v>1</v>
      </c>
      <c r="F499" s="82">
        <f>('Door Labour'!Y499/'Door Labour'!K$3)*'Door Summary'!H$3</f>
        <v>142.02000000000001</v>
      </c>
      <c r="G499" s="4">
        <f>'Door Materials'!X499</f>
        <v>1053.3399999999999</v>
      </c>
      <c r="H499" s="5">
        <f t="shared" si="47"/>
        <v>1195.3599999999999</v>
      </c>
      <c r="I499" s="5">
        <f t="shared" si="48"/>
        <v>143.44</v>
      </c>
      <c r="J499" s="5">
        <f t="shared" si="49"/>
        <v>1338.8</v>
      </c>
      <c r="K499" s="5">
        <f t="shared" si="50"/>
        <v>70.459999999999994</v>
      </c>
      <c r="L499" s="181">
        <v>0</v>
      </c>
      <c r="M499" s="5">
        <f t="shared" si="51"/>
        <v>1409.26</v>
      </c>
      <c r="N499" s="30">
        <f t="shared" si="52"/>
        <v>1409.26</v>
      </c>
    </row>
    <row r="500" spans="1:14" x14ac:dyDescent="0.25">
      <c r="A500" s="119" t="str">
        <f>'Door Comparison'!A500</f>
        <v>T05.06.M5C</v>
      </c>
      <c r="B500" s="119" t="str">
        <f>'Door Comparison'!B500</f>
        <v>DRS-402</v>
      </c>
      <c r="C500" s="119">
        <f>'Door Comparison'!D500</f>
        <v>858</v>
      </c>
      <c r="D500" s="119">
        <f>'Door Comparison'!E500</f>
        <v>2193</v>
      </c>
      <c r="E500" s="14">
        <f>'Door Comparison'!N500</f>
        <v>1</v>
      </c>
      <c r="F500" s="82">
        <f>('Door Labour'!Y500/'Door Labour'!K$3)*'Door Summary'!H$3</f>
        <v>132.19999999999999</v>
      </c>
      <c r="G500" s="4">
        <f>'Door Materials'!X500</f>
        <v>659.29</v>
      </c>
      <c r="H500" s="5">
        <f t="shared" si="47"/>
        <v>791.49</v>
      </c>
      <c r="I500" s="5">
        <f t="shared" si="48"/>
        <v>94.98</v>
      </c>
      <c r="J500" s="5">
        <f t="shared" si="49"/>
        <v>886.47</v>
      </c>
      <c r="K500" s="5">
        <f t="shared" si="50"/>
        <v>46.66</v>
      </c>
      <c r="L500" s="181">
        <v>0</v>
      </c>
      <c r="M500" s="5">
        <f t="shared" si="51"/>
        <v>933.13</v>
      </c>
      <c r="N500" s="30">
        <f t="shared" si="52"/>
        <v>933.13</v>
      </c>
    </row>
    <row r="501" spans="1:14" x14ac:dyDescent="0.25">
      <c r="A501" s="119" t="str">
        <f>'Door Comparison'!A501</f>
        <v>T05.06.M5D</v>
      </c>
      <c r="B501" s="119" t="str">
        <f>'Door Comparison'!B501</f>
        <v>DRS-402</v>
      </c>
      <c r="C501" s="119">
        <f>'Door Comparison'!D501</f>
        <v>1338</v>
      </c>
      <c r="D501" s="119">
        <f>'Door Comparison'!E501</f>
        <v>2193</v>
      </c>
      <c r="E501" s="14">
        <f>'Door Comparison'!N501</f>
        <v>1</v>
      </c>
      <c r="F501" s="82">
        <f>('Door Labour'!Y501/'Door Labour'!K$3)*'Door Summary'!H$3</f>
        <v>138.78</v>
      </c>
      <c r="G501" s="4">
        <f>'Door Materials'!X501</f>
        <v>883.88</v>
      </c>
      <c r="H501" s="5">
        <f t="shared" si="47"/>
        <v>1022.66</v>
      </c>
      <c r="I501" s="5">
        <f t="shared" si="48"/>
        <v>122.72</v>
      </c>
      <c r="J501" s="5">
        <f t="shared" si="49"/>
        <v>1145.3800000000001</v>
      </c>
      <c r="K501" s="5">
        <f t="shared" si="50"/>
        <v>60.28</v>
      </c>
      <c r="L501" s="181">
        <v>0</v>
      </c>
      <c r="M501" s="5">
        <f t="shared" si="51"/>
        <v>1205.6600000000001</v>
      </c>
      <c r="N501" s="30">
        <f t="shared" si="52"/>
        <v>1205.6600000000001</v>
      </c>
    </row>
    <row r="502" spans="1:14" x14ac:dyDescent="0.25">
      <c r="A502" s="119" t="str">
        <f>'Door Comparison'!A502</f>
        <v>T05.06.M5E</v>
      </c>
      <c r="B502" s="119" t="str">
        <f>'Door Comparison'!B502</f>
        <v>DRS-402</v>
      </c>
      <c r="C502" s="119">
        <f>'Door Comparison'!D502</f>
        <v>1338</v>
      </c>
      <c r="D502" s="119">
        <f>'Door Comparison'!E502</f>
        <v>2193</v>
      </c>
      <c r="E502" s="14">
        <f>'Door Comparison'!N502</f>
        <v>1</v>
      </c>
      <c r="F502" s="82">
        <f>('Door Labour'!Y502/'Door Labour'!K$3)*'Door Summary'!H$3</f>
        <v>138.78</v>
      </c>
      <c r="G502" s="4">
        <f>'Door Materials'!X502</f>
        <v>883.88</v>
      </c>
      <c r="H502" s="5">
        <f t="shared" si="47"/>
        <v>1022.66</v>
      </c>
      <c r="I502" s="5">
        <f t="shared" si="48"/>
        <v>122.72</v>
      </c>
      <c r="J502" s="5">
        <f t="shared" si="49"/>
        <v>1145.3800000000001</v>
      </c>
      <c r="K502" s="5">
        <f t="shared" si="50"/>
        <v>60.28</v>
      </c>
      <c r="L502" s="181">
        <v>0</v>
      </c>
      <c r="M502" s="5">
        <f t="shared" si="51"/>
        <v>1205.6600000000001</v>
      </c>
      <c r="N502" s="30">
        <f t="shared" si="52"/>
        <v>1205.6600000000001</v>
      </c>
    </row>
    <row r="503" spans="1:14" x14ac:dyDescent="0.25">
      <c r="A503" s="119" t="str">
        <f>'Door Comparison'!A503</f>
        <v>T05.06.P1A</v>
      </c>
      <c r="B503" s="119" t="str">
        <f>'Door Comparison'!B503</f>
        <v>DRS-402</v>
      </c>
      <c r="C503" s="119">
        <f>'Door Comparison'!D503</f>
        <v>458</v>
      </c>
      <c r="D503" s="119">
        <f>'Door Comparison'!E503</f>
        <v>2193</v>
      </c>
      <c r="E503" s="14">
        <f>'Door Comparison'!N503</f>
        <v>1</v>
      </c>
      <c r="F503" s="82">
        <f>('Door Labour'!Y503/'Door Labour'!K$3)*'Door Summary'!H$3</f>
        <v>129.72</v>
      </c>
      <c r="G503" s="4">
        <f>'Door Materials'!X503</f>
        <v>528.91999999999996</v>
      </c>
      <c r="H503" s="5">
        <f t="shared" si="47"/>
        <v>658.64</v>
      </c>
      <c r="I503" s="5">
        <f t="shared" si="48"/>
        <v>79.040000000000006</v>
      </c>
      <c r="J503" s="5">
        <f t="shared" si="49"/>
        <v>737.68</v>
      </c>
      <c r="K503" s="5">
        <f t="shared" si="50"/>
        <v>38.83</v>
      </c>
      <c r="L503" s="181">
        <v>0</v>
      </c>
      <c r="M503" s="5">
        <f t="shared" si="51"/>
        <v>776.51</v>
      </c>
      <c r="N503" s="30">
        <f t="shared" si="52"/>
        <v>776.51</v>
      </c>
    </row>
    <row r="504" spans="1:14" x14ac:dyDescent="0.25">
      <c r="A504" s="119" t="str">
        <f>'Door Comparison'!A504</f>
        <v>T05.06.P2A</v>
      </c>
      <c r="B504" s="119" t="str">
        <f>'Door Comparison'!B504</f>
        <v>DRS-402</v>
      </c>
      <c r="C504" s="119">
        <f>'Door Comparison'!D504</f>
        <v>558</v>
      </c>
      <c r="D504" s="119">
        <f>'Door Comparison'!E504</f>
        <v>2193</v>
      </c>
      <c r="E504" s="14">
        <f>'Door Comparison'!N504</f>
        <v>1</v>
      </c>
      <c r="F504" s="82">
        <f>('Door Labour'!Y504/'Door Labour'!K$3)*'Door Summary'!H$3</f>
        <v>130.33000000000001</v>
      </c>
      <c r="G504" s="4">
        <f>'Door Materials'!X504</f>
        <v>561.5</v>
      </c>
      <c r="H504" s="5">
        <f t="shared" si="47"/>
        <v>691.83</v>
      </c>
      <c r="I504" s="5">
        <f t="shared" si="48"/>
        <v>83.02</v>
      </c>
      <c r="J504" s="5">
        <f t="shared" si="49"/>
        <v>774.85</v>
      </c>
      <c r="K504" s="5">
        <f t="shared" si="50"/>
        <v>40.78</v>
      </c>
      <c r="L504" s="181">
        <v>0</v>
      </c>
      <c r="M504" s="5">
        <f t="shared" si="51"/>
        <v>815.63</v>
      </c>
      <c r="N504" s="30">
        <f t="shared" si="52"/>
        <v>815.63</v>
      </c>
    </row>
    <row r="505" spans="1:14" x14ac:dyDescent="0.25">
      <c r="A505" s="119" t="str">
        <f>'Door Comparison'!A505</f>
        <v>T05.06.M6A T05.06.SPA</v>
      </c>
      <c r="B505" s="119" t="str">
        <f>'Door Comparison'!B505</f>
        <v>DRS-402</v>
      </c>
      <c r="C505" s="119">
        <f>'Door Comparison'!D505</f>
        <v>558</v>
      </c>
      <c r="D505" s="119">
        <f>'Door Comparison'!E505</f>
        <v>2193</v>
      </c>
      <c r="E505" s="14">
        <f>'Door Comparison'!N505</f>
        <v>1</v>
      </c>
      <c r="F505" s="82">
        <f>('Door Labour'!Y505/'Door Labour'!K$3)*'Door Summary'!H$3</f>
        <v>130.33000000000001</v>
      </c>
      <c r="G505" s="4">
        <f>'Door Materials'!X505</f>
        <v>561.5</v>
      </c>
      <c r="H505" s="5">
        <f t="shared" si="47"/>
        <v>691.83</v>
      </c>
      <c r="I505" s="5">
        <f t="shared" si="48"/>
        <v>83.02</v>
      </c>
      <c r="J505" s="5">
        <f t="shared" si="49"/>
        <v>774.85</v>
      </c>
      <c r="K505" s="5">
        <f t="shared" si="50"/>
        <v>40.78</v>
      </c>
      <c r="L505" s="181">
        <v>0</v>
      </c>
      <c r="M505" s="5">
        <f t="shared" si="51"/>
        <v>815.63</v>
      </c>
      <c r="N505" s="30">
        <f t="shared" si="52"/>
        <v>815.63</v>
      </c>
    </row>
    <row r="506" spans="1:14" x14ac:dyDescent="0.25">
      <c r="A506" s="119" t="str">
        <f>'Door Comparison'!A506</f>
        <v>T05.06.SPB</v>
      </c>
      <c r="B506" s="119" t="str">
        <f>'Door Comparison'!B506</f>
        <v>DRS-402</v>
      </c>
      <c r="C506" s="119">
        <f>'Door Comparison'!D506</f>
        <v>1578</v>
      </c>
      <c r="D506" s="119">
        <f>'Door Comparison'!E506</f>
        <v>2193</v>
      </c>
      <c r="E506" s="14">
        <f>'Door Comparison'!N506</f>
        <v>1</v>
      </c>
      <c r="F506" s="82">
        <f>('Door Labour'!Y506/'Door Labour'!K$3)*'Door Summary'!H$3</f>
        <v>140.28</v>
      </c>
      <c r="G506" s="4">
        <f>'Door Materials'!X506</f>
        <v>962.09</v>
      </c>
      <c r="H506" s="5">
        <f t="shared" si="47"/>
        <v>1102.3699999999999</v>
      </c>
      <c r="I506" s="5">
        <f t="shared" si="48"/>
        <v>132.28</v>
      </c>
      <c r="J506" s="5">
        <f t="shared" si="49"/>
        <v>1234.6500000000001</v>
      </c>
      <c r="K506" s="5">
        <f t="shared" si="50"/>
        <v>64.98</v>
      </c>
      <c r="L506" s="181">
        <v>0</v>
      </c>
      <c r="M506" s="5">
        <f t="shared" si="51"/>
        <v>1299.6300000000001</v>
      </c>
      <c r="N506" s="30">
        <f t="shared" si="52"/>
        <v>1299.6300000000001</v>
      </c>
    </row>
    <row r="507" spans="1:14" x14ac:dyDescent="0.25">
      <c r="A507" s="119" t="str">
        <f>'Door Comparison'!A507</f>
        <v>T06.01.E1A</v>
      </c>
      <c r="B507" s="119" t="str">
        <f>'Door Comparison'!B507</f>
        <v>DRS-402</v>
      </c>
      <c r="C507" s="119">
        <f>'Door Comparison'!D507</f>
        <v>858</v>
      </c>
      <c r="D507" s="119">
        <f>'Door Comparison'!E507</f>
        <v>2193</v>
      </c>
      <c r="E507" s="14">
        <f>'Door Comparison'!N507</f>
        <v>1</v>
      </c>
      <c r="F507" s="82">
        <f>('Door Labour'!Y507/'Door Labour'!K$3)*'Door Summary'!H$3</f>
        <v>132.19999999999999</v>
      </c>
      <c r="G507" s="4">
        <f>'Door Materials'!X507</f>
        <v>659.29</v>
      </c>
      <c r="H507" s="5">
        <f t="shared" si="47"/>
        <v>791.49</v>
      </c>
      <c r="I507" s="5">
        <f t="shared" si="48"/>
        <v>94.98</v>
      </c>
      <c r="J507" s="5">
        <f t="shared" si="49"/>
        <v>886.47</v>
      </c>
      <c r="K507" s="5">
        <f t="shared" si="50"/>
        <v>46.66</v>
      </c>
      <c r="L507" s="181">
        <v>0</v>
      </c>
      <c r="M507" s="5">
        <f t="shared" si="51"/>
        <v>933.13</v>
      </c>
      <c r="N507" s="30">
        <f t="shared" si="52"/>
        <v>933.13</v>
      </c>
    </row>
    <row r="508" spans="1:14" x14ac:dyDescent="0.25">
      <c r="A508" s="119" t="str">
        <f>'Door Comparison'!A508</f>
        <v>T06.01.E2A</v>
      </c>
      <c r="B508" s="119" t="str">
        <f>'Door Comparison'!B508</f>
        <v>DRS-402</v>
      </c>
      <c r="C508" s="119">
        <f>'Door Comparison'!D508</f>
        <v>858</v>
      </c>
      <c r="D508" s="119">
        <f>'Door Comparison'!E508</f>
        <v>2193</v>
      </c>
      <c r="E508" s="14">
        <f>'Door Comparison'!N508</f>
        <v>1</v>
      </c>
      <c r="F508" s="82">
        <f>('Door Labour'!Y508/'Door Labour'!K$3)*'Door Summary'!H$3</f>
        <v>132.19999999999999</v>
      </c>
      <c r="G508" s="4">
        <f>'Door Materials'!X508</f>
        <v>659.29</v>
      </c>
      <c r="H508" s="5">
        <f t="shared" si="47"/>
        <v>791.49</v>
      </c>
      <c r="I508" s="5">
        <f t="shared" si="48"/>
        <v>94.98</v>
      </c>
      <c r="J508" s="5">
        <f t="shared" si="49"/>
        <v>886.47</v>
      </c>
      <c r="K508" s="5">
        <f t="shared" si="50"/>
        <v>46.66</v>
      </c>
      <c r="L508" s="181">
        <v>0</v>
      </c>
      <c r="M508" s="5">
        <f t="shared" si="51"/>
        <v>933.13</v>
      </c>
      <c r="N508" s="30">
        <f t="shared" si="52"/>
        <v>933.13</v>
      </c>
    </row>
    <row r="509" spans="1:14" x14ac:dyDescent="0.25">
      <c r="A509" s="119" t="str">
        <f>'Door Comparison'!A509</f>
        <v>T06.01.E2B</v>
      </c>
      <c r="B509" s="119" t="str">
        <f>'Door Comparison'!B509</f>
        <v>DRS-402</v>
      </c>
      <c r="C509" s="119">
        <f>'Door Comparison'!D509</f>
        <v>858</v>
      </c>
      <c r="D509" s="119">
        <f>'Door Comparison'!E509</f>
        <v>2193</v>
      </c>
      <c r="E509" s="14">
        <f>'Door Comparison'!N509</f>
        <v>1</v>
      </c>
      <c r="F509" s="82">
        <f>('Door Labour'!Y509/'Door Labour'!K$3)*'Door Summary'!H$3</f>
        <v>132.19999999999999</v>
      </c>
      <c r="G509" s="4">
        <f>'Door Materials'!X509</f>
        <v>659.29</v>
      </c>
      <c r="H509" s="5">
        <f t="shared" si="47"/>
        <v>791.49</v>
      </c>
      <c r="I509" s="5">
        <f t="shared" si="48"/>
        <v>94.98</v>
      </c>
      <c r="J509" s="5">
        <f t="shared" si="49"/>
        <v>886.47</v>
      </c>
      <c r="K509" s="5">
        <f t="shared" si="50"/>
        <v>46.66</v>
      </c>
      <c r="L509" s="181">
        <v>0</v>
      </c>
      <c r="M509" s="5">
        <f t="shared" si="51"/>
        <v>933.13</v>
      </c>
      <c r="N509" s="30">
        <f t="shared" si="52"/>
        <v>933.13</v>
      </c>
    </row>
    <row r="510" spans="1:14" x14ac:dyDescent="0.25">
      <c r="A510" s="119" t="str">
        <f>'Door Comparison'!A510</f>
        <v>T06.01.E3A</v>
      </c>
      <c r="B510" s="119" t="str">
        <f>'Door Comparison'!B510</f>
        <v>DRS-402</v>
      </c>
      <c r="C510" s="119">
        <f>'Door Comparison'!D510</f>
        <v>1338</v>
      </c>
      <c r="D510" s="119">
        <f>'Door Comparison'!E510</f>
        <v>2193</v>
      </c>
      <c r="E510" s="14">
        <f>'Door Comparison'!N510</f>
        <v>1</v>
      </c>
      <c r="F510" s="82">
        <f>('Door Labour'!Y510/'Door Labour'!K$3)*'Door Summary'!H$3</f>
        <v>138.78</v>
      </c>
      <c r="G510" s="4">
        <f>'Door Materials'!X510</f>
        <v>883.88</v>
      </c>
      <c r="H510" s="5">
        <f t="shared" si="47"/>
        <v>1022.66</v>
      </c>
      <c r="I510" s="5">
        <f t="shared" si="48"/>
        <v>122.72</v>
      </c>
      <c r="J510" s="5">
        <f t="shared" si="49"/>
        <v>1145.3800000000001</v>
      </c>
      <c r="K510" s="5">
        <f t="shared" si="50"/>
        <v>60.28</v>
      </c>
      <c r="L510" s="181">
        <v>0</v>
      </c>
      <c r="M510" s="5">
        <f t="shared" si="51"/>
        <v>1205.6600000000001</v>
      </c>
      <c r="N510" s="30">
        <f t="shared" si="52"/>
        <v>1205.6600000000001</v>
      </c>
    </row>
    <row r="511" spans="1:14" x14ac:dyDescent="0.25">
      <c r="A511" s="119" t="str">
        <f>'Door Comparison'!A511</f>
        <v>T06.01.E4A</v>
      </c>
      <c r="B511" s="119" t="str">
        <f>'Door Comparison'!B511</f>
        <v>DRS-402</v>
      </c>
      <c r="C511" s="119">
        <f>'Door Comparison'!D511</f>
        <v>1208</v>
      </c>
      <c r="D511" s="119">
        <f>'Door Comparison'!E511</f>
        <v>2193</v>
      </c>
      <c r="E511" s="14">
        <f>'Door Comparison'!N511</f>
        <v>1</v>
      </c>
      <c r="F511" s="82">
        <f>('Door Labour'!Y511/'Door Labour'!K$3)*'Door Summary'!H$3</f>
        <v>137.97999999999999</v>
      </c>
      <c r="G511" s="4">
        <f>'Door Materials'!X511</f>
        <v>841.5</v>
      </c>
      <c r="H511" s="5">
        <f t="shared" si="47"/>
        <v>979.48</v>
      </c>
      <c r="I511" s="5">
        <f t="shared" si="48"/>
        <v>117.54</v>
      </c>
      <c r="J511" s="5">
        <f t="shared" si="49"/>
        <v>1097.02</v>
      </c>
      <c r="K511" s="5">
        <f t="shared" si="50"/>
        <v>57.74</v>
      </c>
      <c r="L511" s="181">
        <v>0</v>
      </c>
      <c r="M511" s="5">
        <f t="shared" si="51"/>
        <v>1154.76</v>
      </c>
      <c r="N511" s="30">
        <f t="shared" si="52"/>
        <v>1154.76</v>
      </c>
    </row>
    <row r="512" spans="1:14" x14ac:dyDescent="0.25">
      <c r="A512" s="119" t="str">
        <f>'Door Comparison'!A512</f>
        <v>T06.01.E5A</v>
      </c>
      <c r="B512" s="119" t="str">
        <f>'Door Comparison'!B512</f>
        <v>DRS-402</v>
      </c>
      <c r="C512" s="119">
        <f>'Door Comparison'!D512</f>
        <v>1058</v>
      </c>
      <c r="D512" s="119">
        <f>'Door Comparison'!E512</f>
        <v>2193</v>
      </c>
      <c r="E512" s="14">
        <f>'Door Comparison'!N512</f>
        <v>1</v>
      </c>
      <c r="F512" s="82">
        <f>('Door Labour'!Y512/'Door Labour'!K$3)*'Door Summary'!H$3</f>
        <v>137.04</v>
      </c>
      <c r="G512" s="4">
        <f>'Door Materials'!X512</f>
        <v>794.87</v>
      </c>
      <c r="H512" s="5">
        <f t="shared" si="47"/>
        <v>931.91</v>
      </c>
      <c r="I512" s="5">
        <f t="shared" si="48"/>
        <v>111.83</v>
      </c>
      <c r="J512" s="5">
        <f t="shared" si="49"/>
        <v>1043.74</v>
      </c>
      <c r="K512" s="5">
        <f t="shared" si="50"/>
        <v>54.93</v>
      </c>
      <c r="L512" s="181">
        <v>0</v>
      </c>
      <c r="M512" s="5">
        <f t="shared" si="51"/>
        <v>1098.67</v>
      </c>
      <c r="N512" s="30">
        <f t="shared" si="52"/>
        <v>1098.67</v>
      </c>
    </row>
    <row r="513" spans="1:14" x14ac:dyDescent="0.25">
      <c r="A513" s="119" t="str">
        <f>'Door Comparison'!A513</f>
        <v>T06.01.E6A</v>
      </c>
      <c r="B513" s="119" t="str">
        <f>'Door Comparison'!B513</f>
        <v>DRS-402</v>
      </c>
      <c r="C513" s="119">
        <f>'Door Comparison'!D513</f>
        <v>758</v>
      </c>
      <c r="D513" s="119">
        <f>'Door Comparison'!E513</f>
        <v>2193</v>
      </c>
      <c r="E513" s="14">
        <f>'Door Comparison'!N513</f>
        <v>1</v>
      </c>
      <c r="F513" s="82">
        <f>('Door Labour'!Y513/'Door Labour'!K$3)*'Door Summary'!H$3</f>
        <v>131.58000000000001</v>
      </c>
      <c r="G513" s="4">
        <f>'Door Materials'!X513</f>
        <v>626.67999999999995</v>
      </c>
      <c r="H513" s="5">
        <f t="shared" si="47"/>
        <v>758.26</v>
      </c>
      <c r="I513" s="5">
        <f t="shared" si="48"/>
        <v>90.99</v>
      </c>
      <c r="J513" s="5">
        <f t="shared" si="49"/>
        <v>849.25</v>
      </c>
      <c r="K513" s="5">
        <f t="shared" si="50"/>
        <v>44.7</v>
      </c>
      <c r="L513" s="181">
        <v>0</v>
      </c>
      <c r="M513" s="5">
        <f t="shared" si="51"/>
        <v>893.95</v>
      </c>
      <c r="N513" s="30">
        <f t="shared" si="52"/>
        <v>893.95</v>
      </c>
    </row>
    <row r="514" spans="1:14" x14ac:dyDescent="0.25">
      <c r="A514" s="119" t="str">
        <f>'Door Comparison'!A514</f>
        <v>T06.01.E6B</v>
      </c>
      <c r="B514" s="119" t="str">
        <f>'Door Comparison'!B514</f>
        <v>DRS-402</v>
      </c>
      <c r="C514" s="119">
        <f>'Door Comparison'!D514</f>
        <v>1338</v>
      </c>
      <c r="D514" s="119">
        <f>'Door Comparison'!E514</f>
        <v>2193</v>
      </c>
      <c r="E514" s="14">
        <f>'Door Comparison'!N514</f>
        <v>1</v>
      </c>
      <c r="F514" s="82">
        <f>('Door Labour'!Y514/'Door Labour'!K$3)*'Door Summary'!H$3</f>
        <v>138.78</v>
      </c>
      <c r="G514" s="4">
        <f>'Door Materials'!X514</f>
        <v>883.88</v>
      </c>
      <c r="H514" s="5">
        <f t="shared" si="47"/>
        <v>1022.66</v>
      </c>
      <c r="I514" s="5">
        <f t="shared" si="48"/>
        <v>122.72</v>
      </c>
      <c r="J514" s="5">
        <f t="shared" si="49"/>
        <v>1145.3800000000001</v>
      </c>
      <c r="K514" s="5">
        <f t="shared" si="50"/>
        <v>60.28</v>
      </c>
      <c r="L514" s="181">
        <v>0</v>
      </c>
      <c r="M514" s="5">
        <f t="shared" si="51"/>
        <v>1205.6600000000001</v>
      </c>
      <c r="N514" s="30">
        <f t="shared" si="52"/>
        <v>1205.6600000000001</v>
      </c>
    </row>
    <row r="515" spans="1:14" x14ac:dyDescent="0.25">
      <c r="A515" s="119" t="str">
        <f>'Door Comparison'!A515</f>
        <v>T06.01.HWA</v>
      </c>
      <c r="B515" s="119" t="str">
        <f>'Door Comparison'!B515</f>
        <v>DRS-402</v>
      </c>
      <c r="C515" s="119">
        <f>'Door Comparison'!D515</f>
        <v>458</v>
      </c>
      <c r="D515" s="119">
        <f>'Door Comparison'!E515</f>
        <v>2193</v>
      </c>
      <c r="E515" s="14">
        <f>'Door Comparison'!N515</f>
        <v>1</v>
      </c>
      <c r="F515" s="82">
        <f>('Door Labour'!Y515/'Door Labour'!K$3)*'Door Summary'!H$3</f>
        <v>129.72</v>
      </c>
      <c r="G515" s="4">
        <f>'Door Materials'!X515</f>
        <v>528.91999999999996</v>
      </c>
      <c r="H515" s="5">
        <f t="shared" si="47"/>
        <v>658.64</v>
      </c>
      <c r="I515" s="5">
        <f t="shared" si="48"/>
        <v>79.040000000000006</v>
      </c>
      <c r="J515" s="5">
        <f t="shared" si="49"/>
        <v>737.68</v>
      </c>
      <c r="K515" s="5">
        <f t="shared" si="50"/>
        <v>38.83</v>
      </c>
      <c r="L515" s="181">
        <v>0</v>
      </c>
      <c r="M515" s="5">
        <f t="shared" si="51"/>
        <v>776.51</v>
      </c>
      <c r="N515" s="30">
        <f t="shared" si="52"/>
        <v>776.51</v>
      </c>
    </row>
    <row r="516" spans="1:14" x14ac:dyDescent="0.25">
      <c r="A516" s="119" t="str">
        <f>'Door Comparison'!A516</f>
        <v>T06.01.M1A</v>
      </c>
      <c r="B516" s="119" t="str">
        <f>'Door Comparison'!B516</f>
        <v>DRS-402</v>
      </c>
      <c r="C516" s="119">
        <f>'Door Comparison'!D516</f>
        <v>858</v>
      </c>
      <c r="D516" s="119">
        <f>'Door Comparison'!E516</f>
        <v>2193</v>
      </c>
      <c r="E516" s="14">
        <f>'Door Comparison'!N516</f>
        <v>1</v>
      </c>
      <c r="F516" s="82">
        <f>('Door Labour'!Y516/'Door Labour'!K$3)*'Door Summary'!H$3</f>
        <v>132.19999999999999</v>
      </c>
      <c r="G516" s="4">
        <f>'Door Materials'!X516</f>
        <v>659.29</v>
      </c>
      <c r="H516" s="5">
        <f t="shared" si="47"/>
        <v>791.49</v>
      </c>
      <c r="I516" s="5">
        <f t="shared" si="48"/>
        <v>94.98</v>
      </c>
      <c r="J516" s="5">
        <f t="shared" si="49"/>
        <v>886.47</v>
      </c>
      <c r="K516" s="5">
        <f t="shared" si="50"/>
        <v>46.66</v>
      </c>
      <c r="L516" s="181">
        <v>0</v>
      </c>
      <c r="M516" s="5">
        <f t="shared" si="51"/>
        <v>933.13</v>
      </c>
      <c r="N516" s="30">
        <f t="shared" si="52"/>
        <v>933.13</v>
      </c>
    </row>
    <row r="517" spans="1:14" x14ac:dyDescent="0.25">
      <c r="A517" s="119" t="str">
        <f>'Door Comparison'!A517</f>
        <v>T06.01.M1B</v>
      </c>
      <c r="B517" s="119" t="str">
        <f>'Door Comparison'!B517</f>
        <v>DRS-402</v>
      </c>
      <c r="C517" s="119">
        <f>'Door Comparison'!D517</f>
        <v>858</v>
      </c>
      <c r="D517" s="119">
        <f>'Door Comparison'!E517</f>
        <v>2193</v>
      </c>
      <c r="E517" s="14">
        <f>'Door Comparison'!N517</f>
        <v>1</v>
      </c>
      <c r="F517" s="82">
        <f>('Door Labour'!Y517/'Door Labour'!K$3)*'Door Summary'!H$3</f>
        <v>132.19999999999999</v>
      </c>
      <c r="G517" s="4">
        <f>'Door Materials'!X517</f>
        <v>659.29</v>
      </c>
      <c r="H517" s="5">
        <f t="shared" si="47"/>
        <v>791.49</v>
      </c>
      <c r="I517" s="5">
        <f t="shared" si="48"/>
        <v>94.98</v>
      </c>
      <c r="J517" s="5">
        <f t="shared" si="49"/>
        <v>886.47</v>
      </c>
      <c r="K517" s="5">
        <f t="shared" si="50"/>
        <v>46.66</v>
      </c>
      <c r="L517" s="181">
        <v>0</v>
      </c>
      <c r="M517" s="5">
        <f t="shared" si="51"/>
        <v>933.13</v>
      </c>
      <c r="N517" s="30">
        <f t="shared" si="52"/>
        <v>933.13</v>
      </c>
    </row>
    <row r="518" spans="1:14" x14ac:dyDescent="0.25">
      <c r="A518" s="119" t="str">
        <f>'Door Comparison'!A518</f>
        <v>T06.01.M1C</v>
      </c>
      <c r="B518" s="119" t="str">
        <f>'Door Comparison'!B518</f>
        <v>DRS-402</v>
      </c>
      <c r="C518" s="119">
        <f>'Door Comparison'!D518</f>
        <v>858</v>
      </c>
      <c r="D518" s="119">
        <f>'Door Comparison'!E518</f>
        <v>2193</v>
      </c>
      <c r="E518" s="14">
        <f>'Door Comparison'!N518</f>
        <v>1</v>
      </c>
      <c r="F518" s="82">
        <f>('Door Labour'!Y518/'Door Labour'!K$3)*'Door Summary'!H$3</f>
        <v>132.19999999999999</v>
      </c>
      <c r="G518" s="4">
        <f>'Door Materials'!X518</f>
        <v>659.29</v>
      </c>
      <c r="H518" s="5">
        <f t="shared" si="47"/>
        <v>791.49</v>
      </c>
      <c r="I518" s="5">
        <f t="shared" si="48"/>
        <v>94.98</v>
      </c>
      <c r="J518" s="5">
        <f t="shared" si="49"/>
        <v>886.47</v>
      </c>
      <c r="K518" s="5">
        <f t="shared" si="50"/>
        <v>46.66</v>
      </c>
      <c r="L518" s="181">
        <v>0</v>
      </c>
      <c r="M518" s="5">
        <f t="shared" si="51"/>
        <v>933.13</v>
      </c>
      <c r="N518" s="30">
        <f t="shared" si="52"/>
        <v>933.13</v>
      </c>
    </row>
    <row r="519" spans="1:14" x14ac:dyDescent="0.25">
      <c r="A519" s="119" t="str">
        <f>'Door Comparison'!A519</f>
        <v>T06.01.M1D</v>
      </c>
      <c r="B519" s="119" t="str">
        <f>'Door Comparison'!B519</f>
        <v>DRS-402</v>
      </c>
      <c r="C519" s="119">
        <f>'Door Comparison'!D519</f>
        <v>858</v>
      </c>
      <c r="D519" s="119">
        <f>'Door Comparison'!E519</f>
        <v>2193</v>
      </c>
      <c r="E519" s="14">
        <f>'Door Comparison'!N519</f>
        <v>1</v>
      </c>
      <c r="F519" s="82">
        <f>('Door Labour'!Y519/'Door Labour'!K$3)*'Door Summary'!H$3</f>
        <v>132.19999999999999</v>
      </c>
      <c r="G519" s="4">
        <f>'Door Materials'!X519</f>
        <v>659.29</v>
      </c>
      <c r="H519" s="5">
        <f t="shared" si="47"/>
        <v>791.49</v>
      </c>
      <c r="I519" s="5">
        <f t="shared" si="48"/>
        <v>94.98</v>
      </c>
      <c r="J519" s="5">
        <f t="shared" si="49"/>
        <v>886.47</v>
      </c>
      <c r="K519" s="5">
        <f t="shared" si="50"/>
        <v>46.66</v>
      </c>
      <c r="L519" s="181">
        <v>0</v>
      </c>
      <c r="M519" s="5">
        <f t="shared" si="51"/>
        <v>933.13</v>
      </c>
      <c r="N519" s="30">
        <f t="shared" si="52"/>
        <v>933.13</v>
      </c>
    </row>
    <row r="520" spans="1:14" x14ac:dyDescent="0.25">
      <c r="A520" s="119" t="str">
        <f>'Door Comparison'!A520</f>
        <v>T06.01.M2A</v>
      </c>
      <c r="B520" s="119" t="str">
        <f>'Door Comparison'!B520</f>
        <v>DRS-402</v>
      </c>
      <c r="C520" s="119">
        <f>'Door Comparison'!D520</f>
        <v>358</v>
      </c>
      <c r="D520" s="119">
        <f>'Door Comparison'!E520</f>
        <v>2193</v>
      </c>
      <c r="E520" s="14">
        <f>'Door Comparison'!N520</f>
        <v>1</v>
      </c>
      <c r="F520" s="82">
        <f>('Door Labour'!Y520/'Door Labour'!K$3)*'Door Summary'!H$3</f>
        <v>129.1</v>
      </c>
      <c r="G520" s="4">
        <f>'Door Materials'!X520</f>
        <v>496.33</v>
      </c>
      <c r="H520" s="5">
        <f t="shared" si="47"/>
        <v>625.42999999999995</v>
      </c>
      <c r="I520" s="5">
        <f t="shared" si="48"/>
        <v>75.05</v>
      </c>
      <c r="J520" s="5">
        <f t="shared" si="49"/>
        <v>700.48</v>
      </c>
      <c r="K520" s="5">
        <f t="shared" si="50"/>
        <v>36.869999999999997</v>
      </c>
      <c r="L520" s="181">
        <v>0</v>
      </c>
      <c r="M520" s="5">
        <f t="shared" si="51"/>
        <v>737.35</v>
      </c>
      <c r="N520" s="30">
        <f t="shared" si="52"/>
        <v>737.35</v>
      </c>
    </row>
    <row r="521" spans="1:14" x14ac:dyDescent="0.25">
      <c r="A521" s="119" t="str">
        <f>'Door Comparison'!A521</f>
        <v>T06.01.M3A</v>
      </c>
      <c r="B521" s="119" t="str">
        <f>'Door Comparison'!B521</f>
        <v>DRS-402</v>
      </c>
      <c r="C521" s="119">
        <f>'Door Comparison'!D521</f>
        <v>1338</v>
      </c>
      <c r="D521" s="119">
        <f>'Door Comparison'!E521</f>
        <v>2193</v>
      </c>
      <c r="E521" s="14">
        <f>'Door Comparison'!N521</f>
        <v>1</v>
      </c>
      <c r="F521" s="82">
        <f>('Door Labour'!Y521/'Door Labour'!K$3)*'Door Summary'!H$3</f>
        <v>138.78</v>
      </c>
      <c r="G521" s="4">
        <f>'Door Materials'!X521</f>
        <v>883.88</v>
      </c>
      <c r="H521" s="5">
        <f t="shared" si="47"/>
        <v>1022.66</v>
      </c>
      <c r="I521" s="5">
        <f t="shared" si="48"/>
        <v>122.72</v>
      </c>
      <c r="J521" s="5">
        <f t="shared" si="49"/>
        <v>1145.3800000000001</v>
      </c>
      <c r="K521" s="5">
        <f t="shared" si="50"/>
        <v>60.28</v>
      </c>
      <c r="L521" s="181">
        <v>0</v>
      </c>
      <c r="M521" s="5">
        <f t="shared" si="51"/>
        <v>1205.6600000000001</v>
      </c>
      <c r="N521" s="30">
        <f t="shared" si="52"/>
        <v>1205.6600000000001</v>
      </c>
    </row>
    <row r="522" spans="1:14" x14ac:dyDescent="0.25">
      <c r="A522" s="119" t="str">
        <f>'Door Comparison'!A522</f>
        <v>T06.01.M3B</v>
      </c>
      <c r="B522" s="119" t="str">
        <f>'Door Comparison'!B522</f>
        <v>DRS-402</v>
      </c>
      <c r="C522" s="119">
        <f>'Door Comparison'!D522</f>
        <v>1338</v>
      </c>
      <c r="D522" s="119">
        <f>'Door Comparison'!E522</f>
        <v>2193</v>
      </c>
      <c r="E522" s="14">
        <f>'Door Comparison'!N522</f>
        <v>1</v>
      </c>
      <c r="F522" s="82">
        <f>('Door Labour'!Y522/'Door Labour'!K$3)*'Door Summary'!H$3</f>
        <v>138.78</v>
      </c>
      <c r="G522" s="4">
        <f>'Door Materials'!X522</f>
        <v>883.88</v>
      </c>
      <c r="H522" s="5">
        <f t="shared" ref="H522:H585" si="53">F522+G522</f>
        <v>1022.66</v>
      </c>
      <c r="I522" s="5">
        <f t="shared" ref="I522:I585" si="54">H522*I$7</f>
        <v>122.72</v>
      </c>
      <c r="J522" s="5">
        <f t="shared" ref="J522:J585" si="55">SUM(H522:I522)</f>
        <v>1145.3800000000001</v>
      </c>
      <c r="K522" s="5">
        <f t="shared" ref="K522:K585" si="56">J522/19</f>
        <v>60.28</v>
      </c>
      <c r="L522" s="181">
        <v>0</v>
      </c>
      <c r="M522" s="5">
        <f t="shared" ref="M522:M585" si="57">J522+K522+L522</f>
        <v>1205.6600000000001</v>
      </c>
      <c r="N522" s="30">
        <f t="shared" ref="N522:N585" si="58">E522*M522</f>
        <v>1205.6600000000001</v>
      </c>
    </row>
    <row r="523" spans="1:14" x14ac:dyDescent="0.25">
      <c r="A523" s="119" t="str">
        <f>'Door Comparison'!A523</f>
        <v>T06.01.M5A</v>
      </c>
      <c r="B523" s="119" t="str">
        <f>'Door Comparison'!B523</f>
        <v>DRS-402</v>
      </c>
      <c r="C523" s="119">
        <f>'Door Comparison'!D523</f>
        <v>658</v>
      </c>
      <c r="D523" s="119">
        <f>'Door Comparison'!E523</f>
        <v>2193</v>
      </c>
      <c r="E523" s="14">
        <f>'Door Comparison'!N523</f>
        <v>1</v>
      </c>
      <c r="F523" s="82">
        <f>('Door Labour'!Y523/'Door Labour'!K$3)*'Door Summary'!H$3</f>
        <v>130.96</v>
      </c>
      <c r="G523" s="4">
        <f>'Door Materials'!X523</f>
        <v>594.09</v>
      </c>
      <c r="H523" s="5">
        <f t="shared" si="53"/>
        <v>725.05</v>
      </c>
      <c r="I523" s="5">
        <f t="shared" si="54"/>
        <v>87.01</v>
      </c>
      <c r="J523" s="5">
        <f t="shared" si="55"/>
        <v>812.06</v>
      </c>
      <c r="K523" s="5">
        <f t="shared" si="56"/>
        <v>42.74</v>
      </c>
      <c r="L523" s="181">
        <v>0</v>
      </c>
      <c r="M523" s="5">
        <f t="shared" si="57"/>
        <v>854.8</v>
      </c>
      <c r="N523" s="30">
        <f t="shared" si="58"/>
        <v>854.8</v>
      </c>
    </row>
    <row r="524" spans="1:14" x14ac:dyDescent="0.25">
      <c r="A524" s="119" t="str">
        <f>'Door Comparison'!A524</f>
        <v>T06.01.M5B</v>
      </c>
      <c r="B524" s="119" t="str">
        <f>'Door Comparison'!B524</f>
        <v>DRS-402</v>
      </c>
      <c r="C524" s="119">
        <f>'Door Comparison'!D524</f>
        <v>658</v>
      </c>
      <c r="D524" s="119">
        <f>'Door Comparison'!E524</f>
        <v>2193</v>
      </c>
      <c r="E524" s="14">
        <f>'Door Comparison'!N524</f>
        <v>1</v>
      </c>
      <c r="F524" s="82">
        <f>('Door Labour'!Y524/'Door Labour'!K$3)*'Door Summary'!H$3</f>
        <v>130.96</v>
      </c>
      <c r="G524" s="4">
        <f>'Door Materials'!X524</f>
        <v>594.09</v>
      </c>
      <c r="H524" s="5">
        <f t="shared" si="53"/>
        <v>725.05</v>
      </c>
      <c r="I524" s="5">
        <f t="shared" si="54"/>
        <v>87.01</v>
      </c>
      <c r="J524" s="5">
        <f t="shared" si="55"/>
        <v>812.06</v>
      </c>
      <c r="K524" s="5">
        <f t="shared" si="56"/>
        <v>42.74</v>
      </c>
      <c r="L524" s="181">
        <v>0</v>
      </c>
      <c r="M524" s="5">
        <f t="shared" si="57"/>
        <v>854.8</v>
      </c>
      <c r="N524" s="30">
        <f t="shared" si="58"/>
        <v>854.8</v>
      </c>
    </row>
    <row r="525" spans="1:14" x14ac:dyDescent="0.25">
      <c r="A525" s="119" t="str">
        <f>'Door Comparison'!A525</f>
        <v>T06.01.WRA</v>
      </c>
      <c r="B525" s="119" t="str">
        <f>'Door Comparison'!B525</f>
        <v>DRS-402</v>
      </c>
      <c r="C525" s="119">
        <f>'Door Comparison'!D525</f>
        <v>758</v>
      </c>
      <c r="D525" s="119">
        <f>'Door Comparison'!E525</f>
        <v>2158</v>
      </c>
      <c r="E525" s="14">
        <f>'Door Comparison'!N525</f>
        <v>1</v>
      </c>
      <c r="F525" s="82">
        <f>('Door Labour'!Y525/'Door Labour'!K$3)*'Door Summary'!H$3</f>
        <v>131.13999999999999</v>
      </c>
      <c r="G525" s="4">
        <f>'Door Materials'!X525</f>
        <v>562.4</v>
      </c>
      <c r="H525" s="5">
        <f t="shared" si="53"/>
        <v>693.54</v>
      </c>
      <c r="I525" s="5">
        <f t="shared" si="54"/>
        <v>83.22</v>
      </c>
      <c r="J525" s="5">
        <f t="shared" si="55"/>
        <v>776.76</v>
      </c>
      <c r="K525" s="5">
        <f t="shared" si="56"/>
        <v>40.880000000000003</v>
      </c>
      <c r="L525" s="181">
        <v>0</v>
      </c>
      <c r="M525" s="5">
        <f t="shared" si="57"/>
        <v>817.64</v>
      </c>
      <c r="N525" s="30">
        <f t="shared" si="58"/>
        <v>817.64</v>
      </c>
    </row>
    <row r="526" spans="1:14" x14ac:dyDescent="0.25">
      <c r="A526" s="119" t="str">
        <f>'Door Comparison'!A526</f>
        <v>T06.02.E2A</v>
      </c>
      <c r="B526" s="119" t="str">
        <f>'Door Comparison'!B526</f>
        <v>DRS-402</v>
      </c>
      <c r="C526" s="119">
        <f>'Door Comparison'!D526</f>
        <v>1338</v>
      </c>
      <c r="D526" s="119">
        <f>'Door Comparison'!E526</f>
        <v>2193</v>
      </c>
      <c r="E526" s="14">
        <f>'Door Comparison'!N526</f>
        <v>1</v>
      </c>
      <c r="F526" s="82">
        <f>('Door Labour'!Y526/'Door Labour'!K$3)*'Door Summary'!H$3</f>
        <v>138.78</v>
      </c>
      <c r="G526" s="4">
        <f>'Door Materials'!X526</f>
        <v>883.88</v>
      </c>
      <c r="H526" s="5">
        <f t="shared" si="53"/>
        <v>1022.66</v>
      </c>
      <c r="I526" s="5">
        <f t="shared" si="54"/>
        <v>122.72</v>
      </c>
      <c r="J526" s="5">
        <f t="shared" si="55"/>
        <v>1145.3800000000001</v>
      </c>
      <c r="K526" s="5">
        <f t="shared" si="56"/>
        <v>60.28</v>
      </c>
      <c r="L526" s="181">
        <v>0</v>
      </c>
      <c r="M526" s="5">
        <f t="shared" si="57"/>
        <v>1205.6600000000001</v>
      </c>
      <c r="N526" s="30">
        <f t="shared" si="58"/>
        <v>1205.6600000000001</v>
      </c>
    </row>
    <row r="527" spans="1:14" x14ac:dyDescent="0.25">
      <c r="A527" s="119" t="str">
        <f>'Door Comparison'!A527</f>
        <v>T06.02.E2B</v>
      </c>
      <c r="B527" s="119" t="str">
        <f>'Door Comparison'!B527</f>
        <v>DRS-402</v>
      </c>
      <c r="C527" s="119">
        <f>'Door Comparison'!D527</f>
        <v>1338</v>
      </c>
      <c r="D527" s="119">
        <f>'Door Comparison'!E527</f>
        <v>2193</v>
      </c>
      <c r="E527" s="14">
        <f>'Door Comparison'!N527</f>
        <v>1</v>
      </c>
      <c r="F527" s="82">
        <f>('Door Labour'!Y527/'Door Labour'!K$3)*'Door Summary'!H$3</f>
        <v>138.78</v>
      </c>
      <c r="G527" s="4">
        <f>'Door Materials'!X527</f>
        <v>883.88</v>
      </c>
      <c r="H527" s="5">
        <f t="shared" si="53"/>
        <v>1022.66</v>
      </c>
      <c r="I527" s="5">
        <f t="shared" si="54"/>
        <v>122.72</v>
      </c>
      <c r="J527" s="5">
        <f t="shared" si="55"/>
        <v>1145.3800000000001</v>
      </c>
      <c r="K527" s="5">
        <f t="shared" si="56"/>
        <v>60.28</v>
      </c>
      <c r="L527" s="181">
        <v>0</v>
      </c>
      <c r="M527" s="5">
        <f t="shared" si="57"/>
        <v>1205.6600000000001</v>
      </c>
      <c r="N527" s="30">
        <f t="shared" si="58"/>
        <v>1205.6600000000001</v>
      </c>
    </row>
    <row r="528" spans="1:14" x14ac:dyDescent="0.25">
      <c r="A528" s="119" t="str">
        <f>'Door Comparison'!A528</f>
        <v>T06.02.E3A</v>
      </c>
      <c r="B528" s="119" t="str">
        <f>'Door Comparison'!B528</f>
        <v>DRS-402</v>
      </c>
      <c r="C528" s="119">
        <f>'Door Comparison'!D528</f>
        <v>1208</v>
      </c>
      <c r="D528" s="119">
        <f>'Door Comparison'!E528</f>
        <v>2193</v>
      </c>
      <c r="E528" s="14">
        <f>'Door Comparison'!N528</f>
        <v>1</v>
      </c>
      <c r="F528" s="82">
        <f>('Door Labour'!Y528/'Door Labour'!K$3)*'Door Summary'!H$3</f>
        <v>137.97999999999999</v>
      </c>
      <c r="G528" s="4">
        <f>'Door Materials'!X528</f>
        <v>841.5</v>
      </c>
      <c r="H528" s="5">
        <f t="shared" si="53"/>
        <v>979.48</v>
      </c>
      <c r="I528" s="5">
        <f t="shared" si="54"/>
        <v>117.54</v>
      </c>
      <c r="J528" s="5">
        <f t="shared" si="55"/>
        <v>1097.02</v>
      </c>
      <c r="K528" s="5">
        <f t="shared" si="56"/>
        <v>57.74</v>
      </c>
      <c r="L528" s="181">
        <v>0</v>
      </c>
      <c r="M528" s="5">
        <f t="shared" si="57"/>
        <v>1154.76</v>
      </c>
      <c r="N528" s="30">
        <f t="shared" si="58"/>
        <v>1154.76</v>
      </c>
    </row>
    <row r="529" spans="1:14" x14ac:dyDescent="0.25">
      <c r="A529" s="119" t="str">
        <f>'Door Comparison'!A529</f>
        <v>T06.02.E3B</v>
      </c>
      <c r="B529" s="119" t="str">
        <f>'Door Comparison'!B529</f>
        <v>DRS-402</v>
      </c>
      <c r="C529" s="119">
        <f>'Door Comparison'!D529</f>
        <v>1208</v>
      </c>
      <c r="D529" s="119">
        <f>'Door Comparison'!E529</f>
        <v>2193</v>
      </c>
      <c r="E529" s="14">
        <f>'Door Comparison'!N529</f>
        <v>1</v>
      </c>
      <c r="F529" s="82">
        <f>('Door Labour'!Y529/'Door Labour'!K$3)*'Door Summary'!H$3</f>
        <v>137.97999999999999</v>
      </c>
      <c r="G529" s="4">
        <f>'Door Materials'!X529</f>
        <v>841.5</v>
      </c>
      <c r="H529" s="5">
        <f t="shared" si="53"/>
        <v>979.48</v>
      </c>
      <c r="I529" s="5">
        <f t="shared" si="54"/>
        <v>117.54</v>
      </c>
      <c r="J529" s="5">
        <f t="shared" si="55"/>
        <v>1097.02</v>
      </c>
      <c r="K529" s="5">
        <f t="shared" si="56"/>
        <v>57.74</v>
      </c>
      <c r="L529" s="181">
        <v>0</v>
      </c>
      <c r="M529" s="5">
        <f t="shared" si="57"/>
        <v>1154.76</v>
      </c>
      <c r="N529" s="30">
        <f t="shared" si="58"/>
        <v>1154.76</v>
      </c>
    </row>
    <row r="530" spans="1:14" x14ac:dyDescent="0.25">
      <c r="A530" s="119" t="str">
        <f>'Door Comparison'!A530</f>
        <v>T06.02.E4A</v>
      </c>
      <c r="B530" s="119" t="str">
        <f>'Door Comparison'!B530</f>
        <v>DRS-402</v>
      </c>
      <c r="C530" s="119">
        <f>'Door Comparison'!D530</f>
        <v>1338</v>
      </c>
      <c r="D530" s="119">
        <f>'Door Comparison'!E530</f>
        <v>2193</v>
      </c>
      <c r="E530" s="14">
        <f>'Door Comparison'!N530</f>
        <v>1</v>
      </c>
      <c r="F530" s="82">
        <f>('Door Labour'!Y530/'Door Labour'!K$3)*'Door Summary'!H$3</f>
        <v>138.78</v>
      </c>
      <c r="G530" s="4">
        <f>'Door Materials'!X530</f>
        <v>883.88</v>
      </c>
      <c r="H530" s="5">
        <f t="shared" si="53"/>
        <v>1022.66</v>
      </c>
      <c r="I530" s="5">
        <f t="shared" si="54"/>
        <v>122.72</v>
      </c>
      <c r="J530" s="5">
        <f t="shared" si="55"/>
        <v>1145.3800000000001</v>
      </c>
      <c r="K530" s="5">
        <f t="shared" si="56"/>
        <v>60.28</v>
      </c>
      <c r="L530" s="181">
        <v>0</v>
      </c>
      <c r="M530" s="5">
        <f t="shared" si="57"/>
        <v>1205.6600000000001</v>
      </c>
      <c r="N530" s="30">
        <f t="shared" si="58"/>
        <v>1205.6600000000001</v>
      </c>
    </row>
    <row r="531" spans="1:14" x14ac:dyDescent="0.25">
      <c r="A531" s="119" t="str">
        <f>'Door Comparison'!A531</f>
        <v>T06.02.E5A</v>
      </c>
      <c r="B531" s="119" t="str">
        <f>'Door Comparison'!B531</f>
        <v>DRS-402</v>
      </c>
      <c r="C531" s="119">
        <f>'Door Comparison'!D531</f>
        <v>1338</v>
      </c>
      <c r="D531" s="119">
        <f>'Door Comparison'!E531</f>
        <v>2193</v>
      </c>
      <c r="E531" s="14">
        <f>'Door Comparison'!N531</f>
        <v>1</v>
      </c>
      <c r="F531" s="82">
        <f>('Door Labour'!Y531/'Door Labour'!K$3)*'Door Summary'!H$3</f>
        <v>138.78</v>
      </c>
      <c r="G531" s="4">
        <f>'Door Materials'!X531</f>
        <v>883.88</v>
      </c>
      <c r="H531" s="5">
        <f t="shared" si="53"/>
        <v>1022.66</v>
      </c>
      <c r="I531" s="5">
        <f t="shared" si="54"/>
        <v>122.72</v>
      </c>
      <c r="J531" s="5">
        <f t="shared" si="55"/>
        <v>1145.3800000000001</v>
      </c>
      <c r="K531" s="5">
        <f t="shared" si="56"/>
        <v>60.28</v>
      </c>
      <c r="L531" s="181">
        <v>0</v>
      </c>
      <c r="M531" s="5">
        <f t="shared" si="57"/>
        <v>1205.6600000000001</v>
      </c>
      <c r="N531" s="30">
        <f t="shared" si="58"/>
        <v>1205.6600000000001</v>
      </c>
    </row>
    <row r="532" spans="1:14" x14ac:dyDescent="0.25">
      <c r="A532" s="119" t="str">
        <f>'Door Comparison'!A532</f>
        <v>T06.02.E6A</v>
      </c>
      <c r="B532" s="119" t="str">
        <f>'Door Comparison'!B532</f>
        <v>DRS-402</v>
      </c>
      <c r="C532" s="119">
        <f>'Door Comparison'!D532</f>
        <v>1338</v>
      </c>
      <c r="D532" s="119">
        <f>'Door Comparison'!E532</f>
        <v>2193</v>
      </c>
      <c r="E532" s="14">
        <f>'Door Comparison'!N532</f>
        <v>1</v>
      </c>
      <c r="F532" s="82">
        <f>('Door Labour'!Y532/'Door Labour'!K$3)*'Door Summary'!H$3</f>
        <v>138.78</v>
      </c>
      <c r="G532" s="4">
        <f>'Door Materials'!X532</f>
        <v>883.88</v>
      </c>
      <c r="H532" s="5">
        <f t="shared" si="53"/>
        <v>1022.66</v>
      </c>
      <c r="I532" s="5">
        <f t="shared" si="54"/>
        <v>122.72</v>
      </c>
      <c r="J532" s="5">
        <f t="shared" si="55"/>
        <v>1145.3800000000001</v>
      </c>
      <c r="K532" s="5">
        <f t="shared" si="56"/>
        <v>60.28</v>
      </c>
      <c r="L532" s="181">
        <v>0</v>
      </c>
      <c r="M532" s="5">
        <f t="shared" si="57"/>
        <v>1205.6600000000001</v>
      </c>
      <c r="N532" s="30">
        <f t="shared" si="58"/>
        <v>1205.6600000000001</v>
      </c>
    </row>
    <row r="533" spans="1:14" x14ac:dyDescent="0.25">
      <c r="A533" s="119" t="str">
        <f>'Door Comparison'!A533</f>
        <v>T06.02.E6B</v>
      </c>
      <c r="B533" s="119" t="str">
        <f>'Door Comparison'!B533</f>
        <v>DRS-402</v>
      </c>
      <c r="C533" s="119">
        <f>'Door Comparison'!D533</f>
        <v>658</v>
      </c>
      <c r="D533" s="119">
        <f>'Door Comparison'!E533</f>
        <v>2193</v>
      </c>
      <c r="E533" s="14">
        <f>'Door Comparison'!N533</f>
        <v>1</v>
      </c>
      <c r="F533" s="82">
        <f>('Door Labour'!Y533/'Door Labour'!K$3)*'Door Summary'!H$3</f>
        <v>130.96</v>
      </c>
      <c r="G533" s="4">
        <f>'Door Materials'!X533</f>
        <v>594.09</v>
      </c>
      <c r="H533" s="5">
        <f t="shared" si="53"/>
        <v>725.05</v>
      </c>
      <c r="I533" s="5">
        <f t="shared" si="54"/>
        <v>87.01</v>
      </c>
      <c r="J533" s="5">
        <f t="shared" si="55"/>
        <v>812.06</v>
      </c>
      <c r="K533" s="5">
        <f t="shared" si="56"/>
        <v>42.74</v>
      </c>
      <c r="L533" s="181">
        <v>0</v>
      </c>
      <c r="M533" s="5">
        <f t="shared" si="57"/>
        <v>854.8</v>
      </c>
      <c r="N533" s="30">
        <f t="shared" si="58"/>
        <v>854.8</v>
      </c>
    </row>
    <row r="534" spans="1:14" x14ac:dyDescent="0.25">
      <c r="A534" s="119" t="str">
        <f>'Door Comparison'!A534</f>
        <v>T06.02.E8A</v>
      </c>
      <c r="B534" s="119" t="str">
        <f>'Door Comparison'!B534</f>
        <v>DRS-402</v>
      </c>
      <c r="C534" s="119">
        <f>'Door Comparison'!D534</f>
        <v>1778</v>
      </c>
      <c r="D534" s="119">
        <f>'Door Comparison'!E534</f>
        <v>2193</v>
      </c>
      <c r="E534" s="14">
        <f>'Door Comparison'!N534</f>
        <v>1</v>
      </c>
      <c r="F534" s="82">
        <f>('Door Labour'!Y534/'Door Labour'!K$3)*'Door Summary'!H$3</f>
        <v>141.52000000000001</v>
      </c>
      <c r="G534" s="4">
        <f>'Door Materials'!X534</f>
        <v>1027.26</v>
      </c>
      <c r="H534" s="5">
        <f t="shared" si="53"/>
        <v>1168.78</v>
      </c>
      <c r="I534" s="5">
        <f t="shared" si="54"/>
        <v>140.25</v>
      </c>
      <c r="J534" s="5">
        <f t="shared" si="55"/>
        <v>1309.03</v>
      </c>
      <c r="K534" s="5">
        <f t="shared" si="56"/>
        <v>68.900000000000006</v>
      </c>
      <c r="L534" s="181">
        <v>0</v>
      </c>
      <c r="M534" s="5">
        <f t="shared" si="57"/>
        <v>1377.93</v>
      </c>
      <c r="N534" s="30">
        <f t="shared" si="58"/>
        <v>1377.93</v>
      </c>
    </row>
    <row r="535" spans="1:14" x14ac:dyDescent="0.25">
      <c r="A535" s="119" t="str">
        <f>'Door Comparison'!A535</f>
        <v>T06.02.E9A</v>
      </c>
      <c r="B535" s="119" t="str">
        <f>'Door Comparison'!B535</f>
        <v>DRS-402</v>
      </c>
      <c r="C535" s="119">
        <f>'Door Comparison'!D535</f>
        <v>1338</v>
      </c>
      <c r="D535" s="119">
        <f>'Door Comparison'!E535</f>
        <v>2193</v>
      </c>
      <c r="E535" s="14">
        <f>'Door Comparison'!N535</f>
        <v>1</v>
      </c>
      <c r="F535" s="82">
        <f>('Door Labour'!Y535/'Door Labour'!K$3)*'Door Summary'!H$3</f>
        <v>138.78</v>
      </c>
      <c r="G535" s="4">
        <f>'Door Materials'!X535</f>
        <v>883.88</v>
      </c>
      <c r="H535" s="5">
        <f t="shared" si="53"/>
        <v>1022.66</v>
      </c>
      <c r="I535" s="5">
        <f t="shared" si="54"/>
        <v>122.72</v>
      </c>
      <c r="J535" s="5">
        <f t="shared" si="55"/>
        <v>1145.3800000000001</v>
      </c>
      <c r="K535" s="5">
        <f t="shared" si="56"/>
        <v>60.28</v>
      </c>
      <c r="L535" s="181">
        <v>0</v>
      </c>
      <c r="M535" s="5">
        <f t="shared" si="57"/>
        <v>1205.6600000000001</v>
      </c>
      <c r="N535" s="30">
        <f t="shared" si="58"/>
        <v>1205.6600000000001</v>
      </c>
    </row>
    <row r="536" spans="1:14" x14ac:dyDescent="0.25">
      <c r="A536" s="119" t="str">
        <f>'Door Comparison'!A536</f>
        <v>T06.02.E11A</v>
      </c>
      <c r="B536" s="119" t="str">
        <f>'Door Comparison'!B536</f>
        <v>DRS-402</v>
      </c>
      <c r="C536" s="119">
        <f>'Door Comparison'!D536</f>
        <v>858</v>
      </c>
      <c r="D536" s="119">
        <f>'Door Comparison'!E536</f>
        <v>2193</v>
      </c>
      <c r="E536" s="14">
        <f>'Door Comparison'!N536</f>
        <v>1</v>
      </c>
      <c r="F536" s="82">
        <f>('Door Labour'!Y536/'Door Labour'!K$3)*'Door Summary'!H$3</f>
        <v>132.19999999999999</v>
      </c>
      <c r="G536" s="4">
        <f>'Door Materials'!X536</f>
        <v>659.29</v>
      </c>
      <c r="H536" s="5">
        <f t="shared" si="53"/>
        <v>791.49</v>
      </c>
      <c r="I536" s="5">
        <f t="shared" si="54"/>
        <v>94.98</v>
      </c>
      <c r="J536" s="5">
        <f t="shared" si="55"/>
        <v>886.47</v>
      </c>
      <c r="K536" s="5">
        <f t="shared" si="56"/>
        <v>46.66</v>
      </c>
      <c r="L536" s="181">
        <v>0</v>
      </c>
      <c r="M536" s="5">
        <f t="shared" si="57"/>
        <v>933.13</v>
      </c>
      <c r="N536" s="30">
        <f t="shared" si="58"/>
        <v>933.13</v>
      </c>
    </row>
    <row r="537" spans="1:14" x14ac:dyDescent="0.25">
      <c r="A537" s="119" t="str">
        <f>'Door Comparison'!A537</f>
        <v>T06.02.FTA</v>
      </c>
      <c r="B537" s="119" t="str">
        <f>'Door Comparison'!B537</f>
        <v>DRS-402</v>
      </c>
      <c r="C537" s="119">
        <f>'Door Comparison'!D537</f>
        <v>858</v>
      </c>
      <c r="D537" s="119">
        <f>'Door Comparison'!E537</f>
        <v>2193</v>
      </c>
      <c r="E537" s="14">
        <f>'Door Comparison'!N537</f>
        <v>1</v>
      </c>
      <c r="F537" s="82">
        <f>('Door Labour'!Y537/'Door Labour'!K$3)*'Door Summary'!H$3</f>
        <v>132.19999999999999</v>
      </c>
      <c r="G537" s="4">
        <f>'Door Materials'!X537</f>
        <v>659.29</v>
      </c>
      <c r="H537" s="5">
        <f t="shared" si="53"/>
        <v>791.49</v>
      </c>
      <c r="I537" s="5">
        <f t="shared" si="54"/>
        <v>94.98</v>
      </c>
      <c r="J537" s="5">
        <f t="shared" si="55"/>
        <v>886.47</v>
      </c>
      <c r="K537" s="5">
        <f t="shared" si="56"/>
        <v>46.66</v>
      </c>
      <c r="L537" s="181">
        <v>0</v>
      </c>
      <c r="M537" s="5">
        <f t="shared" si="57"/>
        <v>933.13</v>
      </c>
      <c r="N537" s="30">
        <f t="shared" si="58"/>
        <v>933.13</v>
      </c>
    </row>
    <row r="538" spans="1:14" x14ac:dyDescent="0.25">
      <c r="A538" s="119" t="str">
        <f>'Door Comparison'!A538</f>
        <v>T06.02.HW2A</v>
      </c>
      <c r="B538" s="119" t="str">
        <f>'Door Comparison'!B538</f>
        <v>DRS-402</v>
      </c>
      <c r="C538" s="119">
        <f>'Door Comparison'!D538</f>
        <v>458</v>
      </c>
      <c r="D538" s="119">
        <f>'Door Comparison'!E538</f>
        <v>2193</v>
      </c>
      <c r="E538" s="14">
        <f>'Door Comparison'!N538</f>
        <v>1</v>
      </c>
      <c r="F538" s="82">
        <f>('Door Labour'!Y538/'Door Labour'!K$3)*'Door Summary'!H$3</f>
        <v>129.72</v>
      </c>
      <c r="G538" s="4">
        <f>'Door Materials'!X538</f>
        <v>528.91999999999996</v>
      </c>
      <c r="H538" s="5">
        <f t="shared" si="53"/>
        <v>658.64</v>
      </c>
      <c r="I538" s="5">
        <f t="shared" si="54"/>
        <v>79.040000000000006</v>
      </c>
      <c r="J538" s="5">
        <f t="shared" si="55"/>
        <v>737.68</v>
      </c>
      <c r="K538" s="5">
        <f t="shared" si="56"/>
        <v>38.83</v>
      </c>
      <c r="L538" s="181">
        <v>0</v>
      </c>
      <c r="M538" s="5">
        <f t="shared" si="57"/>
        <v>776.51</v>
      </c>
      <c r="N538" s="30">
        <f t="shared" si="58"/>
        <v>776.51</v>
      </c>
    </row>
    <row r="539" spans="1:14" x14ac:dyDescent="0.25">
      <c r="A539" s="119" t="str">
        <f>'Door Comparison'!A539</f>
        <v>T06.02.HWA</v>
      </c>
      <c r="B539" s="119" t="str">
        <f>'Door Comparison'!B539</f>
        <v>DRS-402</v>
      </c>
      <c r="C539" s="119">
        <f>'Door Comparison'!D539</f>
        <v>458</v>
      </c>
      <c r="D539" s="119">
        <f>'Door Comparison'!E539</f>
        <v>2193</v>
      </c>
      <c r="E539" s="14">
        <f>'Door Comparison'!N539</f>
        <v>1</v>
      </c>
      <c r="F539" s="82">
        <f>('Door Labour'!Y539/'Door Labour'!K$3)*'Door Summary'!H$3</f>
        <v>129.72</v>
      </c>
      <c r="G539" s="4">
        <f>'Door Materials'!X539</f>
        <v>528.91999999999996</v>
      </c>
      <c r="H539" s="5">
        <f t="shared" si="53"/>
        <v>658.64</v>
      </c>
      <c r="I539" s="5">
        <f t="shared" si="54"/>
        <v>79.040000000000006</v>
      </c>
      <c r="J539" s="5">
        <f t="shared" si="55"/>
        <v>737.68</v>
      </c>
      <c r="K539" s="5">
        <f t="shared" si="56"/>
        <v>38.83</v>
      </c>
      <c r="L539" s="181">
        <v>0</v>
      </c>
      <c r="M539" s="5">
        <f t="shared" si="57"/>
        <v>776.51</v>
      </c>
      <c r="N539" s="30">
        <f t="shared" si="58"/>
        <v>776.51</v>
      </c>
    </row>
    <row r="540" spans="1:14" x14ac:dyDescent="0.25">
      <c r="A540" s="119" t="str">
        <f>'Door Comparison'!A540</f>
        <v>T06.02.M2A</v>
      </c>
      <c r="B540" s="119" t="str">
        <f>'Door Comparison'!B540</f>
        <v>DRS-402</v>
      </c>
      <c r="C540" s="119">
        <f>'Door Comparison'!D540</f>
        <v>1338</v>
      </c>
      <c r="D540" s="119">
        <f>'Door Comparison'!E540</f>
        <v>2193</v>
      </c>
      <c r="E540" s="14">
        <f>'Door Comparison'!N540</f>
        <v>1</v>
      </c>
      <c r="F540" s="82">
        <f>('Door Labour'!Y540/'Door Labour'!K$3)*'Door Summary'!H$3</f>
        <v>138.78</v>
      </c>
      <c r="G540" s="4">
        <f>'Door Materials'!X540</f>
        <v>883.88</v>
      </c>
      <c r="H540" s="5">
        <f t="shared" si="53"/>
        <v>1022.66</v>
      </c>
      <c r="I540" s="5">
        <f t="shared" si="54"/>
        <v>122.72</v>
      </c>
      <c r="J540" s="5">
        <f t="shared" si="55"/>
        <v>1145.3800000000001</v>
      </c>
      <c r="K540" s="5">
        <f t="shared" si="56"/>
        <v>60.28</v>
      </c>
      <c r="L540" s="181">
        <v>0</v>
      </c>
      <c r="M540" s="5">
        <f t="shared" si="57"/>
        <v>1205.6600000000001</v>
      </c>
      <c r="N540" s="30">
        <f t="shared" si="58"/>
        <v>1205.6600000000001</v>
      </c>
    </row>
    <row r="541" spans="1:14" x14ac:dyDescent="0.25">
      <c r="A541" s="119" t="str">
        <f>'Door Comparison'!A541</f>
        <v>T06.02.M3A</v>
      </c>
      <c r="B541" s="119" t="str">
        <f>'Door Comparison'!B541</f>
        <v>DRS-402</v>
      </c>
      <c r="C541" s="119">
        <f>'Door Comparison'!D541</f>
        <v>758</v>
      </c>
      <c r="D541" s="119">
        <f>'Door Comparison'!E541</f>
        <v>2193</v>
      </c>
      <c r="E541" s="14">
        <f>'Door Comparison'!N541</f>
        <v>1</v>
      </c>
      <c r="F541" s="82">
        <f>('Door Labour'!Y541/'Door Labour'!K$3)*'Door Summary'!H$3</f>
        <v>131.58000000000001</v>
      </c>
      <c r="G541" s="4">
        <f>'Door Materials'!X541</f>
        <v>626.67999999999995</v>
      </c>
      <c r="H541" s="5">
        <f t="shared" si="53"/>
        <v>758.26</v>
      </c>
      <c r="I541" s="5">
        <f t="shared" si="54"/>
        <v>90.99</v>
      </c>
      <c r="J541" s="5">
        <f t="shared" si="55"/>
        <v>849.25</v>
      </c>
      <c r="K541" s="5">
        <f t="shared" si="56"/>
        <v>44.7</v>
      </c>
      <c r="L541" s="181">
        <v>0</v>
      </c>
      <c r="M541" s="5">
        <f t="shared" si="57"/>
        <v>893.95</v>
      </c>
      <c r="N541" s="30">
        <f t="shared" si="58"/>
        <v>893.95</v>
      </c>
    </row>
    <row r="542" spans="1:14" x14ac:dyDescent="0.25">
      <c r="A542" s="119" t="str">
        <f>'Door Comparison'!A542</f>
        <v>T06.02.M3B</v>
      </c>
      <c r="B542" s="119" t="str">
        <f>'Door Comparison'!B542</f>
        <v>DRS-402</v>
      </c>
      <c r="C542" s="119">
        <f>'Door Comparison'!D542</f>
        <v>758</v>
      </c>
      <c r="D542" s="119">
        <f>'Door Comparison'!E542</f>
        <v>2193</v>
      </c>
      <c r="E542" s="14">
        <f>'Door Comparison'!N542</f>
        <v>1</v>
      </c>
      <c r="F542" s="82">
        <f>('Door Labour'!Y542/'Door Labour'!K$3)*'Door Summary'!H$3</f>
        <v>131.58000000000001</v>
      </c>
      <c r="G542" s="4">
        <f>'Door Materials'!X542</f>
        <v>626.67999999999995</v>
      </c>
      <c r="H542" s="5">
        <f t="shared" si="53"/>
        <v>758.26</v>
      </c>
      <c r="I542" s="5">
        <f t="shared" si="54"/>
        <v>90.99</v>
      </c>
      <c r="J542" s="5">
        <f t="shared" si="55"/>
        <v>849.25</v>
      </c>
      <c r="K542" s="5">
        <f t="shared" si="56"/>
        <v>44.7</v>
      </c>
      <c r="L542" s="181">
        <v>0</v>
      </c>
      <c r="M542" s="5">
        <f t="shared" si="57"/>
        <v>893.95</v>
      </c>
      <c r="N542" s="30">
        <f t="shared" si="58"/>
        <v>893.95</v>
      </c>
    </row>
    <row r="543" spans="1:14" x14ac:dyDescent="0.25">
      <c r="A543" s="119" t="str">
        <f>'Door Comparison'!A543</f>
        <v>T06.02.M4A</v>
      </c>
      <c r="B543" s="119" t="str">
        <f>'Door Comparison'!B543</f>
        <v>DRS-402</v>
      </c>
      <c r="C543" s="119">
        <f>'Door Comparison'!D543</f>
        <v>1578</v>
      </c>
      <c r="D543" s="119">
        <f>'Door Comparison'!E543</f>
        <v>2193</v>
      </c>
      <c r="E543" s="14">
        <f>'Door Comparison'!N543</f>
        <v>1</v>
      </c>
      <c r="F543" s="82">
        <f>('Door Labour'!Y543/'Door Labour'!K$3)*'Door Summary'!H$3</f>
        <v>140.28</v>
      </c>
      <c r="G543" s="4">
        <f>'Door Materials'!X543</f>
        <v>962.09</v>
      </c>
      <c r="H543" s="5">
        <f t="shared" si="53"/>
        <v>1102.3699999999999</v>
      </c>
      <c r="I543" s="5">
        <f t="shared" si="54"/>
        <v>132.28</v>
      </c>
      <c r="J543" s="5">
        <f t="shared" si="55"/>
        <v>1234.6500000000001</v>
      </c>
      <c r="K543" s="5">
        <f t="shared" si="56"/>
        <v>64.98</v>
      </c>
      <c r="L543" s="181">
        <v>0</v>
      </c>
      <c r="M543" s="5">
        <f t="shared" si="57"/>
        <v>1299.6300000000001</v>
      </c>
      <c r="N543" s="30">
        <f t="shared" si="58"/>
        <v>1299.6300000000001</v>
      </c>
    </row>
    <row r="544" spans="1:14" x14ac:dyDescent="0.25">
      <c r="A544" s="119" t="str">
        <f>'Door Comparison'!A544</f>
        <v>T06.02.M5A</v>
      </c>
      <c r="B544" s="119" t="str">
        <f>'Door Comparison'!B544</f>
        <v>DRS-402</v>
      </c>
      <c r="C544" s="119">
        <f>'Door Comparison'!D544</f>
        <v>1578</v>
      </c>
      <c r="D544" s="119">
        <f>'Door Comparison'!E544</f>
        <v>2193</v>
      </c>
      <c r="E544" s="14">
        <f>'Door Comparison'!N544</f>
        <v>1</v>
      </c>
      <c r="F544" s="82">
        <f>('Door Labour'!Y544/'Door Labour'!K$3)*'Door Summary'!H$3</f>
        <v>140.28</v>
      </c>
      <c r="G544" s="4">
        <f>'Door Materials'!X544</f>
        <v>962.09</v>
      </c>
      <c r="H544" s="5">
        <f t="shared" si="53"/>
        <v>1102.3699999999999</v>
      </c>
      <c r="I544" s="5">
        <f t="shared" si="54"/>
        <v>132.28</v>
      </c>
      <c r="J544" s="5">
        <f t="shared" si="55"/>
        <v>1234.6500000000001</v>
      </c>
      <c r="K544" s="5">
        <f t="shared" si="56"/>
        <v>64.98</v>
      </c>
      <c r="L544" s="181">
        <v>0</v>
      </c>
      <c r="M544" s="5">
        <f t="shared" si="57"/>
        <v>1299.6300000000001</v>
      </c>
      <c r="N544" s="30">
        <f t="shared" si="58"/>
        <v>1299.6300000000001</v>
      </c>
    </row>
    <row r="545" spans="1:14" x14ac:dyDescent="0.25">
      <c r="A545" s="119" t="str">
        <f>'Door Comparison'!A545</f>
        <v>T06.02.M5B</v>
      </c>
      <c r="B545" s="119" t="str">
        <f>'Door Comparison'!B545</f>
        <v>DRS-402</v>
      </c>
      <c r="C545" s="119">
        <f>'Door Comparison'!D545</f>
        <v>1338</v>
      </c>
      <c r="D545" s="119">
        <f>'Door Comparison'!E545</f>
        <v>2193</v>
      </c>
      <c r="E545" s="14">
        <f>'Door Comparison'!N545</f>
        <v>1</v>
      </c>
      <c r="F545" s="82">
        <f>('Door Labour'!Y545/'Door Labour'!K$3)*'Door Summary'!H$3</f>
        <v>138.78</v>
      </c>
      <c r="G545" s="4">
        <f>'Door Materials'!X545</f>
        <v>883.88</v>
      </c>
      <c r="H545" s="5">
        <f t="shared" si="53"/>
        <v>1022.66</v>
      </c>
      <c r="I545" s="5">
        <f t="shared" si="54"/>
        <v>122.72</v>
      </c>
      <c r="J545" s="5">
        <f t="shared" si="55"/>
        <v>1145.3800000000001</v>
      </c>
      <c r="K545" s="5">
        <f t="shared" si="56"/>
        <v>60.28</v>
      </c>
      <c r="L545" s="181">
        <v>0</v>
      </c>
      <c r="M545" s="5">
        <f t="shared" si="57"/>
        <v>1205.6600000000001</v>
      </c>
      <c r="N545" s="30">
        <f t="shared" si="58"/>
        <v>1205.6600000000001</v>
      </c>
    </row>
    <row r="546" spans="1:14" x14ac:dyDescent="0.25">
      <c r="A546" s="119" t="str">
        <f>'Door Comparison'!A546</f>
        <v>T06.02.M6A</v>
      </c>
      <c r="B546" s="119" t="str">
        <f>'Door Comparison'!B546</f>
        <v>DRS-402</v>
      </c>
      <c r="C546" s="119">
        <f>'Door Comparison'!D546</f>
        <v>1338</v>
      </c>
      <c r="D546" s="119">
        <f>'Door Comparison'!E546</f>
        <v>2193</v>
      </c>
      <c r="E546" s="14">
        <f>'Door Comparison'!N546</f>
        <v>1</v>
      </c>
      <c r="F546" s="82">
        <f>('Door Labour'!Y546/'Door Labour'!K$3)*'Door Summary'!H$3</f>
        <v>138.78</v>
      </c>
      <c r="G546" s="4">
        <f>'Door Materials'!X546</f>
        <v>883.88</v>
      </c>
      <c r="H546" s="5">
        <f t="shared" si="53"/>
        <v>1022.66</v>
      </c>
      <c r="I546" s="5">
        <f t="shared" si="54"/>
        <v>122.72</v>
      </c>
      <c r="J546" s="5">
        <f t="shared" si="55"/>
        <v>1145.3800000000001</v>
      </c>
      <c r="K546" s="5">
        <f t="shared" si="56"/>
        <v>60.28</v>
      </c>
      <c r="L546" s="181">
        <v>0</v>
      </c>
      <c r="M546" s="5">
        <f t="shared" si="57"/>
        <v>1205.6600000000001</v>
      </c>
      <c r="N546" s="30">
        <f t="shared" si="58"/>
        <v>1205.6600000000001</v>
      </c>
    </row>
    <row r="547" spans="1:14" x14ac:dyDescent="0.25">
      <c r="A547" s="119" t="str">
        <f>'Door Comparison'!A547</f>
        <v>T06.02.M6B</v>
      </c>
      <c r="B547" s="119" t="str">
        <f>'Door Comparison'!B547</f>
        <v>AHP-201</v>
      </c>
      <c r="C547" s="119">
        <f>'Door Comparison'!D547</f>
        <v>300</v>
      </c>
      <c r="D547" s="119">
        <f>'Door Comparison'!E547</f>
        <v>800</v>
      </c>
      <c r="E547" s="14">
        <f>'Door Comparison'!N547</f>
        <v>1</v>
      </c>
      <c r="F547" s="82">
        <f>('Door Labour'!Y547/'Door Labour'!K$3)*'Door Summary'!H$3</f>
        <v>107.81</v>
      </c>
      <c r="G547" s="4">
        <f>'Door Materials'!X547</f>
        <v>313.63</v>
      </c>
      <c r="H547" s="5">
        <f t="shared" si="53"/>
        <v>421.44</v>
      </c>
      <c r="I547" s="5">
        <f t="shared" si="54"/>
        <v>50.57</v>
      </c>
      <c r="J547" s="5">
        <f t="shared" si="55"/>
        <v>472.01</v>
      </c>
      <c r="K547" s="5">
        <f t="shared" si="56"/>
        <v>24.84</v>
      </c>
      <c r="L547" s="181">
        <v>0</v>
      </c>
      <c r="M547" s="5">
        <f t="shared" si="57"/>
        <v>496.85</v>
      </c>
      <c r="N547" s="30">
        <f t="shared" si="58"/>
        <v>496.85</v>
      </c>
    </row>
    <row r="548" spans="1:14" x14ac:dyDescent="0.25">
      <c r="A548" s="119" t="str">
        <f>'Door Comparison'!A548</f>
        <v>T06.02.M9A</v>
      </c>
      <c r="B548" s="119" t="str">
        <f>'Door Comparison'!B548</f>
        <v>DRS-402</v>
      </c>
      <c r="C548" s="119">
        <f>'Door Comparison'!D548</f>
        <v>858</v>
      </c>
      <c r="D548" s="119">
        <f>'Door Comparison'!E548</f>
        <v>2193</v>
      </c>
      <c r="E548" s="14">
        <f>'Door Comparison'!N548</f>
        <v>1</v>
      </c>
      <c r="F548" s="82">
        <f>('Door Labour'!Y548/'Door Labour'!K$3)*'Door Summary'!H$3</f>
        <v>132.19999999999999</v>
      </c>
      <c r="G548" s="4">
        <f>'Door Materials'!X548</f>
        <v>659.29</v>
      </c>
      <c r="H548" s="5">
        <f t="shared" si="53"/>
        <v>791.49</v>
      </c>
      <c r="I548" s="5">
        <f t="shared" si="54"/>
        <v>94.98</v>
      </c>
      <c r="J548" s="5">
        <f t="shared" si="55"/>
        <v>886.47</v>
      </c>
      <c r="K548" s="5">
        <f t="shared" si="56"/>
        <v>46.66</v>
      </c>
      <c r="L548" s="181">
        <v>0</v>
      </c>
      <c r="M548" s="5">
        <f t="shared" si="57"/>
        <v>933.13</v>
      </c>
      <c r="N548" s="30">
        <f t="shared" si="58"/>
        <v>933.13</v>
      </c>
    </row>
    <row r="549" spans="1:14" x14ac:dyDescent="0.25">
      <c r="A549" s="119" t="str">
        <f>'Door Comparison'!A549</f>
        <v>T06.02.M9B</v>
      </c>
      <c r="B549" s="119" t="str">
        <f>'Door Comparison'!B549</f>
        <v>DRS-402</v>
      </c>
      <c r="C549" s="119">
        <f>'Door Comparison'!D549</f>
        <v>1338</v>
      </c>
      <c r="D549" s="119">
        <f>'Door Comparison'!E549</f>
        <v>2193</v>
      </c>
      <c r="E549" s="14">
        <f>'Door Comparison'!N549</f>
        <v>1</v>
      </c>
      <c r="F549" s="82">
        <f>('Door Labour'!Y549/'Door Labour'!K$3)*'Door Summary'!H$3</f>
        <v>138.78</v>
      </c>
      <c r="G549" s="4">
        <f>'Door Materials'!X549</f>
        <v>883.88</v>
      </c>
      <c r="H549" s="5">
        <f t="shared" si="53"/>
        <v>1022.66</v>
      </c>
      <c r="I549" s="5">
        <f t="shared" si="54"/>
        <v>122.72</v>
      </c>
      <c r="J549" s="5">
        <f t="shared" si="55"/>
        <v>1145.3800000000001</v>
      </c>
      <c r="K549" s="5">
        <f t="shared" si="56"/>
        <v>60.28</v>
      </c>
      <c r="L549" s="181">
        <v>0</v>
      </c>
      <c r="M549" s="5">
        <f t="shared" si="57"/>
        <v>1205.6600000000001</v>
      </c>
      <c r="N549" s="30">
        <f t="shared" si="58"/>
        <v>1205.6600000000001</v>
      </c>
    </row>
    <row r="550" spans="1:14" x14ac:dyDescent="0.25">
      <c r="A550" s="119" t="str">
        <f>'Door Comparison'!A550</f>
        <v>T06.02.M9C T06.02.M10A</v>
      </c>
      <c r="B550" s="119" t="str">
        <f>'Door Comparison'!B550</f>
        <v>DRS-402</v>
      </c>
      <c r="C550" s="119">
        <f>'Door Comparison'!D550</f>
        <v>858</v>
      </c>
      <c r="D550" s="119">
        <f>'Door Comparison'!E550</f>
        <v>2193</v>
      </c>
      <c r="E550" s="14">
        <f>'Door Comparison'!N550</f>
        <v>1</v>
      </c>
      <c r="F550" s="82">
        <f>('Door Labour'!Y550/'Door Labour'!K$3)*'Door Summary'!H$3</f>
        <v>132.19999999999999</v>
      </c>
      <c r="G550" s="4">
        <f>'Door Materials'!X550</f>
        <v>659.29</v>
      </c>
      <c r="H550" s="5">
        <f t="shared" si="53"/>
        <v>791.49</v>
      </c>
      <c r="I550" s="5">
        <f t="shared" si="54"/>
        <v>94.98</v>
      </c>
      <c r="J550" s="5">
        <f t="shared" si="55"/>
        <v>886.47</v>
      </c>
      <c r="K550" s="5">
        <f t="shared" si="56"/>
        <v>46.66</v>
      </c>
      <c r="L550" s="181">
        <v>0</v>
      </c>
      <c r="M550" s="5">
        <f t="shared" si="57"/>
        <v>933.13</v>
      </c>
      <c r="N550" s="30">
        <f t="shared" si="58"/>
        <v>933.13</v>
      </c>
    </row>
    <row r="551" spans="1:14" x14ac:dyDescent="0.25">
      <c r="A551" s="119" t="str">
        <f>'Door Comparison'!A551</f>
        <v>T06.02.M9D T06.02.M10B</v>
      </c>
      <c r="B551" s="119" t="str">
        <f>'Door Comparison'!B551</f>
        <v>DRS-402</v>
      </c>
      <c r="C551" s="119">
        <f>'Door Comparison'!D551</f>
        <v>858</v>
      </c>
      <c r="D551" s="119">
        <f>'Door Comparison'!E551</f>
        <v>2193</v>
      </c>
      <c r="E551" s="14">
        <f>'Door Comparison'!N551</f>
        <v>1</v>
      </c>
      <c r="F551" s="82">
        <f>('Door Labour'!Y551/'Door Labour'!K$3)*'Door Summary'!H$3</f>
        <v>132.19999999999999</v>
      </c>
      <c r="G551" s="4">
        <f>'Door Materials'!X551</f>
        <v>659.29</v>
      </c>
      <c r="H551" s="5">
        <f t="shared" si="53"/>
        <v>791.49</v>
      </c>
      <c r="I551" s="5">
        <f t="shared" si="54"/>
        <v>94.98</v>
      </c>
      <c r="J551" s="5">
        <f t="shared" si="55"/>
        <v>886.47</v>
      </c>
      <c r="K551" s="5">
        <f t="shared" si="56"/>
        <v>46.66</v>
      </c>
      <c r="L551" s="181">
        <v>0</v>
      </c>
      <c r="M551" s="5">
        <f t="shared" si="57"/>
        <v>933.13</v>
      </c>
      <c r="N551" s="30">
        <f t="shared" si="58"/>
        <v>933.13</v>
      </c>
    </row>
    <row r="552" spans="1:14" x14ac:dyDescent="0.25">
      <c r="A552" s="119" t="str">
        <f>'Door Comparison'!A552</f>
        <v>T06.02.M11A</v>
      </c>
      <c r="B552" s="119" t="str">
        <f>'Door Comparison'!B552</f>
        <v>DRS-402</v>
      </c>
      <c r="C552" s="119">
        <f>'Door Comparison'!D552</f>
        <v>1338</v>
      </c>
      <c r="D552" s="119">
        <f>'Door Comparison'!E552</f>
        <v>2193</v>
      </c>
      <c r="E552" s="14">
        <f>'Door Comparison'!N552</f>
        <v>1</v>
      </c>
      <c r="F552" s="82">
        <f>('Door Labour'!Y552/'Door Labour'!K$3)*'Door Summary'!H$3</f>
        <v>138.78</v>
      </c>
      <c r="G552" s="4">
        <f>'Door Materials'!X552</f>
        <v>883.88</v>
      </c>
      <c r="H552" s="5">
        <f t="shared" si="53"/>
        <v>1022.66</v>
      </c>
      <c r="I552" s="5">
        <f t="shared" si="54"/>
        <v>122.72</v>
      </c>
      <c r="J552" s="5">
        <f t="shared" si="55"/>
        <v>1145.3800000000001</v>
      </c>
      <c r="K552" s="5">
        <f t="shared" si="56"/>
        <v>60.28</v>
      </c>
      <c r="L552" s="181">
        <v>0</v>
      </c>
      <c r="M552" s="5">
        <f t="shared" si="57"/>
        <v>1205.6600000000001</v>
      </c>
      <c r="N552" s="30">
        <f t="shared" si="58"/>
        <v>1205.6600000000001</v>
      </c>
    </row>
    <row r="553" spans="1:14" x14ac:dyDescent="0.25">
      <c r="A553" s="119" t="str">
        <f>'Door Comparison'!A553</f>
        <v>T06.02.M11B</v>
      </c>
      <c r="B553" s="119" t="str">
        <f>'Door Comparison'!B553</f>
        <v>DRS-402</v>
      </c>
      <c r="C553" s="119">
        <f>'Door Comparison'!D553</f>
        <v>1338</v>
      </c>
      <c r="D553" s="119">
        <f>'Door Comparison'!E553</f>
        <v>2193</v>
      </c>
      <c r="E553" s="14">
        <f>'Door Comparison'!N553</f>
        <v>1</v>
      </c>
      <c r="F553" s="82">
        <f>('Door Labour'!Y553/'Door Labour'!K$3)*'Door Summary'!H$3</f>
        <v>138.78</v>
      </c>
      <c r="G553" s="4">
        <f>'Door Materials'!X553</f>
        <v>883.88</v>
      </c>
      <c r="H553" s="5">
        <f t="shared" si="53"/>
        <v>1022.66</v>
      </c>
      <c r="I553" s="5">
        <f t="shared" si="54"/>
        <v>122.72</v>
      </c>
      <c r="J553" s="5">
        <f t="shared" si="55"/>
        <v>1145.3800000000001</v>
      </c>
      <c r="K553" s="5">
        <f t="shared" si="56"/>
        <v>60.28</v>
      </c>
      <c r="L553" s="181">
        <v>0</v>
      </c>
      <c r="M553" s="5">
        <f t="shared" si="57"/>
        <v>1205.6600000000001</v>
      </c>
      <c r="N553" s="30">
        <f t="shared" si="58"/>
        <v>1205.6600000000001</v>
      </c>
    </row>
    <row r="554" spans="1:14" x14ac:dyDescent="0.25">
      <c r="A554" s="119" t="str">
        <f>'Door Comparison'!A554</f>
        <v>T06.02.M13A</v>
      </c>
      <c r="B554" s="119" t="str">
        <f>'Door Comparison'!B554</f>
        <v>DRS-402</v>
      </c>
      <c r="C554" s="119">
        <f>'Door Comparison'!D554</f>
        <v>1338</v>
      </c>
      <c r="D554" s="119">
        <f>'Door Comparison'!E554</f>
        <v>2193</v>
      </c>
      <c r="E554" s="14">
        <f>'Door Comparison'!N554</f>
        <v>1</v>
      </c>
      <c r="F554" s="82">
        <f>('Door Labour'!Y554/'Door Labour'!K$3)*'Door Summary'!H$3</f>
        <v>138.78</v>
      </c>
      <c r="G554" s="4">
        <f>'Door Materials'!X554</f>
        <v>883.88</v>
      </c>
      <c r="H554" s="5">
        <f t="shared" si="53"/>
        <v>1022.66</v>
      </c>
      <c r="I554" s="5">
        <f t="shared" si="54"/>
        <v>122.72</v>
      </c>
      <c r="J554" s="5">
        <f t="shared" si="55"/>
        <v>1145.3800000000001</v>
      </c>
      <c r="K554" s="5">
        <f t="shared" si="56"/>
        <v>60.28</v>
      </c>
      <c r="L554" s="181">
        <v>0</v>
      </c>
      <c r="M554" s="5">
        <f t="shared" si="57"/>
        <v>1205.6600000000001</v>
      </c>
      <c r="N554" s="30">
        <f t="shared" si="58"/>
        <v>1205.6600000000001</v>
      </c>
    </row>
    <row r="555" spans="1:14" x14ac:dyDescent="0.25">
      <c r="A555" s="119" t="str">
        <f>'Door Comparison'!A555</f>
        <v>T06.02.M14A</v>
      </c>
      <c r="B555" s="119" t="str">
        <f>'Door Comparison'!B555</f>
        <v>DRS-402</v>
      </c>
      <c r="C555" s="119">
        <f>'Door Comparison'!D555</f>
        <v>758</v>
      </c>
      <c r="D555" s="119">
        <f>'Door Comparison'!E555</f>
        <v>2158</v>
      </c>
      <c r="E555" s="14">
        <f>'Door Comparison'!N555</f>
        <v>1</v>
      </c>
      <c r="F555" s="82">
        <f>('Door Labour'!Y555/'Door Labour'!K$3)*'Door Summary'!H$3</f>
        <v>131.13999999999999</v>
      </c>
      <c r="G555" s="4">
        <f>'Door Materials'!X555</f>
        <v>562.4</v>
      </c>
      <c r="H555" s="5">
        <f t="shared" si="53"/>
        <v>693.54</v>
      </c>
      <c r="I555" s="5">
        <f t="shared" si="54"/>
        <v>83.22</v>
      </c>
      <c r="J555" s="5">
        <f t="shared" si="55"/>
        <v>776.76</v>
      </c>
      <c r="K555" s="5">
        <f t="shared" si="56"/>
        <v>40.880000000000003</v>
      </c>
      <c r="L555" s="181">
        <v>0</v>
      </c>
      <c r="M555" s="5">
        <f t="shared" si="57"/>
        <v>817.64</v>
      </c>
      <c r="N555" s="30">
        <f t="shared" si="58"/>
        <v>817.64</v>
      </c>
    </row>
    <row r="556" spans="1:14" x14ac:dyDescent="0.25">
      <c r="A556" s="119" t="str">
        <f>'Door Comparison'!A556</f>
        <v>T06.01.M17A T06.02.P1A</v>
      </c>
      <c r="B556" s="119" t="str">
        <f>'Door Comparison'!B556</f>
        <v>DRS-402</v>
      </c>
      <c r="C556" s="119">
        <f>'Door Comparison'!D556</f>
        <v>758</v>
      </c>
      <c r="D556" s="119">
        <f>'Door Comparison'!E556</f>
        <v>2193</v>
      </c>
      <c r="E556" s="14">
        <f>'Door Comparison'!N556</f>
        <v>1</v>
      </c>
      <c r="F556" s="82">
        <f>('Door Labour'!Y556/'Door Labour'!K$3)*'Door Summary'!H$3</f>
        <v>131.58000000000001</v>
      </c>
      <c r="G556" s="4">
        <f>'Door Materials'!X556</f>
        <v>626.67999999999995</v>
      </c>
      <c r="H556" s="5">
        <f t="shared" si="53"/>
        <v>758.26</v>
      </c>
      <c r="I556" s="5">
        <f t="shared" si="54"/>
        <v>90.99</v>
      </c>
      <c r="J556" s="5">
        <f t="shared" si="55"/>
        <v>849.25</v>
      </c>
      <c r="K556" s="5">
        <f t="shared" si="56"/>
        <v>44.7</v>
      </c>
      <c r="L556" s="181">
        <v>0</v>
      </c>
      <c r="M556" s="5">
        <f t="shared" si="57"/>
        <v>893.95</v>
      </c>
      <c r="N556" s="30">
        <f t="shared" si="58"/>
        <v>893.95</v>
      </c>
    </row>
    <row r="557" spans="1:14" x14ac:dyDescent="0.25">
      <c r="A557" s="119" t="str">
        <f>'Door Comparison'!A557</f>
        <v>T06.01.M15A T06.02.SPA</v>
      </c>
      <c r="B557" s="119" t="str">
        <f>'Door Comparison'!B557</f>
        <v>DRS-402</v>
      </c>
      <c r="C557" s="119">
        <f>'Door Comparison'!D557</f>
        <v>1578</v>
      </c>
      <c r="D557" s="119">
        <f>'Door Comparison'!E557</f>
        <v>2193</v>
      </c>
      <c r="E557" s="14">
        <f>'Door Comparison'!N557</f>
        <v>1</v>
      </c>
      <c r="F557" s="82">
        <f>('Door Labour'!Y557/'Door Labour'!K$3)*'Door Summary'!H$3</f>
        <v>140.28</v>
      </c>
      <c r="G557" s="4">
        <f>'Door Materials'!X557</f>
        <v>962.09</v>
      </c>
      <c r="H557" s="5">
        <f t="shared" si="53"/>
        <v>1102.3699999999999</v>
      </c>
      <c r="I557" s="5">
        <f t="shared" si="54"/>
        <v>132.28</v>
      </c>
      <c r="J557" s="5">
        <f t="shared" si="55"/>
        <v>1234.6500000000001</v>
      </c>
      <c r="K557" s="5">
        <f t="shared" si="56"/>
        <v>64.98</v>
      </c>
      <c r="L557" s="181">
        <v>0</v>
      </c>
      <c r="M557" s="5">
        <f t="shared" si="57"/>
        <v>1299.6300000000001</v>
      </c>
      <c r="N557" s="30">
        <f t="shared" si="58"/>
        <v>1299.6300000000001</v>
      </c>
    </row>
    <row r="558" spans="1:14" x14ac:dyDescent="0.25">
      <c r="A558" s="119" t="str">
        <f>'Door Comparison'!A558</f>
        <v>T06.04.E7A T06.04.E1A</v>
      </c>
      <c r="B558" s="119" t="str">
        <f>'Door Comparison'!B558</f>
        <v>DRS-402</v>
      </c>
      <c r="C558" s="119">
        <f>'Door Comparison'!D558</f>
        <v>758</v>
      </c>
      <c r="D558" s="119">
        <f>'Door Comparison'!E558</f>
        <v>2193</v>
      </c>
      <c r="E558" s="14">
        <f>'Door Comparison'!N558</f>
        <v>1</v>
      </c>
      <c r="F558" s="82">
        <f>('Door Labour'!Y558/'Door Labour'!K$3)*'Door Summary'!H$3</f>
        <v>131.58000000000001</v>
      </c>
      <c r="G558" s="4">
        <f>'Door Materials'!X558</f>
        <v>626.67999999999995</v>
      </c>
      <c r="H558" s="5">
        <f t="shared" si="53"/>
        <v>758.26</v>
      </c>
      <c r="I558" s="5">
        <f t="shared" si="54"/>
        <v>90.99</v>
      </c>
      <c r="J558" s="5">
        <f t="shared" si="55"/>
        <v>849.25</v>
      </c>
      <c r="K558" s="5">
        <f t="shared" si="56"/>
        <v>44.7</v>
      </c>
      <c r="L558" s="181">
        <v>0</v>
      </c>
      <c r="M558" s="5">
        <f t="shared" si="57"/>
        <v>893.95</v>
      </c>
      <c r="N558" s="30">
        <f t="shared" si="58"/>
        <v>893.95</v>
      </c>
    </row>
    <row r="559" spans="1:14" x14ac:dyDescent="0.25">
      <c r="A559" s="119" t="str">
        <f>'Door Comparison'!A559</f>
        <v>T06.04.E2A</v>
      </c>
      <c r="B559" s="119" t="str">
        <f>'Door Comparison'!B559</f>
        <v>DRS-402</v>
      </c>
      <c r="C559" s="119">
        <f>'Door Comparison'!D559</f>
        <v>758</v>
      </c>
      <c r="D559" s="119">
        <f>'Door Comparison'!E559</f>
        <v>2193</v>
      </c>
      <c r="E559" s="14">
        <f>'Door Comparison'!N559</f>
        <v>1</v>
      </c>
      <c r="F559" s="82">
        <f>('Door Labour'!Y559/'Door Labour'!K$3)*'Door Summary'!H$3</f>
        <v>131.58000000000001</v>
      </c>
      <c r="G559" s="4">
        <f>'Door Materials'!X559</f>
        <v>626.67999999999995</v>
      </c>
      <c r="H559" s="5">
        <f t="shared" si="53"/>
        <v>758.26</v>
      </c>
      <c r="I559" s="5">
        <f t="shared" si="54"/>
        <v>90.99</v>
      </c>
      <c r="J559" s="5">
        <f t="shared" si="55"/>
        <v>849.25</v>
      </c>
      <c r="K559" s="5">
        <f t="shared" si="56"/>
        <v>44.7</v>
      </c>
      <c r="L559" s="181">
        <v>0</v>
      </c>
      <c r="M559" s="5">
        <f t="shared" si="57"/>
        <v>893.95</v>
      </c>
      <c r="N559" s="30">
        <f t="shared" si="58"/>
        <v>893.95</v>
      </c>
    </row>
    <row r="560" spans="1:14" x14ac:dyDescent="0.25">
      <c r="A560" s="119" t="str">
        <f>'Door Comparison'!A560</f>
        <v>T06.04.E3A</v>
      </c>
      <c r="B560" s="119" t="str">
        <f>'Door Comparison'!B560</f>
        <v>DRS-402</v>
      </c>
      <c r="C560" s="119">
        <f>'Door Comparison'!D560</f>
        <v>858</v>
      </c>
      <c r="D560" s="119">
        <f>'Door Comparison'!E560</f>
        <v>2193</v>
      </c>
      <c r="E560" s="14">
        <f>'Door Comparison'!N560</f>
        <v>1</v>
      </c>
      <c r="F560" s="82">
        <f>('Door Labour'!Y560/'Door Labour'!K$3)*'Door Summary'!H$3</f>
        <v>132.19999999999999</v>
      </c>
      <c r="G560" s="4">
        <f>'Door Materials'!X560</f>
        <v>659.29</v>
      </c>
      <c r="H560" s="5">
        <f t="shared" si="53"/>
        <v>791.49</v>
      </c>
      <c r="I560" s="5">
        <f t="shared" si="54"/>
        <v>94.98</v>
      </c>
      <c r="J560" s="5">
        <f t="shared" si="55"/>
        <v>886.47</v>
      </c>
      <c r="K560" s="5">
        <f t="shared" si="56"/>
        <v>46.66</v>
      </c>
      <c r="L560" s="181">
        <v>0</v>
      </c>
      <c r="M560" s="5">
        <f t="shared" si="57"/>
        <v>933.13</v>
      </c>
      <c r="N560" s="30">
        <f t="shared" si="58"/>
        <v>933.13</v>
      </c>
    </row>
    <row r="561" spans="1:14" x14ac:dyDescent="0.25">
      <c r="A561" s="119" t="str">
        <f>'Door Comparison'!A561</f>
        <v>T06.04.E1A T06.04.E4A</v>
      </c>
      <c r="B561" s="119" t="str">
        <f>'Door Comparison'!B561</f>
        <v>DRS-402</v>
      </c>
      <c r="C561" s="119">
        <f>'Door Comparison'!D561</f>
        <v>1578</v>
      </c>
      <c r="D561" s="119">
        <f>'Door Comparison'!E561</f>
        <v>2193</v>
      </c>
      <c r="E561" s="14">
        <f>'Door Comparison'!N561</f>
        <v>1</v>
      </c>
      <c r="F561" s="82">
        <f>('Door Labour'!Y561/'Door Labour'!K$3)*'Door Summary'!H$3</f>
        <v>140.28</v>
      </c>
      <c r="G561" s="4">
        <f>'Door Materials'!X561</f>
        <v>962.09</v>
      </c>
      <c r="H561" s="5">
        <f t="shared" si="53"/>
        <v>1102.3699999999999</v>
      </c>
      <c r="I561" s="5">
        <f t="shared" si="54"/>
        <v>132.28</v>
      </c>
      <c r="J561" s="5">
        <f t="shared" si="55"/>
        <v>1234.6500000000001</v>
      </c>
      <c r="K561" s="5">
        <f t="shared" si="56"/>
        <v>64.98</v>
      </c>
      <c r="L561" s="181">
        <v>0</v>
      </c>
      <c r="M561" s="5">
        <f t="shared" si="57"/>
        <v>1299.6300000000001</v>
      </c>
      <c r="N561" s="30">
        <f t="shared" si="58"/>
        <v>1299.6300000000001</v>
      </c>
    </row>
    <row r="562" spans="1:14" x14ac:dyDescent="0.25">
      <c r="A562" s="119" t="str">
        <f>'Door Comparison'!A562</f>
        <v>T06.04.E5A</v>
      </c>
      <c r="B562" s="119" t="str">
        <f>'Door Comparison'!B562</f>
        <v>DRS-402</v>
      </c>
      <c r="C562" s="119">
        <f>'Door Comparison'!D562</f>
        <v>858</v>
      </c>
      <c r="D562" s="119">
        <f>'Door Comparison'!E562</f>
        <v>2193</v>
      </c>
      <c r="E562" s="14">
        <f>'Door Comparison'!N562</f>
        <v>1</v>
      </c>
      <c r="F562" s="82">
        <f>('Door Labour'!Y562/'Door Labour'!K$3)*'Door Summary'!H$3</f>
        <v>132.19999999999999</v>
      </c>
      <c r="G562" s="4">
        <f>'Door Materials'!X562</f>
        <v>659.29</v>
      </c>
      <c r="H562" s="5">
        <f t="shared" si="53"/>
        <v>791.49</v>
      </c>
      <c r="I562" s="5">
        <f t="shared" si="54"/>
        <v>94.98</v>
      </c>
      <c r="J562" s="5">
        <f t="shared" si="55"/>
        <v>886.47</v>
      </c>
      <c r="K562" s="5">
        <f t="shared" si="56"/>
        <v>46.66</v>
      </c>
      <c r="L562" s="181">
        <v>0</v>
      </c>
      <c r="M562" s="5">
        <f t="shared" si="57"/>
        <v>933.13</v>
      </c>
      <c r="N562" s="30">
        <f t="shared" si="58"/>
        <v>933.13</v>
      </c>
    </row>
    <row r="563" spans="1:14" x14ac:dyDescent="0.25">
      <c r="A563" s="119" t="str">
        <f>'Door Comparison'!A563</f>
        <v>T06.04.E6A</v>
      </c>
      <c r="B563" s="119" t="str">
        <f>'Door Comparison'!B563</f>
        <v>DRS-402</v>
      </c>
      <c r="C563" s="119">
        <f>'Door Comparison'!D563</f>
        <v>1058</v>
      </c>
      <c r="D563" s="119">
        <f>'Door Comparison'!E563</f>
        <v>2193</v>
      </c>
      <c r="E563" s="14">
        <f>'Door Comparison'!N563</f>
        <v>1</v>
      </c>
      <c r="F563" s="82">
        <f>('Door Labour'!Y563/'Door Labour'!K$3)*'Door Summary'!H$3</f>
        <v>137.04</v>
      </c>
      <c r="G563" s="4">
        <f>'Door Materials'!X563</f>
        <v>794.87</v>
      </c>
      <c r="H563" s="5">
        <f t="shared" si="53"/>
        <v>931.91</v>
      </c>
      <c r="I563" s="5">
        <f t="shared" si="54"/>
        <v>111.83</v>
      </c>
      <c r="J563" s="5">
        <f t="shared" si="55"/>
        <v>1043.74</v>
      </c>
      <c r="K563" s="5">
        <f t="shared" si="56"/>
        <v>54.93</v>
      </c>
      <c r="L563" s="181">
        <v>0</v>
      </c>
      <c r="M563" s="5">
        <f t="shared" si="57"/>
        <v>1098.67</v>
      </c>
      <c r="N563" s="30">
        <f t="shared" si="58"/>
        <v>1098.67</v>
      </c>
    </row>
    <row r="564" spans="1:14" x14ac:dyDescent="0.25">
      <c r="A564" s="119" t="str">
        <f>'Door Comparison'!A564</f>
        <v>T06.04.HW2A</v>
      </c>
      <c r="B564" s="119" t="str">
        <f>'Door Comparison'!B564</f>
        <v>DRS-402</v>
      </c>
      <c r="C564" s="119">
        <f>'Door Comparison'!D564</f>
        <v>658</v>
      </c>
      <c r="D564" s="119">
        <f>'Door Comparison'!E564</f>
        <v>2193</v>
      </c>
      <c r="E564" s="14">
        <f>'Door Comparison'!N564</f>
        <v>1</v>
      </c>
      <c r="F564" s="82">
        <f>('Door Labour'!Y564/'Door Labour'!K$3)*'Door Summary'!H$3</f>
        <v>130.96</v>
      </c>
      <c r="G564" s="4">
        <f>'Door Materials'!X564</f>
        <v>594.09</v>
      </c>
      <c r="H564" s="5">
        <f t="shared" si="53"/>
        <v>725.05</v>
      </c>
      <c r="I564" s="5">
        <f t="shared" si="54"/>
        <v>87.01</v>
      </c>
      <c r="J564" s="5">
        <f t="shared" si="55"/>
        <v>812.06</v>
      </c>
      <c r="K564" s="5">
        <f t="shared" si="56"/>
        <v>42.74</v>
      </c>
      <c r="L564" s="181">
        <v>0</v>
      </c>
      <c r="M564" s="5">
        <f t="shared" si="57"/>
        <v>854.8</v>
      </c>
      <c r="N564" s="30">
        <f t="shared" si="58"/>
        <v>854.8</v>
      </c>
    </row>
    <row r="565" spans="1:14" x14ac:dyDescent="0.25">
      <c r="A565" s="119" t="str">
        <f>'Door Comparison'!A565</f>
        <v>T06.04.HWA</v>
      </c>
      <c r="B565" s="119" t="str">
        <f>'Door Comparison'!B565</f>
        <v>DRS-402</v>
      </c>
      <c r="C565" s="119">
        <f>'Door Comparison'!D565</f>
        <v>858</v>
      </c>
      <c r="D565" s="119">
        <f>'Door Comparison'!E565</f>
        <v>2193</v>
      </c>
      <c r="E565" s="14">
        <f>'Door Comparison'!N565</f>
        <v>1</v>
      </c>
      <c r="F565" s="82">
        <f>('Door Labour'!Y565/'Door Labour'!K$3)*'Door Summary'!H$3</f>
        <v>132.19999999999999</v>
      </c>
      <c r="G565" s="4">
        <f>'Door Materials'!X565</f>
        <v>659.29</v>
      </c>
      <c r="H565" s="5">
        <f t="shared" si="53"/>
        <v>791.49</v>
      </c>
      <c r="I565" s="5">
        <f t="shared" si="54"/>
        <v>94.98</v>
      </c>
      <c r="J565" s="5">
        <f t="shared" si="55"/>
        <v>886.47</v>
      </c>
      <c r="K565" s="5">
        <f t="shared" si="56"/>
        <v>46.66</v>
      </c>
      <c r="L565" s="181">
        <v>0</v>
      </c>
      <c r="M565" s="5">
        <f t="shared" si="57"/>
        <v>933.13</v>
      </c>
      <c r="N565" s="30">
        <f t="shared" si="58"/>
        <v>933.13</v>
      </c>
    </row>
    <row r="566" spans="1:14" x14ac:dyDescent="0.25">
      <c r="A566" s="119" t="str">
        <f>'Door Comparison'!A566</f>
        <v>T06.04.M1A</v>
      </c>
      <c r="B566" s="119" t="str">
        <f>'Door Comparison'!B566</f>
        <v>DRS-402</v>
      </c>
      <c r="C566" s="119">
        <f>'Door Comparison'!D566</f>
        <v>658</v>
      </c>
      <c r="D566" s="119">
        <f>'Door Comparison'!E566</f>
        <v>2193</v>
      </c>
      <c r="E566" s="14">
        <f>'Door Comparison'!N566</f>
        <v>1</v>
      </c>
      <c r="F566" s="82">
        <f>('Door Labour'!Y566/'Door Labour'!K$3)*'Door Summary'!H$3</f>
        <v>130.96</v>
      </c>
      <c r="G566" s="4">
        <f>'Door Materials'!X566</f>
        <v>594.09</v>
      </c>
      <c r="H566" s="5">
        <f t="shared" si="53"/>
        <v>725.05</v>
      </c>
      <c r="I566" s="5">
        <f t="shared" si="54"/>
        <v>87.01</v>
      </c>
      <c r="J566" s="5">
        <f t="shared" si="55"/>
        <v>812.06</v>
      </c>
      <c r="K566" s="5">
        <f t="shared" si="56"/>
        <v>42.74</v>
      </c>
      <c r="L566" s="181">
        <v>0</v>
      </c>
      <c r="M566" s="5">
        <f t="shared" si="57"/>
        <v>854.8</v>
      </c>
      <c r="N566" s="30">
        <f t="shared" si="58"/>
        <v>854.8</v>
      </c>
    </row>
    <row r="567" spans="1:14" x14ac:dyDescent="0.25">
      <c r="A567" s="119" t="str">
        <f>'Door Comparison'!A567</f>
        <v>T06.04.M2A</v>
      </c>
      <c r="B567" s="119" t="str">
        <f>'Door Comparison'!B567</f>
        <v>DRS-402</v>
      </c>
      <c r="C567" s="119">
        <f>'Door Comparison'!D567</f>
        <v>1338</v>
      </c>
      <c r="D567" s="119">
        <f>'Door Comparison'!E567</f>
        <v>2193</v>
      </c>
      <c r="E567" s="14">
        <f>'Door Comparison'!N567</f>
        <v>1</v>
      </c>
      <c r="F567" s="82">
        <f>('Door Labour'!Y567/'Door Labour'!K$3)*'Door Summary'!H$3</f>
        <v>138.78</v>
      </c>
      <c r="G567" s="4">
        <f>'Door Materials'!X567</f>
        <v>883.88</v>
      </c>
      <c r="H567" s="5">
        <f t="shared" si="53"/>
        <v>1022.66</v>
      </c>
      <c r="I567" s="5">
        <f t="shared" si="54"/>
        <v>122.72</v>
      </c>
      <c r="J567" s="5">
        <f t="shared" si="55"/>
        <v>1145.3800000000001</v>
      </c>
      <c r="K567" s="5">
        <f t="shared" si="56"/>
        <v>60.28</v>
      </c>
      <c r="L567" s="181">
        <v>0</v>
      </c>
      <c r="M567" s="5">
        <f t="shared" si="57"/>
        <v>1205.6600000000001</v>
      </c>
      <c r="N567" s="30">
        <f t="shared" si="58"/>
        <v>1205.6600000000001</v>
      </c>
    </row>
    <row r="568" spans="1:14" x14ac:dyDescent="0.25">
      <c r="A568" s="119" t="str">
        <f>'Door Comparison'!A568</f>
        <v>T06.04.M2B</v>
      </c>
      <c r="B568" s="119" t="str">
        <f>'Door Comparison'!B568</f>
        <v>DRS-402</v>
      </c>
      <c r="C568" s="119">
        <f>'Door Comparison'!D568</f>
        <v>1338</v>
      </c>
      <c r="D568" s="119">
        <f>'Door Comparison'!E568</f>
        <v>2193</v>
      </c>
      <c r="E568" s="14">
        <f>'Door Comparison'!N568</f>
        <v>1</v>
      </c>
      <c r="F568" s="82">
        <f>('Door Labour'!Y568/'Door Labour'!K$3)*'Door Summary'!H$3</f>
        <v>138.78</v>
      </c>
      <c r="G568" s="4">
        <f>'Door Materials'!X568</f>
        <v>883.88</v>
      </c>
      <c r="H568" s="5">
        <f t="shared" si="53"/>
        <v>1022.66</v>
      </c>
      <c r="I568" s="5">
        <f t="shared" si="54"/>
        <v>122.72</v>
      </c>
      <c r="J568" s="5">
        <f t="shared" si="55"/>
        <v>1145.3800000000001</v>
      </c>
      <c r="K568" s="5">
        <f t="shared" si="56"/>
        <v>60.28</v>
      </c>
      <c r="L568" s="181">
        <v>0</v>
      </c>
      <c r="M568" s="5">
        <f t="shared" si="57"/>
        <v>1205.6600000000001</v>
      </c>
      <c r="N568" s="30">
        <f t="shared" si="58"/>
        <v>1205.6600000000001</v>
      </c>
    </row>
    <row r="569" spans="1:14" x14ac:dyDescent="0.25">
      <c r="A569" s="119" t="str">
        <f>'Door Comparison'!A569</f>
        <v>T06.04.M4A</v>
      </c>
      <c r="B569" s="119" t="str">
        <f>'Door Comparison'!B569</f>
        <v>DRS-402</v>
      </c>
      <c r="C569" s="119">
        <f>'Door Comparison'!D569</f>
        <v>558</v>
      </c>
      <c r="D569" s="119">
        <f>'Door Comparison'!E569</f>
        <v>2193</v>
      </c>
      <c r="E569" s="14">
        <f>'Door Comparison'!N569</f>
        <v>1</v>
      </c>
      <c r="F569" s="82">
        <f>('Door Labour'!Y569/'Door Labour'!K$3)*'Door Summary'!H$3</f>
        <v>130.33000000000001</v>
      </c>
      <c r="G569" s="4">
        <f>'Door Materials'!X569</f>
        <v>561.5</v>
      </c>
      <c r="H569" s="5">
        <f t="shared" si="53"/>
        <v>691.83</v>
      </c>
      <c r="I569" s="5">
        <f t="shared" si="54"/>
        <v>83.02</v>
      </c>
      <c r="J569" s="5">
        <f t="shared" si="55"/>
        <v>774.85</v>
      </c>
      <c r="K569" s="5">
        <f t="shared" si="56"/>
        <v>40.78</v>
      </c>
      <c r="L569" s="181">
        <v>0</v>
      </c>
      <c r="M569" s="5">
        <f t="shared" si="57"/>
        <v>815.63</v>
      </c>
      <c r="N569" s="30">
        <f t="shared" si="58"/>
        <v>815.63</v>
      </c>
    </row>
    <row r="570" spans="1:14" x14ac:dyDescent="0.25">
      <c r="A570" s="119" t="str">
        <f>'Door Comparison'!A570</f>
        <v>T06.04.M5A</v>
      </c>
      <c r="B570" s="119" t="str">
        <f>'Door Comparison'!B570</f>
        <v>DRS-402</v>
      </c>
      <c r="C570" s="119">
        <f>'Door Comparison'!D570</f>
        <v>1338</v>
      </c>
      <c r="D570" s="119">
        <f>'Door Comparison'!E570</f>
        <v>2193</v>
      </c>
      <c r="E570" s="14">
        <f>'Door Comparison'!N570</f>
        <v>1</v>
      </c>
      <c r="F570" s="82">
        <f>('Door Labour'!Y570/'Door Labour'!K$3)*'Door Summary'!H$3</f>
        <v>138.78</v>
      </c>
      <c r="G570" s="4">
        <f>'Door Materials'!X570</f>
        <v>883.88</v>
      </c>
      <c r="H570" s="5">
        <f t="shared" si="53"/>
        <v>1022.66</v>
      </c>
      <c r="I570" s="5">
        <f t="shared" si="54"/>
        <v>122.72</v>
      </c>
      <c r="J570" s="5">
        <f t="shared" si="55"/>
        <v>1145.3800000000001</v>
      </c>
      <c r="K570" s="5">
        <f t="shared" si="56"/>
        <v>60.28</v>
      </c>
      <c r="L570" s="181">
        <v>0</v>
      </c>
      <c r="M570" s="5">
        <f t="shared" si="57"/>
        <v>1205.6600000000001</v>
      </c>
      <c r="N570" s="30">
        <f t="shared" si="58"/>
        <v>1205.6600000000001</v>
      </c>
    </row>
    <row r="571" spans="1:14" x14ac:dyDescent="0.25">
      <c r="A571" s="119" t="str">
        <f>'Door Comparison'!A571</f>
        <v>T06.04.M6A</v>
      </c>
      <c r="B571" s="119" t="str">
        <f>'Door Comparison'!B571</f>
        <v>DRS-402</v>
      </c>
      <c r="C571" s="119">
        <f>'Door Comparison'!D571</f>
        <v>858</v>
      </c>
      <c r="D571" s="119">
        <f>'Door Comparison'!E571</f>
        <v>2193</v>
      </c>
      <c r="E571" s="14">
        <f>'Door Comparison'!N571</f>
        <v>1</v>
      </c>
      <c r="F571" s="82">
        <f>('Door Labour'!Y571/'Door Labour'!K$3)*'Door Summary'!H$3</f>
        <v>132.19999999999999</v>
      </c>
      <c r="G571" s="4">
        <f>'Door Materials'!X571</f>
        <v>659.29</v>
      </c>
      <c r="H571" s="5">
        <f t="shared" si="53"/>
        <v>791.49</v>
      </c>
      <c r="I571" s="5">
        <f t="shared" si="54"/>
        <v>94.98</v>
      </c>
      <c r="J571" s="5">
        <f t="shared" si="55"/>
        <v>886.47</v>
      </c>
      <c r="K571" s="5">
        <f t="shared" si="56"/>
        <v>46.66</v>
      </c>
      <c r="L571" s="181">
        <v>0</v>
      </c>
      <c r="M571" s="5">
        <f t="shared" si="57"/>
        <v>933.13</v>
      </c>
      <c r="N571" s="30">
        <f t="shared" si="58"/>
        <v>933.13</v>
      </c>
    </row>
    <row r="572" spans="1:14" x14ac:dyDescent="0.25">
      <c r="A572" s="119" t="str">
        <f>'Door Comparison'!A572</f>
        <v>T06.04.M8A</v>
      </c>
      <c r="B572" s="119" t="str">
        <f>'Door Comparison'!B572</f>
        <v>DRS-402</v>
      </c>
      <c r="C572" s="119">
        <f>'Door Comparison'!D572</f>
        <v>758</v>
      </c>
      <c r="D572" s="119">
        <f>'Door Comparison'!E572</f>
        <v>2193</v>
      </c>
      <c r="E572" s="14">
        <f>'Door Comparison'!N572</f>
        <v>1</v>
      </c>
      <c r="F572" s="82">
        <f>('Door Labour'!Y572/'Door Labour'!K$3)*'Door Summary'!H$3</f>
        <v>131.58000000000001</v>
      </c>
      <c r="G572" s="4">
        <f>'Door Materials'!X572</f>
        <v>626.67999999999995</v>
      </c>
      <c r="H572" s="5">
        <f t="shared" si="53"/>
        <v>758.26</v>
      </c>
      <c r="I572" s="5">
        <f t="shared" si="54"/>
        <v>90.99</v>
      </c>
      <c r="J572" s="5">
        <f t="shared" si="55"/>
        <v>849.25</v>
      </c>
      <c r="K572" s="5">
        <f t="shared" si="56"/>
        <v>44.7</v>
      </c>
      <c r="L572" s="181">
        <v>0</v>
      </c>
      <c r="M572" s="5">
        <f t="shared" si="57"/>
        <v>893.95</v>
      </c>
      <c r="N572" s="30">
        <f t="shared" si="58"/>
        <v>893.95</v>
      </c>
    </row>
    <row r="573" spans="1:14" x14ac:dyDescent="0.25">
      <c r="A573" s="119" t="str">
        <f>'Door Comparison'!A573</f>
        <v>T06.04.M11A</v>
      </c>
      <c r="B573" s="119" t="str">
        <f>'Door Comparison'!B573</f>
        <v>DRS-402</v>
      </c>
      <c r="C573" s="119">
        <f>'Door Comparison'!D573</f>
        <v>458</v>
      </c>
      <c r="D573" s="119">
        <f>'Door Comparison'!E573</f>
        <v>2193</v>
      </c>
      <c r="E573" s="14">
        <f>'Door Comparison'!N573</f>
        <v>1</v>
      </c>
      <c r="F573" s="82">
        <f>('Door Labour'!Y573/'Door Labour'!K$3)*'Door Summary'!H$3</f>
        <v>129.72</v>
      </c>
      <c r="G573" s="4">
        <f>'Door Materials'!X573</f>
        <v>528.91999999999996</v>
      </c>
      <c r="H573" s="5">
        <f t="shared" si="53"/>
        <v>658.64</v>
      </c>
      <c r="I573" s="5">
        <f t="shared" si="54"/>
        <v>79.040000000000006</v>
      </c>
      <c r="J573" s="5">
        <f t="shared" si="55"/>
        <v>737.68</v>
      </c>
      <c r="K573" s="5">
        <f t="shared" si="56"/>
        <v>38.83</v>
      </c>
      <c r="L573" s="181">
        <v>0</v>
      </c>
      <c r="M573" s="5">
        <f t="shared" si="57"/>
        <v>776.51</v>
      </c>
      <c r="N573" s="30">
        <f t="shared" si="58"/>
        <v>776.51</v>
      </c>
    </row>
    <row r="574" spans="1:14" x14ac:dyDescent="0.25">
      <c r="A574" s="119" t="str">
        <f>'Door Comparison'!A574</f>
        <v>T06.04.P1A</v>
      </c>
      <c r="B574" s="119" t="str">
        <f>'Door Comparison'!B574</f>
        <v>AHP-201</v>
      </c>
      <c r="C574" s="119">
        <f>'Door Comparison'!D574</f>
        <v>500</v>
      </c>
      <c r="D574" s="119">
        <f>'Door Comparison'!E574</f>
        <v>800</v>
      </c>
      <c r="E574" s="14">
        <f>'Door Comparison'!N574</f>
        <v>1</v>
      </c>
      <c r="F574" s="82">
        <f>('Door Labour'!Y574/'Door Labour'!K$3)*'Door Summary'!H$3</f>
        <v>109.06</v>
      </c>
      <c r="G574" s="4">
        <f>'Door Materials'!X574</f>
        <v>367.67</v>
      </c>
      <c r="H574" s="5">
        <f t="shared" si="53"/>
        <v>476.73</v>
      </c>
      <c r="I574" s="5">
        <f t="shared" si="54"/>
        <v>57.21</v>
      </c>
      <c r="J574" s="5">
        <f t="shared" si="55"/>
        <v>533.94000000000005</v>
      </c>
      <c r="K574" s="5">
        <f t="shared" si="56"/>
        <v>28.1</v>
      </c>
      <c r="L574" s="181">
        <v>0</v>
      </c>
      <c r="M574" s="5">
        <f t="shared" si="57"/>
        <v>562.04</v>
      </c>
      <c r="N574" s="30">
        <f t="shared" si="58"/>
        <v>562.04</v>
      </c>
    </row>
    <row r="575" spans="1:14" x14ac:dyDescent="0.25">
      <c r="A575" s="119" t="str">
        <f>'Door Comparison'!A575</f>
        <v>T06.04.SPA</v>
      </c>
      <c r="B575" s="119" t="str">
        <f>'Door Comparison'!B575</f>
        <v>DRS-402</v>
      </c>
      <c r="C575" s="119">
        <f>'Door Comparison'!D575</f>
        <v>458</v>
      </c>
      <c r="D575" s="119">
        <f>'Door Comparison'!E575</f>
        <v>2158</v>
      </c>
      <c r="E575" s="14">
        <f>'Door Comparison'!N575</f>
        <v>1</v>
      </c>
      <c r="F575" s="82">
        <f>('Door Labour'!Y575/'Door Labour'!K$3)*'Door Summary'!H$3</f>
        <v>129.28</v>
      </c>
      <c r="G575" s="4">
        <f>'Door Materials'!X575</f>
        <v>525.07000000000005</v>
      </c>
      <c r="H575" s="5">
        <f t="shared" si="53"/>
        <v>654.35</v>
      </c>
      <c r="I575" s="5">
        <f t="shared" si="54"/>
        <v>78.52</v>
      </c>
      <c r="J575" s="5">
        <f t="shared" si="55"/>
        <v>732.87</v>
      </c>
      <c r="K575" s="5">
        <f t="shared" si="56"/>
        <v>38.57</v>
      </c>
      <c r="L575" s="181">
        <v>0</v>
      </c>
      <c r="M575" s="5">
        <f t="shared" si="57"/>
        <v>771.44</v>
      </c>
      <c r="N575" s="30">
        <f t="shared" si="58"/>
        <v>771.44</v>
      </c>
    </row>
    <row r="576" spans="1:14" x14ac:dyDescent="0.25">
      <c r="A576" s="119" t="str">
        <f>'Door Comparison'!A576</f>
        <v>T06.04.WRA</v>
      </c>
      <c r="B576" s="119" t="str">
        <f>'Door Comparison'!B576</f>
        <v>DRS-402</v>
      </c>
      <c r="C576" s="119">
        <f>'Door Comparison'!D576</f>
        <v>458</v>
      </c>
      <c r="D576" s="119">
        <f>'Door Comparison'!E576</f>
        <v>2193</v>
      </c>
      <c r="E576" s="14">
        <f>'Door Comparison'!N576</f>
        <v>1</v>
      </c>
      <c r="F576" s="82">
        <f>('Door Labour'!Y576/'Door Labour'!K$3)*'Door Summary'!H$3</f>
        <v>129.72</v>
      </c>
      <c r="G576" s="4">
        <f>'Door Materials'!X576</f>
        <v>528.91999999999996</v>
      </c>
      <c r="H576" s="5">
        <f t="shared" si="53"/>
        <v>658.64</v>
      </c>
      <c r="I576" s="5">
        <f t="shared" si="54"/>
        <v>79.040000000000006</v>
      </c>
      <c r="J576" s="5">
        <f t="shared" si="55"/>
        <v>737.68</v>
      </c>
      <c r="K576" s="5">
        <f t="shared" si="56"/>
        <v>38.83</v>
      </c>
      <c r="L576" s="181">
        <v>0</v>
      </c>
      <c r="M576" s="5">
        <f t="shared" si="57"/>
        <v>776.51</v>
      </c>
      <c r="N576" s="30">
        <f t="shared" si="58"/>
        <v>776.51</v>
      </c>
    </row>
    <row r="577" spans="1:14" x14ac:dyDescent="0.25">
      <c r="A577" s="119" t="str">
        <f>'Door Comparison'!A577</f>
        <v>T06.05.E1A</v>
      </c>
      <c r="B577" s="119" t="str">
        <f>'Door Comparison'!B577</f>
        <v>DRS-402</v>
      </c>
      <c r="C577" s="119">
        <f>'Door Comparison'!D577</f>
        <v>758</v>
      </c>
      <c r="D577" s="119">
        <f>'Door Comparison'!E577</f>
        <v>2193</v>
      </c>
      <c r="E577" s="14">
        <f>'Door Comparison'!N577</f>
        <v>1</v>
      </c>
      <c r="F577" s="82">
        <f>('Door Labour'!Y577/'Door Labour'!K$3)*'Door Summary'!H$3</f>
        <v>131.58000000000001</v>
      </c>
      <c r="G577" s="4">
        <f>'Door Materials'!X577</f>
        <v>626.67999999999995</v>
      </c>
      <c r="H577" s="5">
        <f t="shared" si="53"/>
        <v>758.26</v>
      </c>
      <c r="I577" s="5">
        <f t="shared" si="54"/>
        <v>90.99</v>
      </c>
      <c r="J577" s="5">
        <f t="shared" si="55"/>
        <v>849.25</v>
      </c>
      <c r="K577" s="5">
        <f t="shared" si="56"/>
        <v>44.7</v>
      </c>
      <c r="L577" s="181">
        <v>0</v>
      </c>
      <c r="M577" s="5">
        <f t="shared" si="57"/>
        <v>893.95</v>
      </c>
      <c r="N577" s="30">
        <f t="shared" si="58"/>
        <v>893.95</v>
      </c>
    </row>
    <row r="578" spans="1:14" x14ac:dyDescent="0.25">
      <c r="A578" s="119" t="str">
        <f>'Door Comparison'!A578</f>
        <v>T06.05.E1B</v>
      </c>
      <c r="B578" s="119" t="str">
        <f>'Door Comparison'!B578</f>
        <v>DRS-402</v>
      </c>
      <c r="C578" s="119">
        <f>'Door Comparison'!D578</f>
        <v>758</v>
      </c>
      <c r="D578" s="119">
        <f>'Door Comparison'!E578</f>
        <v>2193</v>
      </c>
      <c r="E578" s="14">
        <f>'Door Comparison'!N578</f>
        <v>1</v>
      </c>
      <c r="F578" s="82">
        <f>('Door Labour'!Y578/'Door Labour'!K$3)*'Door Summary'!H$3</f>
        <v>131.58000000000001</v>
      </c>
      <c r="G578" s="4">
        <f>'Door Materials'!X578</f>
        <v>626.67999999999995</v>
      </c>
      <c r="H578" s="5">
        <f t="shared" si="53"/>
        <v>758.26</v>
      </c>
      <c r="I578" s="5">
        <f t="shared" si="54"/>
        <v>90.99</v>
      </c>
      <c r="J578" s="5">
        <f t="shared" si="55"/>
        <v>849.25</v>
      </c>
      <c r="K578" s="5">
        <f t="shared" si="56"/>
        <v>44.7</v>
      </c>
      <c r="L578" s="181">
        <v>0</v>
      </c>
      <c r="M578" s="5">
        <f t="shared" si="57"/>
        <v>893.95</v>
      </c>
      <c r="N578" s="30">
        <f t="shared" si="58"/>
        <v>893.95</v>
      </c>
    </row>
    <row r="579" spans="1:14" x14ac:dyDescent="0.25">
      <c r="A579" s="119" t="str">
        <f>'Door Comparison'!A579</f>
        <v>T06.05.E2A</v>
      </c>
      <c r="B579" s="119" t="str">
        <f>'Door Comparison'!B579</f>
        <v>DRS-402</v>
      </c>
      <c r="C579" s="119">
        <f>'Door Comparison'!D579</f>
        <v>1058</v>
      </c>
      <c r="D579" s="119">
        <f>'Door Comparison'!E579</f>
        <v>2193</v>
      </c>
      <c r="E579" s="14">
        <f>'Door Comparison'!N579</f>
        <v>1</v>
      </c>
      <c r="F579" s="82">
        <f>('Door Labour'!Y579/'Door Labour'!K$3)*'Door Summary'!H$3</f>
        <v>137.04</v>
      </c>
      <c r="G579" s="4">
        <f>'Door Materials'!X579</f>
        <v>794.87</v>
      </c>
      <c r="H579" s="5">
        <f t="shared" si="53"/>
        <v>931.91</v>
      </c>
      <c r="I579" s="5">
        <f t="shared" si="54"/>
        <v>111.83</v>
      </c>
      <c r="J579" s="5">
        <f t="shared" si="55"/>
        <v>1043.74</v>
      </c>
      <c r="K579" s="5">
        <f t="shared" si="56"/>
        <v>54.93</v>
      </c>
      <c r="L579" s="181">
        <v>0</v>
      </c>
      <c r="M579" s="5">
        <f t="shared" si="57"/>
        <v>1098.67</v>
      </c>
      <c r="N579" s="30">
        <f t="shared" si="58"/>
        <v>1098.67</v>
      </c>
    </row>
    <row r="580" spans="1:14" x14ac:dyDescent="0.25">
      <c r="A580" s="119" t="str">
        <f>'Door Comparison'!A580</f>
        <v>T06.05.E2B</v>
      </c>
      <c r="B580" s="119" t="str">
        <f>'Door Comparison'!B580</f>
        <v>DRS-402</v>
      </c>
      <c r="C580" s="119">
        <f>'Door Comparison'!D580</f>
        <v>1338</v>
      </c>
      <c r="D580" s="119">
        <f>'Door Comparison'!E580</f>
        <v>2193</v>
      </c>
      <c r="E580" s="14">
        <f>'Door Comparison'!N580</f>
        <v>1</v>
      </c>
      <c r="F580" s="82">
        <f>('Door Labour'!Y580/'Door Labour'!K$3)*'Door Summary'!H$3</f>
        <v>138.78</v>
      </c>
      <c r="G580" s="4">
        <f>'Door Materials'!X580</f>
        <v>883.88</v>
      </c>
      <c r="H580" s="5">
        <f t="shared" si="53"/>
        <v>1022.66</v>
      </c>
      <c r="I580" s="5">
        <f t="shared" si="54"/>
        <v>122.72</v>
      </c>
      <c r="J580" s="5">
        <f t="shared" si="55"/>
        <v>1145.3800000000001</v>
      </c>
      <c r="K580" s="5">
        <f t="shared" si="56"/>
        <v>60.28</v>
      </c>
      <c r="L580" s="181">
        <v>0</v>
      </c>
      <c r="M580" s="5">
        <f t="shared" si="57"/>
        <v>1205.6600000000001</v>
      </c>
      <c r="N580" s="30">
        <f t="shared" si="58"/>
        <v>1205.6600000000001</v>
      </c>
    </row>
    <row r="581" spans="1:14" x14ac:dyDescent="0.25">
      <c r="A581" s="119" t="str">
        <f>'Door Comparison'!A581</f>
        <v>T06.05.M1A</v>
      </c>
      <c r="B581" s="119" t="str">
        <f>'Door Comparison'!B581</f>
        <v>DRS-402</v>
      </c>
      <c r="C581" s="119">
        <f>'Door Comparison'!D581</f>
        <v>1058</v>
      </c>
      <c r="D581" s="119">
        <f>'Door Comparison'!E581</f>
        <v>2193</v>
      </c>
      <c r="E581" s="14">
        <f>'Door Comparison'!N581</f>
        <v>1</v>
      </c>
      <c r="F581" s="82">
        <f>('Door Labour'!Y581/'Door Labour'!K$3)*'Door Summary'!H$3</f>
        <v>137.04</v>
      </c>
      <c r="G581" s="4">
        <f>'Door Materials'!X581</f>
        <v>794.87</v>
      </c>
      <c r="H581" s="5">
        <f t="shared" si="53"/>
        <v>931.91</v>
      </c>
      <c r="I581" s="5">
        <f t="shared" si="54"/>
        <v>111.83</v>
      </c>
      <c r="J581" s="5">
        <f t="shared" si="55"/>
        <v>1043.74</v>
      </c>
      <c r="K581" s="5">
        <f t="shared" si="56"/>
        <v>54.93</v>
      </c>
      <c r="L581" s="181">
        <v>0</v>
      </c>
      <c r="M581" s="5">
        <f t="shared" si="57"/>
        <v>1098.67</v>
      </c>
      <c r="N581" s="30">
        <f t="shared" si="58"/>
        <v>1098.67</v>
      </c>
    </row>
    <row r="582" spans="1:14" x14ac:dyDescent="0.25">
      <c r="A582" s="119" t="str">
        <f>'Door Comparison'!A582</f>
        <v>T06.05.M1B</v>
      </c>
      <c r="B582" s="119" t="str">
        <f>'Door Comparison'!B582</f>
        <v>DRS-402</v>
      </c>
      <c r="C582" s="119">
        <f>'Door Comparison'!D582</f>
        <v>1338</v>
      </c>
      <c r="D582" s="119">
        <f>'Door Comparison'!E582</f>
        <v>2193</v>
      </c>
      <c r="E582" s="14">
        <f>'Door Comparison'!N582</f>
        <v>1</v>
      </c>
      <c r="F582" s="82">
        <f>('Door Labour'!Y582/'Door Labour'!K$3)*'Door Summary'!H$3</f>
        <v>138.78</v>
      </c>
      <c r="G582" s="4">
        <f>'Door Materials'!X582</f>
        <v>883.88</v>
      </c>
      <c r="H582" s="5">
        <f t="shared" si="53"/>
        <v>1022.66</v>
      </c>
      <c r="I582" s="5">
        <f t="shared" si="54"/>
        <v>122.72</v>
      </c>
      <c r="J582" s="5">
        <f t="shared" si="55"/>
        <v>1145.3800000000001</v>
      </c>
      <c r="K582" s="5">
        <f t="shared" si="56"/>
        <v>60.28</v>
      </c>
      <c r="L582" s="181">
        <v>0</v>
      </c>
      <c r="M582" s="5">
        <f t="shared" si="57"/>
        <v>1205.6600000000001</v>
      </c>
      <c r="N582" s="30">
        <f t="shared" si="58"/>
        <v>1205.6600000000001</v>
      </c>
    </row>
    <row r="583" spans="1:14" x14ac:dyDescent="0.25">
      <c r="A583" s="119" t="str">
        <f>'Door Comparison'!A583</f>
        <v>T06.05.M2A</v>
      </c>
      <c r="B583" s="119" t="str">
        <f>'Door Comparison'!B583</f>
        <v>DRS-402</v>
      </c>
      <c r="C583" s="119">
        <f>'Door Comparison'!D583</f>
        <v>758</v>
      </c>
      <c r="D583" s="119">
        <f>'Door Comparison'!E583</f>
        <v>2193</v>
      </c>
      <c r="E583" s="14">
        <f>'Door Comparison'!N583</f>
        <v>1</v>
      </c>
      <c r="F583" s="82">
        <f>('Door Labour'!Y583/'Door Labour'!K$3)*'Door Summary'!H$3</f>
        <v>131.58000000000001</v>
      </c>
      <c r="G583" s="4">
        <f>'Door Materials'!X583</f>
        <v>626.67999999999995</v>
      </c>
      <c r="H583" s="5">
        <f t="shared" si="53"/>
        <v>758.26</v>
      </c>
      <c r="I583" s="5">
        <f t="shared" si="54"/>
        <v>90.99</v>
      </c>
      <c r="J583" s="5">
        <f t="shared" si="55"/>
        <v>849.25</v>
      </c>
      <c r="K583" s="5">
        <f t="shared" si="56"/>
        <v>44.7</v>
      </c>
      <c r="L583" s="181">
        <v>0</v>
      </c>
      <c r="M583" s="5">
        <f t="shared" si="57"/>
        <v>893.95</v>
      </c>
      <c r="N583" s="30">
        <f t="shared" si="58"/>
        <v>893.95</v>
      </c>
    </row>
    <row r="584" spans="1:14" x14ac:dyDescent="0.25">
      <c r="A584" s="119" t="str">
        <f>'Door Comparison'!A584</f>
        <v>T06.05.M2B</v>
      </c>
      <c r="B584" s="119" t="str">
        <f>'Door Comparison'!B584</f>
        <v>DRS-402</v>
      </c>
      <c r="C584" s="119">
        <f>'Door Comparison'!D584</f>
        <v>758</v>
      </c>
      <c r="D584" s="119">
        <f>'Door Comparison'!E584</f>
        <v>2193</v>
      </c>
      <c r="E584" s="14">
        <f>'Door Comparison'!N584</f>
        <v>1</v>
      </c>
      <c r="F584" s="82">
        <f>('Door Labour'!Y584/'Door Labour'!K$3)*'Door Summary'!H$3</f>
        <v>131.58000000000001</v>
      </c>
      <c r="G584" s="4">
        <f>'Door Materials'!X584</f>
        <v>626.67999999999995</v>
      </c>
      <c r="H584" s="5">
        <f t="shared" si="53"/>
        <v>758.26</v>
      </c>
      <c r="I584" s="5">
        <f t="shared" si="54"/>
        <v>90.99</v>
      </c>
      <c r="J584" s="5">
        <f t="shared" si="55"/>
        <v>849.25</v>
      </c>
      <c r="K584" s="5">
        <f t="shared" si="56"/>
        <v>44.7</v>
      </c>
      <c r="L584" s="181">
        <v>0</v>
      </c>
      <c r="M584" s="5">
        <f t="shared" si="57"/>
        <v>893.95</v>
      </c>
      <c r="N584" s="30">
        <f t="shared" si="58"/>
        <v>893.95</v>
      </c>
    </row>
    <row r="585" spans="1:14" x14ac:dyDescent="0.25">
      <c r="A585" s="119" t="str">
        <f>'Door Comparison'!A585</f>
        <v>T06.05.M10A</v>
      </c>
      <c r="B585" s="119" t="str">
        <f>'Door Comparison'!B585</f>
        <v>DRS-402</v>
      </c>
      <c r="C585" s="119">
        <f>'Door Comparison'!D585</f>
        <v>558</v>
      </c>
      <c r="D585" s="119">
        <f>'Door Comparison'!E585</f>
        <v>2193</v>
      </c>
      <c r="E585" s="14">
        <f>'Door Comparison'!N585</f>
        <v>1</v>
      </c>
      <c r="F585" s="82">
        <f>('Door Labour'!Y585/'Door Labour'!K$3)*'Door Summary'!H$3</f>
        <v>130.33000000000001</v>
      </c>
      <c r="G585" s="4">
        <f>'Door Materials'!X585</f>
        <v>561.5</v>
      </c>
      <c r="H585" s="5">
        <f t="shared" si="53"/>
        <v>691.83</v>
      </c>
      <c r="I585" s="5">
        <f t="shared" si="54"/>
        <v>83.02</v>
      </c>
      <c r="J585" s="5">
        <f t="shared" si="55"/>
        <v>774.85</v>
      </c>
      <c r="K585" s="5">
        <f t="shared" si="56"/>
        <v>40.78</v>
      </c>
      <c r="L585" s="181">
        <v>0</v>
      </c>
      <c r="M585" s="5">
        <f t="shared" si="57"/>
        <v>815.63</v>
      </c>
      <c r="N585" s="30">
        <f t="shared" si="58"/>
        <v>815.63</v>
      </c>
    </row>
    <row r="586" spans="1:14" x14ac:dyDescent="0.25">
      <c r="A586" s="119" t="str">
        <f>'Door Comparison'!A586</f>
        <v>T06.06.E1A</v>
      </c>
      <c r="B586" s="119" t="str">
        <f>'Door Comparison'!B586</f>
        <v>DRS-402</v>
      </c>
      <c r="C586" s="119">
        <f>'Door Comparison'!D586</f>
        <v>758</v>
      </c>
      <c r="D586" s="119">
        <f>'Door Comparison'!E586</f>
        <v>2193</v>
      </c>
      <c r="E586" s="14">
        <f>'Door Comparison'!N586</f>
        <v>1</v>
      </c>
      <c r="F586" s="82">
        <f>('Door Labour'!Y586/'Door Labour'!K$3)*'Door Summary'!H$3</f>
        <v>131.58000000000001</v>
      </c>
      <c r="G586" s="4">
        <f>'Door Materials'!X586</f>
        <v>626.67999999999995</v>
      </c>
      <c r="H586" s="5">
        <f t="shared" ref="H586:H649" si="59">F586+G586</f>
        <v>758.26</v>
      </c>
      <c r="I586" s="5">
        <f t="shared" ref="I586:I649" si="60">H586*I$7</f>
        <v>90.99</v>
      </c>
      <c r="J586" s="5">
        <f t="shared" ref="J586:J649" si="61">SUM(H586:I586)</f>
        <v>849.25</v>
      </c>
      <c r="K586" s="5">
        <f t="shared" ref="K586:K649" si="62">J586/19</f>
        <v>44.7</v>
      </c>
      <c r="L586" s="181">
        <v>0</v>
      </c>
      <c r="M586" s="5">
        <f t="shared" ref="M586:M649" si="63">J586+K586+L586</f>
        <v>893.95</v>
      </c>
      <c r="N586" s="30">
        <f t="shared" ref="N586:N649" si="64">E586*M586</f>
        <v>893.95</v>
      </c>
    </row>
    <row r="587" spans="1:14" x14ac:dyDescent="0.25">
      <c r="A587" s="119" t="str">
        <f>'Door Comparison'!A587</f>
        <v>T06.06.E1B</v>
      </c>
      <c r="B587" s="119" t="str">
        <f>'Door Comparison'!B587</f>
        <v>DRS-402</v>
      </c>
      <c r="C587" s="119">
        <f>'Door Comparison'!D587</f>
        <v>1338</v>
      </c>
      <c r="D587" s="119">
        <f>'Door Comparison'!E587</f>
        <v>2193</v>
      </c>
      <c r="E587" s="14">
        <f>'Door Comparison'!N587</f>
        <v>1</v>
      </c>
      <c r="F587" s="82">
        <f>('Door Labour'!Y587/'Door Labour'!K$3)*'Door Summary'!H$3</f>
        <v>138.78</v>
      </c>
      <c r="G587" s="4">
        <f>'Door Materials'!X587</f>
        <v>883.88</v>
      </c>
      <c r="H587" s="5">
        <f t="shared" si="59"/>
        <v>1022.66</v>
      </c>
      <c r="I587" s="5">
        <f t="shared" si="60"/>
        <v>122.72</v>
      </c>
      <c r="J587" s="5">
        <f t="shared" si="61"/>
        <v>1145.3800000000001</v>
      </c>
      <c r="K587" s="5">
        <f t="shared" si="62"/>
        <v>60.28</v>
      </c>
      <c r="L587" s="181">
        <v>0</v>
      </c>
      <c r="M587" s="5">
        <f t="shared" si="63"/>
        <v>1205.6600000000001</v>
      </c>
      <c r="N587" s="30">
        <f t="shared" si="64"/>
        <v>1205.6600000000001</v>
      </c>
    </row>
    <row r="588" spans="1:14" x14ac:dyDescent="0.25">
      <c r="A588" s="119" t="str">
        <f>'Door Comparison'!A588</f>
        <v>T06.06.E1C</v>
      </c>
      <c r="B588" s="119" t="str">
        <f>'Door Comparison'!B588</f>
        <v>DRS-402</v>
      </c>
      <c r="C588" s="119">
        <f>'Door Comparison'!D588</f>
        <v>358</v>
      </c>
      <c r="D588" s="119">
        <f>'Door Comparison'!E588</f>
        <v>2193</v>
      </c>
      <c r="E588" s="14">
        <f>'Door Comparison'!N588</f>
        <v>1</v>
      </c>
      <c r="F588" s="82">
        <f>('Door Labour'!Y588/'Door Labour'!K$3)*'Door Summary'!H$3</f>
        <v>129.1</v>
      </c>
      <c r="G588" s="4">
        <f>'Door Materials'!X588</f>
        <v>496.33</v>
      </c>
      <c r="H588" s="5">
        <f t="shared" si="59"/>
        <v>625.42999999999995</v>
      </c>
      <c r="I588" s="5">
        <f t="shared" si="60"/>
        <v>75.05</v>
      </c>
      <c r="J588" s="5">
        <f t="shared" si="61"/>
        <v>700.48</v>
      </c>
      <c r="K588" s="5">
        <f t="shared" si="62"/>
        <v>36.869999999999997</v>
      </c>
      <c r="L588" s="181">
        <v>0</v>
      </c>
      <c r="M588" s="5">
        <f t="shared" si="63"/>
        <v>737.35</v>
      </c>
      <c r="N588" s="30">
        <f t="shared" si="64"/>
        <v>737.35</v>
      </c>
    </row>
    <row r="589" spans="1:14" x14ac:dyDescent="0.25">
      <c r="A589" s="119" t="str">
        <f>'Door Comparison'!A589</f>
        <v>T06.06.E2A</v>
      </c>
      <c r="B589" s="119" t="str">
        <f>'Door Comparison'!B589</f>
        <v>DRS-402</v>
      </c>
      <c r="C589" s="119">
        <f>'Door Comparison'!D589</f>
        <v>1208</v>
      </c>
      <c r="D589" s="119">
        <f>'Door Comparison'!E589</f>
        <v>2193</v>
      </c>
      <c r="E589" s="14">
        <f>'Door Comparison'!N589</f>
        <v>1</v>
      </c>
      <c r="F589" s="82">
        <f>('Door Labour'!Y589/'Door Labour'!K$3)*'Door Summary'!H$3</f>
        <v>137.97999999999999</v>
      </c>
      <c r="G589" s="4">
        <f>'Door Materials'!X589</f>
        <v>841.5</v>
      </c>
      <c r="H589" s="5">
        <f t="shared" si="59"/>
        <v>979.48</v>
      </c>
      <c r="I589" s="5">
        <f t="shared" si="60"/>
        <v>117.54</v>
      </c>
      <c r="J589" s="5">
        <f t="shared" si="61"/>
        <v>1097.02</v>
      </c>
      <c r="K589" s="5">
        <f t="shared" si="62"/>
        <v>57.74</v>
      </c>
      <c r="L589" s="181">
        <v>0</v>
      </c>
      <c r="M589" s="5">
        <f t="shared" si="63"/>
        <v>1154.76</v>
      </c>
      <c r="N589" s="30">
        <f t="shared" si="64"/>
        <v>1154.76</v>
      </c>
    </row>
    <row r="590" spans="1:14" x14ac:dyDescent="0.25">
      <c r="A590" s="119" t="str">
        <f>'Door Comparison'!A590</f>
        <v>T06.06.E2B</v>
      </c>
      <c r="B590" s="119" t="str">
        <f>'Door Comparison'!B590</f>
        <v>DRS-402</v>
      </c>
      <c r="C590" s="119">
        <f>'Door Comparison'!D590</f>
        <v>658</v>
      </c>
      <c r="D590" s="119">
        <f>'Door Comparison'!E590</f>
        <v>2193</v>
      </c>
      <c r="E590" s="14">
        <f>'Door Comparison'!N590</f>
        <v>1</v>
      </c>
      <c r="F590" s="82">
        <f>('Door Labour'!Y590/'Door Labour'!K$3)*'Door Summary'!H$3</f>
        <v>130.96</v>
      </c>
      <c r="G590" s="4">
        <f>'Door Materials'!X590</f>
        <v>594.09</v>
      </c>
      <c r="H590" s="5">
        <f t="shared" si="59"/>
        <v>725.05</v>
      </c>
      <c r="I590" s="5">
        <f t="shared" si="60"/>
        <v>87.01</v>
      </c>
      <c r="J590" s="5">
        <f t="shared" si="61"/>
        <v>812.06</v>
      </c>
      <c r="K590" s="5">
        <f t="shared" si="62"/>
        <v>42.74</v>
      </c>
      <c r="L590" s="181">
        <v>0</v>
      </c>
      <c r="M590" s="5">
        <f t="shared" si="63"/>
        <v>854.8</v>
      </c>
      <c r="N590" s="30">
        <f t="shared" si="64"/>
        <v>854.8</v>
      </c>
    </row>
    <row r="591" spans="1:14" x14ac:dyDescent="0.25">
      <c r="A591" s="119" t="str">
        <f>'Door Comparison'!A591</f>
        <v>T06.06.E3A</v>
      </c>
      <c r="B591" s="119" t="str">
        <f>'Door Comparison'!B591</f>
        <v>DRS-402</v>
      </c>
      <c r="C591" s="119">
        <f>'Door Comparison'!D591</f>
        <v>1338</v>
      </c>
      <c r="D591" s="119">
        <f>'Door Comparison'!E591</f>
        <v>2193</v>
      </c>
      <c r="E591" s="14">
        <f>'Door Comparison'!N591</f>
        <v>1</v>
      </c>
      <c r="F591" s="82">
        <f>('Door Labour'!Y591/'Door Labour'!K$3)*'Door Summary'!H$3</f>
        <v>138.78</v>
      </c>
      <c r="G591" s="4">
        <f>'Door Materials'!X591</f>
        <v>883.88</v>
      </c>
      <c r="H591" s="5">
        <f t="shared" si="59"/>
        <v>1022.66</v>
      </c>
      <c r="I591" s="5">
        <f t="shared" si="60"/>
        <v>122.72</v>
      </c>
      <c r="J591" s="5">
        <f t="shared" si="61"/>
        <v>1145.3800000000001</v>
      </c>
      <c r="K591" s="5">
        <f t="shared" si="62"/>
        <v>60.28</v>
      </c>
      <c r="L591" s="181">
        <v>0</v>
      </c>
      <c r="M591" s="5">
        <f t="shared" si="63"/>
        <v>1205.6600000000001</v>
      </c>
      <c r="N591" s="30">
        <f t="shared" si="64"/>
        <v>1205.6600000000001</v>
      </c>
    </row>
    <row r="592" spans="1:14" x14ac:dyDescent="0.25">
      <c r="A592" s="119" t="str">
        <f>'Door Comparison'!A592</f>
        <v>T06.06.E3B</v>
      </c>
      <c r="B592" s="119" t="str">
        <f>'Door Comparison'!B592</f>
        <v>DRS-402</v>
      </c>
      <c r="C592" s="119">
        <f>'Door Comparison'!D592</f>
        <v>1338</v>
      </c>
      <c r="D592" s="119">
        <f>'Door Comparison'!E592</f>
        <v>2193</v>
      </c>
      <c r="E592" s="14">
        <f>'Door Comparison'!N592</f>
        <v>1</v>
      </c>
      <c r="F592" s="82">
        <f>('Door Labour'!Y592/'Door Labour'!K$3)*'Door Summary'!H$3</f>
        <v>138.78</v>
      </c>
      <c r="G592" s="4">
        <f>'Door Materials'!X592</f>
        <v>883.88</v>
      </c>
      <c r="H592" s="5">
        <f t="shared" si="59"/>
        <v>1022.66</v>
      </c>
      <c r="I592" s="5">
        <f t="shared" si="60"/>
        <v>122.72</v>
      </c>
      <c r="J592" s="5">
        <f t="shared" si="61"/>
        <v>1145.3800000000001</v>
      </c>
      <c r="K592" s="5">
        <f t="shared" si="62"/>
        <v>60.28</v>
      </c>
      <c r="L592" s="181">
        <v>0</v>
      </c>
      <c r="M592" s="5">
        <f t="shared" si="63"/>
        <v>1205.6600000000001</v>
      </c>
      <c r="N592" s="30">
        <f t="shared" si="64"/>
        <v>1205.6600000000001</v>
      </c>
    </row>
    <row r="593" spans="1:14" x14ac:dyDescent="0.25">
      <c r="A593" s="119" t="str">
        <f>'Door Comparison'!A593</f>
        <v>T06.06.E3C</v>
      </c>
      <c r="B593" s="119" t="str">
        <f>'Door Comparison'!B593</f>
        <v>DRS-402</v>
      </c>
      <c r="C593" s="119">
        <f>'Door Comparison'!D593</f>
        <v>758</v>
      </c>
      <c r="D593" s="119">
        <f>'Door Comparison'!E593</f>
        <v>2193</v>
      </c>
      <c r="E593" s="14">
        <f>'Door Comparison'!N593</f>
        <v>1</v>
      </c>
      <c r="F593" s="82">
        <f>('Door Labour'!Y593/'Door Labour'!K$3)*'Door Summary'!H$3</f>
        <v>131.58000000000001</v>
      </c>
      <c r="G593" s="4">
        <f>'Door Materials'!X593</f>
        <v>626.67999999999995</v>
      </c>
      <c r="H593" s="5">
        <f t="shared" si="59"/>
        <v>758.26</v>
      </c>
      <c r="I593" s="5">
        <f t="shared" si="60"/>
        <v>90.99</v>
      </c>
      <c r="J593" s="5">
        <f t="shared" si="61"/>
        <v>849.25</v>
      </c>
      <c r="K593" s="5">
        <f t="shared" si="62"/>
        <v>44.7</v>
      </c>
      <c r="L593" s="181">
        <v>0</v>
      </c>
      <c r="M593" s="5">
        <f t="shared" si="63"/>
        <v>893.95</v>
      </c>
      <c r="N593" s="30">
        <f t="shared" si="64"/>
        <v>893.95</v>
      </c>
    </row>
    <row r="594" spans="1:14" x14ac:dyDescent="0.25">
      <c r="A594" s="119" t="str">
        <f>'Door Comparison'!A594</f>
        <v>T06.06.E4A</v>
      </c>
      <c r="B594" s="119" t="str">
        <f>'Door Comparison'!B594</f>
        <v>DRS-402</v>
      </c>
      <c r="C594" s="119">
        <f>'Door Comparison'!D594</f>
        <v>1338</v>
      </c>
      <c r="D594" s="119">
        <f>'Door Comparison'!E594</f>
        <v>2193</v>
      </c>
      <c r="E594" s="14">
        <f>'Door Comparison'!N594</f>
        <v>1</v>
      </c>
      <c r="F594" s="82">
        <f>('Door Labour'!Y594/'Door Labour'!K$3)*'Door Summary'!H$3</f>
        <v>138.78</v>
      </c>
      <c r="G594" s="4">
        <f>'Door Materials'!X594</f>
        <v>883.88</v>
      </c>
      <c r="H594" s="5">
        <f t="shared" si="59"/>
        <v>1022.66</v>
      </c>
      <c r="I594" s="5">
        <f t="shared" si="60"/>
        <v>122.72</v>
      </c>
      <c r="J594" s="5">
        <f t="shared" si="61"/>
        <v>1145.3800000000001</v>
      </c>
      <c r="K594" s="5">
        <f t="shared" si="62"/>
        <v>60.28</v>
      </c>
      <c r="L594" s="181">
        <v>0</v>
      </c>
      <c r="M594" s="5">
        <f t="shared" si="63"/>
        <v>1205.6600000000001</v>
      </c>
      <c r="N594" s="30">
        <f t="shared" si="64"/>
        <v>1205.6600000000001</v>
      </c>
    </row>
    <row r="595" spans="1:14" x14ac:dyDescent="0.25">
      <c r="A595" s="119" t="str">
        <f>'Door Comparison'!A595</f>
        <v>T06.06.E5A</v>
      </c>
      <c r="B595" s="119" t="str">
        <f>'Door Comparison'!B595</f>
        <v>DRS-402</v>
      </c>
      <c r="C595" s="119">
        <f>'Door Comparison'!D595</f>
        <v>1578</v>
      </c>
      <c r="D595" s="119">
        <f>'Door Comparison'!E595</f>
        <v>2193</v>
      </c>
      <c r="E595" s="14">
        <f>'Door Comparison'!N595</f>
        <v>1</v>
      </c>
      <c r="F595" s="82">
        <f>('Door Labour'!Y595/'Door Labour'!K$3)*'Door Summary'!H$3</f>
        <v>140.28</v>
      </c>
      <c r="G595" s="4">
        <f>'Door Materials'!X595</f>
        <v>962.09</v>
      </c>
      <c r="H595" s="5">
        <f t="shared" si="59"/>
        <v>1102.3699999999999</v>
      </c>
      <c r="I595" s="5">
        <f t="shared" si="60"/>
        <v>132.28</v>
      </c>
      <c r="J595" s="5">
        <f t="shared" si="61"/>
        <v>1234.6500000000001</v>
      </c>
      <c r="K595" s="5">
        <f t="shared" si="62"/>
        <v>64.98</v>
      </c>
      <c r="L595" s="181">
        <v>0</v>
      </c>
      <c r="M595" s="5">
        <f t="shared" si="63"/>
        <v>1299.6300000000001</v>
      </c>
      <c r="N595" s="30">
        <f t="shared" si="64"/>
        <v>1299.6300000000001</v>
      </c>
    </row>
    <row r="596" spans="1:14" x14ac:dyDescent="0.25">
      <c r="A596" s="119" t="str">
        <f>'Door Comparison'!A596</f>
        <v>T06.06.ECA</v>
      </c>
      <c r="B596" s="119" t="str">
        <f>'Door Comparison'!B596</f>
        <v>DRS-402</v>
      </c>
      <c r="C596" s="119">
        <f>'Door Comparison'!D596</f>
        <v>358</v>
      </c>
      <c r="D596" s="119">
        <f>'Door Comparison'!E596</f>
        <v>1993</v>
      </c>
      <c r="E596" s="14">
        <f>'Door Comparison'!N596</f>
        <v>1</v>
      </c>
      <c r="F596" s="82">
        <f>('Door Labour'!Y596/'Door Labour'!K$3)*'Door Summary'!H$3</f>
        <v>126.61</v>
      </c>
      <c r="G596" s="4">
        <f>'Door Materials'!X596</f>
        <v>476.99</v>
      </c>
      <c r="H596" s="5">
        <f t="shared" si="59"/>
        <v>603.6</v>
      </c>
      <c r="I596" s="5">
        <f t="shared" si="60"/>
        <v>72.430000000000007</v>
      </c>
      <c r="J596" s="5">
        <f t="shared" si="61"/>
        <v>676.03</v>
      </c>
      <c r="K596" s="5">
        <f t="shared" si="62"/>
        <v>35.58</v>
      </c>
      <c r="L596" s="181">
        <v>0</v>
      </c>
      <c r="M596" s="5">
        <f t="shared" si="63"/>
        <v>711.61</v>
      </c>
      <c r="N596" s="30">
        <f t="shared" si="64"/>
        <v>711.61</v>
      </c>
    </row>
    <row r="597" spans="1:14" x14ac:dyDescent="0.25">
      <c r="A597" s="119" t="str">
        <f>'Door Comparison'!A597</f>
        <v>T06.06.HW2A</v>
      </c>
      <c r="B597" s="119" t="str">
        <f>'Door Comparison'!B597</f>
        <v>DRS-402</v>
      </c>
      <c r="C597" s="119">
        <f>'Door Comparison'!D597</f>
        <v>458</v>
      </c>
      <c r="D597" s="119">
        <f>'Door Comparison'!E597</f>
        <v>2193</v>
      </c>
      <c r="E597" s="14">
        <f>'Door Comparison'!N597</f>
        <v>1</v>
      </c>
      <c r="F597" s="82">
        <f>('Door Labour'!Y597/'Door Labour'!K$3)*'Door Summary'!H$3</f>
        <v>129.72</v>
      </c>
      <c r="G597" s="4">
        <f>'Door Materials'!X597</f>
        <v>528.91999999999996</v>
      </c>
      <c r="H597" s="5">
        <f t="shared" si="59"/>
        <v>658.64</v>
      </c>
      <c r="I597" s="5">
        <f t="shared" si="60"/>
        <v>79.040000000000006</v>
      </c>
      <c r="J597" s="5">
        <f t="shared" si="61"/>
        <v>737.68</v>
      </c>
      <c r="K597" s="5">
        <f t="shared" si="62"/>
        <v>38.83</v>
      </c>
      <c r="L597" s="181">
        <v>0</v>
      </c>
      <c r="M597" s="5">
        <f t="shared" si="63"/>
        <v>776.51</v>
      </c>
      <c r="N597" s="30">
        <f t="shared" si="64"/>
        <v>776.51</v>
      </c>
    </row>
    <row r="598" spans="1:14" x14ac:dyDescent="0.25">
      <c r="A598" s="119" t="str">
        <f>'Door Comparison'!A598</f>
        <v>T06.06.HWA</v>
      </c>
      <c r="B598" s="119" t="str">
        <f>'Door Comparison'!B598</f>
        <v>DRS-402</v>
      </c>
      <c r="C598" s="119">
        <f>'Door Comparison'!D598</f>
        <v>558</v>
      </c>
      <c r="D598" s="119">
        <f>'Door Comparison'!E598</f>
        <v>2193</v>
      </c>
      <c r="E598" s="14">
        <f>'Door Comparison'!N598</f>
        <v>1</v>
      </c>
      <c r="F598" s="82">
        <f>('Door Labour'!Y598/'Door Labour'!K$3)*'Door Summary'!H$3</f>
        <v>130.33000000000001</v>
      </c>
      <c r="G598" s="4">
        <f>'Door Materials'!X598</f>
        <v>561.5</v>
      </c>
      <c r="H598" s="5">
        <f t="shared" si="59"/>
        <v>691.83</v>
      </c>
      <c r="I598" s="5">
        <f t="shared" si="60"/>
        <v>83.02</v>
      </c>
      <c r="J598" s="5">
        <f t="shared" si="61"/>
        <v>774.85</v>
      </c>
      <c r="K598" s="5">
        <f t="shared" si="62"/>
        <v>40.78</v>
      </c>
      <c r="L598" s="181">
        <v>0</v>
      </c>
      <c r="M598" s="5">
        <f t="shared" si="63"/>
        <v>815.63</v>
      </c>
      <c r="N598" s="30">
        <f t="shared" si="64"/>
        <v>815.63</v>
      </c>
    </row>
    <row r="599" spans="1:14" x14ac:dyDescent="0.25">
      <c r="A599" s="119" t="str">
        <f>'Door Comparison'!A599</f>
        <v>T06.06.M1A</v>
      </c>
      <c r="B599" s="119" t="str">
        <f>'Door Comparison'!B599</f>
        <v>DRS-402</v>
      </c>
      <c r="C599" s="119">
        <f>'Door Comparison'!D599</f>
        <v>1338</v>
      </c>
      <c r="D599" s="119">
        <f>'Door Comparison'!E599</f>
        <v>2193</v>
      </c>
      <c r="E599" s="14">
        <f>'Door Comparison'!N599</f>
        <v>1</v>
      </c>
      <c r="F599" s="82">
        <f>('Door Labour'!Y599/'Door Labour'!K$3)*'Door Summary'!H$3</f>
        <v>138.78</v>
      </c>
      <c r="G599" s="4">
        <f>'Door Materials'!X599</f>
        <v>883.88</v>
      </c>
      <c r="H599" s="5">
        <f t="shared" si="59"/>
        <v>1022.66</v>
      </c>
      <c r="I599" s="5">
        <f t="shared" si="60"/>
        <v>122.72</v>
      </c>
      <c r="J599" s="5">
        <f t="shared" si="61"/>
        <v>1145.3800000000001</v>
      </c>
      <c r="K599" s="5">
        <f t="shared" si="62"/>
        <v>60.28</v>
      </c>
      <c r="L599" s="181">
        <v>0</v>
      </c>
      <c r="M599" s="5">
        <f t="shared" si="63"/>
        <v>1205.6600000000001</v>
      </c>
      <c r="N599" s="30">
        <f t="shared" si="64"/>
        <v>1205.6600000000001</v>
      </c>
    </row>
    <row r="600" spans="1:14" x14ac:dyDescent="0.25">
      <c r="A600" s="119" t="str">
        <f>'Door Comparison'!A600</f>
        <v>T06.06.M1B</v>
      </c>
      <c r="B600" s="119" t="str">
        <f>'Door Comparison'!B600</f>
        <v>DRS-402</v>
      </c>
      <c r="C600" s="119">
        <f>'Door Comparison'!D600</f>
        <v>1338</v>
      </c>
      <c r="D600" s="119">
        <f>'Door Comparison'!E600</f>
        <v>2193</v>
      </c>
      <c r="E600" s="14">
        <f>'Door Comparison'!N600</f>
        <v>1</v>
      </c>
      <c r="F600" s="82">
        <f>('Door Labour'!Y600/'Door Labour'!K$3)*'Door Summary'!H$3</f>
        <v>138.78</v>
      </c>
      <c r="G600" s="4">
        <f>'Door Materials'!X600</f>
        <v>883.88</v>
      </c>
      <c r="H600" s="5">
        <f t="shared" si="59"/>
        <v>1022.66</v>
      </c>
      <c r="I600" s="5">
        <f t="shared" si="60"/>
        <v>122.72</v>
      </c>
      <c r="J600" s="5">
        <f t="shared" si="61"/>
        <v>1145.3800000000001</v>
      </c>
      <c r="K600" s="5">
        <f t="shared" si="62"/>
        <v>60.28</v>
      </c>
      <c r="L600" s="181">
        <v>0</v>
      </c>
      <c r="M600" s="5">
        <f t="shared" si="63"/>
        <v>1205.6600000000001</v>
      </c>
      <c r="N600" s="30">
        <f t="shared" si="64"/>
        <v>1205.6600000000001</v>
      </c>
    </row>
    <row r="601" spans="1:14" x14ac:dyDescent="0.25">
      <c r="A601" s="119" t="str">
        <f>'Door Comparison'!A601</f>
        <v>T06.06.M1C</v>
      </c>
      <c r="B601" s="119" t="str">
        <f>'Door Comparison'!B601</f>
        <v>DRS-402</v>
      </c>
      <c r="C601" s="119">
        <f>'Door Comparison'!D601</f>
        <v>1338</v>
      </c>
      <c r="D601" s="119">
        <f>'Door Comparison'!E601</f>
        <v>2193</v>
      </c>
      <c r="E601" s="14">
        <f>'Door Comparison'!N601</f>
        <v>1</v>
      </c>
      <c r="F601" s="82">
        <f>('Door Labour'!Y601/'Door Labour'!K$3)*'Door Summary'!H$3</f>
        <v>138.78</v>
      </c>
      <c r="G601" s="4">
        <f>'Door Materials'!X601</f>
        <v>883.88</v>
      </c>
      <c r="H601" s="5">
        <f t="shared" si="59"/>
        <v>1022.66</v>
      </c>
      <c r="I601" s="5">
        <f t="shared" si="60"/>
        <v>122.72</v>
      </c>
      <c r="J601" s="5">
        <f t="shared" si="61"/>
        <v>1145.3800000000001</v>
      </c>
      <c r="K601" s="5">
        <f t="shared" si="62"/>
        <v>60.28</v>
      </c>
      <c r="L601" s="181">
        <v>0</v>
      </c>
      <c r="M601" s="5">
        <f t="shared" si="63"/>
        <v>1205.6600000000001</v>
      </c>
      <c r="N601" s="30">
        <f t="shared" si="64"/>
        <v>1205.6600000000001</v>
      </c>
    </row>
    <row r="602" spans="1:14" x14ac:dyDescent="0.25">
      <c r="A602" s="119" t="str">
        <f>'Door Comparison'!A602</f>
        <v>T06.06.M2A</v>
      </c>
      <c r="B602" s="119" t="str">
        <f>'Door Comparison'!B602</f>
        <v>DRS-402</v>
      </c>
      <c r="C602" s="119">
        <f>'Door Comparison'!D602</f>
        <v>1338</v>
      </c>
      <c r="D602" s="119">
        <f>'Door Comparison'!E602</f>
        <v>2193</v>
      </c>
      <c r="E602" s="14">
        <f>'Door Comparison'!N602</f>
        <v>1</v>
      </c>
      <c r="F602" s="82">
        <f>('Door Labour'!Y602/'Door Labour'!K$3)*'Door Summary'!H$3</f>
        <v>138.78</v>
      </c>
      <c r="G602" s="4">
        <f>'Door Materials'!X602</f>
        <v>883.88</v>
      </c>
      <c r="H602" s="5">
        <f t="shared" si="59"/>
        <v>1022.66</v>
      </c>
      <c r="I602" s="5">
        <f t="shared" si="60"/>
        <v>122.72</v>
      </c>
      <c r="J602" s="5">
        <f t="shared" si="61"/>
        <v>1145.3800000000001</v>
      </c>
      <c r="K602" s="5">
        <f t="shared" si="62"/>
        <v>60.28</v>
      </c>
      <c r="L602" s="181">
        <v>0</v>
      </c>
      <c r="M602" s="5">
        <f t="shared" si="63"/>
        <v>1205.6600000000001</v>
      </c>
      <c r="N602" s="30">
        <f t="shared" si="64"/>
        <v>1205.6600000000001</v>
      </c>
    </row>
    <row r="603" spans="1:14" x14ac:dyDescent="0.25">
      <c r="A603" s="119" t="str">
        <f>'Door Comparison'!A603</f>
        <v>T06.06.M2B</v>
      </c>
      <c r="B603" s="119" t="str">
        <f>'Door Comparison'!B603</f>
        <v>DRS-402</v>
      </c>
      <c r="C603" s="119">
        <f>'Door Comparison'!D603</f>
        <v>1338</v>
      </c>
      <c r="D603" s="119">
        <f>'Door Comparison'!E603</f>
        <v>2193</v>
      </c>
      <c r="E603" s="14">
        <f>'Door Comparison'!N603</f>
        <v>1</v>
      </c>
      <c r="F603" s="82">
        <f>('Door Labour'!Y603/'Door Labour'!K$3)*'Door Summary'!H$3</f>
        <v>138.78</v>
      </c>
      <c r="G603" s="4">
        <f>'Door Materials'!X603</f>
        <v>883.88</v>
      </c>
      <c r="H603" s="5">
        <f t="shared" si="59"/>
        <v>1022.66</v>
      </c>
      <c r="I603" s="5">
        <f t="shared" si="60"/>
        <v>122.72</v>
      </c>
      <c r="J603" s="5">
        <f t="shared" si="61"/>
        <v>1145.3800000000001</v>
      </c>
      <c r="K603" s="5">
        <f t="shared" si="62"/>
        <v>60.28</v>
      </c>
      <c r="L603" s="181">
        <v>0</v>
      </c>
      <c r="M603" s="5">
        <f t="shared" si="63"/>
        <v>1205.6600000000001</v>
      </c>
      <c r="N603" s="30">
        <f t="shared" si="64"/>
        <v>1205.6600000000001</v>
      </c>
    </row>
    <row r="604" spans="1:14" x14ac:dyDescent="0.25">
      <c r="A604" s="119" t="str">
        <f>'Door Comparison'!A604</f>
        <v>T06.06.M2C</v>
      </c>
      <c r="B604" s="119" t="str">
        <f>'Door Comparison'!B604</f>
        <v>DRS-402</v>
      </c>
      <c r="C604" s="119">
        <f>'Door Comparison'!D604</f>
        <v>858</v>
      </c>
      <c r="D604" s="119">
        <f>'Door Comparison'!E604</f>
        <v>2193</v>
      </c>
      <c r="E604" s="14">
        <f>'Door Comparison'!N604</f>
        <v>1</v>
      </c>
      <c r="F604" s="82">
        <f>('Door Labour'!Y604/'Door Labour'!K$3)*'Door Summary'!H$3</f>
        <v>132.19999999999999</v>
      </c>
      <c r="G604" s="4">
        <f>'Door Materials'!X604</f>
        <v>659.29</v>
      </c>
      <c r="H604" s="5">
        <f t="shared" si="59"/>
        <v>791.49</v>
      </c>
      <c r="I604" s="5">
        <f t="shared" si="60"/>
        <v>94.98</v>
      </c>
      <c r="J604" s="5">
        <f t="shared" si="61"/>
        <v>886.47</v>
      </c>
      <c r="K604" s="5">
        <f t="shared" si="62"/>
        <v>46.66</v>
      </c>
      <c r="L604" s="181">
        <v>0</v>
      </c>
      <c r="M604" s="5">
        <f t="shared" si="63"/>
        <v>933.13</v>
      </c>
      <c r="N604" s="30">
        <f t="shared" si="64"/>
        <v>933.13</v>
      </c>
    </row>
    <row r="605" spans="1:14" x14ac:dyDescent="0.25">
      <c r="A605" s="119" t="str">
        <f>'Door Comparison'!A605</f>
        <v>T06.06.M3A</v>
      </c>
      <c r="B605" s="119" t="str">
        <f>'Door Comparison'!B605</f>
        <v>AHP-201</v>
      </c>
      <c r="C605" s="119">
        <f>'Door Comparison'!D605</f>
        <v>500</v>
      </c>
      <c r="D605" s="119">
        <f>'Door Comparison'!E605</f>
        <v>2135</v>
      </c>
      <c r="E605" s="14">
        <f>'Door Comparison'!N605</f>
        <v>1</v>
      </c>
      <c r="F605" s="82">
        <f>('Door Labour'!Y605/'Door Labour'!K$3)*'Door Summary'!H$3</f>
        <v>125.65</v>
      </c>
      <c r="G605" s="4">
        <f>'Door Materials'!X605</f>
        <v>525.33000000000004</v>
      </c>
      <c r="H605" s="5">
        <f t="shared" si="59"/>
        <v>650.98</v>
      </c>
      <c r="I605" s="5">
        <f t="shared" si="60"/>
        <v>78.12</v>
      </c>
      <c r="J605" s="5">
        <f t="shared" si="61"/>
        <v>729.1</v>
      </c>
      <c r="K605" s="5">
        <f t="shared" si="62"/>
        <v>38.369999999999997</v>
      </c>
      <c r="L605" s="181">
        <v>0</v>
      </c>
      <c r="M605" s="5">
        <f t="shared" si="63"/>
        <v>767.47</v>
      </c>
      <c r="N605" s="30">
        <f t="shared" si="64"/>
        <v>767.47</v>
      </c>
    </row>
    <row r="606" spans="1:14" x14ac:dyDescent="0.25">
      <c r="A606" s="119" t="str">
        <f>'Door Comparison'!A606</f>
        <v>T06.06.M5A</v>
      </c>
      <c r="B606" s="119" t="str">
        <f>'Door Comparison'!B606</f>
        <v>DRS-402</v>
      </c>
      <c r="C606" s="119">
        <f>'Door Comparison'!D606</f>
        <v>858</v>
      </c>
      <c r="D606" s="119">
        <f>'Door Comparison'!E606</f>
        <v>2193</v>
      </c>
      <c r="E606" s="14">
        <f>'Door Comparison'!N606</f>
        <v>1</v>
      </c>
      <c r="F606" s="82">
        <f>('Door Labour'!Y606/'Door Labour'!K$3)*'Door Summary'!H$3</f>
        <v>132.19999999999999</v>
      </c>
      <c r="G606" s="4">
        <f>'Door Materials'!X606</f>
        <v>659.29</v>
      </c>
      <c r="H606" s="5">
        <f t="shared" si="59"/>
        <v>791.49</v>
      </c>
      <c r="I606" s="5">
        <f t="shared" si="60"/>
        <v>94.98</v>
      </c>
      <c r="J606" s="5">
        <f t="shared" si="61"/>
        <v>886.47</v>
      </c>
      <c r="K606" s="5">
        <f t="shared" si="62"/>
        <v>46.66</v>
      </c>
      <c r="L606" s="181">
        <v>0</v>
      </c>
      <c r="M606" s="5">
        <f t="shared" si="63"/>
        <v>933.13</v>
      </c>
      <c r="N606" s="30">
        <f t="shared" si="64"/>
        <v>933.13</v>
      </c>
    </row>
    <row r="607" spans="1:14" x14ac:dyDescent="0.25">
      <c r="A607" s="119" t="str">
        <f>'Door Comparison'!A607</f>
        <v>T06.06.M5B</v>
      </c>
      <c r="B607" s="119" t="str">
        <f>'Door Comparison'!B607</f>
        <v>DRS-402</v>
      </c>
      <c r="C607" s="119">
        <f>'Door Comparison'!D607</f>
        <v>1858</v>
      </c>
      <c r="D607" s="119">
        <f>'Door Comparison'!E607</f>
        <v>2193</v>
      </c>
      <c r="E607" s="14">
        <f>'Door Comparison'!N607</f>
        <v>1</v>
      </c>
      <c r="F607" s="82">
        <f>('Door Labour'!Y607/'Door Labour'!K$3)*'Door Summary'!H$3</f>
        <v>142.02000000000001</v>
      </c>
      <c r="G607" s="4">
        <f>'Door Materials'!X607</f>
        <v>1053.3399999999999</v>
      </c>
      <c r="H607" s="5">
        <f t="shared" si="59"/>
        <v>1195.3599999999999</v>
      </c>
      <c r="I607" s="5">
        <f t="shared" si="60"/>
        <v>143.44</v>
      </c>
      <c r="J607" s="5">
        <f t="shared" si="61"/>
        <v>1338.8</v>
      </c>
      <c r="K607" s="5">
        <f t="shared" si="62"/>
        <v>70.459999999999994</v>
      </c>
      <c r="L607" s="181">
        <v>0</v>
      </c>
      <c r="M607" s="5">
        <f t="shared" si="63"/>
        <v>1409.26</v>
      </c>
      <c r="N607" s="30">
        <f t="shared" si="64"/>
        <v>1409.26</v>
      </c>
    </row>
    <row r="608" spans="1:14" x14ac:dyDescent="0.25">
      <c r="A608" s="119" t="str">
        <f>'Door Comparison'!A608</f>
        <v>T06.06.M5C</v>
      </c>
      <c r="B608" s="119" t="str">
        <f>'Door Comparison'!B608</f>
        <v>DRS-402</v>
      </c>
      <c r="C608" s="119">
        <f>'Door Comparison'!D608</f>
        <v>858</v>
      </c>
      <c r="D608" s="119">
        <f>'Door Comparison'!E608</f>
        <v>2193</v>
      </c>
      <c r="E608" s="14">
        <f>'Door Comparison'!N608</f>
        <v>1</v>
      </c>
      <c r="F608" s="82">
        <f>('Door Labour'!Y608/'Door Labour'!K$3)*'Door Summary'!H$3</f>
        <v>132.19999999999999</v>
      </c>
      <c r="G608" s="4">
        <f>'Door Materials'!X608</f>
        <v>659.29</v>
      </c>
      <c r="H608" s="5">
        <f t="shared" si="59"/>
        <v>791.49</v>
      </c>
      <c r="I608" s="5">
        <f t="shared" si="60"/>
        <v>94.98</v>
      </c>
      <c r="J608" s="5">
        <f t="shared" si="61"/>
        <v>886.47</v>
      </c>
      <c r="K608" s="5">
        <f t="shared" si="62"/>
        <v>46.66</v>
      </c>
      <c r="L608" s="181">
        <v>0</v>
      </c>
      <c r="M608" s="5">
        <f t="shared" si="63"/>
        <v>933.13</v>
      </c>
      <c r="N608" s="30">
        <f t="shared" si="64"/>
        <v>933.13</v>
      </c>
    </row>
    <row r="609" spans="1:14" x14ac:dyDescent="0.25">
      <c r="A609" s="119" t="str">
        <f>'Door Comparison'!A609</f>
        <v>T06.06.M5D</v>
      </c>
      <c r="B609" s="119" t="str">
        <f>'Door Comparison'!B609</f>
        <v>DRS-402</v>
      </c>
      <c r="C609" s="119">
        <f>'Door Comparison'!D609</f>
        <v>1338</v>
      </c>
      <c r="D609" s="119">
        <f>'Door Comparison'!E609</f>
        <v>2193</v>
      </c>
      <c r="E609" s="14">
        <f>'Door Comparison'!N609</f>
        <v>1</v>
      </c>
      <c r="F609" s="82">
        <f>('Door Labour'!Y609/'Door Labour'!K$3)*'Door Summary'!H$3</f>
        <v>138.78</v>
      </c>
      <c r="G609" s="4">
        <f>'Door Materials'!X609</f>
        <v>883.88</v>
      </c>
      <c r="H609" s="5">
        <f t="shared" si="59"/>
        <v>1022.66</v>
      </c>
      <c r="I609" s="5">
        <f t="shared" si="60"/>
        <v>122.72</v>
      </c>
      <c r="J609" s="5">
        <f t="shared" si="61"/>
        <v>1145.3800000000001</v>
      </c>
      <c r="K609" s="5">
        <f t="shared" si="62"/>
        <v>60.28</v>
      </c>
      <c r="L609" s="181">
        <v>0</v>
      </c>
      <c r="M609" s="5">
        <f t="shared" si="63"/>
        <v>1205.6600000000001</v>
      </c>
      <c r="N609" s="30">
        <f t="shared" si="64"/>
        <v>1205.6600000000001</v>
      </c>
    </row>
    <row r="610" spans="1:14" x14ac:dyDescent="0.25">
      <c r="A610" s="119" t="str">
        <f>'Door Comparison'!A610</f>
        <v>T06.06.M5E</v>
      </c>
      <c r="B610" s="119" t="str">
        <f>'Door Comparison'!B610</f>
        <v>DRS-402</v>
      </c>
      <c r="C610" s="119">
        <f>'Door Comparison'!D610</f>
        <v>1338</v>
      </c>
      <c r="D610" s="119">
        <f>'Door Comparison'!E610</f>
        <v>2193</v>
      </c>
      <c r="E610" s="14">
        <f>'Door Comparison'!N610</f>
        <v>1</v>
      </c>
      <c r="F610" s="82">
        <f>('Door Labour'!Y610/'Door Labour'!K$3)*'Door Summary'!H$3</f>
        <v>138.78</v>
      </c>
      <c r="G610" s="4">
        <f>'Door Materials'!X610</f>
        <v>883.88</v>
      </c>
      <c r="H610" s="5">
        <f t="shared" si="59"/>
        <v>1022.66</v>
      </c>
      <c r="I610" s="5">
        <f t="shared" si="60"/>
        <v>122.72</v>
      </c>
      <c r="J610" s="5">
        <f t="shared" si="61"/>
        <v>1145.3800000000001</v>
      </c>
      <c r="K610" s="5">
        <f t="shared" si="62"/>
        <v>60.28</v>
      </c>
      <c r="L610" s="181">
        <v>0</v>
      </c>
      <c r="M610" s="5">
        <f t="shared" si="63"/>
        <v>1205.6600000000001</v>
      </c>
      <c r="N610" s="30">
        <f t="shared" si="64"/>
        <v>1205.6600000000001</v>
      </c>
    </row>
    <row r="611" spans="1:14" x14ac:dyDescent="0.25">
      <c r="A611" s="119" t="str">
        <f>'Door Comparison'!A611</f>
        <v>T06.06.P1A</v>
      </c>
      <c r="B611" s="119" t="str">
        <f>'Door Comparison'!B611</f>
        <v>DRS-402</v>
      </c>
      <c r="C611" s="119">
        <f>'Door Comparison'!D611</f>
        <v>458</v>
      </c>
      <c r="D611" s="119">
        <f>'Door Comparison'!E611</f>
        <v>2193</v>
      </c>
      <c r="E611" s="14">
        <f>'Door Comparison'!N611</f>
        <v>1</v>
      </c>
      <c r="F611" s="82">
        <f>('Door Labour'!Y611/'Door Labour'!K$3)*'Door Summary'!H$3</f>
        <v>129.72</v>
      </c>
      <c r="G611" s="4">
        <f>'Door Materials'!X611</f>
        <v>528.91999999999996</v>
      </c>
      <c r="H611" s="5">
        <f t="shared" si="59"/>
        <v>658.64</v>
      </c>
      <c r="I611" s="5">
        <f t="shared" si="60"/>
        <v>79.040000000000006</v>
      </c>
      <c r="J611" s="5">
        <f t="shared" si="61"/>
        <v>737.68</v>
      </c>
      <c r="K611" s="5">
        <f t="shared" si="62"/>
        <v>38.83</v>
      </c>
      <c r="L611" s="181">
        <v>0</v>
      </c>
      <c r="M611" s="5">
        <f t="shared" si="63"/>
        <v>776.51</v>
      </c>
      <c r="N611" s="30">
        <f t="shared" si="64"/>
        <v>776.51</v>
      </c>
    </row>
    <row r="612" spans="1:14" x14ac:dyDescent="0.25">
      <c r="A612" s="119" t="str">
        <f>'Door Comparison'!A612</f>
        <v>T06.06.P2A</v>
      </c>
      <c r="B612" s="119" t="str">
        <f>'Door Comparison'!B612</f>
        <v>DRS-402</v>
      </c>
      <c r="C612" s="119">
        <f>'Door Comparison'!D612</f>
        <v>458</v>
      </c>
      <c r="D612" s="119">
        <f>'Door Comparison'!E612</f>
        <v>2193</v>
      </c>
      <c r="E612" s="14">
        <f>'Door Comparison'!N612</f>
        <v>1</v>
      </c>
      <c r="F612" s="82">
        <f>('Door Labour'!Y612/'Door Labour'!K$3)*'Door Summary'!H$3</f>
        <v>129.72</v>
      </c>
      <c r="G612" s="4">
        <f>'Door Materials'!X612</f>
        <v>528.91999999999996</v>
      </c>
      <c r="H612" s="5">
        <f t="shared" si="59"/>
        <v>658.64</v>
      </c>
      <c r="I612" s="5">
        <f t="shared" si="60"/>
        <v>79.040000000000006</v>
      </c>
      <c r="J612" s="5">
        <f t="shared" si="61"/>
        <v>737.68</v>
      </c>
      <c r="K612" s="5">
        <f t="shared" si="62"/>
        <v>38.83</v>
      </c>
      <c r="L612" s="181">
        <v>0</v>
      </c>
      <c r="M612" s="5">
        <f t="shared" si="63"/>
        <v>776.51</v>
      </c>
      <c r="N612" s="30">
        <f t="shared" si="64"/>
        <v>776.51</v>
      </c>
    </row>
    <row r="613" spans="1:14" x14ac:dyDescent="0.25">
      <c r="A613" s="119" t="str">
        <f>'Door Comparison'!A613</f>
        <v>T06.06.M6A T06.06.SPA</v>
      </c>
      <c r="B613" s="119" t="str">
        <f>'Door Comparison'!B613</f>
        <v>DRS-402</v>
      </c>
      <c r="C613" s="119">
        <f>'Door Comparison'!D613</f>
        <v>558</v>
      </c>
      <c r="D613" s="119">
        <f>'Door Comparison'!E613</f>
        <v>2193</v>
      </c>
      <c r="E613" s="14">
        <f>'Door Comparison'!N613</f>
        <v>1</v>
      </c>
      <c r="F613" s="82">
        <f>('Door Labour'!Y613/'Door Labour'!K$3)*'Door Summary'!H$3</f>
        <v>130.33000000000001</v>
      </c>
      <c r="G613" s="4">
        <f>'Door Materials'!X613</f>
        <v>561.5</v>
      </c>
      <c r="H613" s="5">
        <f t="shared" si="59"/>
        <v>691.83</v>
      </c>
      <c r="I613" s="5">
        <f t="shared" si="60"/>
        <v>83.02</v>
      </c>
      <c r="J613" s="5">
        <f t="shared" si="61"/>
        <v>774.85</v>
      </c>
      <c r="K613" s="5">
        <f t="shared" si="62"/>
        <v>40.78</v>
      </c>
      <c r="L613" s="181">
        <v>0</v>
      </c>
      <c r="M613" s="5">
        <f t="shared" si="63"/>
        <v>815.63</v>
      </c>
      <c r="N613" s="30">
        <f t="shared" si="64"/>
        <v>815.63</v>
      </c>
    </row>
    <row r="614" spans="1:14" x14ac:dyDescent="0.25">
      <c r="A614" s="119" t="str">
        <f>'Door Comparison'!A614</f>
        <v>T06.06.SPB</v>
      </c>
      <c r="B614" s="119" t="str">
        <f>'Door Comparison'!B614</f>
        <v>DRS-402</v>
      </c>
      <c r="C614" s="119">
        <f>'Door Comparison'!D614</f>
        <v>1578</v>
      </c>
      <c r="D614" s="119">
        <f>'Door Comparison'!E614</f>
        <v>2193</v>
      </c>
      <c r="E614" s="14">
        <f>'Door Comparison'!N614</f>
        <v>1</v>
      </c>
      <c r="F614" s="82">
        <f>('Door Labour'!Y614/'Door Labour'!K$3)*'Door Summary'!H$3</f>
        <v>140.28</v>
      </c>
      <c r="G614" s="4">
        <f>'Door Materials'!X614</f>
        <v>962.09</v>
      </c>
      <c r="H614" s="5">
        <f t="shared" si="59"/>
        <v>1102.3699999999999</v>
      </c>
      <c r="I614" s="5">
        <f t="shared" si="60"/>
        <v>132.28</v>
      </c>
      <c r="J614" s="5">
        <f t="shared" si="61"/>
        <v>1234.6500000000001</v>
      </c>
      <c r="K614" s="5">
        <f t="shared" si="62"/>
        <v>64.98</v>
      </c>
      <c r="L614" s="181">
        <v>0</v>
      </c>
      <c r="M614" s="5">
        <f t="shared" si="63"/>
        <v>1299.6300000000001</v>
      </c>
      <c r="N614" s="30">
        <f t="shared" si="64"/>
        <v>1299.6300000000001</v>
      </c>
    </row>
    <row r="615" spans="1:14" x14ac:dyDescent="0.25">
      <c r="A615" s="119" t="str">
        <f>'Door Comparison'!A615</f>
        <v>T07.01.E1A</v>
      </c>
      <c r="B615" s="119" t="str">
        <f>'Door Comparison'!B615</f>
        <v>DRS-402</v>
      </c>
      <c r="C615" s="119">
        <f>'Door Comparison'!D615</f>
        <v>858</v>
      </c>
      <c r="D615" s="119">
        <f>'Door Comparison'!E615</f>
        <v>2193</v>
      </c>
      <c r="E615" s="14">
        <f>'Door Comparison'!N615</f>
        <v>1</v>
      </c>
      <c r="F615" s="82">
        <f>('Door Labour'!Y615/'Door Labour'!K$3)*'Door Summary'!H$3</f>
        <v>132.19999999999999</v>
      </c>
      <c r="G615" s="4">
        <f>'Door Materials'!X615</f>
        <v>659.29</v>
      </c>
      <c r="H615" s="5">
        <f t="shared" si="59"/>
        <v>791.49</v>
      </c>
      <c r="I615" s="5">
        <f t="shared" si="60"/>
        <v>94.98</v>
      </c>
      <c r="J615" s="5">
        <f t="shared" si="61"/>
        <v>886.47</v>
      </c>
      <c r="K615" s="5">
        <f t="shared" si="62"/>
        <v>46.66</v>
      </c>
      <c r="L615" s="181">
        <v>0</v>
      </c>
      <c r="M615" s="5">
        <f t="shared" si="63"/>
        <v>933.13</v>
      </c>
      <c r="N615" s="30">
        <f t="shared" si="64"/>
        <v>933.13</v>
      </c>
    </row>
    <row r="616" spans="1:14" x14ac:dyDescent="0.25">
      <c r="A616" s="119" t="str">
        <f>'Door Comparison'!A616</f>
        <v>T07.01.E2A</v>
      </c>
      <c r="B616" s="119" t="str">
        <f>'Door Comparison'!B616</f>
        <v>DRS-402</v>
      </c>
      <c r="C616" s="119">
        <f>'Door Comparison'!D616</f>
        <v>858</v>
      </c>
      <c r="D616" s="119">
        <f>'Door Comparison'!E616</f>
        <v>2193</v>
      </c>
      <c r="E616" s="14">
        <f>'Door Comparison'!N616</f>
        <v>1</v>
      </c>
      <c r="F616" s="82">
        <f>('Door Labour'!Y616/'Door Labour'!K$3)*'Door Summary'!H$3</f>
        <v>132.19999999999999</v>
      </c>
      <c r="G616" s="4">
        <f>'Door Materials'!X616</f>
        <v>659.29</v>
      </c>
      <c r="H616" s="5">
        <f t="shared" si="59"/>
        <v>791.49</v>
      </c>
      <c r="I616" s="5">
        <f t="shared" si="60"/>
        <v>94.98</v>
      </c>
      <c r="J616" s="5">
        <f t="shared" si="61"/>
        <v>886.47</v>
      </c>
      <c r="K616" s="5">
        <f t="shared" si="62"/>
        <v>46.66</v>
      </c>
      <c r="L616" s="181">
        <v>0</v>
      </c>
      <c r="M616" s="5">
        <f t="shared" si="63"/>
        <v>933.13</v>
      </c>
      <c r="N616" s="30">
        <f t="shared" si="64"/>
        <v>933.13</v>
      </c>
    </row>
    <row r="617" spans="1:14" x14ac:dyDescent="0.25">
      <c r="A617" s="119" t="str">
        <f>'Door Comparison'!A617</f>
        <v>T07.01.E2B</v>
      </c>
      <c r="B617" s="119" t="str">
        <f>'Door Comparison'!B617</f>
        <v>DRS-402</v>
      </c>
      <c r="C617" s="119">
        <f>'Door Comparison'!D617</f>
        <v>858</v>
      </c>
      <c r="D617" s="119">
        <f>'Door Comparison'!E617</f>
        <v>2193</v>
      </c>
      <c r="E617" s="14">
        <f>'Door Comparison'!N617</f>
        <v>1</v>
      </c>
      <c r="F617" s="82">
        <f>('Door Labour'!Y617/'Door Labour'!K$3)*'Door Summary'!H$3</f>
        <v>132.19999999999999</v>
      </c>
      <c r="G617" s="4">
        <f>'Door Materials'!X617</f>
        <v>659.29</v>
      </c>
      <c r="H617" s="5">
        <f t="shared" si="59"/>
        <v>791.49</v>
      </c>
      <c r="I617" s="5">
        <f t="shared" si="60"/>
        <v>94.98</v>
      </c>
      <c r="J617" s="5">
        <f t="shared" si="61"/>
        <v>886.47</v>
      </c>
      <c r="K617" s="5">
        <f t="shared" si="62"/>
        <v>46.66</v>
      </c>
      <c r="L617" s="181">
        <v>0</v>
      </c>
      <c r="M617" s="5">
        <f t="shared" si="63"/>
        <v>933.13</v>
      </c>
      <c r="N617" s="30">
        <f t="shared" si="64"/>
        <v>933.13</v>
      </c>
    </row>
    <row r="618" spans="1:14" x14ac:dyDescent="0.25">
      <c r="A618" s="119" t="str">
        <f>'Door Comparison'!A618</f>
        <v>T07.01.E3A</v>
      </c>
      <c r="B618" s="119" t="str">
        <f>'Door Comparison'!B618</f>
        <v>DRS-402</v>
      </c>
      <c r="C618" s="119">
        <f>'Door Comparison'!D618</f>
        <v>1338</v>
      </c>
      <c r="D618" s="119">
        <f>'Door Comparison'!E618</f>
        <v>2193</v>
      </c>
      <c r="E618" s="14">
        <f>'Door Comparison'!N618</f>
        <v>1</v>
      </c>
      <c r="F618" s="82">
        <f>('Door Labour'!Y618/'Door Labour'!K$3)*'Door Summary'!H$3</f>
        <v>138.78</v>
      </c>
      <c r="G618" s="4">
        <f>'Door Materials'!X618</f>
        <v>883.88</v>
      </c>
      <c r="H618" s="5">
        <f t="shared" si="59"/>
        <v>1022.66</v>
      </c>
      <c r="I618" s="5">
        <f t="shared" si="60"/>
        <v>122.72</v>
      </c>
      <c r="J618" s="5">
        <f t="shared" si="61"/>
        <v>1145.3800000000001</v>
      </c>
      <c r="K618" s="5">
        <f t="shared" si="62"/>
        <v>60.28</v>
      </c>
      <c r="L618" s="181">
        <v>0</v>
      </c>
      <c r="M618" s="5">
        <f t="shared" si="63"/>
        <v>1205.6600000000001</v>
      </c>
      <c r="N618" s="30">
        <f t="shared" si="64"/>
        <v>1205.6600000000001</v>
      </c>
    </row>
    <row r="619" spans="1:14" x14ac:dyDescent="0.25">
      <c r="A619" s="119" t="str">
        <f>'Door Comparison'!A619</f>
        <v>T07.01.E4A</v>
      </c>
      <c r="B619" s="119" t="str">
        <f>'Door Comparison'!B619</f>
        <v>DRS-402</v>
      </c>
      <c r="C619" s="119">
        <f>'Door Comparison'!D619</f>
        <v>1208</v>
      </c>
      <c r="D619" s="119">
        <f>'Door Comparison'!E619</f>
        <v>2193</v>
      </c>
      <c r="E619" s="14">
        <f>'Door Comparison'!N619</f>
        <v>1</v>
      </c>
      <c r="F619" s="82">
        <f>('Door Labour'!Y619/'Door Labour'!K$3)*'Door Summary'!H$3</f>
        <v>137.97999999999999</v>
      </c>
      <c r="G619" s="4">
        <f>'Door Materials'!X619</f>
        <v>841.5</v>
      </c>
      <c r="H619" s="5">
        <f t="shared" si="59"/>
        <v>979.48</v>
      </c>
      <c r="I619" s="5">
        <f t="shared" si="60"/>
        <v>117.54</v>
      </c>
      <c r="J619" s="5">
        <f t="shared" si="61"/>
        <v>1097.02</v>
      </c>
      <c r="K619" s="5">
        <f t="shared" si="62"/>
        <v>57.74</v>
      </c>
      <c r="L619" s="181">
        <v>0</v>
      </c>
      <c r="M619" s="5">
        <f t="shared" si="63"/>
        <v>1154.76</v>
      </c>
      <c r="N619" s="30">
        <f t="shared" si="64"/>
        <v>1154.76</v>
      </c>
    </row>
    <row r="620" spans="1:14" x14ac:dyDescent="0.25">
      <c r="A620" s="119" t="str">
        <f>'Door Comparison'!A620</f>
        <v>T07.01.E5A</v>
      </c>
      <c r="B620" s="119" t="str">
        <f>'Door Comparison'!B620</f>
        <v>DRS-402</v>
      </c>
      <c r="C620" s="119">
        <f>'Door Comparison'!D620</f>
        <v>1058</v>
      </c>
      <c r="D620" s="119">
        <f>'Door Comparison'!E620</f>
        <v>2193</v>
      </c>
      <c r="E620" s="14">
        <f>'Door Comparison'!N620</f>
        <v>1</v>
      </c>
      <c r="F620" s="82">
        <f>('Door Labour'!Y620/'Door Labour'!K$3)*'Door Summary'!H$3</f>
        <v>137.04</v>
      </c>
      <c r="G620" s="4">
        <f>'Door Materials'!X620</f>
        <v>794.87</v>
      </c>
      <c r="H620" s="5">
        <f t="shared" si="59"/>
        <v>931.91</v>
      </c>
      <c r="I620" s="5">
        <f t="shared" si="60"/>
        <v>111.83</v>
      </c>
      <c r="J620" s="5">
        <f t="shared" si="61"/>
        <v>1043.74</v>
      </c>
      <c r="K620" s="5">
        <f t="shared" si="62"/>
        <v>54.93</v>
      </c>
      <c r="L620" s="181">
        <v>0</v>
      </c>
      <c r="M620" s="5">
        <f t="shared" si="63"/>
        <v>1098.67</v>
      </c>
      <c r="N620" s="30">
        <f t="shared" si="64"/>
        <v>1098.67</v>
      </c>
    </row>
    <row r="621" spans="1:14" x14ac:dyDescent="0.25">
      <c r="A621" s="119" t="str">
        <f>'Door Comparison'!A621</f>
        <v>T07.01.E6A</v>
      </c>
      <c r="B621" s="119" t="str">
        <f>'Door Comparison'!B621</f>
        <v>DRS-402</v>
      </c>
      <c r="C621" s="119">
        <f>'Door Comparison'!D621</f>
        <v>758</v>
      </c>
      <c r="D621" s="119">
        <f>'Door Comparison'!E621</f>
        <v>2193</v>
      </c>
      <c r="E621" s="14">
        <f>'Door Comparison'!N621</f>
        <v>1</v>
      </c>
      <c r="F621" s="82">
        <f>('Door Labour'!Y621/'Door Labour'!K$3)*'Door Summary'!H$3</f>
        <v>131.58000000000001</v>
      </c>
      <c r="G621" s="4">
        <f>'Door Materials'!X621</f>
        <v>626.67999999999995</v>
      </c>
      <c r="H621" s="5">
        <f t="shared" si="59"/>
        <v>758.26</v>
      </c>
      <c r="I621" s="5">
        <f t="shared" si="60"/>
        <v>90.99</v>
      </c>
      <c r="J621" s="5">
        <f t="shared" si="61"/>
        <v>849.25</v>
      </c>
      <c r="K621" s="5">
        <f t="shared" si="62"/>
        <v>44.7</v>
      </c>
      <c r="L621" s="181">
        <v>0</v>
      </c>
      <c r="M621" s="5">
        <f t="shared" si="63"/>
        <v>893.95</v>
      </c>
      <c r="N621" s="30">
        <f t="shared" si="64"/>
        <v>893.95</v>
      </c>
    </row>
    <row r="622" spans="1:14" x14ac:dyDescent="0.25">
      <c r="A622" s="119" t="str">
        <f>'Door Comparison'!A622</f>
        <v>T07.01.E6B</v>
      </c>
      <c r="B622" s="119" t="str">
        <f>'Door Comparison'!B622</f>
        <v>DRS-402</v>
      </c>
      <c r="C622" s="119">
        <f>'Door Comparison'!D622</f>
        <v>1338</v>
      </c>
      <c r="D622" s="119">
        <f>'Door Comparison'!E622</f>
        <v>2193</v>
      </c>
      <c r="E622" s="14">
        <f>'Door Comparison'!N622</f>
        <v>1</v>
      </c>
      <c r="F622" s="82">
        <f>('Door Labour'!Y622/'Door Labour'!K$3)*'Door Summary'!H$3</f>
        <v>138.78</v>
      </c>
      <c r="G622" s="4">
        <f>'Door Materials'!X622</f>
        <v>883.88</v>
      </c>
      <c r="H622" s="5">
        <f t="shared" si="59"/>
        <v>1022.66</v>
      </c>
      <c r="I622" s="5">
        <f t="shared" si="60"/>
        <v>122.72</v>
      </c>
      <c r="J622" s="5">
        <f t="shared" si="61"/>
        <v>1145.3800000000001</v>
      </c>
      <c r="K622" s="5">
        <f t="shared" si="62"/>
        <v>60.28</v>
      </c>
      <c r="L622" s="181">
        <v>0</v>
      </c>
      <c r="M622" s="5">
        <f t="shared" si="63"/>
        <v>1205.6600000000001</v>
      </c>
      <c r="N622" s="30">
        <f t="shared" si="64"/>
        <v>1205.6600000000001</v>
      </c>
    </row>
    <row r="623" spans="1:14" x14ac:dyDescent="0.25">
      <c r="A623" s="119" t="str">
        <f>'Door Comparison'!A623</f>
        <v>T07.01.HWA</v>
      </c>
      <c r="B623" s="119" t="str">
        <f>'Door Comparison'!B623</f>
        <v>DRS-402</v>
      </c>
      <c r="C623" s="119">
        <f>'Door Comparison'!D623</f>
        <v>458</v>
      </c>
      <c r="D623" s="119">
        <f>'Door Comparison'!E623</f>
        <v>2193</v>
      </c>
      <c r="E623" s="14">
        <f>'Door Comparison'!N623</f>
        <v>1</v>
      </c>
      <c r="F623" s="82">
        <f>('Door Labour'!Y623/'Door Labour'!K$3)*'Door Summary'!H$3</f>
        <v>129.72</v>
      </c>
      <c r="G623" s="4">
        <f>'Door Materials'!X623</f>
        <v>528.91999999999996</v>
      </c>
      <c r="H623" s="5">
        <f t="shared" si="59"/>
        <v>658.64</v>
      </c>
      <c r="I623" s="5">
        <f t="shared" si="60"/>
        <v>79.040000000000006</v>
      </c>
      <c r="J623" s="5">
        <f t="shared" si="61"/>
        <v>737.68</v>
      </c>
      <c r="K623" s="5">
        <f t="shared" si="62"/>
        <v>38.83</v>
      </c>
      <c r="L623" s="181">
        <v>0</v>
      </c>
      <c r="M623" s="5">
        <f t="shared" si="63"/>
        <v>776.51</v>
      </c>
      <c r="N623" s="30">
        <f t="shared" si="64"/>
        <v>776.51</v>
      </c>
    </row>
    <row r="624" spans="1:14" x14ac:dyDescent="0.25">
      <c r="A624" s="119" t="str">
        <f>'Door Comparison'!A624</f>
        <v>T07.01.M1A</v>
      </c>
      <c r="B624" s="119" t="str">
        <f>'Door Comparison'!B624</f>
        <v>DRS-402</v>
      </c>
      <c r="C624" s="119">
        <f>'Door Comparison'!D624</f>
        <v>858</v>
      </c>
      <c r="D624" s="119">
        <f>'Door Comparison'!E624</f>
        <v>2193</v>
      </c>
      <c r="E624" s="14">
        <f>'Door Comparison'!N624</f>
        <v>1</v>
      </c>
      <c r="F624" s="82">
        <f>('Door Labour'!Y624/'Door Labour'!K$3)*'Door Summary'!H$3</f>
        <v>132.19999999999999</v>
      </c>
      <c r="G624" s="4">
        <f>'Door Materials'!X624</f>
        <v>659.29</v>
      </c>
      <c r="H624" s="5">
        <f t="shared" si="59"/>
        <v>791.49</v>
      </c>
      <c r="I624" s="5">
        <f t="shared" si="60"/>
        <v>94.98</v>
      </c>
      <c r="J624" s="5">
        <f t="shared" si="61"/>
        <v>886.47</v>
      </c>
      <c r="K624" s="5">
        <f t="shared" si="62"/>
        <v>46.66</v>
      </c>
      <c r="L624" s="181">
        <v>0</v>
      </c>
      <c r="M624" s="5">
        <f t="shared" si="63"/>
        <v>933.13</v>
      </c>
      <c r="N624" s="30">
        <f t="shared" si="64"/>
        <v>933.13</v>
      </c>
    </row>
    <row r="625" spans="1:14" x14ac:dyDescent="0.25">
      <c r="A625" s="119" t="str">
        <f>'Door Comparison'!A625</f>
        <v>T07.01.M1B</v>
      </c>
      <c r="B625" s="119" t="str">
        <f>'Door Comparison'!B625</f>
        <v>DRS-402</v>
      </c>
      <c r="C625" s="119">
        <f>'Door Comparison'!D625</f>
        <v>858</v>
      </c>
      <c r="D625" s="119">
        <f>'Door Comparison'!E625</f>
        <v>2193</v>
      </c>
      <c r="E625" s="14">
        <f>'Door Comparison'!N625</f>
        <v>1</v>
      </c>
      <c r="F625" s="82">
        <f>('Door Labour'!Y625/'Door Labour'!K$3)*'Door Summary'!H$3</f>
        <v>132.19999999999999</v>
      </c>
      <c r="G625" s="4">
        <f>'Door Materials'!X625</f>
        <v>659.29</v>
      </c>
      <c r="H625" s="5">
        <f t="shared" si="59"/>
        <v>791.49</v>
      </c>
      <c r="I625" s="5">
        <f t="shared" si="60"/>
        <v>94.98</v>
      </c>
      <c r="J625" s="5">
        <f t="shared" si="61"/>
        <v>886.47</v>
      </c>
      <c r="K625" s="5">
        <f t="shared" si="62"/>
        <v>46.66</v>
      </c>
      <c r="L625" s="181">
        <v>0</v>
      </c>
      <c r="M625" s="5">
        <f t="shared" si="63"/>
        <v>933.13</v>
      </c>
      <c r="N625" s="30">
        <f t="shared" si="64"/>
        <v>933.13</v>
      </c>
    </row>
    <row r="626" spans="1:14" x14ac:dyDescent="0.25">
      <c r="A626" s="119" t="str">
        <f>'Door Comparison'!A626</f>
        <v>T07.01.M1C</v>
      </c>
      <c r="B626" s="119" t="str">
        <f>'Door Comparison'!B626</f>
        <v>DRS-402</v>
      </c>
      <c r="C626" s="119">
        <f>'Door Comparison'!D626</f>
        <v>858</v>
      </c>
      <c r="D626" s="119">
        <f>'Door Comparison'!E626</f>
        <v>2193</v>
      </c>
      <c r="E626" s="14">
        <f>'Door Comparison'!N626</f>
        <v>1</v>
      </c>
      <c r="F626" s="82">
        <f>('Door Labour'!Y626/'Door Labour'!K$3)*'Door Summary'!H$3</f>
        <v>132.19999999999999</v>
      </c>
      <c r="G626" s="4">
        <f>'Door Materials'!X626</f>
        <v>659.29</v>
      </c>
      <c r="H626" s="5">
        <f t="shared" si="59"/>
        <v>791.49</v>
      </c>
      <c r="I626" s="5">
        <f t="shared" si="60"/>
        <v>94.98</v>
      </c>
      <c r="J626" s="5">
        <f t="shared" si="61"/>
        <v>886.47</v>
      </c>
      <c r="K626" s="5">
        <f t="shared" si="62"/>
        <v>46.66</v>
      </c>
      <c r="L626" s="181">
        <v>0</v>
      </c>
      <c r="M626" s="5">
        <f t="shared" si="63"/>
        <v>933.13</v>
      </c>
      <c r="N626" s="30">
        <f t="shared" si="64"/>
        <v>933.13</v>
      </c>
    </row>
    <row r="627" spans="1:14" x14ac:dyDescent="0.25">
      <c r="A627" s="119" t="str">
        <f>'Door Comparison'!A627</f>
        <v>T07.01.M1D</v>
      </c>
      <c r="B627" s="119" t="str">
        <f>'Door Comparison'!B627</f>
        <v>DRS-402</v>
      </c>
      <c r="C627" s="119">
        <f>'Door Comparison'!D627</f>
        <v>858</v>
      </c>
      <c r="D627" s="119">
        <f>'Door Comparison'!E627</f>
        <v>2193</v>
      </c>
      <c r="E627" s="14">
        <f>'Door Comparison'!N627</f>
        <v>1</v>
      </c>
      <c r="F627" s="82">
        <f>('Door Labour'!Y627/'Door Labour'!K$3)*'Door Summary'!H$3</f>
        <v>132.19999999999999</v>
      </c>
      <c r="G627" s="4">
        <f>'Door Materials'!X627</f>
        <v>659.29</v>
      </c>
      <c r="H627" s="5">
        <f t="shared" si="59"/>
        <v>791.49</v>
      </c>
      <c r="I627" s="5">
        <f t="shared" si="60"/>
        <v>94.98</v>
      </c>
      <c r="J627" s="5">
        <f t="shared" si="61"/>
        <v>886.47</v>
      </c>
      <c r="K627" s="5">
        <f t="shared" si="62"/>
        <v>46.66</v>
      </c>
      <c r="L627" s="181">
        <v>0</v>
      </c>
      <c r="M627" s="5">
        <f t="shared" si="63"/>
        <v>933.13</v>
      </c>
      <c r="N627" s="30">
        <f t="shared" si="64"/>
        <v>933.13</v>
      </c>
    </row>
    <row r="628" spans="1:14" x14ac:dyDescent="0.25">
      <c r="A628" s="119" t="str">
        <f>'Door Comparison'!A628</f>
        <v>T07.01.M2A</v>
      </c>
      <c r="B628" s="119" t="str">
        <f>'Door Comparison'!B628</f>
        <v>DRS-402</v>
      </c>
      <c r="C628" s="119">
        <f>'Door Comparison'!D628</f>
        <v>458</v>
      </c>
      <c r="D628" s="119">
        <f>'Door Comparison'!E628</f>
        <v>2193</v>
      </c>
      <c r="E628" s="14">
        <f>'Door Comparison'!N628</f>
        <v>1</v>
      </c>
      <c r="F628" s="82">
        <f>('Door Labour'!Y628/'Door Labour'!K$3)*'Door Summary'!H$3</f>
        <v>129.72</v>
      </c>
      <c r="G628" s="4">
        <f>'Door Materials'!X628</f>
        <v>528.91999999999996</v>
      </c>
      <c r="H628" s="5">
        <f t="shared" si="59"/>
        <v>658.64</v>
      </c>
      <c r="I628" s="5">
        <f t="shared" si="60"/>
        <v>79.040000000000006</v>
      </c>
      <c r="J628" s="5">
        <f t="shared" si="61"/>
        <v>737.68</v>
      </c>
      <c r="K628" s="5">
        <f t="shared" si="62"/>
        <v>38.83</v>
      </c>
      <c r="L628" s="181">
        <v>0</v>
      </c>
      <c r="M628" s="5">
        <f t="shared" si="63"/>
        <v>776.51</v>
      </c>
      <c r="N628" s="30">
        <f t="shared" si="64"/>
        <v>776.51</v>
      </c>
    </row>
    <row r="629" spans="1:14" x14ac:dyDescent="0.25">
      <c r="A629" s="119" t="str">
        <f>'Door Comparison'!A629</f>
        <v>T07.01.M3A</v>
      </c>
      <c r="B629" s="119" t="str">
        <f>'Door Comparison'!B629</f>
        <v>DRS-402</v>
      </c>
      <c r="C629" s="119">
        <f>'Door Comparison'!D629</f>
        <v>1338</v>
      </c>
      <c r="D629" s="119">
        <f>'Door Comparison'!E629</f>
        <v>2193</v>
      </c>
      <c r="E629" s="14">
        <f>'Door Comparison'!N629</f>
        <v>1</v>
      </c>
      <c r="F629" s="82">
        <f>('Door Labour'!Y629/'Door Labour'!K$3)*'Door Summary'!H$3</f>
        <v>138.78</v>
      </c>
      <c r="G629" s="4">
        <f>'Door Materials'!X629</f>
        <v>883.88</v>
      </c>
      <c r="H629" s="5">
        <f t="shared" si="59"/>
        <v>1022.66</v>
      </c>
      <c r="I629" s="5">
        <f t="shared" si="60"/>
        <v>122.72</v>
      </c>
      <c r="J629" s="5">
        <f t="shared" si="61"/>
        <v>1145.3800000000001</v>
      </c>
      <c r="K629" s="5">
        <f t="shared" si="62"/>
        <v>60.28</v>
      </c>
      <c r="L629" s="181">
        <v>0</v>
      </c>
      <c r="M629" s="5">
        <f t="shared" si="63"/>
        <v>1205.6600000000001</v>
      </c>
      <c r="N629" s="30">
        <f t="shared" si="64"/>
        <v>1205.6600000000001</v>
      </c>
    </row>
    <row r="630" spans="1:14" x14ac:dyDescent="0.25">
      <c r="A630" s="119" t="str">
        <f>'Door Comparison'!A630</f>
        <v>T07.01.M3B</v>
      </c>
      <c r="B630" s="119" t="str">
        <f>'Door Comparison'!B630</f>
        <v>DRS-402</v>
      </c>
      <c r="C630" s="119">
        <f>'Door Comparison'!D630</f>
        <v>1338</v>
      </c>
      <c r="D630" s="119">
        <f>'Door Comparison'!E630</f>
        <v>2193</v>
      </c>
      <c r="E630" s="14">
        <f>'Door Comparison'!N630</f>
        <v>1</v>
      </c>
      <c r="F630" s="82">
        <f>('Door Labour'!Y630/'Door Labour'!K$3)*'Door Summary'!H$3</f>
        <v>138.78</v>
      </c>
      <c r="G630" s="4">
        <f>'Door Materials'!X630</f>
        <v>883.88</v>
      </c>
      <c r="H630" s="5">
        <f t="shared" si="59"/>
        <v>1022.66</v>
      </c>
      <c r="I630" s="5">
        <f t="shared" si="60"/>
        <v>122.72</v>
      </c>
      <c r="J630" s="5">
        <f t="shared" si="61"/>
        <v>1145.3800000000001</v>
      </c>
      <c r="K630" s="5">
        <f t="shared" si="62"/>
        <v>60.28</v>
      </c>
      <c r="L630" s="181">
        <v>0</v>
      </c>
      <c r="M630" s="5">
        <f t="shared" si="63"/>
        <v>1205.6600000000001</v>
      </c>
      <c r="N630" s="30">
        <f t="shared" si="64"/>
        <v>1205.6600000000001</v>
      </c>
    </row>
    <row r="631" spans="1:14" x14ac:dyDescent="0.25">
      <c r="A631" s="119" t="str">
        <f>'Door Comparison'!A631</f>
        <v>T07.01.M5A</v>
      </c>
      <c r="B631" s="119" t="str">
        <f>'Door Comparison'!B631</f>
        <v>DRS-402</v>
      </c>
      <c r="C631" s="119">
        <f>'Door Comparison'!D631</f>
        <v>658</v>
      </c>
      <c r="D631" s="119">
        <f>'Door Comparison'!E631</f>
        <v>2193</v>
      </c>
      <c r="E631" s="14">
        <f>'Door Comparison'!N631</f>
        <v>1</v>
      </c>
      <c r="F631" s="82">
        <f>('Door Labour'!Y631/'Door Labour'!K$3)*'Door Summary'!H$3</f>
        <v>130.96</v>
      </c>
      <c r="G631" s="4">
        <f>'Door Materials'!X631</f>
        <v>594.09</v>
      </c>
      <c r="H631" s="5">
        <f t="shared" si="59"/>
        <v>725.05</v>
      </c>
      <c r="I631" s="5">
        <f t="shared" si="60"/>
        <v>87.01</v>
      </c>
      <c r="J631" s="5">
        <f t="shared" si="61"/>
        <v>812.06</v>
      </c>
      <c r="K631" s="5">
        <f t="shared" si="62"/>
        <v>42.74</v>
      </c>
      <c r="L631" s="181">
        <v>0</v>
      </c>
      <c r="M631" s="5">
        <f t="shared" si="63"/>
        <v>854.8</v>
      </c>
      <c r="N631" s="30">
        <f t="shared" si="64"/>
        <v>854.8</v>
      </c>
    </row>
    <row r="632" spans="1:14" x14ac:dyDescent="0.25">
      <c r="A632" s="119" t="str">
        <f>'Door Comparison'!A632</f>
        <v>T07.01.M5B</v>
      </c>
      <c r="B632" s="119" t="str">
        <f>'Door Comparison'!B632</f>
        <v>DRS-402</v>
      </c>
      <c r="C632" s="119">
        <f>'Door Comparison'!D632</f>
        <v>658</v>
      </c>
      <c r="D632" s="119">
        <f>'Door Comparison'!E632</f>
        <v>2193</v>
      </c>
      <c r="E632" s="14">
        <f>'Door Comparison'!N632</f>
        <v>1</v>
      </c>
      <c r="F632" s="82">
        <f>('Door Labour'!Y632/'Door Labour'!K$3)*'Door Summary'!H$3</f>
        <v>130.96</v>
      </c>
      <c r="G632" s="4">
        <f>'Door Materials'!X632</f>
        <v>594.09</v>
      </c>
      <c r="H632" s="5">
        <f t="shared" si="59"/>
        <v>725.05</v>
      </c>
      <c r="I632" s="5">
        <f t="shared" si="60"/>
        <v>87.01</v>
      </c>
      <c r="J632" s="5">
        <f t="shared" si="61"/>
        <v>812.06</v>
      </c>
      <c r="K632" s="5">
        <f t="shared" si="62"/>
        <v>42.74</v>
      </c>
      <c r="L632" s="181">
        <v>0</v>
      </c>
      <c r="M632" s="5">
        <f t="shared" si="63"/>
        <v>854.8</v>
      </c>
      <c r="N632" s="30">
        <f t="shared" si="64"/>
        <v>854.8</v>
      </c>
    </row>
    <row r="633" spans="1:14" x14ac:dyDescent="0.25">
      <c r="A633" s="119" t="str">
        <f>'Door Comparison'!A633</f>
        <v>T07.01.WRA</v>
      </c>
      <c r="B633" s="119" t="str">
        <f>'Door Comparison'!B633</f>
        <v>DRS-402</v>
      </c>
      <c r="C633" s="119">
        <f>'Door Comparison'!D633</f>
        <v>758</v>
      </c>
      <c r="D633" s="119">
        <f>'Door Comparison'!E633</f>
        <v>2158</v>
      </c>
      <c r="E633" s="14">
        <f>'Door Comparison'!N633</f>
        <v>1</v>
      </c>
      <c r="F633" s="82">
        <f>('Door Labour'!Y633/'Door Labour'!K$3)*'Door Summary'!H$3</f>
        <v>131.13999999999999</v>
      </c>
      <c r="G633" s="4">
        <f>'Door Materials'!X633</f>
        <v>562.4</v>
      </c>
      <c r="H633" s="5">
        <f t="shared" si="59"/>
        <v>693.54</v>
      </c>
      <c r="I633" s="5">
        <f t="shared" si="60"/>
        <v>83.22</v>
      </c>
      <c r="J633" s="5">
        <f t="shared" si="61"/>
        <v>776.76</v>
      </c>
      <c r="K633" s="5">
        <f t="shared" si="62"/>
        <v>40.880000000000003</v>
      </c>
      <c r="L633" s="181">
        <v>0</v>
      </c>
      <c r="M633" s="5">
        <f t="shared" si="63"/>
        <v>817.64</v>
      </c>
      <c r="N633" s="30">
        <f t="shared" si="64"/>
        <v>817.64</v>
      </c>
    </row>
    <row r="634" spans="1:14" x14ac:dyDescent="0.25">
      <c r="A634" s="119" t="str">
        <f>'Door Comparison'!A634</f>
        <v>T07.02.E2A</v>
      </c>
      <c r="B634" s="119" t="str">
        <f>'Door Comparison'!B634</f>
        <v>DRS-402</v>
      </c>
      <c r="C634" s="119">
        <f>'Door Comparison'!D634</f>
        <v>1338</v>
      </c>
      <c r="D634" s="119">
        <f>'Door Comparison'!E634</f>
        <v>2193</v>
      </c>
      <c r="E634" s="14">
        <f>'Door Comparison'!N634</f>
        <v>1</v>
      </c>
      <c r="F634" s="82">
        <f>('Door Labour'!Y634/'Door Labour'!K$3)*'Door Summary'!H$3</f>
        <v>138.78</v>
      </c>
      <c r="G634" s="4">
        <f>'Door Materials'!X634</f>
        <v>883.88</v>
      </c>
      <c r="H634" s="5">
        <f t="shared" si="59"/>
        <v>1022.66</v>
      </c>
      <c r="I634" s="5">
        <f t="shared" si="60"/>
        <v>122.72</v>
      </c>
      <c r="J634" s="5">
        <f t="shared" si="61"/>
        <v>1145.3800000000001</v>
      </c>
      <c r="K634" s="5">
        <f t="shared" si="62"/>
        <v>60.28</v>
      </c>
      <c r="L634" s="181">
        <v>0</v>
      </c>
      <c r="M634" s="5">
        <f t="shared" si="63"/>
        <v>1205.6600000000001</v>
      </c>
      <c r="N634" s="30">
        <f t="shared" si="64"/>
        <v>1205.6600000000001</v>
      </c>
    </row>
    <row r="635" spans="1:14" x14ac:dyDescent="0.25">
      <c r="A635" s="119" t="str">
        <f>'Door Comparison'!A635</f>
        <v>T07.02.E2B</v>
      </c>
      <c r="B635" s="119" t="str">
        <f>'Door Comparison'!B635</f>
        <v>DRS-402</v>
      </c>
      <c r="C635" s="119">
        <f>'Door Comparison'!D635</f>
        <v>1338</v>
      </c>
      <c r="D635" s="119">
        <f>'Door Comparison'!E635</f>
        <v>2193</v>
      </c>
      <c r="E635" s="14">
        <f>'Door Comparison'!N635</f>
        <v>1</v>
      </c>
      <c r="F635" s="82">
        <f>('Door Labour'!Y635/'Door Labour'!K$3)*'Door Summary'!H$3</f>
        <v>138.78</v>
      </c>
      <c r="G635" s="4">
        <f>'Door Materials'!X635</f>
        <v>883.88</v>
      </c>
      <c r="H635" s="5">
        <f t="shared" si="59"/>
        <v>1022.66</v>
      </c>
      <c r="I635" s="5">
        <f t="shared" si="60"/>
        <v>122.72</v>
      </c>
      <c r="J635" s="5">
        <f t="shared" si="61"/>
        <v>1145.3800000000001</v>
      </c>
      <c r="K635" s="5">
        <f t="shared" si="62"/>
        <v>60.28</v>
      </c>
      <c r="L635" s="181">
        <v>0</v>
      </c>
      <c r="M635" s="5">
        <f t="shared" si="63"/>
        <v>1205.6600000000001</v>
      </c>
      <c r="N635" s="30">
        <f t="shared" si="64"/>
        <v>1205.6600000000001</v>
      </c>
    </row>
    <row r="636" spans="1:14" x14ac:dyDescent="0.25">
      <c r="A636" s="119" t="str">
        <f>'Door Comparison'!A636</f>
        <v>T07.02.E3A</v>
      </c>
      <c r="B636" s="119" t="str">
        <f>'Door Comparison'!B636</f>
        <v>DRS-402</v>
      </c>
      <c r="C636" s="119">
        <f>'Door Comparison'!D636</f>
        <v>1208</v>
      </c>
      <c r="D636" s="119">
        <f>'Door Comparison'!E636</f>
        <v>2193</v>
      </c>
      <c r="E636" s="14">
        <f>'Door Comparison'!N636</f>
        <v>1</v>
      </c>
      <c r="F636" s="82">
        <f>('Door Labour'!Y636/'Door Labour'!K$3)*'Door Summary'!H$3</f>
        <v>137.97999999999999</v>
      </c>
      <c r="G636" s="4">
        <f>'Door Materials'!X636</f>
        <v>841.5</v>
      </c>
      <c r="H636" s="5">
        <f t="shared" si="59"/>
        <v>979.48</v>
      </c>
      <c r="I636" s="5">
        <f t="shared" si="60"/>
        <v>117.54</v>
      </c>
      <c r="J636" s="5">
        <f t="shared" si="61"/>
        <v>1097.02</v>
      </c>
      <c r="K636" s="5">
        <f t="shared" si="62"/>
        <v>57.74</v>
      </c>
      <c r="L636" s="181">
        <v>0</v>
      </c>
      <c r="M636" s="5">
        <f t="shared" si="63"/>
        <v>1154.76</v>
      </c>
      <c r="N636" s="30">
        <f t="shared" si="64"/>
        <v>1154.76</v>
      </c>
    </row>
    <row r="637" spans="1:14" x14ac:dyDescent="0.25">
      <c r="A637" s="119" t="str">
        <f>'Door Comparison'!A637</f>
        <v>T07.02.E3B</v>
      </c>
      <c r="B637" s="119" t="str">
        <f>'Door Comparison'!B637</f>
        <v>DRS-402</v>
      </c>
      <c r="C637" s="119">
        <f>'Door Comparison'!D637</f>
        <v>1208</v>
      </c>
      <c r="D637" s="119">
        <f>'Door Comparison'!E637</f>
        <v>2193</v>
      </c>
      <c r="E637" s="14">
        <f>'Door Comparison'!N637</f>
        <v>1</v>
      </c>
      <c r="F637" s="82">
        <f>('Door Labour'!Y637/'Door Labour'!K$3)*'Door Summary'!H$3</f>
        <v>137.97999999999999</v>
      </c>
      <c r="G637" s="4">
        <f>'Door Materials'!X637</f>
        <v>841.5</v>
      </c>
      <c r="H637" s="5">
        <f t="shared" si="59"/>
        <v>979.48</v>
      </c>
      <c r="I637" s="5">
        <f t="shared" si="60"/>
        <v>117.54</v>
      </c>
      <c r="J637" s="5">
        <f t="shared" si="61"/>
        <v>1097.02</v>
      </c>
      <c r="K637" s="5">
        <f t="shared" si="62"/>
        <v>57.74</v>
      </c>
      <c r="L637" s="181">
        <v>0</v>
      </c>
      <c r="M637" s="5">
        <f t="shared" si="63"/>
        <v>1154.76</v>
      </c>
      <c r="N637" s="30">
        <f t="shared" si="64"/>
        <v>1154.76</v>
      </c>
    </row>
    <row r="638" spans="1:14" x14ac:dyDescent="0.25">
      <c r="A638" s="119" t="str">
        <f>'Door Comparison'!A638</f>
        <v>T07.02.E4</v>
      </c>
      <c r="B638" s="119" t="str">
        <f>'Door Comparison'!B638</f>
        <v>DRS-402</v>
      </c>
      <c r="C638" s="119">
        <f>'Door Comparison'!D638</f>
        <v>1338</v>
      </c>
      <c r="D638" s="119">
        <f>'Door Comparison'!E638</f>
        <v>2193</v>
      </c>
      <c r="E638" s="14">
        <f>'Door Comparison'!N638</f>
        <v>1</v>
      </c>
      <c r="F638" s="82">
        <f>('Door Labour'!Y638/'Door Labour'!K$3)*'Door Summary'!H$3</f>
        <v>138.78</v>
      </c>
      <c r="G638" s="4">
        <f>'Door Materials'!X638</f>
        <v>883.88</v>
      </c>
      <c r="H638" s="5">
        <f t="shared" si="59"/>
        <v>1022.66</v>
      </c>
      <c r="I638" s="5">
        <f t="shared" si="60"/>
        <v>122.72</v>
      </c>
      <c r="J638" s="5">
        <f t="shared" si="61"/>
        <v>1145.3800000000001</v>
      </c>
      <c r="K638" s="5">
        <f t="shared" si="62"/>
        <v>60.28</v>
      </c>
      <c r="L638" s="181">
        <v>0</v>
      </c>
      <c r="M638" s="5">
        <f t="shared" si="63"/>
        <v>1205.6600000000001</v>
      </c>
      <c r="N638" s="30">
        <f t="shared" si="64"/>
        <v>1205.6600000000001</v>
      </c>
    </row>
    <row r="639" spans="1:14" x14ac:dyDescent="0.25">
      <c r="A639" s="119" t="str">
        <f>'Door Comparison'!A639</f>
        <v>T07.02.E5A</v>
      </c>
      <c r="B639" s="119" t="str">
        <f>'Door Comparison'!B639</f>
        <v>DRS-402</v>
      </c>
      <c r="C639" s="119">
        <f>'Door Comparison'!D639</f>
        <v>1338</v>
      </c>
      <c r="D639" s="119">
        <f>'Door Comparison'!E639</f>
        <v>2193</v>
      </c>
      <c r="E639" s="14">
        <f>'Door Comparison'!N639</f>
        <v>1</v>
      </c>
      <c r="F639" s="82">
        <f>('Door Labour'!Y639/'Door Labour'!K$3)*'Door Summary'!H$3</f>
        <v>138.78</v>
      </c>
      <c r="G639" s="4">
        <f>'Door Materials'!X639</f>
        <v>883.88</v>
      </c>
      <c r="H639" s="5">
        <f t="shared" si="59"/>
        <v>1022.66</v>
      </c>
      <c r="I639" s="5">
        <f t="shared" si="60"/>
        <v>122.72</v>
      </c>
      <c r="J639" s="5">
        <f t="shared" si="61"/>
        <v>1145.3800000000001</v>
      </c>
      <c r="K639" s="5">
        <f t="shared" si="62"/>
        <v>60.28</v>
      </c>
      <c r="L639" s="181">
        <v>0</v>
      </c>
      <c r="M639" s="5">
        <f t="shared" si="63"/>
        <v>1205.6600000000001</v>
      </c>
      <c r="N639" s="30">
        <f t="shared" si="64"/>
        <v>1205.6600000000001</v>
      </c>
    </row>
    <row r="640" spans="1:14" x14ac:dyDescent="0.25">
      <c r="A640" s="119" t="str">
        <f>'Door Comparison'!A640</f>
        <v>T07.02.E6A</v>
      </c>
      <c r="B640" s="119" t="str">
        <f>'Door Comparison'!B640</f>
        <v>DRS-402</v>
      </c>
      <c r="C640" s="119">
        <f>'Door Comparison'!D640</f>
        <v>1338</v>
      </c>
      <c r="D640" s="119">
        <f>'Door Comparison'!E640</f>
        <v>2193</v>
      </c>
      <c r="E640" s="14">
        <f>'Door Comparison'!N640</f>
        <v>1</v>
      </c>
      <c r="F640" s="82">
        <f>('Door Labour'!Y640/'Door Labour'!K$3)*'Door Summary'!H$3</f>
        <v>138.78</v>
      </c>
      <c r="G640" s="4">
        <f>'Door Materials'!X640</f>
        <v>883.88</v>
      </c>
      <c r="H640" s="5">
        <f t="shared" si="59"/>
        <v>1022.66</v>
      </c>
      <c r="I640" s="5">
        <f t="shared" si="60"/>
        <v>122.72</v>
      </c>
      <c r="J640" s="5">
        <f t="shared" si="61"/>
        <v>1145.3800000000001</v>
      </c>
      <c r="K640" s="5">
        <f t="shared" si="62"/>
        <v>60.28</v>
      </c>
      <c r="L640" s="181">
        <v>0</v>
      </c>
      <c r="M640" s="5">
        <f t="shared" si="63"/>
        <v>1205.6600000000001</v>
      </c>
      <c r="N640" s="30">
        <f t="shared" si="64"/>
        <v>1205.6600000000001</v>
      </c>
    </row>
    <row r="641" spans="1:14" x14ac:dyDescent="0.25">
      <c r="A641" s="119" t="str">
        <f>'Door Comparison'!A641</f>
        <v>T07.02.E6B</v>
      </c>
      <c r="B641" s="119" t="str">
        <f>'Door Comparison'!B641</f>
        <v>DRS-402</v>
      </c>
      <c r="C641" s="119">
        <f>'Door Comparison'!D641</f>
        <v>658</v>
      </c>
      <c r="D641" s="119">
        <f>'Door Comparison'!E641</f>
        <v>2193</v>
      </c>
      <c r="E641" s="14">
        <f>'Door Comparison'!N641</f>
        <v>1</v>
      </c>
      <c r="F641" s="82">
        <f>('Door Labour'!Y641/'Door Labour'!K$3)*'Door Summary'!H$3</f>
        <v>130.96</v>
      </c>
      <c r="G641" s="4">
        <f>'Door Materials'!X641</f>
        <v>594.09</v>
      </c>
      <c r="H641" s="5">
        <f t="shared" si="59"/>
        <v>725.05</v>
      </c>
      <c r="I641" s="5">
        <f t="shared" si="60"/>
        <v>87.01</v>
      </c>
      <c r="J641" s="5">
        <f t="shared" si="61"/>
        <v>812.06</v>
      </c>
      <c r="K641" s="5">
        <f t="shared" si="62"/>
        <v>42.74</v>
      </c>
      <c r="L641" s="181">
        <v>0</v>
      </c>
      <c r="M641" s="5">
        <f t="shared" si="63"/>
        <v>854.8</v>
      </c>
      <c r="N641" s="30">
        <f t="shared" si="64"/>
        <v>854.8</v>
      </c>
    </row>
    <row r="642" spans="1:14" x14ac:dyDescent="0.25">
      <c r="A642" s="119" t="str">
        <f>'Door Comparison'!A642</f>
        <v>T07.02.E8A</v>
      </c>
      <c r="B642" s="119" t="str">
        <f>'Door Comparison'!B642</f>
        <v>DRS-402</v>
      </c>
      <c r="C642" s="119">
        <f>'Door Comparison'!D642</f>
        <v>1778</v>
      </c>
      <c r="D642" s="119">
        <f>'Door Comparison'!E642</f>
        <v>2193</v>
      </c>
      <c r="E642" s="14">
        <f>'Door Comparison'!N642</f>
        <v>1</v>
      </c>
      <c r="F642" s="82">
        <f>('Door Labour'!Y642/'Door Labour'!K$3)*'Door Summary'!H$3</f>
        <v>141.52000000000001</v>
      </c>
      <c r="G642" s="4">
        <f>'Door Materials'!X642</f>
        <v>1027.26</v>
      </c>
      <c r="H642" s="5">
        <f t="shared" si="59"/>
        <v>1168.78</v>
      </c>
      <c r="I642" s="5">
        <f t="shared" si="60"/>
        <v>140.25</v>
      </c>
      <c r="J642" s="5">
        <f t="shared" si="61"/>
        <v>1309.03</v>
      </c>
      <c r="K642" s="5">
        <f t="shared" si="62"/>
        <v>68.900000000000006</v>
      </c>
      <c r="L642" s="181">
        <v>0</v>
      </c>
      <c r="M642" s="5">
        <f t="shared" si="63"/>
        <v>1377.93</v>
      </c>
      <c r="N642" s="30">
        <f t="shared" si="64"/>
        <v>1377.93</v>
      </c>
    </row>
    <row r="643" spans="1:14" x14ac:dyDescent="0.25">
      <c r="A643" s="119" t="str">
        <f>'Door Comparison'!A643</f>
        <v>T07.02.E9A</v>
      </c>
      <c r="B643" s="119" t="str">
        <f>'Door Comparison'!B643</f>
        <v>DRS-402</v>
      </c>
      <c r="C643" s="119">
        <f>'Door Comparison'!D643</f>
        <v>1338</v>
      </c>
      <c r="D643" s="119">
        <f>'Door Comparison'!E643</f>
        <v>2193</v>
      </c>
      <c r="E643" s="14">
        <f>'Door Comparison'!N643</f>
        <v>1</v>
      </c>
      <c r="F643" s="82">
        <f>('Door Labour'!Y643/'Door Labour'!K$3)*'Door Summary'!H$3</f>
        <v>138.78</v>
      </c>
      <c r="G643" s="4">
        <f>'Door Materials'!X643</f>
        <v>883.88</v>
      </c>
      <c r="H643" s="5">
        <f t="shared" si="59"/>
        <v>1022.66</v>
      </c>
      <c r="I643" s="5">
        <f t="shared" si="60"/>
        <v>122.72</v>
      </c>
      <c r="J643" s="5">
        <f t="shared" si="61"/>
        <v>1145.3800000000001</v>
      </c>
      <c r="K643" s="5">
        <f t="shared" si="62"/>
        <v>60.28</v>
      </c>
      <c r="L643" s="181">
        <v>0</v>
      </c>
      <c r="M643" s="5">
        <f t="shared" si="63"/>
        <v>1205.6600000000001</v>
      </c>
      <c r="N643" s="30">
        <f t="shared" si="64"/>
        <v>1205.6600000000001</v>
      </c>
    </row>
    <row r="644" spans="1:14" x14ac:dyDescent="0.25">
      <c r="A644" s="119" t="str">
        <f>'Door Comparison'!A644</f>
        <v>T07.02.E11A</v>
      </c>
      <c r="B644" s="119" t="str">
        <f>'Door Comparison'!B644</f>
        <v>DRS-402</v>
      </c>
      <c r="C644" s="119">
        <f>'Door Comparison'!D644</f>
        <v>858</v>
      </c>
      <c r="D644" s="119">
        <f>'Door Comparison'!E644</f>
        <v>2193</v>
      </c>
      <c r="E644" s="14">
        <f>'Door Comparison'!N644</f>
        <v>1</v>
      </c>
      <c r="F644" s="82">
        <f>('Door Labour'!Y644/'Door Labour'!K$3)*'Door Summary'!H$3</f>
        <v>132.19999999999999</v>
      </c>
      <c r="G644" s="4">
        <f>'Door Materials'!X644</f>
        <v>659.29</v>
      </c>
      <c r="H644" s="5">
        <f t="shared" si="59"/>
        <v>791.49</v>
      </c>
      <c r="I644" s="5">
        <f t="shared" si="60"/>
        <v>94.98</v>
      </c>
      <c r="J644" s="5">
        <f t="shared" si="61"/>
        <v>886.47</v>
      </c>
      <c r="K644" s="5">
        <f t="shared" si="62"/>
        <v>46.66</v>
      </c>
      <c r="L644" s="181">
        <v>0</v>
      </c>
      <c r="M644" s="5">
        <f t="shared" si="63"/>
        <v>933.13</v>
      </c>
      <c r="N644" s="30">
        <f t="shared" si="64"/>
        <v>933.13</v>
      </c>
    </row>
    <row r="645" spans="1:14" x14ac:dyDescent="0.25">
      <c r="A645" s="119" t="str">
        <f>'Door Comparison'!A645</f>
        <v>T07.02.FTA</v>
      </c>
      <c r="B645" s="119" t="str">
        <f>'Door Comparison'!B645</f>
        <v>DRS-402</v>
      </c>
      <c r="C645" s="119">
        <f>'Door Comparison'!D645</f>
        <v>858</v>
      </c>
      <c r="D645" s="119">
        <f>'Door Comparison'!E645</f>
        <v>2193</v>
      </c>
      <c r="E645" s="14">
        <f>'Door Comparison'!N645</f>
        <v>1</v>
      </c>
      <c r="F645" s="82">
        <f>('Door Labour'!Y645/'Door Labour'!K$3)*'Door Summary'!H$3</f>
        <v>132.19999999999999</v>
      </c>
      <c r="G645" s="4">
        <f>'Door Materials'!X645</f>
        <v>659.29</v>
      </c>
      <c r="H645" s="5">
        <f t="shared" si="59"/>
        <v>791.49</v>
      </c>
      <c r="I645" s="5">
        <f t="shared" si="60"/>
        <v>94.98</v>
      </c>
      <c r="J645" s="5">
        <f t="shared" si="61"/>
        <v>886.47</v>
      </c>
      <c r="K645" s="5">
        <f t="shared" si="62"/>
        <v>46.66</v>
      </c>
      <c r="L645" s="181">
        <v>0</v>
      </c>
      <c r="M645" s="5">
        <f t="shared" si="63"/>
        <v>933.13</v>
      </c>
      <c r="N645" s="30">
        <f t="shared" si="64"/>
        <v>933.13</v>
      </c>
    </row>
    <row r="646" spans="1:14" x14ac:dyDescent="0.25">
      <c r="A646" s="119" t="str">
        <f>'Door Comparison'!A646</f>
        <v>T07.02.HW2A</v>
      </c>
      <c r="B646" s="119" t="str">
        <f>'Door Comparison'!B646</f>
        <v>DRS-402</v>
      </c>
      <c r="C646" s="119">
        <f>'Door Comparison'!D646</f>
        <v>458</v>
      </c>
      <c r="D646" s="119">
        <f>'Door Comparison'!E646</f>
        <v>2193</v>
      </c>
      <c r="E646" s="14">
        <f>'Door Comparison'!N646</f>
        <v>1</v>
      </c>
      <c r="F646" s="82">
        <f>('Door Labour'!Y646/'Door Labour'!K$3)*'Door Summary'!H$3</f>
        <v>129.72</v>
      </c>
      <c r="G646" s="4">
        <f>'Door Materials'!X646</f>
        <v>528.91999999999996</v>
      </c>
      <c r="H646" s="5">
        <f t="shared" si="59"/>
        <v>658.64</v>
      </c>
      <c r="I646" s="5">
        <f t="shared" si="60"/>
        <v>79.040000000000006</v>
      </c>
      <c r="J646" s="5">
        <f t="shared" si="61"/>
        <v>737.68</v>
      </c>
      <c r="K646" s="5">
        <f t="shared" si="62"/>
        <v>38.83</v>
      </c>
      <c r="L646" s="181">
        <v>0</v>
      </c>
      <c r="M646" s="5">
        <f t="shared" si="63"/>
        <v>776.51</v>
      </c>
      <c r="N646" s="30">
        <f t="shared" si="64"/>
        <v>776.51</v>
      </c>
    </row>
    <row r="647" spans="1:14" x14ac:dyDescent="0.25">
      <c r="A647" s="119" t="str">
        <f>'Door Comparison'!A647</f>
        <v>T07.02.M2A</v>
      </c>
      <c r="B647" s="119" t="str">
        <f>'Door Comparison'!B647</f>
        <v>DRS-402</v>
      </c>
      <c r="C647" s="119">
        <f>'Door Comparison'!D647</f>
        <v>1338</v>
      </c>
      <c r="D647" s="119">
        <f>'Door Comparison'!E647</f>
        <v>2193</v>
      </c>
      <c r="E647" s="14">
        <f>'Door Comparison'!N647</f>
        <v>1</v>
      </c>
      <c r="F647" s="82">
        <f>('Door Labour'!Y647/'Door Labour'!K$3)*'Door Summary'!H$3</f>
        <v>138.78</v>
      </c>
      <c r="G647" s="4">
        <f>'Door Materials'!X647</f>
        <v>883.88</v>
      </c>
      <c r="H647" s="5">
        <f t="shared" si="59"/>
        <v>1022.66</v>
      </c>
      <c r="I647" s="5">
        <f t="shared" si="60"/>
        <v>122.72</v>
      </c>
      <c r="J647" s="5">
        <f t="shared" si="61"/>
        <v>1145.3800000000001</v>
      </c>
      <c r="K647" s="5">
        <f t="shared" si="62"/>
        <v>60.28</v>
      </c>
      <c r="L647" s="181">
        <v>0</v>
      </c>
      <c r="M647" s="5">
        <f t="shared" si="63"/>
        <v>1205.6600000000001</v>
      </c>
      <c r="N647" s="30">
        <f t="shared" si="64"/>
        <v>1205.6600000000001</v>
      </c>
    </row>
    <row r="648" spans="1:14" x14ac:dyDescent="0.25">
      <c r="A648" s="119" t="str">
        <f>'Door Comparison'!A648</f>
        <v>T07.02.M3A</v>
      </c>
      <c r="B648" s="119" t="str">
        <f>'Door Comparison'!B648</f>
        <v>DRS-402</v>
      </c>
      <c r="C648" s="119">
        <f>'Door Comparison'!D648</f>
        <v>758</v>
      </c>
      <c r="D648" s="119">
        <f>'Door Comparison'!E648</f>
        <v>2193</v>
      </c>
      <c r="E648" s="14">
        <f>'Door Comparison'!N648</f>
        <v>1</v>
      </c>
      <c r="F648" s="82">
        <f>('Door Labour'!Y648/'Door Labour'!K$3)*'Door Summary'!H$3</f>
        <v>131.58000000000001</v>
      </c>
      <c r="G648" s="4">
        <f>'Door Materials'!X648</f>
        <v>626.67999999999995</v>
      </c>
      <c r="H648" s="5">
        <f t="shared" si="59"/>
        <v>758.26</v>
      </c>
      <c r="I648" s="5">
        <f t="shared" si="60"/>
        <v>90.99</v>
      </c>
      <c r="J648" s="5">
        <f t="shared" si="61"/>
        <v>849.25</v>
      </c>
      <c r="K648" s="5">
        <f t="shared" si="62"/>
        <v>44.7</v>
      </c>
      <c r="L648" s="181">
        <v>0</v>
      </c>
      <c r="M648" s="5">
        <f t="shared" si="63"/>
        <v>893.95</v>
      </c>
      <c r="N648" s="30">
        <f t="shared" si="64"/>
        <v>893.95</v>
      </c>
    </row>
    <row r="649" spans="1:14" x14ac:dyDescent="0.25">
      <c r="A649" s="119" t="str">
        <f>'Door Comparison'!A649</f>
        <v>T07.02.M3B</v>
      </c>
      <c r="B649" s="119" t="str">
        <f>'Door Comparison'!B649</f>
        <v>DRS-402</v>
      </c>
      <c r="C649" s="119">
        <f>'Door Comparison'!D649</f>
        <v>758</v>
      </c>
      <c r="D649" s="119">
        <f>'Door Comparison'!E649</f>
        <v>2193</v>
      </c>
      <c r="E649" s="14">
        <f>'Door Comparison'!N649</f>
        <v>1</v>
      </c>
      <c r="F649" s="82">
        <f>('Door Labour'!Y649/'Door Labour'!K$3)*'Door Summary'!H$3</f>
        <v>131.58000000000001</v>
      </c>
      <c r="G649" s="4">
        <f>'Door Materials'!X649</f>
        <v>626.67999999999995</v>
      </c>
      <c r="H649" s="5">
        <f t="shared" si="59"/>
        <v>758.26</v>
      </c>
      <c r="I649" s="5">
        <f t="shared" si="60"/>
        <v>90.99</v>
      </c>
      <c r="J649" s="5">
        <f t="shared" si="61"/>
        <v>849.25</v>
      </c>
      <c r="K649" s="5">
        <f t="shared" si="62"/>
        <v>44.7</v>
      </c>
      <c r="L649" s="181">
        <v>0</v>
      </c>
      <c r="M649" s="5">
        <f t="shared" si="63"/>
        <v>893.95</v>
      </c>
      <c r="N649" s="30">
        <f t="shared" si="64"/>
        <v>893.95</v>
      </c>
    </row>
    <row r="650" spans="1:14" x14ac:dyDescent="0.25">
      <c r="A650" s="119" t="str">
        <f>'Door Comparison'!A650</f>
        <v>T07.02.M4A</v>
      </c>
      <c r="B650" s="119" t="str">
        <f>'Door Comparison'!B650</f>
        <v>DRS-402</v>
      </c>
      <c r="C650" s="119">
        <f>'Door Comparison'!D650</f>
        <v>1578</v>
      </c>
      <c r="D650" s="119">
        <f>'Door Comparison'!E650</f>
        <v>2193</v>
      </c>
      <c r="E650" s="14">
        <f>'Door Comparison'!N650</f>
        <v>1</v>
      </c>
      <c r="F650" s="82">
        <f>('Door Labour'!Y650/'Door Labour'!K$3)*'Door Summary'!H$3</f>
        <v>140.28</v>
      </c>
      <c r="G650" s="4">
        <f>'Door Materials'!X650</f>
        <v>962.09</v>
      </c>
      <c r="H650" s="5">
        <f t="shared" ref="H650:H713" si="65">F650+G650</f>
        <v>1102.3699999999999</v>
      </c>
      <c r="I650" s="5">
        <f t="shared" ref="I650:I713" si="66">H650*I$7</f>
        <v>132.28</v>
      </c>
      <c r="J650" s="5">
        <f t="shared" ref="J650:J713" si="67">SUM(H650:I650)</f>
        <v>1234.6500000000001</v>
      </c>
      <c r="K650" s="5">
        <f t="shared" ref="K650:K713" si="68">J650/19</f>
        <v>64.98</v>
      </c>
      <c r="L650" s="181">
        <v>0</v>
      </c>
      <c r="M650" s="5">
        <f t="shared" ref="M650:M713" si="69">J650+K650+L650</f>
        <v>1299.6300000000001</v>
      </c>
      <c r="N650" s="30">
        <f t="shared" ref="N650:N713" si="70">E650*M650</f>
        <v>1299.6300000000001</v>
      </c>
    </row>
    <row r="651" spans="1:14" x14ac:dyDescent="0.25">
      <c r="A651" s="119" t="str">
        <f>'Door Comparison'!A651</f>
        <v>T07.02.M5A</v>
      </c>
      <c r="B651" s="119" t="str">
        <f>'Door Comparison'!B651</f>
        <v>DRS-402</v>
      </c>
      <c r="C651" s="119">
        <f>'Door Comparison'!D651</f>
        <v>1578</v>
      </c>
      <c r="D651" s="119">
        <f>'Door Comparison'!E651</f>
        <v>2193</v>
      </c>
      <c r="E651" s="14">
        <f>'Door Comparison'!N651</f>
        <v>1</v>
      </c>
      <c r="F651" s="82">
        <f>('Door Labour'!Y651/'Door Labour'!K$3)*'Door Summary'!H$3</f>
        <v>140.28</v>
      </c>
      <c r="G651" s="4">
        <f>'Door Materials'!X651</f>
        <v>962.09</v>
      </c>
      <c r="H651" s="5">
        <f t="shared" si="65"/>
        <v>1102.3699999999999</v>
      </c>
      <c r="I651" s="5">
        <f t="shared" si="66"/>
        <v>132.28</v>
      </c>
      <c r="J651" s="5">
        <f t="shared" si="67"/>
        <v>1234.6500000000001</v>
      </c>
      <c r="K651" s="5">
        <f t="shared" si="68"/>
        <v>64.98</v>
      </c>
      <c r="L651" s="181">
        <v>0</v>
      </c>
      <c r="M651" s="5">
        <f t="shared" si="69"/>
        <v>1299.6300000000001</v>
      </c>
      <c r="N651" s="30">
        <f t="shared" si="70"/>
        <v>1299.6300000000001</v>
      </c>
    </row>
    <row r="652" spans="1:14" x14ac:dyDescent="0.25">
      <c r="A652" s="119" t="str">
        <f>'Door Comparison'!A652</f>
        <v>T07.02.M5B</v>
      </c>
      <c r="B652" s="119" t="str">
        <f>'Door Comparison'!B652</f>
        <v>DRS-402</v>
      </c>
      <c r="C652" s="119">
        <f>'Door Comparison'!D652</f>
        <v>1338</v>
      </c>
      <c r="D652" s="119">
        <f>'Door Comparison'!E652</f>
        <v>2193</v>
      </c>
      <c r="E652" s="14">
        <f>'Door Comparison'!N652</f>
        <v>1</v>
      </c>
      <c r="F652" s="82">
        <f>('Door Labour'!Y652/'Door Labour'!K$3)*'Door Summary'!H$3</f>
        <v>138.78</v>
      </c>
      <c r="G652" s="4">
        <f>'Door Materials'!X652</f>
        <v>883.88</v>
      </c>
      <c r="H652" s="5">
        <f t="shared" si="65"/>
        <v>1022.66</v>
      </c>
      <c r="I652" s="5">
        <f t="shared" si="66"/>
        <v>122.72</v>
      </c>
      <c r="J652" s="5">
        <f t="shared" si="67"/>
        <v>1145.3800000000001</v>
      </c>
      <c r="K652" s="5">
        <f t="shared" si="68"/>
        <v>60.28</v>
      </c>
      <c r="L652" s="181">
        <v>0</v>
      </c>
      <c r="M652" s="5">
        <f t="shared" si="69"/>
        <v>1205.6600000000001</v>
      </c>
      <c r="N652" s="30">
        <f t="shared" si="70"/>
        <v>1205.6600000000001</v>
      </c>
    </row>
    <row r="653" spans="1:14" x14ac:dyDescent="0.25">
      <c r="A653" s="119" t="str">
        <f>'Door Comparison'!A653</f>
        <v>T07.02.M6A</v>
      </c>
      <c r="B653" s="119" t="str">
        <f>'Door Comparison'!B653</f>
        <v>DRS-402</v>
      </c>
      <c r="C653" s="119">
        <f>'Door Comparison'!D653</f>
        <v>1338</v>
      </c>
      <c r="D653" s="119">
        <f>'Door Comparison'!E653</f>
        <v>2193</v>
      </c>
      <c r="E653" s="14">
        <f>'Door Comparison'!N653</f>
        <v>1</v>
      </c>
      <c r="F653" s="82">
        <f>('Door Labour'!Y653/'Door Labour'!K$3)*'Door Summary'!H$3</f>
        <v>138.78</v>
      </c>
      <c r="G653" s="4">
        <f>'Door Materials'!X653</f>
        <v>883.88</v>
      </c>
      <c r="H653" s="5">
        <f t="shared" si="65"/>
        <v>1022.66</v>
      </c>
      <c r="I653" s="5">
        <f t="shared" si="66"/>
        <v>122.72</v>
      </c>
      <c r="J653" s="5">
        <f t="shared" si="67"/>
        <v>1145.3800000000001</v>
      </c>
      <c r="K653" s="5">
        <f t="shared" si="68"/>
        <v>60.28</v>
      </c>
      <c r="L653" s="181">
        <v>0</v>
      </c>
      <c r="M653" s="5">
        <f t="shared" si="69"/>
        <v>1205.6600000000001</v>
      </c>
      <c r="N653" s="30">
        <f t="shared" si="70"/>
        <v>1205.6600000000001</v>
      </c>
    </row>
    <row r="654" spans="1:14" x14ac:dyDescent="0.25">
      <c r="A654" s="119" t="str">
        <f>'Door Comparison'!A654</f>
        <v>T07.02.M6B</v>
      </c>
      <c r="B654" s="119" t="str">
        <f>'Door Comparison'!B654</f>
        <v>AHP-201</v>
      </c>
      <c r="C654" s="119">
        <f>'Door Comparison'!D654</f>
        <v>300</v>
      </c>
      <c r="D654" s="119">
        <f>'Door Comparison'!E654</f>
        <v>800</v>
      </c>
      <c r="E654" s="14">
        <f>'Door Comparison'!N654</f>
        <v>1</v>
      </c>
      <c r="F654" s="82">
        <f>('Door Labour'!Y654/'Door Labour'!K$3)*'Door Summary'!H$3</f>
        <v>107.81</v>
      </c>
      <c r="G654" s="4">
        <f>'Door Materials'!X654</f>
        <v>313.63</v>
      </c>
      <c r="H654" s="5">
        <f t="shared" si="65"/>
        <v>421.44</v>
      </c>
      <c r="I654" s="5">
        <f t="shared" si="66"/>
        <v>50.57</v>
      </c>
      <c r="J654" s="5">
        <f t="shared" si="67"/>
        <v>472.01</v>
      </c>
      <c r="K654" s="5">
        <f t="shared" si="68"/>
        <v>24.84</v>
      </c>
      <c r="L654" s="181">
        <v>0</v>
      </c>
      <c r="M654" s="5">
        <f t="shared" si="69"/>
        <v>496.85</v>
      </c>
      <c r="N654" s="30">
        <f t="shared" si="70"/>
        <v>496.85</v>
      </c>
    </row>
    <row r="655" spans="1:14" x14ac:dyDescent="0.25">
      <c r="A655" s="119" t="str">
        <f>'Door Comparison'!A655</f>
        <v>T07.02.M9A</v>
      </c>
      <c r="B655" s="119" t="str">
        <f>'Door Comparison'!B655</f>
        <v>DRS-402</v>
      </c>
      <c r="C655" s="119">
        <f>'Door Comparison'!D655</f>
        <v>858</v>
      </c>
      <c r="D655" s="119">
        <f>'Door Comparison'!E655</f>
        <v>2193</v>
      </c>
      <c r="E655" s="14">
        <f>'Door Comparison'!N655</f>
        <v>1</v>
      </c>
      <c r="F655" s="82">
        <f>('Door Labour'!Y655/'Door Labour'!K$3)*'Door Summary'!H$3</f>
        <v>132.19999999999999</v>
      </c>
      <c r="G655" s="4">
        <f>'Door Materials'!X655</f>
        <v>659.29</v>
      </c>
      <c r="H655" s="5">
        <f t="shared" si="65"/>
        <v>791.49</v>
      </c>
      <c r="I655" s="5">
        <f t="shared" si="66"/>
        <v>94.98</v>
      </c>
      <c r="J655" s="5">
        <f t="shared" si="67"/>
        <v>886.47</v>
      </c>
      <c r="K655" s="5">
        <f t="shared" si="68"/>
        <v>46.66</v>
      </c>
      <c r="L655" s="181">
        <v>0</v>
      </c>
      <c r="M655" s="5">
        <f t="shared" si="69"/>
        <v>933.13</v>
      </c>
      <c r="N655" s="30">
        <f t="shared" si="70"/>
        <v>933.13</v>
      </c>
    </row>
    <row r="656" spans="1:14" x14ac:dyDescent="0.25">
      <c r="A656" s="119" t="str">
        <f>'Door Comparison'!A656</f>
        <v>T07.02.M9B</v>
      </c>
      <c r="B656" s="119" t="str">
        <f>'Door Comparison'!B656</f>
        <v>DRS-402</v>
      </c>
      <c r="C656" s="119">
        <f>'Door Comparison'!D656</f>
        <v>1338</v>
      </c>
      <c r="D656" s="119">
        <f>'Door Comparison'!E656</f>
        <v>2193</v>
      </c>
      <c r="E656" s="14">
        <f>'Door Comparison'!N656</f>
        <v>1</v>
      </c>
      <c r="F656" s="82">
        <f>('Door Labour'!Y656/'Door Labour'!K$3)*'Door Summary'!H$3</f>
        <v>138.78</v>
      </c>
      <c r="G656" s="4">
        <f>'Door Materials'!X656</f>
        <v>883.88</v>
      </c>
      <c r="H656" s="5">
        <f t="shared" si="65"/>
        <v>1022.66</v>
      </c>
      <c r="I656" s="5">
        <f t="shared" si="66"/>
        <v>122.72</v>
      </c>
      <c r="J656" s="5">
        <f t="shared" si="67"/>
        <v>1145.3800000000001</v>
      </c>
      <c r="K656" s="5">
        <f t="shared" si="68"/>
        <v>60.28</v>
      </c>
      <c r="L656" s="181">
        <v>0</v>
      </c>
      <c r="M656" s="5">
        <f t="shared" si="69"/>
        <v>1205.6600000000001</v>
      </c>
      <c r="N656" s="30">
        <f t="shared" si="70"/>
        <v>1205.6600000000001</v>
      </c>
    </row>
    <row r="657" spans="1:14" x14ac:dyDescent="0.25">
      <c r="A657" s="119" t="str">
        <f>'Door Comparison'!A657</f>
        <v>T07.02.M9C T07.02.M10A</v>
      </c>
      <c r="B657" s="119" t="str">
        <f>'Door Comparison'!B657</f>
        <v>DRS-402</v>
      </c>
      <c r="C657" s="119">
        <f>'Door Comparison'!D657</f>
        <v>858</v>
      </c>
      <c r="D657" s="119">
        <f>'Door Comparison'!E657</f>
        <v>2193</v>
      </c>
      <c r="E657" s="14">
        <f>'Door Comparison'!N657</f>
        <v>1</v>
      </c>
      <c r="F657" s="82">
        <f>('Door Labour'!Y657/'Door Labour'!K$3)*'Door Summary'!H$3</f>
        <v>132.19999999999999</v>
      </c>
      <c r="G657" s="4">
        <f>'Door Materials'!X657</f>
        <v>659.29</v>
      </c>
      <c r="H657" s="5">
        <f t="shared" si="65"/>
        <v>791.49</v>
      </c>
      <c r="I657" s="5">
        <f t="shared" si="66"/>
        <v>94.98</v>
      </c>
      <c r="J657" s="5">
        <f t="shared" si="67"/>
        <v>886.47</v>
      </c>
      <c r="K657" s="5">
        <f t="shared" si="68"/>
        <v>46.66</v>
      </c>
      <c r="L657" s="181">
        <v>0</v>
      </c>
      <c r="M657" s="5">
        <f t="shared" si="69"/>
        <v>933.13</v>
      </c>
      <c r="N657" s="30">
        <f t="shared" si="70"/>
        <v>933.13</v>
      </c>
    </row>
    <row r="658" spans="1:14" x14ac:dyDescent="0.25">
      <c r="A658" s="119" t="str">
        <f>'Door Comparison'!A658</f>
        <v>T07.02.M9D T07.02.M10B</v>
      </c>
      <c r="B658" s="119" t="str">
        <f>'Door Comparison'!B658</f>
        <v>DRS-402</v>
      </c>
      <c r="C658" s="119">
        <f>'Door Comparison'!D658</f>
        <v>858</v>
      </c>
      <c r="D658" s="119">
        <f>'Door Comparison'!E658</f>
        <v>2193</v>
      </c>
      <c r="E658" s="14">
        <f>'Door Comparison'!N658</f>
        <v>1</v>
      </c>
      <c r="F658" s="82">
        <f>('Door Labour'!Y658/'Door Labour'!K$3)*'Door Summary'!H$3</f>
        <v>132.19999999999999</v>
      </c>
      <c r="G658" s="4">
        <f>'Door Materials'!X658</f>
        <v>659.29</v>
      </c>
      <c r="H658" s="5">
        <f t="shared" si="65"/>
        <v>791.49</v>
      </c>
      <c r="I658" s="5">
        <f t="shared" si="66"/>
        <v>94.98</v>
      </c>
      <c r="J658" s="5">
        <f t="shared" si="67"/>
        <v>886.47</v>
      </c>
      <c r="K658" s="5">
        <f t="shared" si="68"/>
        <v>46.66</v>
      </c>
      <c r="L658" s="181">
        <v>0</v>
      </c>
      <c r="M658" s="5">
        <f t="shared" si="69"/>
        <v>933.13</v>
      </c>
      <c r="N658" s="30">
        <f t="shared" si="70"/>
        <v>933.13</v>
      </c>
    </row>
    <row r="659" spans="1:14" x14ac:dyDescent="0.25">
      <c r="A659" s="119" t="str">
        <f>'Door Comparison'!A659</f>
        <v>T07.02.M11A</v>
      </c>
      <c r="B659" s="119" t="str">
        <f>'Door Comparison'!B659</f>
        <v>DRS-402</v>
      </c>
      <c r="C659" s="119">
        <f>'Door Comparison'!D659</f>
        <v>1338</v>
      </c>
      <c r="D659" s="119">
        <f>'Door Comparison'!E659</f>
        <v>2193</v>
      </c>
      <c r="E659" s="14">
        <f>'Door Comparison'!N659</f>
        <v>1</v>
      </c>
      <c r="F659" s="82">
        <f>('Door Labour'!Y659/'Door Labour'!K$3)*'Door Summary'!H$3</f>
        <v>138.78</v>
      </c>
      <c r="G659" s="4">
        <f>'Door Materials'!X659</f>
        <v>883.88</v>
      </c>
      <c r="H659" s="5">
        <f t="shared" si="65"/>
        <v>1022.66</v>
      </c>
      <c r="I659" s="5">
        <f t="shared" si="66"/>
        <v>122.72</v>
      </c>
      <c r="J659" s="5">
        <f t="shared" si="67"/>
        <v>1145.3800000000001</v>
      </c>
      <c r="K659" s="5">
        <f t="shared" si="68"/>
        <v>60.28</v>
      </c>
      <c r="L659" s="181">
        <v>0</v>
      </c>
      <c r="M659" s="5">
        <f t="shared" si="69"/>
        <v>1205.6600000000001</v>
      </c>
      <c r="N659" s="30">
        <f t="shared" si="70"/>
        <v>1205.6600000000001</v>
      </c>
    </row>
    <row r="660" spans="1:14" x14ac:dyDescent="0.25">
      <c r="A660" s="119" t="str">
        <f>'Door Comparison'!A660</f>
        <v>T07.02.M11B</v>
      </c>
      <c r="B660" s="119" t="str">
        <f>'Door Comparison'!B660</f>
        <v>DRS-402</v>
      </c>
      <c r="C660" s="119">
        <f>'Door Comparison'!D660</f>
        <v>1338</v>
      </c>
      <c r="D660" s="119">
        <f>'Door Comparison'!E660</f>
        <v>2193</v>
      </c>
      <c r="E660" s="14">
        <f>'Door Comparison'!N660</f>
        <v>1</v>
      </c>
      <c r="F660" s="82">
        <f>('Door Labour'!Y660/'Door Labour'!K$3)*'Door Summary'!H$3</f>
        <v>138.78</v>
      </c>
      <c r="G660" s="4">
        <f>'Door Materials'!X660</f>
        <v>883.88</v>
      </c>
      <c r="H660" s="5">
        <f t="shared" si="65"/>
        <v>1022.66</v>
      </c>
      <c r="I660" s="5">
        <f t="shared" si="66"/>
        <v>122.72</v>
      </c>
      <c r="J660" s="5">
        <f t="shared" si="67"/>
        <v>1145.3800000000001</v>
      </c>
      <c r="K660" s="5">
        <f t="shared" si="68"/>
        <v>60.28</v>
      </c>
      <c r="L660" s="181">
        <v>0</v>
      </c>
      <c r="M660" s="5">
        <f t="shared" si="69"/>
        <v>1205.6600000000001</v>
      </c>
      <c r="N660" s="30">
        <f t="shared" si="70"/>
        <v>1205.6600000000001</v>
      </c>
    </row>
    <row r="661" spans="1:14" x14ac:dyDescent="0.25">
      <c r="A661" s="119" t="str">
        <f>'Door Comparison'!A661</f>
        <v>T07.02.M13A</v>
      </c>
      <c r="B661" s="119" t="str">
        <f>'Door Comparison'!B661</f>
        <v>DRS-402</v>
      </c>
      <c r="C661" s="119">
        <f>'Door Comparison'!D661</f>
        <v>1208</v>
      </c>
      <c r="D661" s="119">
        <f>'Door Comparison'!E661</f>
        <v>2193</v>
      </c>
      <c r="E661" s="14">
        <f>'Door Comparison'!N661</f>
        <v>1</v>
      </c>
      <c r="F661" s="82">
        <f>('Door Labour'!Y661/'Door Labour'!K$3)*'Door Summary'!H$3</f>
        <v>137.97999999999999</v>
      </c>
      <c r="G661" s="4">
        <f>'Door Materials'!X661</f>
        <v>841.5</v>
      </c>
      <c r="H661" s="5">
        <f t="shared" si="65"/>
        <v>979.48</v>
      </c>
      <c r="I661" s="5">
        <f t="shared" si="66"/>
        <v>117.54</v>
      </c>
      <c r="J661" s="5">
        <f t="shared" si="67"/>
        <v>1097.02</v>
      </c>
      <c r="K661" s="5">
        <f t="shared" si="68"/>
        <v>57.74</v>
      </c>
      <c r="L661" s="181">
        <v>0</v>
      </c>
      <c r="M661" s="5">
        <f t="shared" si="69"/>
        <v>1154.76</v>
      </c>
      <c r="N661" s="30">
        <f t="shared" si="70"/>
        <v>1154.76</v>
      </c>
    </row>
    <row r="662" spans="1:14" x14ac:dyDescent="0.25">
      <c r="A662" s="119" t="str">
        <f>'Door Comparison'!A662</f>
        <v>T07.01.M17A T07.02.P1A</v>
      </c>
      <c r="B662" s="119" t="str">
        <f>'Door Comparison'!B662</f>
        <v>DRS-402</v>
      </c>
      <c r="C662" s="119">
        <f>'Door Comparison'!D662</f>
        <v>758</v>
      </c>
      <c r="D662" s="119">
        <f>'Door Comparison'!E662</f>
        <v>2193</v>
      </c>
      <c r="E662" s="14">
        <f>'Door Comparison'!N662</f>
        <v>1</v>
      </c>
      <c r="F662" s="82">
        <f>('Door Labour'!Y662/'Door Labour'!K$3)*'Door Summary'!H$3</f>
        <v>131.58000000000001</v>
      </c>
      <c r="G662" s="4">
        <f>'Door Materials'!X662</f>
        <v>626.67999999999995</v>
      </c>
      <c r="H662" s="5">
        <f t="shared" si="65"/>
        <v>758.26</v>
      </c>
      <c r="I662" s="5">
        <f t="shared" si="66"/>
        <v>90.99</v>
      </c>
      <c r="J662" s="5">
        <f t="shared" si="67"/>
        <v>849.25</v>
      </c>
      <c r="K662" s="5">
        <f t="shared" si="68"/>
        <v>44.7</v>
      </c>
      <c r="L662" s="181">
        <v>0</v>
      </c>
      <c r="M662" s="5">
        <f t="shared" si="69"/>
        <v>893.95</v>
      </c>
      <c r="N662" s="30">
        <f t="shared" si="70"/>
        <v>893.95</v>
      </c>
    </row>
    <row r="663" spans="1:14" x14ac:dyDescent="0.25">
      <c r="A663" s="119" t="str">
        <f>'Door Comparison'!A663</f>
        <v>T07.02.M15A T07.02.SPA</v>
      </c>
      <c r="B663" s="119" t="str">
        <f>'Door Comparison'!B663</f>
        <v>DRS-402</v>
      </c>
      <c r="C663" s="119">
        <f>'Door Comparison'!D663</f>
        <v>1578</v>
      </c>
      <c r="D663" s="119">
        <f>'Door Comparison'!E663</f>
        <v>2193</v>
      </c>
      <c r="E663" s="14">
        <f>'Door Comparison'!N663</f>
        <v>1</v>
      </c>
      <c r="F663" s="82">
        <f>('Door Labour'!Y663/'Door Labour'!K$3)*'Door Summary'!H$3</f>
        <v>140.28</v>
      </c>
      <c r="G663" s="4">
        <f>'Door Materials'!X663</f>
        <v>962.09</v>
      </c>
      <c r="H663" s="5">
        <f t="shared" si="65"/>
        <v>1102.3699999999999</v>
      </c>
      <c r="I663" s="5">
        <f t="shared" si="66"/>
        <v>132.28</v>
      </c>
      <c r="J663" s="5">
        <f t="shared" si="67"/>
        <v>1234.6500000000001</v>
      </c>
      <c r="K663" s="5">
        <f t="shared" si="68"/>
        <v>64.98</v>
      </c>
      <c r="L663" s="181">
        <v>0</v>
      </c>
      <c r="M663" s="5">
        <f t="shared" si="69"/>
        <v>1299.6300000000001</v>
      </c>
      <c r="N663" s="30">
        <f t="shared" si="70"/>
        <v>1299.6300000000001</v>
      </c>
    </row>
    <row r="664" spans="1:14" x14ac:dyDescent="0.25">
      <c r="A664" s="119" t="str">
        <f>'Door Comparison'!A664</f>
        <v>T07.02.M14A T07.02.WRA</v>
      </c>
      <c r="B664" s="119" t="str">
        <f>'Door Comparison'!B664</f>
        <v>DRS-402</v>
      </c>
      <c r="C664" s="119">
        <f>'Door Comparison'!D664</f>
        <v>758</v>
      </c>
      <c r="D664" s="119">
        <f>'Door Comparison'!E664</f>
        <v>2158</v>
      </c>
      <c r="E664" s="14">
        <f>'Door Comparison'!N664</f>
        <v>1</v>
      </c>
      <c r="F664" s="82">
        <f>('Door Labour'!Y664/'Door Labour'!K$3)*'Door Summary'!H$3</f>
        <v>131.13999999999999</v>
      </c>
      <c r="G664" s="4">
        <f>'Door Materials'!X664</f>
        <v>562.4</v>
      </c>
      <c r="H664" s="5">
        <f t="shared" si="65"/>
        <v>693.54</v>
      </c>
      <c r="I664" s="5">
        <f t="shared" si="66"/>
        <v>83.22</v>
      </c>
      <c r="J664" s="5">
        <f t="shared" si="67"/>
        <v>776.76</v>
      </c>
      <c r="K664" s="5">
        <f t="shared" si="68"/>
        <v>40.880000000000003</v>
      </c>
      <c r="L664" s="181">
        <v>0</v>
      </c>
      <c r="M664" s="5">
        <f t="shared" si="69"/>
        <v>817.64</v>
      </c>
      <c r="N664" s="30">
        <f t="shared" si="70"/>
        <v>817.64</v>
      </c>
    </row>
    <row r="665" spans="1:14" x14ac:dyDescent="0.25">
      <c r="A665" s="119" t="str">
        <f>'Door Comparison'!A665</f>
        <v>T07.04.E7A T07.04.E1A</v>
      </c>
      <c r="B665" s="119" t="str">
        <f>'Door Comparison'!B665</f>
        <v>DRS-402</v>
      </c>
      <c r="C665" s="119">
        <f>'Door Comparison'!D665</f>
        <v>758</v>
      </c>
      <c r="D665" s="119">
        <f>'Door Comparison'!E665</f>
        <v>2193</v>
      </c>
      <c r="E665" s="14">
        <f>'Door Comparison'!N665</f>
        <v>1</v>
      </c>
      <c r="F665" s="82">
        <f>('Door Labour'!Y665/'Door Labour'!K$3)*'Door Summary'!H$3</f>
        <v>131.58000000000001</v>
      </c>
      <c r="G665" s="4">
        <f>'Door Materials'!X665</f>
        <v>626.67999999999995</v>
      </c>
      <c r="H665" s="5">
        <f t="shared" si="65"/>
        <v>758.26</v>
      </c>
      <c r="I665" s="5">
        <f t="shared" si="66"/>
        <v>90.99</v>
      </c>
      <c r="J665" s="5">
        <f t="shared" si="67"/>
        <v>849.25</v>
      </c>
      <c r="K665" s="5">
        <f t="shared" si="68"/>
        <v>44.7</v>
      </c>
      <c r="L665" s="181">
        <v>0</v>
      </c>
      <c r="M665" s="5">
        <f t="shared" si="69"/>
        <v>893.95</v>
      </c>
      <c r="N665" s="30">
        <f t="shared" si="70"/>
        <v>893.95</v>
      </c>
    </row>
    <row r="666" spans="1:14" x14ac:dyDescent="0.25">
      <c r="A666" s="119" t="str">
        <f>'Door Comparison'!A666</f>
        <v>T07.04.E2A</v>
      </c>
      <c r="B666" s="119" t="str">
        <f>'Door Comparison'!B666</f>
        <v>DRS-402</v>
      </c>
      <c r="C666" s="119">
        <f>'Door Comparison'!D666</f>
        <v>758</v>
      </c>
      <c r="D666" s="119">
        <f>'Door Comparison'!E666</f>
        <v>2193</v>
      </c>
      <c r="E666" s="14">
        <f>'Door Comparison'!N666</f>
        <v>1</v>
      </c>
      <c r="F666" s="82">
        <f>('Door Labour'!Y666/'Door Labour'!K$3)*'Door Summary'!H$3</f>
        <v>131.58000000000001</v>
      </c>
      <c r="G666" s="4">
        <f>'Door Materials'!X666</f>
        <v>626.67999999999995</v>
      </c>
      <c r="H666" s="5">
        <f t="shared" si="65"/>
        <v>758.26</v>
      </c>
      <c r="I666" s="5">
        <f t="shared" si="66"/>
        <v>90.99</v>
      </c>
      <c r="J666" s="5">
        <f t="shared" si="67"/>
        <v>849.25</v>
      </c>
      <c r="K666" s="5">
        <f t="shared" si="68"/>
        <v>44.7</v>
      </c>
      <c r="L666" s="181">
        <v>0</v>
      </c>
      <c r="M666" s="5">
        <f t="shared" si="69"/>
        <v>893.95</v>
      </c>
      <c r="N666" s="30">
        <f t="shared" si="70"/>
        <v>893.95</v>
      </c>
    </row>
    <row r="667" spans="1:14" x14ac:dyDescent="0.25">
      <c r="A667" s="119" t="str">
        <f>'Door Comparison'!A667</f>
        <v>T07.04.E3A</v>
      </c>
      <c r="B667" s="119" t="str">
        <f>'Door Comparison'!B667</f>
        <v>DRS-402</v>
      </c>
      <c r="C667" s="119">
        <f>'Door Comparison'!D667</f>
        <v>858</v>
      </c>
      <c r="D667" s="119">
        <f>'Door Comparison'!E667</f>
        <v>2193</v>
      </c>
      <c r="E667" s="14">
        <f>'Door Comparison'!N667</f>
        <v>1</v>
      </c>
      <c r="F667" s="82">
        <f>('Door Labour'!Y667/'Door Labour'!K$3)*'Door Summary'!H$3</f>
        <v>132.19999999999999</v>
      </c>
      <c r="G667" s="4">
        <f>'Door Materials'!X667</f>
        <v>659.29</v>
      </c>
      <c r="H667" s="5">
        <f t="shared" si="65"/>
        <v>791.49</v>
      </c>
      <c r="I667" s="5">
        <f t="shared" si="66"/>
        <v>94.98</v>
      </c>
      <c r="J667" s="5">
        <f t="shared" si="67"/>
        <v>886.47</v>
      </c>
      <c r="K667" s="5">
        <f t="shared" si="68"/>
        <v>46.66</v>
      </c>
      <c r="L667" s="181">
        <v>0</v>
      </c>
      <c r="M667" s="5">
        <f t="shared" si="69"/>
        <v>933.13</v>
      </c>
      <c r="N667" s="30">
        <f t="shared" si="70"/>
        <v>933.13</v>
      </c>
    </row>
    <row r="668" spans="1:14" x14ac:dyDescent="0.25">
      <c r="A668" s="119" t="str">
        <f>'Door Comparison'!A668</f>
        <v>T07.04.E1A T07.04.E4A</v>
      </c>
      <c r="B668" s="119" t="str">
        <f>'Door Comparison'!B668</f>
        <v>DRS-402</v>
      </c>
      <c r="C668" s="119">
        <f>'Door Comparison'!D668</f>
        <v>1578</v>
      </c>
      <c r="D668" s="119">
        <f>'Door Comparison'!E668</f>
        <v>2193</v>
      </c>
      <c r="E668" s="14">
        <f>'Door Comparison'!N668</f>
        <v>1</v>
      </c>
      <c r="F668" s="82">
        <f>('Door Labour'!Y668/'Door Labour'!K$3)*'Door Summary'!H$3</f>
        <v>140.28</v>
      </c>
      <c r="G668" s="4">
        <f>'Door Materials'!X668</f>
        <v>962.09</v>
      </c>
      <c r="H668" s="5">
        <f t="shared" si="65"/>
        <v>1102.3699999999999</v>
      </c>
      <c r="I668" s="5">
        <f t="shared" si="66"/>
        <v>132.28</v>
      </c>
      <c r="J668" s="5">
        <f t="shared" si="67"/>
        <v>1234.6500000000001</v>
      </c>
      <c r="K668" s="5">
        <f t="shared" si="68"/>
        <v>64.98</v>
      </c>
      <c r="L668" s="181">
        <v>0</v>
      </c>
      <c r="M668" s="5">
        <f t="shared" si="69"/>
        <v>1299.6300000000001</v>
      </c>
      <c r="N668" s="30">
        <f t="shared" si="70"/>
        <v>1299.6300000000001</v>
      </c>
    </row>
    <row r="669" spans="1:14" x14ac:dyDescent="0.25">
      <c r="A669" s="119" t="str">
        <f>'Door Comparison'!A669</f>
        <v>T07.04.E5A</v>
      </c>
      <c r="B669" s="119" t="str">
        <f>'Door Comparison'!B669</f>
        <v>DRS-402</v>
      </c>
      <c r="C669" s="119">
        <f>'Door Comparison'!D669</f>
        <v>858</v>
      </c>
      <c r="D669" s="119">
        <f>'Door Comparison'!E669</f>
        <v>2193</v>
      </c>
      <c r="E669" s="14">
        <f>'Door Comparison'!N669</f>
        <v>1</v>
      </c>
      <c r="F669" s="82">
        <f>('Door Labour'!Y669/'Door Labour'!K$3)*'Door Summary'!H$3</f>
        <v>132.19999999999999</v>
      </c>
      <c r="G669" s="4">
        <f>'Door Materials'!X669</f>
        <v>659.29</v>
      </c>
      <c r="H669" s="5">
        <f t="shared" si="65"/>
        <v>791.49</v>
      </c>
      <c r="I669" s="5">
        <f t="shared" si="66"/>
        <v>94.98</v>
      </c>
      <c r="J669" s="5">
        <f t="shared" si="67"/>
        <v>886.47</v>
      </c>
      <c r="K669" s="5">
        <f t="shared" si="68"/>
        <v>46.66</v>
      </c>
      <c r="L669" s="181">
        <v>0</v>
      </c>
      <c r="M669" s="5">
        <f t="shared" si="69"/>
        <v>933.13</v>
      </c>
      <c r="N669" s="30">
        <f t="shared" si="70"/>
        <v>933.13</v>
      </c>
    </row>
    <row r="670" spans="1:14" x14ac:dyDescent="0.25">
      <c r="A670" s="119" t="str">
        <f>'Door Comparison'!A670</f>
        <v>T07.04.E6A</v>
      </c>
      <c r="B670" s="119" t="str">
        <f>'Door Comparison'!B670</f>
        <v>DRS-402</v>
      </c>
      <c r="C670" s="119">
        <f>'Door Comparison'!D670</f>
        <v>1058</v>
      </c>
      <c r="D670" s="119">
        <f>'Door Comparison'!E670</f>
        <v>2193</v>
      </c>
      <c r="E670" s="14">
        <f>'Door Comparison'!N670</f>
        <v>1</v>
      </c>
      <c r="F670" s="82">
        <f>('Door Labour'!Y670/'Door Labour'!K$3)*'Door Summary'!H$3</f>
        <v>137.04</v>
      </c>
      <c r="G670" s="4">
        <f>'Door Materials'!X670</f>
        <v>794.87</v>
      </c>
      <c r="H670" s="5">
        <f t="shared" si="65"/>
        <v>931.91</v>
      </c>
      <c r="I670" s="5">
        <f t="shared" si="66"/>
        <v>111.83</v>
      </c>
      <c r="J670" s="5">
        <f t="shared" si="67"/>
        <v>1043.74</v>
      </c>
      <c r="K670" s="5">
        <f t="shared" si="68"/>
        <v>54.93</v>
      </c>
      <c r="L670" s="181">
        <v>0</v>
      </c>
      <c r="M670" s="5">
        <f t="shared" si="69"/>
        <v>1098.67</v>
      </c>
      <c r="N670" s="30">
        <f t="shared" si="70"/>
        <v>1098.67</v>
      </c>
    </row>
    <row r="671" spans="1:14" x14ac:dyDescent="0.25">
      <c r="A671" s="119" t="str">
        <f>'Door Comparison'!A671</f>
        <v>T07.04.P1A T07.04.HW2A</v>
      </c>
      <c r="B671" s="119" t="str">
        <f>'Door Comparison'!B671</f>
        <v>DRS-402</v>
      </c>
      <c r="C671" s="119">
        <f>'Door Comparison'!D671</f>
        <v>758</v>
      </c>
      <c r="D671" s="119">
        <f>'Door Comparison'!E671</f>
        <v>2193</v>
      </c>
      <c r="E671" s="14">
        <f>'Door Comparison'!N671</f>
        <v>1</v>
      </c>
      <c r="F671" s="82">
        <f>('Door Labour'!Y671/'Door Labour'!K$3)*'Door Summary'!H$3</f>
        <v>131.58000000000001</v>
      </c>
      <c r="G671" s="4">
        <f>'Door Materials'!X671</f>
        <v>626.67999999999995</v>
      </c>
      <c r="H671" s="5">
        <f t="shared" si="65"/>
        <v>758.26</v>
      </c>
      <c r="I671" s="5">
        <f t="shared" si="66"/>
        <v>90.99</v>
      </c>
      <c r="J671" s="5">
        <f t="shared" si="67"/>
        <v>849.25</v>
      </c>
      <c r="K671" s="5">
        <f t="shared" si="68"/>
        <v>44.7</v>
      </c>
      <c r="L671" s="181">
        <v>0</v>
      </c>
      <c r="M671" s="5">
        <f t="shared" si="69"/>
        <v>893.95</v>
      </c>
      <c r="N671" s="30">
        <f t="shared" si="70"/>
        <v>893.95</v>
      </c>
    </row>
    <row r="672" spans="1:14" x14ac:dyDescent="0.25">
      <c r="A672" s="119" t="str">
        <f>'Door Comparison'!A672</f>
        <v>T07.04.HWA</v>
      </c>
      <c r="B672" s="119" t="str">
        <f>'Door Comparison'!B672</f>
        <v>AHP-201</v>
      </c>
      <c r="C672" s="119">
        <f>'Door Comparison'!D672</f>
        <v>500</v>
      </c>
      <c r="D672" s="119">
        <f>'Door Comparison'!E672</f>
        <v>800</v>
      </c>
      <c r="E672" s="14">
        <f>'Door Comparison'!N672</f>
        <v>1</v>
      </c>
      <c r="F672" s="82">
        <f>('Door Labour'!Y672/'Door Labour'!K$3)*'Door Summary'!H$3</f>
        <v>109.06</v>
      </c>
      <c r="G672" s="4">
        <f>'Door Materials'!X672</f>
        <v>367.67</v>
      </c>
      <c r="H672" s="5">
        <f t="shared" si="65"/>
        <v>476.73</v>
      </c>
      <c r="I672" s="5">
        <f t="shared" si="66"/>
        <v>57.21</v>
      </c>
      <c r="J672" s="5">
        <f t="shared" si="67"/>
        <v>533.94000000000005</v>
      </c>
      <c r="K672" s="5">
        <f t="shared" si="68"/>
        <v>28.1</v>
      </c>
      <c r="L672" s="181">
        <v>0</v>
      </c>
      <c r="M672" s="5">
        <f t="shared" si="69"/>
        <v>562.04</v>
      </c>
      <c r="N672" s="30">
        <f t="shared" si="70"/>
        <v>562.04</v>
      </c>
    </row>
    <row r="673" spans="1:14" x14ac:dyDescent="0.25">
      <c r="A673" s="119" t="str">
        <f>'Door Comparison'!A673</f>
        <v>T07.04.M1A</v>
      </c>
      <c r="B673" s="119" t="str">
        <f>'Door Comparison'!B673</f>
        <v>DRS-402</v>
      </c>
      <c r="C673" s="119">
        <f>'Door Comparison'!D673</f>
        <v>658</v>
      </c>
      <c r="D673" s="119">
        <f>'Door Comparison'!E673</f>
        <v>2193</v>
      </c>
      <c r="E673" s="14">
        <f>'Door Comparison'!N673</f>
        <v>1</v>
      </c>
      <c r="F673" s="82">
        <f>('Door Labour'!Y673/'Door Labour'!K$3)*'Door Summary'!H$3</f>
        <v>130.96</v>
      </c>
      <c r="G673" s="4">
        <f>'Door Materials'!X673</f>
        <v>594.09</v>
      </c>
      <c r="H673" s="5">
        <f t="shared" si="65"/>
        <v>725.05</v>
      </c>
      <c r="I673" s="5">
        <f t="shared" si="66"/>
        <v>87.01</v>
      </c>
      <c r="J673" s="5">
        <f t="shared" si="67"/>
        <v>812.06</v>
      </c>
      <c r="K673" s="5">
        <f t="shared" si="68"/>
        <v>42.74</v>
      </c>
      <c r="L673" s="181">
        <v>0</v>
      </c>
      <c r="M673" s="5">
        <f t="shared" si="69"/>
        <v>854.8</v>
      </c>
      <c r="N673" s="30">
        <f t="shared" si="70"/>
        <v>854.8</v>
      </c>
    </row>
    <row r="674" spans="1:14" x14ac:dyDescent="0.25">
      <c r="A674" s="119" t="str">
        <f>'Door Comparison'!A674</f>
        <v>T07.04.M2A</v>
      </c>
      <c r="B674" s="119" t="str">
        <f>'Door Comparison'!B674</f>
        <v>DRS-402</v>
      </c>
      <c r="C674" s="119">
        <f>'Door Comparison'!D674</f>
        <v>1338</v>
      </c>
      <c r="D674" s="119">
        <f>'Door Comparison'!E674</f>
        <v>2193</v>
      </c>
      <c r="E674" s="14">
        <f>'Door Comparison'!N674</f>
        <v>1</v>
      </c>
      <c r="F674" s="82">
        <f>('Door Labour'!Y674/'Door Labour'!K$3)*'Door Summary'!H$3</f>
        <v>138.78</v>
      </c>
      <c r="G674" s="4">
        <f>'Door Materials'!X674</f>
        <v>883.88</v>
      </c>
      <c r="H674" s="5">
        <f t="shared" si="65"/>
        <v>1022.66</v>
      </c>
      <c r="I674" s="5">
        <f t="shared" si="66"/>
        <v>122.72</v>
      </c>
      <c r="J674" s="5">
        <f t="shared" si="67"/>
        <v>1145.3800000000001</v>
      </c>
      <c r="K674" s="5">
        <f t="shared" si="68"/>
        <v>60.28</v>
      </c>
      <c r="L674" s="181">
        <v>0</v>
      </c>
      <c r="M674" s="5">
        <f t="shared" si="69"/>
        <v>1205.6600000000001</v>
      </c>
      <c r="N674" s="30">
        <f t="shared" si="70"/>
        <v>1205.6600000000001</v>
      </c>
    </row>
    <row r="675" spans="1:14" x14ac:dyDescent="0.25">
      <c r="A675" s="119" t="str">
        <f>'Door Comparison'!A675</f>
        <v>T07.04.M2B</v>
      </c>
      <c r="B675" s="119" t="str">
        <f>'Door Comparison'!B675</f>
        <v>DRS-402</v>
      </c>
      <c r="C675" s="119">
        <f>'Door Comparison'!D675</f>
        <v>858</v>
      </c>
      <c r="D675" s="119">
        <f>'Door Comparison'!E675</f>
        <v>2193</v>
      </c>
      <c r="E675" s="14">
        <f>'Door Comparison'!N675</f>
        <v>1</v>
      </c>
      <c r="F675" s="82">
        <f>('Door Labour'!Y675/'Door Labour'!K$3)*'Door Summary'!H$3</f>
        <v>132.19999999999999</v>
      </c>
      <c r="G675" s="4">
        <f>'Door Materials'!X675</f>
        <v>659.29</v>
      </c>
      <c r="H675" s="5">
        <f t="shared" si="65"/>
        <v>791.49</v>
      </c>
      <c r="I675" s="5">
        <f t="shared" si="66"/>
        <v>94.98</v>
      </c>
      <c r="J675" s="5">
        <f t="shared" si="67"/>
        <v>886.47</v>
      </c>
      <c r="K675" s="5">
        <f t="shared" si="68"/>
        <v>46.66</v>
      </c>
      <c r="L675" s="181">
        <v>0</v>
      </c>
      <c r="M675" s="5">
        <f t="shared" si="69"/>
        <v>933.13</v>
      </c>
      <c r="N675" s="30">
        <f t="shared" si="70"/>
        <v>933.13</v>
      </c>
    </row>
    <row r="676" spans="1:14" x14ac:dyDescent="0.25">
      <c r="A676" s="119" t="str">
        <f>'Door Comparison'!A676</f>
        <v>T07.04.M4A</v>
      </c>
      <c r="B676" s="119" t="str">
        <f>'Door Comparison'!B676</f>
        <v>DRS-402</v>
      </c>
      <c r="C676" s="119">
        <f>'Door Comparison'!D676</f>
        <v>558</v>
      </c>
      <c r="D676" s="119">
        <f>'Door Comparison'!E676</f>
        <v>2193</v>
      </c>
      <c r="E676" s="14">
        <f>'Door Comparison'!N676</f>
        <v>1</v>
      </c>
      <c r="F676" s="82">
        <f>('Door Labour'!Y676/'Door Labour'!K$3)*'Door Summary'!H$3</f>
        <v>130.33000000000001</v>
      </c>
      <c r="G676" s="4">
        <f>'Door Materials'!X676</f>
        <v>561.5</v>
      </c>
      <c r="H676" s="5">
        <f t="shared" si="65"/>
        <v>691.83</v>
      </c>
      <c r="I676" s="5">
        <f t="shared" si="66"/>
        <v>83.02</v>
      </c>
      <c r="J676" s="5">
        <f t="shared" si="67"/>
        <v>774.85</v>
      </c>
      <c r="K676" s="5">
        <f t="shared" si="68"/>
        <v>40.78</v>
      </c>
      <c r="L676" s="181">
        <v>0</v>
      </c>
      <c r="M676" s="5">
        <f t="shared" si="69"/>
        <v>815.63</v>
      </c>
      <c r="N676" s="30">
        <f t="shared" si="70"/>
        <v>815.63</v>
      </c>
    </row>
    <row r="677" spans="1:14" x14ac:dyDescent="0.25">
      <c r="A677" s="119" t="str">
        <f>'Door Comparison'!A677</f>
        <v>T07.04.M5A</v>
      </c>
      <c r="B677" s="119" t="str">
        <f>'Door Comparison'!B677</f>
        <v>DRS-402</v>
      </c>
      <c r="C677" s="119">
        <f>'Door Comparison'!D677</f>
        <v>1208</v>
      </c>
      <c r="D677" s="119">
        <f>'Door Comparison'!E677</f>
        <v>2193</v>
      </c>
      <c r="E677" s="14">
        <f>'Door Comparison'!N677</f>
        <v>1</v>
      </c>
      <c r="F677" s="82">
        <f>('Door Labour'!Y677/'Door Labour'!K$3)*'Door Summary'!H$3</f>
        <v>137.97999999999999</v>
      </c>
      <c r="G677" s="4">
        <f>'Door Materials'!X677</f>
        <v>841.5</v>
      </c>
      <c r="H677" s="5">
        <f t="shared" si="65"/>
        <v>979.48</v>
      </c>
      <c r="I677" s="5">
        <f t="shared" si="66"/>
        <v>117.54</v>
      </c>
      <c r="J677" s="5">
        <f t="shared" si="67"/>
        <v>1097.02</v>
      </c>
      <c r="K677" s="5">
        <f t="shared" si="68"/>
        <v>57.74</v>
      </c>
      <c r="L677" s="181">
        <v>0</v>
      </c>
      <c r="M677" s="5">
        <f t="shared" si="69"/>
        <v>1154.76</v>
      </c>
      <c r="N677" s="30">
        <f t="shared" si="70"/>
        <v>1154.76</v>
      </c>
    </row>
    <row r="678" spans="1:14" x14ac:dyDescent="0.25">
      <c r="A678" s="119" t="str">
        <f>'Door Comparison'!A678</f>
        <v>T07.04.M6A</v>
      </c>
      <c r="B678" s="119" t="str">
        <f>'Door Comparison'!B678</f>
        <v>DRS-402</v>
      </c>
      <c r="C678" s="119">
        <f>'Door Comparison'!D678</f>
        <v>858</v>
      </c>
      <c r="D678" s="119">
        <f>'Door Comparison'!E678</f>
        <v>2193</v>
      </c>
      <c r="E678" s="14">
        <f>'Door Comparison'!N678</f>
        <v>1</v>
      </c>
      <c r="F678" s="82">
        <f>('Door Labour'!Y678/'Door Labour'!K$3)*'Door Summary'!H$3</f>
        <v>132.19999999999999</v>
      </c>
      <c r="G678" s="4">
        <f>'Door Materials'!X678</f>
        <v>659.29</v>
      </c>
      <c r="H678" s="5">
        <f t="shared" si="65"/>
        <v>791.49</v>
      </c>
      <c r="I678" s="5">
        <f t="shared" si="66"/>
        <v>94.98</v>
      </c>
      <c r="J678" s="5">
        <f t="shared" si="67"/>
        <v>886.47</v>
      </c>
      <c r="K678" s="5">
        <f t="shared" si="68"/>
        <v>46.66</v>
      </c>
      <c r="L678" s="181">
        <v>0</v>
      </c>
      <c r="M678" s="5">
        <f t="shared" si="69"/>
        <v>933.13</v>
      </c>
      <c r="N678" s="30">
        <f t="shared" si="70"/>
        <v>933.13</v>
      </c>
    </row>
    <row r="679" spans="1:14" x14ac:dyDescent="0.25">
      <c r="A679" s="119" t="str">
        <f>'Door Comparison'!A679</f>
        <v>T07.04.M8A</v>
      </c>
      <c r="B679" s="119" t="str">
        <f>'Door Comparison'!B679</f>
        <v>DRS-402</v>
      </c>
      <c r="C679" s="119">
        <f>'Door Comparison'!D679</f>
        <v>758</v>
      </c>
      <c r="D679" s="119">
        <f>'Door Comparison'!E679</f>
        <v>2193</v>
      </c>
      <c r="E679" s="14">
        <f>'Door Comparison'!N679</f>
        <v>1</v>
      </c>
      <c r="F679" s="82">
        <f>('Door Labour'!Y679/'Door Labour'!K$3)*'Door Summary'!H$3</f>
        <v>131.58000000000001</v>
      </c>
      <c r="G679" s="4">
        <f>'Door Materials'!X679</f>
        <v>626.67999999999995</v>
      </c>
      <c r="H679" s="5">
        <f t="shared" si="65"/>
        <v>758.26</v>
      </c>
      <c r="I679" s="5">
        <f t="shared" si="66"/>
        <v>90.99</v>
      </c>
      <c r="J679" s="5">
        <f t="shared" si="67"/>
        <v>849.25</v>
      </c>
      <c r="K679" s="5">
        <f t="shared" si="68"/>
        <v>44.7</v>
      </c>
      <c r="L679" s="181">
        <v>0</v>
      </c>
      <c r="M679" s="5">
        <f t="shared" si="69"/>
        <v>893.95</v>
      </c>
      <c r="N679" s="30">
        <f t="shared" si="70"/>
        <v>893.95</v>
      </c>
    </row>
    <row r="680" spans="1:14" x14ac:dyDescent="0.25">
      <c r="A680" s="119" t="str">
        <f>'Door Comparison'!A680</f>
        <v>T07.04.M10A</v>
      </c>
      <c r="B680" s="119" t="str">
        <f>'Door Comparison'!B680</f>
        <v>DRS-402</v>
      </c>
      <c r="C680" s="119">
        <f>'Door Comparison'!D680</f>
        <v>558</v>
      </c>
      <c r="D680" s="119">
        <f>'Door Comparison'!E680</f>
        <v>2193</v>
      </c>
      <c r="E680" s="14">
        <f>'Door Comparison'!N680</f>
        <v>1</v>
      </c>
      <c r="F680" s="82">
        <f>('Door Labour'!Y680/'Door Labour'!K$3)*'Door Summary'!H$3</f>
        <v>130.33000000000001</v>
      </c>
      <c r="G680" s="4">
        <f>'Door Materials'!X680</f>
        <v>561.5</v>
      </c>
      <c r="H680" s="5">
        <f t="shared" si="65"/>
        <v>691.83</v>
      </c>
      <c r="I680" s="5">
        <f t="shared" si="66"/>
        <v>83.02</v>
      </c>
      <c r="J680" s="5">
        <f t="shared" si="67"/>
        <v>774.85</v>
      </c>
      <c r="K680" s="5">
        <f t="shared" si="68"/>
        <v>40.78</v>
      </c>
      <c r="L680" s="181">
        <v>0</v>
      </c>
      <c r="M680" s="5">
        <f t="shared" si="69"/>
        <v>815.63</v>
      </c>
      <c r="N680" s="30">
        <f t="shared" si="70"/>
        <v>815.63</v>
      </c>
    </row>
    <row r="681" spans="1:14" x14ac:dyDescent="0.25">
      <c r="A681" s="119" t="str">
        <f>'Door Comparison'!A681</f>
        <v>T07.04.M11A</v>
      </c>
      <c r="B681" s="119" t="str">
        <f>'Door Comparison'!B681</f>
        <v>DRS-402</v>
      </c>
      <c r="C681" s="119">
        <f>'Door Comparison'!D681</f>
        <v>458</v>
      </c>
      <c r="D681" s="119">
        <f>'Door Comparison'!E681</f>
        <v>2193</v>
      </c>
      <c r="E681" s="14">
        <f>'Door Comparison'!N681</f>
        <v>1</v>
      </c>
      <c r="F681" s="82">
        <f>('Door Labour'!Y681/'Door Labour'!K$3)*'Door Summary'!H$3</f>
        <v>129.72</v>
      </c>
      <c r="G681" s="4">
        <f>'Door Materials'!X681</f>
        <v>528.91999999999996</v>
      </c>
      <c r="H681" s="5">
        <f t="shared" si="65"/>
        <v>658.64</v>
      </c>
      <c r="I681" s="5">
        <f t="shared" si="66"/>
        <v>79.040000000000006</v>
      </c>
      <c r="J681" s="5">
        <f t="shared" si="67"/>
        <v>737.68</v>
      </c>
      <c r="K681" s="5">
        <f t="shared" si="68"/>
        <v>38.83</v>
      </c>
      <c r="L681" s="181">
        <v>0</v>
      </c>
      <c r="M681" s="5">
        <f t="shared" si="69"/>
        <v>776.51</v>
      </c>
      <c r="N681" s="30">
        <f t="shared" si="70"/>
        <v>776.51</v>
      </c>
    </row>
    <row r="682" spans="1:14" x14ac:dyDescent="0.25">
      <c r="A682" s="119" t="str">
        <f>'Door Comparison'!A682</f>
        <v>T07.04.SPA</v>
      </c>
      <c r="B682" s="119" t="str">
        <f>'Door Comparison'!B682</f>
        <v>DRS-402</v>
      </c>
      <c r="C682" s="119">
        <f>'Door Comparison'!D682</f>
        <v>458</v>
      </c>
      <c r="D682" s="119">
        <f>'Door Comparison'!E682</f>
        <v>2193</v>
      </c>
      <c r="E682" s="14">
        <f>'Door Comparison'!N682</f>
        <v>1</v>
      </c>
      <c r="F682" s="82">
        <f>('Door Labour'!Y682/'Door Labour'!K$3)*'Door Summary'!H$3</f>
        <v>129.72</v>
      </c>
      <c r="G682" s="4">
        <f>'Door Materials'!X682</f>
        <v>528.91999999999996</v>
      </c>
      <c r="H682" s="5">
        <f t="shared" si="65"/>
        <v>658.64</v>
      </c>
      <c r="I682" s="5">
        <f t="shared" si="66"/>
        <v>79.040000000000006</v>
      </c>
      <c r="J682" s="5">
        <f t="shared" si="67"/>
        <v>737.68</v>
      </c>
      <c r="K682" s="5">
        <f t="shared" si="68"/>
        <v>38.83</v>
      </c>
      <c r="L682" s="181">
        <v>0</v>
      </c>
      <c r="M682" s="5">
        <f t="shared" si="69"/>
        <v>776.51</v>
      </c>
      <c r="N682" s="30">
        <f t="shared" si="70"/>
        <v>776.51</v>
      </c>
    </row>
    <row r="683" spans="1:14" x14ac:dyDescent="0.25">
      <c r="A683" s="119" t="str">
        <f>'Door Comparison'!A683</f>
        <v>T07.04.WRA</v>
      </c>
      <c r="B683" s="119" t="str">
        <f>'Door Comparison'!B683</f>
        <v>DRS-402</v>
      </c>
      <c r="C683" s="119">
        <f>'Door Comparison'!D683</f>
        <v>458</v>
      </c>
      <c r="D683" s="119">
        <f>'Door Comparison'!E683</f>
        <v>2158</v>
      </c>
      <c r="E683" s="14">
        <f>'Door Comparison'!N683</f>
        <v>1</v>
      </c>
      <c r="F683" s="82">
        <f>('Door Labour'!Y683/'Door Labour'!K$3)*'Door Summary'!H$3</f>
        <v>129.28</v>
      </c>
      <c r="G683" s="4">
        <f>'Door Materials'!X683</f>
        <v>525.07000000000005</v>
      </c>
      <c r="H683" s="5">
        <f t="shared" si="65"/>
        <v>654.35</v>
      </c>
      <c r="I683" s="5">
        <f t="shared" si="66"/>
        <v>78.52</v>
      </c>
      <c r="J683" s="5">
        <f t="shared" si="67"/>
        <v>732.87</v>
      </c>
      <c r="K683" s="5">
        <f t="shared" si="68"/>
        <v>38.57</v>
      </c>
      <c r="L683" s="181">
        <v>0</v>
      </c>
      <c r="M683" s="5">
        <f t="shared" si="69"/>
        <v>771.44</v>
      </c>
      <c r="N683" s="30">
        <f t="shared" si="70"/>
        <v>771.44</v>
      </c>
    </row>
    <row r="684" spans="1:14" x14ac:dyDescent="0.25">
      <c r="A684" s="119" t="str">
        <f>'Door Comparison'!A684</f>
        <v>T07.05.E1A</v>
      </c>
      <c r="B684" s="119" t="str">
        <f>'Door Comparison'!B684</f>
        <v>DRS-402</v>
      </c>
      <c r="C684" s="119">
        <f>'Door Comparison'!D684</f>
        <v>758</v>
      </c>
      <c r="D684" s="119">
        <f>'Door Comparison'!E684</f>
        <v>2193</v>
      </c>
      <c r="E684" s="14">
        <f>'Door Comparison'!N684</f>
        <v>1</v>
      </c>
      <c r="F684" s="82">
        <f>('Door Labour'!Y684/'Door Labour'!K$3)*'Door Summary'!H$3</f>
        <v>131.58000000000001</v>
      </c>
      <c r="G684" s="4">
        <f>'Door Materials'!X684</f>
        <v>626.67999999999995</v>
      </c>
      <c r="H684" s="5">
        <f t="shared" si="65"/>
        <v>758.26</v>
      </c>
      <c r="I684" s="5">
        <f t="shared" si="66"/>
        <v>90.99</v>
      </c>
      <c r="J684" s="5">
        <f t="shared" si="67"/>
        <v>849.25</v>
      </c>
      <c r="K684" s="5">
        <f t="shared" si="68"/>
        <v>44.7</v>
      </c>
      <c r="L684" s="181">
        <v>0</v>
      </c>
      <c r="M684" s="5">
        <f t="shared" si="69"/>
        <v>893.95</v>
      </c>
      <c r="N684" s="30">
        <f t="shared" si="70"/>
        <v>893.95</v>
      </c>
    </row>
    <row r="685" spans="1:14" x14ac:dyDescent="0.25">
      <c r="A685" s="119" t="str">
        <f>'Door Comparison'!A685</f>
        <v>T07.05.E1B</v>
      </c>
      <c r="B685" s="119" t="str">
        <f>'Door Comparison'!B685</f>
        <v>DRS-402</v>
      </c>
      <c r="C685" s="119">
        <f>'Door Comparison'!D685</f>
        <v>758</v>
      </c>
      <c r="D685" s="119">
        <f>'Door Comparison'!E685</f>
        <v>2193</v>
      </c>
      <c r="E685" s="14">
        <f>'Door Comparison'!N685</f>
        <v>1</v>
      </c>
      <c r="F685" s="82">
        <f>('Door Labour'!Y685/'Door Labour'!K$3)*'Door Summary'!H$3</f>
        <v>131.58000000000001</v>
      </c>
      <c r="G685" s="4">
        <f>'Door Materials'!X685</f>
        <v>626.67999999999995</v>
      </c>
      <c r="H685" s="5">
        <f t="shared" si="65"/>
        <v>758.26</v>
      </c>
      <c r="I685" s="5">
        <f t="shared" si="66"/>
        <v>90.99</v>
      </c>
      <c r="J685" s="5">
        <f t="shared" si="67"/>
        <v>849.25</v>
      </c>
      <c r="K685" s="5">
        <f t="shared" si="68"/>
        <v>44.7</v>
      </c>
      <c r="L685" s="181">
        <v>0</v>
      </c>
      <c r="M685" s="5">
        <f t="shared" si="69"/>
        <v>893.95</v>
      </c>
      <c r="N685" s="30">
        <f t="shared" si="70"/>
        <v>893.95</v>
      </c>
    </row>
    <row r="686" spans="1:14" x14ac:dyDescent="0.25">
      <c r="A686" s="119" t="str">
        <f>'Door Comparison'!A686</f>
        <v>T07.05.E2A</v>
      </c>
      <c r="B686" s="119" t="str">
        <f>'Door Comparison'!B686</f>
        <v>DRS-402</v>
      </c>
      <c r="C686" s="119">
        <f>'Door Comparison'!D686</f>
        <v>1058</v>
      </c>
      <c r="D686" s="119">
        <f>'Door Comparison'!E686</f>
        <v>2193</v>
      </c>
      <c r="E686" s="14">
        <f>'Door Comparison'!N686</f>
        <v>1</v>
      </c>
      <c r="F686" s="82">
        <f>('Door Labour'!Y686/'Door Labour'!K$3)*'Door Summary'!H$3</f>
        <v>137.04</v>
      </c>
      <c r="G686" s="4">
        <f>'Door Materials'!X686</f>
        <v>794.87</v>
      </c>
      <c r="H686" s="5">
        <f t="shared" si="65"/>
        <v>931.91</v>
      </c>
      <c r="I686" s="5">
        <f t="shared" si="66"/>
        <v>111.83</v>
      </c>
      <c r="J686" s="5">
        <f t="shared" si="67"/>
        <v>1043.74</v>
      </c>
      <c r="K686" s="5">
        <f t="shared" si="68"/>
        <v>54.93</v>
      </c>
      <c r="L686" s="181">
        <v>0</v>
      </c>
      <c r="M686" s="5">
        <f t="shared" si="69"/>
        <v>1098.67</v>
      </c>
      <c r="N686" s="30">
        <f t="shared" si="70"/>
        <v>1098.67</v>
      </c>
    </row>
    <row r="687" spans="1:14" x14ac:dyDescent="0.25">
      <c r="A687" s="119" t="str">
        <f>'Door Comparison'!A687</f>
        <v>T07.05.E2B</v>
      </c>
      <c r="B687" s="119" t="str">
        <f>'Door Comparison'!B687</f>
        <v>DRS-402</v>
      </c>
      <c r="C687" s="119">
        <f>'Door Comparison'!D687</f>
        <v>1338</v>
      </c>
      <c r="D687" s="119">
        <f>'Door Comparison'!E687</f>
        <v>2193</v>
      </c>
      <c r="E687" s="14">
        <f>'Door Comparison'!N687</f>
        <v>1</v>
      </c>
      <c r="F687" s="82">
        <f>('Door Labour'!Y687/'Door Labour'!K$3)*'Door Summary'!H$3</f>
        <v>138.78</v>
      </c>
      <c r="G687" s="4">
        <f>'Door Materials'!X687</f>
        <v>883.88</v>
      </c>
      <c r="H687" s="5">
        <f t="shared" si="65"/>
        <v>1022.66</v>
      </c>
      <c r="I687" s="5">
        <f t="shared" si="66"/>
        <v>122.72</v>
      </c>
      <c r="J687" s="5">
        <f t="shared" si="67"/>
        <v>1145.3800000000001</v>
      </c>
      <c r="K687" s="5">
        <f t="shared" si="68"/>
        <v>60.28</v>
      </c>
      <c r="L687" s="181">
        <v>0</v>
      </c>
      <c r="M687" s="5">
        <f t="shared" si="69"/>
        <v>1205.6600000000001</v>
      </c>
      <c r="N687" s="30">
        <f t="shared" si="70"/>
        <v>1205.6600000000001</v>
      </c>
    </row>
    <row r="688" spans="1:14" x14ac:dyDescent="0.25">
      <c r="A688" s="119" t="str">
        <f>'Door Comparison'!A688</f>
        <v>T07.05.M1A</v>
      </c>
      <c r="B688" s="119" t="str">
        <f>'Door Comparison'!B688</f>
        <v>DRS-402</v>
      </c>
      <c r="C688" s="119">
        <f>'Door Comparison'!D688</f>
        <v>858</v>
      </c>
      <c r="D688" s="119">
        <f>'Door Comparison'!E688</f>
        <v>2193</v>
      </c>
      <c r="E688" s="14">
        <f>'Door Comparison'!N688</f>
        <v>1</v>
      </c>
      <c r="F688" s="82">
        <f>('Door Labour'!Y688/'Door Labour'!K$3)*'Door Summary'!H$3</f>
        <v>132.19999999999999</v>
      </c>
      <c r="G688" s="4">
        <f>'Door Materials'!X688</f>
        <v>659.29</v>
      </c>
      <c r="H688" s="5">
        <f t="shared" si="65"/>
        <v>791.49</v>
      </c>
      <c r="I688" s="5">
        <f t="shared" si="66"/>
        <v>94.98</v>
      </c>
      <c r="J688" s="5">
        <f t="shared" si="67"/>
        <v>886.47</v>
      </c>
      <c r="K688" s="5">
        <f t="shared" si="68"/>
        <v>46.66</v>
      </c>
      <c r="L688" s="181">
        <v>0</v>
      </c>
      <c r="M688" s="5">
        <f t="shared" si="69"/>
        <v>933.13</v>
      </c>
      <c r="N688" s="30">
        <f t="shared" si="70"/>
        <v>933.13</v>
      </c>
    </row>
    <row r="689" spans="1:14" x14ac:dyDescent="0.25">
      <c r="A689" s="119" t="str">
        <f>'Door Comparison'!A689</f>
        <v>T07.05.M1B</v>
      </c>
      <c r="B689" s="119" t="str">
        <f>'Door Comparison'!B689</f>
        <v>DRS-402</v>
      </c>
      <c r="C689" s="119">
        <f>'Door Comparison'!D689</f>
        <v>1338</v>
      </c>
      <c r="D689" s="119">
        <f>'Door Comparison'!E689</f>
        <v>2193</v>
      </c>
      <c r="E689" s="14">
        <f>'Door Comparison'!N689</f>
        <v>1</v>
      </c>
      <c r="F689" s="82">
        <f>('Door Labour'!Y689/'Door Labour'!K$3)*'Door Summary'!H$3</f>
        <v>138.78</v>
      </c>
      <c r="G689" s="4">
        <f>'Door Materials'!X689</f>
        <v>883.88</v>
      </c>
      <c r="H689" s="5">
        <f t="shared" si="65"/>
        <v>1022.66</v>
      </c>
      <c r="I689" s="5">
        <f t="shared" si="66"/>
        <v>122.72</v>
      </c>
      <c r="J689" s="5">
        <f t="shared" si="67"/>
        <v>1145.3800000000001</v>
      </c>
      <c r="K689" s="5">
        <f t="shared" si="68"/>
        <v>60.28</v>
      </c>
      <c r="L689" s="181">
        <v>0</v>
      </c>
      <c r="M689" s="5">
        <f t="shared" si="69"/>
        <v>1205.6600000000001</v>
      </c>
      <c r="N689" s="30">
        <f t="shared" si="70"/>
        <v>1205.6600000000001</v>
      </c>
    </row>
    <row r="690" spans="1:14" x14ac:dyDescent="0.25">
      <c r="A690" s="119" t="str">
        <f>'Door Comparison'!A690</f>
        <v>T07.05.M2A</v>
      </c>
      <c r="B690" s="119" t="str">
        <f>'Door Comparison'!B690</f>
        <v>DRS-402</v>
      </c>
      <c r="C690" s="119">
        <f>'Door Comparison'!D690</f>
        <v>758</v>
      </c>
      <c r="D690" s="119">
        <f>'Door Comparison'!E690</f>
        <v>2193</v>
      </c>
      <c r="E690" s="14">
        <f>'Door Comparison'!N690</f>
        <v>1</v>
      </c>
      <c r="F690" s="82">
        <f>('Door Labour'!Y690/'Door Labour'!K$3)*'Door Summary'!H$3</f>
        <v>131.58000000000001</v>
      </c>
      <c r="G690" s="4">
        <f>'Door Materials'!X690</f>
        <v>626.67999999999995</v>
      </c>
      <c r="H690" s="5">
        <f t="shared" si="65"/>
        <v>758.26</v>
      </c>
      <c r="I690" s="5">
        <f t="shared" si="66"/>
        <v>90.99</v>
      </c>
      <c r="J690" s="5">
        <f t="shared" si="67"/>
        <v>849.25</v>
      </c>
      <c r="K690" s="5">
        <f t="shared" si="68"/>
        <v>44.7</v>
      </c>
      <c r="L690" s="181">
        <v>0</v>
      </c>
      <c r="M690" s="5">
        <f t="shared" si="69"/>
        <v>893.95</v>
      </c>
      <c r="N690" s="30">
        <f t="shared" si="70"/>
        <v>893.95</v>
      </c>
    </row>
    <row r="691" spans="1:14" x14ac:dyDescent="0.25">
      <c r="A691" s="119" t="str">
        <f>'Door Comparison'!A691</f>
        <v>T07.05.M2B</v>
      </c>
      <c r="B691" s="119" t="str">
        <f>'Door Comparison'!B691</f>
        <v>DRS-402</v>
      </c>
      <c r="C691" s="119">
        <f>'Door Comparison'!D691</f>
        <v>758</v>
      </c>
      <c r="D691" s="119">
        <f>'Door Comparison'!E691</f>
        <v>2193</v>
      </c>
      <c r="E691" s="14">
        <f>'Door Comparison'!N691</f>
        <v>1</v>
      </c>
      <c r="F691" s="82">
        <f>('Door Labour'!Y691/'Door Labour'!K$3)*'Door Summary'!H$3</f>
        <v>131.58000000000001</v>
      </c>
      <c r="G691" s="4">
        <f>'Door Materials'!X691</f>
        <v>626.67999999999995</v>
      </c>
      <c r="H691" s="5">
        <f t="shared" si="65"/>
        <v>758.26</v>
      </c>
      <c r="I691" s="5">
        <f t="shared" si="66"/>
        <v>90.99</v>
      </c>
      <c r="J691" s="5">
        <f t="shared" si="67"/>
        <v>849.25</v>
      </c>
      <c r="K691" s="5">
        <f t="shared" si="68"/>
        <v>44.7</v>
      </c>
      <c r="L691" s="181">
        <v>0</v>
      </c>
      <c r="M691" s="5">
        <f t="shared" si="69"/>
        <v>893.95</v>
      </c>
      <c r="N691" s="30">
        <f t="shared" si="70"/>
        <v>893.95</v>
      </c>
    </row>
    <row r="692" spans="1:14" x14ac:dyDescent="0.25">
      <c r="A692" s="119" t="str">
        <f>'Door Comparison'!A692</f>
        <v>T07.06.E1A</v>
      </c>
      <c r="B692" s="119" t="str">
        <f>'Door Comparison'!B692</f>
        <v>DRS-402</v>
      </c>
      <c r="C692" s="119">
        <f>'Door Comparison'!D692</f>
        <v>758</v>
      </c>
      <c r="D692" s="119">
        <f>'Door Comparison'!E692</f>
        <v>2193</v>
      </c>
      <c r="E692" s="14">
        <f>'Door Comparison'!N692</f>
        <v>1</v>
      </c>
      <c r="F692" s="82">
        <f>('Door Labour'!Y692/'Door Labour'!K$3)*'Door Summary'!H$3</f>
        <v>131.58000000000001</v>
      </c>
      <c r="G692" s="4">
        <f>'Door Materials'!X692</f>
        <v>626.67999999999995</v>
      </c>
      <c r="H692" s="5">
        <f t="shared" si="65"/>
        <v>758.26</v>
      </c>
      <c r="I692" s="5">
        <f t="shared" si="66"/>
        <v>90.99</v>
      </c>
      <c r="J692" s="5">
        <f t="shared" si="67"/>
        <v>849.25</v>
      </c>
      <c r="K692" s="5">
        <f t="shared" si="68"/>
        <v>44.7</v>
      </c>
      <c r="L692" s="181">
        <v>0</v>
      </c>
      <c r="M692" s="5">
        <f t="shared" si="69"/>
        <v>893.95</v>
      </c>
      <c r="N692" s="30">
        <f t="shared" si="70"/>
        <v>893.95</v>
      </c>
    </row>
    <row r="693" spans="1:14" x14ac:dyDescent="0.25">
      <c r="A693" s="119" t="str">
        <f>'Door Comparison'!A693</f>
        <v>T07.06.E1B</v>
      </c>
      <c r="B693" s="119" t="str">
        <f>'Door Comparison'!B693</f>
        <v>DRS-402</v>
      </c>
      <c r="C693" s="119">
        <f>'Door Comparison'!D693</f>
        <v>1338</v>
      </c>
      <c r="D693" s="119">
        <f>'Door Comparison'!E693</f>
        <v>2193</v>
      </c>
      <c r="E693" s="14">
        <f>'Door Comparison'!N693</f>
        <v>1</v>
      </c>
      <c r="F693" s="82">
        <f>('Door Labour'!Y693/'Door Labour'!K$3)*'Door Summary'!H$3</f>
        <v>138.78</v>
      </c>
      <c r="G693" s="4">
        <f>'Door Materials'!X693</f>
        <v>883.88</v>
      </c>
      <c r="H693" s="5">
        <f t="shared" si="65"/>
        <v>1022.66</v>
      </c>
      <c r="I693" s="5">
        <f t="shared" si="66"/>
        <v>122.72</v>
      </c>
      <c r="J693" s="5">
        <f t="shared" si="67"/>
        <v>1145.3800000000001</v>
      </c>
      <c r="K693" s="5">
        <f t="shared" si="68"/>
        <v>60.28</v>
      </c>
      <c r="L693" s="181">
        <v>0</v>
      </c>
      <c r="M693" s="5">
        <f t="shared" si="69"/>
        <v>1205.6600000000001</v>
      </c>
      <c r="N693" s="30">
        <f t="shared" si="70"/>
        <v>1205.6600000000001</v>
      </c>
    </row>
    <row r="694" spans="1:14" x14ac:dyDescent="0.25">
      <c r="A694" s="119" t="str">
        <f>'Door Comparison'!A694</f>
        <v>T07.06.E1C</v>
      </c>
      <c r="B694" s="119" t="str">
        <f>'Door Comparison'!B694</f>
        <v>DRS-402</v>
      </c>
      <c r="C694" s="119">
        <f>'Door Comparison'!D694</f>
        <v>358</v>
      </c>
      <c r="D694" s="119">
        <f>'Door Comparison'!E694</f>
        <v>2193</v>
      </c>
      <c r="E694" s="14">
        <f>'Door Comparison'!N694</f>
        <v>1</v>
      </c>
      <c r="F694" s="82">
        <f>('Door Labour'!Y694/'Door Labour'!K$3)*'Door Summary'!H$3</f>
        <v>129.1</v>
      </c>
      <c r="G694" s="4">
        <f>'Door Materials'!X694</f>
        <v>496.33</v>
      </c>
      <c r="H694" s="5">
        <f t="shared" si="65"/>
        <v>625.42999999999995</v>
      </c>
      <c r="I694" s="5">
        <f t="shared" si="66"/>
        <v>75.05</v>
      </c>
      <c r="J694" s="5">
        <f t="shared" si="67"/>
        <v>700.48</v>
      </c>
      <c r="K694" s="5">
        <f t="shared" si="68"/>
        <v>36.869999999999997</v>
      </c>
      <c r="L694" s="181">
        <v>0</v>
      </c>
      <c r="M694" s="5">
        <f t="shared" si="69"/>
        <v>737.35</v>
      </c>
      <c r="N694" s="30">
        <f t="shared" si="70"/>
        <v>737.35</v>
      </c>
    </row>
    <row r="695" spans="1:14" x14ac:dyDescent="0.25">
      <c r="A695" s="119" t="str">
        <f>'Door Comparison'!A695</f>
        <v>T07.06.E2A</v>
      </c>
      <c r="B695" s="119" t="str">
        <f>'Door Comparison'!B695</f>
        <v>DRS-402</v>
      </c>
      <c r="C695" s="119">
        <f>'Door Comparison'!D695</f>
        <v>1208</v>
      </c>
      <c r="D695" s="119">
        <f>'Door Comparison'!E695</f>
        <v>2193</v>
      </c>
      <c r="E695" s="14">
        <f>'Door Comparison'!N695</f>
        <v>1</v>
      </c>
      <c r="F695" s="82">
        <f>('Door Labour'!Y695/'Door Labour'!K$3)*'Door Summary'!H$3</f>
        <v>137.97999999999999</v>
      </c>
      <c r="G695" s="4">
        <f>'Door Materials'!X695</f>
        <v>841.5</v>
      </c>
      <c r="H695" s="5">
        <f t="shared" si="65"/>
        <v>979.48</v>
      </c>
      <c r="I695" s="5">
        <f t="shared" si="66"/>
        <v>117.54</v>
      </c>
      <c r="J695" s="5">
        <f t="shared" si="67"/>
        <v>1097.02</v>
      </c>
      <c r="K695" s="5">
        <f t="shared" si="68"/>
        <v>57.74</v>
      </c>
      <c r="L695" s="181">
        <v>0</v>
      </c>
      <c r="M695" s="5">
        <f t="shared" si="69"/>
        <v>1154.76</v>
      </c>
      <c r="N695" s="30">
        <f t="shared" si="70"/>
        <v>1154.76</v>
      </c>
    </row>
    <row r="696" spans="1:14" x14ac:dyDescent="0.25">
      <c r="A696" s="119" t="str">
        <f>'Door Comparison'!A696</f>
        <v>T07.06.E2B</v>
      </c>
      <c r="B696" s="119" t="str">
        <f>'Door Comparison'!B696</f>
        <v>DRS-402</v>
      </c>
      <c r="C696" s="119">
        <f>'Door Comparison'!D696</f>
        <v>658</v>
      </c>
      <c r="D696" s="119">
        <f>'Door Comparison'!E696</f>
        <v>2193</v>
      </c>
      <c r="E696" s="14">
        <f>'Door Comparison'!N696</f>
        <v>1</v>
      </c>
      <c r="F696" s="82">
        <f>('Door Labour'!Y696/'Door Labour'!K$3)*'Door Summary'!H$3</f>
        <v>130.96</v>
      </c>
      <c r="G696" s="4">
        <f>'Door Materials'!X696</f>
        <v>594.09</v>
      </c>
      <c r="H696" s="5">
        <f t="shared" si="65"/>
        <v>725.05</v>
      </c>
      <c r="I696" s="5">
        <f t="shared" si="66"/>
        <v>87.01</v>
      </c>
      <c r="J696" s="5">
        <f t="shared" si="67"/>
        <v>812.06</v>
      </c>
      <c r="K696" s="5">
        <f t="shared" si="68"/>
        <v>42.74</v>
      </c>
      <c r="L696" s="181">
        <v>0</v>
      </c>
      <c r="M696" s="5">
        <f t="shared" si="69"/>
        <v>854.8</v>
      </c>
      <c r="N696" s="30">
        <f t="shared" si="70"/>
        <v>854.8</v>
      </c>
    </row>
    <row r="697" spans="1:14" x14ac:dyDescent="0.25">
      <c r="A697" s="119" t="str">
        <f>'Door Comparison'!A697</f>
        <v>T07.06.E3A</v>
      </c>
      <c r="B697" s="119" t="str">
        <f>'Door Comparison'!B697</f>
        <v>DRS-402</v>
      </c>
      <c r="C697" s="119">
        <f>'Door Comparison'!D697</f>
        <v>1338</v>
      </c>
      <c r="D697" s="119">
        <f>'Door Comparison'!E697</f>
        <v>2193</v>
      </c>
      <c r="E697" s="14">
        <f>'Door Comparison'!N697</f>
        <v>1</v>
      </c>
      <c r="F697" s="82">
        <f>('Door Labour'!Y697/'Door Labour'!K$3)*'Door Summary'!H$3</f>
        <v>138.78</v>
      </c>
      <c r="G697" s="4">
        <f>'Door Materials'!X697</f>
        <v>883.88</v>
      </c>
      <c r="H697" s="5">
        <f t="shared" si="65"/>
        <v>1022.66</v>
      </c>
      <c r="I697" s="5">
        <f t="shared" si="66"/>
        <v>122.72</v>
      </c>
      <c r="J697" s="5">
        <f t="shared" si="67"/>
        <v>1145.3800000000001</v>
      </c>
      <c r="K697" s="5">
        <f t="shared" si="68"/>
        <v>60.28</v>
      </c>
      <c r="L697" s="181">
        <v>0</v>
      </c>
      <c r="M697" s="5">
        <f t="shared" si="69"/>
        <v>1205.6600000000001</v>
      </c>
      <c r="N697" s="30">
        <f t="shared" si="70"/>
        <v>1205.6600000000001</v>
      </c>
    </row>
    <row r="698" spans="1:14" x14ac:dyDescent="0.25">
      <c r="A698" s="119" t="str">
        <f>'Door Comparison'!A698</f>
        <v>T07.06.E3B</v>
      </c>
      <c r="B698" s="119" t="str">
        <f>'Door Comparison'!B698</f>
        <v>DRS-402</v>
      </c>
      <c r="C698" s="119">
        <f>'Door Comparison'!D698</f>
        <v>1338</v>
      </c>
      <c r="D698" s="119">
        <f>'Door Comparison'!E698</f>
        <v>2193</v>
      </c>
      <c r="E698" s="14">
        <f>'Door Comparison'!N698</f>
        <v>1</v>
      </c>
      <c r="F698" s="82">
        <f>('Door Labour'!Y698/'Door Labour'!K$3)*'Door Summary'!H$3</f>
        <v>138.78</v>
      </c>
      <c r="G698" s="4">
        <f>'Door Materials'!X698</f>
        <v>883.88</v>
      </c>
      <c r="H698" s="5">
        <f t="shared" si="65"/>
        <v>1022.66</v>
      </c>
      <c r="I698" s="5">
        <f t="shared" si="66"/>
        <v>122.72</v>
      </c>
      <c r="J698" s="5">
        <f t="shared" si="67"/>
        <v>1145.3800000000001</v>
      </c>
      <c r="K698" s="5">
        <f t="shared" si="68"/>
        <v>60.28</v>
      </c>
      <c r="L698" s="181">
        <v>0</v>
      </c>
      <c r="M698" s="5">
        <f t="shared" si="69"/>
        <v>1205.6600000000001</v>
      </c>
      <c r="N698" s="30">
        <f t="shared" si="70"/>
        <v>1205.6600000000001</v>
      </c>
    </row>
    <row r="699" spans="1:14" x14ac:dyDescent="0.25">
      <c r="A699" s="119" t="str">
        <f>'Door Comparison'!A699</f>
        <v>T07.06.E3C</v>
      </c>
      <c r="B699" s="119" t="str">
        <f>'Door Comparison'!B699</f>
        <v>DRS-402</v>
      </c>
      <c r="C699" s="119">
        <f>'Door Comparison'!D699</f>
        <v>758</v>
      </c>
      <c r="D699" s="119">
        <f>'Door Comparison'!E699</f>
        <v>2193</v>
      </c>
      <c r="E699" s="14">
        <f>'Door Comparison'!N699</f>
        <v>1</v>
      </c>
      <c r="F699" s="82">
        <f>('Door Labour'!Y699/'Door Labour'!K$3)*'Door Summary'!H$3</f>
        <v>131.58000000000001</v>
      </c>
      <c r="G699" s="4">
        <f>'Door Materials'!X699</f>
        <v>626.67999999999995</v>
      </c>
      <c r="H699" s="5">
        <f t="shared" si="65"/>
        <v>758.26</v>
      </c>
      <c r="I699" s="5">
        <f t="shared" si="66"/>
        <v>90.99</v>
      </c>
      <c r="J699" s="5">
        <f t="shared" si="67"/>
        <v>849.25</v>
      </c>
      <c r="K699" s="5">
        <f t="shared" si="68"/>
        <v>44.7</v>
      </c>
      <c r="L699" s="181">
        <v>0</v>
      </c>
      <c r="M699" s="5">
        <f t="shared" si="69"/>
        <v>893.95</v>
      </c>
      <c r="N699" s="30">
        <f t="shared" si="70"/>
        <v>893.95</v>
      </c>
    </row>
    <row r="700" spans="1:14" x14ac:dyDescent="0.25">
      <c r="A700" s="119" t="str">
        <f>'Door Comparison'!A700</f>
        <v>T07.06.E4A</v>
      </c>
      <c r="B700" s="119" t="str">
        <f>'Door Comparison'!B700</f>
        <v>DRS-402</v>
      </c>
      <c r="C700" s="119">
        <f>'Door Comparison'!D700</f>
        <v>1338</v>
      </c>
      <c r="D700" s="119">
        <f>'Door Comparison'!E700</f>
        <v>2193</v>
      </c>
      <c r="E700" s="14">
        <f>'Door Comparison'!N700</f>
        <v>1</v>
      </c>
      <c r="F700" s="82">
        <f>('Door Labour'!Y700/'Door Labour'!K$3)*'Door Summary'!H$3</f>
        <v>138.78</v>
      </c>
      <c r="G700" s="4">
        <f>'Door Materials'!X700</f>
        <v>883.88</v>
      </c>
      <c r="H700" s="5">
        <f t="shared" si="65"/>
        <v>1022.66</v>
      </c>
      <c r="I700" s="5">
        <f t="shared" si="66"/>
        <v>122.72</v>
      </c>
      <c r="J700" s="5">
        <f t="shared" si="67"/>
        <v>1145.3800000000001</v>
      </c>
      <c r="K700" s="5">
        <f t="shared" si="68"/>
        <v>60.28</v>
      </c>
      <c r="L700" s="181">
        <v>0</v>
      </c>
      <c r="M700" s="5">
        <f t="shared" si="69"/>
        <v>1205.6600000000001</v>
      </c>
      <c r="N700" s="30">
        <f t="shared" si="70"/>
        <v>1205.6600000000001</v>
      </c>
    </row>
    <row r="701" spans="1:14" x14ac:dyDescent="0.25">
      <c r="A701" s="119" t="str">
        <f>'Door Comparison'!A701</f>
        <v>T07.06.E5A</v>
      </c>
      <c r="B701" s="119" t="str">
        <f>'Door Comparison'!B701</f>
        <v>DRS-402</v>
      </c>
      <c r="C701" s="119">
        <f>'Door Comparison'!D701</f>
        <v>1578</v>
      </c>
      <c r="D701" s="119">
        <f>'Door Comparison'!E701</f>
        <v>2193</v>
      </c>
      <c r="E701" s="14">
        <f>'Door Comparison'!N701</f>
        <v>1</v>
      </c>
      <c r="F701" s="82">
        <f>('Door Labour'!Y701/'Door Labour'!K$3)*'Door Summary'!H$3</f>
        <v>140.28</v>
      </c>
      <c r="G701" s="4">
        <f>'Door Materials'!X701</f>
        <v>962.09</v>
      </c>
      <c r="H701" s="5">
        <f t="shared" si="65"/>
        <v>1102.3699999999999</v>
      </c>
      <c r="I701" s="5">
        <f t="shared" si="66"/>
        <v>132.28</v>
      </c>
      <c r="J701" s="5">
        <f t="shared" si="67"/>
        <v>1234.6500000000001</v>
      </c>
      <c r="K701" s="5">
        <f t="shared" si="68"/>
        <v>64.98</v>
      </c>
      <c r="L701" s="181">
        <v>0</v>
      </c>
      <c r="M701" s="5">
        <f t="shared" si="69"/>
        <v>1299.6300000000001</v>
      </c>
      <c r="N701" s="30">
        <f t="shared" si="70"/>
        <v>1299.6300000000001</v>
      </c>
    </row>
    <row r="702" spans="1:14" x14ac:dyDescent="0.25">
      <c r="A702" s="119" t="str">
        <f>'Door Comparison'!A702</f>
        <v>T07.06.HW2A</v>
      </c>
      <c r="B702" s="119" t="str">
        <f>'Door Comparison'!B702</f>
        <v>DRS-402</v>
      </c>
      <c r="C702" s="119">
        <f>'Door Comparison'!D702</f>
        <v>458</v>
      </c>
      <c r="D702" s="119">
        <f>'Door Comparison'!E702</f>
        <v>2193</v>
      </c>
      <c r="E702" s="14">
        <f>'Door Comparison'!N702</f>
        <v>1</v>
      </c>
      <c r="F702" s="82">
        <f>('Door Labour'!Y702/'Door Labour'!K$3)*'Door Summary'!H$3</f>
        <v>129.72</v>
      </c>
      <c r="G702" s="4">
        <f>'Door Materials'!X702</f>
        <v>528.91999999999996</v>
      </c>
      <c r="H702" s="5">
        <f t="shared" si="65"/>
        <v>658.64</v>
      </c>
      <c r="I702" s="5">
        <f t="shared" si="66"/>
        <v>79.040000000000006</v>
      </c>
      <c r="J702" s="5">
        <f t="shared" si="67"/>
        <v>737.68</v>
      </c>
      <c r="K702" s="5">
        <f t="shared" si="68"/>
        <v>38.83</v>
      </c>
      <c r="L702" s="181">
        <v>0</v>
      </c>
      <c r="M702" s="5">
        <f t="shared" si="69"/>
        <v>776.51</v>
      </c>
      <c r="N702" s="30">
        <f t="shared" si="70"/>
        <v>776.51</v>
      </c>
    </row>
    <row r="703" spans="1:14" x14ac:dyDescent="0.25">
      <c r="A703" s="119" t="str">
        <f>'Door Comparison'!A703</f>
        <v>T07.06.HWA</v>
      </c>
      <c r="B703" s="119" t="str">
        <f>'Door Comparison'!B703</f>
        <v>DRS-402</v>
      </c>
      <c r="C703" s="119">
        <f>'Door Comparison'!D703</f>
        <v>608</v>
      </c>
      <c r="D703" s="119">
        <f>'Door Comparison'!E703</f>
        <v>2193</v>
      </c>
      <c r="E703" s="14">
        <f>'Door Comparison'!N703</f>
        <v>1</v>
      </c>
      <c r="F703" s="82">
        <f>('Door Labour'!Y703/'Door Labour'!K$3)*'Door Summary'!H$3</f>
        <v>130.63999999999999</v>
      </c>
      <c r="G703" s="4">
        <f>'Door Materials'!X703</f>
        <v>577.80999999999995</v>
      </c>
      <c r="H703" s="5">
        <f t="shared" si="65"/>
        <v>708.45</v>
      </c>
      <c r="I703" s="5">
        <f t="shared" si="66"/>
        <v>85.01</v>
      </c>
      <c r="J703" s="5">
        <f t="shared" si="67"/>
        <v>793.46</v>
      </c>
      <c r="K703" s="5">
        <f t="shared" si="68"/>
        <v>41.76</v>
      </c>
      <c r="L703" s="181">
        <v>0</v>
      </c>
      <c r="M703" s="5">
        <f t="shared" si="69"/>
        <v>835.22</v>
      </c>
      <c r="N703" s="30">
        <f t="shared" si="70"/>
        <v>835.22</v>
      </c>
    </row>
    <row r="704" spans="1:14" x14ac:dyDescent="0.25">
      <c r="A704" s="119" t="str">
        <f>'Door Comparison'!A704</f>
        <v>T07.06.M1A</v>
      </c>
      <c r="B704" s="119" t="str">
        <f>'Door Comparison'!B704</f>
        <v>DRS-402</v>
      </c>
      <c r="C704" s="119">
        <f>'Door Comparison'!D704</f>
        <v>1338</v>
      </c>
      <c r="D704" s="119">
        <f>'Door Comparison'!E704</f>
        <v>2193</v>
      </c>
      <c r="E704" s="14">
        <f>'Door Comparison'!N704</f>
        <v>1</v>
      </c>
      <c r="F704" s="82">
        <f>('Door Labour'!Y704/'Door Labour'!K$3)*'Door Summary'!H$3</f>
        <v>138.78</v>
      </c>
      <c r="G704" s="4">
        <f>'Door Materials'!X704</f>
        <v>883.88</v>
      </c>
      <c r="H704" s="5">
        <f t="shared" si="65"/>
        <v>1022.66</v>
      </c>
      <c r="I704" s="5">
        <f t="shared" si="66"/>
        <v>122.72</v>
      </c>
      <c r="J704" s="5">
        <f t="shared" si="67"/>
        <v>1145.3800000000001</v>
      </c>
      <c r="K704" s="5">
        <f t="shared" si="68"/>
        <v>60.28</v>
      </c>
      <c r="L704" s="181">
        <v>0</v>
      </c>
      <c r="M704" s="5">
        <f t="shared" si="69"/>
        <v>1205.6600000000001</v>
      </c>
      <c r="N704" s="30">
        <f t="shared" si="70"/>
        <v>1205.6600000000001</v>
      </c>
    </row>
    <row r="705" spans="1:14" x14ac:dyDescent="0.25">
      <c r="A705" s="119" t="str">
        <f>'Door Comparison'!A705</f>
        <v>T07.06.M1B</v>
      </c>
      <c r="B705" s="119" t="str">
        <f>'Door Comparison'!B705</f>
        <v>DRS-402</v>
      </c>
      <c r="C705" s="119">
        <f>'Door Comparison'!D705</f>
        <v>1338</v>
      </c>
      <c r="D705" s="119">
        <f>'Door Comparison'!E705</f>
        <v>2193</v>
      </c>
      <c r="E705" s="14">
        <f>'Door Comparison'!N705</f>
        <v>1</v>
      </c>
      <c r="F705" s="82">
        <f>('Door Labour'!Y705/'Door Labour'!K$3)*'Door Summary'!H$3</f>
        <v>138.78</v>
      </c>
      <c r="G705" s="4">
        <f>'Door Materials'!X705</f>
        <v>883.88</v>
      </c>
      <c r="H705" s="5">
        <f t="shared" si="65"/>
        <v>1022.66</v>
      </c>
      <c r="I705" s="5">
        <f t="shared" si="66"/>
        <v>122.72</v>
      </c>
      <c r="J705" s="5">
        <f t="shared" si="67"/>
        <v>1145.3800000000001</v>
      </c>
      <c r="K705" s="5">
        <f t="shared" si="68"/>
        <v>60.28</v>
      </c>
      <c r="L705" s="181">
        <v>0</v>
      </c>
      <c r="M705" s="5">
        <f t="shared" si="69"/>
        <v>1205.6600000000001</v>
      </c>
      <c r="N705" s="30">
        <f t="shared" si="70"/>
        <v>1205.6600000000001</v>
      </c>
    </row>
    <row r="706" spans="1:14" x14ac:dyDescent="0.25">
      <c r="A706" s="119" t="str">
        <f>'Door Comparison'!A706</f>
        <v>T07.06.M1C</v>
      </c>
      <c r="B706" s="119" t="str">
        <f>'Door Comparison'!B706</f>
        <v>DRS-402</v>
      </c>
      <c r="C706" s="119">
        <f>'Door Comparison'!D706</f>
        <v>1338</v>
      </c>
      <c r="D706" s="119">
        <f>'Door Comparison'!E706</f>
        <v>2193</v>
      </c>
      <c r="E706" s="14">
        <f>'Door Comparison'!N706</f>
        <v>1</v>
      </c>
      <c r="F706" s="82">
        <f>('Door Labour'!Y706/'Door Labour'!K$3)*'Door Summary'!H$3</f>
        <v>138.78</v>
      </c>
      <c r="G706" s="4">
        <f>'Door Materials'!X706</f>
        <v>883.88</v>
      </c>
      <c r="H706" s="5">
        <f t="shared" si="65"/>
        <v>1022.66</v>
      </c>
      <c r="I706" s="5">
        <f t="shared" si="66"/>
        <v>122.72</v>
      </c>
      <c r="J706" s="5">
        <f t="shared" si="67"/>
        <v>1145.3800000000001</v>
      </c>
      <c r="K706" s="5">
        <f t="shared" si="68"/>
        <v>60.28</v>
      </c>
      <c r="L706" s="181">
        <v>0</v>
      </c>
      <c r="M706" s="5">
        <f t="shared" si="69"/>
        <v>1205.6600000000001</v>
      </c>
      <c r="N706" s="30">
        <f t="shared" si="70"/>
        <v>1205.6600000000001</v>
      </c>
    </row>
    <row r="707" spans="1:14" x14ac:dyDescent="0.25">
      <c r="A707" s="119" t="str">
        <f>'Door Comparison'!A707</f>
        <v>T07.06.M2A</v>
      </c>
      <c r="B707" s="119" t="str">
        <f>'Door Comparison'!B707</f>
        <v>DRS-402</v>
      </c>
      <c r="C707" s="119">
        <f>'Door Comparison'!D707</f>
        <v>1338</v>
      </c>
      <c r="D707" s="119">
        <f>'Door Comparison'!E707</f>
        <v>2193</v>
      </c>
      <c r="E707" s="14">
        <f>'Door Comparison'!N707</f>
        <v>1</v>
      </c>
      <c r="F707" s="82">
        <f>('Door Labour'!Y707/'Door Labour'!K$3)*'Door Summary'!H$3</f>
        <v>138.78</v>
      </c>
      <c r="G707" s="4">
        <f>'Door Materials'!X707</f>
        <v>883.88</v>
      </c>
      <c r="H707" s="5">
        <f t="shared" si="65"/>
        <v>1022.66</v>
      </c>
      <c r="I707" s="5">
        <f t="shared" si="66"/>
        <v>122.72</v>
      </c>
      <c r="J707" s="5">
        <f t="shared" si="67"/>
        <v>1145.3800000000001</v>
      </c>
      <c r="K707" s="5">
        <f t="shared" si="68"/>
        <v>60.28</v>
      </c>
      <c r="L707" s="181">
        <v>0</v>
      </c>
      <c r="M707" s="5">
        <f t="shared" si="69"/>
        <v>1205.6600000000001</v>
      </c>
      <c r="N707" s="30">
        <f t="shared" si="70"/>
        <v>1205.6600000000001</v>
      </c>
    </row>
    <row r="708" spans="1:14" x14ac:dyDescent="0.25">
      <c r="A708" s="119" t="str">
        <f>'Door Comparison'!A708</f>
        <v>T07.06.M2B</v>
      </c>
      <c r="B708" s="119" t="str">
        <f>'Door Comparison'!B708</f>
        <v>DRS-402</v>
      </c>
      <c r="C708" s="119">
        <f>'Door Comparison'!D708</f>
        <v>1338</v>
      </c>
      <c r="D708" s="119">
        <f>'Door Comparison'!E708</f>
        <v>1993</v>
      </c>
      <c r="E708" s="14">
        <f>'Door Comparison'!N708</f>
        <v>1</v>
      </c>
      <c r="F708" s="82">
        <f>('Door Labour'!Y708/'Door Labour'!K$3)*'Door Summary'!H$3</f>
        <v>136.28</v>
      </c>
      <c r="G708" s="4">
        <f>'Door Materials'!X708</f>
        <v>838.62</v>
      </c>
      <c r="H708" s="5">
        <f t="shared" si="65"/>
        <v>974.9</v>
      </c>
      <c r="I708" s="5">
        <f t="shared" si="66"/>
        <v>116.99</v>
      </c>
      <c r="J708" s="5">
        <f t="shared" si="67"/>
        <v>1091.8900000000001</v>
      </c>
      <c r="K708" s="5">
        <f t="shared" si="68"/>
        <v>57.47</v>
      </c>
      <c r="L708" s="181">
        <v>0</v>
      </c>
      <c r="M708" s="5">
        <f t="shared" si="69"/>
        <v>1149.3599999999999</v>
      </c>
      <c r="N708" s="30">
        <f t="shared" si="70"/>
        <v>1149.3599999999999</v>
      </c>
    </row>
    <row r="709" spans="1:14" x14ac:dyDescent="0.25">
      <c r="A709" s="119" t="str">
        <f>'Door Comparison'!A709</f>
        <v>T07.06.M2C</v>
      </c>
      <c r="B709" s="119" t="str">
        <f>'Door Comparison'!B709</f>
        <v>DRS-402</v>
      </c>
      <c r="C709" s="119">
        <f>'Door Comparison'!D709</f>
        <v>858</v>
      </c>
      <c r="D709" s="119">
        <f>'Door Comparison'!E709</f>
        <v>2193</v>
      </c>
      <c r="E709" s="14">
        <f>'Door Comparison'!N709</f>
        <v>1</v>
      </c>
      <c r="F709" s="82">
        <f>('Door Labour'!Y709/'Door Labour'!K$3)*'Door Summary'!H$3</f>
        <v>132.19999999999999</v>
      </c>
      <c r="G709" s="4">
        <f>'Door Materials'!X709</f>
        <v>659.29</v>
      </c>
      <c r="H709" s="5">
        <f t="shared" si="65"/>
        <v>791.49</v>
      </c>
      <c r="I709" s="5">
        <f t="shared" si="66"/>
        <v>94.98</v>
      </c>
      <c r="J709" s="5">
        <f t="shared" si="67"/>
        <v>886.47</v>
      </c>
      <c r="K709" s="5">
        <f t="shared" si="68"/>
        <v>46.66</v>
      </c>
      <c r="L709" s="181">
        <v>0</v>
      </c>
      <c r="M709" s="5">
        <f t="shared" si="69"/>
        <v>933.13</v>
      </c>
      <c r="N709" s="30">
        <f t="shared" si="70"/>
        <v>933.13</v>
      </c>
    </row>
    <row r="710" spans="1:14" x14ac:dyDescent="0.25">
      <c r="A710" s="119" t="str">
        <f>'Door Comparison'!A710</f>
        <v>T07.06.M3A</v>
      </c>
      <c r="B710" s="119" t="str">
        <f>'Door Comparison'!B710</f>
        <v>AHP-201</v>
      </c>
      <c r="C710" s="119">
        <f>'Door Comparison'!D710</f>
        <v>500</v>
      </c>
      <c r="D710" s="119">
        <f>'Door Comparison'!E710</f>
        <v>2135</v>
      </c>
      <c r="E710" s="14">
        <f>'Door Comparison'!N710</f>
        <v>1</v>
      </c>
      <c r="F710" s="82">
        <f>('Door Labour'!Y710/'Door Labour'!K$3)*'Door Summary'!H$3</f>
        <v>125.65</v>
      </c>
      <c r="G710" s="4">
        <f>'Door Materials'!X710</f>
        <v>525.33000000000004</v>
      </c>
      <c r="H710" s="5">
        <f t="shared" si="65"/>
        <v>650.98</v>
      </c>
      <c r="I710" s="5">
        <f t="shared" si="66"/>
        <v>78.12</v>
      </c>
      <c r="J710" s="5">
        <f t="shared" si="67"/>
        <v>729.1</v>
      </c>
      <c r="K710" s="5">
        <f t="shared" si="68"/>
        <v>38.369999999999997</v>
      </c>
      <c r="L710" s="181">
        <v>0</v>
      </c>
      <c r="M710" s="5">
        <f t="shared" si="69"/>
        <v>767.47</v>
      </c>
      <c r="N710" s="30">
        <f t="shared" si="70"/>
        <v>767.47</v>
      </c>
    </row>
    <row r="711" spans="1:14" x14ac:dyDescent="0.25">
      <c r="A711" s="119" t="str">
        <f>'Door Comparison'!A711</f>
        <v>T07.06.M5A</v>
      </c>
      <c r="B711" s="119" t="str">
        <f>'Door Comparison'!B711</f>
        <v>DRS-402</v>
      </c>
      <c r="C711" s="119">
        <f>'Door Comparison'!D711</f>
        <v>858</v>
      </c>
      <c r="D711" s="119">
        <f>'Door Comparison'!E711</f>
        <v>2193</v>
      </c>
      <c r="E711" s="14">
        <f>'Door Comparison'!N711</f>
        <v>1</v>
      </c>
      <c r="F711" s="82">
        <f>('Door Labour'!Y711/'Door Labour'!K$3)*'Door Summary'!H$3</f>
        <v>132.19999999999999</v>
      </c>
      <c r="G711" s="4">
        <f>'Door Materials'!X711</f>
        <v>659.29</v>
      </c>
      <c r="H711" s="5">
        <f t="shared" si="65"/>
        <v>791.49</v>
      </c>
      <c r="I711" s="5">
        <f t="shared" si="66"/>
        <v>94.98</v>
      </c>
      <c r="J711" s="5">
        <f t="shared" si="67"/>
        <v>886.47</v>
      </c>
      <c r="K711" s="5">
        <f t="shared" si="68"/>
        <v>46.66</v>
      </c>
      <c r="L711" s="181">
        <v>0</v>
      </c>
      <c r="M711" s="5">
        <f t="shared" si="69"/>
        <v>933.13</v>
      </c>
      <c r="N711" s="30">
        <f t="shared" si="70"/>
        <v>933.13</v>
      </c>
    </row>
    <row r="712" spans="1:14" x14ac:dyDescent="0.25">
      <c r="A712" s="119" t="str">
        <f>'Door Comparison'!A712</f>
        <v>T07.06.M5B</v>
      </c>
      <c r="B712" s="119" t="str">
        <f>'Door Comparison'!B712</f>
        <v>DRS-402</v>
      </c>
      <c r="C712" s="119">
        <f>'Door Comparison'!D712</f>
        <v>1338</v>
      </c>
      <c r="D712" s="119">
        <f>'Door Comparison'!E712</f>
        <v>2193</v>
      </c>
      <c r="E712" s="14">
        <f>'Door Comparison'!N712</f>
        <v>1</v>
      </c>
      <c r="F712" s="82">
        <f>('Door Labour'!Y712/'Door Labour'!K$3)*'Door Summary'!H$3</f>
        <v>138.78</v>
      </c>
      <c r="G712" s="4">
        <f>'Door Materials'!X712</f>
        <v>883.88</v>
      </c>
      <c r="H712" s="5">
        <f t="shared" si="65"/>
        <v>1022.66</v>
      </c>
      <c r="I712" s="5">
        <f t="shared" si="66"/>
        <v>122.72</v>
      </c>
      <c r="J712" s="5">
        <f t="shared" si="67"/>
        <v>1145.3800000000001</v>
      </c>
      <c r="K712" s="5">
        <f t="shared" si="68"/>
        <v>60.28</v>
      </c>
      <c r="L712" s="181">
        <v>0</v>
      </c>
      <c r="M712" s="5">
        <f t="shared" si="69"/>
        <v>1205.6600000000001</v>
      </c>
      <c r="N712" s="30">
        <f t="shared" si="70"/>
        <v>1205.6600000000001</v>
      </c>
    </row>
    <row r="713" spans="1:14" x14ac:dyDescent="0.25">
      <c r="A713" s="119" t="str">
        <f>'Door Comparison'!A713</f>
        <v>T07.06.M5C</v>
      </c>
      <c r="B713" s="119" t="str">
        <f>'Door Comparison'!B713</f>
        <v>DRS-402</v>
      </c>
      <c r="C713" s="119">
        <f>'Door Comparison'!D713</f>
        <v>858</v>
      </c>
      <c r="D713" s="119">
        <f>'Door Comparison'!E713</f>
        <v>2193</v>
      </c>
      <c r="E713" s="14">
        <f>'Door Comparison'!N713</f>
        <v>1</v>
      </c>
      <c r="F713" s="82">
        <f>('Door Labour'!Y713/'Door Labour'!K$3)*'Door Summary'!H$3</f>
        <v>132.19999999999999</v>
      </c>
      <c r="G713" s="4">
        <f>'Door Materials'!X713</f>
        <v>659.29</v>
      </c>
      <c r="H713" s="5">
        <f t="shared" si="65"/>
        <v>791.49</v>
      </c>
      <c r="I713" s="5">
        <f t="shared" si="66"/>
        <v>94.98</v>
      </c>
      <c r="J713" s="5">
        <f t="shared" si="67"/>
        <v>886.47</v>
      </c>
      <c r="K713" s="5">
        <f t="shared" si="68"/>
        <v>46.66</v>
      </c>
      <c r="L713" s="181">
        <v>0</v>
      </c>
      <c r="M713" s="5">
        <f t="shared" si="69"/>
        <v>933.13</v>
      </c>
      <c r="N713" s="30">
        <f t="shared" si="70"/>
        <v>933.13</v>
      </c>
    </row>
    <row r="714" spans="1:14" x14ac:dyDescent="0.25">
      <c r="A714" s="119" t="str">
        <f>'Door Comparison'!A714</f>
        <v>T07.06.M5D</v>
      </c>
      <c r="B714" s="119" t="str">
        <f>'Door Comparison'!B714</f>
        <v>DRS-402</v>
      </c>
      <c r="C714" s="119">
        <f>'Door Comparison'!D714</f>
        <v>1338</v>
      </c>
      <c r="D714" s="119">
        <f>'Door Comparison'!E714</f>
        <v>2193</v>
      </c>
      <c r="E714" s="14">
        <f>'Door Comparison'!N714</f>
        <v>1</v>
      </c>
      <c r="F714" s="82">
        <f>('Door Labour'!Y714/'Door Labour'!K$3)*'Door Summary'!H$3</f>
        <v>138.78</v>
      </c>
      <c r="G714" s="4">
        <f>'Door Materials'!X714</f>
        <v>883.88</v>
      </c>
      <c r="H714" s="5">
        <f t="shared" ref="H714:H777" si="71">F714+G714</f>
        <v>1022.66</v>
      </c>
      <c r="I714" s="5">
        <f t="shared" ref="I714:I777" si="72">H714*I$7</f>
        <v>122.72</v>
      </c>
      <c r="J714" s="5">
        <f t="shared" ref="J714:J777" si="73">SUM(H714:I714)</f>
        <v>1145.3800000000001</v>
      </c>
      <c r="K714" s="5">
        <f t="shared" ref="K714:K777" si="74">J714/19</f>
        <v>60.28</v>
      </c>
      <c r="L714" s="181">
        <v>0</v>
      </c>
      <c r="M714" s="5">
        <f t="shared" ref="M714:M777" si="75">J714+K714+L714</f>
        <v>1205.6600000000001</v>
      </c>
      <c r="N714" s="30">
        <f t="shared" ref="N714:N777" si="76">E714*M714</f>
        <v>1205.6600000000001</v>
      </c>
    </row>
    <row r="715" spans="1:14" x14ac:dyDescent="0.25">
      <c r="A715" s="119" t="str">
        <f>'Door Comparison'!A715</f>
        <v>T07.06.M5E</v>
      </c>
      <c r="B715" s="119" t="str">
        <f>'Door Comparison'!B715</f>
        <v>DRS-402</v>
      </c>
      <c r="C715" s="119">
        <f>'Door Comparison'!D715</f>
        <v>1338</v>
      </c>
      <c r="D715" s="119">
        <f>'Door Comparison'!E715</f>
        <v>2193</v>
      </c>
      <c r="E715" s="14">
        <f>'Door Comparison'!N715</f>
        <v>1</v>
      </c>
      <c r="F715" s="82">
        <f>('Door Labour'!Y715/'Door Labour'!K$3)*'Door Summary'!H$3</f>
        <v>138.78</v>
      </c>
      <c r="G715" s="4">
        <f>'Door Materials'!X715</f>
        <v>883.88</v>
      </c>
      <c r="H715" s="5">
        <f t="shared" si="71"/>
        <v>1022.66</v>
      </c>
      <c r="I715" s="5">
        <f t="shared" si="72"/>
        <v>122.72</v>
      </c>
      <c r="J715" s="5">
        <f t="shared" si="73"/>
        <v>1145.3800000000001</v>
      </c>
      <c r="K715" s="5">
        <f t="shared" si="74"/>
        <v>60.28</v>
      </c>
      <c r="L715" s="181">
        <v>0</v>
      </c>
      <c r="M715" s="5">
        <f t="shared" si="75"/>
        <v>1205.6600000000001</v>
      </c>
      <c r="N715" s="30">
        <f t="shared" si="76"/>
        <v>1205.6600000000001</v>
      </c>
    </row>
    <row r="716" spans="1:14" x14ac:dyDescent="0.25">
      <c r="A716" s="119" t="str">
        <f>'Door Comparison'!A716</f>
        <v>T07.06.P1A</v>
      </c>
      <c r="B716" s="119" t="str">
        <f>'Door Comparison'!B716</f>
        <v>DRS-402</v>
      </c>
      <c r="C716" s="119">
        <f>'Door Comparison'!D716</f>
        <v>458</v>
      </c>
      <c r="D716" s="119">
        <f>'Door Comparison'!E716</f>
        <v>2193</v>
      </c>
      <c r="E716" s="14">
        <f>'Door Comparison'!N716</f>
        <v>1</v>
      </c>
      <c r="F716" s="82">
        <f>('Door Labour'!Y716/'Door Labour'!K$3)*'Door Summary'!H$3</f>
        <v>129.72</v>
      </c>
      <c r="G716" s="4">
        <f>'Door Materials'!X716</f>
        <v>528.91999999999996</v>
      </c>
      <c r="H716" s="5">
        <f t="shared" si="71"/>
        <v>658.64</v>
      </c>
      <c r="I716" s="5">
        <f t="shared" si="72"/>
        <v>79.040000000000006</v>
      </c>
      <c r="J716" s="5">
        <f t="shared" si="73"/>
        <v>737.68</v>
      </c>
      <c r="K716" s="5">
        <f t="shared" si="74"/>
        <v>38.83</v>
      </c>
      <c r="L716" s="181">
        <v>0</v>
      </c>
      <c r="M716" s="5">
        <f t="shared" si="75"/>
        <v>776.51</v>
      </c>
      <c r="N716" s="30">
        <f t="shared" si="76"/>
        <v>776.51</v>
      </c>
    </row>
    <row r="717" spans="1:14" x14ac:dyDescent="0.25">
      <c r="A717" s="119" t="str">
        <f>'Door Comparison'!A717</f>
        <v>T07.06.P2A</v>
      </c>
      <c r="B717" s="119" t="str">
        <f>'Door Comparison'!B717</f>
        <v>DRS-402</v>
      </c>
      <c r="C717" s="119">
        <f>'Door Comparison'!D717</f>
        <v>608</v>
      </c>
      <c r="D717" s="119">
        <f>'Door Comparison'!E717</f>
        <v>2193</v>
      </c>
      <c r="E717" s="14">
        <f>'Door Comparison'!N717</f>
        <v>1</v>
      </c>
      <c r="F717" s="82">
        <f>('Door Labour'!Y717/'Door Labour'!K$3)*'Door Summary'!H$3</f>
        <v>130.63999999999999</v>
      </c>
      <c r="G717" s="4">
        <f>'Door Materials'!X717</f>
        <v>577.80999999999995</v>
      </c>
      <c r="H717" s="5">
        <f t="shared" si="71"/>
        <v>708.45</v>
      </c>
      <c r="I717" s="5">
        <f t="shared" si="72"/>
        <v>85.01</v>
      </c>
      <c r="J717" s="5">
        <f t="shared" si="73"/>
        <v>793.46</v>
      </c>
      <c r="K717" s="5">
        <f t="shared" si="74"/>
        <v>41.76</v>
      </c>
      <c r="L717" s="181">
        <v>0</v>
      </c>
      <c r="M717" s="5">
        <f t="shared" si="75"/>
        <v>835.22</v>
      </c>
      <c r="N717" s="30">
        <f t="shared" si="76"/>
        <v>835.22</v>
      </c>
    </row>
    <row r="718" spans="1:14" x14ac:dyDescent="0.25">
      <c r="A718" s="119" t="str">
        <f>'Door Comparison'!A718</f>
        <v>T07.06.M6A T07.06.SPA</v>
      </c>
      <c r="B718" s="119" t="str">
        <f>'Door Comparison'!B718</f>
        <v>DRS-402</v>
      </c>
      <c r="C718" s="119">
        <f>'Door Comparison'!D718</f>
        <v>558</v>
      </c>
      <c r="D718" s="119">
        <f>'Door Comparison'!E718</f>
        <v>2193</v>
      </c>
      <c r="E718" s="14">
        <f>'Door Comparison'!N718</f>
        <v>1</v>
      </c>
      <c r="F718" s="82">
        <f>('Door Labour'!Y718/'Door Labour'!K$3)*'Door Summary'!H$3</f>
        <v>130.33000000000001</v>
      </c>
      <c r="G718" s="4">
        <f>'Door Materials'!X718</f>
        <v>561.5</v>
      </c>
      <c r="H718" s="5">
        <f t="shared" si="71"/>
        <v>691.83</v>
      </c>
      <c r="I718" s="5">
        <f t="shared" si="72"/>
        <v>83.02</v>
      </c>
      <c r="J718" s="5">
        <f t="shared" si="73"/>
        <v>774.85</v>
      </c>
      <c r="K718" s="5">
        <f t="shared" si="74"/>
        <v>40.78</v>
      </c>
      <c r="L718" s="181">
        <v>0</v>
      </c>
      <c r="M718" s="5">
        <f t="shared" si="75"/>
        <v>815.63</v>
      </c>
      <c r="N718" s="30">
        <f t="shared" si="76"/>
        <v>815.63</v>
      </c>
    </row>
    <row r="719" spans="1:14" x14ac:dyDescent="0.25">
      <c r="A719" s="119" t="str">
        <f>'Door Comparison'!A719</f>
        <v>T07.06.SPB</v>
      </c>
      <c r="B719" s="119" t="str">
        <f>'Door Comparison'!B719</f>
        <v>DRS-402</v>
      </c>
      <c r="C719" s="119">
        <f>'Door Comparison'!D719</f>
        <v>1578</v>
      </c>
      <c r="D719" s="119">
        <f>'Door Comparison'!E719</f>
        <v>2193</v>
      </c>
      <c r="E719" s="14">
        <f>'Door Comparison'!N719</f>
        <v>1</v>
      </c>
      <c r="F719" s="82">
        <f>('Door Labour'!Y719/'Door Labour'!K$3)*'Door Summary'!H$3</f>
        <v>140.28</v>
      </c>
      <c r="G719" s="4">
        <f>'Door Materials'!X719</f>
        <v>962.09</v>
      </c>
      <c r="H719" s="5">
        <f t="shared" si="71"/>
        <v>1102.3699999999999</v>
      </c>
      <c r="I719" s="5">
        <f t="shared" si="72"/>
        <v>132.28</v>
      </c>
      <c r="J719" s="5">
        <f t="shared" si="73"/>
        <v>1234.6500000000001</v>
      </c>
      <c r="K719" s="5">
        <f t="shared" si="74"/>
        <v>64.98</v>
      </c>
      <c r="L719" s="181">
        <v>0</v>
      </c>
      <c r="M719" s="5">
        <f t="shared" si="75"/>
        <v>1299.6300000000001</v>
      </c>
      <c r="N719" s="30">
        <f t="shared" si="76"/>
        <v>1299.6300000000001</v>
      </c>
    </row>
    <row r="720" spans="1:14" x14ac:dyDescent="0.25">
      <c r="A720" s="119" t="str">
        <f>'Door Comparison'!A720</f>
        <v>T08.01.E1A</v>
      </c>
      <c r="B720" s="119" t="str">
        <f>'Door Comparison'!B720</f>
        <v>DRS-402</v>
      </c>
      <c r="C720" s="119">
        <f>'Door Comparison'!D720</f>
        <v>858</v>
      </c>
      <c r="D720" s="119">
        <f>'Door Comparison'!E720</f>
        <v>2193</v>
      </c>
      <c r="E720" s="14">
        <f>'Door Comparison'!N720</f>
        <v>1</v>
      </c>
      <c r="F720" s="82">
        <f>('Door Labour'!Y720/'Door Labour'!K$3)*'Door Summary'!H$3</f>
        <v>132.19999999999999</v>
      </c>
      <c r="G720" s="4">
        <f>'Door Materials'!X720</f>
        <v>659.29</v>
      </c>
      <c r="H720" s="5">
        <f t="shared" si="71"/>
        <v>791.49</v>
      </c>
      <c r="I720" s="5">
        <f t="shared" si="72"/>
        <v>94.98</v>
      </c>
      <c r="J720" s="5">
        <f t="shared" si="73"/>
        <v>886.47</v>
      </c>
      <c r="K720" s="5">
        <f t="shared" si="74"/>
        <v>46.66</v>
      </c>
      <c r="L720" s="181">
        <v>0</v>
      </c>
      <c r="M720" s="5">
        <f t="shared" si="75"/>
        <v>933.13</v>
      </c>
      <c r="N720" s="30">
        <f t="shared" si="76"/>
        <v>933.13</v>
      </c>
    </row>
    <row r="721" spans="1:14" x14ac:dyDescent="0.25">
      <c r="A721" s="119" t="str">
        <f>'Door Comparison'!A721</f>
        <v>T08.01.E2A</v>
      </c>
      <c r="B721" s="119" t="str">
        <f>'Door Comparison'!B721</f>
        <v>DRS-402</v>
      </c>
      <c r="C721" s="119">
        <f>'Door Comparison'!D721</f>
        <v>858</v>
      </c>
      <c r="D721" s="119">
        <f>'Door Comparison'!E721</f>
        <v>2193</v>
      </c>
      <c r="E721" s="14">
        <f>'Door Comparison'!N721</f>
        <v>1</v>
      </c>
      <c r="F721" s="82">
        <f>('Door Labour'!Y721/'Door Labour'!K$3)*'Door Summary'!H$3</f>
        <v>132.19999999999999</v>
      </c>
      <c r="G721" s="4">
        <f>'Door Materials'!X721</f>
        <v>659.29</v>
      </c>
      <c r="H721" s="5">
        <f t="shared" si="71"/>
        <v>791.49</v>
      </c>
      <c r="I721" s="5">
        <f t="shared" si="72"/>
        <v>94.98</v>
      </c>
      <c r="J721" s="5">
        <f t="shared" si="73"/>
        <v>886.47</v>
      </c>
      <c r="K721" s="5">
        <f t="shared" si="74"/>
        <v>46.66</v>
      </c>
      <c r="L721" s="181">
        <v>0</v>
      </c>
      <c r="M721" s="5">
        <f t="shared" si="75"/>
        <v>933.13</v>
      </c>
      <c r="N721" s="30">
        <f t="shared" si="76"/>
        <v>933.13</v>
      </c>
    </row>
    <row r="722" spans="1:14" x14ac:dyDescent="0.25">
      <c r="A722" s="119" t="str">
        <f>'Door Comparison'!A722</f>
        <v>T08.01.E2B</v>
      </c>
      <c r="B722" s="119" t="str">
        <f>'Door Comparison'!B722</f>
        <v>DRS-402</v>
      </c>
      <c r="C722" s="119">
        <f>'Door Comparison'!D722</f>
        <v>858</v>
      </c>
      <c r="D722" s="119">
        <f>'Door Comparison'!E722</f>
        <v>2193</v>
      </c>
      <c r="E722" s="14">
        <f>'Door Comparison'!N722</f>
        <v>1</v>
      </c>
      <c r="F722" s="82">
        <f>('Door Labour'!Y722/'Door Labour'!K$3)*'Door Summary'!H$3</f>
        <v>132.19999999999999</v>
      </c>
      <c r="G722" s="4">
        <f>'Door Materials'!X722</f>
        <v>659.29</v>
      </c>
      <c r="H722" s="5">
        <f t="shared" si="71"/>
        <v>791.49</v>
      </c>
      <c r="I722" s="5">
        <f t="shared" si="72"/>
        <v>94.98</v>
      </c>
      <c r="J722" s="5">
        <f t="shared" si="73"/>
        <v>886.47</v>
      </c>
      <c r="K722" s="5">
        <f t="shared" si="74"/>
        <v>46.66</v>
      </c>
      <c r="L722" s="181">
        <v>0</v>
      </c>
      <c r="M722" s="5">
        <f t="shared" si="75"/>
        <v>933.13</v>
      </c>
      <c r="N722" s="30">
        <f t="shared" si="76"/>
        <v>933.13</v>
      </c>
    </row>
    <row r="723" spans="1:14" x14ac:dyDescent="0.25">
      <c r="A723" s="119" t="str">
        <f>'Door Comparison'!A723</f>
        <v>T08.01.E3A</v>
      </c>
      <c r="B723" s="119" t="str">
        <f>'Door Comparison'!B723</f>
        <v>DRS-402</v>
      </c>
      <c r="C723" s="119">
        <f>'Door Comparison'!D723</f>
        <v>1338</v>
      </c>
      <c r="D723" s="119">
        <f>'Door Comparison'!E723</f>
        <v>2193</v>
      </c>
      <c r="E723" s="14">
        <f>'Door Comparison'!N723</f>
        <v>1</v>
      </c>
      <c r="F723" s="82">
        <f>('Door Labour'!Y723/'Door Labour'!K$3)*'Door Summary'!H$3</f>
        <v>138.78</v>
      </c>
      <c r="G723" s="4">
        <f>'Door Materials'!X723</f>
        <v>883.88</v>
      </c>
      <c r="H723" s="5">
        <f t="shared" si="71"/>
        <v>1022.66</v>
      </c>
      <c r="I723" s="5">
        <f t="shared" si="72"/>
        <v>122.72</v>
      </c>
      <c r="J723" s="5">
        <f t="shared" si="73"/>
        <v>1145.3800000000001</v>
      </c>
      <c r="K723" s="5">
        <f t="shared" si="74"/>
        <v>60.28</v>
      </c>
      <c r="L723" s="181">
        <v>0</v>
      </c>
      <c r="M723" s="5">
        <f t="shared" si="75"/>
        <v>1205.6600000000001</v>
      </c>
      <c r="N723" s="30">
        <f t="shared" si="76"/>
        <v>1205.6600000000001</v>
      </c>
    </row>
    <row r="724" spans="1:14" x14ac:dyDescent="0.25">
      <c r="A724" s="119" t="str">
        <f>'Door Comparison'!A724</f>
        <v>T08.01.E4A</v>
      </c>
      <c r="B724" s="119" t="str">
        <f>'Door Comparison'!B724</f>
        <v>DRS-402</v>
      </c>
      <c r="C724" s="119">
        <f>'Door Comparison'!D724</f>
        <v>1208</v>
      </c>
      <c r="D724" s="119">
        <f>'Door Comparison'!E724</f>
        <v>2193</v>
      </c>
      <c r="E724" s="14">
        <f>'Door Comparison'!N724</f>
        <v>1</v>
      </c>
      <c r="F724" s="82">
        <f>('Door Labour'!Y724/'Door Labour'!K$3)*'Door Summary'!H$3</f>
        <v>137.97999999999999</v>
      </c>
      <c r="G724" s="4">
        <f>'Door Materials'!X724</f>
        <v>841.5</v>
      </c>
      <c r="H724" s="5">
        <f t="shared" si="71"/>
        <v>979.48</v>
      </c>
      <c r="I724" s="5">
        <f t="shared" si="72"/>
        <v>117.54</v>
      </c>
      <c r="J724" s="5">
        <f t="shared" si="73"/>
        <v>1097.02</v>
      </c>
      <c r="K724" s="5">
        <f t="shared" si="74"/>
        <v>57.74</v>
      </c>
      <c r="L724" s="181">
        <v>0</v>
      </c>
      <c r="M724" s="5">
        <f t="shared" si="75"/>
        <v>1154.76</v>
      </c>
      <c r="N724" s="30">
        <f t="shared" si="76"/>
        <v>1154.76</v>
      </c>
    </row>
    <row r="725" spans="1:14" x14ac:dyDescent="0.25">
      <c r="A725" s="119" t="str">
        <f>'Door Comparison'!A725</f>
        <v>T08.01.E5A</v>
      </c>
      <c r="B725" s="119" t="str">
        <f>'Door Comparison'!B725</f>
        <v>DRS-402</v>
      </c>
      <c r="C725" s="119">
        <f>'Door Comparison'!D725</f>
        <v>1058</v>
      </c>
      <c r="D725" s="119">
        <f>'Door Comparison'!E725</f>
        <v>2193</v>
      </c>
      <c r="E725" s="14">
        <f>'Door Comparison'!N725</f>
        <v>1</v>
      </c>
      <c r="F725" s="82">
        <f>('Door Labour'!Y725/'Door Labour'!K$3)*'Door Summary'!H$3</f>
        <v>137.04</v>
      </c>
      <c r="G725" s="4">
        <f>'Door Materials'!X725</f>
        <v>794.87</v>
      </c>
      <c r="H725" s="5">
        <f t="shared" si="71"/>
        <v>931.91</v>
      </c>
      <c r="I725" s="5">
        <f t="shared" si="72"/>
        <v>111.83</v>
      </c>
      <c r="J725" s="5">
        <f t="shared" si="73"/>
        <v>1043.74</v>
      </c>
      <c r="K725" s="5">
        <f t="shared" si="74"/>
        <v>54.93</v>
      </c>
      <c r="L725" s="181">
        <v>0</v>
      </c>
      <c r="M725" s="5">
        <f t="shared" si="75"/>
        <v>1098.67</v>
      </c>
      <c r="N725" s="30">
        <f t="shared" si="76"/>
        <v>1098.67</v>
      </c>
    </row>
    <row r="726" spans="1:14" x14ac:dyDescent="0.25">
      <c r="A726" s="119" t="str">
        <f>'Door Comparison'!A726</f>
        <v>T08.01.E6A</v>
      </c>
      <c r="B726" s="119" t="str">
        <f>'Door Comparison'!B726</f>
        <v>DRS-402</v>
      </c>
      <c r="C726" s="119">
        <f>'Door Comparison'!D726</f>
        <v>758</v>
      </c>
      <c r="D726" s="119">
        <f>'Door Comparison'!E726</f>
        <v>2193</v>
      </c>
      <c r="E726" s="14">
        <f>'Door Comparison'!N726</f>
        <v>1</v>
      </c>
      <c r="F726" s="82">
        <f>('Door Labour'!Y726/'Door Labour'!K$3)*'Door Summary'!H$3</f>
        <v>131.58000000000001</v>
      </c>
      <c r="G726" s="4">
        <f>'Door Materials'!X726</f>
        <v>626.67999999999995</v>
      </c>
      <c r="H726" s="5">
        <f t="shared" si="71"/>
        <v>758.26</v>
      </c>
      <c r="I726" s="5">
        <f t="shared" si="72"/>
        <v>90.99</v>
      </c>
      <c r="J726" s="5">
        <f t="shared" si="73"/>
        <v>849.25</v>
      </c>
      <c r="K726" s="5">
        <f t="shared" si="74"/>
        <v>44.7</v>
      </c>
      <c r="L726" s="181">
        <v>0</v>
      </c>
      <c r="M726" s="5">
        <f t="shared" si="75"/>
        <v>893.95</v>
      </c>
      <c r="N726" s="30">
        <f t="shared" si="76"/>
        <v>893.95</v>
      </c>
    </row>
    <row r="727" spans="1:14" x14ac:dyDescent="0.25">
      <c r="A727" s="119" t="str">
        <f>'Door Comparison'!A727</f>
        <v>T08.01.E6B</v>
      </c>
      <c r="B727" s="119" t="str">
        <f>'Door Comparison'!B727</f>
        <v>DRS-402</v>
      </c>
      <c r="C727" s="119">
        <f>'Door Comparison'!D727</f>
        <v>1338</v>
      </c>
      <c r="D727" s="119">
        <f>'Door Comparison'!E727</f>
        <v>2193</v>
      </c>
      <c r="E727" s="14">
        <f>'Door Comparison'!N727</f>
        <v>1</v>
      </c>
      <c r="F727" s="82">
        <f>('Door Labour'!Y727/'Door Labour'!K$3)*'Door Summary'!H$3</f>
        <v>138.78</v>
      </c>
      <c r="G727" s="4">
        <f>'Door Materials'!X727</f>
        <v>883.88</v>
      </c>
      <c r="H727" s="5">
        <f t="shared" si="71"/>
        <v>1022.66</v>
      </c>
      <c r="I727" s="5">
        <f t="shared" si="72"/>
        <v>122.72</v>
      </c>
      <c r="J727" s="5">
        <f t="shared" si="73"/>
        <v>1145.3800000000001</v>
      </c>
      <c r="K727" s="5">
        <f t="shared" si="74"/>
        <v>60.28</v>
      </c>
      <c r="L727" s="181">
        <v>0</v>
      </c>
      <c r="M727" s="5">
        <f t="shared" si="75"/>
        <v>1205.6600000000001</v>
      </c>
      <c r="N727" s="30">
        <f t="shared" si="76"/>
        <v>1205.6600000000001</v>
      </c>
    </row>
    <row r="728" spans="1:14" x14ac:dyDescent="0.25">
      <c r="A728" s="119" t="str">
        <f>'Door Comparison'!A728</f>
        <v>T08.01.HWA</v>
      </c>
      <c r="B728" s="119" t="str">
        <f>'Door Comparison'!B728</f>
        <v>DRS-402</v>
      </c>
      <c r="C728" s="119">
        <f>'Door Comparison'!D728</f>
        <v>458</v>
      </c>
      <c r="D728" s="119">
        <f>'Door Comparison'!E728</f>
        <v>2193</v>
      </c>
      <c r="E728" s="14">
        <f>'Door Comparison'!N728</f>
        <v>1</v>
      </c>
      <c r="F728" s="82">
        <f>('Door Labour'!Y728/'Door Labour'!K$3)*'Door Summary'!H$3</f>
        <v>129.72</v>
      </c>
      <c r="G728" s="4">
        <f>'Door Materials'!X728</f>
        <v>528.91999999999996</v>
      </c>
      <c r="H728" s="5">
        <f t="shared" si="71"/>
        <v>658.64</v>
      </c>
      <c r="I728" s="5">
        <f t="shared" si="72"/>
        <v>79.040000000000006</v>
      </c>
      <c r="J728" s="5">
        <f t="shared" si="73"/>
        <v>737.68</v>
      </c>
      <c r="K728" s="5">
        <f t="shared" si="74"/>
        <v>38.83</v>
      </c>
      <c r="L728" s="181">
        <v>0</v>
      </c>
      <c r="M728" s="5">
        <f t="shared" si="75"/>
        <v>776.51</v>
      </c>
      <c r="N728" s="30">
        <f t="shared" si="76"/>
        <v>776.51</v>
      </c>
    </row>
    <row r="729" spans="1:14" x14ac:dyDescent="0.25">
      <c r="A729" s="119" t="str">
        <f>'Door Comparison'!A729</f>
        <v>T08.01.M1A</v>
      </c>
      <c r="B729" s="119" t="str">
        <f>'Door Comparison'!B729</f>
        <v>DRS-402</v>
      </c>
      <c r="C729" s="119">
        <f>'Door Comparison'!D729</f>
        <v>858</v>
      </c>
      <c r="D729" s="119">
        <f>'Door Comparison'!E729</f>
        <v>2193</v>
      </c>
      <c r="E729" s="14">
        <f>'Door Comparison'!N729</f>
        <v>1</v>
      </c>
      <c r="F729" s="82">
        <f>('Door Labour'!Y729/'Door Labour'!K$3)*'Door Summary'!H$3</f>
        <v>132.19999999999999</v>
      </c>
      <c r="G729" s="4">
        <f>'Door Materials'!X729</f>
        <v>659.29</v>
      </c>
      <c r="H729" s="5">
        <f t="shared" si="71"/>
        <v>791.49</v>
      </c>
      <c r="I729" s="5">
        <f t="shared" si="72"/>
        <v>94.98</v>
      </c>
      <c r="J729" s="5">
        <f t="shared" si="73"/>
        <v>886.47</v>
      </c>
      <c r="K729" s="5">
        <f t="shared" si="74"/>
        <v>46.66</v>
      </c>
      <c r="L729" s="181">
        <v>0</v>
      </c>
      <c r="M729" s="5">
        <f t="shared" si="75"/>
        <v>933.13</v>
      </c>
      <c r="N729" s="30">
        <f t="shared" si="76"/>
        <v>933.13</v>
      </c>
    </row>
    <row r="730" spans="1:14" x14ac:dyDescent="0.25">
      <c r="A730" s="119" t="str">
        <f>'Door Comparison'!A730</f>
        <v>T08.01.M1B</v>
      </c>
      <c r="B730" s="119" t="str">
        <f>'Door Comparison'!B730</f>
        <v>DRS-402</v>
      </c>
      <c r="C730" s="119">
        <f>'Door Comparison'!D730</f>
        <v>858</v>
      </c>
      <c r="D730" s="119">
        <f>'Door Comparison'!E730</f>
        <v>2193</v>
      </c>
      <c r="E730" s="14">
        <f>'Door Comparison'!N730</f>
        <v>1</v>
      </c>
      <c r="F730" s="82">
        <f>('Door Labour'!Y730/'Door Labour'!K$3)*'Door Summary'!H$3</f>
        <v>132.19999999999999</v>
      </c>
      <c r="G730" s="4">
        <f>'Door Materials'!X730</f>
        <v>659.29</v>
      </c>
      <c r="H730" s="5">
        <f t="shared" si="71"/>
        <v>791.49</v>
      </c>
      <c r="I730" s="5">
        <f t="shared" si="72"/>
        <v>94.98</v>
      </c>
      <c r="J730" s="5">
        <f t="shared" si="73"/>
        <v>886.47</v>
      </c>
      <c r="K730" s="5">
        <f t="shared" si="74"/>
        <v>46.66</v>
      </c>
      <c r="L730" s="181">
        <v>0</v>
      </c>
      <c r="M730" s="5">
        <f t="shared" si="75"/>
        <v>933.13</v>
      </c>
      <c r="N730" s="30">
        <f t="shared" si="76"/>
        <v>933.13</v>
      </c>
    </row>
    <row r="731" spans="1:14" x14ac:dyDescent="0.25">
      <c r="A731" s="119" t="str">
        <f>'Door Comparison'!A731</f>
        <v>T08.01.M1C</v>
      </c>
      <c r="B731" s="119" t="str">
        <f>'Door Comparison'!B731</f>
        <v>DRS-402</v>
      </c>
      <c r="C731" s="119">
        <f>'Door Comparison'!D731</f>
        <v>858</v>
      </c>
      <c r="D731" s="119">
        <f>'Door Comparison'!E731</f>
        <v>2193</v>
      </c>
      <c r="E731" s="14">
        <f>'Door Comparison'!N731</f>
        <v>1</v>
      </c>
      <c r="F731" s="82">
        <f>('Door Labour'!Y731/'Door Labour'!K$3)*'Door Summary'!H$3</f>
        <v>132.19999999999999</v>
      </c>
      <c r="G731" s="4">
        <f>'Door Materials'!X731</f>
        <v>659.29</v>
      </c>
      <c r="H731" s="5">
        <f t="shared" si="71"/>
        <v>791.49</v>
      </c>
      <c r="I731" s="5">
        <f t="shared" si="72"/>
        <v>94.98</v>
      </c>
      <c r="J731" s="5">
        <f t="shared" si="73"/>
        <v>886.47</v>
      </c>
      <c r="K731" s="5">
        <f t="shared" si="74"/>
        <v>46.66</v>
      </c>
      <c r="L731" s="181">
        <v>0</v>
      </c>
      <c r="M731" s="5">
        <f t="shared" si="75"/>
        <v>933.13</v>
      </c>
      <c r="N731" s="30">
        <f t="shared" si="76"/>
        <v>933.13</v>
      </c>
    </row>
    <row r="732" spans="1:14" x14ac:dyDescent="0.25">
      <c r="A732" s="119" t="str">
        <f>'Door Comparison'!A732</f>
        <v>T08.01.M1D</v>
      </c>
      <c r="B732" s="119" t="str">
        <f>'Door Comparison'!B732</f>
        <v>DRS-402</v>
      </c>
      <c r="C732" s="119">
        <f>'Door Comparison'!D732</f>
        <v>858</v>
      </c>
      <c r="D732" s="119">
        <f>'Door Comparison'!E732</f>
        <v>2193</v>
      </c>
      <c r="E732" s="14">
        <f>'Door Comparison'!N732</f>
        <v>1</v>
      </c>
      <c r="F732" s="82">
        <f>('Door Labour'!Y732/'Door Labour'!K$3)*'Door Summary'!H$3</f>
        <v>132.19999999999999</v>
      </c>
      <c r="G732" s="4">
        <f>'Door Materials'!X732</f>
        <v>659.29</v>
      </c>
      <c r="H732" s="5">
        <f t="shared" si="71"/>
        <v>791.49</v>
      </c>
      <c r="I732" s="5">
        <f t="shared" si="72"/>
        <v>94.98</v>
      </c>
      <c r="J732" s="5">
        <f t="shared" si="73"/>
        <v>886.47</v>
      </c>
      <c r="K732" s="5">
        <f t="shared" si="74"/>
        <v>46.66</v>
      </c>
      <c r="L732" s="181">
        <v>0</v>
      </c>
      <c r="M732" s="5">
        <f t="shared" si="75"/>
        <v>933.13</v>
      </c>
      <c r="N732" s="30">
        <f t="shared" si="76"/>
        <v>933.13</v>
      </c>
    </row>
    <row r="733" spans="1:14" x14ac:dyDescent="0.25">
      <c r="A733" s="119" t="str">
        <f>'Door Comparison'!A733</f>
        <v>T08.01.M2A</v>
      </c>
      <c r="B733" s="119" t="str">
        <f>'Door Comparison'!B733</f>
        <v>DRS-402</v>
      </c>
      <c r="C733" s="119">
        <f>'Door Comparison'!D733</f>
        <v>358</v>
      </c>
      <c r="D733" s="119">
        <f>'Door Comparison'!E733</f>
        <v>2193</v>
      </c>
      <c r="E733" s="14">
        <f>'Door Comparison'!N733</f>
        <v>1</v>
      </c>
      <c r="F733" s="82">
        <f>('Door Labour'!Y733/'Door Labour'!K$3)*'Door Summary'!H$3</f>
        <v>129.1</v>
      </c>
      <c r="G733" s="4">
        <f>'Door Materials'!X733</f>
        <v>496.33</v>
      </c>
      <c r="H733" s="5">
        <f t="shared" si="71"/>
        <v>625.42999999999995</v>
      </c>
      <c r="I733" s="5">
        <f t="shared" si="72"/>
        <v>75.05</v>
      </c>
      <c r="J733" s="5">
        <f t="shared" si="73"/>
        <v>700.48</v>
      </c>
      <c r="K733" s="5">
        <f t="shared" si="74"/>
        <v>36.869999999999997</v>
      </c>
      <c r="L733" s="181">
        <v>0</v>
      </c>
      <c r="M733" s="5">
        <f t="shared" si="75"/>
        <v>737.35</v>
      </c>
      <c r="N733" s="30">
        <f t="shared" si="76"/>
        <v>737.35</v>
      </c>
    </row>
    <row r="734" spans="1:14" x14ac:dyDescent="0.25">
      <c r="A734" s="119" t="str">
        <f>'Door Comparison'!A734</f>
        <v>T08.01.M3A</v>
      </c>
      <c r="B734" s="119" t="str">
        <f>'Door Comparison'!B734</f>
        <v>DRS-402</v>
      </c>
      <c r="C734" s="119">
        <f>'Door Comparison'!D734</f>
        <v>1338</v>
      </c>
      <c r="D734" s="119">
        <f>'Door Comparison'!E734</f>
        <v>2193</v>
      </c>
      <c r="E734" s="14">
        <f>'Door Comparison'!N734</f>
        <v>1</v>
      </c>
      <c r="F734" s="82">
        <f>('Door Labour'!Y734/'Door Labour'!K$3)*'Door Summary'!H$3</f>
        <v>138.78</v>
      </c>
      <c r="G734" s="4">
        <f>'Door Materials'!X734</f>
        <v>883.88</v>
      </c>
      <c r="H734" s="5">
        <f t="shared" si="71"/>
        <v>1022.66</v>
      </c>
      <c r="I734" s="5">
        <f t="shared" si="72"/>
        <v>122.72</v>
      </c>
      <c r="J734" s="5">
        <f t="shared" si="73"/>
        <v>1145.3800000000001</v>
      </c>
      <c r="K734" s="5">
        <f t="shared" si="74"/>
        <v>60.28</v>
      </c>
      <c r="L734" s="181">
        <v>0</v>
      </c>
      <c r="M734" s="5">
        <f t="shared" si="75"/>
        <v>1205.6600000000001</v>
      </c>
      <c r="N734" s="30">
        <f t="shared" si="76"/>
        <v>1205.6600000000001</v>
      </c>
    </row>
    <row r="735" spans="1:14" x14ac:dyDescent="0.25">
      <c r="A735" s="119" t="str">
        <f>'Door Comparison'!A735</f>
        <v>T08.01.M3B</v>
      </c>
      <c r="B735" s="119" t="str">
        <f>'Door Comparison'!B735</f>
        <v>DRS-402</v>
      </c>
      <c r="C735" s="119">
        <f>'Door Comparison'!D735</f>
        <v>1338</v>
      </c>
      <c r="D735" s="119">
        <f>'Door Comparison'!E735</f>
        <v>2193</v>
      </c>
      <c r="E735" s="14">
        <f>'Door Comparison'!N735</f>
        <v>1</v>
      </c>
      <c r="F735" s="82">
        <f>('Door Labour'!Y735/'Door Labour'!K$3)*'Door Summary'!H$3</f>
        <v>138.78</v>
      </c>
      <c r="G735" s="4">
        <f>'Door Materials'!X735</f>
        <v>883.88</v>
      </c>
      <c r="H735" s="5">
        <f t="shared" si="71"/>
        <v>1022.66</v>
      </c>
      <c r="I735" s="5">
        <f t="shared" si="72"/>
        <v>122.72</v>
      </c>
      <c r="J735" s="5">
        <f t="shared" si="73"/>
        <v>1145.3800000000001</v>
      </c>
      <c r="K735" s="5">
        <f t="shared" si="74"/>
        <v>60.28</v>
      </c>
      <c r="L735" s="181">
        <v>0</v>
      </c>
      <c r="M735" s="5">
        <f t="shared" si="75"/>
        <v>1205.6600000000001</v>
      </c>
      <c r="N735" s="30">
        <f t="shared" si="76"/>
        <v>1205.6600000000001</v>
      </c>
    </row>
    <row r="736" spans="1:14" x14ac:dyDescent="0.25">
      <c r="A736" s="119" t="str">
        <f>'Door Comparison'!A736</f>
        <v>T08.01.M5A</v>
      </c>
      <c r="B736" s="119" t="str">
        <f>'Door Comparison'!B736</f>
        <v>DRS-402</v>
      </c>
      <c r="C736" s="119">
        <f>'Door Comparison'!D736</f>
        <v>658</v>
      </c>
      <c r="D736" s="119">
        <f>'Door Comparison'!E736</f>
        <v>2193</v>
      </c>
      <c r="E736" s="14">
        <f>'Door Comparison'!N736</f>
        <v>1</v>
      </c>
      <c r="F736" s="82">
        <f>('Door Labour'!Y736/'Door Labour'!K$3)*'Door Summary'!H$3</f>
        <v>130.96</v>
      </c>
      <c r="G736" s="4">
        <f>'Door Materials'!X736</f>
        <v>594.09</v>
      </c>
      <c r="H736" s="5">
        <f t="shared" si="71"/>
        <v>725.05</v>
      </c>
      <c r="I736" s="5">
        <f t="shared" si="72"/>
        <v>87.01</v>
      </c>
      <c r="J736" s="5">
        <f t="shared" si="73"/>
        <v>812.06</v>
      </c>
      <c r="K736" s="5">
        <f t="shared" si="74"/>
        <v>42.74</v>
      </c>
      <c r="L736" s="181">
        <v>0</v>
      </c>
      <c r="M736" s="5">
        <f t="shared" si="75"/>
        <v>854.8</v>
      </c>
      <c r="N736" s="30">
        <f t="shared" si="76"/>
        <v>854.8</v>
      </c>
    </row>
    <row r="737" spans="1:14" x14ac:dyDescent="0.25">
      <c r="A737" s="119" t="str">
        <f>'Door Comparison'!A737</f>
        <v>T08.01.M5B</v>
      </c>
      <c r="B737" s="119" t="str">
        <f>'Door Comparison'!B737</f>
        <v>DRS-402</v>
      </c>
      <c r="C737" s="119">
        <f>'Door Comparison'!D737</f>
        <v>658</v>
      </c>
      <c r="D737" s="119">
        <f>'Door Comparison'!E737</f>
        <v>2193</v>
      </c>
      <c r="E737" s="14">
        <f>'Door Comparison'!N737</f>
        <v>1</v>
      </c>
      <c r="F737" s="82">
        <f>('Door Labour'!Y737/'Door Labour'!K$3)*'Door Summary'!H$3</f>
        <v>130.96</v>
      </c>
      <c r="G737" s="4">
        <f>'Door Materials'!X737</f>
        <v>594.09</v>
      </c>
      <c r="H737" s="5">
        <f t="shared" si="71"/>
        <v>725.05</v>
      </c>
      <c r="I737" s="5">
        <f t="shared" si="72"/>
        <v>87.01</v>
      </c>
      <c r="J737" s="5">
        <f t="shared" si="73"/>
        <v>812.06</v>
      </c>
      <c r="K737" s="5">
        <f t="shared" si="74"/>
        <v>42.74</v>
      </c>
      <c r="L737" s="181">
        <v>0</v>
      </c>
      <c r="M737" s="5">
        <f t="shared" si="75"/>
        <v>854.8</v>
      </c>
      <c r="N737" s="30">
        <f t="shared" si="76"/>
        <v>854.8</v>
      </c>
    </row>
    <row r="738" spans="1:14" x14ac:dyDescent="0.25">
      <c r="A738" s="119" t="str">
        <f>'Door Comparison'!A738</f>
        <v>T08.01.WRA</v>
      </c>
      <c r="B738" s="119" t="str">
        <f>'Door Comparison'!B738</f>
        <v>DRS-402</v>
      </c>
      <c r="C738" s="119">
        <f>'Door Comparison'!D738</f>
        <v>758</v>
      </c>
      <c r="D738" s="119">
        <f>'Door Comparison'!E738</f>
        <v>2158</v>
      </c>
      <c r="E738" s="14">
        <f>'Door Comparison'!N738</f>
        <v>1</v>
      </c>
      <c r="F738" s="82">
        <f>('Door Labour'!Y738/'Door Labour'!K$3)*'Door Summary'!H$3</f>
        <v>131.13999999999999</v>
      </c>
      <c r="G738" s="4">
        <f>'Door Materials'!X738</f>
        <v>562.4</v>
      </c>
      <c r="H738" s="5">
        <f t="shared" si="71"/>
        <v>693.54</v>
      </c>
      <c r="I738" s="5">
        <f t="shared" si="72"/>
        <v>83.22</v>
      </c>
      <c r="J738" s="5">
        <f t="shared" si="73"/>
        <v>776.76</v>
      </c>
      <c r="K738" s="5">
        <f t="shared" si="74"/>
        <v>40.880000000000003</v>
      </c>
      <c r="L738" s="181">
        <v>0</v>
      </c>
      <c r="M738" s="5">
        <f t="shared" si="75"/>
        <v>817.64</v>
      </c>
      <c r="N738" s="30">
        <f t="shared" si="76"/>
        <v>817.64</v>
      </c>
    </row>
    <row r="739" spans="1:14" x14ac:dyDescent="0.25">
      <c r="A739" s="119" t="str">
        <f>'Door Comparison'!A739</f>
        <v>T08.02.E2A</v>
      </c>
      <c r="B739" s="119" t="str">
        <f>'Door Comparison'!B739</f>
        <v>DRS-402</v>
      </c>
      <c r="C739" s="119">
        <f>'Door Comparison'!D739</f>
        <v>1338</v>
      </c>
      <c r="D739" s="119">
        <f>'Door Comparison'!E739</f>
        <v>2193</v>
      </c>
      <c r="E739" s="14">
        <f>'Door Comparison'!N739</f>
        <v>1</v>
      </c>
      <c r="F739" s="82">
        <f>('Door Labour'!Y739/'Door Labour'!K$3)*'Door Summary'!H$3</f>
        <v>138.78</v>
      </c>
      <c r="G739" s="4">
        <f>'Door Materials'!X739</f>
        <v>883.88</v>
      </c>
      <c r="H739" s="5">
        <f t="shared" si="71"/>
        <v>1022.66</v>
      </c>
      <c r="I739" s="5">
        <f t="shared" si="72"/>
        <v>122.72</v>
      </c>
      <c r="J739" s="5">
        <f t="shared" si="73"/>
        <v>1145.3800000000001</v>
      </c>
      <c r="K739" s="5">
        <f t="shared" si="74"/>
        <v>60.28</v>
      </c>
      <c r="L739" s="181">
        <v>0</v>
      </c>
      <c r="M739" s="5">
        <f t="shared" si="75"/>
        <v>1205.6600000000001</v>
      </c>
      <c r="N739" s="30">
        <f t="shared" si="76"/>
        <v>1205.6600000000001</v>
      </c>
    </row>
    <row r="740" spans="1:14" x14ac:dyDescent="0.25">
      <c r="A740" s="119" t="str">
        <f>'Door Comparison'!A740</f>
        <v>T08.02.E2B</v>
      </c>
      <c r="B740" s="119" t="str">
        <f>'Door Comparison'!B740</f>
        <v>DRS-402</v>
      </c>
      <c r="C740" s="119">
        <f>'Door Comparison'!D740</f>
        <v>1338</v>
      </c>
      <c r="D740" s="119">
        <f>'Door Comparison'!E740</f>
        <v>2193</v>
      </c>
      <c r="E740" s="14">
        <f>'Door Comparison'!N740</f>
        <v>1</v>
      </c>
      <c r="F740" s="82">
        <f>('Door Labour'!Y740/'Door Labour'!K$3)*'Door Summary'!H$3</f>
        <v>138.78</v>
      </c>
      <c r="G740" s="4">
        <f>'Door Materials'!X740</f>
        <v>883.88</v>
      </c>
      <c r="H740" s="5">
        <f t="shared" si="71"/>
        <v>1022.66</v>
      </c>
      <c r="I740" s="5">
        <f t="shared" si="72"/>
        <v>122.72</v>
      </c>
      <c r="J740" s="5">
        <f t="shared" si="73"/>
        <v>1145.3800000000001</v>
      </c>
      <c r="K740" s="5">
        <f t="shared" si="74"/>
        <v>60.28</v>
      </c>
      <c r="L740" s="181">
        <v>0</v>
      </c>
      <c r="M740" s="5">
        <f t="shared" si="75"/>
        <v>1205.6600000000001</v>
      </c>
      <c r="N740" s="30">
        <f t="shared" si="76"/>
        <v>1205.6600000000001</v>
      </c>
    </row>
    <row r="741" spans="1:14" x14ac:dyDescent="0.25">
      <c r="A741" s="119" t="str">
        <f>'Door Comparison'!A741</f>
        <v>T08.02.E3A</v>
      </c>
      <c r="B741" s="119" t="str">
        <f>'Door Comparison'!B741</f>
        <v>DRS-402</v>
      </c>
      <c r="C741" s="119">
        <f>'Door Comparison'!D741</f>
        <v>1208</v>
      </c>
      <c r="D741" s="119">
        <f>'Door Comparison'!E741</f>
        <v>2193</v>
      </c>
      <c r="E741" s="14">
        <f>'Door Comparison'!N741</f>
        <v>1</v>
      </c>
      <c r="F741" s="82">
        <f>('Door Labour'!Y741/'Door Labour'!K$3)*'Door Summary'!H$3</f>
        <v>137.97999999999999</v>
      </c>
      <c r="G741" s="4">
        <f>'Door Materials'!X741</f>
        <v>841.5</v>
      </c>
      <c r="H741" s="5">
        <f t="shared" si="71"/>
        <v>979.48</v>
      </c>
      <c r="I741" s="5">
        <f t="shared" si="72"/>
        <v>117.54</v>
      </c>
      <c r="J741" s="5">
        <f t="shared" si="73"/>
        <v>1097.02</v>
      </c>
      <c r="K741" s="5">
        <f t="shared" si="74"/>
        <v>57.74</v>
      </c>
      <c r="L741" s="181">
        <v>0</v>
      </c>
      <c r="M741" s="5">
        <f t="shared" si="75"/>
        <v>1154.76</v>
      </c>
      <c r="N741" s="30">
        <f t="shared" si="76"/>
        <v>1154.76</v>
      </c>
    </row>
    <row r="742" spans="1:14" x14ac:dyDescent="0.25">
      <c r="A742" s="119" t="str">
        <f>'Door Comparison'!A742</f>
        <v>T08.02.E3B</v>
      </c>
      <c r="B742" s="119" t="str">
        <f>'Door Comparison'!B742</f>
        <v>DRS-402</v>
      </c>
      <c r="C742" s="119">
        <f>'Door Comparison'!D742</f>
        <v>1208</v>
      </c>
      <c r="D742" s="119">
        <f>'Door Comparison'!E742</f>
        <v>2193</v>
      </c>
      <c r="E742" s="14">
        <f>'Door Comparison'!N742</f>
        <v>1</v>
      </c>
      <c r="F742" s="82">
        <f>('Door Labour'!Y742/'Door Labour'!K$3)*'Door Summary'!H$3</f>
        <v>137.97999999999999</v>
      </c>
      <c r="G742" s="4">
        <f>'Door Materials'!X742</f>
        <v>841.5</v>
      </c>
      <c r="H742" s="5">
        <f t="shared" si="71"/>
        <v>979.48</v>
      </c>
      <c r="I742" s="5">
        <f t="shared" si="72"/>
        <v>117.54</v>
      </c>
      <c r="J742" s="5">
        <f t="shared" si="73"/>
        <v>1097.02</v>
      </c>
      <c r="K742" s="5">
        <f t="shared" si="74"/>
        <v>57.74</v>
      </c>
      <c r="L742" s="181">
        <v>0</v>
      </c>
      <c r="M742" s="5">
        <f t="shared" si="75"/>
        <v>1154.76</v>
      </c>
      <c r="N742" s="30">
        <f t="shared" si="76"/>
        <v>1154.76</v>
      </c>
    </row>
    <row r="743" spans="1:14" x14ac:dyDescent="0.25">
      <c r="A743" s="119" t="str">
        <f>'Door Comparison'!A743</f>
        <v>T08.02.E4A</v>
      </c>
      <c r="B743" s="119" t="str">
        <f>'Door Comparison'!B743</f>
        <v>DRS-402</v>
      </c>
      <c r="C743" s="119">
        <f>'Door Comparison'!D743</f>
        <v>1338</v>
      </c>
      <c r="D743" s="119">
        <f>'Door Comparison'!E743</f>
        <v>2193</v>
      </c>
      <c r="E743" s="14">
        <f>'Door Comparison'!N743</f>
        <v>1</v>
      </c>
      <c r="F743" s="82">
        <f>('Door Labour'!Y743/'Door Labour'!K$3)*'Door Summary'!H$3</f>
        <v>138.78</v>
      </c>
      <c r="G743" s="4">
        <f>'Door Materials'!X743</f>
        <v>883.88</v>
      </c>
      <c r="H743" s="5">
        <f t="shared" si="71"/>
        <v>1022.66</v>
      </c>
      <c r="I743" s="5">
        <f t="shared" si="72"/>
        <v>122.72</v>
      </c>
      <c r="J743" s="5">
        <f t="shared" si="73"/>
        <v>1145.3800000000001</v>
      </c>
      <c r="K743" s="5">
        <f t="shared" si="74"/>
        <v>60.28</v>
      </c>
      <c r="L743" s="181">
        <v>0</v>
      </c>
      <c r="M743" s="5">
        <f t="shared" si="75"/>
        <v>1205.6600000000001</v>
      </c>
      <c r="N743" s="30">
        <f t="shared" si="76"/>
        <v>1205.6600000000001</v>
      </c>
    </row>
    <row r="744" spans="1:14" x14ac:dyDescent="0.25">
      <c r="A744" s="119" t="str">
        <f>'Door Comparison'!A744</f>
        <v>T08.02.E5A</v>
      </c>
      <c r="B744" s="119" t="str">
        <f>'Door Comparison'!B744</f>
        <v>DRS-402</v>
      </c>
      <c r="C744" s="119">
        <f>'Door Comparison'!D744</f>
        <v>1338</v>
      </c>
      <c r="D744" s="119">
        <f>'Door Comparison'!E744</f>
        <v>2193</v>
      </c>
      <c r="E744" s="14">
        <f>'Door Comparison'!N744</f>
        <v>1</v>
      </c>
      <c r="F744" s="82">
        <f>('Door Labour'!Y744/'Door Labour'!K$3)*'Door Summary'!H$3</f>
        <v>138.78</v>
      </c>
      <c r="G744" s="4">
        <f>'Door Materials'!X744</f>
        <v>883.88</v>
      </c>
      <c r="H744" s="5">
        <f t="shared" si="71"/>
        <v>1022.66</v>
      </c>
      <c r="I744" s="5">
        <f t="shared" si="72"/>
        <v>122.72</v>
      </c>
      <c r="J744" s="5">
        <f t="shared" si="73"/>
        <v>1145.3800000000001</v>
      </c>
      <c r="K744" s="5">
        <f t="shared" si="74"/>
        <v>60.28</v>
      </c>
      <c r="L744" s="181">
        <v>0</v>
      </c>
      <c r="M744" s="5">
        <f t="shared" si="75"/>
        <v>1205.6600000000001</v>
      </c>
      <c r="N744" s="30">
        <f t="shared" si="76"/>
        <v>1205.6600000000001</v>
      </c>
    </row>
    <row r="745" spans="1:14" x14ac:dyDescent="0.25">
      <c r="A745" s="119" t="str">
        <f>'Door Comparison'!A745</f>
        <v>T08.02.E6A</v>
      </c>
      <c r="B745" s="119" t="str">
        <f>'Door Comparison'!B745</f>
        <v>DRS-402</v>
      </c>
      <c r="C745" s="119">
        <f>'Door Comparison'!D745</f>
        <v>1338</v>
      </c>
      <c r="D745" s="119">
        <f>'Door Comparison'!E745</f>
        <v>2193</v>
      </c>
      <c r="E745" s="14">
        <f>'Door Comparison'!N745</f>
        <v>1</v>
      </c>
      <c r="F745" s="82">
        <f>('Door Labour'!Y745/'Door Labour'!K$3)*'Door Summary'!H$3</f>
        <v>138.78</v>
      </c>
      <c r="G745" s="4">
        <f>'Door Materials'!X745</f>
        <v>883.88</v>
      </c>
      <c r="H745" s="5">
        <f t="shared" si="71"/>
        <v>1022.66</v>
      </c>
      <c r="I745" s="5">
        <f t="shared" si="72"/>
        <v>122.72</v>
      </c>
      <c r="J745" s="5">
        <f t="shared" si="73"/>
        <v>1145.3800000000001</v>
      </c>
      <c r="K745" s="5">
        <f t="shared" si="74"/>
        <v>60.28</v>
      </c>
      <c r="L745" s="181">
        <v>0</v>
      </c>
      <c r="M745" s="5">
        <f t="shared" si="75"/>
        <v>1205.6600000000001</v>
      </c>
      <c r="N745" s="30">
        <f t="shared" si="76"/>
        <v>1205.6600000000001</v>
      </c>
    </row>
    <row r="746" spans="1:14" x14ac:dyDescent="0.25">
      <c r="A746" s="119" t="str">
        <f>'Door Comparison'!A746</f>
        <v>T08.02.E6B</v>
      </c>
      <c r="B746" s="119" t="str">
        <f>'Door Comparison'!B746</f>
        <v>DRS-402</v>
      </c>
      <c r="C746" s="119">
        <f>'Door Comparison'!D746</f>
        <v>658</v>
      </c>
      <c r="D746" s="119">
        <f>'Door Comparison'!E746</f>
        <v>2193</v>
      </c>
      <c r="E746" s="14">
        <f>'Door Comparison'!N746</f>
        <v>1</v>
      </c>
      <c r="F746" s="82">
        <f>('Door Labour'!Y746/'Door Labour'!K$3)*'Door Summary'!H$3</f>
        <v>130.96</v>
      </c>
      <c r="G746" s="4">
        <f>'Door Materials'!X746</f>
        <v>594.09</v>
      </c>
      <c r="H746" s="5">
        <f t="shared" si="71"/>
        <v>725.05</v>
      </c>
      <c r="I746" s="5">
        <f t="shared" si="72"/>
        <v>87.01</v>
      </c>
      <c r="J746" s="5">
        <f t="shared" si="73"/>
        <v>812.06</v>
      </c>
      <c r="K746" s="5">
        <f t="shared" si="74"/>
        <v>42.74</v>
      </c>
      <c r="L746" s="181">
        <v>0</v>
      </c>
      <c r="M746" s="5">
        <f t="shared" si="75"/>
        <v>854.8</v>
      </c>
      <c r="N746" s="30">
        <f t="shared" si="76"/>
        <v>854.8</v>
      </c>
    </row>
    <row r="747" spans="1:14" x14ac:dyDescent="0.25">
      <c r="A747" s="119" t="str">
        <f>'Door Comparison'!A747</f>
        <v>T08.02.E8A</v>
      </c>
      <c r="B747" s="119" t="str">
        <f>'Door Comparison'!B747</f>
        <v>DRS-402</v>
      </c>
      <c r="C747" s="119">
        <f>'Door Comparison'!D747</f>
        <v>1778</v>
      </c>
      <c r="D747" s="119">
        <f>'Door Comparison'!E747</f>
        <v>2193</v>
      </c>
      <c r="E747" s="14">
        <f>'Door Comparison'!N747</f>
        <v>1</v>
      </c>
      <c r="F747" s="82">
        <f>('Door Labour'!Y747/'Door Labour'!K$3)*'Door Summary'!H$3</f>
        <v>141.52000000000001</v>
      </c>
      <c r="G747" s="4">
        <f>'Door Materials'!X747</f>
        <v>1027.26</v>
      </c>
      <c r="H747" s="5">
        <f t="shared" si="71"/>
        <v>1168.78</v>
      </c>
      <c r="I747" s="5">
        <f t="shared" si="72"/>
        <v>140.25</v>
      </c>
      <c r="J747" s="5">
        <f t="shared" si="73"/>
        <v>1309.03</v>
      </c>
      <c r="K747" s="5">
        <f t="shared" si="74"/>
        <v>68.900000000000006</v>
      </c>
      <c r="L747" s="181">
        <v>0</v>
      </c>
      <c r="M747" s="5">
        <f t="shared" si="75"/>
        <v>1377.93</v>
      </c>
      <c r="N747" s="30">
        <f t="shared" si="76"/>
        <v>1377.93</v>
      </c>
    </row>
    <row r="748" spans="1:14" x14ac:dyDescent="0.25">
      <c r="A748" s="119" t="str">
        <f>'Door Comparison'!A748</f>
        <v>T08.02.E9A</v>
      </c>
      <c r="B748" s="119" t="str">
        <f>'Door Comparison'!B748</f>
        <v>DRS-402</v>
      </c>
      <c r="C748" s="119">
        <f>'Door Comparison'!D748</f>
        <v>1338</v>
      </c>
      <c r="D748" s="119">
        <f>'Door Comparison'!E748</f>
        <v>2193</v>
      </c>
      <c r="E748" s="14">
        <f>'Door Comparison'!N748</f>
        <v>1</v>
      </c>
      <c r="F748" s="82">
        <f>('Door Labour'!Y748/'Door Labour'!K$3)*'Door Summary'!H$3</f>
        <v>138.78</v>
      </c>
      <c r="G748" s="4">
        <f>'Door Materials'!X748</f>
        <v>883.88</v>
      </c>
      <c r="H748" s="5">
        <f t="shared" si="71"/>
        <v>1022.66</v>
      </c>
      <c r="I748" s="5">
        <f t="shared" si="72"/>
        <v>122.72</v>
      </c>
      <c r="J748" s="5">
        <f t="shared" si="73"/>
        <v>1145.3800000000001</v>
      </c>
      <c r="K748" s="5">
        <f t="shared" si="74"/>
        <v>60.28</v>
      </c>
      <c r="L748" s="181">
        <v>0</v>
      </c>
      <c r="M748" s="5">
        <f t="shared" si="75"/>
        <v>1205.6600000000001</v>
      </c>
      <c r="N748" s="30">
        <f t="shared" si="76"/>
        <v>1205.6600000000001</v>
      </c>
    </row>
    <row r="749" spans="1:14" x14ac:dyDescent="0.25">
      <c r="A749" s="119" t="str">
        <f>'Door Comparison'!A749</f>
        <v>T08.02.E11A</v>
      </c>
      <c r="B749" s="119" t="str">
        <f>'Door Comparison'!B749</f>
        <v>DRS-402</v>
      </c>
      <c r="C749" s="119">
        <f>'Door Comparison'!D749</f>
        <v>858</v>
      </c>
      <c r="D749" s="119">
        <f>'Door Comparison'!E749</f>
        <v>2193</v>
      </c>
      <c r="E749" s="14">
        <f>'Door Comparison'!N749</f>
        <v>1</v>
      </c>
      <c r="F749" s="82">
        <f>('Door Labour'!Y749/'Door Labour'!K$3)*'Door Summary'!H$3</f>
        <v>132.19999999999999</v>
      </c>
      <c r="G749" s="4">
        <f>'Door Materials'!X749</f>
        <v>659.29</v>
      </c>
      <c r="H749" s="5">
        <f t="shared" si="71"/>
        <v>791.49</v>
      </c>
      <c r="I749" s="5">
        <f t="shared" si="72"/>
        <v>94.98</v>
      </c>
      <c r="J749" s="5">
        <f t="shared" si="73"/>
        <v>886.47</v>
      </c>
      <c r="K749" s="5">
        <f t="shared" si="74"/>
        <v>46.66</v>
      </c>
      <c r="L749" s="181">
        <v>0</v>
      </c>
      <c r="M749" s="5">
        <f t="shared" si="75"/>
        <v>933.13</v>
      </c>
      <c r="N749" s="30">
        <f t="shared" si="76"/>
        <v>933.13</v>
      </c>
    </row>
    <row r="750" spans="1:14" x14ac:dyDescent="0.25">
      <c r="A750" s="119" t="str">
        <f>'Door Comparison'!A750</f>
        <v>T08.02.FTA</v>
      </c>
      <c r="B750" s="119" t="str">
        <f>'Door Comparison'!B750</f>
        <v>DRS-402</v>
      </c>
      <c r="C750" s="119">
        <f>'Door Comparison'!D750</f>
        <v>758</v>
      </c>
      <c r="D750" s="119">
        <f>'Door Comparison'!E750</f>
        <v>2193</v>
      </c>
      <c r="E750" s="14">
        <f>'Door Comparison'!N750</f>
        <v>1</v>
      </c>
      <c r="F750" s="82">
        <f>('Door Labour'!Y750/'Door Labour'!K$3)*'Door Summary'!H$3</f>
        <v>131.58000000000001</v>
      </c>
      <c r="G750" s="4">
        <f>'Door Materials'!X750</f>
        <v>626.67999999999995</v>
      </c>
      <c r="H750" s="5">
        <f t="shared" si="71"/>
        <v>758.26</v>
      </c>
      <c r="I750" s="5">
        <f t="shared" si="72"/>
        <v>90.99</v>
      </c>
      <c r="J750" s="5">
        <f t="shared" si="73"/>
        <v>849.25</v>
      </c>
      <c r="K750" s="5">
        <f t="shared" si="74"/>
        <v>44.7</v>
      </c>
      <c r="L750" s="181">
        <v>0</v>
      </c>
      <c r="M750" s="5">
        <f t="shared" si="75"/>
        <v>893.95</v>
      </c>
      <c r="N750" s="30">
        <f t="shared" si="76"/>
        <v>893.95</v>
      </c>
    </row>
    <row r="751" spans="1:14" x14ac:dyDescent="0.25">
      <c r="A751" s="119" t="str">
        <f>'Door Comparison'!A751</f>
        <v>T08.02.HW2A</v>
      </c>
      <c r="B751" s="119" t="str">
        <f>'Door Comparison'!B751</f>
        <v>DRS-402</v>
      </c>
      <c r="C751" s="119">
        <f>'Door Comparison'!D751</f>
        <v>458</v>
      </c>
      <c r="D751" s="119">
        <f>'Door Comparison'!E751</f>
        <v>1993</v>
      </c>
      <c r="E751" s="14">
        <f>'Door Comparison'!N751</f>
        <v>1</v>
      </c>
      <c r="F751" s="82">
        <f>('Door Labour'!Y751/'Door Labour'!K$3)*'Door Summary'!H$3</f>
        <v>127.22</v>
      </c>
      <c r="G751" s="4">
        <f>'Door Materials'!X751</f>
        <v>506.98</v>
      </c>
      <c r="H751" s="5">
        <f t="shared" si="71"/>
        <v>634.20000000000005</v>
      </c>
      <c r="I751" s="5">
        <f t="shared" si="72"/>
        <v>76.099999999999994</v>
      </c>
      <c r="J751" s="5">
        <f t="shared" si="73"/>
        <v>710.3</v>
      </c>
      <c r="K751" s="5">
        <f t="shared" si="74"/>
        <v>37.380000000000003</v>
      </c>
      <c r="L751" s="181">
        <v>0</v>
      </c>
      <c r="M751" s="5">
        <f t="shared" si="75"/>
        <v>747.68</v>
      </c>
      <c r="N751" s="30">
        <f t="shared" si="76"/>
        <v>747.68</v>
      </c>
    </row>
    <row r="752" spans="1:14" x14ac:dyDescent="0.25">
      <c r="A752" s="119" t="str">
        <f>'Door Comparison'!A752</f>
        <v>T08.02.HWA</v>
      </c>
      <c r="B752" s="119" t="str">
        <f>'Door Comparison'!B752</f>
        <v>DRS-402</v>
      </c>
      <c r="C752" s="119">
        <f>'Door Comparison'!D752</f>
        <v>458</v>
      </c>
      <c r="D752" s="119">
        <f>'Door Comparison'!E752</f>
        <v>2193</v>
      </c>
      <c r="E752" s="14">
        <f>'Door Comparison'!N752</f>
        <v>1</v>
      </c>
      <c r="F752" s="82">
        <f>('Door Labour'!Y752/'Door Labour'!K$3)*'Door Summary'!H$3</f>
        <v>129.72</v>
      </c>
      <c r="G752" s="4">
        <f>'Door Materials'!X752</f>
        <v>528.91999999999996</v>
      </c>
      <c r="H752" s="5">
        <f t="shared" si="71"/>
        <v>658.64</v>
      </c>
      <c r="I752" s="5">
        <f t="shared" si="72"/>
        <v>79.040000000000006</v>
      </c>
      <c r="J752" s="5">
        <f t="shared" si="73"/>
        <v>737.68</v>
      </c>
      <c r="K752" s="5">
        <f t="shared" si="74"/>
        <v>38.83</v>
      </c>
      <c r="L752" s="181">
        <v>0</v>
      </c>
      <c r="M752" s="5">
        <f t="shared" si="75"/>
        <v>776.51</v>
      </c>
      <c r="N752" s="30">
        <f t="shared" si="76"/>
        <v>776.51</v>
      </c>
    </row>
    <row r="753" spans="1:14" x14ac:dyDescent="0.25">
      <c r="A753" s="119" t="str">
        <f>'Door Comparison'!A753</f>
        <v>T08.02.M2A</v>
      </c>
      <c r="B753" s="119" t="str">
        <f>'Door Comparison'!B753</f>
        <v>DRS-402</v>
      </c>
      <c r="C753" s="119">
        <f>'Door Comparison'!D753</f>
        <v>1338</v>
      </c>
      <c r="D753" s="119">
        <f>'Door Comparison'!E753</f>
        <v>2193</v>
      </c>
      <c r="E753" s="14">
        <f>'Door Comparison'!N753</f>
        <v>1</v>
      </c>
      <c r="F753" s="82">
        <f>('Door Labour'!Y753/'Door Labour'!K$3)*'Door Summary'!H$3</f>
        <v>138.78</v>
      </c>
      <c r="G753" s="4">
        <f>'Door Materials'!X753</f>
        <v>883.88</v>
      </c>
      <c r="H753" s="5">
        <f t="shared" si="71"/>
        <v>1022.66</v>
      </c>
      <c r="I753" s="5">
        <f t="shared" si="72"/>
        <v>122.72</v>
      </c>
      <c r="J753" s="5">
        <f t="shared" si="73"/>
        <v>1145.3800000000001</v>
      </c>
      <c r="K753" s="5">
        <f t="shared" si="74"/>
        <v>60.28</v>
      </c>
      <c r="L753" s="181">
        <v>0</v>
      </c>
      <c r="M753" s="5">
        <f t="shared" si="75"/>
        <v>1205.6600000000001</v>
      </c>
      <c r="N753" s="30">
        <f t="shared" si="76"/>
        <v>1205.6600000000001</v>
      </c>
    </row>
    <row r="754" spans="1:14" x14ac:dyDescent="0.25">
      <c r="A754" s="119" t="str">
        <f>'Door Comparison'!A754</f>
        <v>T08.02.M3A</v>
      </c>
      <c r="B754" s="119" t="str">
        <f>'Door Comparison'!B754</f>
        <v>DRS-402</v>
      </c>
      <c r="C754" s="119">
        <f>'Door Comparison'!D754</f>
        <v>758</v>
      </c>
      <c r="D754" s="119">
        <f>'Door Comparison'!E754</f>
        <v>2193</v>
      </c>
      <c r="E754" s="14">
        <f>'Door Comparison'!N754</f>
        <v>1</v>
      </c>
      <c r="F754" s="82">
        <f>('Door Labour'!Y754/'Door Labour'!K$3)*'Door Summary'!H$3</f>
        <v>131.58000000000001</v>
      </c>
      <c r="G754" s="4">
        <f>'Door Materials'!X754</f>
        <v>626.67999999999995</v>
      </c>
      <c r="H754" s="5">
        <f t="shared" si="71"/>
        <v>758.26</v>
      </c>
      <c r="I754" s="5">
        <f t="shared" si="72"/>
        <v>90.99</v>
      </c>
      <c r="J754" s="5">
        <f t="shared" si="73"/>
        <v>849.25</v>
      </c>
      <c r="K754" s="5">
        <f t="shared" si="74"/>
        <v>44.7</v>
      </c>
      <c r="L754" s="181">
        <v>0</v>
      </c>
      <c r="M754" s="5">
        <f t="shared" si="75"/>
        <v>893.95</v>
      </c>
      <c r="N754" s="30">
        <f t="shared" si="76"/>
        <v>893.95</v>
      </c>
    </row>
    <row r="755" spans="1:14" x14ac:dyDescent="0.25">
      <c r="A755" s="119" t="str">
        <f>'Door Comparison'!A755</f>
        <v>T08.02.M3B</v>
      </c>
      <c r="B755" s="119" t="str">
        <f>'Door Comparison'!B755</f>
        <v>DRS-402</v>
      </c>
      <c r="C755" s="119">
        <f>'Door Comparison'!D755</f>
        <v>758</v>
      </c>
      <c r="D755" s="119">
        <f>'Door Comparison'!E755</f>
        <v>2193</v>
      </c>
      <c r="E755" s="14">
        <f>'Door Comparison'!N755</f>
        <v>1</v>
      </c>
      <c r="F755" s="82">
        <f>('Door Labour'!Y755/'Door Labour'!K$3)*'Door Summary'!H$3</f>
        <v>131.58000000000001</v>
      </c>
      <c r="G755" s="4">
        <f>'Door Materials'!X755</f>
        <v>626.67999999999995</v>
      </c>
      <c r="H755" s="5">
        <f t="shared" si="71"/>
        <v>758.26</v>
      </c>
      <c r="I755" s="5">
        <f t="shared" si="72"/>
        <v>90.99</v>
      </c>
      <c r="J755" s="5">
        <f t="shared" si="73"/>
        <v>849.25</v>
      </c>
      <c r="K755" s="5">
        <f t="shared" si="74"/>
        <v>44.7</v>
      </c>
      <c r="L755" s="181">
        <v>0</v>
      </c>
      <c r="M755" s="5">
        <f t="shared" si="75"/>
        <v>893.95</v>
      </c>
      <c r="N755" s="30">
        <f t="shared" si="76"/>
        <v>893.95</v>
      </c>
    </row>
    <row r="756" spans="1:14" x14ac:dyDescent="0.25">
      <c r="A756" s="119" t="str">
        <f>'Door Comparison'!A756</f>
        <v>T08.02.M4A</v>
      </c>
      <c r="B756" s="119" t="str">
        <f>'Door Comparison'!B756</f>
        <v>DRS-402</v>
      </c>
      <c r="C756" s="119">
        <f>'Door Comparison'!D756</f>
        <v>1578</v>
      </c>
      <c r="D756" s="119">
        <f>'Door Comparison'!E756</f>
        <v>2193</v>
      </c>
      <c r="E756" s="14">
        <f>'Door Comparison'!N756</f>
        <v>1</v>
      </c>
      <c r="F756" s="82">
        <f>('Door Labour'!Y756/'Door Labour'!K$3)*'Door Summary'!H$3</f>
        <v>140.28</v>
      </c>
      <c r="G756" s="4">
        <f>'Door Materials'!X756</f>
        <v>962.09</v>
      </c>
      <c r="H756" s="5">
        <f t="shared" si="71"/>
        <v>1102.3699999999999</v>
      </c>
      <c r="I756" s="5">
        <f t="shared" si="72"/>
        <v>132.28</v>
      </c>
      <c r="J756" s="5">
        <f t="shared" si="73"/>
        <v>1234.6500000000001</v>
      </c>
      <c r="K756" s="5">
        <f t="shared" si="74"/>
        <v>64.98</v>
      </c>
      <c r="L756" s="181">
        <v>0</v>
      </c>
      <c r="M756" s="5">
        <f t="shared" si="75"/>
        <v>1299.6300000000001</v>
      </c>
      <c r="N756" s="30">
        <f t="shared" si="76"/>
        <v>1299.6300000000001</v>
      </c>
    </row>
    <row r="757" spans="1:14" x14ac:dyDescent="0.25">
      <c r="A757" s="119" t="str">
        <f>'Door Comparison'!A757</f>
        <v>T08.02.M5A</v>
      </c>
      <c r="B757" s="119" t="str">
        <f>'Door Comparison'!B757</f>
        <v>DRS-402</v>
      </c>
      <c r="C757" s="119">
        <f>'Door Comparison'!D757</f>
        <v>1578</v>
      </c>
      <c r="D757" s="119">
        <f>'Door Comparison'!E757</f>
        <v>2193</v>
      </c>
      <c r="E757" s="14">
        <f>'Door Comparison'!N757</f>
        <v>1</v>
      </c>
      <c r="F757" s="82">
        <f>('Door Labour'!Y757/'Door Labour'!K$3)*'Door Summary'!H$3</f>
        <v>140.28</v>
      </c>
      <c r="G757" s="4">
        <f>'Door Materials'!X757</f>
        <v>962.09</v>
      </c>
      <c r="H757" s="5">
        <f t="shared" si="71"/>
        <v>1102.3699999999999</v>
      </c>
      <c r="I757" s="5">
        <f t="shared" si="72"/>
        <v>132.28</v>
      </c>
      <c r="J757" s="5">
        <f t="shared" si="73"/>
        <v>1234.6500000000001</v>
      </c>
      <c r="K757" s="5">
        <f t="shared" si="74"/>
        <v>64.98</v>
      </c>
      <c r="L757" s="181">
        <v>0</v>
      </c>
      <c r="M757" s="5">
        <f t="shared" si="75"/>
        <v>1299.6300000000001</v>
      </c>
      <c r="N757" s="30">
        <f t="shared" si="76"/>
        <v>1299.6300000000001</v>
      </c>
    </row>
    <row r="758" spans="1:14" x14ac:dyDescent="0.25">
      <c r="A758" s="119" t="str">
        <f>'Door Comparison'!A758</f>
        <v>T08.02.M5B</v>
      </c>
      <c r="B758" s="119" t="str">
        <f>'Door Comparison'!B758</f>
        <v>DRS-402</v>
      </c>
      <c r="C758" s="119">
        <f>'Door Comparison'!D758</f>
        <v>1338</v>
      </c>
      <c r="D758" s="119">
        <f>'Door Comparison'!E758</f>
        <v>2193</v>
      </c>
      <c r="E758" s="14">
        <f>'Door Comparison'!N758</f>
        <v>1</v>
      </c>
      <c r="F758" s="82">
        <f>('Door Labour'!Y758/'Door Labour'!K$3)*'Door Summary'!H$3</f>
        <v>138.78</v>
      </c>
      <c r="G758" s="4">
        <f>'Door Materials'!X758</f>
        <v>883.88</v>
      </c>
      <c r="H758" s="5">
        <f t="shared" si="71"/>
        <v>1022.66</v>
      </c>
      <c r="I758" s="5">
        <f t="shared" si="72"/>
        <v>122.72</v>
      </c>
      <c r="J758" s="5">
        <f t="shared" si="73"/>
        <v>1145.3800000000001</v>
      </c>
      <c r="K758" s="5">
        <f t="shared" si="74"/>
        <v>60.28</v>
      </c>
      <c r="L758" s="181">
        <v>0</v>
      </c>
      <c r="M758" s="5">
        <f t="shared" si="75"/>
        <v>1205.6600000000001</v>
      </c>
      <c r="N758" s="30">
        <f t="shared" si="76"/>
        <v>1205.6600000000001</v>
      </c>
    </row>
    <row r="759" spans="1:14" x14ac:dyDescent="0.25">
      <c r="A759" s="119" t="str">
        <f>'Door Comparison'!A759</f>
        <v>T08.02.M6A</v>
      </c>
      <c r="B759" s="119" t="str">
        <f>'Door Comparison'!B759</f>
        <v>DRS-402</v>
      </c>
      <c r="C759" s="119">
        <f>'Door Comparison'!D759</f>
        <v>1338</v>
      </c>
      <c r="D759" s="119">
        <f>'Door Comparison'!E759</f>
        <v>2193</v>
      </c>
      <c r="E759" s="14">
        <f>'Door Comparison'!N759</f>
        <v>1</v>
      </c>
      <c r="F759" s="82">
        <f>('Door Labour'!Y759/'Door Labour'!K$3)*'Door Summary'!H$3</f>
        <v>138.78</v>
      </c>
      <c r="G759" s="4">
        <f>'Door Materials'!X759</f>
        <v>883.88</v>
      </c>
      <c r="H759" s="5">
        <f t="shared" si="71"/>
        <v>1022.66</v>
      </c>
      <c r="I759" s="5">
        <f t="shared" si="72"/>
        <v>122.72</v>
      </c>
      <c r="J759" s="5">
        <f t="shared" si="73"/>
        <v>1145.3800000000001</v>
      </c>
      <c r="K759" s="5">
        <f t="shared" si="74"/>
        <v>60.28</v>
      </c>
      <c r="L759" s="181">
        <v>0</v>
      </c>
      <c r="M759" s="5">
        <f t="shared" si="75"/>
        <v>1205.6600000000001</v>
      </c>
      <c r="N759" s="30">
        <f t="shared" si="76"/>
        <v>1205.6600000000001</v>
      </c>
    </row>
    <row r="760" spans="1:14" x14ac:dyDescent="0.25">
      <c r="A760" s="119" t="str">
        <f>'Door Comparison'!A760</f>
        <v>T08.02.M6B</v>
      </c>
      <c r="B760" s="119" t="str">
        <f>'Door Comparison'!B760</f>
        <v>AHP-201</v>
      </c>
      <c r="C760" s="119">
        <f>'Door Comparison'!D760</f>
        <v>300</v>
      </c>
      <c r="D760" s="119">
        <f>'Door Comparison'!E760</f>
        <v>800</v>
      </c>
      <c r="E760" s="14">
        <f>'Door Comparison'!N760</f>
        <v>1</v>
      </c>
      <c r="F760" s="82">
        <f>('Door Labour'!Y760/'Door Labour'!K$3)*'Door Summary'!H$3</f>
        <v>107.81</v>
      </c>
      <c r="G760" s="4">
        <f>'Door Materials'!X760</f>
        <v>313.63</v>
      </c>
      <c r="H760" s="5">
        <f t="shared" si="71"/>
        <v>421.44</v>
      </c>
      <c r="I760" s="5">
        <f t="shared" si="72"/>
        <v>50.57</v>
      </c>
      <c r="J760" s="5">
        <f t="shared" si="73"/>
        <v>472.01</v>
      </c>
      <c r="K760" s="5">
        <f t="shared" si="74"/>
        <v>24.84</v>
      </c>
      <c r="L760" s="181">
        <v>0</v>
      </c>
      <c r="M760" s="5">
        <f t="shared" si="75"/>
        <v>496.85</v>
      </c>
      <c r="N760" s="30">
        <f t="shared" si="76"/>
        <v>496.85</v>
      </c>
    </row>
    <row r="761" spans="1:14" x14ac:dyDescent="0.25">
      <c r="A761" s="119" t="str">
        <f>'Door Comparison'!A761</f>
        <v>T08.02.M9A</v>
      </c>
      <c r="B761" s="119" t="str">
        <f>'Door Comparison'!B761</f>
        <v>DRS-402</v>
      </c>
      <c r="C761" s="119">
        <f>'Door Comparison'!D761</f>
        <v>858</v>
      </c>
      <c r="D761" s="119">
        <f>'Door Comparison'!E761</f>
        <v>2193</v>
      </c>
      <c r="E761" s="14">
        <f>'Door Comparison'!N761</f>
        <v>1</v>
      </c>
      <c r="F761" s="82">
        <f>('Door Labour'!Y761/'Door Labour'!K$3)*'Door Summary'!H$3</f>
        <v>132.19999999999999</v>
      </c>
      <c r="G761" s="4">
        <f>'Door Materials'!X761</f>
        <v>659.29</v>
      </c>
      <c r="H761" s="5">
        <f t="shared" si="71"/>
        <v>791.49</v>
      </c>
      <c r="I761" s="5">
        <f t="shared" si="72"/>
        <v>94.98</v>
      </c>
      <c r="J761" s="5">
        <f t="shared" si="73"/>
        <v>886.47</v>
      </c>
      <c r="K761" s="5">
        <f t="shared" si="74"/>
        <v>46.66</v>
      </c>
      <c r="L761" s="181">
        <v>0</v>
      </c>
      <c r="M761" s="5">
        <f t="shared" si="75"/>
        <v>933.13</v>
      </c>
      <c r="N761" s="30">
        <f t="shared" si="76"/>
        <v>933.13</v>
      </c>
    </row>
    <row r="762" spans="1:14" x14ac:dyDescent="0.25">
      <c r="A762" s="119" t="str">
        <f>'Door Comparison'!A762</f>
        <v>T08.02.M9B</v>
      </c>
      <c r="B762" s="119" t="str">
        <f>'Door Comparison'!B762</f>
        <v>DRS-402</v>
      </c>
      <c r="C762" s="119">
        <f>'Door Comparison'!D762</f>
        <v>1208</v>
      </c>
      <c r="D762" s="119">
        <f>'Door Comparison'!E762</f>
        <v>2193</v>
      </c>
      <c r="E762" s="14">
        <f>'Door Comparison'!N762</f>
        <v>1</v>
      </c>
      <c r="F762" s="82">
        <f>('Door Labour'!Y762/'Door Labour'!K$3)*'Door Summary'!H$3</f>
        <v>137.97999999999999</v>
      </c>
      <c r="G762" s="4">
        <f>'Door Materials'!X762</f>
        <v>841.5</v>
      </c>
      <c r="H762" s="5">
        <f t="shared" si="71"/>
        <v>979.48</v>
      </c>
      <c r="I762" s="5">
        <f t="shared" si="72"/>
        <v>117.54</v>
      </c>
      <c r="J762" s="5">
        <f t="shared" si="73"/>
        <v>1097.02</v>
      </c>
      <c r="K762" s="5">
        <f t="shared" si="74"/>
        <v>57.74</v>
      </c>
      <c r="L762" s="181">
        <v>0</v>
      </c>
      <c r="M762" s="5">
        <f t="shared" si="75"/>
        <v>1154.76</v>
      </c>
      <c r="N762" s="30">
        <f t="shared" si="76"/>
        <v>1154.76</v>
      </c>
    </row>
    <row r="763" spans="1:14" x14ac:dyDescent="0.25">
      <c r="A763" s="119" t="str">
        <f>'Door Comparison'!A763</f>
        <v>T08.02.M9C T08.02.M10A</v>
      </c>
      <c r="B763" s="119" t="str">
        <f>'Door Comparison'!B763</f>
        <v>DRS-402</v>
      </c>
      <c r="C763" s="119">
        <f>'Door Comparison'!D763</f>
        <v>858</v>
      </c>
      <c r="D763" s="119">
        <f>'Door Comparison'!E763</f>
        <v>2193</v>
      </c>
      <c r="E763" s="14">
        <f>'Door Comparison'!N763</f>
        <v>1</v>
      </c>
      <c r="F763" s="82">
        <f>('Door Labour'!Y763/'Door Labour'!K$3)*'Door Summary'!H$3</f>
        <v>132.19999999999999</v>
      </c>
      <c r="G763" s="4">
        <f>'Door Materials'!X763</f>
        <v>659.29</v>
      </c>
      <c r="H763" s="5">
        <f t="shared" si="71"/>
        <v>791.49</v>
      </c>
      <c r="I763" s="5">
        <f t="shared" si="72"/>
        <v>94.98</v>
      </c>
      <c r="J763" s="5">
        <f t="shared" si="73"/>
        <v>886.47</v>
      </c>
      <c r="K763" s="5">
        <f t="shared" si="74"/>
        <v>46.66</v>
      </c>
      <c r="L763" s="181">
        <v>0</v>
      </c>
      <c r="M763" s="5">
        <f t="shared" si="75"/>
        <v>933.13</v>
      </c>
      <c r="N763" s="30">
        <f t="shared" si="76"/>
        <v>933.13</v>
      </c>
    </row>
    <row r="764" spans="1:14" x14ac:dyDescent="0.25">
      <c r="A764" s="119" t="str">
        <f>'Door Comparison'!A764</f>
        <v>T08.02.M9D T08.02.M10B</v>
      </c>
      <c r="B764" s="119" t="str">
        <f>'Door Comparison'!B764</f>
        <v>DRS-402</v>
      </c>
      <c r="C764" s="119">
        <f>'Door Comparison'!D764</f>
        <v>858</v>
      </c>
      <c r="D764" s="119">
        <f>'Door Comparison'!E764</f>
        <v>2193</v>
      </c>
      <c r="E764" s="14">
        <f>'Door Comparison'!N764</f>
        <v>1</v>
      </c>
      <c r="F764" s="82">
        <f>('Door Labour'!Y764/'Door Labour'!K$3)*'Door Summary'!H$3</f>
        <v>132.19999999999999</v>
      </c>
      <c r="G764" s="4">
        <f>'Door Materials'!X764</f>
        <v>659.29</v>
      </c>
      <c r="H764" s="5">
        <f t="shared" si="71"/>
        <v>791.49</v>
      </c>
      <c r="I764" s="5">
        <f t="shared" si="72"/>
        <v>94.98</v>
      </c>
      <c r="J764" s="5">
        <f t="shared" si="73"/>
        <v>886.47</v>
      </c>
      <c r="K764" s="5">
        <f t="shared" si="74"/>
        <v>46.66</v>
      </c>
      <c r="L764" s="181">
        <v>0</v>
      </c>
      <c r="M764" s="5">
        <f t="shared" si="75"/>
        <v>933.13</v>
      </c>
      <c r="N764" s="30">
        <f t="shared" si="76"/>
        <v>933.13</v>
      </c>
    </row>
    <row r="765" spans="1:14" x14ac:dyDescent="0.25">
      <c r="A765" s="119" t="str">
        <f>'Door Comparison'!A765</f>
        <v>T08.02.M11A</v>
      </c>
      <c r="B765" s="119" t="str">
        <f>'Door Comparison'!B765</f>
        <v>DRS-402</v>
      </c>
      <c r="C765" s="119">
        <f>'Door Comparison'!D765</f>
        <v>1338</v>
      </c>
      <c r="D765" s="119">
        <f>'Door Comparison'!E765</f>
        <v>2193</v>
      </c>
      <c r="E765" s="14">
        <f>'Door Comparison'!N765</f>
        <v>1</v>
      </c>
      <c r="F765" s="82">
        <f>('Door Labour'!Y765/'Door Labour'!K$3)*'Door Summary'!H$3</f>
        <v>138.78</v>
      </c>
      <c r="G765" s="4">
        <f>'Door Materials'!X765</f>
        <v>883.88</v>
      </c>
      <c r="H765" s="5">
        <f t="shared" si="71"/>
        <v>1022.66</v>
      </c>
      <c r="I765" s="5">
        <f t="shared" si="72"/>
        <v>122.72</v>
      </c>
      <c r="J765" s="5">
        <f t="shared" si="73"/>
        <v>1145.3800000000001</v>
      </c>
      <c r="K765" s="5">
        <f t="shared" si="74"/>
        <v>60.28</v>
      </c>
      <c r="L765" s="181">
        <v>0</v>
      </c>
      <c r="M765" s="5">
        <f t="shared" si="75"/>
        <v>1205.6600000000001</v>
      </c>
      <c r="N765" s="30">
        <f t="shared" si="76"/>
        <v>1205.6600000000001</v>
      </c>
    </row>
    <row r="766" spans="1:14" x14ac:dyDescent="0.25">
      <c r="A766" s="119" t="str">
        <f>'Door Comparison'!A766</f>
        <v>T08.02.M11B</v>
      </c>
      <c r="B766" s="119" t="str">
        <f>'Door Comparison'!B766</f>
        <v>DRS-402</v>
      </c>
      <c r="C766" s="119">
        <f>'Door Comparison'!D766</f>
        <v>1338</v>
      </c>
      <c r="D766" s="119">
        <f>'Door Comparison'!E766</f>
        <v>2193</v>
      </c>
      <c r="E766" s="14">
        <f>'Door Comparison'!N766</f>
        <v>1</v>
      </c>
      <c r="F766" s="82">
        <f>('Door Labour'!Y766/'Door Labour'!K$3)*'Door Summary'!H$3</f>
        <v>138.78</v>
      </c>
      <c r="G766" s="4">
        <f>'Door Materials'!X766</f>
        <v>883.88</v>
      </c>
      <c r="H766" s="5">
        <f t="shared" si="71"/>
        <v>1022.66</v>
      </c>
      <c r="I766" s="5">
        <f t="shared" si="72"/>
        <v>122.72</v>
      </c>
      <c r="J766" s="5">
        <f t="shared" si="73"/>
        <v>1145.3800000000001</v>
      </c>
      <c r="K766" s="5">
        <f t="shared" si="74"/>
        <v>60.28</v>
      </c>
      <c r="L766" s="181">
        <v>0</v>
      </c>
      <c r="M766" s="5">
        <f t="shared" si="75"/>
        <v>1205.6600000000001</v>
      </c>
      <c r="N766" s="30">
        <f t="shared" si="76"/>
        <v>1205.6600000000001</v>
      </c>
    </row>
    <row r="767" spans="1:14" x14ac:dyDescent="0.25">
      <c r="A767" s="119" t="str">
        <f>'Door Comparison'!A767</f>
        <v>T08.02.M13A</v>
      </c>
      <c r="B767" s="119" t="str">
        <f>'Door Comparison'!B767</f>
        <v>DRS-402</v>
      </c>
      <c r="C767" s="119">
        <f>'Door Comparison'!D767</f>
        <v>1208</v>
      </c>
      <c r="D767" s="119">
        <f>'Door Comparison'!E767</f>
        <v>2193</v>
      </c>
      <c r="E767" s="14">
        <f>'Door Comparison'!N767</f>
        <v>1</v>
      </c>
      <c r="F767" s="82">
        <f>('Door Labour'!Y767/'Door Labour'!K$3)*'Door Summary'!H$3</f>
        <v>137.97999999999999</v>
      </c>
      <c r="G767" s="4">
        <f>'Door Materials'!X767</f>
        <v>841.5</v>
      </c>
      <c r="H767" s="5">
        <f t="shared" si="71"/>
        <v>979.48</v>
      </c>
      <c r="I767" s="5">
        <f t="shared" si="72"/>
        <v>117.54</v>
      </c>
      <c r="J767" s="5">
        <f t="shared" si="73"/>
        <v>1097.02</v>
      </c>
      <c r="K767" s="5">
        <f t="shared" si="74"/>
        <v>57.74</v>
      </c>
      <c r="L767" s="181">
        <v>0</v>
      </c>
      <c r="M767" s="5">
        <f t="shared" si="75"/>
        <v>1154.76</v>
      </c>
      <c r="N767" s="30">
        <f t="shared" si="76"/>
        <v>1154.76</v>
      </c>
    </row>
    <row r="768" spans="1:14" x14ac:dyDescent="0.25">
      <c r="A768" s="119" t="str">
        <f>'Door Comparison'!A768</f>
        <v>T08.02.M17A T08.02.P1A</v>
      </c>
      <c r="B768" s="119" t="str">
        <f>'Door Comparison'!B768</f>
        <v>DRS-402</v>
      </c>
      <c r="C768" s="119">
        <f>'Door Comparison'!D768</f>
        <v>758</v>
      </c>
      <c r="D768" s="119">
        <f>'Door Comparison'!E768</f>
        <v>2193</v>
      </c>
      <c r="E768" s="14">
        <f>'Door Comparison'!N768</f>
        <v>1</v>
      </c>
      <c r="F768" s="82">
        <f>('Door Labour'!Y768/'Door Labour'!K$3)*'Door Summary'!H$3</f>
        <v>131.58000000000001</v>
      </c>
      <c r="G768" s="4">
        <f>'Door Materials'!X768</f>
        <v>626.67999999999995</v>
      </c>
      <c r="H768" s="5">
        <f t="shared" si="71"/>
        <v>758.26</v>
      </c>
      <c r="I768" s="5">
        <f t="shared" si="72"/>
        <v>90.99</v>
      </c>
      <c r="J768" s="5">
        <f t="shared" si="73"/>
        <v>849.25</v>
      </c>
      <c r="K768" s="5">
        <f t="shared" si="74"/>
        <v>44.7</v>
      </c>
      <c r="L768" s="181">
        <v>0</v>
      </c>
      <c r="M768" s="5">
        <f t="shared" si="75"/>
        <v>893.95</v>
      </c>
      <c r="N768" s="30">
        <f t="shared" si="76"/>
        <v>893.95</v>
      </c>
    </row>
    <row r="769" spans="1:14" x14ac:dyDescent="0.25">
      <c r="A769" s="119" t="str">
        <f>'Door Comparison'!A769</f>
        <v>T08.02.M15A T08.02.SPA</v>
      </c>
      <c r="B769" s="119" t="str">
        <f>'Door Comparison'!B769</f>
        <v>DRS-402</v>
      </c>
      <c r="C769" s="119">
        <f>'Door Comparison'!D769</f>
        <v>1578</v>
      </c>
      <c r="D769" s="119">
        <f>'Door Comparison'!E769</f>
        <v>2193</v>
      </c>
      <c r="E769" s="14">
        <f>'Door Comparison'!N769</f>
        <v>1</v>
      </c>
      <c r="F769" s="82">
        <f>('Door Labour'!Y769/'Door Labour'!K$3)*'Door Summary'!H$3</f>
        <v>140.28</v>
      </c>
      <c r="G769" s="4">
        <f>'Door Materials'!X769</f>
        <v>962.09</v>
      </c>
      <c r="H769" s="5">
        <f t="shared" si="71"/>
        <v>1102.3699999999999</v>
      </c>
      <c r="I769" s="5">
        <f t="shared" si="72"/>
        <v>132.28</v>
      </c>
      <c r="J769" s="5">
        <f t="shared" si="73"/>
        <v>1234.6500000000001</v>
      </c>
      <c r="K769" s="5">
        <f t="shared" si="74"/>
        <v>64.98</v>
      </c>
      <c r="L769" s="181">
        <v>0</v>
      </c>
      <c r="M769" s="5">
        <f t="shared" si="75"/>
        <v>1299.6300000000001</v>
      </c>
      <c r="N769" s="30">
        <f t="shared" si="76"/>
        <v>1299.6300000000001</v>
      </c>
    </row>
    <row r="770" spans="1:14" x14ac:dyDescent="0.25">
      <c r="A770" s="119" t="str">
        <f>'Door Comparison'!A770</f>
        <v>T08.02.M14A T08.02.WRA</v>
      </c>
      <c r="B770" s="119" t="str">
        <f>'Door Comparison'!B770</f>
        <v>DRS-402</v>
      </c>
      <c r="C770" s="119">
        <f>'Door Comparison'!D770</f>
        <v>758</v>
      </c>
      <c r="D770" s="119">
        <f>'Door Comparison'!E770</f>
        <v>2158</v>
      </c>
      <c r="E770" s="14">
        <f>'Door Comparison'!N770</f>
        <v>1</v>
      </c>
      <c r="F770" s="82">
        <f>('Door Labour'!Y770/'Door Labour'!K$3)*'Door Summary'!H$3</f>
        <v>131.13999999999999</v>
      </c>
      <c r="G770" s="4">
        <f>'Door Materials'!X770</f>
        <v>562.4</v>
      </c>
      <c r="H770" s="5">
        <f t="shared" si="71"/>
        <v>693.54</v>
      </c>
      <c r="I770" s="5">
        <f t="shared" si="72"/>
        <v>83.22</v>
      </c>
      <c r="J770" s="5">
        <f t="shared" si="73"/>
        <v>776.76</v>
      </c>
      <c r="K770" s="5">
        <f t="shared" si="74"/>
        <v>40.880000000000003</v>
      </c>
      <c r="L770" s="181">
        <v>0</v>
      </c>
      <c r="M770" s="5">
        <f t="shared" si="75"/>
        <v>817.64</v>
      </c>
      <c r="N770" s="30">
        <f t="shared" si="76"/>
        <v>817.64</v>
      </c>
    </row>
    <row r="771" spans="1:14" x14ac:dyDescent="0.25">
      <c r="A771" s="119" t="str">
        <f>'Door Comparison'!A771</f>
        <v>T08.04.E7A T08.04.E1A</v>
      </c>
      <c r="B771" s="119" t="str">
        <f>'Door Comparison'!B771</f>
        <v>DRS-402</v>
      </c>
      <c r="C771" s="119">
        <f>'Door Comparison'!D771</f>
        <v>758</v>
      </c>
      <c r="D771" s="119">
        <f>'Door Comparison'!E771</f>
        <v>2193</v>
      </c>
      <c r="E771" s="14">
        <f>'Door Comparison'!N771</f>
        <v>1</v>
      </c>
      <c r="F771" s="82">
        <f>('Door Labour'!Y771/'Door Labour'!K$3)*'Door Summary'!H$3</f>
        <v>131.58000000000001</v>
      </c>
      <c r="G771" s="4">
        <f>'Door Materials'!X771</f>
        <v>626.67999999999995</v>
      </c>
      <c r="H771" s="5">
        <f t="shared" si="71"/>
        <v>758.26</v>
      </c>
      <c r="I771" s="5">
        <f t="shared" si="72"/>
        <v>90.99</v>
      </c>
      <c r="J771" s="5">
        <f t="shared" si="73"/>
        <v>849.25</v>
      </c>
      <c r="K771" s="5">
        <f t="shared" si="74"/>
        <v>44.7</v>
      </c>
      <c r="L771" s="181">
        <v>0</v>
      </c>
      <c r="M771" s="5">
        <f t="shared" si="75"/>
        <v>893.95</v>
      </c>
      <c r="N771" s="30">
        <f t="shared" si="76"/>
        <v>893.95</v>
      </c>
    </row>
    <row r="772" spans="1:14" x14ac:dyDescent="0.25">
      <c r="A772" s="119" t="str">
        <f>'Door Comparison'!A772</f>
        <v>T08.04.E2A</v>
      </c>
      <c r="B772" s="119" t="str">
        <f>'Door Comparison'!B772</f>
        <v>DRS-402</v>
      </c>
      <c r="C772" s="119">
        <f>'Door Comparison'!D772</f>
        <v>758</v>
      </c>
      <c r="D772" s="119">
        <f>'Door Comparison'!E772</f>
        <v>2193</v>
      </c>
      <c r="E772" s="14">
        <f>'Door Comparison'!N772</f>
        <v>1</v>
      </c>
      <c r="F772" s="82">
        <f>('Door Labour'!Y772/'Door Labour'!K$3)*'Door Summary'!H$3</f>
        <v>131.58000000000001</v>
      </c>
      <c r="G772" s="4">
        <f>'Door Materials'!X772</f>
        <v>626.67999999999995</v>
      </c>
      <c r="H772" s="5">
        <f t="shared" si="71"/>
        <v>758.26</v>
      </c>
      <c r="I772" s="5">
        <f t="shared" si="72"/>
        <v>90.99</v>
      </c>
      <c r="J772" s="5">
        <f t="shared" si="73"/>
        <v>849.25</v>
      </c>
      <c r="K772" s="5">
        <f t="shared" si="74"/>
        <v>44.7</v>
      </c>
      <c r="L772" s="181">
        <v>0</v>
      </c>
      <c r="M772" s="5">
        <f t="shared" si="75"/>
        <v>893.95</v>
      </c>
      <c r="N772" s="30">
        <f t="shared" si="76"/>
        <v>893.95</v>
      </c>
    </row>
    <row r="773" spans="1:14" x14ac:dyDescent="0.25">
      <c r="A773" s="119" t="str">
        <f>'Door Comparison'!A773</f>
        <v>T08.04.E3A</v>
      </c>
      <c r="B773" s="119" t="str">
        <f>'Door Comparison'!B773</f>
        <v>DRS-402</v>
      </c>
      <c r="C773" s="119">
        <f>'Door Comparison'!D773</f>
        <v>858</v>
      </c>
      <c r="D773" s="119">
        <f>'Door Comparison'!E773</f>
        <v>2193</v>
      </c>
      <c r="E773" s="14">
        <f>'Door Comparison'!N773</f>
        <v>1</v>
      </c>
      <c r="F773" s="82">
        <f>('Door Labour'!Y773/'Door Labour'!K$3)*'Door Summary'!H$3</f>
        <v>132.19999999999999</v>
      </c>
      <c r="G773" s="4">
        <f>'Door Materials'!X773</f>
        <v>659.29</v>
      </c>
      <c r="H773" s="5">
        <f t="shared" si="71"/>
        <v>791.49</v>
      </c>
      <c r="I773" s="5">
        <f t="shared" si="72"/>
        <v>94.98</v>
      </c>
      <c r="J773" s="5">
        <f t="shared" si="73"/>
        <v>886.47</v>
      </c>
      <c r="K773" s="5">
        <f t="shared" si="74"/>
        <v>46.66</v>
      </c>
      <c r="L773" s="181">
        <v>0</v>
      </c>
      <c r="M773" s="5">
        <f t="shared" si="75"/>
        <v>933.13</v>
      </c>
      <c r="N773" s="30">
        <f t="shared" si="76"/>
        <v>933.13</v>
      </c>
    </row>
    <row r="774" spans="1:14" x14ac:dyDescent="0.25">
      <c r="A774" s="119" t="str">
        <f>'Door Comparison'!A774</f>
        <v>T08.04.E1A T08.04.E4A</v>
      </c>
      <c r="B774" s="119" t="str">
        <f>'Door Comparison'!B774</f>
        <v>DRS-402</v>
      </c>
      <c r="C774" s="119">
        <f>'Door Comparison'!D774</f>
        <v>1578</v>
      </c>
      <c r="D774" s="119">
        <f>'Door Comparison'!E774</f>
        <v>2193</v>
      </c>
      <c r="E774" s="14">
        <f>'Door Comparison'!N774</f>
        <v>1</v>
      </c>
      <c r="F774" s="82">
        <f>('Door Labour'!Y774/'Door Labour'!K$3)*'Door Summary'!H$3</f>
        <v>140.28</v>
      </c>
      <c r="G774" s="4">
        <f>'Door Materials'!X774</f>
        <v>962.09</v>
      </c>
      <c r="H774" s="5">
        <f t="shared" si="71"/>
        <v>1102.3699999999999</v>
      </c>
      <c r="I774" s="5">
        <f t="shared" si="72"/>
        <v>132.28</v>
      </c>
      <c r="J774" s="5">
        <f t="shared" si="73"/>
        <v>1234.6500000000001</v>
      </c>
      <c r="K774" s="5">
        <f t="shared" si="74"/>
        <v>64.98</v>
      </c>
      <c r="L774" s="181">
        <v>0</v>
      </c>
      <c r="M774" s="5">
        <f t="shared" si="75"/>
        <v>1299.6300000000001</v>
      </c>
      <c r="N774" s="30">
        <f t="shared" si="76"/>
        <v>1299.6300000000001</v>
      </c>
    </row>
    <row r="775" spans="1:14" x14ac:dyDescent="0.25">
      <c r="A775" s="119" t="str">
        <f>'Door Comparison'!A775</f>
        <v>T08.04.E5A</v>
      </c>
      <c r="B775" s="119" t="str">
        <f>'Door Comparison'!B775</f>
        <v>DRS-402</v>
      </c>
      <c r="C775" s="119">
        <f>'Door Comparison'!D775</f>
        <v>858</v>
      </c>
      <c r="D775" s="119">
        <f>'Door Comparison'!E775</f>
        <v>2193</v>
      </c>
      <c r="E775" s="14">
        <f>'Door Comparison'!N775</f>
        <v>1</v>
      </c>
      <c r="F775" s="82">
        <f>('Door Labour'!Y775/'Door Labour'!K$3)*'Door Summary'!H$3</f>
        <v>132.19999999999999</v>
      </c>
      <c r="G775" s="4">
        <f>'Door Materials'!X775</f>
        <v>659.29</v>
      </c>
      <c r="H775" s="5">
        <f t="shared" si="71"/>
        <v>791.49</v>
      </c>
      <c r="I775" s="5">
        <f t="shared" si="72"/>
        <v>94.98</v>
      </c>
      <c r="J775" s="5">
        <f t="shared" si="73"/>
        <v>886.47</v>
      </c>
      <c r="K775" s="5">
        <f t="shared" si="74"/>
        <v>46.66</v>
      </c>
      <c r="L775" s="181">
        <v>0</v>
      </c>
      <c r="M775" s="5">
        <f t="shared" si="75"/>
        <v>933.13</v>
      </c>
      <c r="N775" s="30">
        <f t="shared" si="76"/>
        <v>933.13</v>
      </c>
    </row>
    <row r="776" spans="1:14" x14ac:dyDescent="0.25">
      <c r="A776" s="119" t="str">
        <f>'Door Comparison'!A776</f>
        <v>T08.04.E6A</v>
      </c>
      <c r="B776" s="119" t="str">
        <f>'Door Comparison'!B776</f>
        <v>DRS-402</v>
      </c>
      <c r="C776" s="119">
        <f>'Door Comparison'!D776</f>
        <v>1058</v>
      </c>
      <c r="D776" s="119">
        <f>'Door Comparison'!E776</f>
        <v>2193</v>
      </c>
      <c r="E776" s="14">
        <f>'Door Comparison'!N776</f>
        <v>1</v>
      </c>
      <c r="F776" s="82">
        <f>('Door Labour'!Y776/'Door Labour'!K$3)*'Door Summary'!H$3</f>
        <v>137.04</v>
      </c>
      <c r="G776" s="4">
        <f>'Door Materials'!X776</f>
        <v>794.87</v>
      </c>
      <c r="H776" s="5">
        <f t="shared" si="71"/>
        <v>931.91</v>
      </c>
      <c r="I776" s="5">
        <f t="shared" si="72"/>
        <v>111.83</v>
      </c>
      <c r="J776" s="5">
        <f t="shared" si="73"/>
        <v>1043.74</v>
      </c>
      <c r="K776" s="5">
        <f t="shared" si="74"/>
        <v>54.93</v>
      </c>
      <c r="L776" s="181">
        <v>0</v>
      </c>
      <c r="M776" s="5">
        <f t="shared" si="75"/>
        <v>1098.67</v>
      </c>
      <c r="N776" s="30">
        <f t="shared" si="76"/>
        <v>1098.67</v>
      </c>
    </row>
    <row r="777" spans="1:14" x14ac:dyDescent="0.25">
      <c r="A777" s="119" t="str">
        <f>'Door Comparison'!A777</f>
        <v>T08.04.M1A</v>
      </c>
      <c r="B777" s="119" t="str">
        <f>'Door Comparison'!B777</f>
        <v>DRS-402</v>
      </c>
      <c r="C777" s="119">
        <f>'Door Comparison'!D777</f>
        <v>658</v>
      </c>
      <c r="D777" s="119">
        <f>'Door Comparison'!E777</f>
        <v>2193</v>
      </c>
      <c r="E777" s="14">
        <f>'Door Comparison'!N777</f>
        <v>1</v>
      </c>
      <c r="F777" s="82">
        <f>('Door Labour'!Y777/'Door Labour'!K$3)*'Door Summary'!H$3</f>
        <v>130.96</v>
      </c>
      <c r="G777" s="4">
        <f>'Door Materials'!X777</f>
        <v>594.09</v>
      </c>
      <c r="H777" s="5">
        <f t="shared" si="71"/>
        <v>725.05</v>
      </c>
      <c r="I777" s="5">
        <f t="shared" si="72"/>
        <v>87.01</v>
      </c>
      <c r="J777" s="5">
        <f t="shared" si="73"/>
        <v>812.06</v>
      </c>
      <c r="K777" s="5">
        <f t="shared" si="74"/>
        <v>42.74</v>
      </c>
      <c r="L777" s="181">
        <v>0</v>
      </c>
      <c r="M777" s="5">
        <f t="shared" si="75"/>
        <v>854.8</v>
      </c>
      <c r="N777" s="30">
        <f t="shared" si="76"/>
        <v>854.8</v>
      </c>
    </row>
    <row r="778" spans="1:14" x14ac:dyDescent="0.25">
      <c r="A778" s="119" t="str">
        <f>'Door Comparison'!A778</f>
        <v>T08.04.M2A</v>
      </c>
      <c r="B778" s="119" t="str">
        <f>'Door Comparison'!B778</f>
        <v>DRS-402</v>
      </c>
      <c r="C778" s="119">
        <f>'Door Comparison'!D778</f>
        <v>1338</v>
      </c>
      <c r="D778" s="119">
        <f>'Door Comparison'!E778</f>
        <v>2193</v>
      </c>
      <c r="E778" s="14">
        <f>'Door Comparison'!N778</f>
        <v>1</v>
      </c>
      <c r="F778" s="82">
        <f>('Door Labour'!Y778/'Door Labour'!K$3)*'Door Summary'!H$3</f>
        <v>138.78</v>
      </c>
      <c r="G778" s="4">
        <f>'Door Materials'!X778</f>
        <v>883.88</v>
      </c>
      <c r="H778" s="5">
        <f t="shared" ref="H778:H841" si="77">F778+G778</f>
        <v>1022.66</v>
      </c>
      <c r="I778" s="5">
        <f t="shared" ref="I778:I841" si="78">H778*I$7</f>
        <v>122.72</v>
      </c>
      <c r="J778" s="5">
        <f t="shared" ref="J778:J841" si="79">SUM(H778:I778)</f>
        <v>1145.3800000000001</v>
      </c>
      <c r="K778" s="5">
        <f t="shared" ref="K778:K841" si="80">J778/19</f>
        <v>60.28</v>
      </c>
      <c r="L778" s="181">
        <v>0</v>
      </c>
      <c r="M778" s="5">
        <f t="shared" ref="M778:M841" si="81">J778+K778+L778</f>
        <v>1205.6600000000001</v>
      </c>
      <c r="N778" s="30">
        <f t="shared" ref="N778:N841" si="82">E778*M778</f>
        <v>1205.6600000000001</v>
      </c>
    </row>
    <row r="779" spans="1:14" x14ac:dyDescent="0.25">
      <c r="A779" s="119" t="str">
        <f>'Door Comparison'!A779</f>
        <v>T08.04.M2B</v>
      </c>
      <c r="B779" s="119" t="str">
        <f>'Door Comparison'!B779</f>
        <v>DRS-402</v>
      </c>
      <c r="C779" s="119">
        <f>'Door Comparison'!D779</f>
        <v>1058</v>
      </c>
      <c r="D779" s="119">
        <f>'Door Comparison'!E779</f>
        <v>2193</v>
      </c>
      <c r="E779" s="14">
        <f>'Door Comparison'!N779</f>
        <v>1</v>
      </c>
      <c r="F779" s="82">
        <f>('Door Labour'!Y779/'Door Labour'!K$3)*'Door Summary'!H$3</f>
        <v>137.04</v>
      </c>
      <c r="G779" s="4">
        <f>'Door Materials'!X779</f>
        <v>794.87</v>
      </c>
      <c r="H779" s="5">
        <f t="shared" si="77"/>
        <v>931.91</v>
      </c>
      <c r="I779" s="5">
        <f t="shared" si="78"/>
        <v>111.83</v>
      </c>
      <c r="J779" s="5">
        <f t="shared" si="79"/>
        <v>1043.74</v>
      </c>
      <c r="K779" s="5">
        <f t="shared" si="80"/>
        <v>54.93</v>
      </c>
      <c r="L779" s="181">
        <v>0</v>
      </c>
      <c r="M779" s="5">
        <f t="shared" si="81"/>
        <v>1098.67</v>
      </c>
      <c r="N779" s="30">
        <f t="shared" si="82"/>
        <v>1098.67</v>
      </c>
    </row>
    <row r="780" spans="1:14" x14ac:dyDescent="0.25">
      <c r="A780" s="119" t="str">
        <f>'Door Comparison'!A780</f>
        <v>T08.04.M4A</v>
      </c>
      <c r="B780" s="119" t="str">
        <f>'Door Comparison'!B780</f>
        <v>DRS-402</v>
      </c>
      <c r="C780" s="119">
        <f>'Door Comparison'!D780</f>
        <v>858</v>
      </c>
      <c r="D780" s="119">
        <f>'Door Comparison'!E780</f>
        <v>2193</v>
      </c>
      <c r="E780" s="14">
        <f>'Door Comparison'!N780</f>
        <v>1</v>
      </c>
      <c r="F780" s="82">
        <f>('Door Labour'!Y780/'Door Labour'!K$3)*'Door Summary'!H$3</f>
        <v>132.19999999999999</v>
      </c>
      <c r="G780" s="4">
        <f>'Door Materials'!X780</f>
        <v>659.29</v>
      </c>
      <c r="H780" s="5">
        <f t="shared" si="77"/>
        <v>791.49</v>
      </c>
      <c r="I780" s="5">
        <f t="shared" si="78"/>
        <v>94.98</v>
      </c>
      <c r="J780" s="5">
        <f t="shared" si="79"/>
        <v>886.47</v>
      </c>
      <c r="K780" s="5">
        <f t="shared" si="80"/>
        <v>46.66</v>
      </c>
      <c r="L780" s="181">
        <v>0</v>
      </c>
      <c r="M780" s="5">
        <f t="shared" si="81"/>
        <v>933.13</v>
      </c>
      <c r="N780" s="30">
        <f t="shared" si="82"/>
        <v>933.13</v>
      </c>
    </row>
    <row r="781" spans="1:14" x14ac:dyDescent="0.25">
      <c r="A781" s="119" t="str">
        <f>'Door Comparison'!A781</f>
        <v>T08.04.M5A</v>
      </c>
      <c r="B781" s="119" t="str">
        <f>'Door Comparison'!B781</f>
        <v>DRS-402</v>
      </c>
      <c r="C781" s="119">
        <f>'Door Comparison'!D781</f>
        <v>1208</v>
      </c>
      <c r="D781" s="119">
        <f>'Door Comparison'!E781</f>
        <v>2193</v>
      </c>
      <c r="E781" s="14">
        <f>'Door Comparison'!N781</f>
        <v>1</v>
      </c>
      <c r="F781" s="82">
        <f>('Door Labour'!Y781/'Door Labour'!K$3)*'Door Summary'!H$3</f>
        <v>137.97999999999999</v>
      </c>
      <c r="G781" s="4">
        <f>'Door Materials'!X781</f>
        <v>841.5</v>
      </c>
      <c r="H781" s="5">
        <f t="shared" si="77"/>
        <v>979.48</v>
      </c>
      <c r="I781" s="5">
        <f t="shared" si="78"/>
        <v>117.54</v>
      </c>
      <c r="J781" s="5">
        <f t="shared" si="79"/>
        <v>1097.02</v>
      </c>
      <c r="K781" s="5">
        <f t="shared" si="80"/>
        <v>57.74</v>
      </c>
      <c r="L781" s="181">
        <v>0</v>
      </c>
      <c r="M781" s="5">
        <f t="shared" si="81"/>
        <v>1154.76</v>
      </c>
      <c r="N781" s="30">
        <f t="shared" si="82"/>
        <v>1154.76</v>
      </c>
    </row>
    <row r="782" spans="1:14" x14ac:dyDescent="0.25">
      <c r="A782" s="119" t="str">
        <f>'Door Comparison'!A782</f>
        <v>T08.04.M6A</v>
      </c>
      <c r="B782" s="119" t="str">
        <f>'Door Comparison'!B782</f>
        <v>DRS-402</v>
      </c>
      <c r="C782" s="119">
        <f>'Door Comparison'!D782</f>
        <v>858</v>
      </c>
      <c r="D782" s="119">
        <f>'Door Comparison'!E782</f>
        <v>2193</v>
      </c>
      <c r="E782" s="14">
        <f>'Door Comparison'!N782</f>
        <v>1</v>
      </c>
      <c r="F782" s="82">
        <f>('Door Labour'!Y782/'Door Labour'!K$3)*'Door Summary'!H$3</f>
        <v>132.19999999999999</v>
      </c>
      <c r="G782" s="4">
        <f>'Door Materials'!X782</f>
        <v>659.29</v>
      </c>
      <c r="H782" s="5">
        <f t="shared" si="77"/>
        <v>791.49</v>
      </c>
      <c r="I782" s="5">
        <f t="shared" si="78"/>
        <v>94.98</v>
      </c>
      <c r="J782" s="5">
        <f t="shared" si="79"/>
        <v>886.47</v>
      </c>
      <c r="K782" s="5">
        <f t="shared" si="80"/>
        <v>46.66</v>
      </c>
      <c r="L782" s="181">
        <v>0</v>
      </c>
      <c r="M782" s="5">
        <f t="shared" si="81"/>
        <v>933.13</v>
      </c>
      <c r="N782" s="30">
        <f t="shared" si="82"/>
        <v>933.13</v>
      </c>
    </row>
    <row r="783" spans="1:14" x14ac:dyDescent="0.25">
      <c r="A783" s="119" t="str">
        <f>'Door Comparison'!A783</f>
        <v>T08.04.M8A</v>
      </c>
      <c r="B783" s="119" t="str">
        <f>'Door Comparison'!B783</f>
        <v>DRS-402</v>
      </c>
      <c r="C783" s="119">
        <f>'Door Comparison'!D783</f>
        <v>758</v>
      </c>
      <c r="D783" s="119">
        <f>'Door Comparison'!E783</f>
        <v>2193</v>
      </c>
      <c r="E783" s="14">
        <f>'Door Comparison'!N783</f>
        <v>1</v>
      </c>
      <c r="F783" s="82">
        <f>('Door Labour'!Y783/'Door Labour'!K$3)*'Door Summary'!H$3</f>
        <v>131.58000000000001</v>
      </c>
      <c r="G783" s="4">
        <f>'Door Materials'!X783</f>
        <v>626.67999999999995</v>
      </c>
      <c r="H783" s="5">
        <f t="shared" si="77"/>
        <v>758.26</v>
      </c>
      <c r="I783" s="5">
        <f t="shared" si="78"/>
        <v>90.99</v>
      </c>
      <c r="J783" s="5">
        <f t="shared" si="79"/>
        <v>849.25</v>
      </c>
      <c r="K783" s="5">
        <f t="shared" si="80"/>
        <v>44.7</v>
      </c>
      <c r="L783" s="181">
        <v>0</v>
      </c>
      <c r="M783" s="5">
        <f t="shared" si="81"/>
        <v>893.95</v>
      </c>
      <c r="N783" s="30">
        <f t="shared" si="82"/>
        <v>893.95</v>
      </c>
    </row>
    <row r="784" spans="1:14" x14ac:dyDescent="0.25">
      <c r="A784" s="119" t="str">
        <f>'Door Comparison'!A784</f>
        <v>T08.04.M10A</v>
      </c>
      <c r="B784" s="119" t="str">
        <f>'Door Comparison'!B784</f>
        <v>DRS-402</v>
      </c>
      <c r="C784" s="119">
        <f>'Door Comparison'!D784</f>
        <v>558</v>
      </c>
      <c r="D784" s="119">
        <f>'Door Comparison'!E784</f>
        <v>2193</v>
      </c>
      <c r="E784" s="14">
        <f>'Door Comparison'!N784</f>
        <v>1</v>
      </c>
      <c r="F784" s="82">
        <f>('Door Labour'!Y784/'Door Labour'!K$3)*'Door Summary'!H$3</f>
        <v>130.33000000000001</v>
      </c>
      <c r="G784" s="4">
        <f>'Door Materials'!X784</f>
        <v>561.5</v>
      </c>
      <c r="H784" s="5">
        <f t="shared" si="77"/>
        <v>691.83</v>
      </c>
      <c r="I784" s="5">
        <f t="shared" si="78"/>
        <v>83.02</v>
      </c>
      <c r="J784" s="5">
        <f t="shared" si="79"/>
        <v>774.85</v>
      </c>
      <c r="K784" s="5">
        <f t="shared" si="80"/>
        <v>40.78</v>
      </c>
      <c r="L784" s="181">
        <v>0</v>
      </c>
      <c r="M784" s="5">
        <f t="shared" si="81"/>
        <v>815.63</v>
      </c>
      <c r="N784" s="30">
        <f t="shared" si="82"/>
        <v>815.63</v>
      </c>
    </row>
    <row r="785" spans="1:14" x14ac:dyDescent="0.25">
      <c r="A785" s="119" t="str">
        <f>'Door Comparison'!A785</f>
        <v>T08.04.M11A</v>
      </c>
      <c r="B785" s="119" t="str">
        <f>'Door Comparison'!B785</f>
        <v>DRS-402</v>
      </c>
      <c r="C785" s="119">
        <f>'Door Comparison'!D785</f>
        <v>458</v>
      </c>
      <c r="D785" s="119">
        <f>'Door Comparison'!E785</f>
        <v>2193</v>
      </c>
      <c r="E785" s="14">
        <f>'Door Comparison'!N785</f>
        <v>1</v>
      </c>
      <c r="F785" s="82">
        <f>('Door Labour'!Y785/'Door Labour'!K$3)*'Door Summary'!H$3</f>
        <v>129.72</v>
      </c>
      <c r="G785" s="4">
        <f>'Door Materials'!X785</f>
        <v>528.91999999999996</v>
      </c>
      <c r="H785" s="5">
        <f t="shared" si="77"/>
        <v>658.64</v>
      </c>
      <c r="I785" s="5">
        <f t="shared" si="78"/>
        <v>79.040000000000006</v>
      </c>
      <c r="J785" s="5">
        <f t="shared" si="79"/>
        <v>737.68</v>
      </c>
      <c r="K785" s="5">
        <f t="shared" si="80"/>
        <v>38.83</v>
      </c>
      <c r="L785" s="181">
        <v>0</v>
      </c>
      <c r="M785" s="5">
        <f t="shared" si="81"/>
        <v>776.51</v>
      </c>
      <c r="N785" s="30">
        <f t="shared" si="82"/>
        <v>776.51</v>
      </c>
    </row>
    <row r="786" spans="1:14" x14ac:dyDescent="0.25">
      <c r="A786" s="119" t="str">
        <f>'Door Comparison'!A786</f>
        <v>T08.04.P1A</v>
      </c>
      <c r="B786" s="119" t="str">
        <f>'Door Comparison'!B786</f>
        <v>AHP-201</v>
      </c>
      <c r="C786" s="119">
        <f>'Door Comparison'!D786</f>
        <v>500</v>
      </c>
      <c r="D786" s="119">
        <f>'Door Comparison'!E786</f>
        <v>800</v>
      </c>
      <c r="E786" s="14">
        <f>'Door Comparison'!N786</f>
        <v>1</v>
      </c>
      <c r="F786" s="82">
        <f>('Door Labour'!Y786/'Door Labour'!K$3)*'Door Summary'!H$3</f>
        <v>109.06</v>
      </c>
      <c r="G786" s="4">
        <f>'Door Materials'!X786</f>
        <v>367.67</v>
      </c>
      <c r="H786" s="5">
        <f t="shared" si="77"/>
        <v>476.73</v>
      </c>
      <c r="I786" s="5">
        <f t="shared" si="78"/>
        <v>57.21</v>
      </c>
      <c r="J786" s="5">
        <f t="shared" si="79"/>
        <v>533.94000000000005</v>
      </c>
      <c r="K786" s="5">
        <f t="shared" si="80"/>
        <v>28.1</v>
      </c>
      <c r="L786" s="181">
        <v>0</v>
      </c>
      <c r="M786" s="5">
        <f t="shared" si="81"/>
        <v>562.04</v>
      </c>
      <c r="N786" s="30">
        <f t="shared" si="82"/>
        <v>562.04</v>
      </c>
    </row>
    <row r="787" spans="1:14" x14ac:dyDescent="0.25">
      <c r="A787" s="119" t="str">
        <f>'Door Comparison'!A787</f>
        <v>T08.04.SPA</v>
      </c>
      <c r="B787" s="119" t="str">
        <f>'Door Comparison'!B787</f>
        <v>DRS-402</v>
      </c>
      <c r="C787" s="119">
        <f>'Door Comparison'!D787</f>
        <v>458</v>
      </c>
      <c r="D787" s="119">
        <f>'Door Comparison'!E787</f>
        <v>2193</v>
      </c>
      <c r="E787" s="14">
        <f>'Door Comparison'!N787</f>
        <v>1</v>
      </c>
      <c r="F787" s="82">
        <f>('Door Labour'!Y787/'Door Labour'!K$3)*'Door Summary'!H$3</f>
        <v>129.72</v>
      </c>
      <c r="G787" s="4">
        <f>'Door Materials'!X787</f>
        <v>528.91999999999996</v>
      </c>
      <c r="H787" s="5">
        <f t="shared" si="77"/>
        <v>658.64</v>
      </c>
      <c r="I787" s="5">
        <f t="shared" si="78"/>
        <v>79.040000000000006</v>
      </c>
      <c r="J787" s="5">
        <f t="shared" si="79"/>
        <v>737.68</v>
      </c>
      <c r="K787" s="5">
        <f t="shared" si="80"/>
        <v>38.83</v>
      </c>
      <c r="L787" s="181">
        <v>0</v>
      </c>
      <c r="M787" s="5">
        <f t="shared" si="81"/>
        <v>776.51</v>
      </c>
      <c r="N787" s="30">
        <f t="shared" si="82"/>
        <v>776.51</v>
      </c>
    </row>
    <row r="788" spans="1:14" x14ac:dyDescent="0.25">
      <c r="A788" s="119" t="str">
        <f>'Door Comparison'!A788</f>
        <v>T08.04.WRA</v>
      </c>
      <c r="B788" s="119" t="str">
        <f>'Door Comparison'!B788</f>
        <v>DRS-402</v>
      </c>
      <c r="C788" s="119">
        <f>'Door Comparison'!D788</f>
        <v>458</v>
      </c>
      <c r="D788" s="119">
        <f>'Door Comparison'!E788</f>
        <v>2158</v>
      </c>
      <c r="E788" s="14">
        <f>'Door Comparison'!N788</f>
        <v>1</v>
      </c>
      <c r="F788" s="82">
        <f>('Door Labour'!Y788/'Door Labour'!K$3)*'Door Summary'!H$3</f>
        <v>129.28</v>
      </c>
      <c r="G788" s="4">
        <f>'Door Materials'!X788</f>
        <v>525.07000000000005</v>
      </c>
      <c r="H788" s="5">
        <f t="shared" si="77"/>
        <v>654.35</v>
      </c>
      <c r="I788" s="5">
        <f t="shared" si="78"/>
        <v>78.52</v>
      </c>
      <c r="J788" s="5">
        <f t="shared" si="79"/>
        <v>732.87</v>
      </c>
      <c r="K788" s="5">
        <f t="shared" si="80"/>
        <v>38.57</v>
      </c>
      <c r="L788" s="181">
        <v>0</v>
      </c>
      <c r="M788" s="5">
        <f t="shared" si="81"/>
        <v>771.44</v>
      </c>
      <c r="N788" s="30">
        <f t="shared" si="82"/>
        <v>771.44</v>
      </c>
    </row>
    <row r="789" spans="1:14" x14ac:dyDescent="0.25">
      <c r="A789" s="119" t="str">
        <f>'Door Comparison'!A789</f>
        <v>T08.05.E1A</v>
      </c>
      <c r="B789" s="119" t="str">
        <f>'Door Comparison'!B789</f>
        <v>DRS-402</v>
      </c>
      <c r="C789" s="119">
        <f>'Door Comparison'!D789</f>
        <v>758</v>
      </c>
      <c r="D789" s="119">
        <f>'Door Comparison'!E789</f>
        <v>2193</v>
      </c>
      <c r="E789" s="14">
        <f>'Door Comparison'!N789</f>
        <v>1</v>
      </c>
      <c r="F789" s="82">
        <f>('Door Labour'!Y789/'Door Labour'!K$3)*'Door Summary'!H$3</f>
        <v>131.58000000000001</v>
      </c>
      <c r="G789" s="4">
        <f>'Door Materials'!X789</f>
        <v>626.67999999999995</v>
      </c>
      <c r="H789" s="5">
        <f t="shared" si="77"/>
        <v>758.26</v>
      </c>
      <c r="I789" s="5">
        <f t="shared" si="78"/>
        <v>90.99</v>
      </c>
      <c r="J789" s="5">
        <f t="shared" si="79"/>
        <v>849.25</v>
      </c>
      <c r="K789" s="5">
        <f t="shared" si="80"/>
        <v>44.7</v>
      </c>
      <c r="L789" s="181">
        <v>0</v>
      </c>
      <c r="M789" s="5">
        <f t="shared" si="81"/>
        <v>893.95</v>
      </c>
      <c r="N789" s="30">
        <f t="shared" si="82"/>
        <v>893.95</v>
      </c>
    </row>
    <row r="790" spans="1:14" x14ac:dyDescent="0.25">
      <c r="A790" s="119" t="str">
        <f>'Door Comparison'!A790</f>
        <v>T08.05.E1B</v>
      </c>
      <c r="B790" s="119" t="str">
        <f>'Door Comparison'!B790</f>
        <v>DRS-402</v>
      </c>
      <c r="C790" s="119">
        <f>'Door Comparison'!D790</f>
        <v>758</v>
      </c>
      <c r="D790" s="119">
        <f>'Door Comparison'!E790</f>
        <v>2193</v>
      </c>
      <c r="E790" s="14">
        <f>'Door Comparison'!N790</f>
        <v>1</v>
      </c>
      <c r="F790" s="82">
        <f>('Door Labour'!Y790/'Door Labour'!K$3)*'Door Summary'!H$3</f>
        <v>131.58000000000001</v>
      </c>
      <c r="G790" s="4">
        <f>'Door Materials'!X790</f>
        <v>626.67999999999995</v>
      </c>
      <c r="H790" s="5">
        <f t="shared" si="77"/>
        <v>758.26</v>
      </c>
      <c r="I790" s="5">
        <f t="shared" si="78"/>
        <v>90.99</v>
      </c>
      <c r="J790" s="5">
        <f t="shared" si="79"/>
        <v>849.25</v>
      </c>
      <c r="K790" s="5">
        <f t="shared" si="80"/>
        <v>44.7</v>
      </c>
      <c r="L790" s="181">
        <v>0</v>
      </c>
      <c r="M790" s="5">
        <f t="shared" si="81"/>
        <v>893.95</v>
      </c>
      <c r="N790" s="30">
        <f t="shared" si="82"/>
        <v>893.95</v>
      </c>
    </row>
    <row r="791" spans="1:14" x14ac:dyDescent="0.25">
      <c r="A791" s="119" t="str">
        <f>'Door Comparison'!A791</f>
        <v>T08.05.E2A</v>
      </c>
      <c r="B791" s="119" t="str">
        <f>'Door Comparison'!B791</f>
        <v>DRS-402</v>
      </c>
      <c r="C791" s="119">
        <f>'Door Comparison'!D791</f>
        <v>1058</v>
      </c>
      <c r="D791" s="119">
        <f>'Door Comparison'!E791</f>
        <v>2193</v>
      </c>
      <c r="E791" s="14">
        <f>'Door Comparison'!N791</f>
        <v>1</v>
      </c>
      <c r="F791" s="82">
        <f>('Door Labour'!Y791/'Door Labour'!K$3)*'Door Summary'!H$3</f>
        <v>137.04</v>
      </c>
      <c r="G791" s="4">
        <f>'Door Materials'!X791</f>
        <v>794.87</v>
      </c>
      <c r="H791" s="5">
        <f t="shared" si="77"/>
        <v>931.91</v>
      </c>
      <c r="I791" s="5">
        <f t="shared" si="78"/>
        <v>111.83</v>
      </c>
      <c r="J791" s="5">
        <f t="shared" si="79"/>
        <v>1043.74</v>
      </c>
      <c r="K791" s="5">
        <f t="shared" si="80"/>
        <v>54.93</v>
      </c>
      <c r="L791" s="181">
        <v>0</v>
      </c>
      <c r="M791" s="5">
        <f t="shared" si="81"/>
        <v>1098.67</v>
      </c>
      <c r="N791" s="30">
        <f t="shared" si="82"/>
        <v>1098.67</v>
      </c>
    </row>
    <row r="792" spans="1:14" x14ac:dyDescent="0.25">
      <c r="A792" s="119" t="str">
        <f>'Door Comparison'!A792</f>
        <v>T08.05.E2B</v>
      </c>
      <c r="B792" s="119" t="str">
        <f>'Door Comparison'!B792</f>
        <v>DRS-402</v>
      </c>
      <c r="C792" s="119">
        <f>'Door Comparison'!D792</f>
        <v>1338</v>
      </c>
      <c r="D792" s="119">
        <f>'Door Comparison'!E792</f>
        <v>2193</v>
      </c>
      <c r="E792" s="14">
        <f>'Door Comparison'!N792</f>
        <v>1</v>
      </c>
      <c r="F792" s="82">
        <f>('Door Labour'!Y792/'Door Labour'!K$3)*'Door Summary'!H$3</f>
        <v>138.78</v>
      </c>
      <c r="G792" s="4">
        <f>'Door Materials'!X792</f>
        <v>883.88</v>
      </c>
      <c r="H792" s="5">
        <f t="shared" si="77"/>
        <v>1022.66</v>
      </c>
      <c r="I792" s="5">
        <f t="shared" si="78"/>
        <v>122.72</v>
      </c>
      <c r="J792" s="5">
        <f t="shared" si="79"/>
        <v>1145.3800000000001</v>
      </c>
      <c r="K792" s="5">
        <f t="shared" si="80"/>
        <v>60.28</v>
      </c>
      <c r="L792" s="181">
        <v>0</v>
      </c>
      <c r="M792" s="5">
        <f t="shared" si="81"/>
        <v>1205.6600000000001</v>
      </c>
      <c r="N792" s="30">
        <f t="shared" si="82"/>
        <v>1205.6600000000001</v>
      </c>
    </row>
    <row r="793" spans="1:14" x14ac:dyDescent="0.25">
      <c r="A793" s="119" t="str">
        <f>'Door Comparison'!A793</f>
        <v>T08.05.M1A</v>
      </c>
      <c r="B793" s="119" t="str">
        <f>'Door Comparison'!B793</f>
        <v>DRS-402</v>
      </c>
      <c r="C793" s="119">
        <f>'Door Comparison'!D793</f>
        <v>1058</v>
      </c>
      <c r="D793" s="119">
        <f>'Door Comparison'!E793</f>
        <v>2193</v>
      </c>
      <c r="E793" s="14">
        <f>'Door Comparison'!N793</f>
        <v>1</v>
      </c>
      <c r="F793" s="82">
        <f>('Door Labour'!Y793/'Door Labour'!K$3)*'Door Summary'!H$3</f>
        <v>137.04</v>
      </c>
      <c r="G793" s="4">
        <f>'Door Materials'!X793</f>
        <v>794.87</v>
      </c>
      <c r="H793" s="5">
        <f t="shared" si="77"/>
        <v>931.91</v>
      </c>
      <c r="I793" s="5">
        <f t="shared" si="78"/>
        <v>111.83</v>
      </c>
      <c r="J793" s="5">
        <f t="shared" si="79"/>
        <v>1043.74</v>
      </c>
      <c r="K793" s="5">
        <f t="shared" si="80"/>
        <v>54.93</v>
      </c>
      <c r="L793" s="181">
        <v>0</v>
      </c>
      <c r="M793" s="5">
        <f t="shared" si="81"/>
        <v>1098.67</v>
      </c>
      <c r="N793" s="30">
        <f t="shared" si="82"/>
        <v>1098.67</v>
      </c>
    </row>
    <row r="794" spans="1:14" x14ac:dyDescent="0.25">
      <c r="A794" s="119" t="str">
        <f>'Door Comparison'!A794</f>
        <v>T08.05.M1B</v>
      </c>
      <c r="B794" s="119" t="str">
        <f>'Door Comparison'!B794</f>
        <v>DRS-402</v>
      </c>
      <c r="C794" s="119">
        <f>'Door Comparison'!D794</f>
        <v>1338</v>
      </c>
      <c r="D794" s="119">
        <f>'Door Comparison'!E794</f>
        <v>2193</v>
      </c>
      <c r="E794" s="14">
        <f>'Door Comparison'!N794</f>
        <v>1</v>
      </c>
      <c r="F794" s="82">
        <f>('Door Labour'!Y794/'Door Labour'!K$3)*'Door Summary'!H$3</f>
        <v>138.78</v>
      </c>
      <c r="G794" s="4">
        <f>'Door Materials'!X794</f>
        <v>883.88</v>
      </c>
      <c r="H794" s="5">
        <f t="shared" si="77"/>
        <v>1022.66</v>
      </c>
      <c r="I794" s="5">
        <f t="shared" si="78"/>
        <v>122.72</v>
      </c>
      <c r="J794" s="5">
        <f t="shared" si="79"/>
        <v>1145.3800000000001</v>
      </c>
      <c r="K794" s="5">
        <f t="shared" si="80"/>
        <v>60.28</v>
      </c>
      <c r="L794" s="181">
        <v>0</v>
      </c>
      <c r="M794" s="5">
        <f t="shared" si="81"/>
        <v>1205.6600000000001</v>
      </c>
      <c r="N794" s="30">
        <f t="shared" si="82"/>
        <v>1205.6600000000001</v>
      </c>
    </row>
    <row r="795" spans="1:14" x14ac:dyDescent="0.25">
      <c r="A795" s="119" t="str">
        <f>'Door Comparison'!A795</f>
        <v>T08.05.M2A</v>
      </c>
      <c r="B795" s="119" t="str">
        <f>'Door Comparison'!B795</f>
        <v>DRS-402</v>
      </c>
      <c r="C795" s="119">
        <f>'Door Comparison'!D795</f>
        <v>758</v>
      </c>
      <c r="D795" s="119">
        <f>'Door Comparison'!E795</f>
        <v>2193</v>
      </c>
      <c r="E795" s="14">
        <f>'Door Comparison'!N795</f>
        <v>1</v>
      </c>
      <c r="F795" s="82">
        <f>('Door Labour'!Y795/'Door Labour'!K$3)*'Door Summary'!H$3</f>
        <v>131.58000000000001</v>
      </c>
      <c r="G795" s="4">
        <f>'Door Materials'!X795</f>
        <v>626.67999999999995</v>
      </c>
      <c r="H795" s="5">
        <f t="shared" si="77"/>
        <v>758.26</v>
      </c>
      <c r="I795" s="5">
        <f t="shared" si="78"/>
        <v>90.99</v>
      </c>
      <c r="J795" s="5">
        <f t="shared" si="79"/>
        <v>849.25</v>
      </c>
      <c r="K795" s="5">
        <f t="shared" si="80"/>
        <v>44.7</v>
      </c>
      <c r="L795" s="181">
        <v>0</v>
      </c>
      <c r="M795" s="5">
        <f t="shared" si="81"/>
        <v>893.95</v>
      </c>
      <c r="N795" s="30">
        <f t="shared" si="82"/>
        <v>893.95</v>
      </c>
    </row>
    <row r="796" spans="1:14" x14ac:dyDescent="0.25">
      <c r="A796" s="119" t="str">
        <f>'Door Comparison'!A796</f>
        <v>T08.05.M2B</v>
      </c>
      <c r="B796" s="119" t="str">
        <f>'Door Comparison'!B796</f>
        <v>DRS-402</v>
      </c>
      <c r="C796" s="119">
        <f>'Door Comparison'!D796</f>
        <v>758</v>
      </c>
      <c r="D796" s="119">
        <f>'Door Comparison'!E796</f>
        <v>2193</v>
      </c>
      <c r="E796" s="14">
        <f>'Door Comparison'!N796</f>
        <v>1</v>
      </c>
      <c r="F796" s="82">
        <f>('Door Labour'!Y796/'Door Labour'!K$3)*'Door Summary'!H$3</f>
        <v>131.58000000000001</v>
      </c>
      <c r="G796" s="4">
        <f>'Door Materials'!X796</f>
        <v>626.67999999999995</v>
      </c>
      <c r="H796" s="5">
        <f t="shared" si="77"/>
        <v>758.26</v>
      </c>
      <c r="I796" s="5">
        <f t="shared" si="78"/>
        <v>90.99</v>
      </c>
      <c r="J796" s="5">
        <f t="shared" si="79"/>
        <v>849.25</v>
      </c>
      <c r="K796" s="5">
        <f t="shared" si="80"/>
        <v>44.7</v>
      </c>
      <c r="L796" s="181">
        <v>0</v>
      </c>
      <c r="M796" s="5">
        <f t="shared" si="81"/>
        <v>893.95</v>
      </c>
      <c r="N796" s="30">
        <f t="shared" si="82"/>
        <v>893.95</v>
      </c>
    </row>
    <row r="797" spans="1:14" x14ac:dyDescent="0.25">
      <c r="A797" s="119" t="str">
        <f>'Door Comparison'!A797</f>
        <v>T08.06.E1A</v>
      </c>
      <c r="B797" s="119" t="str">
        <f>'Door Comparison'!B797</f>
        <v>DRS-402</v>
      </c>
      <c r="C797" s="119">
        <f>'Door Comparison'!D797</f>
        <v>758</v>
      </c>
      <c r="D797" s="119">
        <f>'Door Comparison'!E797</f>
        <v>2193</v>
      </c>
      <c r="E797" s="14">
        <f>'Door Comparison'!N797</f>
        <v>1</v>
      </c>
      <c r="F797" s="82">
        <f>('Door Labour'!Y797/'Door Labour'!K$3)*'Door Summary'!H$3</f>
        <v>131.58000000000001</v>
      </c>
      <c r="G797" s="4">
        <f>'Door Materials'!X797</f>
        <v>626.67999999999995</v>
      </c>
      <c r="H797" s="5">
        <f t="shared" si="77"/>
        <v>758.26</v>
      </c>
      <c r="I797" s="5">
        <f t="shared" si="78"/>
        <v>90.99</v>
      </c>
      <c r="J797" s="5">
        <f t="shared" si="79"/>
        <v>849.25</v>
      </c>
      <c r="K797" s="5">
        <f t="shared" si="80"/>
        <v>44.7</v>
      </c>
      <c r="L797" s="181">
        <v>0</v>
      </c>
      <c r="M797" s="5">
        <f t="shared" si="81"/>
        <v>893.95</v>
      </c>
      <c r="N797" s="30">
        <f t="shared" si="82"/>
        <v>893.95</v>
      </c>
    </row>
    <row r="798" spans="1:14" x14ac:dyDescent="0.25">
      <c r="A798" s="119" t="str">
        <f>'Door Comparison'!A798</f>
        <v>T08.06.E1B</v>
      </c>
      <c r="B798" s="119" t="str">
        <f>'Door Comparison'!B798</f>
        <v>DRS-402</v>
      </c>
      <c r="C798" s="119">
        <f>'Door Comparison'!D798</f>
        <v>1338</v>
      </c>
      <c r="D798" s="119">
        <f>'Door Comparison'!E798</f>
        <v>2193</v>
      </c>
      <c r="E798" s="14">
        <f>'Door Comparison'!N798</f>
        <v>1</v>
      </c>
      <c r="F798" s="82">
        <f>('Door Labour'!Y798/'Door Labour'!K$3)*'Door Summary'!H$3</f>
        <v>138.78</v>
      </c>
      <c r="G798" s="4">
        <f>'Door Materials'!X798</f>
        <v>883.88</v>
      </c>
      <c r="H798" s="5">
        <f t="shared" si="77"/>
        <v>1022.66</v>
      </c>
      <c r="I798" s="5">
        <f t="shared" si="78"/>
        <v>122.72</v>
      </c>
      <c r="J798" s="5">
        <f t="shared" si="79"/>
        <v>1145.3800000000001</v>
      </c>
      <c r="K798" s="5">
        <f t="shared" si="80"/>
        <v>60.28</v>
      </c>
      <c r="L798" s="181">
        <v>0</v>
      </c>
      <c r="M798" s="5">
        <f t="shared" si="81"/>
        <v>1205.6600000000001</v>
      </c>
      <c r="N798" s="30">
        <f t="shared" si="82"/>
        <v>1205.6600000000001</v>
      </c>
    </row>
    <row r="799" spans="1:14" x14ac:dyDescent="0.25">
      <c r="A799" s="119" t="str">
        <f>'Door Comparison'!A799</f>
        <v>T08.06.E1C</v>
      </c>
      <c r="B799" s="119" t="str">
        <f>'Door Comparison'!B799</f>
        <v>DRS-402</v>
      </c>
      <c r="C799" s="119">
        <f>'Door Comparison'!D799</f>
        <v>358</v>
      </c>
      <c r="D799" s="119">
        <f>'Door Comparison'!E799</f>
        <v>2193</v>
      </c>
      <c r="E799" s="14">
        <f>'Door Comparison'!N799</f>
        <v>1</v>
      </c>
      <c r="F799" s="82">
        <f>('Door Labour'!Y799/'Door Labour'!K$3)*'Door Summary'!H$3</f>
        <v>129.1</v>
      </c>
      <c r="G799" s="4">
        <f>'Door Materials'!X799</f>
        <v>496.33</v>
      </c>
      <c r="H799" s="5">
        <f t="shared" si="77"/>
        <v>625.42999999999995</v>
      </c>
      <c r="I799" s="5">
        <f t="shared" si="78"/>
        <v>75.05</v>
      </c>
      <c r="J799" s="5">
        <f t="shared" si="79"/>
        <v>700.48</v>
      </c>
      <c r="K799" s="5">
        <f t="shared" si="80"/>
        <v>36.869999999999997</v>
      </c>
      <c r="L799" s="181">
        <v>0</v>
      </c>
      <c r="M799" s="5">
        <f t="shared" si="81"/>
        <v>737.35</v>
      </c>
      <c r="N799" s="30">
        <f t="shared" si="82"/>
        <v>737.35</v>
      </c>
    </row>
    <row r="800" spans="1:14" x14ac:dyDescent="0.25">
      <c r="A800" s="119" t="str">
        <f>'Door Comparison'!A800</f>
        <v>T08.06.E2A</v>
      </c>
      <c r="B800" s="119" t="str">
        <f>'Door Comparison'!B800</f>
        <v>DRS-402</v>
      </c>
      <c r="C800" s="119">
        <f>'Door Comparison'!D800</f>
        <v>1208</v>
      </c>
      <c r="D800" s="119">
        <f>'Door Comparison'!E800</f>
        <v>2193</v>
      </c>
      <c r="E800" s="14">
        <f>'Door Comparison'!N800</f>
        <v>1</v>
      </c>
      <c r="F800" s="82">
        <f>('Door Labour'!Y800/'Door Labour'!K$3)*'Door Summary'!H$3</f>
        <v>137.97999999999999</v>
      </c>
      <c r="G800" s="4">
        <f>'Door Materials'!X800</f>
        <v>841.5</v>
      </c>
      <c r="H800" s="5">
        <f t="shared" si="77"/>
        <v>979.48</v>
      </c>
      <c r="I800" s="5">
        <f t="shared" si="78"/>
        <v>117.54</v>
      </c>
      <c r="J800" s="5">
        <f t="shared" si="79"/>
        <v>1097.02</v>
      </c>
      <c r="K800" s="5">
        <f t="shared" si="80"/>
        <v>57.74</v>
      </c>
      <c r="L800" s="181">
        <v>0</v>
      </c>
      <c r="M800" s="5">
        <f t="shared" si="81"/>
        <v>1154.76</v>
      </c>
      <c r="N800" s="30">
        <f t="shared" si="82"/>
        <v>1154.76</v>
      </c>
    </row>
    <row r="801" spans="1:14" x14ac:dyDescent="0.25">
      <c r="A801" s="119" t="str">
        <f>'Door Comparison'!A801</f>
        <v>T08.06.E2B</v>
      </c>
      <c r="B801" s="119" t="str">
        <f>'Door Comparison'!B801</f>
        <v>DRS-402</v>
      </c>
      <c r="C801" s="119">
        <f>'Door Comparison'!D801</f>
        <v>658</v>
      </c>
      <c r="D801" s="119">
        <f>'Door Comparison'!E801</f>
        <v>2193</v>
      </c>
      <c r="E801" s="14">
        <f>'Door Comparison'!N801</f>
        <v>1</v>
      </c>
      <c r="F801" s="82">
        <f>('Door Labour'!Y801/'Door Labour'!K$3)*'Door Summary'!H$3</f>
        <v>130.96</v>
      </c>
      <c r="G801" s="4">
        <f>'Door Materials'!X801</f>
        <v>594.09</v>
      </c>
      <c r="H801" s="5">
        <f t="shared" si="77"/>
        <v>725.05</v>
      </c>
      <c r="I801" s="5">
        <f t="shared" si="78"/>
        <v>87.01</v>
      </c>
      <c r="J801" s="5">
        <f t="shared" si="79"/>
        <v>812.06</v>
      </c>
      <c r="K801" s="5">
        <f t="shared" si="80"/>
        <v>42.74</v>
      </c>
      <c r="L801" s="181">
        <v>0</v>
      </c>
      <c r="M801" s="5">
        <f t="shared" si="81"/>
        <v>854.8</v>
      </c>
      <c r="N801" s="30">
        <f t="shared" si="82"/>
        <v>854.8</v>
      </c>
    </row>
    <row r="802" spans="1:14" x14ac:dyDescent="0.25">
      <c r="A802" s="119" t="str">
        <f>'Door Comparison'!A802</f>
        <v>T08.06.E3A</v>
      </c>
      <c r="B802" s="119" t="str">
        <f>'Door Comparison'!B802</f>
        <v>DRS-402</v>
      </c>
      <c r="C802" s="119">
        <f>'Door Comparison'!D802</f>
        <v>1338</v>
      </c>
      <c r="D802" s="119">
        <f>'Door Comparison'!E802</f>
        <v>2193</v>
      </c>
      <c r="E802" s="14">
        <f>'Door Comparison'!N802</f>
        <v>1</v>
      </c>
      <c r="F802" s="82">
        <f>('Door Labour'!Y802/'Door Labour'!K$3)*'Door Summary'!H$3</f>
        <v>138.78</v>
      </c>
      <c r="G802" s="4">
        <f>'Door Materials'!X802</f>
        <v>883.88</v>
      </c>
      <c r="H802" s="5">
        <f t="shared" si="77"/>
        <v>1022.66</v>
      </c>
      <c r="I802" s="5">
        <f t="shared" si="78"/>
        <v>122.72</v>
      </c>
      <c r="J802" s="5">
        <f t="shared" si="79"/>
        <v>1145.3800000000001</v>
      </c>
      <c r="K802" s="5">
        <f t="shared" si="80"/>
        <v>60.28</v>
      </c>
      <c r="L802" s="181">
        <v>0</v>
      </c>
      <c r="M802" s="5">
        <f t="shared" si="81"/>
        <v>1205.6600000000001</v>
      </c>
      <c r="N802" s="30">
        <f t="shared" si="82"/>
        <v>1205.6600000000001</v>
      </c>
    </row>
    <row r="803" spans="1:14" x14ac:dyDescent="0.25">
      <c r="A803" s="119" t="str">
        <f>'Door Comparison'!A803</f>
        <v>T08.06.E3B</v>
      </c>
      <c r="B803" s="119" t="str">
        <f>'Door Comparison'!B803</f>
        <v>DRS-402</v>
      </c>
      <c r="C803" s="119">
        <f>'Door Comparison'!D803</f>
        <v>1338</v>
      </c>
      <c r="D803" s="119">
        <f>'Door Comparison'!E803</f>
        <v>2193</v>
      </c>
      <c r="E803" s="14">
        <f>'Door Comparison'!N803</f>
        <v>1</v>
      </c>
      <c r="F803" s="82">
        <f>('Door Labour'!Y803/'Door Labour'!K$3)*'Door Summary'!H$3</f>
        <v>138.78</v>
      </c>
      <c r="G803" s="4">
        <f>'Door Materials'!X803</f>
        <v>883.88</v>
      </c>
      <c r="H803" s="5">
        <f t="shared" si="77"/>
        <v>1022.66</v>
      </c>
      <c r="I803" s="5">
        <f t="shared" si="78"/>
        <v>122.72</v>
      </c>
      <c r="J803" s="5">
        <f t="shared" si="79"/>
        <v>1145.3800000000001</v>
      </c>
      <c r="K803" s="5">
        <f t="shared" si="80"/>
        <v>60.28</v>
      </c>
      <c r="L803" s="181">
        <v>0</v>
      </c>
      <c r="M803" s="5">
        <f t="shared" si="81"/>
        <v>1205.6600000000001</v>
      </c>
      <c r="N803" s="30">
        <f t="shared" si="82"/>
        <v>1205.6600000000001</v>
      </c>
    </row>
    <row r="804" spans="1:14" x14ac:dyDescent="0.25">
      <c r="A804" s="119" t="str">
        <f>'Door Comparison'!A804</f>
        <v>T08.06.E3C</v>
      </c>
      <c r="B804" s="119" t="str">
        <f>'Door Comparison'!B804</f>
        <v>DRS-402</v>
      </c>
      <c r="C804" s="119">
        <f>'Door Comparison'!D804</f>
        <v>758</v>
      </c>
      <c r="D804" s="119">
        <f>'Door Comparison'!E804</f>
        <v>2193</v>
      </c>
      <c r="E804" s="14">
        <f>'Door Comparison'!N804</f>
        <v>1</v>
      </c>
      <c r="F804" s="82">
        <f>('Door Labour'!Y804/'Door Labour'!K$3)*'Door Summary'!H$3</f>
        <v>131.58000000000001</v>
      </c>
      <c r="G804" s="4">
        <f>'Door Materials'!X804</f>
        <v>626.67999999999995</v>
      </c>
      <c r="H804" s="5">
        <f t="shared" si="77"/>
        <v>758.26</v>
      </c>
      <c r="I804" s="5">
        <f t="shared" si="78"/>
        <v>90.99</v>
      </c>
      <c r="J804" s="5">
        <f t="shared" si="79"/>
        <v>849.25</v>
      </c>
      <c r="K804" s="5">
        <f t="shared" si="80"/>
        <v>44.7</v>
      </c>
      <c r="L804" s="181">
        <v>0</v>
      </c>
      <c r="M804" s="5">
        <f t="shared" si="81"/>
        <v>893.95</v>
      </c>
      <c r="N804" s="30">
        <f t="shared" si="82"/>
        <v>893.95</v>
      </c>
    </row>
    <row r="805" spans="1:14" x14ac:dyDescent="0.25">
      <c r="A805" s="119" t="str">
        <f>'Door Comparison'!A805</f>
        <v>T08.06.E4A</v>
      </c>
      <c r="B805" s="119" t="str">
        <f>'Door Comparison'!B805</f>
        <v>DRS-402</v>
      </c>
      <c r="C805" s="119">
        <f>'Door Comparison'!D805</f>
        <v>1338</v>
      </c>
      <c r="D805" s="119">
        <f>'Door Comparison'!E805</f>
        <v>2193</v>
      </c>
      <c r="E805" s="14">
        <f>'Door Comparison'!N805</f>
        <v>1</v>
      </c>
      <c r="F805" s="82">
        <f>('Door Labour'!Y805/'Door Labour'!K$3)*'Door Summary'!H$3</f>
        <v>138.78</v>
      </c>
      <c r="G805" s="4">
        <f>'Door Materials'!X805</f>
        <v>883.88</v>
      </c>
      <c r="H805" s="5">
        <f t="shared" si="77"/>
        <v>1022.66</v>
      </c>
      <c r="I805" s="5">
        <f t="shared" si="78"/>
        <v>122.72</v>
      </c>
      <c r="J805" s="5">
        <f t="shared" si="79"/>
        <v>1145.3800000000001</v>
      </c>
      <c r="K805" s="5">
        <f t="shared" si="80"/>
        <v>60.28</v>
      </c>
      <c r="L805" s="181">
        <v>0</v>
      </c>
      <c r="M805" s="5">
        <f t="shared" si="81"/>
        <v>1205.6600000000001</v>
      </c>
      <c r="N805" s="30">
        <f t="shared" si="82"/>
        <v>1205.6600000000001</v>
      </c>
    </row>
    <row r="806" spans="1:14" x14ac:dyDescent="0.25">
      <c r="A806" s="119" t="str">
        <f>'Door Comparison'!A806</f>
        <v>T08.06.E5A</v>
      </c>
      <c r="B806" s="119" t="str">
        <f>'Door Comparison'!B806</f>
        <v>DRS-402</v>
      </c>
      <c r="C806" s="119">
        <f>'Door Comparison'!D806</f>
        <v>1578</v>
      </c>
      <c r="D806" s="119">
        <f>'Door Comparison'!E806</f>
        <v>2193</v>
      </c>
      <c r="E806" s="14">
        <f>'Door Comparison'!N806</f>
        <v>1</v>
      </c>
      <c r="F806" s="82">
        <f>('Door Labour'!Y806/'Door Labour'!K$3)*'Door Summary'!H$3</f>
        <v>140.28</v>
      </c>
      <c r="G806" s="4">
        <f>'Door Materials'!X806</f>
        <v>962.09</v>
      </c>
      <c r="H806" s="5">
        <f t="shared" si="77"/>
        <v>1102.3699999999999</v>
      </c>
      <c r="I806" s="5">
        <f t="shared" si="78"/>
        <v>132.28</v>
      </c>
      <c r="J806" s="5">
        <f t="shared" si="79"/>
        <v>1234.6500000000001</v>
      </c>
      <c r="K806" s="5">
        <f t="shared" si="80"/>
        <v>64.98</v>
      </c>
      <c r="L806" s="181">
        <v>0</v>
      </c>
      <c r="M806" s="5">
        <f t="shared" si="81"/>
        <v>1299.6300000000001</v>
      </c>
      <c r="N806" s="30">
        <f t="shared" si="82"/>
        <v>1299.6300000000001</v>
      </c>
    </row>
    <row r="807" spans="1:14" x14ac:dyDescent="0.25">
      <c r="A807" s="119" t="str">
        <f>'Door Comparison'!A807</f>
        <v>T08.06.P2A T08.06.HW2A</v>
      </c>
      <c r="B807" s="119" t="str">
        <f>'Door Comparison'!B807</f>
        <v>DRS-402</v>
      </c>
      <c r="C807" s="119">
        <f>'Door Comparison'!D807</f>
        <v>458</v>
      </c>
      <c r="D807" s="119">
        <f>'Door Comparison'!E807</f>
        <v>2193</v>
      </c>
      <c r="E807" s="14">
        <f>'Door Comparison'!N807</f>
        <v>1</v>
      </c>
      <c r="F807" s="82">
        <f>('Door Labour'!Y807/'Door Labour'!K$3)*'Door Summary'!H$3</f>
        <v>129.72</v>
      </c>
      <c r="G807" s="4">
        <f>'Door Materials'!X807</f>
        <v>528.91999999999996</v>
      </c>
      <c r="H807" s="5">
        <f t="shared" si="77"/>
        <v>658.64</v>
      </c>
      <c r="I807" s="5">
        <f t="shared" si="78"/>
        <v>79.040000000000006</v>
      </c>
      <c r="J807" s="5">
        <f t="shared" si="79"/>
        <v>737.68</v>
      </c>
      <c r="K807" s="5">
        <f t="shared" si="80"/>
        <v>38.83</v>
      </c>
      <c r="L807" s="181">
        <v>0</v>
      </c>
      <c r="M807" s="5">
        <f t="shared" si="81"/>
        <v>776.51</v>
      </c>
      <c r="N807" s="30">
        <f t="shared" si="82"/>
        <v>776.51</v>
      </c>
    </row>
    <row r="808" spans="1:14" x14ac:dyDescent="0.25">
      <c r="A808" s="119" t="str">
        <f>'Door Comparison'!A808</f>
        <v>T08.06.HWA</v>
      </c>
      <c r="B808" s="119" t="str">
        <f>'Door Comparison'!B808</f>
        <v>DRS-402</v>
      </c>
      <c r="C808" s="119">
        <f>'Door Comparison'!D808</f>
        <v>558</v>
      </c>
      <c r="D808" s="119">
        <f>'Door Comparison'!E808</f>
        <v>2193</v>
      </c>
      <c r="E808" s="14">
        <f>'Door Comparison'!N808</f>
        <v>1</v>
      </c>
      <c r="F808" s="82">
        <f>('Door Labour'!Y808/'Door Labour'!K$3)*'Door Summary'!H$3</f>
        <v>130.33000000000001</v>
      </c>
      <c r="G808" s="4">
        <f>'Door Materials'!X808</f>
        <v>561.5</v>
      </c>
      <c r="H808" s="5">
        <f t="shared" si="77"/>
        <v>691.83</v>
      </c>
      <c r="I808" s="5">
        <f t="shared" si="78"/>
        <v>83.02</v>
      </c>
      <c r="J808" s="5">
        <f t="shared" si="79"/>
        <v>774.85</v>
      </c>
      <c r="K808" s="5">
        <f t="shared" si="80"/>
        <v>40.78</v>
      </c>
      <c r="L808" s="181">
        <v>0</v>
      </c>
      <c r="M808" s="5">
        <f t="shared" si="81"/>
        <v>815.63</v>
      </c>
      <c r="N808" s="30">
        <f t="shared" si="82"/>
        <v>815.63</v>
      </c>
    </row>
    <row r="809" spans="1:14" x14ac:dyDescent="0.25">
      <c r="A809" s="119" t="str">
        <f>'Door Comparison'!A809</f>
        <v>T08.06.M1A</v>
      </c>
      <c r="B809" s="119" t="str">
        <f>'Door Comparison'!B809</f>
        <v>DRS-402</v>
      </c>
      <c r="C809" s="119">
        <f>'Door Comparison'!D809</f>
        <v>1338</v>
      </c>
      <c r="D809" s="119">
        <f>'Door Comparison'!E809</f>
        <v>2193</v>
      </c>
      <c r="E809" s="14">
        <f>'Door Comparison'!N809</f>
        <v>1</v>
      </c>
      <c r="F809" s="82">
        <f>('Door Labour'!Y809/'Door Labour'!K$3)*'Door Summary'!H$3</f>
        <v>138.78</v>
      </c>
      <c r="G809" s="4">
        <f>'Door Materials'!X809</f>
        <v>883.88</v>
      </c>
      <c r="H809" s="5">
        <f t="shared" si="77"/>
        <v>1022.66</v>
      </c>
      <c r="I809" s="5">
        <f t="shared" si="78"/>
        <v>122.72</v>
      </c>
      <c r="J809" s="5">
        <f t="shared" si="79"/>
        <v>1145.3800000000001</v>
      </c>
      <c r="K809" s="5">
        <f t="shared" si="80"/>
        <v>60.28</v>
      </c>
      <c r="L809" s="181">
        <v>0</v>
      </c>
      <c r="M809" s="5">
        <f t="shared" si="81"/>
        <v>1205.6600000000001</v>
      </c>
      <c r="N809" s="30">
        <f t="shared" si="82"/>
        <v>1205.6600000000001</v>
      </c>
    </row>
    <row r="810" spans="1:14" x14ac:dyDescent="0.25">
      <c r="A810" s="119" t="str">
        <f>'Door Comparison'!A810</f>
        <v>T08.06.M1B</v>
      </c>
      <c r="B810" s="119" t="str">
        <f>'Door Comparison'!B810</f>
        <v>DRS-402</v>
      </c>
      <c r="C810" s="119">
        <f>'Door Comparison'!D810</f>
        <v>1338</v>
      </c>
      <c r="D810" s="119">
        <f>'Door Comparison'!E810</f>
        <v>2193</v>
      </c>
      <c r="E810" s="14">
        <f>'Door Comparison'!N810</f>
        <v>1</v>
      </c>
      <c r="F810" s="82">
        <f>('Door Labour'!Y810/'Door Labour'!K$3)*'Door Summary'!H$3</f>
        <v>138.78</v>
      </c>
      <c r="G810" s="4">
        <f>'Door Materials'!X810</f>
        <v>883.88</v>
      </c>
      <c r="H810" s="5">
        <f t="shared" si="77"/>
        <v>1022.66</v>
      </c>
      <c r="I810" s="5">
        <f t="shared" si="78"/>
        <v>122.72</v>
      </c>
      <c r="J810" s="5">
        <f t="shared" si="79"/>
        <v>1145.3800000000001</v>
      </c>
      <c r="K810" s="5">
        <f t="shared" si="80"/>
        <v>60.28</v>
      </c>
      <c r="L810" s="181">
        <v>0</v>
      </c>
      <c r="M810" s="5">
        <f t="shared" si="81"/>
        <v>1205.6600000000001</v>
      </c>
      <c r="N810" s="30">
        <f t="shared" si="82"/>
        <v>1205.6600000000001</v>
      </c>
    </row>
    <row r="811" spans="1:14" x14ac:dyDescent="0.25">
      <c r="A811" s="119" t="str">
        <f>'Door Comparison'!A811</f>
        <v>T08.06.M2A</v>
      </c>
      <c r="B811" s="119" t="str">
        <f>'Door Comparison'!B811</f>
        <v>DRS-402</v>
      </c>
      <c r="C811" s="119">
        <f>'Door Comparison'!D811</f>
        <v>1338</v>
      </c>
      <c r="D811" s="119">
        <f>'Door Comparison'!E811</f>
        <v>2193</v>
      </c>
      <c r="E811" s="14">
        <f>'Door Comparison'!N811</f>
        <v>1</v>
      </c>
      <c r="F811" s="82">
        <f>('Door Labour'!Y811/'Door Labour'!K$3)*'Door Summary'!H$3</f>
        <v>138.78</v>
      </c>
      <c r="G811" s="4">
        <f>'Door Materials'!X811</f>
        <v>883.88</v>
      </c>
      <c r="H811" s="5">
        <f t="shared" si="77"/>
        <v>1022.66</v>
      </c>
      <c r="I811" s="5">
        <f t="shared" si="78"/>
        <v>122.72</v>
      </c>
      <c r="J811" s="5">
        <f t="shared" si="79"/>
        <v>1145.3800000000001</v>
      </c>
      <c r="K811" s="5">
        <f t="shared" si="80"/>
        <v>60.28</v>
      </c>
      <c r="L811" s="181">
        <v>0</v>
      </c>
      <c r="M811" s="5">
        <f t="shared" si="81"/>
        <v>1205.6600000000001</v>
      </c>
      <c r="N811" s="30">
        <f t="shared" si="82"/>
        <v>1205.6600000000001</v>
      </c>
    </row>
    <row r="812" spans="1:14" x14ac:dyDescent="0.25">
      <c r="A812" s="119" t="str">
        <f>'Door Comparison'!A812</f>
        <v>T08.06.M2B</v>
      </c>
      <c r="B812" s="119" t="str">
        <f>'Door Comparison'!B812</f>
        <v>DRS-402</v>
      </c>
      <c r="C812" s="119">
        <f>'Door Comparison'!D812</f>
        <v>1338</v>
      </c>
      <c r="D812" s="119">
        <f>'Door Comparison'!E812</f>
        <v>2193</v>
      </c>
      <c r="E812" s="14">
        <f>'Door Comparison'!N812</f>
        <v>1</v>
      </c>
      <c r="F812" s="82">
        <f>('Door Labour'!Y812/'Door Labour'!K$3)*'Door Summary'!H$3</f>
        <v>138.78</v>
      </c>
      <c r="G812" s="4">
        <f>'Door Materials'!X812</f>
        <v>883.88</v>
      </c>
      <c r="H812" s="5">
        <f t="shared" si="77"/>
        <v>1022.66</v>
      </c>
      <c r="I812" s="5">
        <f t="shared" si="78"/>
        <v>122.72</v>
      </c>
      <c r="J812" s="5">
        <f t="shared" si="79"/>
        <v>1145.3800000000001</v>
      </c>
      <c r="K812" s="5">
        <f t="shared" si="80"/>
        <v>60.28</v>
      </c>
      <c r="L812" s="181">
        <v>0</v>
      </c>
      <c r="M812" s="5">
        <f t="shared" si="81"/>
        <v>1205.6600000000001</v>
      </c>
      <c r="N812" s="30">
        <f t="shared" si="82"/>
        <v>1205.6600000000001</v>
      </c>
    </row>
    <row r="813" spans="1:14" x14ac:dyDescent="0.25">
      <c r="A813" s="119" t="str">
        <f>'Door Comparison'!A813</f>
        <v>T08.06.M2C</v>
      </c>
      <c r="B813" s="119" t="str">
        <f>'Door Comparison'!B813</f>
        <v>DRS-402</v>
      </c>
      <c r="C813" s="119">
        <f>'Door Comparison'!D813</f>
        <v>1338</v>
      </c>
      <c r="D813" s="119">
        <f>'Door Comparison'!E813</f>
        <v>2193</v>
      </c>
      <c r="E813" s="14">
        <f>'Door Comparison'!N813</f>
        <v>1</v>
      </c>
      <c r="F813" s="82">
        <f>('Door Labour'!Y813/'Door Labour'!K$3)*'Door Summary'!H$3</f>
        <v>138.78</v>
      </c>
      <c r="G813" s="4">
        <f>'Door Materials'!X813</f>
        <v>883.88</v>
      </c>
      <c r="H813" s="5">
        <f t="shared" si="77"/>
        <v>1022.66</v>
      </c>
      <c r="I813" s="5">
        <f t="shared" si="78"/>
        <v>122.72</v>
      </c>
      <c r="J813" s="5">
        <f t="shared" si="79"/>
        <v>1145.3800000000001</v>
      </c>
      <c r="K813" s="5">
        <f t="shared" si="80"/>
        <v>60.28</v>
      </c>
      <c r="L813" s="181">
        <v>0</v>
      </c>
      <c r="M813" s="5">
        <f t="shared" si="81"/>
        <v>1205.6600000000001</v>
      </c>
      <c r="N813" s="30">
        <f t="shared" si="82"/>
        <v>1205.6600000000001</v>
      </c>
    </row>
    <row r="814" spans="1:14" x14ac:dyDescent="0.25">
      <c r="A814" s="119" t="str">
        <f>'Door Comparison'!A814</f>
        <v>T08.06.M3B</v>
      </c>
      <c r="B814" s="119" t="str">
        <f>'Door Comparison'!B814</f>
        <v>AHP-201</v>
      </c>
      <c r="C814" s="119">
        <f>'Door Comparison'!D814</f>
        <v>500</v>
      </c>
      <c r="D814" s="119">
        <f>'Door Comparison'!E814</f>
        <v>2135</v>
      </c>
      <c r="E814" s="14">
        <f>'Door Comparison'!N814</f>
        <v>1</v>
      </c>
      <c r="F814" s="82">
        <f>('Door Labour'!Y814/'Door Labour'!K$3)*'Door Summary'!H$3</f>
        <v>125.65</v>
      </c>
      <c r="G814" s="4">
        <f>'Door Materials'!X814</f>
        <v>525.33000000000004</v>
      </c>
      <c r="H814" s="5">
        <f t="shared" si="77"/>
        <v>650.98</v>
      </c>
      <c r="I814" s="5">
        <f t="shared" si="78"/>
        <v>78.12</v>
      </c>
      <c r="J814" s="5">
        <f t="shared" si="79"/>
        <v>729.1</v>
      </c>
      <c r="K814" s="5">
        <f t="shared" si="80"/>
        <v>38.369999999999997</v>
      </c>
      <c r="L814" s="181">
        <v>0</v>
      </c>
      <c r="M814" s="5">
        <f t="shared" si="81"/>
        <v>767.47</v>
      </c>
      <c r="N814" s="30">
        <f t="shared" si="82"/>
        <v>767.47</v>
      </c>
    </row>
    <row r="815" spans="1:14" x14ac:dyDescent="0.25">
      <c r="A815" s="119" t="str">
        <f>'Door Comparison'!A815</f>
        <v>T08.06.M5A</v>
      </c>
      <c r="B815" s="119" t="str">
        <f>'Door Comparison'!B815</f>
        <v>DRS-402</v>
      </c>
      <c r="C815" s="119">
        <f>'Door Comparison'!D815</f>
        <v>858</v>
      </c>
      <c r="D815" s="119">
        <f>'Door Comparison'!E815</f>
        <v>2193</v>
      </c>
      <c r="E815" s="14">
        <f>'Door Comparison'!N815</f>
        <v>1</v>
      </c>
      <c r="F815" s="82">
        <f>('Door Labour'!Y815/'Door Labour'!K$3)*'Door Summary'!H$3</f>
        <v>132.19999999999999</v>
      </c>
      <c r="G815" s="4">
        <f>'Door Materials'!X815</f>
        <v>659.29</v>
      </c>
      <c r="H815" s="5">
        <f t="shared" si="77"/>
        <v>791.49</v>
      </c>
      <c r="I815" s="5">
        <f t="shared" si="78"/>
        <v>94.98</v>
      </c>
      <c r="J815" s="5">
        <f t="shared" si="79"/>
        <v>886.47</v>
      </c>
      <c r="K815" s="5">
        <f t="shared" si="80"/>
        <v>46.66</v>
      </c>
      <c r="L815" s="181">
        <v>0</v>
      </c>
      <c r="M815" s="5">
        <f t="shared" si="81"/>
        <v>933.13</v>
      </c>
      <c r="N815" s="30">
        <f t="shared" si="82"/>
        <v>933.13</v>
      </c>
    </row>
    <row r="816" spans="1:14" x14ac:dyDescent="0.25">
      <c r="A816" s="119" t="str">
        <f>'Door Comparison'!A816</f>
        <v>T08.06.M5B</v>
      </c>
      <c r="B816" s="119" t="str">
        <f>'Door Comparison'!B816</f>
        <v>DRS-402</v>
      </c>
      <c r="C816" s="119">
        <f>'Door Comparison'!D816</f>
        <v>1338</v>
      </c>
      <c r="D816" s="119">
        <f>'Door Comparison'!E816</f>
        <v>2193</v>
      </c>
      <c r="E816" s="14">
        <f>'Door Comparison'!N816</f>
        <v>1</v>
      </c>
      <c r="F816" s="82">
        <f>('Door Labour'!Y816/'Door Labour'!K$3)*'Door Summary'!H$3</f>
        <v>138.78</v>
      </c>
      <c r="G816" s="4">
        <f>'Door Materials'!X816</f>
        <v>883.88</v>
      </c>
      <c r="H816" s="5">
        <f t="shared" si="77"/>
        <v>1022.66</v>
      </c>
      <c r="I816" s="5">
        <f t="shared" si="78"/>
        <v>122.72</v>
      </c>
      <c r="J816" s="5">
        <f t="shared" si="79"/>
        <v>1145.3800000000001</v>
      </c>
      <c r="K816" s="5">
        <f t="shared" si="80"/>
        <v>60.28</v>
      </c>
      <c r="L816" s="181">
        <v>0</v>
      </c>
      <c r="M816" s="5">
        <f t="shared" si="81"/>
        <v>1205.6600000000001</v>
      </c>
      <c r="N816" s="30">
        <f t="shared" si="82"/>
        <v>1205.6600000000001</v>
      </c>
    </row>
    <row r="817" spans="1:14" x14ac:dyDescent="0.25">
      <c r="A817" s="119" t="str">
        <f>'Door Comparison'!A817</f>
        <v>T08.06.M5C</v>
      </c>
      <c r="B817" s="119" t="str">
        <f>'Door Comparison'!B817</f>
        <v>DRS-402</v>
      </c>
      <c r="C817" s="119">
        <f>'Door Comparison'!D817</f>
        <v>858</v>
      </c>
      <c r="D817" s="119">
        <f>'Door Comparison'!E817</f>
        <v>2193</v>
      </c>
      <c r="E817" s="14">
        <f>'Door Comparison'!N817</f>
        <v>1</v>
      </c>
      <c r="F817" s="82">
        <f>('Door Labour'!Y817/'Door Labour'!K$3)*'Door Summary'!H$3</f>
        <v>132.19999999999999</v>
      </c>
      <c r="G817" s="4">
        <f>'Door Materials'!X817</f>
        <v>659.29</v>
      </c>
      <c r="H817" s="5">
        <f t="shared" si="77"/>
        <v>791.49</v>
      </c>
      <c r="I817" s="5">
        <f t="shared" si="78"/>
        <v>94.98</v>
      </c>
      <c r="J817" s="5">
        <f t="shared" si="79"/>
        <v>886.47</v>
      </c>
      <c r="K817" s="5">
        <f t="shared" si="80"/>
        <v>46.66</v>
      </c>
      <c r="L817" s="181">
        <v>0</v>
      </c>
      <c r="M817" s="5">
        <f t="shared" si="81"/>
        <v>933.13</v>
      </c>
      <c r="N817" s="30">
        <f t="shared" si="82"/>
        <v>933.13</v>
      </c>
    </row>
    <row r="818" spans="1:14" x14ac:dyDescent="0.25">
      <c r="A818" s="119" t="str">
        <f>'Door Comparison'!A818</f>
        <v>T08.06.M5D</v>
      </c>
      <c r="B818" s="119" t="str">
        <f>'Door Comparison'!B818</f>
        <v>DRS-402</v>
      </c>
      <c r="C818" s="119">
        <f>'Door Comparison'!D818</f>
        <v>1338</v>
      </c>
      <c r="D818" s="119">
        <f>'Door Comparison'!E818</f>
        <v>2193</v>
      </c>
      <c r="E818" s="14">
        <f>'Door Comparison'!N818</f>
        <v>1</v>
      </c>
      <c r="F818" s="82">
        <f>('Door Labour'!Y818/'Door Labour'!K$3)*'Door Summary'!H$3</f>
        <v>138.78</v>
      </c>
      <c r="G818" s="4">
        <f>'Door Materials'!X818</f>
        <v>883.88</v>
      </c>
      <c r="H818" s="5">
        <f t="shared" si="77"/>
        <v>1022.66</v>
      </c>
      <c r="I818" s="5">
        <f t="shared" si="78"/>
        <v>122.72</v>
      </c>
      <c r="J818" s="5">
        <f t="shared" si="79"/>
        <v>1145.3800000000001</v>
      </c>
      <c r="K818" s="5">
        <f t="shared" si="80"/>
        <v>60.28</v>
      </c>
      <c r="L818" s="181">
        <v>0</v>
      </c>
      <c r="M818" s="5">
        <f t="shared" si="81"/>
        <v>1205.6600000000001</v>
      </c>
      <c r="N818" s="30">
        <f t="shared" si="82"/>
        <v>1205.6600000000001</v>
      </c>
    </row>
    <row r="819" spans="1:14" x14ac:dyDescent="0.25">
      <c r="A819" s="119" t="str">
        <f>'Door Comparison'!A819</f>
        <v>T08.06.M5E</v>
      </c>
      <c r="B819" s="119" t="str">
        <f>'Door Comparison'!B819</f>
        <v>DRS-402</v>
      </c>
      <c r="C819" s="119">
        <f>'Door Comparison'!D819</f>
        <v>1338</v>
      </c>
      <c r="D819" s="119">
        <f>'Door Comparison'!E819</f>
        <v>2193</v>
      </c>
      <c r="E819" s="14">
        <f>'Door Comparison'!N819</f>
        <v>1</v>
      </c>
      <c r="F819" s="82">
        <f>('Door Labour'!Y819/'Door Labour'!K$3)*'Door Summary'!H$3</f>
        <v>138.78</v>
      </c>
      <c r="G819" s="4">
        <f>'Door Materials'!X819</f>
        <v>883.88</v>
      </c>
      <c r="H819" s="5">
        <f t="shared" si="77"/>
        <v>1022.66</v>
      </c>
      <c r="I819" s="5">
        <f t="shared" si="78"/>
        <v>122.72</v>
      </c>
      <c r="J819" s="5">
        <f t="shared" si="79"/>
        <v>1145.3800000000001</v>
      </c>
      <c r="K819" s="5">
        <f t="shared" si="80"/>
        <v>60.28</v>
      </c>
      <c r="L819" s="181">
        <v>0</v>
      </c>
      <c r="M819" s="5">
        <f t="shared" si="81"/>
        <v>1205.6600000000001</v>
      </c>
      <c r="N819" s="30">
        <f t="shared" si="82"/>
        <v>1205.6600000000001</v>
      </c>
    </row>
    <row r="820" spans="1:14" x14ac:dyDescent="0.25">
      <c r="A820" s="119" t="str">
        <f>'Door Comparison'!A820</f>
        <v>T08.06.P1A</v>
      </c>
      <c r="B820" s="119" t="str">
        <f>'Door Comparison'!B820</f>
        <v>DRS-402</v>
      </c>
      <c r="C820" s="119">
        <f>'Door Comparison'!D820</f>
        <v>458</v>
      </c>
      <c r="D820" s="119">
        <f>'Door Comparison'!E820</f>
        <v>2193</v>
      </c>
      <c r="E820" s="14">
        <f>'Door Comparison'!N820</f>
        <v>1</v>
      </c>
      <c r="F820" s="82">
        <f>('Door Labour'!Y820/'Door Labour'!K$3)*'Door Summary'!H$3</f>
        <v>129.72</v>
      </c>
      <c r="G820" s="4">
        <f>'Door Materials'!X820</f>
        <v>528.91999999999996</v>
      </c>
      <c r="H820" s="5">
        <f t="shared" si="77"/>
        <v>658.64</v>
      </c>
      <c r="I820" s="5">
        <f t="shared" si="78"/>
        <v>79.040000000000006</v>
      </c>
      <c r="J820" s="5">
        <f t="shared" si="79"/>
        <v>737.68</v>
      </c>
      <c r="K820" s="5">
        <f t="shared" si="80"/>
        <v>38.83</v>
      </c>
      <c r="L820" s="181">
        <v>0</v>
      </c>
      <c r="M820" s="5">
        <f t="shared" si="81"/>
        <v>776.51</v>
      </c>
      <c r="N820" s="30">
        <f t="shared" si="82"/>
        <v>776.51</v>
      </c>
    </row>
    <row r="821" spans="1:14" x14ac:dyDescent="0.25">
      <c r="A821" s="119" t="str">
        <f>'Door Comparison'!A821</f>
        <v>T08.06.M6A T08.06.SPA</v>
      </c>
      <c r="B821" s="119" t="str">
        <f>'Door Comparison'!B821</f>
        <v>DRS-402</v>
      </c>
      <c r="C821" s="119">
        <f>'Door Comparison'!D821</f>
        <v>558</v>
      </c>
      <c r="D821" s="119">
        <f>'Door Comparison'!E821</f>
        <v>2193</v>
      </c>
      <c r="E821" s="14">
        <f>'Door Comparison'!N821</f>
        <v>1</v>
      </c>
      <c r="F821" s="82">
        <f>('Door Labour'!Y821/'Door Labour'!K$3)*'Door Summary'!H$3</f>
        <v>130.33000000000001</v>
      </c>
      <c r="G821" s="4">
        <f>'Door Materials'!X821</f>
        <v>561.5</v>
      </c>
      <c r="H821" s="5">
        <f t="shared" si="77"/>
        <v>691.83</v>
      </c>
      <c r="I821" s="5">
        <f t="shared" si="78"/>
        <v>83.02</v>
      </c>
      <c r="J821" s="5">
        <f t="shared" si="79"/>
        <v>774.85</v>
      </c>
      <c r="K821" s="5">
        <f t="shared" si="80"/>
        <v>40.78</v>
      </c>
      <c r="L821" s="181">
        <v>0</v>
      </c>
      <c r="M821" s="5">
        <f t="shared" si="81"/>
        <v>815.63</v>
      </c>
      <c r="N821" s="30">
        <f t="shared" si="82"/>
        <v>815.63</v>
      </c>
    </row>
    <row r="822" spans="1:14" x14ac:dyDescent="0.25">
      <c r="A822" s="119" t="str">
        <f>'Door Comparison'!A822</f>
        <v>T08.06.SPB</v>
      </c>
      <c r="B822" s="119" t="str">
        <f>'Door Comparison'!B822</f>
        <v>DRS-402</v>
      </c>
      <c r="C822" s="119">
        <f>'Door Comparison'!D822</f>
        <v>1578</v>
      </c>
      <c r="D822" s="119">
        <f>'Door Comparison'!E822</f>
        <v>2193</v>
      </c>
      <c r="E822" s="14">
        <f>'Door Comparison'!N822</f>
        <v>1</v>
      </c>
      <c r="F822" s="82">
        <f>('Door Labour'!Y822/'Door Labour'!K$3)*'Door Summary'!H$3</f>
        <v>140.28</v>
      </c>
      <c r="G822" s="4">
        <f>'Door Materials'!X822</f>
        <v>962.09</v>
      </c>
      <c r="H822" s="5">
        <f t="shared" si="77"/>
        <v>1102.3699999999999</v>
      </c>
      <c r="I822" s="5">
        <f t="shared" si="78"/>
        <v>132.28</v>
      </c>
      <c r="J822" s="5">
        <f t="shared" si="79"/>
        <v>1234.6500000000001</v>
      </c>
      <c r="K822" s="5">
        <f t="shared" si="80"/>
        <v>64.98</v>
      </c>
      <c r="L822" s="181">
        <v>0</v>
      </c>
      <c r="M822" s="5">
        <f t="shared" si="81"/>
        <v>1299.6300000000001</v>
      </c>
      <c r="N822" s="30">
        <f t="shared" si="82"/>
        <v>1299.6300000000001</v>
      </c>
    </row>
    <row r="823" spans="1:14" x14ac:dyDescent="0.25">
      <c r="A823" s="119" t="str">
        <f>'Door Comparison'!A823</f>
        <v>T09.01.E1A</v>
      </c>
      <c r="B823" s="119" t="str">
        <f>'Door Comparison'!B823</f>
        <v>DRS-402</v>
      </c>
      <c r="C823" s="119">
        <f>'Door Comparison'!D823</f>
        <v>858</v>
      </c>
      <c r="D823" s="119">
        <f>'Door Comparison'!E823</f>
        <v>2193</v>
      </c>
      <c r="E823" s="14">
        <f>'Door Comparison'!N823</f>
        <v>1</v>
      </c>
      <c r="F823" s="82">
        <f>('Door Labour'!Y823/'Door Labour'!K$3)*'Door Summary'!H$3</f>
        <v>132.19999999999999</v>
      </c>
      <c r="G823" s="4">
        <f>'Door Materials'!X823</f>
        <v>659.29</v>
      </c>
      <c r="H823" s="5">
        <f t="shared" si="77"/>
        <v>791.49</v>
      </c>
      <c r="I823" s="5">
        <f t="shared" si="78"/>
        <v>94.98</v>
      </c>
      <c r="J823" s="5">
        <f t="shared" si="79"/>
        <v>886.47</v>
      </c>
      <c r="K823" s="5">
        <f t="shared" si="80"/>
        <v>46.66</v>
      </c>
      <c r="L823" s="181">
        <v>0</v>
      </c>
      <c r="M823" s="5">
        <f t="shared" si="81"/>
        <v>933.13</v>
      </c>
      <c r="N823" s="30">
        <f t="shared" si="82"/>
        <v>933.13</v>
      </c>
    </row>
    <row r="824" spans="1:14" x14ac:dyDescent="0.25">
      <c r="A824" s="119" t="str">
        <f>'Door Comparison'!A824</f>
        <v>T09.01.E2A</v>
      </c>
      <c r="B824" s="119" t="str">
        <f>'Door Comparison'!B824</f>
        <v>DRS-402</v>
      </c>
      <c r="C824" s="119">
        <f>'Door Comparison'!D824</f>
        <v>858</v>
      </c>
      <c r="D824" s="119">
        <f>'Door Comparison'!E824</f>
        <v>2193</v>
      </c>
      <c r="E824" s="14">
        <f>'Door Comparison'!N824</f>
        <v>1</v>
      </c>
      <c r="F824" s="82">
        <f>('Door Labour'!Y824/'Door Labour'!K$3)*'Door Summary'!H$3</f>
        <v>132.19999999999999</v>
      </c>
      <c r="G824" s="4">
        <f>'Door Materials'!X824</f>
        <v>659.29</v>
      </c>
      <c r="H824" s="5">
        <f t="shared" si="77"/>
        <v>791.49</v>
      </c>
      <c r="I824" s="5">
        <f t="shared" si="78"/>
        <v>94.98</v>
      </c>
      <c r="J824" s="5">
        <f t="shared" si="79"/>
        <v>886.47</v>
      </c>
      <c r="K824" s="5">
        <f t="shared" si="80"/>
        <v>46.66</v>
      </c>
      <c r="L824" s="181">
        <v>0</v>
      </c>
      <c r="M824" s="5">
        <f t="shared" si="81"/>
        <v>933.13</v>
      </c>
      <c r="N824" s="30">
        <f t="shared" si="82"/>
        <v>933.13</v>
      </c>
    </row>
    <row r="825" spans="1:14" x14ac:dyDescent="0.25">
      <c r="A825" s="119" t="str">
        <f>'Door Comparison'!A825</f>
        <v>T09.01.E2B</v>
      </c>
      <c r="B825" s="119" t="str">
        <f>'Door Comparison'!B825</f>
        <v>DRS-402</v>
      </c>
      <c r="C825" s="119">
        <f>'Door Comparison'!D825</f>
        <v>858</v>
      </c>
      <c r="D825" s="119">
        <f>'Door Comparison'!E825</f>
        <v>2193</v>
      </c>
      <c r="E825" s="14">
        <f>'Door Comparison'!N825</f>
        <v>1</v>
      </c>
      <c r="F825" s="82">
        <f>('Door Labour'!Y825/'Door Labour'!K$3)*'Door Summary'!H$3</f>
        <v>132.19999999999999</v>
      </c>
      <c r="G825" s="4">
        <f>'Door Materials'!X825</f>
        <v>659.29</v>
      </c>
      <c r="H825" s="5">
        <f t="shared" si="77"/>
        <v>791.49</v>
      </c>
      <c r="I825" s="5">
        <f t="shared" si="78"/>
        <v>94.98</v>
      </c>
      <c r="J825" s="5">
        <f t="shared" si="79"/>
        <v>886.47</v>
      </c>
      <c r="K825" s="5">
        <f t="shared" si="80"/>
        <v>46.66</v>
      </c>
      <c r="L825" s="181">
        <v>0</v>
      </c>
      <c r="M825" s="5">
        <f t="shared" si="81"/>
        <v>933.13</v>
      </c>
      <c r="N825" s="30">
        <f t="shared" si="82"/>
        <v>933.13</v>
      </c>
    </row>
    <row r="826" spans="1:14" x14ac:dyDescent="0.25">
      <c r="A826" s="119" t="str">
        <f>'Door Comparison'!A826</f>
        <v>T09.01.E3A</v>
      </c>
      <c r="B826" s="119" t="str">
        <f>'Door Comparison'!B826</f>
        <v>DRS-402</v>
      </c>
      <c r="C826" s="119">
        <f>'Door Comparison'!D826</f>
        <v>1338</v>
      </c>
      <c r="D826" s="119">
        <f>'Door Comparison'!E826</f>
        <v>2193</v>
      </c>
      <c r="E826" s="14">
        <f>'Door Comparison'!N826</f>
        <v>1</v>
      </c>
      <c r="F826" s="82">
        <f>('Door Labour'!Y826/'Door Labour'!K$3)*'Door Summary'!H$3</f>
        <v>138.78</v>
      </c>
      <c r="G826" s="4">
        <f>'Door Materials'!X826</f>
        <v>883.88</v>
      </c>
      <c r="H826" s="5">
        <f t="shared" si="77"/>
        <v>1022.66</v>
      </c>
      <c r="I826" s="5">
        <f t="shared" si="78"/>
        <v>122.72</v>
      </c>
      <c r="J826" s="5">
        <f t="shared" si="79"/>
        <v>1145.3800000000001</v>
      </c>
      <c r="K826" s="5">
        <f t="shared" si="80"/>
        <v>60.28</v>
      </c>
      <c r="L826" s="181">
        <v>0</v>
      </c>
      <c r="M826" s="5">
        <f t="shared" si="81"/>
        <v>1205.6600000000001</v>
      </c>
      <c r="N826" s="30">
        <f t="shared" si="82"/>
        <v>1205.6600000000001</v>
      </c>
    </row>
    <row r="827" spans="1:14" x14ac:dyDescent="0.25">
      <c r="A827" s="119" t="str">
        <f>'Door Comparison'!A827</f>
        <v>T09.01.E4A</v>
      </c>
      <c r="B827" s="119" t="str">
        <f>'Door Comparison'!B827</f>
        <v>DRS-402</v>
      </c>
      <c r="C827" s="119">
        <f>'Door Comparison'!D827</f>
        <v>1208</v>
      </c>
      <c r="D827" s="119">
        <f>'Door Comparison'!E827</f>
        <v>2193</v>
      </c>
      <c r="E827" s="14">
        <f>'Door Comparison'!N827</f>
        <v>1</v>
      </c>
      <c r="F827" s="82">
        <f>('Door Labour'!Y827/'Door Labour'!K$3)*'Door Summary'!H$3</f>
        <v>137.97999999999999</v>
      </c>
      <c r="G827" s="4">
        <f>'Door Materials'!X827</f>
        <v>841.5</v>
      </c>
      <c r="H827" s="5">
        <f t="shared" si="77"/>
        <v>979.48</v>
      </c>
      <c r="I827" s="5">
        <f t="shared" si="78"/>
        <v>117.54</v>
      </c>
      <c r="J827" s="5">
        <f t="shared" si="79"/>
        <v>1097.02</v>
      </c>
      <c r="K827" s="5">
        <f t="shared" si="80"/>
        <v>57.74</v>
      </c>
      <c r="L827" s="181">
        <v>0</v>
      </c>
      <c r="M827" s="5">
        <f t="shared" si="81"/>
        <v>1154.76</v>
      </c>
      <c r="N827" s="30">
        <f t="shared" si="82"/>
        <v>1154.76</v>
      </c>
    </row>
    <row r="828" spans="1:14" x14ac:dyDescent="0.25">
      <c r="A828" s="119" t="str">
        <f>'Door Comparison'!A828</f>
        <v>T09.01.E5A</v>
      </c>
      <c r="B828" s="119" t="str">
        <f>'Door Comparison'!B828</f>
        <v>DRS-402</v>
      </c>
      <c r="C828" s="119">
        <f>'Door Comparison'!D828</f>
        <v>1058</v>
      </c>
      <c r="D828" s="119">
        <f>'Door Comparison'!E828</f>
        <v>2193</v>
      </c>
      <c r="E828" s="14">
        <f>'Door Comparison'!N828</f>
        <v>1</v>
      </c>
      <c r="F828" s="82">
        <f>('Door Labour'!Y828/'Door Labour'!K$3)*'Door Summary'!H$3</f>
        <v>137.04</v>
      </c>
      <c r="G828" s="4">
        <f>'Door Materials'!X828</f>
        <v>794.87</v>
      </c>
      <c r="H828" s="5">
        <f t="shared" si="77"/>
        <v>931.91</v>
      </c>
      <c r="I828" s="5">
        <f t="shared" si="78"/>
        <v>111.83</v>
      </c>
      <c r="J828" s="5">
        <f t="shared" si="79"/>
        <v>1043.74</v>
      </c>
      <c r="K828" s="5">
        <f t="shared" si="80"/>
        <v>54.93</v>
      </c>
      <c r="L828" s="181">
        <v>0</v>
      </c>
      <c r="M828" s="5">
        <f t="shared" si="81"/>
        <v>1098.67</v>
      </c>
      <c r="N828" s="30">
        <f t="shared" si="82"/>
        <v>1098.67</v>
      </c>
    </row>
    <row r="829" spans="1:14" x14ac:dyDescent="0.25">
      <c r="A829" s="119" t="str">
        <f>'Door Comparison'!A829</f>
        <v>T09.01.E6A</v>
      </c>
      <c r="B829" s="119" t="str">
        <f>'Door Comparison'!B829</f>
        <v>DRS-402</v>
      </c>
      <c r="C829" s="119">
        <f>'Door Comparison'!D829</f>
        <v>758</v>
      </c>
      <c r="D829" s="119">
        <f>'Door Comparison'!E829</f>
        <v>2193</v>
      </c>
      <c r="E829" s="14">
        <f>'Door Comparison'!N829</f>
        <v>1</v>
      </c>
      <c r="F829" s="82">
        <f>('Door Labour'!Y829/'Door Labour'!K$3)*'Door Summary'!H$3</f>
        <v>131.58000000000001</v>
      </c>
      <c r="G829" s="4">
        <f>'Door Materials'!X829</f>
        <v>626.67999999999995</v>
      </c>
      <c r="H829" s="5">
        <f t="shared" si="77"/>
        <v>758.26</v>
      </c>
      <c r="I829" s="5">
        <f t="shared" si="78"/>
        <v>90.99</v>
      </c>
      <c r="J829" s="5">
        <f t="shared" si="79"/>
        <v>849.25</v>
      </c>
      <c r="K829" s="5">
        <f t="shared" si="80"/>
        <v>44.7</v>
      </c>
      <c r="L829" s="181">
        <v>0</v>
      </c>
      <c r="M829" s="5">
        <f t="shared" si="81"/>
        <v>893.95</v>
      </c>
      <c r="N829" s="30">
        <f t="shared" si="82"/>
        <v>893.95</v>
      </c>
    </row>
    <row r="830" spans="1:14" x14ac:dyDescent="0.25">
      <c r="A830" s="119" t="str">
        <f>'Door Comparison'!A830</f>
        <v>T09.01.E6B</v>
      </c>
      <c r="B830" s="119" t="str">
        <f>'Door Comparison'!B830</f>
        <v>DRS-402</v>
      </c>
      <c r="C830" s="119">
        <f>'Door Comparison'!D830</f>
        <v>1338</v>
      </c>
      <c r="D830" s="119">
        <f>'Door Comparison'!E830</f>
        <v>2193</v>
      </c>
      <c r="E830" s="14">
        <f>'Door Comparison'!N830</f>
        <v>1</v>
      </c>
      <c r="F830" s="82">
        <f>('Door Labour'!Y830/'Door Labour'!K$3)*'Door Summary'!H$3</f>
        <v>138.78</v>
      </c>
      <c r="G830" s="4">
        <f>'Door Materials'!X830</f>
        <v>883.88</v>
      </c>
      <c r="H830" s="5">
        <f t="shared" si="77"/>
        <v>1022.66</v>
      </c>
      <c r="I830" s="5">
        <f t="shared" si="78"/>
        <v>122.72</v>
      </c>
      <c r="J830" s="5">
        <f t="shared" si="79"/>
        <v>1145.3800000000001</v>
      </c>
      <c r="K830" s="5">
        <f t="shared" si="80"/>
        <v>60.28</v>
      </c>
      <c r="L830" s="181">
        <v>0</v>
      </c>
      <c r="M830" s="5">
        <f t="shared" si="81"/>
        <v>1205.6600000000001</v>
      </c>
      <c r="N830" s="30">
        <f t="shared" si="82"/>
        <v>1205.6600000000001</v>
      </c>
    </row>
    <row r="831" spans="1:14" x14ac:dyDescent="0.25">
      <c r="A831" s="119" t="str">
        <f>'Door Comparison'!A831</f>
        <v>T09.01.HWA</v>
      </c>
      <c r="B831" s="119" t="str">
        <f>'Door Comparison'!B831</f>
        <v>DRS-402</v>
      </c>
      <c r="C831" s="119">
        <f>'Door Comparison'!D831</f>
        <v>458</v>
      </c>
      <c r="D831" s="119">
        <f>'Door Comparison'!E831</f>
        <v>1993</v>
      </c>
      <c r="E831" s="14">
        <f>'Door Comparison'!N831</f>
        <v>1</v>
      </c>
      <c r="F831" s="82">
        <f>('Door Labour'!Y831/'Door Labour'!K$3)*'Door Summary'!H$3</f>
        <v>127.22</v>
      </c>
      <c r="G831" s="4">
        <f>'Door Materials'!X831</f>
        <v>506.98</v>
      </c>
      <c r="H831" s="5">
        <f t="shared" si="77"/>
        <v>634.20000000000005</v>
      </c>
      <c r="I831" s="5">
        <f t="shared" si="78"/>
        <v>76.099999999999994</v>
      </c>
      <c r="J831" s="5">
        <f t="shared" si="79"/>
        <v>710.3</v>
      </c>
      <c r="K831" s="5">
        <f t="shared" si="80"/>
        <v>37.380000000000003</v>
      </c>
      <c r="L831" s="181">
        <v>0</v>
      </c>
      <c r="M831" s="5">
        <f t="shared" si="81"/>
        <v>747.68</v>
      </c>
      <c r="N831" s="30">
        <f t="shared" si="82"/>
        <v>747.68</v>
      </c>
    </row>
    <row r="832" spans="1:14" x14ac:dyDescent="0.25">
      <c r="A832" s="119" t="str">
        <f>'Door Comparison'!A832</f>
        <v>T09.01.M1A</v>
      </c>
      <c r="B832" s="119" t="str">
        <f>'Door Comparison'!B832</f>
        <v>DRS-402</v>
      </c>
      <c r="C832" s="119">
        <f>'Door Comparison'!D832</f>
        <v>858</v>
      </c>
      <c r="D832" s="119">
        <f>'Door Comparison'!E832</f>
        <v>2193</v>
      </c>
      <c r="E832" s="14">
        <f>'Door Comparison'!N832</f>
        <v>1</v>
      </c>
      <c r="F832" s="82">
        <f>('Door Labour'!Y832/'Door Labour'!K$3)*'Door Summary'!H$3</f>
        <v>132.19999999999999</v>
      </c>
      <c r="G832" s="4">
        <f>'Door Materials'!X832</f>
        <v>659.29</v>
      </c>
      <c r="H832" s="5">
        <f t="shared" si="77"/>
        <v>791.49</v>
      </c>
      <c r="I832" s="5">
        <f t="shared" si="78"/>
        <v>94.98</v>
      </c>
      <c r="J832" s="5">
        <f t="shared" si="79"/>
        <v>886.47</v>
      </c>
      <c r="K832" s="5">
        <f t="shared" si="80"/>
        <v>46.66</v>
      </c>
      <c r="L832" s="181">
        <v>0</v>
      </c>
      <c r="M832" s="5">
        <f t="shared" si="81"/>
        <v>933.13</v>
      </c>
      <c r="N832" s="30">
        <f t="shared" si="82"/>
        <v>933.13</v>
      </c>
    </row>
    <row r="833" spans="1:14" x14ac:dyDescent="0.25">
      <c r="A833" s="119" t="str">
        <f>'Door Comparison'!A833</f>
        <v>T09.01.M1B</v>
      </c>
      <c r="B833" s="119" t="str">
        <f>'Door Comparison'!B833</f>
        <v>DRS-402</v>
      </c>
      <c r="C833" s="119">
        <f>'Door Comparison'!D833</f>
        <v>858</v>
      </c>
      <c r="D833" s="119">
        <f>'Door Comparison'!E833</f>
        <v>2193</v>
      </c>
      <c r="E833" s="14">
        <f>'Door Comparison'!N833</f>
        <v>1</v>
      </c>
      <c r="F833" s="82">
        <f>('Door Labour'!Y833/'Door Labour'!K$3)*'Door Summary'!H$3</f>
        <v>132.19999999999999</v>
      </c>
      <c r="G833" s="4">
        <f>'Door Materials'!X833</f>
        <v>659.29</v>
      </c>
      <c r="H833" s="5">
        <f t="shared" si="77"/>
        <v>791.49</v>
      </c>
      <c r="I833" s="5">
        <f t="shared" si="78"/>
        <v>94.98</v>
      </c>
      <c r="J833" s="5">
        <f t="shared" si="79"/>
        <v>886.47</v>
      </c>
      <c r="K833" s="5">
        <f t="shared" si="80"/>
        <v>46.66</v>
      </c>
      <c r="L833" s="181">
        <v>0</v>
      </c>
      <c r="M833" s="5">
        <f t="shared" si="81"/>
        <v>933.13</v>
      </c>
      <c r="N833" s="30">
        <f t="shared" si="82"/>
        <v>933.13</v>
      </c>
    </row>
    <row r="834" spans="1:14" x14ac:dyDescent="0.25">
      <c r="A834" s="119" t="str">
        <f>'Door Comparison'!A834</f>
        <v>T09.01.M1C</v>
      </c>
      <c r="B834" s="119" t="str">
        <f>'Door Comparison'!B834</f>
        <v>DRS-402</v>
      </c>
      <c r="C834" s="119">
        <f>'Door Comparison'!D834</f>
        <v>858</v>
      </c>
      <c r="D834" s="119">
        <f>'Door Comparison'!E834</f>
        <v>2193</v>
      </c>
      <c r="E834" s="14">
        <f>'Door Comparison'!N834</f>
        <v>1</v>
      </c>
      <c r="F834" s="82">
        <f>('Door Labour'!Y834/'Door Labour'!K$3)*'Door Summary'!H$3</f>
        <v>132.19999999999999</v>
      </c>
      <c r="G834" s="4">
        <f>'Door Materials'!X834</f>
        <v>659.29</v>
      </c>
      <c r="H834" s="5">
        <f t="shared" si="77"/>
        <v>791.49</v>
      </c>
      <c r="I834" s="5">
        <f t="shared" si="78"/>
        <v>94.98</v>
      </c>
      <c r="J834" s="5">
        <f t="shared" si="79"/>
        <v>886.47</v>
      </c>
      <c r="K834" s="5">
        <f t="shared" si="80"/>
        <v>46.66</v>
      </c>
      <c r="L834" s="181">
        <v>0</v>
      </c>
      <c r="M834" s="5">
        <f t="shared" si="81"/>
        <v>933.13</v>
      </c>
      <c r="N834" s="30">
        <f t="shared" si="82"/>
        <v>933.13</v>
      </c>
    </row>
    <row r="835" spans="1:14" x14ac:dyDescent="0.25">
      <c r="A835" s="119" t="str">
        <f>'Door Comparison'!A835</f>
        <v>T09.01.M1D</v>
      </c>
      <c r="B835" s="119" t="str">
        <f>'Door Comparison'!B835</f>
        <v>DRS-402</v>
      </c>
      <c r="C835" s="119">
        <f>'Door Comparison'!D835</f>
        <v>858</v>
      </c>
      <c r="D835" s="119">
        <f>'Door Comparison'!E835</f>
        <v>2193</v>
      </c>
      <c r="E835" s="14">
        <f>'Door Comparison'!N835</f>
        <v>1</v>
      </c>
      <c r="F835" s="82">
        <f>('Door Labour'!Y835/'Door Labour'!K$3)*'Door Summary'!H$3</f>
        <v>132.19999999999999</v>
      </c>
      <c r="G835" s="4">
        <f>'Door Materials'!X835</f>
        <v>659.29</v>
      </c>
      <c r="H835" s="5">
        <f t="shared" si="77"/>
        <v>791.49</v>
      </c>
      <c r="I835" s="5">
        <f t="shared" si="78"/>
        <v>94.98</v>
      </c>
      <c r="J835" s="5">
        <f t="shared" si="79"/>
        <v>886.47</v>
      </c>
      <c r="K835" s="5">
        <f t="shared" si="80"/>
        <v>46.66</v>
      </c>
      <c r="L835" s="181">
        <v>0</v>
      </c>
      <c r="M835" s="5">
        <f t="shared" si="81"/>
        <v>933.13</v>
      </c>
      <c r="N835" s="30">
        <f t="shared" si="82"/>
        <v>933.13</v>
      </c>
    </row>
    <row r="836" spans="1:14" x14ac:dyDescent="0.25">
      <c r="A836" s="119" t="str">
        <f>'Door Comparison'!A836</f>
        <v>T09.01.M2A</v>
      </c>
      <c r="B836" s="119" t="str">
        <f>'Door Comparison'!B836</f>
        <v>DRS-402</v>
      </c>
      <c r="C836" s="119">
        <f>'Door Comparison'!D836</f>
        <v>358</v>
      </c>
      <c r="D836" s="119">
        <f>'Door Comparison'!E836</f>
        <v>2193</v>
      </c>
      <c r="E836" s="14">
        <f>'Door Comparison'!N836</f>
        <v>1</v>
      </c>
      <c r="F836" s="82">
        <f>('Door Labour'!Y836/'Door Labour'!K$3)*'Door Summary'!H$3</f>
        <v>129.1</v>
      </c>
      <c r="G836" s="4">
        <f>'Door Materials'!X836</f>
        <v>496.33</v>
      </c>
      <c r="H836" s="5">
        <f t="shared" si="77"/>
        <v>625.42999999999995</v>
      </c>
      <c r="I836" s="5">
        <f t="shared" si="78"/>
        <v>75.05</v>
      </c>
      <c r="J836" s="5">
        <f t="shared" si="79"/>
        <v>700.48</v>
      </c>
      <c r="K836" s="5">
        <f t="shared" si="80"/>
        <v>36.869999999999997</v>
      </c>
      <c r="L836" s="181">
        <v>0</v>
      </c>
      <c r="M836" s="5">
        <f t="shared" si="81"/>
        <v>737.35</v>
      </c>
      <c r="N836" s="30">
        <f t="shared" si="82"/>
        <v>737.35</v>
      </c>
    </row>
    <row r="837" spans="1:14" x14ac:dyDescent="0.25">
      <c r="A837" s="119" t="str">
        <f>'Door Comparison'!A837</f>
        <v>T09.01.M3A</v>
      </c>
      <c r="B837" s="119" t="str">
        <f>'Door Comparison'!B837</f>
        <v>DRS-402</v>
      </c>
      <c r="C837" s="119">
        <f>'Door Comparison'!D837</f>
        <v>1338</v>
      </c>
      <c r="D837" s="119">
        <f>'Door Comparison'!E837</f>
        <v>2193</v>
      </c>
      <c r="E837" s="14">
        <f>'Door Comparison'!N837</f>
        <v>1</v>
      </c>
      <c r="F837" s="82">
        <f>('Door Labour'!Y837/'Door Labour'!K$3)*'Door Summary'!H$3</f>
        <v>138.78</v>
      </c>
      <c r="G837" s="4">
        <f>'Door Materials'!X837</f>
        <v>883.88</v>
      </c>
      <c r="H837" s="5">
        <f t="shared" si="77"/>
        <v>1022.66</v>
      </c>
      <c r="I837" s="5">
        <f t="shared" si="78"/>
        <v>122.72</v>
      </c>
      <c r="J837" s="5">
        <f t="shared" si="79"/>
        <v>1145.3800000000001</v>
      </c>
      <c r="K837" s="5">
        <f t="shared" si="80"/>
        <v>60.28</v>
      </c>
      <c r="L837" s="181">
        <v>0</v>
      </c>
      <c r="M837" s="5">
        <f t="shared" si="81"/>
        <v>1205.6600000000001</v>
      </c>
      <c r="N837" s="30">
        <f t="shared" si="82"/>
        <v>1205.6600000000001</v>
      </c>
    </row>
    <row r="838" spans="1:14" x14ac:dyDescent="0.25">
      <c r="A838" s="119" t="str">
        <f>'Door Comparison'!A838</f>
        <v>T09.01.M3B</v>
      </c>
      <c r="B838" s="119" t="str">
        <f>'Door Comparison'!B838</f>
        <v>DRS-402</v>
      </c>
      <c r="C838" s="119">
        <f>'Door Comparison'!D838</f>
        <v>1338</v>
      </c>
      <c r="D838" s="119">
        <f>'Door Comparison'!E838</f>
        <v>2193</v>
      </c>
      <c r="E838" s="14">
        <f>'Door Comparison'!N838</f>
        <v>1</v>
      </c>
      <c r="F838" s="82">
        <f>('Door Labour'!Y838/'Door Labour'!K$3)*'Door Summary'!H$3</f>
        <v>138.78</v>
      </c>
      <c r="G838" s="4">
        <f>'Door Materials'!X838</f>
        <v>883.88</v>
      </c>
      <c r="H838" s="5">
        <f t="shared" si="77"/>
        <v>1022.66</v>
      </c>
      <c r="I838" s="5">
        <f t="shared" si="78"/>
        <v>122.72</v>
      </c>
      <c r="J838" s="5">
        <f t="shared" si="79"/>
        <v>1145.3800000000001</v>
      </c>
      <c r="K838" s="5">
        <f t="shared" si="80"/>
        <v>60.28</v>
      </c>
      <c r="L838" s="181">
        <v>0</v>
      </c>
      <c r="M838" s="5">
        <f t="shared" si="81"/>
        <v>1205.6600000000001</v>
      </c>
      <c r="N838" s="30">
        <f t="shared" si="82"/>
        <v>1205.6600000000001</v>
      </c>
    </row>
    <row r="839" spans="1:14" x14ac:dyDescent="0.25">
      <c r="A839" s="119" t="str">
        <f>'Door Comparison'!A839</f>
        <v>T09.01.M5A</v>
      </c>
      <c r="B839" s="119" t="str">
        <f>'Door Comparison'!B839</f>
        <v>DRS-402</v>
      </c>
      <c r="C839" s="119">
        <f>'Door Comparison'!D839</f>
        <v>658</v>
      </c>
      <c r="D839" s="119">
        <f>'Door Comparison'!E839</f>
        <v>2193</v>
      </c>
      <c r="E839" s="14">
        <f>'Door Comparison'!N839</f>
        <v>1</v>
      </c>
      <c r="F839" s="82">
        <f>('Door Labour'!Y839/'Door Labour'!K$3)*'Door Summary'!H$3</f>
        <v>130.96</v>
      </c>
      <c r="G839" s="4">
        <f>'Door Materials'!X839</f>
        <v>594.09</v>
      </c>
      <c r="H839" s="5">
        <f t="shared" si="77"/>
        <v>725.05</v>
      </c>
      <c r="I839" s="5">
        <f t="shared" si="78"/>
        <v>87.01</v>
      </c>
      <c r="J839" s="5">
        <f t="shared" si="79"/>
        <v>812.06</v>
      </c>
      <c r="K839" s="5">
        <f t="shared" si="80"/>
        <v>42.74</v>
      </c>
      <c r="L839" s="181">
        <v>0</v>
      </c>
      <c r="M839" s="5">
        <f t="shared" si="81"/>
        <v>854.8</v>
      </c>
      <c r="N839" s="30">
        <f t="shared" si="82"/>
        <v>854.8</v>
      </c>
    </row>
    <row r="840" spans="1:14" x14ac:dyDescent="0.25">
      <c r="A840" s="119" t="str">
        <f>'Door Comparison'!A840</f>
        <v>T09.01.M5B</v>
      </c>
      <c r="B840" s="119" t="str">
        <f>'Door Comparison'!B840</f>
        <v>DRS-402</v>
      </c>
      <c r="C840" s="119">
        <f>'Door Comparison'!D840</f>
        <v>658</v>
      </c>
      <c r="D840" s="119">
        <f>'Door Comparison'!E840</f>
        <v>2193</v>
      </c>
      <c r="E840" s="14">
        <f>'Door Comparison'!N840</f>
        <v>1</v>
      </c>
      <c r="F840" s="82">
        <f>('Door Labour'!Y840/'Door Labour'!K$3)*'Door Summary'!H$3</f>
        <v>130.96</v>
      </c>
      <c r="G840" s="4">
        <f>'Door Materials'!X840</f>
        <v>594.09</v>
      </c>
      <c r="H840" s="5">
        <f t="shared" si="77"/>
        <v>725.05</v>
      </c>
      <c r="I840" s="5">
        <f t="shared" si="78"/>
        <v>87.01</v>
      </c>
      <c r="J840" s="5">
        <f t="shared" si="79"/>
        <v>812.06</v>
      </c>
      <c r="K840" s="5">
        <f t="shared" si="80"/>
        <v>42.74</v>
      </c>
      <c r="L840" s="181">
        <v>0</v>
      </c>
      <c r="M840" s="5">
        <f t="shared" si="81"/>
        <v>854.8</v>
      </c>
      <c r="N840" s="30">
        <f t="shared" si="82"/>
        <v>854.8</v>
      </c>
    </row>
    <row r="841" spans="1:14" x14ac:dyDescent="0.25">
      <c r="A841" s="119" t="str">
        <f>'Door Comparison'!A841</f>
        <v>T09.01.WRA</v>
      </c>
      <c r="B841" s="119" t="str">
        <f>'Door Comparison'!B841</f>
        <v>DRS-402</v>
      </c>
      <c r="C841" s="119">
        <f>'Door Comparison'!D841</f>
        <v>758</v>
      </c>
      <c r="D841" s="119">
        <f>'Door Comparison'!E841</f>
        <v>2158</v>
      </c>
      <c r="E841" s="14">
        <f>'Door Comparison'!N841</f>
        <v>1</v>
      </c>
      <c r="F841" s="82">
        <f>('Door Labour'!Y841/'Door Labour'!K$3)*'Door Summary'!H$3</f>
        <v>131.13999999999999</v>
      </c>
      <c r="G841" s="4">
        <f>'Door Materials'!X841</f>
        <v>562.4</v>
      </c>
      <c r="H841" s="5">
        <f t="shared" si="77"/>
        <v>693.54</v>
      </c>
      <c r="I841" s="5">
        <f t="shared" si="78"/>
        <v>83.22</v>
      </c>
      <c r="J841" s="5">
        <f t="shared" si="79"/>
        <v>776.76</v>
      </c>
      <c r="K841" s="5">
        <f t="shared" si="80"/>
        <v>40.880000000000003</v>
      </c>
      <c r="L841" s="181">
        <v>0</v>
      </c>
      <c r="M841" s="5">
        <f t="shared" si="81"/>
        <v>817.64</v>
      </c>
      <c r="N841" s="30">
        <f t="shared" si="82"/>
        <v>817.64</v>
      </c>
    </row>
    <row r="842" spans="1:14" x14ac:dyDescent="0.25">
      <c r="A842" s="119" t="str">
        <f>'Door Comparison'!A842</f>
        <v>T09.02.E2A</v>
      </c>
      <c r="B842" s="119" t="str">
        <f>'Door Comparison'!B842</f>
        <v>DRS-402</v>
      </c>
      <c r="C842" s="119">
        <f>'Door Comparison'!D842</f>
        <v>1338</v>
      </c>
      <c r="D842" s="119">
        <f>'Door Comparison'!E842</f>
        <v>2193</v>
      </c>
      <c r="E842" s="14">
        <f>'Door Comparison'!N842</f>
        <v>1</v>
      </c>
      <c r="F842" s="82">
        <f>('Door Labour'!Y842/'Door Labour'!K$3)*'Door Summary'!H$3</f>
        <v>138.78</v>
      </c>
      <c r="G842" s="4">
        <f>'Door Materials'!X842</f>
        <v>883.88</v>
      </c>
      <c r="H842" s="5">
        <f t="shared" ref="H842:H905" si="83">F842+G842</f>
        <v>1022.66</v>
      </c>
      <c r="I842" s="5">
        <f t="shared" ref="I842:I905" si="84">H842*I$7</f>
        <v>122.72</v>
      </c>
      <c r="J842" s="5">
        <f t="shared" ref="J842:J905" si="85">SUM(H842:I842)</f>
        <v>1145.3800000000001</v>
      </c>
      <c r="K842" s="5">
        <f t="shared" ref="K842:K905" si="86">J842/19</f>
        <v>60.28</v>
      </c>
      <c r="L842" s="181">
        <v>0</v>
      </c>
      <c r="M842" s="5">
        <f t="shared" ref="M842:M905" si="87">J842+K842+L842</f>
        <v>1205.6600000000001</v>
      </c>
      <c r="N842" s="30">
        <f t="shared" ref="N842:N905" si="88">E842*M842</f>
        <v>1205.6600000000001</v>
      </c>
    </row>
    <row r="843" spans="1:14" x14ac:dyDescent="0.25">
      <c r="A843" s="119" t="str">
        <f>'Door Comparison'!A843</f>
        <v>T09.02.E2B</v>
      </c>
      <c r="B843" s="119" t="str">
        <f>'Door Comparison'!B843</f>
        <v>DRS-402</v>
      </c>
      <c r="C843" s="119">
        <f>'Door Comparison'!D843</f>
        <v>1338</v>
      </c>
      <c r="D843" s="119">
        <f>'Door Comparison'!E843</f>
        <v>2193</v>
      </c>
      <c r="E843" s="14">
        <f>'Door Comparison'!N843</f>
        <v>1</v>
      </c>
      <c r="F843" s="82">
        <f>('Door Labour'!Y843/'Door Labour'!K$3)*'Door Summary'!H$3</f>
        <v>138.78</v>
      </c>
      <c r="G843" s="4">
        <f>'Door Materials'!X843</f>
        <v>883.88</v>
      </c>
      <c r="H843" s="5">
        <f t="shared" si="83"/>
        <v>1022.66</v>
      </c>
      <c r="I843" s="5">
        <f t="shared" si="84"/>
        <v>122.72</v>
      </c>
      <c r="J843" s="5">
        <f t="shared" si="85"/>
        <v>1145.3800000000001</v>
      </c>
      <c r="K843" s="5">
        <f t="shared" si="86"/>
        <v>60.28</v>
      </c>
      <c r="L843" s="181">
        <v>0</v>
      </c>
      <c r="M843" s="5">
        <f t="shared" si="87"/>
        <v>1205.6600000000001</v>
      </c>
      <c r="N843" s="30">
        <f t="shared" si="88"/>
        <v>1205.6600000000001</v>
      </c>
    </row>
    <row r="844" spans="1:14" x14ac:dyDescent="0.25">
      <c r="A844" s="119" t="str">
        <f>'Door Comparison'!A844</f>
        <v>T09.02.E3A</v>
      </c>
      <c r="B844" s="119" t="str">
        <f>'Door Comparison'!B844</f>
        <v>DRS-402</v>
      </c>
      <c r="C844" s="119">
        <f>'Door Comparison'!D844</f>
        <v>1208</v>
      </c>
      <c r="D844" s="119">
        <f>'Door Comparison'!E844</f>
        <v>2193</v>
      </c>
      <c r="E844" s="14">
        <f>'Door Comparison'!N844</f>
        <v>1</v>
      </c>
      <c r="F844" s="82">
        <f>('Door Labour'!Y844/'Door Labour'!K$3)*'Door Summary'!H$3</f>
        <v>137.97999999999999</v>
      </c>
      <c r="G844" s="4">
        <f>'Door Materials'!X844</f>
        <v>841.5</v>
      </c>
      <c r="H844" s="5">
        <f t="shared" si="83"/>
        <v>979.48</v>
      </c>
      <c r="I844" s="5">
        <f t="shared" si="84"/>
        <v>117.54</v>
      </c>
      <c r="J844" s="5">
        <f t="shared" si="85"/>
        <v>1097.02</v>
      </c>
      <c r="K844" s="5">
        <f t="shared" si="86"/>
        <v>57.74</v>
      </c>
      <c r="L844" s="181">
        <v>0</v>
      </c>
      <c r="M844" s="5">
        <f t="shared" si="87"/>
        <v>1154.76</v>
      </c>
      <c r="N844" s="30">
        <f t="shared" si="88"/>
        <v>1154.76</v>
      </c>
    </row>
    <row r="845" spans="1:14" x14ac:dyDescent="0.25">
      <c r="A845" s="119" t="str">
        <f>'Door Comparison'!A845</f>
        <v>T09.02.E3B</v>
      </c>
      <c r="B845" s="119" t="str">
        <f>'Door Comparison'!B845</f>
        <v>DRS-402</v>
      </c>
      <c r="C845" s="119">
        <f>'Door Comparison'!D845</f>
        <v>1208</v>
      </c>
      <c r="D845" s="119">
        <f>'Door Comparison'!E845</f>
        <v>2193</v>
      </c>
      <c r="E845" s="14">
        <f>'Door Comparison'!N845</f>
        <v>1</v>
      </c>
      <c r="F845" s="82">
        <f>('Door Labour'!Y845/'Door Labour'!K$3)*'Door Summary'!H$3</f>
        <v>137.97999999999999</v>
      </c>
      <c r="G845" s="4">
        <f>'Door Materials'!X845</f>
        <v>841.5</v>
      </c>
      <c r="H845" s="5">
        <f t="shared" si="83"/>
        <v>979.48</v>
      </c>
      <c r="I845" s="5">
        <f t="shared" si="84"/>
        <v>117.54</v>
      </c>
      <c r="J845" s="5">
        <f t="shared" si="85"/>
        <v>1097.02</v>
      </c>
      <c r="K845" s="5">
        <f t="shared" si="86"/>
        <v>57.74</v>
      </c>
      <c r="L845" s="181">
        <v>0</v>
      </c>
      <c r="M845" s="5">
        <f t="shared" si="87"/>
        <v>1154.76</v>
      </c>
      <c r="N845" s="30">
        <f t="shared" si="88"/>
        <v>1154.76</v>
      </c>
    </row>
    <row r="846" spans="1:14" x14ac:dyDescent="0.25">
      <c r="A846" s="119" t="str">
        <f>'Door Comparison'!A846</f>
        <v>T09.02.E4A</v>
      </c>
      <c r="B846" s="119" t="str">
        <f>'Door Comparison'!B846</f>
        <v>DRS-402</v>
      </c>
      <c r="C846" s="119">
        <f>'Door Comparison'!D846</f>
        <v>1338</v>
      </c>
      <c r="D846" s="119">
        <f>'Door Comparison'!E846</f>
        <v>2193</v>
      </c>
      <c r="E846" s="14">
        <f>'Door Comparison'!N846</f>
        <v>1</v>
      </c>
      <c r="F846" s="82">
        <f>('Door Labour'!Y846/'Door Labour'!K$3)*'Door Summary'!H$3</f>
        <v>138.78</v>
      </c>
      <c r="G846" s="4">
        <f>'Door Materials'!X846</f>
        <v>883.88</v>
      </c>
      <c r="H846" s="5">
        <f t="shared" si="83"/>
        <v>1022.66</v>
      </c>
      <c r="I846" s="5">
        <f t="shared" si="84"/>
        <v>122.72</v>
      </c>
      <c r="J846" s="5">
        <f t="shared" si="85"/>
        <v>1145.3800000000001</v>
      </c>
      <c r="K846" s="5">
        <f t="shared" si="86"/>
        <v>60.28</v>
      </c>
      <c r="L846" s="181">
        <v>0</v>
      </c>
      <c r="M846" s="5">
        <f t="shared" si="87"/>
        <v>1205.6600000000001</v>
      </c>
      <c r="N846" s="30">
        <f t="shared" si="88"/>
        <v>1205.6600000000001</v>
      </c>
    </row>
    <row r="847" spans="1:14" x14ac:dyDescent="0.25">
      <c r="A847" s="119" t="str">
        <f>'Door Comparison'!A847</f>
        <v>T09.02.E5A</v>
      </c>
      <c r="B847" s="119" t="str">
        <f>'Door Comparison'!B847</f>
        <v>DRS-402</v>
      </c>
      <c r="C847" s="119">
        <f>'Door Comparison'!D847</f>
        <v>1338</v>
      </c>
      <c r="D847" s="119">
        <f>'Door Comparison'!E847</f>
        <v>2193</v>
      </c>
      <c r="E847" s="14">
        <f>'Door Comparison'!N847</f>
        <v>1</v>
      </c>
      <c r="F847" s="82">
        <f>('Door Labour'!Y847/'Door Labour'!K$3)*'Door Summary'!H$3</f>
        <v>138.78</v>
      </c>
      <c r="G847" s="4">
        <f>'Door Materials'!X847</f>
        <v>883.88</v>
      </c>
      <c r="H847" s="5">
        <f t="shared" si="83"/>
        <v>1022.66</v>
      </c>
      <c r="I847" s="5">
        <f t="shared" si="84"/>
        <v>122.72</v>
      </c>
      <c r="J847" s="5">
        <f t="shared" si="85"/>
        <v>1145.3800000000001</v>
      </c>
      <c r="K847" s="5">
        <f t="shared" si="86"/>
        <v>60.28</v>
      </c>
      <c r="L847" s="181">
        <v>0</v>
      </c>
      <c r="M847" s="5">
        <f t="shared" si="87"/>
        <v>1205.6600000000001</v>
      </c>
      <c r="N847" s="30">
        <f t="shared" si="88"/>
        <v>1205.6600000000001</v>
      </c>
    </row>
    <row r="848" spans="1:14" x14ac:dyDescent="0.25">
      <c r="A848" s="119" t="str">
        <f>'Door Comparison'!A848</f>
        <v>T09.02.E6A</v>
      </c>
      <c r="B848" s="119" t="str">
        <f>'Door Comparison'!B848</f>
        <v>DRS-402</v>
      </c>
      <c r="C848" s="119">
        <f>'Door Comparison'!D848</f>
        <v>1338</v>
      </c>
      <c r="D848" s="119">
        <f>'Door Comparison'!E848</f>
        <v>2193</v>
      </c>
      <c r="E848" s="14">
        <f>'Door Comparison'!N848</f>
        <v>1</v>
      </c>
      <c r="F848" s="82">
        <f>('Door Labour'!Y848/'Door Labour'!K$3)*'Door Summary'!H$3</f>
        <v>138.78</v>
      </c>
      <c r="G848" s="4">
        <f>'Door Materials'!X848</f>
        <v>883.88</v>
      </c>
      <c r="H848" s="5">
        <f t="shared" si="83"/>
        <v>1022.66</v>
      </c>
      <c r="I848" s="5">
        <f t="shared" si="84"/>
        <v>122.72</v>
      </c>
      <c r="J848" s="5">
        <f t="shared" si="85"/>
        <v>1145.3800000000001</v>
      </c>
      <c r="K848" s="5">
        <f t="shared" si="86"/>
        <v>60.28</v>
      </c>
      <c r="L848" s="181">
        <v>0</v>
      </c>
      <c r="M848" s="5">
        <f t="shared" si="87"/>
        <v>1205.6600000000001</v>
      </c>
      <c r="N848" s="30">
        <f t="shared" si="88"/>
        <v>1205.6600000000001</v>
      </c>
    </row>
    <row r="849" spans="1:14" x14ac:dyDescent="0.25">
      <c r="A849" s="119" t="str">
        <f>'Door Comparison'!A849</f>
        <v>T09.02.E6B</v>
      </c>
      <c r="B849" s="119" t="str">
        <f>'Door Comparison'!B849</f>
        <v>DRS-402</v>
      </c>
      <c r="C849" s="119">
        <f>'Door Comparison'!D849</f>
        <v>658</v>
      </c>
      <c r="D849" s="119">
        <f>'Door Comparison'!E849</f>
        <v>2193</v>
      </c>
      <c r="E849" s="14">
        <f>'Door Comparison'!N849</f>
        <v>1</v>
      </c>
      <c r="F849" s="82">
        <f>('Door Labour'!Y849/'Door Labour'!K$3)*'Door Summary'!H$3</f>
        <v>130.96</v>
      </c>
      <c r="G849" s="4">
        <f>'Door Materials'!X849</f>
        <v>594.09</v>
      </c>
      <c r="H849" s="5">
        <f t="shared" si="83"/>
        <v>725.05</v>
      </c>
      <c r="I849" s="5">
        <f t="shared" si="84"/>
        <v>87.01</v>
      </c>
      <c r="J849" s="5">
        <f t="shared" si="85"/>
        <v>812.06</v>
      </c>
      <c r="K849" s="5">
        <f t="shared" si="86"/>
        <v>42.74</v>
      </c>
      <c r="L849" s="181">
        <v>0</v>
      </c>
      <c r="M849" s="5">
        <f t="shared" si="87"/>
        <v>854.8</v>
      </c>
      <c r="N849" s="30">
        <f t="shared" si="88"/>
        <v>854.8</v>
      </c>
    </row>
    <row r="850" spans="1:14" x14ac:dyDescent="0.25">
      <c r="A850" s="119" t="str">
        <f>'Door Comparison'!A850</f>
        <v>T09.02.E8A</v>
      </c>
      <c r="B850" s="119" t="str">
        <f>'Door Comparison'!B850</f>
        <v>DRS-402</v>
      </c>
      <c r="C850" s="119">
        <f>'Door Comparison'!D850</f>
        <v>1778</v>
      </c>
      <c r="D850" s="119">
        <f>'Door Comparison'!E850</f>
        <v>2193</v>
      </c>
      <c r="E850" s="14">
        <f>'Door Comparison'!N850</f>
        <v>1</v>
      </c>
      <c r="F850" s="82">
        <f>('Door Labour'!Y850/'Door Labour'!K$3)*'Door Summary'!H$3</f>
        <v>141.52000000000001</v>
      </c>
      <c r="G850" s="4">
        <f>'Door Materials'!X850</f>
        <v>1027.26</v>
      </c>
      <c r="H850" s="5">
        <f t="shared" si="83"/>
        <v>1168.78</v>
      </c>
      <c r="I850" s="5">
        <f t="shared" si="84"/>
        <v>140.25</v>
      </c>
      <c r="J850" s="5">
        <f t="shared" si="85"/>
        <v>1309.03</v>
      </c>
      <c r="K850" s="5">
        <f t="shared" si="86"/>
        <v>68.900000000000006</v>
      </c>
      <c r="L850" s="181">
        <v>0</v>
      </c>
      <c r="M850" s="5">
        <f t="shared" si="87"/>
        <v>1377.93</v>
      </c>
      <c r="N850" s="30">
        <f t="shared" si="88"/>
        <v>1377.93</v>
      </c>
    </row>
    <row r="851" spans="1:14" x14ac:dyDescent="0.25">
      <c r="A851" s="119" t="str">
        <f>'Door Comparison'!A851</f>
        <v>T09.02.E9A</v>
      </c>
      <c r="B851" s="119" t="str">
        <f>'Door Comparison'!B851</f>
        <v>DRS-402</v>
      </c>
      <c r="C851" s="119">
        <f>'Door Comparison'!D851</f>
        <v>1338</v>
      </c>
      <c r="D851" s="119">
        <f>'Door Comparison'!E851</f>
        <v>2193</v>
      </c>
      <c r="E851" s="14">
        <f>'Door Comparison'!N851</f>
        <v>1</v>
      </c>
      <c r="F851" s="82">
        <f>('Door Labour'!Y851/'Door Labour'!K$3)*'Door Summary'!H$3</f>
        <v>138.78</v>
      </c>
      <c r="G851" s="4">
        <f>'Door Materials'!X851</f>
        <v>883.88</v>
      </c>
      <c r="H851" s="5">
        <f t="shared" si="83"/>
        <v>1022.66</v>
      </c>
      <c r="I851" s="5">
        <f t="shared" si="84"/>
        <v>122.72</v>
      </c>
      <c r="J851" s="5">
        <f t="shared" si="85"/>
        <v>1145.3800000000001</v>
      </c>
      <c r="K851" s="5">
        <f t="shared" si="86"/>
        <v>60.28</v>
      </c>
      <c r="L851" s="181">
        <v>0</v>
      </c>
      <c r="M851" s="5">
        <f t="shared" si="87"/>
        <v>1205.6600000000001</v>
      </c>
      <c r="N851" s="30">
        <f t="shared" si="88"/>
        <v>1205.6600000000001</v>
      </c>
    </row>
    <row r="852" spans="1:14" x14ac:dyDescent="0.25">
      <c r="A852" s="119" t="str">
        <f>'Door Comparison'!A852</f>
        <v>T09.02.E11A</v>
      </c>
      <c r="B852" s="119" t="str">
        <f>'Door Comparison'!B852</f>
        <v>DRS-402</v>
      </c>
      <c r="C852" s="119">
        <f>'Door Comparison'!D852</f>
        <v>858</v>
      </c>
      <c r="D852" s="119">
        <f>'Door Comparison'!E852</f>
        <v>2193</v>
      </c>
      <c r="E852" s="14">
        <f>'Door Comparison'!N852</f>
        <v>1</v>
      </c>
      <c r="F852" s="82">
        <f>('Door Labour'!Y852/'Door Labour'!K$3)*'Door Summary'!H$3</f>
        <v>132.19999999999999</v>
      </c>
      <c r="G852" s="4">
        <f>'Door Materials'!X852</f>
        <v>659.29</v>
      </c>
      <c r="H852" s="5">
        <f t="shared" si="83"/>
        <v>791.49</v>
      </c>
      <c r="I852" s="5">
        <f t="shared" si="84"/>
        <v>94.98</v>
      </c>
      <c r="J852" s="5">
        <f t="shared" si="85"/>
        <v>886.47</v>
      </c>
      <c r="K852" s="5">
        <f t="shared" si="86"/>
        <v>46.66</v>
      </c>
      <c r="L852" s="181">
        <v>0</v>
      </c>
      <c r="M852" s="5">
        <f t="shared" si="87"/>
        <v>933.13</v>
      </c>
      <c r="N852" s="30">
        <f t="shared" si="88"/>
        <v>933.13</v>
      </c>
    </row>
    <row r="853" spans="1:14" x14ac:dyDescent="0.25">
      <c r="A853" s="119" t="str">
        <f>'Door Comparison'!A853</f>
        <v>T09.02.FTA</v>
      </c>
      <c r="B853" s="119" t="str">
        <f>'Door Comparison'!B853</f>
        <v>DRS-402</v>
      </c>
      <c r="C853" s="119">
        <f>'Door Comparison'!D853</f>
        <v>658</v>
      </c>
      <c r="D853" s="119">
        <f>'Door Comparison'!E853</f>
        <v>2193</v>
      </c>
      <c r="E853" s="14">
        <f>'Door Comparison'!N853</f>
        <v>1</v>
      </c>
      <c r="F853" s="82">
        <f>('Door Labour'!Y853/'Door Labour'!K$3)*'Door Summary'!H$3</f>
        <v>130.96</v>
      </c>
      <c r="G853" s="4">
        <f>'Door Materials'!X853</f>
        <v>594.09</v>
      </c>
      <c r="H853" s="5">
        <f t="shared" si="83"/>
        <v>725.05</v>
      </c>
      <c r="I853" s="5">
        <f t="shared" si="84"/>
        <v>87.01</v>
      </c>
      <c r="J853" s="5">
        <f t="shared" si="85"/>
        <v>812.06</v>
      </c>
      <c r="K853" s="5">
        <f t="shared" si="86"/>
        <v>42.74</v>
      </c>
      <c r="L853" s="181">
        <v>0</v>
      </c>
      <c r="M853" s="5">
        <f t="shared" si="87"/>
        <v>854.8</v>
      </c>
      <c r="N853" s="30">
        <f t="shared" si="88"/>
        <v>854.8</v>
      </c>
    </row>
    <row r="854" spans="1:14" x14ac:dyDescent="0.25">
      <c r="A854" s="119" t="str">
        <f>'Door Comparison'!A854</f>
        <v>T09.02.HW2A</v>
      </c>
      <c r="B854" s="119" t="str">
        <f>'Door Comparison'!B854</f>
        <v>DRS-402</v>
      </c>
      <c r="C854" s="119">
        <f>'Door Comparison'!D854</f>
        <v>458</v>
      </c>
      <c r="D854" s="119">
        <f>'Door Comparison'!E854</f>
        <v>2193</v>
      </c>
      <c r="E854" s="14">
        <f>'Door Comparison'!N854</f>
        <v>1</v>
      </c>
      <c r="F854" s="82">
        <f>('Door Labour'!Y854/'Door Labour'!K$3)*'Door Summary'!H$3</f>
        <v>129.72</v>
      </c>
      <c r="G854" s="4">
        <f>'Door Materials'!X854</f>
        <v>528.91999999999996</v>
      </c>
      <c r="H854" s="5">
        <f t="shared" si="83"/>
        <v>658.64</v>
      </c>
      <c r="I854" s="5">
        <f t="shared" si="84"/>
        <v>79.040000000000006</v>
      </c>
      <c r="J854" s="5">
        <f t="shared" si="85"/>
        <v>737.68</v>
      </c>
      <c r="K854" s="5">
        <f t="shared" si="86"/>
        <v>38.83</v>
      </c>
      <c r="L854" s="181">
        <v>0</v>
      </c>
      <c r="M854" s="5">
        <f t="shared" si="87"/>
        <v>776.51</v>
      </c>
      <c r="N854" s="30">
        <f t="shared" si="88"/>
        <v>776.51</v>
      </c>
    </row>
    <row r="855" spans="1:14" x14ac:dyDescent="0.25">
      <c r="A855" s="119" t="str">
        <f>'Door Comparison'!A855</f>
        <v>T09.02.HWA</v>
      </c>
      <c r="B855" s="119" t="str">
        <f>'Door Comparison'!B855</f>
        <v>DRS-402</v>
      </c>
      <c r="C855" s="119">
        <f>'Door Comparison'!D855</f>
        <v>458</v>
      </c>
      <c r="D855" s="119">
        <f>'Door Comparison'!E855</f>
        <v>2193</v>
      </c>
      <c r="E855" s="14">
        <f>'Door Comparison'!N855</f>
        <v>1</v>
      </c>
      <c r="F855" s="82">
        <f>('Door Labour'!Y855/'Door Labour'!K$3)*'Door Summary'!H$3</f>
        <v>129.72</v>
      </c>
      <c r="G855" s="4">
        <f>'Door Materials'!X855</f>
        <v>528.91999999999996</v>
      </c>
      <c r="H855" s="5">
        <f t="shared" si="83"/>
        <v>658.64</v>
      </c>
      <c r="I855" s="5">
        <f t="shared" si="84"/>
        <v>79.040000000000006</v>
      </c>
      <c r="J855" s="5">
        <f t="shared" si="85"/>
        <v>737.68</v>
      </c>
      <c r="K855" s="5">
        <f t="shared" si="86"/>
        <v>38.83</v>
      </c>
      <c r="L855" s="181">
        <v>0</v>
      </c>
      <c r="M855" s="5">
        <f t="shared" si="87"/>
        <v>776.51</v>
      </c>
      <c r="N855" s="30">
        <f t="shared" si="88"/>
        <v>776.51</v>
      </c>
    </row>
    <row r="856" spans="1:14" x14ac:dyDescent="0.25">
      <c r="A856" s="119" t="str">
        <f>'Door Comparison'!A856</f>
        <v>T09.02.M2A</v>
      </c>
      <c r="B856" s="119" t="str">
        <f>'Door Comparison'!B856</f>
        <v>DRS-402</v>
      </c>
      <c r="C856" s="119">
        <f>'Door Comparison'!D856</f>
        <v>1338</v>
      </c>
      <c r="D856" s="119">
        <f>'Door Comparison'!E856</f>
        <v>2193</v>
      </c>
      <c r="E856" s="14">
        <f>'Door Comparison'!N856</f>
        <v>1</v>
      </c>
      <c r="F856" s="82">
        <f>('Door Labour'!Y856/'Door Labour'!K$3)*'Door Summary'!H$3</f>
        <v>138.78</v>
      </c>
      <c r="G856" s="4">
        <f>'Door Materials'!X856</f>
        <v>883.88</v>
      </c>
      <c r="H856" s="5">
        <f t="shared" si="83"/>
        <v>1022.66</v>
      </c>
      <c r="I856" s="5">
        <f t="shared" si="84"/>
        <v>122.72</v>
      </c>
      <c r="J856" s="5">
        <f t="shared" si="85"/>
        <v>1145.3800000000001</v>
      </c>
      <c r="K856" s="5">
        <f t="shared" si="86"/>
        <v>60.28</v>
      </c>
      <c r="L856" s="181">
        <v>0</v>
      </c>
      <c r="M856" s="5">
        <f t="shared" si="87"/>
        <v>1205.6600000000001</v>
      </c>
      <c r="N856" s="30">
        <f t="shared" si="88"/>
        <v>1205.6600000000001</v>
      </c>
    </row>
    <row r="857" spans="1:14" x14ac:dyDescent="0.25">
      <c r="A857" s="119" t="str">
        <f>'Door Comparison'!A857</f>
        <v>T09.02.M3A</v>
      </c>
      <c r="B857" s="119" t="str">
        <f>'Door Comparison'!B857</f>
        <v>DRS-402</v>
      </c>
      <c r="C857" s="119">
        <f>'Door Comparison'!D857</f>
        <v>758</v>
      </c>
      <c r="D857" s="119">
        <f>'Door Comparison'!E857</f>
        <v>2193</v>
      </c>
      <c r="E857" s="14">
        <f>'Door Comparison'!N857</f>
        <v>1</v>
      </c>
      <c r="F857" s="82">
        <f>('Door Labour'!Y857/'Door Labour'!K$3)*'Door Summary'!H$3</f>
        <v>131.58000000000001</v>
      </c>
      <c r="G857" s="4">
        <f>'Door Materials'!X857</f>
        <v>626.67999999999995</v>
      </c>
      <c r="H857" s="5">
        <f t="shared" si="83"/>
        <v>758.26</v>
      </c>
      <c r="I857" s="5">
        <f t="shared" si="84"/>
        <v>90.99</v>
      </c>
      <c r="J857" s="5">
        <f t="shared" si="85"/>
        <v>849.25</v>
      </c>
      <c r="K857" s="5">
        <f t="shared" si="86"/>
        <v>44.7</v>
      </c>
      <c r="L857" s="181">
        <v>0</v>
      </c>
      <c r="M857" s="5">
        <f t="shared" si="87"/>
        <v>893.95</v>
      </c>
      <c r="N857" s="30">
        <f t="shared" si="88"/>
        <v>893.95</v>
      </c>
    </row>
    <row r="858" spans="1:14" x14ac:dyDescent="0.25">
      <c r="A858" s="119" t="str">
        <f>'Door Comparison'!A858</f>
        <v>T09.02.M3B</v>
      </c>
      <c r="B858" s="119" t="str">
        <f>'Door Comparison'!B858</f>
        <v>DRS-402</v>
      </c>
      <c r="C858" s="119">
        <f>'Door Comparison'!D858</f>
        <v>758</v>
      </c>
      <c r="D858" s="119">
        <f>'Door Comparison'!E858</f>
        <v>2193</v>
      </c>
      <c r="E858" s="14">
        <f>'Door Comparison'!N858</f>
        <v>1</v>
      </c>
      <c r="F858" s="82">
        <f>('Door Labour'!Y858/'Door Labour'!K$3)*'Door Summary'!H$3</f>
        <v>131.58000000000001</v>
      </c>
      <c r="G858" s="4">
        <f>'Door Materials'!X858</f>
        <v>626.67999999999995</v>
      </c>
      <c r="H858" s="5">
        <f t="shared" si="83"/>
        <v>758.26</v>
      </c>
      <c r="I858" s="5">
        <f t="shared" si="84"/>
        <v>90.99</v>
      </c>
      <c r="J858" s="5">
        <f t="shared" si="85"/>
        <v>849.25</v>
      </c>
      <c r="K858" s="5">
        <f t="shared" si="86"/>
        <v>44.7</v>
      </c>
      <c r="L858" s="181">
        <v>0</v>
      </c>
      <c r="M858" s="5">
        <f t="shared" si="87"/>
        <v>893.95</v>
      </c>
      <c r="N858" s="30">
        <f t="shared" si="88"/>
        <v>893.95</v>
      </c>
    </row>
    <row r="859" spans="1:14" x14ac:dyDescent="0.25">
      <c r="A859" s="119" t="str">
        <f>'Door Comparison'!A859</f>
        <v>T09.02.M4A</v>
      </c>
      <c r="B859" s="119" t="str">
        <f>'Door Comparison'!B859</f>
        <v>DRS-402</v>
      </c>
      <c r="C859" s="119">
        <f>'Door Comparison'!D859</f>
        <v>1578</v>
      </c>
      <c r="D859" s="119">
        <f>'Door Comparison'!E859</f>
        <v>2193</v>
      </c>
      <c r="E859" s="14">
        <f>'Door Comparison'!N859</f>
        <v>1</v>
      </c>
      <c r="F859" s="82">
        <f>('Door Labour'!Y859/'Door Labour'!K$3)*'Door Summary'!H$3</f>
        <v>140.28</v>
      </c>
      <c r="G859" s="4">
        <f>'Door Materials'!X859</f>
        <v>962.09</v>
      </c>
      <c r="H859" s="5">
        <f t="shared" si="83"/>
        <v>1102.3699999999999</v>
      </c>
      <c r="I859" s="5">
        <f t="shared" si="84"/>
        <v>132.28</v>
      </c>
      <c r="J859" s="5">
        <f t="shared" si="85"/>
        <v>1234.6500000000001</v>
      </c>
      <c r="K859" s="5">
        <f t="shared" si="86"/>
        <v>64.98</v>
      </c>
      <c r="L859" s="181">
        <v>0</v>
      </c>
      <c r="M859" s="5">
        <f t="shared" si="87"/>
        <v>1299.6300000000001</v>
      </c>
      <c r="N859" s="30">
        <f t="shared" si="88"/>
        <v>1299.6300000000001</v>
      </c>
    </row>
    <row r="860" spans="1:14" x14ac:dyDescent="0.25">
      <c r="A860" s="119" t="str">
        <f>'Door Comparison'!A860</f>
        <v>T09.02.M5A</v>
      </c>
      <c r="B860" s="119" t="str">
        <f>'Door Comparison'!B860</f>
        <v>DRS-402</v>
      </c>
      <c r="C860" s="119">
        <f>'Door Comparison'!D860</f>
        <v>1578</v>
      </c>
      <c r="D860" s="119">
        <f>'Door Comparison'!E860</f>
        <v>2193</v>
      </c>
      <c r="E860" s="14">
        <f>'Door Comparison'!N860</f>
        <v>1</v>
      </c>
      <c r="F860" s="82">
        <f>('Door Labour'!Y860/'Door Labour'!K$3)*'Door Summary'!H$3</f>
        <v>140.28</v>
      </c>
      <c r="G860" s="4">
        <f>'Door Materials'!X860</f>
        <v>962.09</v>
      </c>
      <c r="H860" s="5">
        <f t="shared" si="83"/>
        <v>1102.3699999999999</v>
      </c>
      <c r="I860" s="5">
        <f t="shared" si="84"/>
        <v>132.28</v>
      </c>
      <c r="J860" s="5">
        <f t="shared" si="85"/>
        <v>1234.6500000000001</v>
      </c>
      <c r="K860" s="5">
        <f t="shared" si="86"/>
        <v>64.98</v>
      </c>
      <c r="L860" s="181">
        <v>0</v>
      </c>
      <c r="M860" s="5">
        <f t="shared" si="87"/>
        <v>1299.6300000000001</v>
      </c>
      <c r="N860" s="30">
        <f t="shared" si="88"/>
        <v>1299.6300000000001</v>
      </c>
    </row>
    <row r="861" spans="1:14" x14ac:dyDescent="0.25">
      <c r="A861" s="119" t="str">
        <f>'Door Comparison'!A861</f>
        <v>T09.02.M5B</v>
      </c>
      <c r="B861" s="119" t="str">
        <f>'Door Comparison'!B861</f>
        <v>DRS-402</v>
      </c>
      <c r="C861" s="119">
        <f>'Door Comparison'!D861</f>
        <v>1338</v>
      </c>
      <c r="D861" s="119">
        <f>'Door Comparison'!E861</f>
        <v>2193</v>
      </c>
      <c r="E861" s="14">
        <f>'Door Comparison'!N861</f>
        <v>1</v>
      </c>
      <c r="F861" s="82">
        <f>('Door Labour'!Y861/'Door Labour'!K$3)*'Door Summary'!H$3</f>
        <v>138.78</v>
      </c>
      <c r="G861" s="4">
        <f>'Door Materials'!X861</f>
        <v>883.88</v>
      </c>
      <c r="H861" s="5">
        <f t="shared" si="83"/>
        <v>1022.66</v>
      </c>
      <c r="I861" s="5">
        <f t="shared" si="84"/>
        <v>122.72</v>
      </c>
      <c r="J861" s="5">
        <f t="shared" si="85"/>
        <v>1145.3800000000001</v>
      </c>
      <c r="K861" s="5">
        <f t="shared" si="86"/>
        <v>60.28</v>
      </c>
      <c r="L861" s="181">
        <v>0</v>
      </c>
      <c r="M861" s="5">
        <f t="shared" si="87"/>
        <v>1205.6600000000001</v>
      </c>
      <c r="N861" s="30">
        <f t="shared" si="88"/>
        <v>1205.6600000000001</v>
      </c>
    </row>
    <row r="862" spans="1:14" x14ac:dyDescent="0.25">
      <c r="A862" s="119" t="str">
        <f>'Door Comparison'!A862</f>
        <v>T09.02.M6A</v>
      </c>
      <c r="B862" s="119" t="str">
        <f>'Door Comparison'!B862</f>
        <v>DRS-402</v>
      </c>
      <c r="C862" s="119">
        <f>'Door Comparison'!D862</f>
        <v>1338</v>
      </c>
      <c r="D862" s="119">
        <f>'Door Comparison'!E862</f>
        <v>2193</v>
      </c>
      <c r="E862" s="14">
        <f>'Door Comparison'!N862</f>
        <v>1</v>
      </c>
      <c r="F862" s="82">
        <f>('Door Labour'!Y862/'Door Labour'!K$3)*'Door Summary'!H$3</f>
        <v>138.78</v>
      </c>
      <c r="G862" s="4">
        <f>'Door Materials'!X862</f>
        <v>883.88</v>
      </c>
      <c r="H862" s="5">
        <f t="shared" si="83"/>
        <v>1022.66</v>
      </c>
      <c r="I862" s="5">
        <f t="shared" si="84"/>
        <v>122.72</v>
      </c>
      <c r="J862" s="5">
        <f t="shared" si="85"/>
        <v>1145.3800000000001</v>
      </c>
      <c r="K862" s="5">
        <f t="shared" si="86"/>
        <v>60.28</v>
      </c>
      <c r="L862" s="181">
        <v>0</v>
      </c>
      <c r="M862" s="5">
        <f t="shared" si="87"/>
        <v>1205.6600000000001</v>
      </c>
      <c r="N862" s="30">
        <f t="shared" si="88"/>
        <v>1205.6600000000001</v>
      </c>
    </row>
    <row r="863" spans="1:14" x14ac:dyDescent="0.25">
      <c r="A863" s="119" t="str">
        <f>'Door Comparison'!A863</f>
        <v>T09.02.M6B</v>
      </c>
      <c r="B863" s="119" t="str">
        <f>'Door Comparison'!B863</f>
        <v>AHP-201</v>
      </c>
      <c r="C863" s="119">
        <f>'Door Comparison'!D863</f>
        <v>300</v>
      </c>
      <c r="D863" s="119">
        <f>'Door Comparison'!E863</f>
        <v>800</v>
      </c>
      <c r="E863" s="14">
        <f>'Door Comparison'!N863</f>
        <v>1</v>
      </c>
      <c r="F863" s="82">
        <f>('Door Labour'!Y863/'Door Labour'!K$3)*'Door Summary'!H$3</f>
        <v>107.81</v>
      </c>
      <c r="G863" s="4">
        <f>'Door Materials'!X863</f>
        <v>313.63</v>
      </c>
      <c r="H863" s="5">
        <f t="shared" si="83"/>
        <v>421.44</v>
      </c>
      <c r="I863" s="5">
        <f t="shared" si="84"/>
        <v>50.57</v>
      </c>
      <c r="J863" s="5">
        <f t="shared" si="85"/>
        <v>472.01</v>
      </c>
      <c r="K863" s="5">
        <f t="shared" si="86"/>
        <v>24.84</v>
      </c>
      <c r="L863" s="181">
        <v>0</v>
      </c>
      <c r="M863" s="5">
        <f t="shared" si="87"/>
        <v>496.85</v>
      </c>
      <c r="N863" s="30">
        <f t="shared" si="88"/>
        <v>496.85</v>
      </c>
    </row>
    <row r="864" spans="1:14" x14ac:dyDescent="0.25">
      <c r="A864" s="119" t="str">
        <f>'Door Comparison'!A864</f>
        <v>T09.02.M9A</v>
      </c>
      <c r="B864" s="119" t="str">
        <f>'Door Comparison'!B864</f>
        <v>DRS-402</v>
      </c>
      <c r="C864" s="119">
        <f>'Door Comparison'!D864</f>
        <v>858</v>
      </c>
      <c r="D864" s="119">
        <f>'Door Comparison'!E864</f>
        <v>2193</v>
      </c>
      <c r="E864" s="14">
        <f>'Door Comparison'!N864</f>
        <v>1</v>
      </c>
      <c r="F864" s="82">
        <f>('Door Labour'!Y864/'Door Labour'!K$3)*'Door Summary'!H$3</f>
        <v>132.19999999999999</v>
      </c>
      <c r="G864" s="4">
        <f>'Door Materials'!X864</f>
        <v>659.29</v>
      </c>
      <c r="H864" s="5">
        <f t="shared" si="83"/>
        <v>791.49</v>
      </c>
      <c r="I864" s="5">
        <f t="shared" si="84"/>
        <v>94.98</v>
      </c>
      <c r="J864" s="5">
        <f t="shared" si="85"/>
        <v>886.47</v>
      </c>
      <c r="K864" s="5">
        <f t="shared" si="86"/>
        <v>46.66</v>
      </c>
      <c r="L864" s="181">
        <v>0</v>
      </c>
      <c r="M864" s="5">
        <f t="shared" si="87"/>
        <v>933.13</v>
      </c>
      <c r="N864" s="30">
        <f t="shared" si="88"/>
        <v>933.13</v>
      </c>
    </row>
    <row r="865" spans="1:14" x14ac:dyDescent="0.25">
      <c r="A865" s="119" t="str">
        <f>'Door Comparison'!A865</f>
        <v>T09.02.M9B</v>
      </c>
      <c r="B865" s="119" t="str">
        <f>'Door Comparison'!B865</f>
        <v>DRS-402</v>
      </c>
      <c r="C865" s="119">
        <f>'Door Comparison'!D865</f>
        <v>1208</v>
      </c>
      <c r="D865" s="119">
        <f>'Door Comparison'!E865</f>
        <v>2193</v>
      </c>
      <c r="E865" s="14">
        <f>'Door Comparison'!N865</f>
        <v>1</v>
      </c>
      <c r="F865" s="82">
        <f>('Door Labour'!Y865/'Door Labour'!K$3)*'Door Summary'!H$3</f>
        <v>137.97999999999999</v>
      </c>
      <c r="G865" s="4">
        <f>'Door Materials'!X865</f>
        <v>841.5</v>
      </c>
      <c r="H865" s="5">
        <f t="shared" si="83"/>
        <v>979.48</v>
      </c>
      <c r="I865" s="5">
        <f t="shared" si="84"/>
        <v>117.54</v>
      </c>
      <c r="J865" s="5">
        <f t="shared" si="85"/>
        <v>1097.02</v>
      </c>
      <c r="K865" s="5">
        <f t="shared" si="86"/>
        <v>57.74</v>
      </c>
      <c r="L865" s="181">
        <v>0</v>
      </c>
      <c r="M865" s="5">
        <f t="shared" si="87"/>
        <v>1154.76</v>
      </c>
      <c r="N865" s="30">
        <f t="shared" si="88"/>
        <v>1154.76</v>
      </c>
    </row>
    <row r="866" spans="1:14" x14ac:dyDescent="0.25">
      <c r="A866" s="119" t="str">
        <f>'Door Comparison'!A866</f>
        <v>T09.02.M9C T09.02.M10A</v>
      </c>
      <c r="B866" s="119" t="str">
        <f>'Door Comparison'!B866</f>
        <v>DRS-402</v>
      </c>
      <c r="C866" s="119">
        <f>'Door Comparison'!D866</f>
        <v>858</v>
      </c>
      <c r="D866" s="119">
        <f>'Door Comparison'!E866</f>
        <v>2193</v>
      </c>
      <c r="E866" s="14">
        <f>'Door Comparison'!N866</f>
        <v>1</v>
      </c>
      <c r="F866" s="82">
        <f>('Door Labour'!Y866/'Door Labour'!K$3)*'Door Summary'!H$3</f>
        <v>132.19999999999999</v>
      </c>
      <c r="G866" s="4">
        <f>'Door Materials'!X866</f>
        <v>659.29</v>
      </c>
      <c r="H866" s="5">
        <f t="shared" si="83"/>
        <v>791.49</v>
      </c>
      <c r="I866" s="5">
        <f t="shared" si="84"/>
        <v>94.98</v>
      </c>
      <c r="J866" s="5">
        <f t="shared" si="85"/>
        <v>886.47</v>
      </c>
      <c r="K866" s="5">
        <f t="shared" si="86"/>
        <v>46.66</v>
      </c>
      <c r="L866" s="181">
        <v>0</v>
      </c>
      <c r="M866" s="5">
        <f t="shared" si="87"/>
        <v>933.13</v>
      </c>
      <c r="N866" s="30">
        <f t="shared" si="88"/>
        <v>933.13</v>
      </c>
    </row>
    <row r="867" spans="1:14" x14ac:dyDescent="0.25">
      <c r="A867" s="119" t="str">
        <f>'Door Comparison'!A867</f>
        <v>T09.02.M9D T09.02.M10B</v>
      </c>
      <c r="B867" s="119" t="str">
        <f>'Door Comparison'!B867</f>
        <v>DRS-402</v>
      </c>
      <c r="C867" s="119">
        <f>'Door Comparison'!D867</f>
        <v>858</v>
      </c>
      <c r="D867" s="119">
        <f>'Door Comparison'!E867</f>
        <v>2193</v>
      </c>
      <c r="E867" s="14">
        <f>'Door Comparison'!N867</f>
        <v>1</v>
      </c>
      <c r="F867" s="82">
        <f>('Door Labour'!Y867/'Door Labour'!K$3)*'Door Summary'!H$3</f>
        <v>132.19999999999999</v>
      </c>
      <c r="G867" s="4">
        <f>'Door Materials'!X867</f>
        <v>659.29</v>
      </c>
      <c r="H867" s="5">
        <f t="shared" si="83"/>
        <v>791.49</v>
      </c>
      <c r="I867" s="5">
        <f t="shared" si="84"/>
        <v>94.98</v>
      </c>
      <c r="J867" s="5">
        <f t="shared" si="85"/>
        <v>886.47</v>
      </c>
      <c r="K867" s="5">
        <f t="shared" si="86"/>
        <v>46.66</v>
      </c>
      <c r="L867" s="181">
        <v>0</v>
      </c>
      <c r="M867" s="5">
        <f t="shared" si="87"/>
        <v>933.13</v>
      </c>
      <c r="N867" s="30">
        <f t="shared" si="88"/>
        <v>933.13</v>
      </c>
    </row>
    <row r="868" spans="1:14" x14ac:dyDescent="0.25">
      <c r="A868" s="119" t="str">
        <f>'Door Comparison'!A868</f>
        <v>T09.02.M11A</v>
      </c>
      <c r="B868" s="119" t="str">
        <f>'Door Comparison'!B868</f>
        <v>DRS-402</v>
      </c>
      <c r="C868" s="119">
        <f>'Door Comparison'!D868</f>
        <v>1338</v>
      </c>
      <c r="D868" s="119">
        <f>'Door Comparison'!E868</f>
        <v>2193</v>
      </c>
      <c r="E868" s="14">
        <f>'Door Comparison'!N868</f>
        <v>1</v>
      </c>
      <c r="F868" s="82">
        <f>('Door Labour'!Y868/'Door Labour'!K$3)*'Door Summary'!H$3</f>
        <v>138.78</v>
      </c>
      <c r="G868" s="4">
        <f>'Door Materials'!X868</f>
        <v>883.88</v>
      </c>
      <c r="H868" s="5">
        <f t="shared" si="83"/>
        <v>1022.66</v>
      </c>
      <c r="I868" s="5">
        <f t="shared" si="84"/>
        <v>122.72</v>
      </c>
      <c r="J868" s="5">
        <f t="shared" si="85"/>
        <v>1145.3800000000001</v>
      </c>
      <c r="K868" s="5">
        <f t="shared" si="86"/>
        <v>60.28</v>
      </c>
      <c r="L868" s="181">
        <v>0</v>
      </c>
      <c r="M868" s="5">
        <f t="shared" si="87"/>
        <v>1205.6600000000001</v>
      </c>
      <c r="N868" s="30">
        <f t="shared" si="88"/>
        <v>1205.6600000000001</v>
      </c>
    </row>
    <row r="869" spans="1:14" x14ac:dyDescent="0.25">
      <c r="A869" s="119" t="str">
        <f>'Door Comparison'!A869</f>
        <v>T09.02.M11B</v>
      </c>
      <c r="B869" s="119" t="str">
        <f>'Door Comparison'!B869</f>
        <v>DRS-402</v>
      </c>
      <c r="C869" s="119">
        <f>'Door Comparison'!D869</f>
        <v>1338</v>
      </c>
      <c r="D869" s="119">
        <f>'Door Comparison'!E869</f>
        <v>2193</v>
      </c>
      <c r="E869" s="14">
        <f>'Door Comparison'!N869</f>
        <v>1</v>
      </c>
      <c r="F869" s="82">
        <f>('Door Labour'!Y869/'Door Labour'!K$3)*'Door Summary'!H$3</f>
        <v>138.78</v>
      </c>
      <c r="G869" s="4">
        <f>'Door Materials'!X869</f>
        <v>883.88</v>
      </c>
      <c r="H869" s="5">
        <f t="shared" si="83"/>
        <v>1022.66</v>
      </c>
      <c r="I869" s="5">
        <f t="shared" si="84"/>
        <v>122.72</v>
      </c>
      <c r="J869" s="5">
        <f t="shared" si="85"/>
        <v>1145.3800000000001</v>
      </c>
      <c r="K869" s="5">
        <f t="shared" si="86"/>
        <v>60.28</v>
      </c>
      <c r="L869" s="181">
        <v>0</v>
      </c>
      <c r="M869" s="5">
        <f t="shared" si="87"/>
        <v>1205.6600000000001</v>
      </c>
      <c r="N869" s="30">
        <f t="shared" si="88"/>
        <v>1205.6600000000001</v>
      </c>
    </row>
    <row r="870" spans="1:14" x14ac:dyDescent="0.25">
      <c r="A870" s="119" t="str">
        <f>'Door Comparison'!A870</f>
        <v>T09.02.M13A</v>
      </c>
      <c r="B870" s="119" t="str">
        <f>'Door Comparison'!B870</f>
        <v>DRS-402</v>
      </c>
      <c r="C870" s="119">
        <f>'Door Comparison'!D870</f>
        <v>1208</v>
      </c>
      <c r="D870" s="119">
        <f>'Door Comparison'!E870</f>
        <v>2193</v>
      </c>
      <c r="E870" s="14">
        <f>'Door Comparison'!N870</f>
        <v>1</v>
      </c>
      <c r="F870" s="82">
        <f>('Door Labour'!Y870/'Door Labour'!K$3)*'Door Summary'!H$3</f>
        <v>137.97999999999999</v>
      </c>
      <c r="G870" s="4">
        <f>'Door Materials'!X870</f>
        <v>841.5</v>
      </c>
      <c r="H870" s="5">
        <f t="shared" si="83"/>
        <v>979.48</v>
      </c>
      <c r="I870" s="5">
        <f t="shared" si="84"/>
        <v>117.54</v>
      </c>
      <c r="J870" s="5">
        <f t="shared" si="85"/>
        <v>1097.02</v>
      </c>
      <c r="K870" s="5">
        <f t="shared" si="86"/>
        <v>57.74</v>
      </c>
      <c r="L870" s="181">
        <v>0</v>
      </c>
      <c r="M870" s="5">
        <f t="shared" si="87"/>
        <v>1154.76</v>
      </c>
      <c r="N870" s="30">
        <f t="shared" si="88"/>
        <v>1154.76</v>
      </c>
    </row>
    <row r="871" spans="1:14" x14ac:dyDescent="0.25">
      <c r="A871" s="119" t="str">
        <f>'Door Comparison'!A871</f>
        <v>T09.02.M17A T09.02.P1A</v>
      </c>
      <c r="B871" s="119" t="str">
        <f>'Door Comparison'!B871</f>
        <v>DRS-402</v>
      </c>
      <c r="C871" s="119">
        <f>'Door Comparison'!D871</f>
        <v>758</v>
      </c>
      <c r="D871" s="119">
        <f>'Door Comparison'!E871</f>
        <v>2193</v>
      </c>
      <c r="E871" s="14">
        <f>'Door Comparison'!N871</f>
        <v>1</v>
      </c>
      <c r="F871" s="82">
        <f>('Door Labour'!Y871/'Door Labour'!K$3)*'Door Summary'!H$3</f>
        <v>131.58000000000001</v>
      </c>
      <c r="G871" s="4">
        <f>'Door Materials'!X871</f>
        <v>626.67999999999995</v>
      </c>
      <c r="H871" s="5">
        <f t="shared" si="83"/>
        <v>758.26</v>
      </c>
      <c r="I871" s="5">
        <f t="shared" si="84"/>
        <v>90.99</v>
      </c>
      <c r="J871" s="5">
        <f t="shared" si="85"/>
        <v>849.25</v>
      </c>
      <c r="K871" s="5">
        <f t="shared" si="86"/>
        <v>44.7</v>
      </c>
      <c r="L871" s="181">
        <v>0</v>
      </c>
      <c r="M871" s="5">
        <f t="shared" si="87"/>
        <v>893.95</v>
      </c>
      <c r="N871" s="30">
        <f t="shared" si="88"/>
        <v>893.95</v>
      </c>
    </row>
    <row r="872" spans="1:14" x14ac:dyDescent="0.25">
      <c r="A872" s="119" t="str">
        <f>'Door Comparison'!A872</f>
        <v>T09.02.M15A T09.02.SPA</v>
      </c>
      <c r="B872" s="119" t="str">
        <f>'Door Comparison'!B872</f>
        <v>DRS-402</v>
      </c>
      <c r="C872" s="119">
        <f>'Door Comparison'!D872</f>
        <v>1578</v>
      </c>
      <c r="D872" s="119">
        <f>'Door Comparison'!E872</f>
        <v>2193</v>
      </c>
      <c r="E872" s="14">
        <f>'Door Comparison'!N872</f>
        <v>1</v>
      </c>
      <c r="F872" s="82">
        <f>('Door Labour'!Y872/'Door Labour'!K$3)*'Door Summary'!H$3</f>
        <v>140.28</v>
      </c>
      <c r="G872" s="4">
        <f>'Door Materials'!X872</f>
        <v>962.09</v>
      </c>
      <c r="H872" s="5">
        <f t="shared" si="83"/>
        <v>1102.3699999999999</v>
      </c>
      <c r="I872" s="5">
        <f t="shared" si="84"/>
        <v>132.28</v>
      </c>
      <c r="J872" s="5">
        <f t="shared" si="85"/>
        <v>1234.6500000000001</v>
      </c>
      <c r="K872" s="5">
        <f t="shared" si="86"/>
        <v>64.98</v>
      </c>
      <c r="L872" s="181">
        <v>0</v>
      </c>
      <c r="M872" s="5">
        <f t="shared" si="87"/>
        <v>1299.6300000000001</v>
      </c>
      <c r="N872" s="30">
        <f t="shared" si="88"/>
        <v>1299.6300000000001</v>
      </c>
    </row>
    <row r="873" spans="1:14" x14ac:dyDescent="0.25">
      <c r="A873" s="119" t="str">
        <f>'Door Comparison'!A873</f>
        <v>T09.02.M14A T09.02.WRA</v>
      </c>
      <c r="B873" s="119" t="str">
        <f>'Door Comparison'!B873</f>
        <v>DRS-402</v>
      </c>
      <c r="C873" s="119">
        <f>'Door Comparison'!D873</f>
        <v>758</v>
      </c>
      <c r="D873" s="119">
        <f>'Door Comparison'!E873</f>
        <v>2158</v>
      </c>
      <c r="E873" s="14">
        <f>'Door Comparison'!N873</f>
        <v>1</v>
      </c>
      <c r="F873" s="82">
        <f>('Door Labour'!Y873/'Door Labour'!K$3)*'Door Summary'!H$3</f>
        <v>131.13999999999999</v>
      </c>
      <c r="G873" s="4">
        <f>'Door Materials'!X873</f>
        <v>562.4</v>
      </c>
      <c r="H873" s="5">
        <f t="shared" si="83"/>
        <v>693.54</v>
      </c>
      <c r="I873" s="5">
        <f t="shared" si="84"/>
        <v>83.22</v>
      </c>
      <c r="J873" s="5">
        <f t="shared" si="85"/>
        <v>776.76</v>
      </c>
      <c r="K873" s="5">
        <f t="shared" si="86"/>
        <v>40.880000000000003</v>
      </c>
      <c r="L873" s="181">
        <v>0</v>
      </c>
      <c r="M873" s="5">
        <f t="shared" si="87"/>
        <v>817.64</v>
      </c>
      <c r="N873" s="30">
        <f t="shared" si="88"/>
        <v>817.64</v>
      </c>
    </row>
    <row r="874" spans="1:14" x14ac:dyDescent="0.25">
      <c r="A874" s="119" t="str">
        <f>'Door Comparison'!A874</f>
        <v>T09.04.E7A T09.04.E1A</v>
      </c>
      <c r="B874" s="119" t="str">
        <f>'Door Comparison'!B874</f>
        <v>DRS-402</v>
      </c>
      <c r="C874" s="119">
        <f>'Door Comparison'!D874</f>
        <v>758</v>
      </c>
      <c r="D874" s="119">
        <f>'Door Comparison'!E874</f>
        <v>2193</v>
      </c>
      <c r="E874" s="14">
        <f>'Door Comparison'!N874</f>
        <v>1</v>
      </c>
      <c r="F874" s="82">
        <f>('Door Labour'!Y874/'Door Labour'!K$3)*'Door Summary'!H$3</f>
        <v>131.58000000000001</v>
      </c>
      <c r="G874" s="4">
        <f>'Door Materials'!X874</f>
        <v>626.67999999999995</v>
      </c>
      <c r="H874" s="5">
        <f t="shared" si="83"/>
        <v>758.26</v>
      </c>
      <c r="I874" s="5">
        <f t="shared" si="84"/>
        <v>90.99</v>
      </c>
      <c r="J874" s="5">
        <f t="shared" si="85"/>
        <v>849.25</v>
      </c>
      <c r="K874" s="5">
        <f t="shared" si="86"/>
        <v>44.7</v>
      </c>
      <c r="L874" s="181">
        <v>0</v>
      </c>
      <c r="M874" s="5">
        <f t="shared" si="87"/>
        <v>893.95</v>
      </c>
      <c r="N874" s="30">
        <f t="shared" si="88"/>
        <v>893.95</v>
      </c>
    </row>
    <row r="875" spans="1:14" x14ac:dyDescent="0.25">
      <c r="A875" s="119" t="str">
        <f>'Door Comparison'!A875</f>
        <v>T09.04.E1A T09.04.E2A</v>
      </c>
      <c r="B875" s="119" t="str">
        <f>'Door Comparison'!B875</f>
        <v>DRS-402</v>
      </c>
      <c r="C875" s="119">
        <f>'Door Comparison'!D875</f>
        <v>758</v>
      </c>
      <c r="D875" s="119">
        <f>'Door Comparison'!E875</f>
        <v>2193</v>
      </c>
      <c r="E875" s="14">
        <f>'Door Comparison'!N875</f>
        <v>1</v>
      </c>
      <c r="F875" s="82">
        <f>('Door Labour'!Y875/'Door Labour'!K$3)*'Door Summary'!H$3</f>
        <v>131.58000000000001</v>
      </c>
      <c r="G875" s="4">
        <f>'Door Materials'!X875</f>
        <v>626.67999999999995</v>
      </c>
      <c r="H875" s="5">
        <f t="shared" si="83"/>
        <v>758.26</v>
      </c>
      <c r="I875" s="5">
        <f t="shared" si="84"/>
        <v>90.99</v>
      </c>
      <c r="J875" s="5">
        <f t="shared" si="85"/>
        <v>849.25</v>
      </c>
      <c r="K875" s="5">
        <f t="shared" si="86"/>
        <v>44.7</v>
      </c>
      <c r="L875" s="181">
        <v>0</v>
      </c>
      <c r="M875" s="5">
        <f t="shared" si="87"/>
        <v>893.95</v>
      </c>
      <c r="N875" s="30">
        <f t="shared" si="88"/>
        <v>893.95</v>
      </c>
    </row>
    <row r="876" spans="1:14" x14ac:dyDescent="0.25">
      <c r="A876" s="119" t="str">
        <f>'Door Comparison'!A876</f>
        <v>T09.04.E3A</v>
      </c>
      <c r="B876" s="119" t="str">
        <f>'Door Comparison'!B876</f>
        <v>DRS-402</v>
      </c>
      <c r="C876" s="119">
        <f>'Door Comparison'!D876</f>
        <v>858</v>
      </c>
      <c r="D876" s="119">
        <f>'Door Comparison'!E876</f>
        <v>2193</v>
      </c>
      <c r="E876" s="14">
        <f>'Door Comparison'!N876</f>
        <v>1</v>
      </c>
      <c r="F876" s="82">
        <f>('Door Labour'!Y876/'Door Labour'!K$3)*'Door Summary'!H$3</f>
        <v>132.19999999999999</v>
      </c>
      <c r="G876" s="4">
        <f>'Door Materials'!X876</f>
        <v>659.29</v>
      </c>
      <c r="H876" s="5">
        <f t="shared" si="83"/>
        <v>791.49</v>
      </c>
      <c r="I876" s="5">
        <f t="shared" si="84"/>
        <v>94.98</v>
      </c>
      <c r="J876" s="5">
        <f t="shared" si="85"/>
        <v>886.47</v>
      </c>
      <c r="K876" s="5">
        <f t="shared" si="86"/>
        <v>46.66</v>
      </c>
      <c r="L876" s="181">
        <v>0</v>
      </c>
      <c r="M876" s="5">
        <f t="shared" si="87"/>
        <v>933.13</v>
      </c>
      <c r="N876" s="30">
        <f t="shared" si="88"/>
        <v>933.13</v>
      </c>
    </row>
    <row r="877" spans="1:14" x14ac:dyDescent="0.25">
      <c r="A877" s="119" t="str">
        <f>'Door Comparison'!A877</f>
        <v>T09.04.E4A</v>
      </c>
      <c r="B877" s="119" t="str">
        <f>'Door Comparison'!B877</f>
        <v>DRS-402</v>
      </c>
      <c r="C877" s="119">
        <f>'Door Comparison'!D877</f>
        <v>1578</v>
      </c>
      <c r="D877" s="119">
        <f>'Door Comparison'!E877</f>
        <v>2193</v>
      </c>
      <c r="E877" s="14">
        <f>'Door Comparison'!N877</f>
        <v>1</v>
      </c>
      <c r="F877" s="82">
        <f>('Door Labour'!Y877/'Door Labour'!K$3)*'Door Summary'!H$3</f>
        <v>140.28</v>
      </c>
      <c r="G877" s="4">
        <f>'Door Materials'!X877</f>
        <v>962.09</v>
      </c>
      <c r="H877" s="5">
        <f t="shared" si="83"/>
        <v>1102.3699999999999</v>
      </c>
      <c r="I877" s="5">
        <f t="shared" si="84"/>
        <v>132.28</v>
      </c>
      <c r="J877" s="5">
        <f t="shared" si="85"/>
        <v>1234.6500000000001</v>
      </c>
      <c r="K877" s="5">
        <f t="shared" si="86"/>
        <v>64.98</v>
      </c>
      <c r="L877" s="181">
        <v>0</v>
      </c>
      <c r="M877" s="5">
        <f t="shared" si="87"/>
        <v>1299.6300000000001</v>
      </c>
      <c r="N877" s="30">
        <f t="shared" si="88"/>
        <v>1299.6300000000001</v>
      </c>
    </row>
    <row r="878" spans="1:14" x14ac:dyDescent="0.25">
      <c r="A878" s="119" t="str">
        <f>'Door Comparison'!A878</f>
        <v>T09.04.E5A</v>
      </c>
      <c r="B878" s="119" t="str">
        <f>'Door Comparison'!B878</f>
        <v>DRS-402</v>
      </c>
      <c r="C878" s="119">
        <f>'Door Comparison'!D878</f>
        <v>858</v>
      </c>
      <c r="D878" s="119">
        <f>'Door Comparison'!E878</f>
        <v>2193</v>
      </c>
      <c r="E878" s="14">
        <f>'Door Comparison'!N878</f>
        <v>1</v>
      </c>
      <c r="F878" s="82">
        <f>('Door Labour'!Y878/'Door Labour'!K$3)*'Door Summary'!H$3</f>
        <v>132.19999999999999</v>
      </c>
      <c r="G878" s="4">
        <f>'Door Materials'!X878</f>
        <v>659.29</v>
      </c>
      <c r="H878" s="5">
        <f t="shared" si="83"/>
        <v>791.49</v>
      </c>
      <c r="I878" s="5">
        <f t="shared" si="84"/>
        <v>94.98</v>
      </c>
      <c r="J878" s="5">
        <f t="shared" si="85"/>
        <v>886.47</v>
      </c>
      <c r="K878" s="5">
        <f t="shared" si="86"/>
        <v>46.66</v>
      </c>
      <c r="L878" s="181">
        <v>0</v>
      </c>
      <c r="M878" s="5">
        <f t="shared" si="87"/>
        <v>933.13</v>
      </c>
      <c r="N878" s="30">
        <f t="shared" si="88"/>
        <v>933.13</v>
      </c>
    </row>
    <row r="879" spans="1:14" x14ac:dyDescent="0.25">
      <c r="A879" s="119" t="str">
        <f>'Door Comparison'!A879</f>
        <v>T09.04.E6A</v>
      </c>
      <c r="B879" s="119" t="str">
        <f>'Door Comparison'!B879</f>
        <v>DRS-402</v>
      </c>
      <c r="C879" s="119">
        <f>'Door Comparison'!D879</f>
        <v>1058</v>
      </c>
      <c r="D879" s="119">
        <f>'Door Comparison'!E879</f>
        <v>2193</v>
      </c>
      <c r="E879" s="14">
        <f>'Door Comparison'!N879</f>
        <v>1</v>
      </c>
      <c r="F879" s="82">
        <f>('Door Labour'!Y879/'Door Labour'!K$3)*'Door Summary'!H$3</f>
        <v>137.04</v>
      </c>
      <c r="G879" s="4">
        <f>'Door Materials'!X879</f>
        <v>794.87</v>
      </c>
      <c r="H879" s="5">
        <f t="shared" si="83"/>
        <v>931.91</v>
      </c>
      <c r="I879" s="5">
        <f t="shared" si="84"/>
        <v>111.83</v>
      </c>
      <c r="J879" s="5">
        <f t="shared" si="85"/>
        <v>1043.74</v>
      </c>
      <c r="K879" s="5">
        <f t="shared" si="86"/>
        <v>54.93</v>
      </c>
      <c r="L879" s="181">
        <v>0</v>
      </c>
      <c r="M879" s="5">
        <f t="shared" si="87"/>
        <v>1098.67</v>
      </c>
      <c r="N879" s="30">
        <f t="shared" si="88"/>
        <v>1098.67</v>
      </c>
    </row>
    <row r="880" spans="1:14" x14ac:dyDescent="0.25">
      <c r="A880" s="119" t="str">
        <f>'Door Comparison'!A880</f>
        <v>T09.04.M1A</v>
      </c>
      <c r="B880" s="119" t="str">
        <f>'Door Comparison'!B880</f>
        <v>DRS-402</v>
      </c>
      <c r="C880" s="119">
        <f>'Door Comparison'!D880</f>
        <v>658</v>
      </c>
      <c r="D880" s="119">
        <f>'Door Comparison'!E880</f>
        <v>2193</v>
      </c>
      <c r="E880" s="14">
        <f>'Door Comparison'!N880</f>
        <v>1</v>
      </c>
      <c r="F880" s="82">
        <f>('Door Labour'!Y880/'Door Labour'!K$3)*'Door Summary'!H$3</f>
        <v>130.96</v>
      </c>
      <c r="G880" s="4">
        <f>'Door Materials'!X880</f>
        <v>594.09</v>
      </c>
      <c r="H880" s="5">
        <f t="shared" si="83"/>
        <v>725.05</v>
      </c>
      <c r="I880" s="5">
        <f t="shared" si="84"/>
        <v>87.01</v>
      </c>
      <c r="J880" s="5">
        <f t="shared" si="85"/>
        <v>812.06</v>
      </c>
      <c r="K880" s="5">
        <f t="shared" si="86"/>
        <v>42.74</v>
      </c>
      <c r="L880" s="181">
        <v>0</v>
      </c>
      <c r="M880" s="5">
        <f t="shared" si="87"/>
        <v>854.8</v>
      </c>
      <c r="N880" s="30">
        <f t="shared" si="88"/>
        <v>854.8</v>
      </c>
    </row>
    <row r="881" spans="1:14" x14ac:dyDescent="0.25">
      <c r="A881" s="119" t="str">
        <f>'Door Comparison'!A881</f>
        <v>T09.04.M2A</v>
      </c>
      <c r="B881" s="119" t="str">
        <f>'Door Comparison'!B881</f>
        <v>DRS-402</v>
      </c>
      <c r="C881" s="119">
        <f>'Door Comparison'!D881</f>
        <v>1338</v>
      </c>
      <c r="D881" s="119">
        <f>'Door Comparison'!E881</f>
        <v>2193</v>
      </c>
      <c r="E881" s="14">
        <f>'Door Comparison'!N881</f>
        <v>1</v>
      </c>
      <c r="F881" s="82">
        <f>('Door Labour'!Y881/'Door Labour'!K$3)*'Door Summary'!H$3</f>
        <v>138.78</v>
      </c>
      <c r="G881" s="4">
        <f>'Door Materials'!X881</f>
        <v>883.88</v>
      </c>
      <c r="H881" s="5">
        <f t="shared" si="83"/>
        <v>1022.66</v>
      </c>
      <c r="I881" s="5">
        <f t="shared" si="84"/>
        <v>122.72</v>
      </c>
      <c r="J881" s="5">
        <f t="shared" si="85"/>
        <v>1145.3800000000001</v>
      </c>
      <c r="K881" s="5">
        <f t="shared" si="86"/>
        <v>60.28</v>
      </c>
      <c r="L881" s="181">
        <v>0</v>
      </c>
      <c r="M881" s="5">
        <f t="shared" si="87"/>
        <v>1205.6600000000001</v>
      </c>
      <c r="N881" s="30">
        <f t="shared" si="88"/>
        <v>1205.6600000000001</v>
      </c>
    </row>
    <row r="882" spans="1:14" x14ac:dyDescent="0.25">
      <c r="A882" s="119" t="str">
        <f>'Door Comparison'!A882</f>
        <v>T09.04.M2B</v>
      </c>
      <c r="B882" s="119" t="str">
        <f>'Door Comparison'!B882</f>
        <v>DRS-402</v>
      </c>
      <c r="C882" s="119">
        <f>'Door Comparison'!D882</f>
        <v>1058</v>
      </c>
      <c r="D882" s="119">
        <f>'Door Comparison'!E882</f>
        <v>2193</v>
      </c>
      <c r="E882" s="14">
        <f>'Door Comparison'!N882</f>
        <v>1</v>
      </c>
      <c r="F882" s="82">
        <f>('Door Labour'!Y882/'Door Labour'!K$3)*'Door Summary'!H$3</f>
        <v>137.04</v>
      </c>
      <c r="G882" s="4">
        <f>'Door Materials'!X882</f>
        <v>794.87</v>
      </c>
      <c r="H882" s="5">
        <f t="shared" si="83"/>
        <v>931.91</v>
      </c>
      <c r="I882" s="5">
        <f t="shared" si="84"/>
        <v>111.83</v>
      </c>
      <c r="J882" s="5">
        <f t="shared" si="85"/>
        <v>1043.74</v>
      </c>
      <c r="K882" s="5">
        <f t="shared" si="86"/>
        <v>54.93</v>
      </c>
      <c r="L882" s="181">
        <v>0</v>
      </c>
      <c r="M882" s="5">
        <f t="shared" si="87"/>
        <v>1098.67</v>
      </c>
      <c r="N882" s="30">
        <f t="shared" si="88"/>
        <v>1098.67</v>
      </c>
    </row>
    <row r="883" spans="1:14" x14ac:dyDescent="0.25">
      <c r="A883" s="119" t="str">
        <f>'Door Comparison'!A883</f>
        <v>T09.04.M4A</v>
      </c>
      <c r="B883" s="119" t="str">
        <f>'Door Comparison'!B883</f>
        <v>DRS-402</v>
      </c>
      <c r="C883" s="119">
        <f>'Door Comparison'!D883</f>
        <v>858</v>
      </c>
      <c r="D883" s="119">
        <f>'Door Comparison'!E883</f>
        <v>2193</v>
      </c>
      <c r="E883" s="14">
        <f>'Door Comparison'!N883</f>
        <v>1</v>
      </c>
      <c r="F883" s="82">
        <f>('Door Labour'!Y883/'Door Labour'!K$3)*'Door Summary'!H$3</f>
        <v>132.19999999999999</v>
      </c>
      <c r="G883" s="4">
        <f>'Door Materials'!X883</f>
        <v>659.29</v>
      </c>
      <c r="H883" s="5">
        <f t="shared" si="83"/>
        <v>791.49</v>
      </c>
      <c r="I883" s="5">
        <f t="shared" si="84"/>
        <v>94.98</v>
      </c>
      <c r="J883" s="5">
        <f t="shared" si="85"/>
        <v>886.47</v>
      </c>
      <c r="K883" s="5">
        <f t="shared" si="86"/>
        <v>46.66</v>
      </c>
      <c r="L883" s="181">
        <v>0</v>
      </c>
      <c r="M883" s="5">
        <f t="shared" si="87"/>
        <v>933.13</v>
      </c>
      <c r="N883" s="30">
        <f t="shared" si="88"/>
        <v>933.13</v>
      </c>
    </row>
    <row r="884" spans="1:14" x14ac:dyDescent="0.25">
      <c r="A884" s="119" t="str">
        <f>'Door Comparison'!A884</f>
        <v>T09.04.M5A</v>
      </c>
      <c r="B884" s="119" t="str">
        <f>'Door Comparison'!B884</f>
        <v>DRS-402</v>
      </c>
      <c r="C884" s="119">
        <f>'Door Comparison'!D884</f>
        <v>1208</v>
      </c>
      <c r="D884" s="119">
        <f>'Door Comparison'!E884</f>
        <v>2193</v>
      </c>
      <c r="E884" s="14">
        <f>'Door Comparison'!N884</f>
        <v>1</v>
      </c>
      <c r="F884" s="82">
        <f>('Door Labour'!Y884/'Door Labour'!K$3)*'Door Summary'!H$3</f>
        <v>137.97999999999999</v>
      </c>
      <c r="G884" s="4">
        <f>'Door Materials'!X884</f>
        <v>841.5</v>
      </c>
      <c r="H884" s="5">
        <f t="shared" si="83"/>
        <v>979.48</v>
      </c>
      <c r="I884" s="5">
        <f t="shared" si="84"/>
        <v>117.54</v>
      </c>
      <c r="J884" s="5">
        <f t="shared" si="85"/>
        <v>1097.02</v>
      </c>
      <c r="K884" s="5">
        <f t="shared" si="86"/>
        <v>57.74</v>
      </c>
      <c r="L884" s="181">
        <v>0</v>
      </c>
      <c r="M884" s="5">
        <f t="shared" si="87"/>
        <v>1154.76</v>
      </c>
      <c r="N884" s="30">
        <f t="shared" si="88"/>
        <v>1154.76</v>
      </c>
    </row>
    <row r="885" spans="1:14" x14ac:dyDescent="0.25">
      <c r="A885" s="119" t="str">
        <f>'Door Comparison'!A885</f>
        <v>T09.04.M6A</v>
      </c>
      <c r="B885" s="119" t="str">
        <f>'Door Comparison'!B885</f>
        <v>DRS-402</v>
      </c>
      <c r="C885" s="119">
        <f>'Door Comparison'!D885</f>
        <v>858</v>
      </c>
      <c r="D885" s="119">
        <f>'Door Comparison'!E885</f>
        <v>2193</v>
      </c>
      <c r="E885" s="14">
        <f>'Door Comparison'!N885</f>
        <v>1</v>
      </c>
      <c r="F885" s="82">
        <f>('Door Labour'!Y885/'Door Labour'!K$3)*'Door Summary'!H$3</f>
        <v>132.19999999999999</v>
      </c>
      <c r="G885" s="4">
        <f>'Door Materials'!X885</f>
        <v>659.29</v>
      </c>
      <c r="H885" s="5">
        <f t="shared" si="83"/>
        <v>791.49</v>
      </c>
      <c r="I885" s="5">
        <f t="shared" si="84"/>
        <v>94.98</v>
      </c>
      <c r="J885" s="5">
        <f t="shared" si="85"/>
        <v>886.47</v>
      </c>
      <c r="K885" s="5">
        <f t="shared" si="86"/>
        <v>46.66</v>
      </c>
      <c r="L885" s="181">
        <v>0</v>
      </c>
      <c r="M885" s="5">
        <f t="shared" si="87"/>
        <v>933.13</v>
      </c>
      <c r="N885" s="30">
        <f t="shared" si="88"/>
        <v>933.13</v>
      </c>
    </row>
    <row r="886" spans="1:14" x14ac:dyDescent="0.25">
      <c r="A886" s="119" t="str">
        <f>'Door Comparison'!A886</f>
        <v>T09.04.M8A</v>
      </c>
      <c r="B886" s="119" t="str">
        <f>'Door Comparison'!B886</f>
        <v>DRS-402</v>
      </c>
      <c r="C886" s="119">
        <f>'Door Comparison'!D886</f>
        <v>758</v>
      </c>
      <c r="D886" s="119">
        <f>'Door Comparison'!E886</f>
        <v>2193</v>
      </c>
      <c r="E886" s="14">
        <f>'Door Comparison'!N886</f>
        <v>1</v>
      </c>
      <c r="F886" s="82">
        <f>('Door Labour'!Y886/'Door Labour'!K$3)*'Door Summary'!H$3</f>
        <v>131.58000000000001</v>
      </c>
      <c r="G886" s="4">
        <f>'Door Materials'!X886</f>
        <v>626.67999999999995</v>
      </c>
      <c r="H886" s="5">
        <f t="shared" si="83"/>
        <v>758.26</v>
      </c>
      <c r="I886" s="5">
        <f t="shared" si="84"/>
        <v>90.99</v>
      </c>
      <c r="J886" s="5">
        <f t="shared" si="85"/>
        <v>849.25</v>
      </c>
      <c r="K886" s="5">
        <f t="shared" si="86"/>
        <v>44.7</v>
      </c>
      <c r="L886" s="181">
        <v>0</v>
      </c>
      <c r="M886" s="5">
        <f t="shared" si="87"/>
        <v>893.95</v>
      </c>
      <c r="N886" s="30">
        <f t="shared" si="88"/>
        <v>893.95</v>
      </c>
    </row>
    <row r="887" spans="1:14" x14ac:dyDescent="0.25">
      <c r="A887" s="119" t="str">
        <f>'Door Comparison'!A887</f>
        <v>T09.04.M11A</v>
      </c>
      <c r="B887" s="119" t="str">
        <f>'Door Comparison'!B887</f>
        <v>DRS-402</v>
      </c>
      <c r="C887" s="119">
        <f>'Door Comparison'!D887</f>
        <v>458</v>
      </c>
      <c r="D887" s="119">
        <f>'Door Comparison'!E887</f>
        <v>2193</v>
      </c>
      <c r="E887" s="14">
        <f>'Door Comparison'!N887</f>
        <v>1</v>
      </c>
      <c r="F887" s="82">
        <f>('Door Labour'!Y887/'Door Labour'!K$3)*'Door Summary'!H$3</f>
        <v>129.72</v>
      </c>
      <c r="G887" s="4">
        <f>'Door Materials'!X887</f>
        <v>528.91999999999996</v>
      </c>
      <c r="H887" s="5">
        <f t="shared" si="83"/>
        <v>658.64</v>
      </c>
      <c r="I887" s="5">
        <f t="shared" si="84"/>
        <v>79.040000000000006</v>
      </c>
      <c r="J887" s="5">
        <f t="shared" si="85"/>
        <v>737.68</v>
      </c>
      <c r="K887" s="5">
        <f t="shared" si="86"/>
        <v>38.83</v>
      </c>
      <c r="L887" s="181">
        <v>0</v>
      </c>
      <c r="M887" s="5">
        <f t="shared" si="87"/>
        <v>776.51</v>
      </c>
      <c r="N887" s="30">
        <f t="shared" si="88"/>
        <v>776.51</v>
      </c>
    </row>
    <row r="888" spans="1:14" x14ac:dyDescent="0.25">
      <c r="A888" s="119" t="str">
        <f>'Door Comparison'!A888</f>
        <v>T09.04.P1A</v>
      </c>
      <c r="B888" s="119" t="str">
        <f>'Door Comparison'!B888</f>
        <v>AHP-201</v>
      </c>
      <c r="C888" s="119">
        <f>'Door Comparison'!D888</f>
        <v>500</v>
      </c>
      <c r="D888" s="119">
        <f>'Door Comparison'!E888</f>
        <v>800</v>
      </c>
      <c r="E888" s="14">
        <f>'Door Comparison'!N888</f>
        <v>1</v>
      </c>
      <c r="F888" s="82">
        <f>('Door Labour'!Y888/'Door Labour'!K$3)*'Door Summary'!H$3</f>
        <v>109.06</v>
      </c>
      <c r="G888" s="4">
        <f>'Door Materials'!X888</f>
        <v>367.67</v>
      </c>
      <c r="H888" s="5">
        <f t="shared" si="83"/>
        <v>476.73</v>
      </c>
      <c r="I888" s="5">
        <f t="shared" si="84"/>
        <v>57.21</v>
      </c>
      <c r="J888" s="5">
        <f t="shared" si="85"/>
        <v>533.94000000000005</v>
      </c>
      <c r="K888" s="5">
        <f t="shared" si="86"/>
        <v>28.1</v>
      </c>
      <c r="L888" s="181">
        <v>0</v>
      </c>
      <c r="M888" s="5">
        <f t="shared" si="87"/>
        <v>562.04</v>
      </c>
      <c r="N888" s="30">
        <f t="shared" si="88"/>
        <v>562.04</v>
      </c>
    </row>
    <row r="889" spans="1:14" x14ac:dyDescent="0.25">
      <c r="A889" s="119" t="str">
        <f>'Door Comparison'!A889</f>
        <v>T09.04.SPA</v>
      </c>
      <c r="B889" s="119" t="str">
        <f>'Door Comparison'!B889</f>
        <v>DRS-402</v>
      </c>
      <c r="C889" s="119">
        <f>'Door Comparison'!D889</f>
        <v>458</v>
      </c>
      <c r="D889" s="119">
        <f>'Door Comparison'!E889</f>
        <v>2193</v>
      </c>
      <c r="E889" s="14">
        <f>'Door Comparison'!N889</f>
        <v>1</v>
      </c>
      <c r="F889" s="82">
        <f>('Door Labour'!Y889/'Door Labour'!K$3)*'Door Summary'!H$3</f>
        <v>129.72</v>
      </c>
      <c r="G889" s="4">
        <f>'Door Materials'!X889</f>
        <v>528.91999999999996</v>
      </c>
      <c r="H889" s="5">
        <f t="shared" si="83"/>
        <v>658.64</v>
      </c>
      <c r="I889" s="5">
        <f t="shared" si="84"/>
        <v>79.040000000000006</v>
      </c>
      <c r="J889" s="5">
        <f t="shared" si="85"/>
        <v>737.68</v>
      </c>
      <c r="K889" s="5">
        <f t="shared" si="86"/>
        <v>38.83</v>
      </c>
      <c r="L889" s="181">
        <v>0</v>
      </c>
      <c r="M889" s="5">
        <f t="shared" si="87"/>
        <v>776.51</v>
      </c>
      <c r="N889" s="30">
        <f t="shared" si="88"/>
        <v>776.51</v>
      </c>
    </row>
    <row r="890" spans="1:14" x14ac:dyDescent="0.25">
      <c r="A890" s="119" t="str">
        <f>'Door Comparison'!A890</f>
        <v>T09.04.WRA</v>
      </c>
      <c r="B890" s="119" t="str">
        <f>'Door Comparison'!B890</f>
        <v>DRS-402</v>
      </c>
      <c r="C890" s="119">
        <f>'Door Comparison'!D890</f>
        <v>458</v>
      </c>
      <c r="D890" s="119">
        <f>'Door Comparison'!E890</f>
        <v>2158</v>
      </c>
      <c r="E890" s="14">
        <f>'Door Comparison'!N890</f>
        <v>1</v>
      </c>
      <c r="F890" s="82">
        <f>('Door Labour'!Y890/'Door Labour'!K$3)*'Door Summary'!H$3</f>
        <v>129.28</v>
      </c>
      <c r="G890" s="4">
        <f>'Door Materials'!X890</f>
        <v>525.07000000000005</v>
      </c>
      <c r="H890" s="5">
        <f t="shared" si="83"/>
        <v>654.35</v>
      </c>
      <c r="I890" s="5">
        <f t="shared" si="84"/>
        <v>78.52</v>
      </c>
      <c r="J890" s="5">
        <f t="shared" si="85"/>
        <v>732.87</v>
      </c>
      <c r="K890" s="5">
        <f t="shared" si="86"/>
        <v>38.57</v>
      </c>
      <c r="L890" s="181">
        <v>0</v>
      </c>
      <c r="M890" s="5">
        <f t="shared" si="87"/>
        <v>771.44</v>
      </c>
      <c r="N890" s="30">
        <f t="shared" si="88"/>
        <v>771.44</v>
      </c>
    </row>
    <row r="891" spans="1:14" x14ac:dyDescent="0.25">
      <c r="A891" s="119" t="str">
        <f>'Door Comparison'!A891</f>
        <v>T09.05.E1A</v>
      </c>
      <c r="B891" s="119" t="str">
        <f>'Door Comparison'!B891</f>
        <v>DRS-402</v>
      </c>
      <c r="C891" s="119">
        <f>'Door Comparison'!D891</f>
        <v>758</v>
      </c>
      <c r="D891" s="119">
        <f>'Door Comparison'!E891</f>
        <v>2193</v>
      </c>
      <c r="E891" s="14">
        <f>'Door Comparison'!N891</f>
        <v>1</v>
      </c>
      <c r="F891" s="82">
        <f>('Door Labour'!Y891/'Door Labour'!K$3)*'Door Summary'!H$3</f>
        <v>131.58000000000001</v>
      </c>
      <c r="G891" s="4">
        <f>'Door Materials'!X891</f>
        <v>626.67999999999995</v>
      </c>
      <c r="H891" s="5">
        <f t="shared" si="83"/>
        <v>758.26</v>
      </c>
      <c r="I891" s="5">
        <f t="shared" si="84"/>
        <v>90.99</v>
      </c>
      <c r="J891" s="5">
        <f t="shared" si="85"/>
        <v>849.25</v>
      </c>
      <c r="K891" s="5">
        <f t="shared" si="86"/>
        <v>44.7</v>
      </c>
      <c r="L891" s="181">
        <v>0</v>
      </c>
      <c r="M891" s="5">
        <f t="shared" si="87"/>
        <v>893.95</v>
      </c>
      <c r="N891" s="30">
        <f t="shared" si="88"/>
        <v>893.95</v>
      </c>
    </row>
    <row r="892" spans="1:14" x14ac:dyDescent="0.25">
      <c r="A892" s="119" t="str">
        <f>'Door Comparison'!A892</f>
        <v>T09.05.E1B</v>
      </c>
      <c r="B892" s="119" t="str">
        <f>'Door Comparison'!B892</f>
        <v>DRS-402</v>
      </c>
      <c r="C892" s="119">
        <f>'Door Comparison'!D892</f>
        <v>758</v>
      </c>
      <c r="D892" s="119">
        <f>'Door Comparison'!E892</f>
        <v>2193</v>
      </c>
      <c r="E892" s="14">
        <f>'Door Comparison'!N892</f>
        <v>1</v>
      </c>
      <c r="F892" s="82">
        <f>('Door Labour'!Y892/'Door Labour'!K$3)*'Door Summary'!H$3</f>
        <v>131.58000000000001</v>
      </c>
      <c r="G892" s="4">
        <f>'Door Materials'!X892</f>
        <v>626.67999999999995</v>
      </c>
      <c r="H892" s="5">
        <f t="shared" si="83"/>
        <v>758.26</v>
      </c>
      <c r="I892" s="5">
        <f t="shared" si="84"/>
        <v>90.99</v>
      </c>
      <c r="J892" s="5">
        <f t="shared" si="85"/>
        <v>849.25</v>
      </c>
      <c r="K892" s="5">
        <f t="shared" si="86"/>
        <v>44.7</v>
      </c>
      <c r="L892" s="181">
        <v>0</v>
      </c>
      <c r="M892" s="5">
        <f t="shared" si="87"/>
        <v>893.95</v>
      </c>
      <c r="N892" s="30">
        <f t="shared" si="88"/>
        <v>893.95</v>
      </c>
    </row>
    <row r="893" spans="1:14" x14ac:dyDescent="0.25">
      <c r="A893" s="119" t="str">
        <f>'Door Comparison'!A893</f>
        <v>T09.05.E2A</v>
      </c>
      <c r="B893" s="119" t="str">
        <f>'Door Comparison'!B893</f>
        <v>DRS-402</v>
      </c>
      <c r="C893" s="119">
        <f>'Door Comparison'!D893</f>
        <v>1058</v>
      </c>
      <c r="D893" s="119">
        <f>'Door Comparison'!E893</f>
        <v>2193</v>
      </c>
      <c r="E893" s="14">
        <f>'Door Comparison'!N893</f>
        <v>1</v>
      </c>
      <c r="F893" s="82">
        <f>('Door Labour'!Y893/'Door Labour'!K$3)*'Door Summary'!H$3</f>
        <v>137.04</v>
      </c>
      <c r="G893" s="4">
        <f>'Door Materials'!X893</f>
        <v>794.87</v>
      </c>
      <c r="H893" s="5">
        <f t="shared" si="83"/>
        <v>931.91</v>
      </c>
      <c r="I893" s="5">
        <f t="shared" si="84"/>
        <v>111.83</v>
      </c>
      <c r="J893" s="5">
        <f t="shared" si="85"/>
        <v>1043.74</v>
      </c>
      <c r="K893" s="5">
        <f t="shared" si="86"/>
        <v>54.93</v>
      </c>
      <c r="L893" s="181">
        <v>0</v>
      </c>
      <c r="M893" s="5">
        <f t="shared" si="87"/>
        <v>1098.67</v>
      </c>
      <c r="N893" s="30">
        <f t="shared" si="88"/>
        <v>1098.67</v>
      </c>
    </row>
    <row r="894" spans="1:14" x14ac:dyDescent="0.25">
      <c r="A894" s="119" t="str">
        <f>'Door Comparison'!A894</f>
        <v>T09.05.E2B</v>
      </c>
      <c r="B894" s="119" t="str">
        <f>'Door Comparison'!B894</f>
        <v>DRS-402</v>
      </c>
      <c r="C894" s="119">
        <f>'Door Comparison'!D894</f>
        <v>1338</v>
      </c>
      <c r="D894" s="119">
        <f>'Door Comparison'!E894</f>
        <v>2193</v>
      </c>
      <c r="E894" s="14">
        <f>'Door Comparison'!N894</f>
        <v>1</v>
      </c>
      <c r="F894" s="82">
        <f>('Door Labour'!Y894/'Door Labour'!K$3)*'Door Summary'!H$3</f>
        <v>138.78</v>
      </c>
      <c r="G894" s="4">
        <f>'Door Materials'!X894</f>
        <v>883.88</v>
      </c>
      <c r="H894" s="5">
        <f t="shared" si="83"/>
        <v>1022.66</v>
      </c>
      <c r="I894" s="5">
        <f t="shared" si="84"/>
        <v>122.72</v>
      </c>
      <c r="J894" s="5">
        <f t="shared" si="85"/>
        <v>1145.3800000000001</v>
      </c>
      <c r="K894" s="5">
        <f t="shared" si="86"/>
        <v>60.28</v>
      </c>
      <c r="L894" s="181">
        <v>0</v>
      </c>
      <c r="M894" s="5">
        <f t="shared" si="87"/>
        <v>1205.6600000000001</v>
      </c>
      <c r="N894" s="30">
        <f t="shared" si="88"/>
        <v>1205.6600000000001</v>
      </c>
    </row>
    <row r="895" spans="1:14" x14ac:dyDescent="0.25">
      <c r="A895" s="119" t="str">
        <f>'Door Comparison'!A895</f>
        <v>T09.05.M1A</v>
      </c>
      <c r="B895" s="119" t="str">
        <f>'Door Comparison'!B895</f>
        <v>DRS-402</v>
      </c>
      <c r="C895" s="119">
        <f>'Door Comparison'!D895</f>
        <v>858</v>
      </c>
      <c r="D895" s="119">
        <f>'Door Comparison'!E895</f>
        <v>2193</v>
      </c>
      <c r="E895" s="14">
        <f>'Door Comparison'!N895</f>
        <v>1</v>
      </c>
      <c r="F895" s="82">
        <f>('Door Labour'!Y895/'Door Labour'!K$3)*'Door Summary'!H$3</f>
        <v>132.19999999999999</v>
      </c>
      <c r="G895" s="4">
        <f>'Door Materials'!X895</f>
        <v>659.29</v>
      </c>
      <c r="H895" s="5">
        <f t="shared" si="83"/>
        <v>791.49</v>
      </c>
      <c r="I895" s="5">
        <f t="shared" si="84"/>
        <v>94.98</v>
      </c>
      <c r="J895" s="5">
        <f t="shared" si="85"/>
        <v>886.47</v>
      </c>
      <c r="K895" s="5">
        <f t="shared" si="86"/>
        <v>46.66</v>
      </c>
      <c r="L895" s="181">
        <v>0</v>
      </c>
      <c r="M895" s="5">
        <f t="shared" si="87"/>
        <v>933.13</v>
      </c>
      <c r="N895" s="30">
        <f t="shared" si="88"/>
        <v>933.13</v>
      </c>
    </row>
    <row r="896" spans="1:14" x14ac:dyDescent="0.25">
      <c r="A896" s="119" t="str">
        <f>'Door Comparison'!A896</f>
        <v>T09.05.M1B</v>
      </c>
      <c r="B896" s="119" t="str">
        <f>'Door Comparison'!B896</f>
        <v>DRS-402</v>
      </c>
      <c r="C896" s="119">
        <f>'Door Comparison'!D896</f>
        <v>1338</v>
      </c>
      <c r="D896" s="119">
        <f>'Door Comparison'!E896</f>
        <v>2193</v>
      </c>
      <c r="E896" s="14">
        <f>'Door Comparison'!N896</f>
        <v>1</v>
      </c>
      <c r="F896" s="82">
        <f>('Door Labour'!Y896/'Door Labour'!K$3)*'Door Summary'!H$3</f>
        <v>138.78</v>
      </c>
      <c r="G896" s="4">
        <f>'Door Materials'!X896</f>
        <v>883.88</v>
      </c>
      <c r="H896" s="5">
        <f t="shared" si="83"/>
        <v>1022.66</v>
      </c>
      <c r="I896" s="5">
        <f t="shared" si="84"/>
        <v>122.72</v>
      </c>
      <c r="J896" s="5">
        <f t="shared" si="85"/>
        <v>1145.3800000000001</v>
      </c>
      <c r="K896" s="5">
        <f t="shared" si="86"/>
        <v>60.28</v>
      </c>
      <c r="L896" s="181">
        <v>0</v>
      </c>
      <c r="M896" s="5">
        <f t="shared" si="87"/>
        <v>1205.6600000000001</v>
      </c>
      <c r="N896" s="30">
        <f t="shared" si="88"/>
        <v>1205.6600000000001</v>
      </c>
    </row>
    <row r="897" spans="1:14" x14ac:dyDescent="0.25">
      <c r="A897" s="119" t="str">
        <f>'Door Comparison'!A897</f>
        <v>T09.05.M2A</v>
      </c>
      <c r="B897" s="119" t="str">
        <f>'Door Comparison'!B897</f>
        <v>DRS-402</v>
      </c>
      <c r="C897" s="119">
        <f>'Door Comparison'!D897</f>
        <v>758</v>
      </c>
      <c r="D897" s="119">
        <f>'Door Comparison'!E897</f>
        <v>2193</v>
      </c>
      <c r="E897" s="14">
        <f>'Door Comparison'!N897</f>
        <v>1</v>
      </c>
      <c r="F897" s="82">
        <f>('Door Labour'!Y897/'Door Labour'!K$3)*'Door Summary'!H$3</f>
        <v>131.58000000000001</v>
      </c>
      <c r="G897" s="4">
        <f>'Door Materials'!X897</f>
        <v>626.67999999999995</v>
      </c>
      <c r="H897" s="5">
        <f t="shared" si="83"/>
        <v>758.26</v>
      </c>
      <c r="I897" s="5">
        <f t="shared" si="84"/>
        <v>90.99</v>
      </c>
      <c r="J897" s="5">
        <f t="shared" si="85"/>
        <v>849.25</v>
      </c>
      <c r="K897" s="5">
        <f t="shared" si="86"/>
        <v>44.7</v>
      </c>
      <c r="L897" s="181">
        <v>0</v>
      </c>
      <c r="M897" s="5">
        <f t="shared" si="87"/>
        <v>893.95</v>
      </c>
      <c r="N897" s="30">
        <f t="shared" si="88"/>
        <v>893.95</v>
      </c>
    </row>
    <row r="898" spans="1:14" x14ac:dyDescent="0.25">
      <c r="A898" s="119" t="str">
        <f>'Door Comparison'!A898</f>
        <v>T09.05.M2B</v>
      </c>
      <c r="B898" s="119" t="str">
        <f>'Door Comparison'!B898</f>
        <v>DRS-402</v>
      </c>
      <c r="C898" s="119">
        <f>'Door Comparison'!D898</f>
        <v>758</v>
      </c>
      <c r="D898" s="119">
        <f>'Door Comparison'!E898</f>
        <v>2193</v>
      </c>
      <c r="E898" s="14">
        <f>'Door Comparison'!N898</f>
        <v>1</v>
      </c>
      <c r="F898" s="82">
        <f>('Door Labour'!Y898/'Door Labour'!K$3)*'Door Summary'!H$3</f>
        <v>131.58000000000001</v>
      </c>
      <c r="G898" s="4">
        <f>'Door Materials'!X898</f>
        <v>626.67999999999995</v>
      </c>
      <c r="H898" s="5">
        <f t="shared" si="83"/>
        <v>758.26</v>
      </c>
      <c r="I898" s="5">
        <f t="shared" si="84"/>
        <v>90.99</v>
      </c>
      <c r="J898" s="5">
        <f t="shared" si="85"/>
        <v>849.25</v>
      </c>
      <c r="K898" s="5">
        <f t="shared" si="86"/>
        <v>44.7</v>
      </c>
      <c r="L898" s="181">
        <v>0</v>
      </c>
      <c r="M898" s="5">
        <f t="shared" si="87"/>
        <v>893.95</v>
      </c>
      <c r="N898" s="30">
        <f t="shared" si="88"/>
        <v>893.95</v>
      </c>
    </row>
    <row r="899" spans="1:14" x14ac:dyDescent="0.25">
      <c r="A899" s="119" t="str">
        <f>'Door Comparison'!A899</f>
        <v>T09.05.M10A</v>
      </c>
      <c r="B899" s="119" t="str">
        <f>'Door Comparison'!B899</f>
        <v>DRS-402</v>
      </c>
      <c r="C899" s="119">
        <f>'Door Comparison'!D899</f>
        <v>558</v>
      </c>
      <c r="D899" s="119">
        <f>'Door Comparison'!E899</f>
        <v>2193</v>
      </c>
      <c r="E899" s="14">
        <f>'Door Comparison'!N899</f>
        <v>1</v>
      </c>
      <c r="F899" s="82">
        <f>('Door Labour'!Y899/'Door Labour'!K$3)*'Door Summary'!H$3</f>
        <v>130.33000000000001</v>
      </c>
      <c r="G899" s="4">
        <f>'Door Materials'!X899</f>
        <v>561.5</v>
      </c>
      <c r="H899" s="5">
        <f t="shared" si="83"/>
        <v>691.83</v>
      </c>
      <c r="I899" s="5">
        <f t="shared" si="84"/>
        <v>83.02</v>
      </c>
      <c r="J899" s="5">
        <f t="shared" si="85"/>
        <v>774.85</v>
      </c>
      <c r="K899" s="5">
        <f t="shared" si="86"/>
        <v>40.78</v>
      </c>
      <c r="L899" s="181">
        <v>0</v>
      </c>
      <c r="M899" s="5">
        <f t="shared" si="87"/>
        <v>815.63</v>
      </c>
      <c r="N899" s="30">
        <f t="shared" si="88"/>
        <v>815.63</v>
      </c>
    </row>
    <row r="900" spans="1:14" x14ac:dyDescent="0.25">
      <c r="A900" s="119" t="str">
        <f>'Door Comparison'!A900</f>
        <v>T09.06.E1A</v>
      </c>
      <c r="B900" s="119" t="str">
        <f>'Door Comparison'!B900</f>
        <v>DRS-402</v>
      </c>
      <c r="C900" s="119">
        <f>'Door Comparison'!D900</f>
        <v>758</v>
      </c>
      <c r="D900" s="119">
        <f>'Door Comparison'!E900</f>
        <v>2193</v>
      </c>
      <c r="E900" s="14">
        <f>'Door Comparison'!N900</f>
        <v>1</v>
      </c>
      <c r="F900" s="82">
        <f>('Door Labour'!Y900/'Door Labour'!K$3)*'Door Summary'!H$3</f>
        <v>131.58000000000001</v>
      </c>
      <c r="G900" s="4">
        <f>'Door Materials'!X900</f>
        <v>626.67999999999995</v>
      </c>
      <c r="H900" s="5">
        <f t="shared" si="83"/>
        <v>758.26</v>
      </c>
      <c r="I900" s="5">
        <f t="shared" si="84"/>
        <v>90.99</v>
      </c>
      <c r="J900" s="5">
        <f t="shared" si="85"/>
        <v>849.25</v>
      </c>
      <c r="K900" s="5">
        <f t="shared" si="86"/>
        <v>44.7</v>
      </c>
      <c r="L900" s="181">
        <v>0</v>
      </c>
      <c r="M900" s="5">
        <f t="shared" si="87"/>
        <v>893.95</v>
      </c>
      <c r="N900" s="30">
        <f t="shared" si="88"/>
        <v>893.95</v>
      </c>
    </row>
    <row r="901" spans="1:14" x14ac:dyDescent="0.25">
      <c r="A901" s="119" t="str">
        <f>'Door Comparison'!A901</f>
        <v>T09.06.E1B</v>
      </c>
      <c r="B901" s="119" t="str">
        <f>'Door Comparison'!B901</f>
        <v>DRS-402</v>
      </c>
      <c r="C901" s="119">
        <f>'Door Comparison'!D901</f>
        <v>1338</v>
      </c>
      <c r="D901" s="119">
        <f>'Door Comparison'!E901</f>
        <v>2193</v>
      </c>
      <c r="E901" s="14">
        <f>'Door Comparison'!N901</f>
        <v>1</v>
      </c>
      <c r="F901" s="82">
        <f>('Door Labour'!Y901/'Door Labour'!K$3)*'Door Summary'!H$3</f>
        <v>138.78</v>
      </c>
      <c r="G901" s="4">
        <f>'Door Materials'!X901</f>
        <v>883.88</v>
      </c>
      <c r="H901" s="5">
        <f t="shared" si="83"/>
        <v>1022.66</v>
      </c>
      <c r="I901" s="5">
        <f t="shared" si="84"/>
        <v>122.72</v>
      </c>
      <c r="J901" s="5">
        <f t="shared" si="85"/>
        <v>1145.3800000000001</v>
      </c>
      <c r="K901" s="5">
        <f t="shared" si="86"/>
        <v>60.28</v>
      </c>
      <c r="L901" s="181">
        <v>0</v>
      </c>
      <c r="M901" s="5">
        <f t="shared" si="87"/>
        <v>1205.6600000000001</v>
      </c>
      <c r="N901" s="30">
        <f t="shared" si="88"/>
        <v>1205.6600000000001</v>
      </c>
    </row>
    <row r="902" spans="1:14" x14ac:dyDescent="0.25">
      <c r="A902" s="119" t="str">
        <f>'Door Comparison'!A902</f>
        <v>T09.06.E1C</v>
      </c>
      <c r="B902" s="119" t="str">
        <f>'Door Comparison'!B902</f>
        <v>DRS-402</v>
      </c>
      <c r="C902" s="119">
        <f>'Door Comparison'!D902</f>
        <v>358</v>
      </c>
      <c r="D902" s="119">
        <f>'Door Comparison'!E902</f>
        <v>2193</v>
      </c>
      <c r="E902" s="14">
        <f>'Door Comparison'!N902</f>
        <v>1</v>
      </c>
      <c r="F902" s="82">
        <f>('Door Labour'!Y902/'Door Labour'!K$3)*'Door Summary'!H$3</f>
        <v>129.1</v>
      </c>
      <c r="G902" s="4">
        <f>'Door Materials'!X902</f>
        <v>496.33</v>
      </c>
      <c r="H902" s="5">
        <f t="shared" si="83"/>
        <v>625.42999999999995</v>
      </c>
      <c r="I902" s="5">
        <f t="shared" si="84"/>
        <v>75.05</v>
      </c>
      <c r="J902" s="5">
        <f t="shared" si="85"/>
        <v>700.48</v>
      </c>
      <c r="K902" s="5">
        <f t="shared" si="86"/>
        <v>36.869999999999997</v>
      </c>
      <c r="L902" s="181">
        <v>0</v>
      </c>
      <c r="M902" s="5">
        <f t="shared" si="87"/>
        <v>737.35</v>
      </c>
      <c r="N902" s="30">
        <f t="shared" si="88"/>
        <v>737.35</v>
      </c>
    </row>
    <row r="903" spans="1:14" x14ac:dyDescent="0.25">
      <c r="A903" s="119" t="str">
        <f>'Door Comparison'!A903</f>
        <v>T09.06.E2A</v>
      </c>
      <c r="B903" s="119" t="str">
        <f>'Door Comparison'!B903</f>
        <v>DRS-402</v>
      </c>
      <c r="C903" s="119">
        <f>'Door Comparison'!D903</f>
        <v>1208</v>
      </c>
      <c r="D903" s="119">
        <f>'Door Comparison'!E903</f>
        <v>2193</v>
      </c>
      <c r="E903" s="14">
        <f>'Door Comparison'!N903</f>
        <v>1</v>
      </c>
      <c r="F903" s="82">
        <f>('Door Labour'!Y903/'Door Labour'!K$3)*'Door Summary'!H$3</f>
        <v>137.97999999999999</v>
      </c>
      <c r="G903" s="4">
        <f>'Door Materials'!X903</f>
        <v>841.5</v>
      </c>
      <c r="H903" s="5">
        <f t="shared" si="83"/>
        <v>979.48</v>
      </c>
      <c r="I903" s="5">
        <f t="shared" si="84"/>
        <v>117.54</v>
      </c>
      <c r="J903" s="5">
        <f t="shared" si="85"/>
        <v>1097.02</v>
      </c>
      <c r="K903" s="5">
        <f t="shared" si="86"/>
        <v>57.74</v>
      </c>
      <c r="L903" s="181">
        <v>0</v>
      </c>
      <c r="M903" s="5">
        <f t="shared" si="87"/>
        <v>1154.76</v>
      </c>
      <c r="N903" s="30">
        <f t="shared" si="88"/>
        <v>1154.76</v>
      </c>
    </row>
    <row r="904" spans="1:14" x14ac:dyDescent="0.25">
      <c r="A904" s="119" t="str">
        <f>'Door Comparison'!A904</f>
        <v>T09.06.E2B</v>
      </c>
      <c r="B904" s="119" t="str">
        <f>'Door Comparison'!B904</f>
        <v>DRS-402</v>
      </c>
      <c r="C904" s="119">
        <f>'Door Comparison'!D904</f>
        <v>658</v>
      </c>
      <c r="D904" s="119">
        <f>'Door Comparison'!E904</f>
        <v>2193</v>
      </c>
      <c r="E904" s="14">
        <f>'Door Comparison'!N904</f>
        <v>1</v>
      </c>
      <c r="F904" s="82">
        <f>('Door Labour'!Y904/'Door Labour'!K$3)*'Door Summary'!H$3</f>
        <v>130.96</v>
      </c>
      <c r="G904" s="4">
        <f>'Door Materials'!X904</f>
        <v>594.09</v>
      </c>
      <c r="H904" s="5">
        <f t="shared" si="83"/>
        <v>725.05</v>
      </c>
      <c r="I904" s="5">
        <f t="shared" si="84"/>
        <v>87.01</v>
      </c>
      <c r="J904" s="5">
        <f t="shared" si="85"/>
        <v>812.06</v>
      </c>
      <c r="K904" s="5">
        <f t="shared" si="86"/>
        <v>42.74</v>
      </c>
      <c r="L904" s="181">
        <v>0</v>
      </c>
      <c r="M904" s="5">
        <f t="shared" si="87"/>
        <v>854.8</v>
      </c>
      <c r="N904" s="30">
        <f t="shared" si="88"/>
        <v>854.8</v>
      </c>
    </row>
    <row r="905" spans="1:14" x14ac:dyDescent="0.25">
      <c r="A905" s="119" t="str">
        <f>'Door Comparison'!A905</f>
        <v>T09.06.E3A</v>
      </c>
      <c r="B905" s="119" t="str">
        <f>'Door Comparison'!B905</f>
        <v>DRS-402</v>
      </c>
      <c r="C905" s="119">
        <f>'Door Comparison'!D905</f>
        <v>1338</v>
      </c>
      <c r="D905" s="119">
        <f>'Door Comparison'!E905</f>
        <v>2193</v>
      </c>
      <c r="E905" s="14">
        <f>'Door Comparison'!N905</f>
        <v>1</v>
      </c>
      <c r="F905" s="82">
        <f>('Door Labour'!Y905/'Door Labour'!K$3)*'Door Summary'!H$3</f>
        <v>138.78</v>
      </c>
      <c r="G905" s="4">
        <f>'Door Materials'!X905</f>
        <v>883.88</v>
      </c>
      <c r="H905" s="5">
        <f t="shared" si="83"/>
        <v>1022.66</v>
      </c>
      <c r="I905" s="5">
        <f t="shared" si="84"/>
        <v>122.72</v>
      </c>
      <c r="J905" s="5">
        <f t="shared" si="85"/>
        <v>1145.3800000000001</v>
      </c>
      <c r="K905" s="5">
        <f t="shared" si="86"/>
        <v>60.28</v>
      </c>
      <c r="L905" s="181">
        <v>0</v>
      </c>
      <c r="M905" s="5">
        <f t="shared" si="87"/>
        <v>1205.6600000000001</v>
      </c>
      <c r="N905" s="30">
        <f t="shared" si="88"/>
        <v>1205.6600000000001</v>
      </c>
    </row>
    <row r="906" spans="1:14" x14ac:dyDescent="0.25">
      <c r="A906" s="119" t="str">
        <f>'Door Comparison'!A906</f>
        <v>T09.06.E3B</v>
      </c>
      <c r="B906" s="119" t="str">
        <f>'Door Comparison'!B906</f>
        <v>DRS-402</v>
      </c>
      <c r="C906" s="119">
        <f>'Door Comparison'!D906</f>
        <v>1338</v>
      </c>
      <c r="D906" s="119">
        <f>'Door Comparison'!E906</f>
        <v>2193</v>
      </c>
      <c r="E906" s="14">
        <f>'Door Comparison'!N906</f>
        <v>1</v>
      </c>
      <c r="F906" s="82">
        <f>('Door Labour'!Y906/'Door Labour'!K$3)*'Door Summary'!H$3</f>
        <v>138.78</v>
      </c>
      <c r="G906" s="4">
        <f>'Door Materials'!X906</f>
        <v>883.88</v>
      </c>
      <c r="H906" s="5">
        <f t="shared" ref="H906:H969" si="89">F906+G906</f>
        <v>1022.66</v>
      </c>
      <c r="I906" s="5">
        <f t="shared" ref="I906:I969" si="90">H906*I$7</f>
        <v>122.72</v>
      </c>
      <c r="J906" s="5">
        <f t="shared" ref="J906:J969" si="91">SUM(H906:I906)</f>
        <v>1145.3800000000001</v>
      </c>
      <c r="K906" s="5">
        <f t="shared" ref="K906:K969" si="92">J906/19</f>
        <v>60.28</v>
      </c>
      <c r="L906" s="181">
        <v>0</v>
      </c>
      <c r="M906" s="5">
        <f t="shared" ref="M906:M969" si="93">J906+K906+L906</f>
        <v>1205.6600000000001</v>
      </c>
      <c r="N906" s="30">
        <f t="shared" ref="N906:N969" si="94">E906*M906</f>
        <v>1205.6600000000001</v>
      </c>
    </row>
    <row r="907" spans="1:14" x14ac:dyDescent="0.25">
      <c r="A907" s="119" t="str">
        <f>'Door Comparison'!A907</f>
        <v>T09.06.E3C</v>
      </c>
      <c r="B907" s="119" t="str">
        <f>'Door Comparison'!B907</f>
        <v>DRS-402</v>
      </c>
      <c r="C907" s="119">
        <f>'Door Comparison'!D907</f>
        <v>758</v>
      </c>
      <c r="D907" s="119">
        <f>'Door Comparison'!E907</f>
        <v>2193</v>
      </c>
      <c r="E907" s="14">
        <f>'Door Comparison'!N907</f>
        <v>1</v>
      </c>
      <c r="F907" s="82">
        <f>('Door Labour'!Y907/'Door Labour'!K$3)*'Door Summary'!H$3</f>
        <v>131.58000000000001</v>
      </c>
      <c r="G907" s="4">
        <f>'Door Materials'!X907</f>
        <v>626.67999999999995</v>
      </c>
      <c r="H907" s="5">
        <f t="shared" si="89"/>
        <v>758.26</v>
      </c>
      <c r="I907" s="5">
        <f t="shared" si="90"/>
        <v>90.99</v>
      </c>
      <c r="J907" s="5">
        <f t="shared" si="91"/>
        <v>849.25</v>
      </c>
      <c r="K907" s="5">
        <f t="shared" si="92"/>
        <v>44.7</v>
      </c>
      <c r="L907" s="181">
        <v>0</v>
      </c>
      <c r="M907" s="5">
        <f t="shared" si="93"/>
        <v>893.95</v>
      </c>
      <c r="N907" s="30">
        <f t="shared" si="94"/>
        <v>893.95</v>
      </c>
    </row>
    <row r="908" spans="1:14" x14ac:dyDescent="0.25">
      <c r="A908" s="119" t="str">
        <f>'Door Comparison'!A908</f>
        <v>T09.06.E4A</v>
      </c>
      <c r="B908" s="119" t="str">
        <f>'Door Comparison'!B908</f>
        <v>DRS-402</v>
      </c>
      <c r="C908" s="119">
        <f>'Door Comparison'!D908</f>
        <v>1338</v>
      </c>
      <c r="D908" s="119">
        <f>'Door Comparison'!E908</f>
        <v>2193</v>
      </c>
      <c r="E908" s="14">
        <f>'Door Comparison'!N908</f>
        <v>1</v>
      </c>
      <c r="F908" s="82">
        <f>('Door Labour'!Y908/'Door Labour'!K$3)*'Door Summary'!H$3</f>
        <v>138.78</v>
      </c>
      <c r="G908" s="4">
        <f>'Door Materials'!X908</f>
        <v>883.88</v>
      </c>
      <c r="H908" s="5">
        <f t="shared" si="89"/>
        <v>1022.66</v>
      </c>
      <c r="I908" s="5">
        <f t="shared" si="90"/>
        <v>122.72</v>
      </c>
      <c r="J908" s="5">
        <f t="shared" si="91"/>
        <v>1145.3800000000001</v>
      </c>
      <c r="K908" s="5">
        <f t="shared" si="92"/>
        <v>60.28</v>
      </c>
      <c r="L908" s="181">
        <v>0</v>
      </c>
      <c r="M908" s="5">
        <f t="shared" si="93"/>
        <v>1205.6600000000001</v>
      </c>
      <c r="N908" s="30">
        <f t="shared" si="94"/>
        <v>1205.6600000000001</v>
      </c>
    </row>
    <row r="909" spans="1:14" x14ac:dyDescent="0.25">
      <c r="A909" s="119" t="str">
        <f>'Door Comparison'!A909</f>
        <v>T09.06.E5A</v>
      </c>
      <c r="B909" s="119" t="str">
        <f>'Door Comparison'!B909</f>
        <v>DRS-402</v>
      </c>
      <c r="C909" s="119">
        <f>'Door Comparison'!D909</f>
        <v>1578</v>
      </c>
      <c r="D909" s="119">
        <f>'Door Comparison'!E909</f>
        <v>2193</v>
      </c>
      <c r="E909" s="14">
        <f>'Door Comparison'!N909</f>
        <v>1</v>
      </c>
      <c r="F909" s="82">
        <f>('Door Labour'!Y909/'Door Labour'!K$3)*'Door Summary'!H$3</f>
        <v>140.28</v>
      </c>
      <c r="G909" s="4">
        <f>'Door Materials'!X909</f>
        <v>962.09</v>
      </c>
      <c r="H909" s="5">
        <f t="shared" si="89"/>
        <v>1102.3699999999999</v>
      </c>
      <c r="I909" s="5">
        <f t="shared" si="90"/>
        <v>132.28</v>
      </c>
      <c r="J909" s="5">
        <f t="shared" si="91"/>
        <v>1234.6500000000001</v>
      </c>
      <c r="K909" s="5">
        <f t="shared" si="92"/>
        <v>64.98</v>
      </c>
      <c r="L909" s="181">
        <v>0</v>
      </c>
      <c r="M909" s="5">
        <f t="shared" si="93"/>
        <v>1299.6300000000001</v>
      </c>
      <c r="N909" s="30">
        <f t="shared" si="94"/>
        <v>1299.6300000000001</v>
      </c>
    </row>
    <row r="910" spans="1:14" x14ac:dyDescent="0.25">
      <c r="A910" s="119" t="str">
        <f>'Door Comparison'!A910</f>
        <v>T09.06.ECA</v>
      </c>
      <c r="B910" s="119" t="str">
        <f>'Door Comparison'!B910</f>
        <v>DRS-402</v>
      </c>
      <c r="C910" s="119">
        <f>'Door Comparison'!D910</f>
        <v>358</v>
      </c>
      <c r="D910" s="119">
        <f>'Door Comparison'!E910</f>
        <v>2193</v>
      </c>
      <c r="E910" s="14">
        <f>'Door Comparison'!N910</f>
        <v>1</v>
      </c>
      <c r="F910" s="82">
        <f>('Door Labour'!Y910/'Door Labour'!K$3)*'Door Summary'!H$3</f>
        <v>129.1</v>
      </c>
      <c r="G910" s="4">
        <f>'Door Materials'!X910</f>
        <v>496.33</v>
      </c>
      <c r="H910" s="5">
        <f t="shared" si="89"/>
        <v>625.42999999999995</v>
      </c>
      <c r="I910" s="5">
        <f t="shared" si="90"/>
        <v>75.05</v>
      </c>
      <c r="J910" s="5">
        <f t="shared" si="91"/>
        <v>700.48</v>
      </c>
      <c r="K910" s="5">
        <f t="shared" si="92"/>
        <v>36.869999999999997</v>
      </c>
      <c r="L910" s="181">
        <v>0</v>
      </c>
      <c r="M910" s="5">
        <f t="shared" si="93"/>
        <v>737.35</v>
      </c>
      <c r="N910" s="30">
        <f t="shared" si="94"/>
        <v>737.35</v>
      </c>
    </row>
    <row r="911" spans="1:14" x14ac:dyDescent="0.25">
      <c r="A911" s="119" t="str">
        <f>'Door Comparison'!A911</f>
        <v>T09.06.HWA</v>
      </c>
      <c r="B911" s="119" t="str">
        <f>'Door Comparison'!B911</f>
        <v>DRS-402</v>
      </c>
      <c r="C911" s="119">
        <f>'Door Comparison'!D911</f>
        <v>558</v>
      </c>
      <c r="D911" s="119">
        <f>'Door Comparison'!E911</f>
        <v>2193</v>
      </c>
      <c r="E911" s="14">
        <f>'Door Comparison'!N911</f>
        <v>1</v>
      </c>
      <c r="F911" s="82">
        <f>('Door Labour'!Y911/'Door Labour'!K$3)*'Door Summary'!H$3</f>
        <v>130.33000000000001</v>
      </c>
      <c r="G911" s="4">
        <f>'Door Materials'!X911</f>
        <v>561.5</v>
      </c>
      <c r="H911" s="5">
        <f t="shared" si="89"/>
        <v>691.83</v>
      </c>
      <c r="I911" s="5">
        <f t="shared" si="90"/>
        <v>83.02</v>
      </c>
      <c r="J911" s="5">
        <f t="shared" si="91"/>
        <v>774.85</v>
      </c>
      <c r="K911" s="5">
        <f t="shared" si="92"/>
        <v>40.78</v>
      </c>
      <c r="L911" s="181">
        <v>0</v>
      </c>
      <c r="M911" s="5">
        <f t="shared" si="93"/>
        <v>815.63</v>
      </c>
      <c r="N911" s="30">
        <f t="shared" si="94"/>
        <v>815.63</v>
      </c>
    </row>
    <row r="912" spans="1:14" x14ac:dyDescent="0.25">
      <c r="A912" s="119" t="str">
        <f>'Door Comparison'!A912</f>
        <v>T09.06.M1A</v>
      </c>
      <c r="B912" s="119" t="str">
        <f>'Door Comparison'!B912</f>
        <v>DRS-402</v>
      </c>
      <c r="C912" s="119">
        <f>'Door Comparison'!D912</f>
        <v>1338</v>
      </c>
      <c r="D912" s="119">
        <f>'Door Comparison'!E912</f>
        <v>2193</v>
      </c>
      <c r="E912" s="14">
        <f>'Door Comparison'!N912</f>
        <v>1</v>
      </c>
      <c r="F912" s="82">
        <f>('Door Labour'!Y912/'Door Labour'!K$3)*'Door Summary'!H$3</f>
        <v>138.78</v>
      </c>
      <c r="G912" s="4">
        <f>'Door Materials'!X912</f>
        <v>883.88</v>
      </c>
      <c r="H912" s="5">
        <f t="shared" si="89"/>
        <v>1022.66</v>
      </c>
      <c r="I912" s="5">
        <f t="shared" si="90"/>
        <v>122.72</v>
      </c>
      <c r="J912" s="5">
        <f t="shared" si="91"/>
        <v>1145.3800000000001</v>
      </c>
      <c r="K912" s="5">
        <f t="shared" si="92"/>
        <v>60.28</v>
      </c>
      <c r="L912" s="181">
        <v>0</v>
      </c>
      <c r="M912" s="5">
        <f t="shared" si="93"/>
        <v>1205.6600000000001</v>
      </c>
      <c r="N912" s="30">
        <f t="shared" si="94"/>
        <v>1205.6600000000001</v>
      </c>
    </row>
    <row r="913" spans="1:14" x14ac:dyDescent="0.25">
      <c r="A913" s="119" t="str">
        <f>'Door Comparison'!A913</f>
        <v>T09.06.M1B</v>
      </c>
      <c r="B913" s="119" t="str">
        <f>'Door Comparison'!B913</f>
        <v>DRS-402</v>
      </c>
      <c r="C913" s="119">
        <f>'Door Comparison'!D913</f>
        <v>1338</v>
      </c>
      <c r="D913" s="119">
        <f>'Door Comparison'!E913</f>
        <v>2193</v>
      </c>
      <c r="E913" s="14">
        <f>'Door Comparison'!N913</f>
        <v>1</v>
      </c>
      <c r="F913" s="82">
        <f>('Door Labour'!Y913/'Door Labour'!K$3)*'Door Summary'!H$3</f>
        <v>138.78</v>
      </c>
      <c r="G913" s="4">
        <f>'Door Materials'!X913</f>
        <v>883.88</v>
      </c>
      <c r="H913" s="5">
        <f t="shared" si="89"/>
        <v>1022.66</v>
      </c>
      <c r="I913" s="5">
        <f t="shared" si="90"/>
        <v>122.72</v>
      </c>
      <c r="J913" s="5">
        <f t="shared" si="91"/>
        <v>1145.3800000000001</v>
      </c>
      <c r="K913" s="5">
        <f t="shared" si="92"/>
        <v>60.28</v>
      </c>
      <c r="L913" s="181">
        <v>0</v>
      </c>
      <c r="M913" s="5">
        <f t="shared" si="93"/>
        <v>1205.6600000000001</v>
      </c>
      <c r="N913" s="30">
        <f t="shared" si="94"/>
        <v>1205.6600000000001</v>
      </c>
    </row>
    <row r="914" spans="1:14" x14ac:dyDescent="0.25">
      <c r="A914" s="119" t="str">
        <f>'Door Comparison'!A914</f>
        <v>T09.06.M2A</v>
      </c>
      <c r="B914" s="119" t="str">
        <f>'Door Comparison'!B914</f>
        <v>DRS-402</v>
      </c>
      <c r="C914" s="119">
        <f>'Door Comparison'!D914</f>
        <v>1338</v>
      </c>
      <c r="D914" s="119">
        <f>'Door Comparison'!E914</f>
        <v>2193</v>
      </c>
      <c r="E914" s="14">
        <f>'Door Comparison'!N914</f>
        <v>1</v>
      </c>
      <c r="F914" s="82">
        <f>('Door Labour'!Y914/'Door Labour'!K$3)*'Door Summary'!H$3</f>
        <v>138.78</v>
      </c>
      <c r="G914" s="4">
        <f>'Door Materials'!X914</f>
        <v>883.88</v>
      </c>
      <c r="H914" s="5">
        <f t="shared" si="89"/>
        <v>1022.66</v>
      </c>
      <c r="I914" s="5">
        <f t="shared" si="90"/>
        <v>122.72</v>
      </c>
      <c r="J914" s="5">
        <f t="shared" si="91"/>
        <v>1145.3800000000001</v>
      </c>
      <c r="K914" s="5">
        <f t="shared" si="92"/>
        <v>60.28</v>
      </c>
      <c r="L914" s="181">
        <v>0</v>
      </c>
      <c r="M914" s="5">
        <f t="shared" si="93"/>
        <v>1205.6600000000001</v>
      </c>
      <c r="N914" s="30">
        <f t="shared" si="94"/>
        <v>1205.6600000000001</v>
      </c>
    </row>
    <row r="915" spans="1:14" x14ac:dyDescent="0.25">
      <c r="A915" s="119" t="str">
        <f>'Door Comparison'!A915</f>
        <v>T09.06.M2B</v>
      </c>
      <c r="B915" s="119" t="str">
        <f>'Door Comparison'!B915</f>
        <v>DRS-402</v>
      </c>
      <c r="C915" s="119">
        <f>'Door Comparison'!D915</f>
        <v>1338</v>
      </c>
      <c r="D915" s="119">
        <f>'Door Comparison'!E915</f>
        <v>2193</v>
      </c>
      <c r="E915" s="14">
        <f>'Door Comparison'!N915</f>
        <v>1</v>
      </c>
      <c r="F915" s="82">
        <f>('Door Labour'!Y915/'Door Labour'!K$3)*'Door Summary'!H$3</f>
        <v>138.78</v>
      </c>
      <c r="G915" s="4">
        <f>'Door Materials'!X915</f>
        <v>883.88</v>
      </c>
      <c r="H915" s="5">
        <f t="shared" si="89"/>
        <v>1022.66</v>
      </c>
      <c r="I915" s="5">
        <f t="shared" si="90"/>
        <v>122.72</v>
      </c>
      <c r="J915" s="5">
        <f t="shared" si="91"/>
        <v>1145.3800000000001</v>
      </c>
      <c r="K915" s="5">
        <f t="shared" si="92"/>
        <v>60.28</v>
      </c>
      <c r="L915" s="181">
        <v>0</v>
      </c>
      <c r="M915" s="5">
        <f t="shared" si="93"/>
        <v>1205.6600000000001</v>
      </c>
      <c r="N915" s="30">
        <f t="shared" si="94"/>
        <v>1205.6600000000001</v>
      </c>
    </row>
    <row r="916" spans="1:14" x14ac:dyDescent="0.25">
      <c r="A916" s="119" t="str">
        <f>'Door Comparison'!A916</f>
        <v>T09.06.M2C</v>
      </c>
      <c r="B916" s="119" t="str">
        <f>'Door Comparison'!B916</f>
        <v>DRS-402</v>
      </c>
      <c r="C916" s="119">
        <f>'Door Comparison'!D916</f>
        <v>1338</v>
      </c>
      <c r="D916" s="119">
        <f>'Door Comparison'!E916</f>
        <v>2193</v>
      </c>
      <c r="E916" s="14">
        <f>'Door Comparison'!N916</f>
        <v>1</v>
      </c>
      <c r="F916" s="82">
        <f>('Door Labour'!Y916/'Door Labour'!K$3)*'Door Summary'!H$3</f>
        <v>138.78</v>
      </c>
      <c r="G916" s="4">
        <f>'Door Materials'!X916</f>
        <v>883.88</v>
      </c>
      <c r="H916" s="5">
        <f t="shared" si="89"/>
        <v>1022.66</v>
      </c>
      <c r="I916" s="5">
        <f t="shared" si="90"/>
        <v>122.72</v>
      </c>
      <c r="J916" s="5">
        <f t="shared" si="91"/>
        <v>1145.3800000000001</v>
      </c>
      <c r="K916" s="5">
        <f t="shared" si="92"/>
        <v>60.28</v>
      </c>
      <c r="L916" s="181">
        <v>0</v>
      </c>
      <c r="M916" s="5">
        <f t="shared" si="93"/>
        <v>1205.6600000000001</v>
      </c>
      <c r="N916" s="30">
        <f t="shared" si="94"/>
        <v>1205.6600000000001</v>
      </c>
    </row>
    <row r="917" spans="1:14" x14ac:dyDescent="0.25">
      <c r="A917" s="119" t="str">
        <f>'Door Comparison'!A917</f>
        <v>T09.06.M3A</v>
      </c>
      <c r="B917" s="119" t="str">
        <f>'Door Comparison'!B917</f>
        <v>AHP-201</v>
      </c>
      <c r="C917" s="119">
        <f>'Door Comparison'!D917</f>
        <v>500</v>
      </c>
      <c r="D917" s="119">
        <f>'Door Comparison'!E917</f>
        <v>2135</v>
      </c>
      <c r="E917" s="14">
        <f>'Door Comparison'!N917</f>
        <v>1</v>
      </c>
      <c r="F917" s="82">
        <f>('Door Labour'!Y917/'Door Labour'!K$3)*'Door Summary'!H$3</f>
        <v>125.65</v>
      </c>
      <c r="G917" s="4">
        <f>'Door Materials'!X917</f>
        <v>525.33000000000004</v>
      </c>
      <c r="H917" s="5">
        <f t="shared" si="89"/>
        <v>650.98</v>
      </c>
      <c r="I917" s="5">
        <f t="shared" si="90"/>
        <v>78.12</v>
      </c>
      <c r="J917" s="5">
        <f t="shared" si="91"/>
        <v>729.1</v>
      </c>
      <c r="K917" s="5">
        <f t="shared" si="92"/>
        <v>38.369999999999997</v>
      </c>
      <c r="L917" s="181">
        <v>0</v>
      </c>
      <c r="M917" s="5">
        <f t="shared" si="93"/>
        <v>767.47</v>
      </c>
      <c r="N917" s="30">
        <f t="shared" si="94"/>
        <v>767.47</v>
      </c>
    </row>
    <row r="918" spans="1:14" x14ac:dyDescent="0.25">
      <c r="A918" s="119" t="str">
        <f>'Door Comparison'!A918</f>
        <v>T09.06.M5A</v>
      </c>
      <c r="B918" s="119" t="str">
        <f>'Door Comparison'!B918</f>
        <v>DRS-402</v>
      </c>
      <c r="C918" s="119">
        <f>'Door Comparison'!D918</f>
        <v>858</v>
      </c>
      <c r="D918" s="119">
        <f>'Door Comparison'!E918</f>
        <v>2193</v>
      </c>
      <c r="E918" s="14">
        <f>'Door Comparison'!N918</f>
        <v>1</v>
      </c>
      <c r="F918" s="82">
        <f>('Door Labour'!Y918/'Door Labour'!K$3)*'Door Summary'!H$3</f>
        <v>132.19999999999999</v>
      </c>
      <c r="G918" s="4">
        <f>'Door Materials'!X918</f>
        <v>659.29</v>
      </c>
      <c r="H918" s="5">
        <f t="shared" si="89"/>
        <v>791.49</v>
      </c>
      <c r="I918" s="5">
        <f t="shared" si="90"/>
        <v>94.98</v>
      </c>
      <c r="J918" s="5">
        <f t="shared" si="91"/>
        <v>886.47</v>
      </c>
      <c r="K918" s="5">
        <f t="shared" si="92"/>
        <v>46.66</v>
      </c>
      <c r="L918" s="181">
        <v>0</v>
      </c>
      <c r="M918" s="5">
        <f t="shared" si="93"/>
        <v>933.13</v>
      </c>
      <c r="N918" s="30">
        <f t="shared" si="94"/>
        <v>933.13</v>
      </c>
    </row>
    <row r="919" spans="1:14" x14ac:dyDescent="0.25">
      <c r="A919" s="119" t="str">
        <f>'Door Comparison'!A919</f>
        <v>T09.06.M5B</v>
      </c>
      <c r="B919" s="119" t="str">
        <f>'Door Comparison'!B919</f>
        <v>DRS-402</v>
      </c>
      <c r="C919" s="119">
        <f>'Door Comparison'!D919</f>
        <v>1338</v>
      </c>
      <c r="D919" s="119">
        <f>'Door Comparison'!E919</f>
        <v>2193</v>
      </c>
      <c r="E919" s="14">
        <f>'Door Comparison'!N919</f>
        <v>1</v>
      </c>
      <c r="F919" s="82">
        <f>('Door Labour'!Y919/'Door Labour'!K$3)*'Door Summary'!H$3</f>
        <v>138.78</v>
      </c>
      <c r="G919" s="4">
        <f>'Door Materials'!X919</f>
        <v>883.88</v>
      </c>
      <c r="H919" s="5">
        <f t="shared" si="89"/>
        <v>1022.66</v>
      </c>
      <c r="I919" s="5">
        <f t="shared" si="90"/>
        <v>122.72</v>
      </c>
      <c r="J919" s="5">
        <f t="shared" si="91"/>
        <v>1145.3800000000001</v>
      </c>
      <c r="K919" s="5">
        <f t="shared" si="92"/>
        <v>60.28</v>
      </c>
      <c r="L919" s="181">
        <v>0</v>
      </c>
      <c r="M919" s="5">
        <f t="shared" si="93"/>
        <v>1205.6600000000001</v>
      </c>
      <c r="N919" s="30">
        <f t="shared" si="94"/>
        <v>1205.6600000000001</v>
      </c>
    </row>
    <row r="920" spans="1:14" x14ac:dyDescent="0.25">
      <c r="A920" s="119" t="str">
        <f>'Door Comparison'!A920</f>
        <v>T09.06.M5C</v>
      </c>
      <c r="B920" s="119" t="str">
        <f>'Door Comparison'!B920</f>
        <v>DRS-402</v>
      </c>
      <c r="C920" s="119">
        <f>'Door Comparison'!D920</f>
        <v>858</v>
      </c>
      <c r="D920" s="119">
        <f>'Door Comparison'!E920</f>
        <v>2193</v>
      </c>
      <c r="E920" s="14">
        <f>'Door Comparison'!N920</f>
        <v>1</v>
      </c>
      <c r="F920" s="82">
        <f>('Door Labour'!Y920/'Door Labour'!K$3)*'Door Summary'!H$3</f>
        <v>132.19999999999999</v>
      </c>
      <c r="G920" s="4">
        <f>'Door Materials'!X920</f>
        <v>659.29</v>
      </c>
      <c r="H920" s="5">
        <f t="shared" si="89"/>
        <v>791.49</v>
      </c>
      <c r="I920" s="5">
        <f t="shared" si="90"/>
        <v>94.98</v>
      </c>
      <c r="J920" s="5">
        <f t="shared" si="91"/>
        <v>886.47</v>
      </c>
      <c r="K920" s="5">
        <f t="shared" si="92"/>
        <v>46.66</v>
      </c>
      <c r="L920" s="181">
        <v>0</v>
      </c>
      <c r="M920" s="5">
        <f t="shared" si="93"/>
        <v>933.13</v>
      </c>
      <c r="N920" s="30">
        <f t="shared" si="94"/>
        <v>933.13</v>
      </c>
    </row>
    <row r="921" spans="1:14" x14ac:dyDescent="0.25">
      <c r="A921" s="119" t="str">
        <f>'Door Comparison'!A921</f>
        <v>T09.06.M5D</v>
      </c>
      <c r="B921" s="119" t="str">
        <f>'Door Comparison'!B921</f>
        <v>DRS-402</v>
      </c>
      <c r="C921" s="119">
        <f>'Door Comparison'!D921</f>
        <v>1338</v>
      </c>
      <c r="D921" s="119">
        <f>'Door Comparison'!E921</f>
        <v>2193</v>
      </c>
      <c r="E921" s="14">
        <f>'Door Comparison'!N921</f>
        <v>1</v>
      </c>
      <c r="F921" s="82">
        <f>('Door Labour'!Y921/'Door Labour'!K$3)*'Door Summary'!H$3</f>
        <v>138.78</v>
      </c>
      <c r="G921" s="4">
        <f>'Door Materials'!X921</f>
        <v>883.88</v>
      </c>
      <c r="H921" s="5">
        <f t="shared" si="89"/>
        <v>1022.66</v>
      </c>
      <c r="I921" s="5">
        <f t="shared" si="90"/>
        <v>122.72</v>
      </c>
      <c r="J921" s="5">
        <f t="shared" si="91"/>
        <v>1145.3800000000001</v>
      </c>
      <c r="K921" s="5">
        <f t="shared" si="92"/>
        <v>60.28</v>
      </c>
      <c r="L921" s="181">
        <v>0</v>
      </c>
      <c r="M921" s="5">
        <f t="shared" si="93"/>
        <v>1205.6600000000001</v>
      </c>
      <c r="N921" s="30">
        <f t="shared" si="94"/>
        <v>1205.6600000000001</v>
      </c>
    </row>
    <row r="922" spans="1:14" x14ac:dyDescent="0.25">
      <c r="A922" s="119" t="str">
        <f>'Door Comparison'!A922</f>
        <v>T09.06.M5E</v>
      </c>
      <c r="B922" s="119" t="str">
        <f>'Door Comparison'!B922</f>
        <v>DRS-402</v>
      </c>
      <c r="C922" s="119">
        <f>'Door Comparison'!D922</f>
        <v>1338</v>
      </c>
      <c r="D922" s="119">
        <f>'Door Comparison'!E922</f>
        <v>2193</v>
      </c>
      <c r="E922" s="14">
        <f>'Door Comparison'!N922</f>
        <v>1</v>
      </c>
      <c r="F922" s="82">
        <f>('Door Labour'!Y922/'Door Labour'!K$3)*'Door Summary'!H$3</f>
        <v>138.78</v>
      </c>
      <c r="G922" s="4">
        <f>'Door Materials'!X922</f>
        <v>883.88</v>
      </c>
      <c r="H922" s="5">
        <f t="shared" si="89"/>
        <v>1022.66</v>
      </c>
      <c r="I922" s="5">
        <f t="shared" si="90"/>
        <v>122.72</v>
      </c>
      <c r="J922" s="5">
        <f t="shared" si="91"/>
        <v>1145.3800000000001</v>
      </c>
      <c r="K922" s="5">
        <f t="shared" si="92"/>
        <v>60.28</v>
      </c>
      <c r="L922" s="181">
        <v>0</v>
      </c>
      <c r="M922" s="5">
        <f t="shared" si="93"/>
        <v>1205.6600000000001</v>
      </c>
      <c r="N922" s="30">
        <f t="shared" si="94"/>
        <v>1205.6600000000001</v>
      </c>
    </row>
    <row r="923" spans="1:14" x14ac:dyDescent="0.25">
      <c r="A923" s="119" t="str">
        <f>'Door Comparison'!A923</f>
        <v>T09.06.P1A</v>
      </c>
      <c r="B923" s="119" t="str">
        <f>'Door Comparison'!B923</f>
        <v>DRS-402</v>
      </c>
      <c r="C923" s="119">
        <f>'Door Comparison'!D923</f>
        <v>458</v>
      </c>
      <c r="D923" s="119">
        <f>'Door Comparison'!E923</f>
        <v>2193</v>
      </c>
      <c r="E923" s="14">
        <f>'Door Comparison'!N923</f>
        <v>1</v>
      </c>
      <c r="F923" s="82">
        <f>('Door Labour'!Y923/'Door Labour'!K$3)*'Door Summary'!H$3</f>
        <v>129.72</v>
      </c>
      <c r="G923" s="4">
        <f>'Door Materials'!X923</f>
        <v>528.91999999999996</v>
      </c>
      <c r="H923" s="5">
        <f t="shared" si="89"/>
        <v>658.64</v>
      </c>
      <c r="I923" s="5">
        <f t="shared" si="90"/>
        <v>79.040000000000006</v>
      </c>
      <c r="J923" s="5">
        <f t="shared" si="91"/>
        <v>737.68</v>
      </c>
      <c r="K923" s="5">
        <f t="shared" si="92"/>
        <v>38.83</v>
      </c>
      <c r="L923" s="181">
        <v>0</v>
      </c>
      <c r="M923" s="5">
        <f t="shared" si="93"/>
        <v>776.51</v>
      </c>
      <c r="N923" s="30">
        <f t="shared" si="94"/>
        <v>776.51</v>
      </c>
    </row>
    <row r="924" spans="1:14" x14ac:dyDescent="0.25">
      <c r="A924" s="119" t="str">
        <f>'Door Comparison'!A924</f>
        <v>T09.06.P2A</v>
      </c>
      <c r="B924" s="119" t="str">
        <f>'Door Comparison'!B924</f>
        <v>DRS-402</v>
      </c>
      <c r="C924" s="119">
        <f>'Door Comparison'!D924</f>
        <v>458</v>
      </c>
      <c r="D924" s="119">
        <f>'Door Comparison'!E924</f>
        <v>2193</v>
      </c>
      <c r="E924" s="14">
        <f>'Door Comparison'!N924</f>
        <v>1</v>
      </c>
      <c r="F924" s="82">
        <f>('Door Labour'!Y924/'Door Labour'!K$3)*'Door Summary'!H$3</f>
        <v>129.72</v>
      </c>
      <c r="G924" s="4">
        <f>'Door Materials'!X924</f>
        <v>528.91999999999996</v>
      </c>
      <c r="H924" s="5">
        <f t="shared" si="89"/>
        <v>658.64</v>
      </c>
      <c r="I924" s="5">
        <f t="shared" si="90"/>
        <v>79.040000000000006</v>
      </c>
      <c r="J924" s="5">
        <f t="shared" si="91"/>
        <v>737.68</v>
      </c>
      <c r="K924" s="5">
        <f t="shared" si="92"/>
        <v>38.83</v>
      </c>
      <c r="L924" s="181">
        <v>0</v>
      </c>
      <c r="M924" s="5">
        <f t="shared" si="93"/>
        <v>776.51</v>
      </c>
      <c r="N924" s="30">
        <f t="shared" si="94"/>
        <v>776.51</v>
      </c>
    </row>
    <row r="925" spans="1:14" x14ac:dyDescent="0.25">
      <c r="A925" s="119" t="str">
        <f>'Door Comparison'!A925</f>
        <v>T09.06.M6A T09.06.SPA</v>
      </c>
      <c r="B925" s="119" t="str">
        <f>'Door Comparison'!B925</f>
        <v>DRS-402</v>
      </c>
      <c r="C925" s="119">
        <f>'Door Comparison'!D925</f>
        <v>558</v>
      </c>
      <c r="D925" s="119">
        <f>'Door Comparison'!E925</f>
        <v>2193</v>
      </c>
      <c r="E925" s="14">
        <f>'Door Comparison'!N925</f>
        <v>1</v>
      </c>
      <c r="F925" s="82">
        <f>('Door Labour'!Y925/'Door Labour'!K$3)*'Door Summary'!H$3</f>
        <v>130.33000000000001</v>
      </c>
      <c r="G925" s="4">
        <f>'Door Materials'!X925</f>
        <v>561.5</v>
      </c>
      <c r="H925" s="5">
        <f t="shared" si="89"/>
        <v>691.83</v>
      </c>
      <c r="I925" s="5">
        <f t="shared" si="90"/>
        <v>83.02</v>
      </c>
      <c r="J925" s="5">
        <f t="shared" si="91"/>
        <v>774.85</v>
      </c>
      <c r="K925" s="5">
        <f t="shared" si="92"/>
        <v>40.78</v>
      </c>
      <c r="L925" s="181">
        <v>0</v>
      </c>
      <c r="M925" s="5">
        <f t="shared" si="93"/>
        <v>815.63</v>
      </c>
      <c r="N925" s="30">
        <f t="shared" si="94"/>
        <v>815.63</v>
      </c>
    </row>
    <row r="926" spans="1:14" x14ac:dyDescent="0.25">
      <c r="A926" s="119" t="str">
        <f>'Door Comparison'!A926</f>
        <v>T09.06.SPB</v>
      </c>
      <c r="B926" s="119" t="str">
        <f>'Door Comparison'!B926</f>
        <v>DRS-402</v>
      </c>
      <c r="C926" s="119">
        <f>'Door Comparison'!D926</f>
        <v>1578</v>
      </c>
      <c r="D926" s="119">
        <f>'Door Comparison'!E926</f>
        <v>2193</v>
      </c>
      <c r="E926" s="14">
        <f>'Door Comparison'!N926</f>
        <v>1</v>
      </c>
      <c r="F926" s="82">
        <f>('Door Labour'!Y926/'Door Labour'!K$3)*'Door Summary'!H$3</f>
        <v>140.28</v>
      </c>
      <c r="G926" s="4">
        <f>'Door Materials'!X926</f>
        <v>962.09</v>
      </c>
      <c r="H926" s="5">
        <f t="shared" si="89"/>
        <v>1102.3699999999999</v>
      </c>
      <c r="I926" s="5">
        <f t="shared" si="90"/>
        <v>132.28</v>
      </c>
      <c r="J926" s="5">
        <f t="shared" si="91"/>
        <v>1234.6500000000001</v>
      </c>
      <c r="K926" s="5">
        <f t="shared" si="92"/>
        <v>64.98</v>
      </c>
      <c r="L926" s="181">
        <v>0</v>
      </c>
      <c r="M926" s="5">
        <f t="shared" si="93"/>
        <v>1299.6300000000001</v>
      </c>
      <c r="N926" s="30">
        <f t="shared" si="94"/>
        <v>1299.6300000000001</v>
      </c>
    </row>
    <row r="927" spans="1:14" x14ac:dyDescent="0.25">
      <c r="A927" s="119" t="str">
        <f>'Door Comparison'!A927</f>
        <v>T10.01.E1A</v>
      </c>
      <c r="B927" s="119" t="str">
        <f>'Door Comparison'!B927</f>
        <v>DRS-402</v>
      </c>
      <c r="C927" s="119">
        <f>'Door Comparison'!D927</f>
        <v>858</v>
      </c>
      <c r="D927" s="119">
        <f>'Door Comparison'!E927</f>
        <v>2193</v>
      </c>
      <c r="E927" s="14">
        <f>'Door Comparison'!N927</f>
        <v>1</v>
      </c>
      <c r="F927" s="82">
        <f>('Door Labour'!Y927/'Door Labour'!K$3)*'Door Summary'!H$3</f>
        <v>132.19999999999999</v>
      </c>
      <c r="G927" s="4">
        <f>'Door Materials'!X927</f>
        <v>659.29</v>
      </c>
      <c r="H927" s="5">
        <f t="shared" si="89"/>
        <v>791.49</v>
      </c>
      <c r="I927" s="5">
        <f t="shared" si="90"/>
        <v>94.98</v>
      </c>
      <c r="J927" s="5">
        <f t="shared" si="91"/>
        <v>886.47</v>
      </c>
      <c r="K927" s="5">
        <f t="shared" si="92"/>
        <v>46.66</v>
      </c>
      <c r="L927" s="181">
        <v>0</v>
      </c>
      <c r="M927" s="5">
        <f t="shared" si="93"/>
        <v>933.13</v>
      </c>
      <c r="N927" s="30">
        <f t="shared" si="94"/>
        <v>933.13</v>
      </c>
    </row>
    <row r="928" spans="1:14" x14ac:dyDescent="0.25">
      <c r="A928" s="119" t="str">
        <f>'Door Comparison'!A928</f>
        <v>T10.01.E5A</v>
      </c>
      <c r="B928" s="119" t="str">
        <f>'Door Comparison'!B928</f>
        <v>DRS-402</v>
      </c>
      <c r="C928" s="119">
        <f>'Door Comparison'!D928</f>
        <v>1058</v>
      </c>
      <c r="D928" s="119">
        <f>'Door Comparison'!E928</f>
        <v>2193</v>
      </c>
      <c r="E928" s="14">
        <f>'Door Comparison'!N928</f>
        <v>1</v>
      </c>
      <c r="F928" s="82">
        <f>('Door Labour'!Y928/'Door Labour'!K$3)*'Door Summary'!H$3</f>
        <v>137.04</v>
      </c>
      <c r="G928" s="4">
        <f>'Door Materials'!X928</f>
        <v>794.87</v>
      </c>
      <c r="H928" s="5">
        <f t="shared" si="89"/>
        <v>931.91</v>
      </c>
      <c r="I928" s="5">
        <f t="shared" si="90"/>
        <v>111.83</v>
      </c>
      <c r="J928" s="5">
        <f t="shared" si="91"/>
        <v>1043.74</v>
      </c>
      <c r="K928" s="5">
        <f t="shared" si="92"/>
        <v>54.93</v>
      </c>
      <c r="L928" s="181">
        <v>0</v>
      </c>
      <c r="M928" s="5">
        <f t="shared" si="93"/>
        <v>1098.67</v>
      </c>
      <c r="N928" s="30">
        <f t="shared" si="94"/>
        <v>1098.67</v>
      </c>
    </row>
    <row r="929" spans="1:14" x14ac:dyDescent="0.25">
      <c r="A929" s="119" t="str">
        <f>'Door Comparison'!A929</f>
        <v>T10.01.E6A</v>
      </c>
      <c r="B929" s="119" t="str">
        <f>'Door Comparison'!B929</f>
        <v>DRS-402</v>
      </c>
      <c r="C929" s="119">
        <f>'Door Comparison'!D929</f>
        <v>758</v>
      </c>
      <c r="D929" s="119">
        <f>'Door Comparison'!E929</f>
        <v>2193</v>
      </c>
      <c r="E929" s="14">
        <f>'Door Comparison'!N929</f>
        <v>1</v>
      </c>
      <c r="F929" s="82">
        <f>('Door Labour'!Y929/'Door Labour'!K$3)*'Door Summary'!H$3</f>
        <v>131.58000000000001</v>
      </c>
      <c r="G929" s="4">
        <f>'Door Materials'!X929</f>
        <v>626.67999999999995</v>
      </c>
      <c r="H929" s="5">
        <f t="shared" si="89"/>
        <v>758.26</v>
      </c>
      <c r="I929" s="5">
        <f t="shared" si="90"/>
        <v>90.99</v>
      </c>
      <c r="J929" s="5">
        <f t="shared" si="91"/>
        <v>849.25</v>
      </c>
      <c r="K929" s="5">
        <f t="shared" si="92"/>
        <v>44.7</v>
      </c>
      <c r="L929" s="181">
        <v>0</v>
      </c>
      <c r="M929" s="5">
        <f t="shared" si="93"/>
        <v>893.95</v>
      </c>
      <c r="N929" s="30">
        <f t="shared" si="94"/>
        <v>893.95</v>
      </c>
    </row>
    <row r="930" spans="1:14" x14ac:dyDescent="0.25">
      <c r="A930" s="119" t="str">
        <f>'Door Comparison'!A930</f>
        <v>T10.01.E6B</v>
      </c>
      <c r="B930" s="119" t="str">
        <f>'Door Comparison'!B930</f>
        <v>DRS-402</v>
      </c>
      <c r="C930" s="119">
        <f>'Door Comparison'!D930</f>
        <v>1338</v>
      </c>
      <c r="D930" s="119">
        <f>'Door Comparison'!E930</f>
        <v>2193</v>
      </c>
      <c r="E930" s="14">
        <f>'Door Comparison'!N930</f>
        <v>1</v>
      </c>
      <c r="F930" s="82">
        <f>('Door Labour'!Y930/'Door Labour'!K$3)*'Door Summary'!H$3</f>
        <v>138.78</v>
      </c>
      <c r="G930" s="4">
        <f>'Door Materials'!X930</f>
        <v>883.88</v>
      </c>
      <c r="H930" s="5">
        <f t="shared" si="89"/>
        <v>1022.66</v>
      </c>
      <c r="I930" s="5">
        <f t="shared" si="90"/>
        <v>122.72</v>
      </c>
      <c r="J930" s="5">
        <f t="shared" si="91"/>
        <v>1145.3800000000001</v>
      </c>
      <c r="K930" s="5">
        <f t="shared" si="92"/>
        <v>60.28</v>
      </c>
      <c r="L930" s="181">
        <v>0</v>
      </c>
      <c r="M930" s="5">
        <f t="shared" si="93"/>
        <v>1205.6600000000001</v>
      </c>
      <c r="N930" s="30">
        <f t="shared" si="94"/>
        <v>1205.6600000000001</v>
      </c>
    </row>
    <row r="931" spans="1:14" x14ac:dyDescent="0.25">
      <c r="A931" s="119" t="str">
        <f>'Door Comparison'!A931</f>
        <v>T10.01.HWA</v>
      </c>
      <c r="B931" s="119" t="str">
        <f>'Door Comparison'!B931</f>
        <v>DRS-402</v>
      </c>
      <c r="C931" s="119">
        <f>'Door Comparison'!D931</f>
        <v>458</v>
      </c>
      <c r="D931" s="119">
        <f>'Door Comparison'!E931</f>
        <v>2193</v>
      </c>
      <c r="E931" s="14">
        <f>'Door Comparison'!N931</f>
        <v>1</v>
      </c>
      <c r="F931" s="82">
        <f>('Door Labour'!Y931/'Door Labour'!K$3)*'Door Summary'!H$3</f>
        <v>129.72</v>
      </c>
      <c r="G931" s="4">
        <f>'Door Materials'!X931</f>
        <v>528.91999999999996</v>
      </c>
      <c r="H931" s="5">
        <f t="shared" si="89"/>
        <v>658.64</v>
      </c>
      <c r="I931" s="5">
        <f t="shared" si="90"/>
        <v>79.040000000000006</v>
      </c>
      <c r="J931" s="5">
        <f t="shared" si="91"/>
        <v>737.68</v>
      </c>
      <c r="K931" s="5">
        <f t="shared" si="92"/>
        <v>38.83</v>
      </c>
      <c r="L931" s="181">
        <v>0</v>
      </c>
      <c r="M931" s="5">
        <f t="shared" si="93"/>
        <v>776.51</v>
      </c>
      <c r="N931" s="30">
        <f t="shared" si="94"/>
        <v>776.51</v>
      </c>
    </row>
    <row r="932" spans="1:14" x14ac:dyDescent="0.25">
      <c r="A932" s="119" t="str">
        <f>'Door Comparison'!A932</f>
        <v>T10.01.M5A</v>
      </c>
      <c r="B932" s="119" t="str">
        <f>'Door Comparison'!B932</f>
        <v>DRS-402</v>
      </c>
      <c r="C932" s="119">
        <f>'Door Comparison'!D932</f>
        <v>658</v>
      </c>
      <c r="D932" s="119">
        <f>'Door Comparison'!E932</f>
        <v>2193</v>
      </c>
      <c r="E932" s="14">
        <f>'Door Comparison'!N932</f>
        <v>1</v>
      </c>
      <c r="F932" s="82">
        <f>('Door Labour'!Y932/'Door Labour'!K$3)*'Door Summary'!H$3</f>
        <v>130.96</v>
      </c>
      <c r="G932" s="4">
        <f>'Door Materials'!X932</f>
        <v>594.09</v>
      </c>
      <c r="H932" s="5">
        <f t="shared" si="89"/>
        <v>725.05</v>
      </c>
      <c r="I932" s="5">
        <f t="shared" si="90"/>
        <v>87.01</v>
      </c>
      <c r="J932" s="5">
        <f t="shared" si="91"/>
        <v>812.06</v>
      </c>
      <c r="K932" s="5">
        <f t="shared" si="92"/>
        <v>42.74</v>
      </c>
      <c r="L932" s="181">
        <v>0</v>
      </c>
      <c r="M932" s="5">
        <f t="shared" si="93"/>
        <v>854.8</v>
      </c>
      <c r="N932" s="30">
        <f t="shared" si="94"/>
        <v>854.8</v>
      </c>
    </row>
    <row r="933" spans="1:14" x14ac:dyDescent="0.25">
      <c r="A933" s="119" t="str">
        <f>'Door Comparison'!A933</f>
        <v>T10.01.M5B</v>
      </c>
      <c r="B933" s="119" t="str">
        <f>'Door Comparison'!B933</f>
        <v>DRS-402</v>
      </c>
      <c r="C933" s="119">
        <f>'Door Comparison'!D933</f>
        <v>658</v>
      </c>
      <c r="D933" s="119">
        <f>'Door Comparison'!E933</f>
        <v>2193</v>
      </c>
      <c r="E933" s="14">
        <f>'Door Comparison'!N933</f>
        <v>1</v>
      </c>
      <c r="F933" s="82">
        <f>('Door Labour'!Y933/'Door Labour'!K$3)*'Door Summary'!H$3</f>
        <v>130.96</v>
      </c>
      <c r="G933" s="4">
        <f>'Door Materials'!X933</f>
        <v>594.09</v>
      </c>
      <c r="H933" s="5">
        <f t="shared" si="89"/>
        <v>725.05</v>
      </c>
      <c r="I933" s="5">
        <f t="shared" si="90"/>
        <v>87.01</v>
      </c>
      <c r="J933" s="5">
        <f t="shared" si="91"/>
        <v>812.06</v>
      </c>
      <c r="K933" s="5">
        <f t="shared" si="92"/>
        <v>42.74</v>
      </c>
      <c r="L933" s="181">
        <v>0</v>
      </c>
      <c r="M933" s="5">
        <f t="shared" si="93"/>
        <v>854.8</v>
      </c>
      <c r="N933" s="30">
        <f t="shared" si="94"/>
        <v>854.8</v>
      </c>
    </row>
    <row r="934" spans="1:14" x14ac:dyDescent="0.25">
      <c r="A934" s="119" t="str">
        <f>'Door Comparison'!A934</f>
        <v>T10.01.WRA</v>
      </c>
      <c r="B934" s="119" t="str">
        <f>'Door Comparison'!B934</f>
        <v>DRS-402</v>
      </c>
      <c r="C934" s="119">
        <f>'Door Comparison'!D934</f>
        <v>758</v>
      </c>
      <c r="D934" s="119">
        <f>'Door Comparison'!E934</f>
        <v>2158</v>
      </c>
      <c r="E934" s="14">
        <f>'Door Comparison'!N934</f>
        <v>1</v>
      </c>
      <c r="F934" s="82">
        <f>('Door Labour'!Y934/'Door Labour'!K$3)*'Door Summary'!H$3</f>
        <v>131.13999999999999</v>
      </c>
      <c r="G934" s="4">
        <f>'Door Materials'!X934</f>
        <v>562.4</v>
      </c>
      <c r="H934" s="5">
        <f t="shared" si="89"/>
        <v>693.54</v>
      </c>
      <c r="I934" s="5">
        <f t="shared" si="90"/>
        <v>83.22</v>
      </c>
      <c r="J934" s="5">
        <f t="shared" si="91"/>
        <v>776.76</v>
      </c>
      <c r="K934" s="5">
        <f t="shared" si="92"/>
        <v>40.880000000000003</v>
      </c>
      <c r="L934" s="181">
        <v>0</v>
      </c>
      <c r="M934" s="5">
        <f t="shared" si="93"/>
        <v>817.64</v>
      </c>
      <c r="N934" s="30">
        <f t="shared" si="94"/>
        <v>817.64</v>
      </c>
    </row>
    <row r="935" spans="1:14" x14ac:dyDescent="0.25">
      <c r="A935" s="119" t="str">
        <f>'Door Comparison'!A935</f>
        <v>T10.02.E2A</v>
      </c>
      <c r="B935" s="119" t="str">
        <f>'Door Comparison'!B935</f>
        <v>DRS-402</v>
      </c>
      <c r="C935" s="119">
        <f>'Door Comparison'!D935</f>
        <v>1338</v>
      </c>
      <c r="D935" s="119">
        <f>'Door Comparison'!E935</f>
        <v>2193</v>
      </c>
      <c r="E935" s="14">
        <f>'Door Comparison'!N935</f>
        <v>1</v>
      </c>
      <c r="F935" s="82">
        <f>('Door Labour'!Y935/'Door Labour'!K$3)*'Door Summary'!H$3</f>
        <v>138.78</v>
      </c>
      <c r="G935" s="4">
        <f>'Door Materials'!X935</f>
        <v>883.88</v>
      </c>
      <c r="H935" s="5">
        <f t="shared" si="89"/>
        <v>1022.66</v>
      </c>
      <c r="I935" s="5">
        <f t="shared" si="90"/>
        <v>122.72</v>
      </c>
      <c r="J935" s="5">
        <f t="shared" si="91"/>
        <v>1145.3800000000001</v>
      </c>
      <c r="K935" s="5">
        <f t="shared" si="92"/>
        <v>60.28</v>
      </c>
      <c r="L935" s="181">
        <v>0</v>
      </c>
      <c r="M935" s="5">
        <f t="shared" si="93"/>
        <v>1205.6600000000001</v>
      </c>
      <c r="N935" s="30">
        <f t="shared" si="94"/>
        <v>1205.6600000000001</v>
      </c>
    </row>
    <row r="936" spans="1:14" x14ac:dyDescent="0.25">
      <c r="A936" s="119" t="str">
        <f>'Door Comparison'!A936</f>
        <v>T10.02.E2B</v>
      </c>
      <c r="B936" s="119" t="str">
        <f>'Door Comparison'!B936</f>
        <v>DRS-402</v>
      </c>
      <c r="C936" s="119">
        <f>'Door Comparison'!D936</f>
        <v>1338</v>
      </c>
      <c r="D936" s="119">
        <f>'Door Comparison'!E936</f>
        <v>2193</v>
      </c>
      <c r="E936" s="14">
        <f>'Door Comparison'!N936</f>
        <v>1</v>
      </c>
      <c r="F936" s="82">
        <f>('Door Labour'!Y936/'Door Labour'!K$3)*'Door Summary'!H$3</f>
        <v>138.78</v>
      </c>
      <c r="G936" s="4">
        <f>'Door Materials'!X936</f>
        <v>883.88</v>
      </c>
      <c r="H936" s="5">
        <f t="shared" si="89"/>
        <v>1022.66</v>
      </c>
      <c r="I936" s="5">
        <f t="shared" si="90"/>
        <v>122.72</v>
      </c>
      <c r="J936" s="5">
        <f t="shared" si="91"/>
        <v>1145.3800000000001</v>
      </c>
      <c r="K936" s="5">
        <f t="shared" si="92"/>
        <v>60.28</v>
      </c>
      <c r="L936" s="181">
        <v>0</v>
      </c>
      <c r="M936" s="5">
        <f t="shared" si="93"/>
        <v>1205.6600000000001</v>
      </c>
      <c r="N936" s="30">
        <f t="shared" si="94"/>
        <v>1205.6600000000001</v>
      </c>
    </row>
    <row r="937" spans="1:14" x14ac:dyDescent="0.25">
      <c r="A937" s="119" t="str">
        <f>'Door Comparison'!A937</f>
        <v>T10.02.E3A</v>
      </c>
      <c r="B937" s="119" t="str">
        <f>'Door Comparison'!B937</f>
        <v>DRS-402</v>
      </c>
      <c r="C937" s="119">
        <f>'Door Comparison'!D937</f>
        <v>1208</v>
      </c>
      <c r="D937" s="119">
        <f>'Door Comparison'!E937</f>
        <v>2193</v>
      </c>
      <c r="E937" s="14">
        <f>'Door Comparison'!N937</f>
        <v>1</v>
      </c>
      <c r="F937" s="82">
        <f>('Door Labour'!Y937/'Door Labour'!K$3)*'Door Summary'!H$3</f>
        <v>137.97999999999999</v>
      </c>
      <c r="G937" s="4">
        <f>'Door Materials'!X937</f>
        <v>841.5</v>
      </c>
      <c r="H937" s="5">
        <f t="shared" si="89"/>
        <v>979.48</v>
      </c>
      <c r="I937" s="5">
        <f t="shared" si="90"/>
        <v>117.54</v>
      </c>
      <c r="J937" s="5">
        <f t="shared" si="91"/>
        <v>1097.02</v>
      </c>
      <c r="K937" s="5">
        <f t="shared" si="92"/>
        <v>57.74</v>
      </c>
      <c r="L937" s="181">
        <v>0</v>
      </c>
      <c r="M937" s="5">
        <f t="shared" si="93"/>
        <v>1154.76</v>
      </c>
      <c r="N937" s="30">
        <f t="shared" si="94"/>
        <v>1154.76</v>
      </c>
    </row>
    <row r="938" spans="1:14" x14ac:dyDescent="0.25">
      <c r="A938" s="119" t="str">
        <f>'Door Comparison'!A938</f>
        <v>T10.02.E3B</v>
      </c>
      <c r="B938" s="119" t="str">
        <f>'Door Comparison'!B938</f>
        <v>DRS-402</v>
      </c>
      <c r="C938" s="119">
        <f>'Door Comparison'!D938</f>
        <v>1208</v>
      </c>
      <c r="D938" s="119">
        <f>'Door Comparison'!E938</f>
        <v>2193</v>
      </c>
      <c r="E938" s="14">
        <f>'Door Comparison'!N938</f>
        <v>1</v>
      </c>
      <c r="F938" s="82">
        <f>('Door Labour'!Y938/'Door Labour'!K$3)*'Door Summary'!H$3</f>
        <v>137.97999999999999</v>
      </c>
      <c r="G938" s="4">
        <f>'Door Materials'!X938</f>
        <v>841.5</v>
      </c>
      <c r="H938" s="5">
        <f t="shared" si="89"/>
        <v>979.48</v>
      </c>
      <c r="I938" s="5">
        <f t="shared" si="90"/>
        <v>117.54</v>
      </c>
      <c r="J938" s="5">
        <f t="shared" si="91"/>
        <v>1097.02</v>
      </c>
      <c r="K938" s="5">
        <f t="shared" si="92"/>
        <v>57.74</v>
      </c>
      <c r="L938" s="181">
        <v>0</v>
      </c>
      <c r="M938" s="5">
        <f t="shared" si="93"/>
        <v>1154.76</v>
      </c>
      <c r="N938" s="30">
        <f t="shared" si="94"/>
        <v>1154.76</v>
      </c>
    </row>
    <row r="939" spans="1:14" x14ac:dyDescent="0.25">
      <c r="A939" s="119" t="str">
        <f>'Door Comparison'!A939</f>
        <v>T10.02.E4A</v>
      </c>
      <c r="B939" s="119" t="str">
        <f>'Door Comparison'!B939</f>
        <v>DRS-402</v>
      </c>
      <c r="C939" s="119">
        <f>'Door Comparison'!D939</f>
        <v>1338</v>
      </c>
      <c r="D939" s="119">
        <f>'Door Comparison'!E939</f>
        <v>2193</v>
      </c>
      <c r="E939" s="14">
        <f>'Door Comparison'!N939</f>
        <v>1</v>
      </c>
      <c r="F939" s="82">
        <f>('Door Labour'!Y939/'Door Labour'!K$3)*'Door Summary'!H$3</f>
        <v>138.78</v>
      </c>
      <c r="G939" s="4">
        <f>'Door Materials'!X939</f>
        <v>883.88</v>
      </c>
      <c r="H939" s="5">
        <f t="shared" si="89"/>
        <v>1022.66</v>
      </c>
      <c r="I939" s="5">
        <f t="shared" si="90"/>
        <v>122.72</v>
      </c>
      <c r="J939" s="5">
        <f t="shared" si="91"/>
        <v>1145.3800000000001</v>
      </c>
      <c r="K939" s="5">
        <f t="shared" si="92"/>
        <v>60.28</v>
      </c>
      <c r="L939" s="181">
        <v>0</v>
      </c>
      <c r="M939" s="5">
        <f t="shared" si="93"/>
        <v>1205.6600000000001</v>
      </c>
      <c r="N939" s="30">
        <f t="shared" si="94"/>
        <v>1205.6600000000001</v>
      </c>
    </row>
    <row r="940" spans="1:14" x14ac:dyDescent="0.25">
      <c r="A940" s="119" t="str">
        <f>'Door Comparison'!A940</f>
        <v>T10.02.E5A</v>
      </c>
      <c r="B940" s="119" t="str">
        <f>'Door Comparison'!B940</f>
        <v>DRS-402</v>
      </c>
      <c r="C940" s="119">
        <f>'Door Comparison'!D940</f>
        <v>1338</v>
      </c>
      <c r="D940" s="119">
        <f>'Door Comparison'!E940</f>
        <v>2193</v>
      </c>
      <c r="E940" s="14">
        <f>'Door Comparison'!N940</f>
        <v>1</v>
      </c>
      <c r="F940" s="82">
        <f>('Door Labour'!Y940/'Door Labour'!K$3)*'Door Summary'!H$3</f>
        <v>138.78</v>
      </c>
      <c r="G940" s="4">
        <f>'Door Materials'!X940</f>
        <v>883.88</v>
      </c>
      <c r="H940" s="5">
        <f t="shared" si="89"/>
        <v>1022.66</v>
      </c>
      <c r="I940" s="5">
        <f t="shared" si="90"/>
        <v>122.72</v>
      </c>
      <c r="J940" s="5">
        <f t="shared" si="91"/>
        <v>1145.3800000000001</v>
      </c>
      <c r="K940" s="5">
        <f t="shared" si="92"/>
        <v>60.28</v>
      </c>
      <c r="L940" s="181">
        <v>0</v>
      </c>
      <c r="M940" s="5">
        <f t="shared" si="93"/>
        <v>1205.6600000000001</v>
      </c>
      <c r="N940" s="30">
        <f t="shared" si="94"/>
        <v>1205.6600000000001</v>
      </c>
    </row>
    <row r="941" spans="1:14" x14ac:dyDescent="0.25">
      <c r="A941" s="119" t="str">
        <f>'Door Comparison'!A941</f>
        <v>T10.02.E6A</v>
      </c>
      <c r="B941" s="119" t="str">
        <f>'Door Comparison'!B941</f>
        <v>DRS-402</v>
      </c>
      <c r="C941" s="119">
        <f>'Door Comparison'!D941</f>
        <v>1338</v>
      </c>
      <c r="D941" s="119">
        <f>'Door Comparison'!E941</f>
        <v>2193</v>
      </c>
      <c r="E941" s="14">
        <f>'Door Comparison'!N941</f>
        <v>1</v>
      </c>
      <c r="F941" s="82">
        <f>('Door Labour'!Y941/'Door Labour'!K$3)*'Door Summary'!H$3</f>
        <v>138.78</v>
      </c>
      <c r="G941" s="4">
        <f>'Door Materials'!X941</f>
        <v>883.88</v>
      </c>
      <c r="H941" s="5">
        <f t="shared" si="89"/>
        <v>1022.66</v>
      </c>
      <c r="I941" s="5">
        <f t="shared" si="90"/>
        <v>122.72</v>
      </c>
      <c r="J941" s="5">
        <f t="shared" si="91"/>
        <v>1145.3800000000001</v>
      </c>
      <c r="K941" s="5">
        <f t="shared" si="92"/>
        <v>60.28</v>
      </c>
      <c r="L941" s="181">
        <v>0</v>
      </c>
      <c r="M941" s="5">
        <f t="shared" si="93"/>
        <v>1205.6600000000001</v>
      </c>
      <c r="N941" s="30">
        <f t="shared" si="94"/>
        <v>1205.6600000000001</v>
      </c>
    </row>
    <row r="942" spans="1:14" x14ac:dyDescent="0.25">
      <c r="A942" s="119" t="str">
        <f>'Door Comparison'!A942</f>
        <v>T10.02.E6B</v>
      </c>
      <c r="B942" s="119" t="str">
        <f>'Door Comparison'!B942</f>
        <v>DRS-402</v>
      </c>
      <c r="C942" s="119">
        <f>'Door Comparison'!D942</f>
        <v>658</v>
      </c>
      <c r="D942" s="119">
        <f>'Door Comparison'!E942</f>
        <v>2193</v>
      </c>
      <c r="E942" s="14">
        <f>'Door Comparison'!N942</f>
        <v>1</v>
      </c>
      <c r="F942" s="82">
        <f>('Door Labour'!Y942/'Door Labour'!K$3)*'Door Summary'!H$3</f>
        <v>130.96</v>
      </c>
      <c r="G942" s="4">
        <f>'Door Materials'!X942</f>
        <v>594.09</v>
      </c>
      <c r="H942" s="5">
        <f t="shared" si="89"/>
        <v>725.05</v>
      </c>
      <c r="I942" s="5">
        <f t="shared" si="90"/>
        <v>87.01</v>
      </c>
      <c r="J942" s="5">
        <f t="shared" si="91"/>
        <v>812.06</v>
      </c>
      <c r="K942" s="5">
        <f t="shared" si="92"/>
        <v>42.74</v>
      </c>
      <c r="L942" s="181">
        <v>0</v>
      </c>
      <c r="M942" s="5">
        <f t="shared" si="93"/>
        <v>854.8</v>
      </c>
      <c r="N942" s="30">
        <f t="shared" si="94"/>
        <v>854.8</v>
      </c>
    </row>
    <row r="943" spans="1:14" x14ac:dyDescent="0.25">
      <c r="A943" s="119" t="str">
        <f>'Door Comparison'!A943</f>
        <v>T10.02.E8A</v>
      </c>
      <c r="B943" s="119" t="str">
        <f>'Door Comparison'!B943</f>
        <v>DRS-402</v>
      </c>
      <c r="C943" s="119">
        <f>'Door Comparison'!D943</f>
        <v>1778</v>
      </c>
      <c r="D943" s="119">
        <f>'Door Comparison'!E943</f>
        <v>2193</v>
      </c>
      <c r="E943" s="14">
        <f>'Door Comparison'!N943</f>
        <v>1</v>
      </c>
      <c r="F943" s="82">
        <f>('Door Labour'!Y943/'Door Labour'!K$3)*'Door Summary'!H$3</f>
        <v>141.52000000000001</v>
      </c>
      <c r="G943" s="4">
        <f>'Door Materials'!X943</f>
        <v>1027.26</v>
      </c>
      <c r="H943" s="5">
        <f t="shared" si="89"/>
        <v>1168.78</v>
      </c>
      <c r="I943" s="5">
        <f t="shared" si="90"/>
        <v>140.25</v>
      </c>
      <c r="J943" s="5">
        <f t="shared" si="91"/>
        <v>1309.03</v>
      </c>
      <c r="K943" s="5">
        <f t="shared" si="92"/>
        <v>68.900000000000006</v>
      </c>
      <c r="L943" s="181">
        <v>0</v>
      </c>
      <c r="M943" s="5">
        <f t="shared" si="93"/>
        <v>1377.93</v>
      </c>
      <c r="N943" s="30">
        <f t="shared" si="94"/>
        <v>1377.93</v>
      </c>
    </row>
    <row r="944" spans="1:14" x14ac:dyDescent="0.25">
      <c r="A944" s="119" t="str">
        <f>'Door Comparison'!A944</f>
        <v>T10.02.E9A</v>
      </c>
      <c r="B944" s="119" t="str">
        <f>'Door Comparison'!B944</f>
        <v>DRS-402</v>
      </c>
      <c r="C944" s="119">
        <f>'Door Comparison'!D944</f>
        <v>1338</v>
      </c>
      <c r="D944" s="119">
        <f>'Door Comparison'!E944</f>
        <v>2193</v>
      </c>
      <c r="E944" s="14">
        <f>'Door Comparison'!N944</f>
        <v>1</v>
      </c>
      <c r="F944" s="82">
        <f>('Door Labour'!Y944/'Door Labour'!K$3)*'Door Summary'!H$3</f>
        <v>138.78</v>
      </c>
      <c r="G944" s="4">
        <f>'Door Materials'!X944</f>
        <v>883.88</v>
      </c>
      <c r="H944" s="5">
        <f t="shared" si="89"/>
        <v>1022.66</v>
      </c>
      <c r="I944" s="5">
        <f t="shared" si="90"/>
        <v>122.72</v>
      </c>
      <c r="J944" s="5">
        <f t="shared" si="91"/>
        <v>1145.3800000000001</v>
      </c>
      <c r="K944" s="5">
        <f t="shared" si="92"/>
        <v>60.28</v>
      </c>
      <c r="L944" s="181">
        <v>0</v>
      </c>
      <c r="M944" s="5">
        <f t="shared" si="93"/>
        <v>1205.6600000000001</v>
      </c>
      <c r="N944" s="30">
        <f t="shared" si="94"/>
        <v>1205.6600000000001</v>
      </c>
    </row>
    <row r="945" spans="1:14" x14ac:dyDescent="0.25">
      <c r="A945" s="119" t="str">
        <f>'Door Comparison'!A945</f>
        <v>T10.02.E11A</v>
      </c>
      <c r="B945" s="119" t="str">
        <f>'Door Comparison'!B945</f>
        <v>DRS-402</v>
      </c>
      <c r="C945" s="119">
        <f>'Door Comparison'!D945</f>
        <v>858</v>
      </c>
      <c r="D945" s="119">
        <f>'Door Comparison'!E945</f>
        <v>2193</v>
      </c>
      <c r="E945" s="14">
        <f>'Door Comparison'!N945</f>
        <v>1</v>
      </c>
      <c r="F945" s="82">
        <f>('Door Labour'!Y945/'Door Labour'!K$3)*'Door Summary'!H$3</f>
        <v>132.19999999999999</v>
      </c>
      <c r="G945" s="4">
        <f>'Door Materials'!X945</f>
        <v>659.29</v>
      </c>
      <c r="H945" s="5">
        <f t="shared" si="89"/>
        <v>791.49</v>
      </c>
      <c r="I945" s="5">
        <f t="shared" si="90"/>
        <v>94.98</v>
      </c>
      <c r="J945" s="5">
        <f t="shared" si="91"/>
        <v>886.47</v>
      </c>
      <c r="K945" s="5">
        <f t="shared" si="92"/>
        <v>46.66</v>
      </c>
      <c r="L945" s="181">
        <v>0</v>
      </c>
      <c r="M945" s="5">
        <f t="shared" si="93"/>
        <v>933.13</v>
      </c>
      <c r="N945" s="30">
        <f t="shared" si="94"/>
        <v>933.13</v>
      </c>
    </row>
    <row r="946" spans="1:14" x14ac:dyDescent="0.25">
      <c r="A946" s="119" t="str">
        <f>'Door Comparison'!A946</f>
        <v>T10.02.FTA</v>
      </c>
      <c r="B946" s="119" t="str">
        <f>'Door Comparison'!B946</f>
        <v>DRS-402</v>
      </c>
      <c r="C946" s="119">
        <f>'Door Comparison'!D946</f>
        <v>658</v>
      </c>
      <c r="D946" s="119">
        <f>'Door Comparison'!E946</f>
        <v>2193</v>
      </c>
      <c r="E946" s="14">
        <f>'Door Comparison'!N946</f>
        <v>1</v>
      </c>
      <c r="F946" s="82">
        <f>('Door Labour'!Y946/'Door Labour'!K$3)*'Door Summary'!H$3</f>
        <v>130.96</v>
      </c>
      <c r="G946" s="4">
        <f>'Door Materials'!X946</f>
        <v>594.09</v>
      </c>
      <c r="H946" s="5">
        <f t="shared" si="89"/>
        <v>725.05</v>
      </c>
      <c r="I946" s="5">
        <f t="shared" si="90"/>
        <v>87.01</v>
      </c>
      <c r="J946" s="5">
        <f t="shared" si="91"/>
        <v>812.06</v>
      </c>
      <c r="K946" s="5">
        <f t="shared" si="92"/>
        <v>42.74</v>
      </c>
      <c r="L946" s="181">
        <v>0</v>
      </c>
      <c r="M946" s="5">
        <f t="shared" si="93"/>
        <v>854.8</v>
      </c>
      <c r="N946" s="30">
        <f t="shared" si="94"/>
        <v>854.8</v>
      </c>
    </row>
    <row r="947" spans="1:14" x14ac:dyDescent="0.25">
      <c r="A947" s="119" t="str">
        <f>'Door Comparison'!A947</f>
        <v>T10.02.HW2A</v>
      </c>
      <c r="B947" s="119" t="str">
        <f>'Door Comparison'!B947</f>
        <v>DRS-402</v>
      </c>
      <c r="C947" s="119">
        <f>'Door Comparison'!D947</f>
        <v>458</v>
      </c>
      <c r="D947" s="119">
        <f>'Door Comparison'!E947</f>
        <v>2193</v>
      </c>
      <c r="E947" s="14">
        <f>'Door Comparison'!N947</f>
        <v>1</v>
      </c>
      <c r="F947" s="82">
        <f>('Door Labour'!Y947/'Door Labour'!K$3)*'Door Summary'!H$3</f>
        <v>129.72</v>
      </c>
      <c r="G947" s="4">
        <f>'Door Materials'!X947</f>
        <v>528.91999999999996</v>
      </c>
      <c r="H947" s="5">
        <f t="shared" si="89"/>
        <v>658.64</v>
      </c>
      <c r="I947" s="5">
        <f t="shared" si="90"/>
        <v>79.040000000000006</v>
      </c>
      <c r="J947" s="5">
        <f t="shared" si="91"/>
        <v>737.68</v>
      </c>
      <c r="K947" s="5">
        <f t="shared" si="92"/>
        <v>38.83</v>
      </c>
      <c r="L947" s="181">
        <v>0</v>
      </c>
      <c r="M947" s="5">
        <f t="shared" si="93"/>
        <v>776.51</v>
      </c>
      <c r="N947" s="30">
        <f t="shared" si="94"/>
        <v>776.51</v>
      </c>
    </row>
    <row r="948" spans="1:14" x14ac:dyDescent="0.25">
      <c r="A948" s="119" t="str">
        <f>'Door Comparison'!A948</f>
        <v>T10.02.M2A</v>
      </c>
      <c r="B948" s="119" t="str">
        <f>'Door Comparison'!B948</f>
        <v>DRS-402</v>
      </c>
      <c r="C948" s="119">
        <f>'Door Comparison'!D948</f>
        <v>1338</v>
      </c>
      <c r="D948" s="119">
        <f>'Door Comparison'!E948</f>
        <v>2193</v>
      </c>
      <c r="E948" s="14">
        <f>'Door Comparison'!N948</f>
        <v>1</v>
      </c>
      <c r="F948" s="82">
        <f>('Door Labour'!Y948/'Door Labour'!K$3)*'Door Summary'!H$3</f>
        <v>138.78</v>
      </c>
      <c r="G948" s="4">
        <f>'Door Materials'!X948</f>
        <v>883.88</v>
      </c>
      <c r="H948" s="5">
        <f t="shared" si="89"/>
        <v>1022.66</v>
      </c>
      <c r="I948" s="5">
        <f t="shared" si="90"/>
        <v>122.72</v>
      </c>
      <c r="J948" s="5">
        <f t="shared" si="91"/>
        <v>1145.3800000000001</v>
      </c>
      <c r="K948" s="5">
        <f t="shared" si="92"/>
        <v>60.28</v>
      </c>
      <c r="L948" s="181">
        <v>0</v>
      </c>
      <c r="M948" s="5">
        <f t="shared" si="93"/>
        <v>1205.6600000000001</v>
      </c>
      <c r="N948" s="30">
        <f t="shared" si="94"/>
        <v>1205.6600000000001</v>
      </c>
    </row>
    <row r="949" spans="1:14" x14ac:dyDescent="0.25">
      <c r="A949" s="119" t="str">
        <f>'Door Comparison'!A949</f>
        <v>T10.02.M3A</v>
      </c>
      <c r="B949" s="119" t="str">
        <f>'Door Comparison'!B949</f>
        <v>DRS-402</v>
      </c>
      <c r="C949" s="119">
        <f>'Door Comparison'!D949</f>
        <v>758</v>
      </c>
      <c r="D949" s="119">
        <f>'Door Comparison'!E949</f>
        <v>2193</v>
      </c>
      <c r="E949" s="14">
        <f>'Door Comparison'!N949</f>
        <v>1</v>
      </c>
      <c r="F949" s="82">
        <f>('Door Labour'!Y949/'Door Labour'!K$3)*'Door Summary'!H$3</f>
        <v>131.58000000000001</v>
      </c>
      <c r="G949" s="4">
        <f>'Door Materials'!X949</f>
        <v>626.67999999999995</v>
      </c>
      <c r="H949" s="5">
        <f t="shared" si="89"/>
        <v>758.26</v>
      </c>
      <c r="I949" s="5">
        <f t="shared" si="90"/>
        <v>90.99</v>
      </c>
      <c r="J949" s="5">
        <f t="shared" si="91"/>
        <v>849.25</v>
      </c>
      <c r="K949" s="5">
        <f t="shared" si="92"/>
        <v>44.7</v>
      </c>
      <c r="L949" s="181">
        <v>0</v>
      </c>
      <c r="M949" s="5">
        <f t="shared" si="93"/>
        <v>893.95</v>
      </c>
      <c r="N949" s="30">
        <f t="shared" si="94"/>
        <v>893.95</v>
      </c>
    </row>
    <row r="950" spans="1:14" x14ac:dyDescent="0.25">
      <c r="A950" s="119" t="str">
        <f>'Door Comparison'!A950</f>
        <v>T10.02.M3B</v>
      </c>
      <c r="B950" s="119" t="str">
        <f>'Door Comparison'!B950</f>
        <v>DRS-402</v>
      </c>
      <c r="C950" s="119">
        <f>'Door Comparison'!D950</f>
        <v>758</v>
      </c>
      <c r="D950" s="119">
        <f>'Door Comparison'!E950</f>
        <v>2193</v>
      </c>
      <c r="E950" s="14">
        <f>'Door Comparison'!N950</f>
        <v>1</v>
      </c>
      <c r="F950" s="82">
        <f>('Door Labour'!Y950/'Door Labour'!K$3)*'Door Summary'!H$3</f>
        <v>131.58000000000001</v>
      </c>
      <c r="G950" s="4">
        <f>'Door Materials'!X950</f>
        <v>626.67999999999995</v>
      </c>
      <c r="H950" s="5">
        <f t="shared" si="89"/>
        <v>758.26</v>
      </c>
      <c r="I950" s="5">
        <f t="shared" si="90"/>
        <v>90.99</v>
      </c>
      <c r="J950" s="5">
        <f t="shared" si="91"/>
        <v>849.25</v>
      </c>
      <c r="K950" s="5">
        <f t="shared" si="92"/>
        <v>44.7</v>
      </c>
      <c r="L950" s="181">
        <v>0</v>
      </c>
      <c r="M950" s="5">
        <f t="shared" si="93"/>
        <v>893.95</v>
      </c>
      <c r="N950" s="30">
        <f t="shared" si="94"/>
        <v>893.95</v>
      </c>
    </row>
    <row r="951" spans="1:14" x14ac:dyDescent="0.25">
      <c r="A951" s="119" t="str">
        <f>'Door Comparison'!A951</f>
        <v>T10.02.M4A</v>
      </c>
      <c r="B951" s="119" t="str">
        <f>'Door Comparison'!B951</f>
        <v>DRS-402</v>
      </c>
      <c r="C951" s="119">
        <f>'Door Comparison'!D951</f>
        <v>1578</v>
      </c>
      <c r="D951" s="119">
        <f>'Door Comparison'!E951</f>
        <v>2193</v>
      </c>
      <c r="E951" s="14">
        <f>'Door Comparison'!N951</f>
        <v>1</v>
      </c>
      <c r="F951" s="82">
        <f>('Door Labour'!Y951/'Door Labour'!K$3)*'Door Summary'!H$3</f>
        <v>140.28</v>
      </c>
      <c r="G951" s="4">
        <f>'Door Materials'!X951</f>
        <v>962.09</v>
      </c>
      <c r="H951" s="5">
        <f t="shared" si="89"/>
        <v>1102.3699999999999</v>
      </c>
      <c r="I951" s="5">
        <f t="shared" si="90"/>
        <v>132.28</v>
      </c>
      <c r="J951" s="5">
        <f t="shared" si="91"/>
        <v>1234.6500000000001</v>
      </c>
      <c r="K951" s="5">
        <f t="shared" si="92"/>
        <v>64.98</v>
      </c>
      <c r="L951" s="181">
        <v>0</v>
      </c>
      <c r="M951" s="5">
        <f t="shared" si="93"/>
        <v>1299.6300000000001</v>
      </c>
      <c r="N951" s="30">
        <f t="shared" si="94"/>
        <v>1299.6300000000001</v>
      </c>
    </row>
    <row r="952" spans="1:14" x14ac:dyDescent="0.25">
      <c r="A952" s="119" t="str">
        <f>'Door Comparison'!A952</f>
        <v>T10.02.M5A</v>
      </c>
      <c r="B952" s="119" t="str">
        <f>'Door Comparison'!B952</f>
        <v>DRS-402</v>
      </c>
      <c r="C952" s="119">
        <f>'Door Comparison'!D952</f>
        <v>1578</v>
      </c>
      <c r="D952" s="119">
        <f>'Door Comparison'!E952</f>
        <v>2193</v>
      </c>
      <c r="E952" s="14">
        <f>'Door Comparison'!N952</f>
        <v>1</v>
      </c>
      <c r="F952" s="82">
        <f>('Door Labour'!Y952/'Door Labour'!K$3)*'Door Summary'!H$3</f>
        <v>140.28</v>
      </c>
      <c r="G952" s="4">
        <f>'Door Materials'!X952</f>
        <v>962.09</v>
      </c>
      <c r="H952" s="5">
        <f t="shared" si="89"/>
        <v>1102.3699999999999</v>
      </c>
      <c r="I952" s="5">
        <f t="shared" si="90"/>
        <v>132.28</v>
      </c>
      <c r="J952" s="5">
        <f t="shared" si="91"/>
        <v>1234.6500000000001</v>
      </c>
      <c r="K952" s="5">
        <f t="shared" si="92"/>
        <v>64.98</v>
      </c>
      <c r="L952" s="181">
        <v>0</v>
      </c>
      <c r="M952" s="5">
        <f t="shared" si="93"/>
        <v>1299.6300000000001</v>
      </c>
      <c r="N952" s="30">
        <f t="shared" si="94"/>
        <v>1299.6300000000001</v>
      </c>
    </row>
    <row r="953" spans="1:14" x14ac:dyDescent="0.25">
      <c r="A953" s="119" t="str">
        <f>'Door Comparison'!A953</f>
        <v>T10.02.M5B</v>
      </c>
      <c r="B953" s="119" t="str">
        <f>'Door Comparison'!B953</f>
        <v>DRS-402</v>
      </c>
      <c r="C953" s="119">
        <f>'Door Comparison'!D953</f>
        <v>1338</v>
      </c>
      <c r="D953" s="119">
        <f>'Door Comparison'!E953</f>
        <v>2193</v>
      </c>
      <c r="E953" s="14">
        <f>'Door Comparison'!N953</f>
        <v>1</v>
      </c>
      <c r="F953" s="82">
        <f>('Door Labour'!Y953/'Door Labour'!K$3)*'Door Summary'!H$3</f>
        <v>138.78</v>
      </c>
      <c r="G953" s="4">
        <f>'Door Materials'!X953</f>
        <v>883.88</v>
      </c>
      <c r="H953" s="5">
        <f t="shared" si="89"/>
        <v>1022.66</v>
      </c>
      <c r="I953" s="5">
        <f t="shared" si="90"/>
        <v>122.72</v>
      </c>
      <c r="J953" s="5">
        <f t="shared" si="91"/>
        <v>1145.3800000000001</v>
      </c>
      <c r="K953" s="5">
        <f t="shared" si="92"/>
        <v>60.28</v>
      </c>
      <c r="L953" s="181">
        <v>0</v>
      </c>
      <c r="M953" s="5">
        <f t="shared" si="93"/>
        <v>1205.6600000000001</v>
      </c>
      <c r="N953" s="30">
        <f t="shared" si="94"/>
        <v>1205.6600000000001</v>
      </c>
    </row>
    <row r="954" spans="1:14" x14ac:dyDescent="0.25">
      <c r="A954" s="119" t="str">
        <f>'Door Comparison'!A954</f>
        <v>T10.02.M6A</v>
      </c>
      <c r="B954" s="119" t="str">
        <f>'Door Comparison'!B954</f>
        <v>DRS-402</v>
      </c>
      <c r="C954" s="119">
        <f>'Door Comparison'!D954</f>
        <v>1338</v>
      </c>
      <c r="D954" s="119">
        <f>'Door Comparison'!E954</f>
        <v>2193</v>
      </c>
      <c r="E954" s="14">
        <f>'Door Comparison'!N954</f>
        <v>1</v>
      </c>
      <c r="F954" s="82">
        <f>('Door Labour'!Y954/'Door Labour'!K$3)*'Door Summary'!H$3</f>
        <v>138.78</v>
      </c>
      <c r="G954" s="4">
        <f>'Door Materials'!X954</f>
        <v>883.88</v>
      </c>
      <c r="H954" s="5">
        <f t="shared" si="89"/>
        <v>1022.66</v>
      </c>
      <c r="I954" s="5">
        <f t="shared" si="90"/>
        <v>122.72</v>
      </c>
      <c r="J954" s="5">
        <f t="shared" si="91"/>
        <v>1145.3800000000001</v>
      </c>
      <c r="K954" s="5">
        <f t="shared" si="92"/>
        <v>60.28</v>
      </c>
      <c r="L954" s="181">
        <v>0</v>
      </c>
      <c r="M954" s="5">
        <f t="shared" si="93"/>
        <v>1205.6600000000001</v>
      </c>
      <c r="N954" s="30">
        <f t="shared" si="94"/>
        <v>1205.6600000000001</v>
      </c>
    </row>
    <row r="955" spans="1:14" x14ac:dyDescent="0.25">
      <c r="A955" s="119" t="str">
        <f>'Door Comparison'!A955</f>
        <v>T10.02.M6B</v>
      </c>
      <c r="B955" s="119" t="str">
        <f>'Door Comparison'!B955</f>
        <v>AHP-201</v>
      </c>
      <c r="C955" s="119">
        <f>'Door Comparison'!D955</f>
        <v>300</v>
      </c>
      <c r="D955" s="119">
        <f>'Door Comparison'!E955</f>
        <v>800</v>
      </c>
      <c r="E955" s="14">
        <f>'Door Comparison'!N955</f>
        <v>1</v>
      </c>
      <c r="F955" s="82">
        <f>('Door Labour'!Y955/'Door Labour'!K$3)*'Door Summary'!H$3</f>
        <v>107.81</v>
      </c>
      <c r="G955" s="4">
        <f>'Door Materials'!X955</f>
        <v>313.63</v>
      </c>
      <c r="H955" s="5">
        <f t="shared" si="89"/>
        <v>421.44</v>
      </c>
      <c r="I955" s="5">
        <f t="shared" si="90"/>
        <v>50.57</v>
      </c>
      <c r="J955" s="5">
        <f t="shared" si="91"/>
        <v>472.01</v>
      </c>
      <c r="K955" s="5">
        <f t="shared" si="92"/>
        <v>24.84</v>
      </c>
      <c r="L955" s="181">
        <v>0</v>
      </c>
      <c r="M955" s="5">
        <f t="shared" si="93"/>
        <v>496.85</v>
      </c>
      <c r="N955" s="30">
        <f t="shared" si="94"/>
        <v>496.85</v>
      </c>
    </row>
    <row r="956" spans="1:14" x14ac:dyDescent="0.25">
      <c r="A956" s="119" t="str">
        <f>'Door Comparison'!A956</f>
        <v>T10.02.M9A</v>
      </c>
      <c r="B956" s="119" t="str">
        <f>'Door Comparison'!B956</f>
        <v>DRS-402</v>
      </c>
      <c r="C956" s="119">
        <f>'Door Comparison'!D956</f>
        <v>858</v>
      </c>
      <c r="D956" s="119">
        <f>'Door Comparison'!E956</f>
        <v>2193</v>
      </c>
      <c r="E956" s="14">
        <f>'Door Comparison'!N956</f>
        <v>1</v>
      </c>
      <c r="F956" s="82">
        <f>('Door Labour'!Y956/'Door Labour'!K$3)*'Door Summary'!H$3</f>
        <v>132.19999999999999</v>
      </c>
      <c r="G956" s="4">
        <f>'Door Materials'!X956</f>
        <v>659.29</v>
      </c>
      <c r="H956" s="5">
        <f t="shared" si="89"/>
        <v>791.49</v>
      </c>
      <c r="I956" s="5">
        <f t="shared" si="90"/>
        <v>94.98</v>
      </c>
      <c r="J956" s="5">
        <f t="shared" si="91"/>
        <v>886.47</v>
      </c>
      <c r="K956" s="5">
        <f t="shared" si="92"/>
        <v>46.66</v>
      </c>
      <c r="L956" s="181">
        <v>0</v>
      </c>
      <c r="M956" s="5">
        <f t="shared" si="93"/>
        <v>933.13</v>
      </c>
      <c r="N956" s="30">
        <f t="shared" si="94"/>
        <v>933.13</v>
      </c>
    </row>
    <row r="957" spans="1:14" x14ac:dyDescent="0.25">
      <c r="A957" s="119" t="str">
        <f>'Door Comparison'!A957</f>
        <v>T10.02.M9B</v>
      </c>
      <c r="B957" s="119" t="str">
        <f>'Door Comparison'!B957</f>
        <v>DRS-402</v>
      </c>
      <c r="C957" s="119">
        <f>'Door Comparison'!D957</f>
        <v>1338</v>
      </c>
      <c r="D957" s="119">
        <f>'Door Comparison'!E957</f>
        <v>2193</v>
      </c>
      <c r="E957" s="14">
        <f>'Door Comparison'!N957</f>
        <v>1</v>
      </c>
      <c r="F957" s="82">
        <f>('Door Labour'!Y957/'Door Labour'!K$3)*'Door Summary'!H$3</f>
        <v>138.78</v>
      </c>
      <c r="G957" s="4">
        <f>'Door Materials'!X957</f>
        <v>883.88</v>
      </c>
      <c r="H957" s="5">
        <f t="shared" si="89"/>
        <v>1022.66</v>
      </c>
      <c r="I957" s="5">
        <f t="shared" si="90"/>
        <v>122.72</v>
      </c>
      <c r="J957" s="5">
        <f t="shared" si="91"/>
        <v>1145.3800000000001</v>
      </c>
      <c r="K957" s="5">
        <f t="shared" si="92"/>
        <v>60.28</v>
      </c>
      <c r="L957" s="181">
        <v>0</v>
      </c>
      <c r="M957" s="5">
        <f t="shared" si="93"/>
        <v>1205.6600000000001</v>
      </c>
      <c r="N957" s="30">
        <f t="shared" si="94"/>
        <v>1205.6600000000001</v>
      </c>
    </row>
    <row r="958" spans="1:14" x14ac:dyDescent="0.25">
      <c r="A958" s="119" t="str">
        <f>'Door Comparison'!A958</f>
        <v>T10.02.M9C T10.02.M10A</v>
      </c>
      <c r="B958" s="119" t="str">
        <f>'Door Comparison'!B958</f>
        <v>DRS-402</v>
      </c>
      <c r="C958" s="119">
        <f>'Door Comparison'!D958</f>
        <v>858</v>
      </c>
      <c r="D958" s="119">
        <f>'Door Comparison'!E958</f>
        <v>2193</v>
      </c>
      <c r="E958" s="14">
        <f>'Door Comparison'!N958</f>
        <v>1</v>
      </c>
      <c r="F958" s="82">
        <f>('Door Labour'!Y958/'Door Labour'!K$3)*'Door Summary'!H$3</f>
        <v>132.19999999999999</v>
      </c>
      <c r="G958" s="4">
        <f>'Door Materials'!X958</f>
        <v>659.29</v>
      </c>
      <c r="H958" s="5">
        <f t="shared" si="89"/>
        <v>791.49</v>
      </c>
      <c r="I958" s="5">
        <f t="shared" si="90"/>
        <v>94.98</v>
      </c>
      <c r="J958" s="5">
        <f t="shared" si="91"/>
        <v>886.47</v>
      </c>
      <c r="K958" s="5">
        <f t="shared" si="92"/>
        <v>46.66</v>
      </c>
      <c r="L958" s="181">
        <v>0</v>
      </c>
      <c r="M958" s="5">
        <f t="shared" si="93"/>
        <v>933.13</v>
      </c>
      <c r="N958" s="30">
        <f t="shared" si="94"/>
        <v>933.13</v>
      </c>
    </row>
    <row r="959" spans="1:14" x14ac:dyDescent="0.25">
      <c r="A959" s="119" t="str">
        <f>'Door Comparison'!A959</f>
        <v>T10.02.M9D T10.02.M10B</v>
      </c>
      <c r="B959" s="119" t="str">
        <f>'Door Comparison'!B959</f>
        <v>DRS-402</v>
      </c>
      <c r="C959" s="119">
        <f>'Door Comparison'!D959</f>
        <v>858</v>
      </c>
      <c r="D959" s="119">
        <f>'Door Comparison'!E959</f>
        <v>2193</v>
      </c>
      <c r="E959" s="14">
        <f>'Door Comparison'!N959</f>
        <v>1</v>
      </c>
      <c r="F959" s="82">
        <f>('Door Labour'!Y959/'Door Labour'!K$3)*'Door Summary'!H$3</f>
        <v>132.19999999999999</v>
      </c>
      <c r="G959" s="4">
        <f>'Door Materials'!X959</f>
        <v>659.29</v>
      </c>
      <c r="H959" s="5">
        <f t="shared" si="89"/>
        <v>791.49</v>
      </c>
      <c r="I959" s="5">
        <f t="shared" si="90"/>
        <v>94.98</v>
      </c>
      <c r="J959" s="5">
        <f t="shared" si="91"/>
        <v>886.47</v>
      </c>
      <c r="K959" s="5">
        <f t="shared" si="92"/>
        <v>46.66</v>
      </c>
      <c r="L959" s="181">
        <v>0</v>
      </c>
      <c r="M959" s="5">
        <f t="shared" si="93"/>
        <v>933.13</v>
      </c>
      <c r="N959" s="30">
        <f t="shared" si="94"/>
        <v>933.13</v>
      </c>
    </row>
    <row r="960" spans="1:14" x14ac:dyDescent="0.25">
      <c r="A960" s="119" t="str">
        <f>'Door Comparison'!A960</f>
        <v>T10.02.M11A</v>
      </c>
      <c r="B960" s="119" t="str">
        <f>'Door Comparison'!B960</f>
        <v>DRS-402</v>
      </c>
      <c r="C960" s="119">
        <f>'Door Comparison'!D960</f>
        <v>1338</v>
      </c>
      <c r="D960" s="119">
        <f>'Door Comparison'!E960</f>
        <v>2193</v>
      </c>
      <c r="E960" s="14">
        <f>'Door Comparison'!N960</f>
        <v>1</v>
      </c>
      <c r="F960" s="82">
        <f>('Door Labour'!Y960/'Door Labour'!K$3)*'Door Summary'!H$3</f>
        <v>138.78</v>
      </c>
      <c r="G960" s="4">
        <f>'Door Materials'!X960</f>
        <v>883.88</v>
      </c>
      <c r="H960" s="5">
        <f t="shared" si="89"/>
        <v>1022.66</v>
      </c>
      <c r="I960" s="5">
        <f t="shared" si="90"/>
        <v>122.72</v>
      </c>
      <c r="J960" s="5">
        <f t="shared" si="91"/>
        <v>1145.3800000000001</v>
      </c>
      <c r="K960" s="5">
        <f t="shared" si="92"/>
        <v>60.28</v>
      </c>
      <c r="L960" s="181">
        <v>0</v>
      </c>
      <c r="M960" s="5">
        <f t="shared" si="93"/>
        <v>1205.6600000000001</v>
      </c>
      <c r="N960" s="30">
        <f t="shared" si="94"/>
        <v>1205.6600000000001</v>
      </c>
    </row>
    <row r="961" spans="1:14" x14ac:dyDescent="0.25">
      <c r="A961" s="119" t="str">
        <f>'Door Comparison'!A961</f>
        <v>T10.02.M11B</v>
      </c>
      <c r="B961" s="119" t="str">
        <f>'Door Comparison'!B961</f>
        <v>DRS-402</v>
      </c>
      <c r="C961" s="119">
        <f>'Door Comparison'!D961</f>
        <v>1338</v>
      </c>
      <c r="D961" s="119">
        <f>'Door Comparison'!E961</f>
        <v>2193</v>
      </c>
      <c r="E961" s="14">
        <f>'Door Comparison'!N961</f>
        <v>1</v>
      </c>
      <c r="F961" s="82">
        <f>('Door Labour'!Y961/'Door Labour'!K$3)*'Door Summary'!H$3</f>
        <v>138.78</v>
      </c>
      <c r="G961" s="4">
        <f>'Door Materials'!X961</f>
        <v>883.88</v>
      </c>
      <c r="H961" s="5">
        <f t="shared" si="89"/>
        <v>1022.66</v>
      </c>
      <c r="I961" s="5">
        <f t="shared" si="90"/>
        <v>122.72</v>
      </c>
      <c r="J961" s="5">
        <f t="shared" si="91"/>
        <v>1145.3800000000001</v>
      </c>
      <c r="K961" s="5">
        <f t="shared" si="92"/>
        <v>60.28</v>
      </c>
      <c r="L961" s="181">
        <v>0</v>
      </c>
      <c r="M961" s="5">
        <f t="shared" si="93"/>
        <v>1205.6600000000001</v>
      </c>
      <c r="N961" s="30">
        <f t="shared" si="94"/>
        <v>1205.6600000000001</v>
      </c>
    </row>
    <row r="962" spans="1:14" x14ac:dyDescent="0.25">
      <c r="A962" s="119" t="str">
        <f>'Door Comparison'!A962</f>
        <v>T10.02.M13A</v>
      </c>
      <c r="B962" s="119" t="str">
        <f>'Door Comparison'!B962</f>
        <v>DRS-402</v>
      </c>
      <c r="C962" s="119">
        <f>'Door Comparison'!D962</f>
        <v>1208</v>
      </c>
      <c r="D962" s="119">
        <f>'Door Comparison'!E962</f>
        <v>1993</v>
      </c>
      <c r="E962" s="14">
        <f>'Door Comparison'!N962</f>
        <v>1</v>
      </c>
      <c r="F962" s="82">
        <f>('Door Labour'!Y962/'Door Labour'!K$3)*'Door Summary'!H$3</f>
        <v>135.47999999999999</v>
      </c>
      <c r="G962" s="4">
        <f>'Door Materials'!X962</f>
        <v>799.61</v>
      </c>
      <c r="H962" s="5">
        <f t="shared" si="89"/>
        <v>935.09</v>
      </c>
      <c r="I962" s="5">
        <f t="shared" si="90"/>
        <v>112.21</v>
      </c>
      <c r="J962" s="5">
        <f t="shared" si="91"/>
        <v>1047.3</v>
      </c>
      <c r="K962" s="5">
        <f t="shared" si="92"/>
        <v>55.12</v>
      </c>
      <c r="L962" s="181">
        <v>0</v>
      </c>
      <c r="M962" s="5">
        <f t="shared" si="93"/>
        <v>1102.42</v>
      </c>
      <c r="N962" s="30">
        <f t="shared" si="94"/>
        <v>1102.42</v>
      </c>
    </row>
    <row r="963" spans="1:14" x14ac:dyDescent="0.25">
      <c r="A963" s="119" t="str">
        <f>'Door Comparison'!A963</f>
        <v>T10.02.M17A T10.02.P1A</v>
      </c>
      <c r="B963" s="119" t="str">
        <f>'Door Comparison'!B963</f>
        <v>DRS-402</v>
      </c>
      <c r="C963" s="119">
        <f>'Door Comparison'!D963</f>
        <v>758</v>
      </c>
      <c r="D963" s="119">
        <f>'Door Comparison'!E963</f>
        <v>2193</v>
      </c>
      <c r="E963" s="14">
        <f>'Door Comparison'!N963</f>
        <v>1</v>
      </c>
      <c r="F963" s="82">
        <f>('Door Labour'!Y963/'Door Labour'!K$3)*'Door Summary'!H$3</f>
        <v>131.58000000000001</v>
      </c>
      <c r="G963" s="4">
        <f>'Door Materials'!X963</f>
        <v>626.67999999999995</v>
      </c>
      <c r="H963" s="5">
        <f t="shared" si="89"/>
        <v>758.26</v>
      </c>
      <c r="I963" s="5">
        <f t="shared" si="90"/>
        <v>90.99</v>
      </c>
      <c r="J963" s="5">
        <f t="shared" si="91"/>
        <v>849.25</v>
      </c>
      <c r="K963" s="5">
        <f t="shared" si="92"/>
        <v>44.7</v>
      </c>
      <c r="L963" s="181">
        <v>0</v>
      </c>
      <c r="M963" s="5">
        <f t="shared" si="93"/>
        <v>893.95</v>
      </c>
      <c r="N963" s="30">
        <f t="shared" si="94"/>
        <v>893.95</v>
      </c>
    </row>
    <row r="964" spans="1:14" x14ac:dyDescent="0.25">
      <c r="A964" s="119" t="str">
        <f>'Door Comparison'!A964</f>
        <v>T10.02.M15A T10.02.SPA</v>
      </c>
      <c r="B964" s="119" t="str">
        <f>'Door Comparison'!B964</f>
        <v>DRS-402</v>
      </c>
      <c r="C964" s="119">
        <f>'Door Comparison'!D964</f>
        <v>1578</v>
      </c>
      <c r="D964" s="119">
        <f>'Door Comparison'!E964</f>
        <v>2193</v>
      </c>
      <c r="E964" s="14">
        <f>'Door Comparison'!N964</f>
        <v>1</v>
      </c>
      <c r="F964" s="82">
        <f>('Door Labour'!Y964/'Door Labour'!K$3)*'Door Summary'!H$3</f>
        <v>140.28</v>
      </c>
      <c r="G964" s="4">
        <f>'Door Materials'!X964</f>
        <v>962.09</v>
      </c>
      <c r="H964" s="5">
        <f t="shared" si="89"/>
        <v>1102.3699999999999</v>
      </c>
      <c r="I964" s="5">
        <f t="shared" si="90"/>
        <v>132.28</v>
      </c>
      <c r="J964" s="5">
        <f t="shared" si="91"/>
        <v>1234.6500000000001</v>
      </c>
      <c r="K964" s="5">
        <f t="shared" si="92"/>
        <v>64.98</v>
      </c>
      <c r="L964" s="181">
        <v>0</v>
      </c>
      <c r="M964" s="5">
        <f t="shared" si="93"/>
        <v>1299.6300000000001</v>
      </c>
      <c r="N964" s="30">
        <f t="shared" si="94"/>
        <v>1299.6300000000001</v>
      </c>
    </row>
    <row r="965" spans="1:14" x14ac:dyDescent="0.25">
      <c r="A965" s="119" t="str">
        <f>'Door Comparison'!A965</f>
        <v>T10.02.M14A T10.02.WRA</v>
      </c>
      <c r="B965" s="119" t="str">
        <f>'Door Comparison'!B965</f>
        <v>DRS-402</v>
      </c>
      <c r="C965" s="119">
        <f>'Door Comparison'!D965</f>
        <v>758</v>
      </c>
      <c r="D965" s="119">
        <f>'Door Comparison'!E965</f>
        <v>2158</v>
      </c>
      <c r="E965" s="14">
        <f>'Door Comparison'!N965</f>
        <v>1</v>
      </c>
      <c r="F965" s="82">
        <f>('Door Labour'!Y965/'Door Labour'!K$3)*'Door Summary'!H$3</f>
        <v>131.13999999999999</v>
      </c>
      <c r="G965" s="4">
        <f>'Door Materials'!X965</f>
        <v>562.4</v>
      </c>
      <c r="H965" s="5">
        <f t="shared" si="89"/>
        <v>693.54</v>
      </c>
      <c r="I965" s="5">
        <f t="shared" si="90"/>
        <v>83.22</v>
      </c>
      <c r="J965" s="5">
        <f t="shared" si="91"/>
        <v>776.76</v>
      </c>
      <c r="K965" s="5">
        <f t="shared" si="92"/>
        <v>40.880000000000003</v>
      </c>
      <c r="L965" s="181">
        <v>0</v>
      </c>
      <c r="M965" s="5">
        <f t="shared" si="93"/>
        <v>817.64</v>
      </c>
      <c r="N965" s="30">
        <f t="shared" si="94"/>
        <v>817.64</v>
      </c>
    </row>
    <row r="966" spans="1:14" x14ac:dyDescent="0.25">
      <c r="A966" s="119" t="str">
        <f>'Door Comparison'!A966</f>
        <v>T10.04.E7A T10.04.E1A</v>
      </c>
      <c r="B966" s="119" t="str">
        <f>'Door Comparison'!B966</f>
        <v>DRS-402</v>
      </c>
      <c r="C966" s="119">
        <f>'Door Comparison'!D966</f>
        <v>758</v>
      </c>
      <c r="D966" s="119">
        <f>'Door Comparison'!E966</f>
        <v>2193</v>
      </c>
      <c r="E966" s="14">
        <f>'Door Comparison'!N966</f>
        <v>1</v>
      </c>
      <c r="F966" s="82">
        <f>('Door Labour'!Y966/'Door Labour'!K$3)*'Door Summary'!H$3</f>
        <v>131.58000000000001</v>
      </c>
      <c r="G966" s="4">
        <f>'Door Materials'!X966</f>
        <v>626.67999999999995</v>
      </c>
      <c r="H966" s="5">
        <f t="shared" si="89"/>
        <v>758.26</v>
      </c>
      <c r="I966" s="5">
        <f t="shared" si="90"/>
        <v>90.99</v>
      </c>
      <c r="J966" s="5">
        <f t="shared" si="91"/>
        <v>849.25</v>
      </c>
      <c r="K966" s="5">
        <f t="shared" si="92"/>
        <v>44.7</v>
      </c>
      <c r="L966" s="181">
        <v>0</v>
      </c>
      <c r="M966" s="5">
        <f t="shared" si="93"/>
        <v>893.95</v>
      </c>
      <c r="N966" s="30">
        <f t="shared" si="94"/>
        <v>893.95</v>
      </c>
    </row>
    <row r="967" spans="1:14" x14ac:dyDescent="0.25">
      <c r="A967" s="119" t="str">
        <f>'Door Comparison'!A967</f>
        <v>T10.04.E2A</v>
      </c>
      <c r="B967" s="119" t="str">
        <f>'Door Comparison'!B967</f>
        <v>DRS-402</v>
      </c>
      <c r="C967" s="119">
        <f>'Door Comparison'!D967</f>
        <v>758</v>
      </c>
      <c r="D967" s="119">
        <f>'Door Comparison'!E967</f>
        <v>2193</v>
      </c>
      <c r="E967" s="14">
        <f>'Door Comparison'!N967</f>
        <v>1</v>
      </c>
      <c r="F967" s="82">
        <f>('Door Labour'!Y967/'Door Labour'!K$3)*'Door Summary'!H$3</f>
        <v>131.58000000000001</v>
      </c>
      <c r="G967" s="4">
        <f>'Door Materials'!X967</f>
        <v>626.67999999999995</v>
      </c>
      <c r="H967" s="5">
        <f t="shared" si="89"/>
        <v>758.26</v>
      </c>
      <c r="I967" s="5">
        <f t="shared" si="90"/>
        <v>90.99</v>
      </c>
      <c r="J967" s="5">
        <f t="shared" si="91"/>
        <v>849.25</v>
      </c>
      <c r="K967" s="5">
        <f t="shared" si="92"/>
        <v>44.7</v>
      </c>
      <c r="L967" s="181">
        <v>0</v>
      </c>
      <c r="M967" s="5">
        <f t="shared" si="93"/>
        <v>893.95</v>
      </c>
      <c r="N967" s="30">
        <f t="shared" si="94"/>
        <v>893.95</v>
      </c>
    </row>
    <row r="968" spans="1:14" x14ac:dyDescent="0.25">
      <c r="A968" s="119" t="str">
        <f>'Door Comparison'!A968</f>
        <v>T10.04.E3A</v>
      </c>
      <c r="B968" s="119" t="str">
        <f>'Door Comparison'!B968</f>
        <v>DRS-402</v>
      </c>
      <c r="C968" s="119">
        <f>'Door Comparison'!D968</f>
        <v>858</v>
      </c>
      <c r="D968" s="119">
        <f>'Door Comparison'!E968</f>
        <v>2193</v>
      </c>
      <c r="E968" s="14">
        <f>'Door Comparison'!N968</f>
        <v>1</v>
      </c>
      <c r="F968" s="82">
        <f>('Door Labour'!Y968/'Door Labour'!K$3)*'Door Summary'!H$3</f>
        <v>132.19999999999999</v>
      </c>
      <c r="G968" s="4">
        <f>'Door Materials'!X968</f>
        <v>659.29</v>
      </c>
      <c r="H968" s="5">
        <f t="shared" si="89"/>
        <v>791.49</v>
      </c>
      <c r="I968" s="5">
        <f t="shared" si="90"/>
        <v>94.98</v>
      </c>
      <c r="J968" s="5">
        <f t="shared" si="91"/>
        <v>886.47</v>
      </c>
      <c r="K968" s="5">
        <f t="shared" si="92"/>
        <v>46.66</v>
      </c>
      <c r="L968" s="181">
        <v>0</v>
      </c>
      <c r="M968" s="5">
        <f t="shared" si="93"/>
        <v>933.13</v>
      </c>
      <c r="N968" s="30">
        <f t="shared" si="94"/>
        <v>933.13</v>
      </c>
    </row>
    <row r="969" spans="1:14" x14ac:dyDescent="0.25">
      <c r="A969" s="119" t="str">
        <f>'Door Comparison'!A969</f>
        <v>T09.04.E1A T10.04.E4A</v>
      </c>
      <c r="B969" s="119" t="str">
        <f>'Door Comparison'!B969</f>
        <v>DRS-402</v>
      </c>
      <c r="C969" s="119">
        <f>'Door Comparison'!D969</f>
        <v>1578</v>
      </c>
      <c r="D969" s="119">
        <f>'Door Comparison'!E969</f>
        <v>2193</v>
      </c>
      <c r="E969" s="14">
        <f>'Door Comparison'!N969</f>
        <v>1</v>
      </c>
      <c r="F969" s="82">
        <f>('Door Labour'!Y969/'Door Labour'!K$3)*'Door Summary'!H$3</f>
        <v>140.28</v>
      </c>
      <c r="G969" s="4">
        <f>'Door Materials'!X969</f>
        <v>962.09</v>
      </c>
      <c r="H969" s="5">
        <f t="shared" si="89"/>
        <v>1102.3699999999999</v>
      </c>
      <c r="I969" s="5">
        <f t="shared" si="90"/>
        <v>132.28</v>
      </c>
      <c r="J969" s="5">
        <f t="shared" si="91"/>
        <v>1234.6500000000001</v>
      </c>
      <c r="K969" s="5">
        <f t="shared" si="92"/>
        <v>64.98</v>
      </c>
      <c r="L969" s="181">
        <v>0</v>
      </c>
      <c r="M969" s="5">
        <f t="shared" si="93"/>
        <v>1299.6300000000001</v>
      </c>
      <c r="N969" s="30">
        <f t="shared" si="94"/>
        <v>1299.6300000000001</v>
      </c>
    </row>
    <row r="970" spans="1:14" x14ac:dyDescent="0.25">
      <c r="A970" s="119" t="str">
        <f>'Door Comparison'!A970</f>
        <v>T10.04.E5A</v>
      </c>
      <c r="B970" s="119" t="str">
        <f>'Door Comparison'!B970</f>
        <v>DRS-402</v>
      </c>
      <c r="C970" s="119">
        <f>'Door Comparison'!D970</f>
        <v>858</v>
      </c>
      <c r="D970" s="119">
        <f>'Door Comparison'!E970</f>
        <v>2193</v>
      </c>
      <c r="E970" s="14">
        <f>'Door Comparison'!N970</f>
        <v>1</v>
      </c>
      <c r="F970" s="82">
        <f>('Door Labour'!Y970/'Door Labour'!K$3)*'Door Summary'!H$3</f>
        <v>132.19999999999999</v>
      </c>
      <c r="G970" s="4">
        <f>'Door Materials'!X970</f>
        <v>659.29</v>
      </c>
      <c r="H970" s="5">
        <f t="shared" ref="H970:H1033" si="95">F970+G970</f>
        <v>791.49</v>
      </c>
      <c r="I970" s="5">
        <f t="shared" ref="I970:I1033" si="96">H970*I$7</f>
        <v>94.98</v>
      </c>
      <c r="J970" s="5">
        <f t="shared" ref="J970:J1033" si="97">SUM(H970:I970)</f>
        <v>886.47</v>
      </c>
      <c r="K970" s="5">
        <f t="shared" ref="K970:K1033" si="98">J970/19</f>
        <v>46.66</v>
      </c>
      <c r="L970" s="181">
        <v>0</v>
      </c>
      <c r="M970" s="5">
        <f t="shared" ref="M970:M1033" si="99">J970+K970+L970</f>
        <v>933.13</v>
      </c>
      <c r="N970" s="30">
        <f t="shared" ref="N970:N1033" si="100">E970*M970</f>
        <v>933.13</v>
      </c>
    </row>
    <row r="971" spans="1:14" x14ac:dyDescent="0.25">
      <c r="A971" s="119" t="str">
        <f>'Door Comparison'!A971</f>
        <v>T10.04.E6A</v>
      </c>
      <c r="B971" s="119" t="str">
        <f>'Door Comparison'!B971</f>
        <v>DRS-402</v>
      </c>
      <c r="C971" s="119">
        <f>'Door Comparison'!D971</f>
        <v>1058</v>
      </c>
      <c r="D971" s="119">
        <f>'Door Comparison'!E971</f>
        <v>2193</v>
      </c>
      <c r="E971" s="14">
        <f>'Door Comparison'!N971</f>
        <v>1</v>
      </c>
      <c r="F971" s="82">
        <f>('Door Labour'!Y971/'Door Labour'!K$3)*'Door Summary'!H$3</f>
        <v>137.04</v>
      </c>
      <c r="G971" s="4">
        <f>'Door Materials'!X971</f>
        <v>794.87</v>
      </c>
      <c r="H971" s="5">
        <f t="shared" si="95"/>
        <v>931.91</v>
      </c>
      <c r="I971" s="5">
        <f t="shared" si="96"/>
        <v>111.83</v>
      </c>
      <c r="J971" s="5">
        <f t="shared" si="97"/>
        <v>1043.74</v>
      </c>
      <c r="K971" s="5">
        <f t="shared" si="98"/>
        <v>54.93</v>
      </c>
      <c r="L971" s="181">
        <v>0</v>
      </c>
      <c r="M971" s="5">
        <f t="shared" si="99"/>
        <v>1098.67</v>
      </c>
      <c r="N971" s="30">
        <f t="shared" si="100"/>
        <v>1098.67</v>
      </c>
    </row>
    <row r="972" spans="1:14" x14ac:dyDescent="0.25">
      <c r="A972" s="119" t="str">
        <f>'Door Comparison'!A972</f>
        <v>T10.04.HWA</v>
      </c>
      <c r="B972" s="119" t="str">
        <f>'Door Comparison'!B972</f>
        <v>DRS-402</v>
      </c>
      <c r="C972" s="119">
        <f>'Door Comparison'!D972</f>
        <v>858</v>
      </c>
      <c r="D972" s="119">
        <f>'Door Comparison'!E972</f>
        <v>2193</v>
      </c>
      <c r="E972" s="14">
        <f>'Door Comparison'!N972</f>
        <v>1</v>
      </c>
      <c r="F972" s="82">
        <f>('Door Labour'!Y972/'Door Labour'!K$3)*'Door Summary'!H$3</f>
        <v>132.19999999999999</v>
      </c>
      <c r="G972" s="4">
        <f>'Door Materials'!X972</f>
        <v>659.29</v>
      </c>
      <c r="H972" s="5">
        <f t="shared" si="95"/>
        <v>791.49</v>
      </c>
      <c r="I972" s="5">
        <f t="shared" si="96"/>
        <v>94.98</v>
      </c>
      <c r="J972" s="5">
        <f t="shared" si="97"/>
        <v>886.47</v>
      </c>
      <c r="K972" s="5">
        <f t="shared" si="98"/>
        <v>46.66</v>
      </c>
      <c r="L972" s="181">
        <v>0</v>
      </c>
      <c r="M972" s="5">
        <f t="shared" si="99"/>
        <v>933.13</v>
      </c>
      <c r="N972" s="30">
        <f t="shared" si="100"/>
        <v>933.13</v>
      </c>
    </row>
    <row r="973" spans="1:14" x14ac:dyDescent="0.25">
      <c r="A973" s="119" t="str">
        <f>'Door Comparison'!A973</f>
        <v>T10.04.M1A</v>
      </c>
      <c r="B973" s="119" t="str">
        <f>'Door Comparison'!B973</f>
        <v>DRS-402</v>
      </c>
      <c r="C973" s="119">
        <f>'Door Comparison'!D973</f>
        <v>658</v>
      </c>
      <c r="D973" s="119">
        <f>'Door Comparison'!E973</f>
        <v>2193</v>
      </c>
      <c r="E973" s="14">
        <f>'Door Comparison'!N973</f>
        <v>1</v>
      </c>
      <c r="F973" s="82">
        <f>('Door Labour'!Y973/'Door Labour'!K$3)*'Door Summary'!H$3</f>
        <v>130.96</v>
      </c>
      <c r="G973" s="4">
        <f>'Door Materials'!X973</f>
        <v>594.09</v>
      </c>
      <c r="H973" s="5">
        <f t="shared" si="95"/>
        <v>725.05</v>
      </c>
      <c r="I973" s="5">
        <f t="shared" si="96"/>
        <v>87.01</v>
      </c>
      <c r="J973" s="5">
        <f t="shared" si="97"/>
        <v>812.06</v>
      </c>
      <c r="K973" s="5">
        <f t="shared" si="98"/>
        <v>42.74</v>
      </c>
      <c r="L973" s="181">
        <v>0</v>
      </c>
      <c r="M973" s="5">
        <f t="shared" si="99"/>
        <v>854.8</v>
      </c>
      <c r="N973" s="30">
        <f t="shared" si="100"/>
        <v>854.8</v>
      </c>
    </row>
    <row r="974" spans="1:14" x14ac:dyDescent="0.25">
      <c r="A974" s="119" t="str">
        <f>'Door Comparison'!A974</f>
        <v>T10.04.M2A</v>
      </c>
      <c r="B974" s="119" t="str">
        <f>'Door Comparison'!B974</f>
        <v>DRS-402</v>
      </c>
      <c r="C974" s="119">
        <f>'Door Comparison'!D974</f>
        <v>1058</v>
      </c>
      <c r="D974" s="119">
        <f>'Door Comparison'!E974</f>
        <v>2193</v>
      </c>
      <c r="E974" s="14">
        <f>'Door Comparison'!N974</f>
        <v>1</v>
      </c>
      <c r="F974" s="82">
        <f>('Door Labour'!Y974/'Door Labour'!K$3)*'Door Summary'!H$3</f>
        <v>137.04</v>
      </c>
      <c r="G974" s="4">
        <f>'Door Materials'!X974</f>
        <v>794.87</v>
      </c>
      <c r="H974" s="5">
        <f t="shared" si="95"/>
        <v>931.91</v>
      </c>
      <c r="I974" s="5">
        <f t="shared" si="96"/>
        <v>111.83</v>
      </c>
      <c r="J974" s="5">
        <f t="shared" si="97"/>
        <v>1043.74</v>
      </c>
      <c r="K974" s="5">
        <f t="shared" si="98"/>
        <v>54.93</v>
      </c>
      <c r="L974" s="181">
        <v>0</v>
      </c>
      <c r="M974" s="5">
        <f t="shared" si="99"/>
        <v>1098.67</v>
      </c>
      <c r="N974" s="30">
        <f t="shared" si="100"/>
        <v>1098.67</v>
      </c>
    </row>
    <row r="975" spans="1:14" x14ac:dyDescent="0.25">
      <c r="A975" s="119" t="str">
        <f>'Door Comparison'!A975</f>
        <v>T10.04.M2B</v>
      </c>
      <c r="B975" s="119" t="str">
        <f>'Door Comparison'!B975</f>
        <v>DRS-402</v>
      </c>
      <c r="C975" s="119">
        <f>'Door Comparison'!D975</f>
        <v>1338</v>
      </c>
      <c r="D975" s="119">
        <f>'Door Comparison'!E975</f>
        <v>2193</v>
      </c>
      <c r="E975" s="14">
        <f>'Door Comparison'!N975</f>
        <v>1</v>
      </c>
      <c r="F975" s="82">
        <f>('Door Labour'!Y975/'Door Labour'!K$3)*'Door Summary'!H$3</f>
        <v>138.78</v>
      </c>
      <c r="G975" s="4">
        <f>'Door Materials'!X975</f>
        <v>883.88</v>
      </c>
      <c r="H975" s="5">
        <f t="shared" si="95"/>
        <v>1022.66</v>
      </c>
      <c r="I975" s="5">
        <f t="shared" si="96"/>
        <v>122.72</v>
      </c>
      <c r="J975" s="5">
        <f t="shared" si="97"/>
        <v>1145.3800000000001</v>
      </c>
      <c r="K975" s="5">
        <f t="shared" si="98"/>
        <v>60.28</v>
      </c>
      <c r="L975" s="181">
        <v>0</v>
      </c>
      <c r="M975" s="5">
        <f t="shared" si="99"/>
        <v>1205.6600000000001</v>
      </c>
      <c r="N975" s="30">
        <f t="shared" si="100"/>
        <v>1205.6600000000001</v>
      </c>
    </row>
    <row r="976" spans="1:14" x14ac:dyDescent="0.25">
      <c r="A976" s="119" t="str">
        <f>'Door Comparison'!A976</f>
        <v>T10.04.M4A</v>
      </c>
      <c r="B976" s="119" t="str">
        <f>'Door Comparison'!B976</f>
        <v>DRS-402</v>
      </c>
      <c r="C976" s="119">
        <f>'Door Comparison'!D976</f>
        <v>858</v>
      </c>
      <c r="D976" s="119">
        <f>'Door Comparison'!E976</f>
        <v>2193</v>
      </c>
      <c r="E976" s="14">
        <f>'Door Comparison'!N976</f>
        <v>1</v>
      </c>
      <c r="F976" s="82">
        <f>('Door Labour'!Y976/'Door Labour'!K$3)*'Door Summary'!H$3</f>
        <v>132.19999999999999</v>
      </c>
      <c r="G976" s="4">
        <f>'Door Materials'!X976</f>
        <v>659.29</v>
      </c>
      <c r="H976" s="5">
        <f t="shared" si="95"/>
        <v>791.49</v>
      </c>
      <c r="I976" s="5">
        <f t="shared" si="96"/>
        <v>94.98</v>
      </c>
      <c r="J976" s="5">
        <f t="shared" si="97"/>
        <v>886.47</v>
      </c>
      <c r="K976" s="5">
        <f t="shared" si="98"/>
        <v>46.66</v>
      </c>
      <c r="L976" s="181">
        <v>0</v>
      </c>
      <c r="M976" s="5">
        <f t="shared" si="99"/>
        <v>933.13</v>
      </c>
      <c r="N976" s="30">
        <f t="shared" si="100"/>
        <v>933.13</v>
      </c>
    </row>
    <row r="977" spans="1:14" x14ac:dyDescent="0.25">
      <c r="A977" s="119" t="str">
        <f>'Door Comparison'!A977</f>
        <v>T10.04.M5A</v>
      </c>
      <c r="B977" s="119" t="str">
        <f>'Door Comparison'!B977</f>
        <v>DRS-402</v>
      </c>
      <c r="C977" s="119">
        <f>'Door Comparison'!D977</f>
        <v>1208</v>
      </c>
      <c r="D977" s="119">
        <f>'Door Comparison'!E977</f>
        <v>2193</v>
      </c>
      <c r="E977" s="14">
        <f>'Door Comparison'!N977</f>
        <v>1</v>
      </c>
      <c r="F977" s="82">
        <f>('Door Labour'!Y977/'Door Labour'!K$3)*'Door Summary'!H$3</f>
        <v>137.97999999999999</v>
      </c>
      <c r="G977" s="4">
        <f>'Door Materials'!X977</f>
        <v>841.5</v>
      </c>
      <c r="H977" s="5">
        <f t="shared" si="95"/>
        <v>979.48</v>
      </c>
      <c r="I977" s="5">
        <f t="shared" si="96"/>
        <v>117.54</v>
      </c>
      <c r="J977" s="5">
        <f t="shared" si="97"/>
        <v>1097.02</v>
      </c>
      <c r="K977" s="5">
        <f t="shared" si="98"/>
        <v>57.74</v>
      </c>
      <c r="L977" s="181">
        <v>0</v>
      </c>
      <c r="M977" s="5">
        <f t="shared" si="99"/>
        <v>1154.76</v>
      </c>
      <c r="N977" s="30">
        <f t="shared" si="100"/>
        <v>1154.76</v>
      </c>
    </row>
    <row r="978" spans="1:14" x14ac:dyDescent="0.25">
      <c r="A978" s="119" t="str">
        <f>'Door Comparison'!A978</f>
        <v>T10.04.M6A</v>
      </c>
      <c r="B978" s="119" t="str">
        <f>'Door Comparison'!B978</f>
        <v>DRS-402</v>
      </c>
      <c r="C978" s="119">
        <f>'Door Comparison'!D978</f>
        <v>858</v>
      </c>
      <c r="D978" s="119">
        <f>'Door Comparison'!E978</f>
        <v>2193</v>
      </c>
      <c r="E978" s="14">
        <f>'Door Comparison'!N978</f>
        <v>1</v>
      </c>
      <c r="F978" s="82">
        <f>('Door Labour'!Y978/'Door Labour'!K$3)*'Door Summary'!H$3</f>
        <v>132.19999999999999</v>
      </c>
      <c r="G978" s="4">
        <f>'Door Materials'!X978</f>
        <v>659.29</v>
      </c>
      <c r="H978" s="5">
        <f t="shared" si="95"/>
        <v>791.49</v>
      </c>
      <c r="I978" s="5">
        <f t="shared" si="96"/>
        <v>94.98</v>
      </c>
      <c r="J978" s="5">
        <f t="shared" si="97"/>
        <v>886.47</v>
      </c>
      <c r="K978" s="5">
        <f t="shared" si="98"/>
        <v>46.66</v>
      </c>
      <c r="L978" s="181">
        <v>0</v>
      </c>
      <c r="M978" s="5">
        <f t="shared" si="99"/>
        <v>933.13</v>
      </c>
      <c r="N978" s="30">
        <f t="shared" si="100"/>
        <v>933.13</v>
      </c>
    </row>
    <row r="979" spans="1:14" x14ac:dyDescent="0.25">
      <c r="A979" s="119" t="str">
        <f>'Door Comparison'!A979</f>
        <v>T10.04.M8A</v>
      </c>
      <c r="B979" s="119" t="str">
        <f>'Door Comparison'!B979</f>
        <v>DRS-402</v>
      </c>
      <c r="C979" s="119">
        <f>'Door Comparison'!D979</f>
        <v>758</v>
      </c>
      <c r="D979" s="119">
        <f>'Door Comparison'!E979</f>
        <v>2193</v>
      </c>
      <c r="E979" s="14">
        <f>'Door Comparison'!N979</f>
        <v>1</v>
      </c>
      <c r="F979" s="82">
        <f>('Door Labour'!Y979/'Door Labour'!K$3)*'Door Summary'!H$3</f>
        <v>131.58000000000001</v>
      </c>
      <c r="G979" s="4">
        <f>'Door Materials'!X979</f>
        <v>626.67999999999995</v>
      </c>
      <c r="H979" s="5">
        <f t="shared" si="95"/>
        <v>758.26</v>
      </c>
      <c r="I979" s="5">
        <f t="shared" si="96"/>
        <v>90.99</v>
      </c>
      <c r="J979" s="5">
        <f t="shared" si="97"/>
        <v>849.25</v>
      </c>
      <c r="K979" s="5">
        <f t="shared" si="98"/>
        <v>44.7</v>
      </c>
      <c r="L979" s="181">
        <v>0</v>
      </c>
      <c r="M979" s="5">
        <f t="shared" si="99"/>
        <v>893.95</v>
      </c>
      <c r="N979" s="30">
        <f t="shared" si="100"/>
        <v>893.95</v>
      </c>
    </row>
    <row r="980" spans="1:14" x14ac:dyDescent="0.25">
      <c r="A980" s="119" t="str">
        <f>'Door Comparison'!A980</f>
        <v>T10.04.M10A</v>
      </c>
      <c r="B980" s="119" t="str">
        <f>'Door Comparison'!B980</f>
        <v>DRS-402</v>
      </c>
      <c r="C980" s="119">
        <f>'Door Comparison'!D980</f>
        <v>558</v>
      </c>
      <c r="D980" s="119">
        <f>'Door Comparison'!E980</f>
        <v>2193</v>
      </c>
      <c r="E980" s="14">
        <f>'Door Comparison'!N980</f>
        <v>1</v>
      </c>
      <c r="F980" s="82">
        <f>('Door Labour'!Y980/'Door Labour'!K$3)*'Door Summary'!H$3</f>
        <v>130.33000000000001</v>
      </c>
      <c r="G980" s="4">
        <f>'Door Materials'!X980</f>
        <v>561.5</v>
      </c>
      <c r="H980" s="5">
        <f t="shared" si="95"/>
        <v>691.83</v>
      </c>
      <c r="I980" s="5">
        <f t="shared" si="96"/>
        <v>83.02</v>
      </c>
      <c r="J980" s="5">
        <f t="shared" si="97"/>
        <v>774.85</v>
      </c>
      <c r="K980" s="5">
        <f t="shared" si="98"/>
        <v>40.78</v>
      </c>
      <c r="L980" s="181">
        <v>0</v>
      </c>
      <c r="M980" s="5">
        <f t="shared" si="99"/>
        <v>815.63</v>
      </c>
      <c r="N980" s="30">
        <f t="shared" si="100"/>
        <v>815.63</v>
      </c>
    </row>
    <row r="981" spans="1:14" x14ac:dyDescent="0.25">
      <c r="A981" s="119" t="str">
        <f>'Door Comparison'!A981</f>
        <v>T10.04.M11A</v>
      </c>
      <c r="B981" s="119" t="str">
        <f>'Door Comparison'!B981</f>
        <v>DRS-402</v>
      </c>
      <c r="C981" s="119">
        <f>'Door Comparison'!D981</f>
        <v>458</v>
      </c>
      <c r="D981" s="119">
        <f>'Door Comparison'!E981</f>
        <v>2193</v>
      </c>
      <c r="E981" s="14">
        <f>'Door Comparison'!N981</f>
        <v>1</v>
      </c>
      <c r="F981" s="82">
        <f>('Door Labour'!Y981/'Door Labour'!K$3)*'Door Summary'!H$3</f>
        <v>129.72</v>
      </c>
      <c r="G981" s="4">
        <f>'Door Materials'!X981</f>
        <v>528.91999999999996</v>
      </c>
      <c r="H981" s="5">
        <f t="shared" si="95"/>
        <v>658.64</v>
      </c>
      <c r="I981" s="5">
        <f t="shared" si="96"/>
        <v>79.040000000000006</v>
      </c>
      <c r="J981" s="5">
        <f t="shared" si="97"/>
        <v>737.68</v>
      </c>
      <c r="K981" s="5">
        <f t="shared" si="98"/>
        <v>38.83</v>
      </c>
      <c r="L981" s="181">
        <v>0</v>
      </c>
      <c r="M981" s="5">
        <f t="shared" si="99"/>
        <v>776.51</v>
      </c>
      <c r="N981" s="30">
        <f t="shared" si="100"/>
        <v>776.51</v>
      </c>
    </row>
    <row r="982" spans="1:14" x14ac:dyDescent="0.25">
      <c r="A982" s="119" t="str">
        <f>'Door Comparison'!A982</f>
        <v>T10.04.P1A</v>
      </c>
      <c r="B982" s="119" t="str">
        <f>'Door Comparison'!B982</f>
        <v>AHP-201</v>
      </c>
      <c r="C982" s="119">
        <f>'Door Comparison'!D982</f>
        <v>500</v>
      </c>
      <c r="D982" s="119">
        <f>'Door Comparison'!E982</f>
        <v>800</v>
      </c>
      <c r="E982" s="14">
        <f>'Door Comparison'!N982</f>
        <v>1</v>
      </c>
      <c r="F982" s="82">
        <f>('Door Labour'!Y982/'Door Labour'!K$3)*'Door Summary'!H$3</f>
        <v>109.06</v>
      </c>
      <c r="G982" s="4">
        <f>'Door Materials'!X982</f>
        <v>367.67</v>
      </c>
      <c r="H982" s="5">
        <f t="shared" si="95"/>
        <v>476.73</v>
      </c>
      <c r="I982" s="5">
        <f t="shared" si="96"/>
        <v>57.21</v>
      </c>
      <c r="J982" s="5">
        <f t="shared" si="97"/>
        <v>533.94000000000005</v>
      </c>
      <c r="K982" s="5">
        <f t="shared" si="98"/>
        <v>28.1</v>
      </c>
      <c r="L982" s="181">
        <v>0</v>
      </c>
      <c r="M982" s="5">
        <f t="shared" si="99"/>
        <v>562.04</v>
      </c>
      <c r="N982" s="30">
        <f t="shared" si="100"/>
        <v>562.04</v>
      </c>
    </row>
    <row r="983" spans="1:14" x14ac:dyDescent="0.25">
      <c r="A983" s="119" t="str">
        <f>'Door Comparison'!A983</f>
        <v>T10.04.SPA</v>
      </c>
      <c r="B983" s="119" t="str">
        <f>'Door Comparison'!B983</f>
        <v>DRS-402</v>
      </c>
      <c r="C983" s="119">
        <f>'Door Comparison'!D983</f>
        <v>458</v>
      </c>
      <c r="D983" s="119">
        <f>'Door Comparison'!E983</f>
        <v>2193</v>
      </c>
      <c r="E983" s="14">
        <f>'Door Comparison'!N983</f>
        <v>1</v>
      </c>
      <c r="F983" s="82">
        <f>('Door Labour'!Y983/'Door Labour'!K$3)*'Door Summary'!H$3</f>
        <v>129.72</v>
      </c>
      <c r="G983" s="4">
        <f>'Door Materials'!X983</f>
        <v>528.91999999999996</v>
      </c>
      <c r="H983" s="5">
        <f t="shared" si="95"/>
        <v>658.64</v>
      </c>
      <c r="I983" s="5">
        <f t="shared" si="96"/>
        <v>79.040000000000006</v>
      </c>
      <c r="J983" s="5">
        <f t="shared" si="97"/>
        <v>737.68</v>
      </c>
      <c r="K983" s="5">
        <f t="shared" si="98"/>
        <v>38.83</v>
      </c>
      <c r="L983" s="181">
        <v>0</v>
      </c>
      <c r="M983" s="5">
        <f t="shared" si="99"/>
        <v>776.51</v>
      </c>
      <c r="N983" s="30">
        <f t="shared" si="100"/>
        <v>776.51</v>
      </c>
    </row>
    <row r="984" spans="1:14" x14ac:dyDescent="0.25">
      <c r="A984" s="119" t="str">
        <f>'Door Comparison'!A984</f>
        <v>T10.04.WRA</v>
      </c>
      <c r="B984" s="119" t="str">
        <f>'Door Comparison'!B984</f>
        <v>DRS-402</v>
      </c>
      <c r="C984" s="119">
        <f>'Door Comparison'!D984</f>
        <v>458</v>
      </c>
      <c r="D984" s="119">
        <f>'Door Comparison'!E984</f>
        <v>2158</v>
      </c>
      <c r="E984" s="14">
        <f>'Door Comparison'!N984</f>
        <v>1</v>
      </c>
      <c r="F984" s="82">
        <f>('Door Labour'!Y984/'Door Labour'!K$3)*'Door Summary'!H$3</f>
        <v>129.28</v>
      </c>
      <c r="G984" s="4">
        <f>'Door Materials'!X984</f>
        <v>525.07000000000005</v>
      </c>
      <c r="H984" s="5">
        <f t="shared" si="95"/>
        <v>654.35</v>
      </c>
      <c r="I984" s="5">
        <f t="shared" si="96"/>
        <v>78.52</v>
      </c>
      <c r="J984" s="5">
        <f t="shared" si="97"/>
        <v>732.87</v>
      </c>
      <c r="K984" s="5">
        <f t="shared" si="98"/>
        <v>38.57</v>
      </c>
      <c r="L984" s="181">
        <v>0</v>
      </c>
      <c r="M984" s="5">
        <f t="shared" si="99"/>
        <v>771.44</v>
      </c>
      <c r="N984" s="30">
        <f t="shared" si="100"/>
        <v>771.44</v>
      </c>
    </row>
    <row r="985" spans="1:14" x14ac:dyDescent="0.25">
      <c r="A985" s="119" t="str">
        <f>'Door Comparison'!A985</f>
        <v>T10.05.E1A</v>
      </c>
      <c r="B985" s="119" t="str">
        <f>'Door Comparison'!B985</f>
        <v>DRS-402</v>
      </c>
      <c r="C985" s="119">
        <f>'Door Comparison'!D985</f>
        <v>758</v>
      </c>
      <c r="D985" s="119">
        <f>'Door Comparison'!E985</f>
        <v>2193</v>
      </c>
      <c r="E985" s="14">
        <f>'Door Comparison'!N985</f>
        <v>1</v>
      </c>
      <c r="F985" s="82">
        <f>('Door Labour'!Y985/'Door Labour'!K$3)*'Door Summary'!H$3</f>
        <v>131.58000000000001</v>
      </c>
      <c r="G985" s="4">
        <f>'Door Materials'!X985</f>
        <v>626.67999999999995</v>
      </c>
      <c r="H985" s="5">
        <f t="shared" si="95"/>
        <v>758.26</v>
      </c>
      <c r="I985" s="5">
        <f t="shared" si="96"/>
        <v>90.99</v>
      </c>
      <c r="J985" s="5">
        <f t="shared" si="97"/>
        <v>849.25</v>
      </c>
      <c r="K985" s="5">
        <f t="shared" si="98"/>
        <v>44.7</v>
      </c>
      <c r="L985" s="181">
        <v>0</v>
      </c>
      <c r="M985" s="5">
        <f t="shared" si="99"/>
        <v>893.95</v>
      </c>
      <c r="N985" s="30">
        <f t="shared" si="100"/>
        <v>893.95</v>
      </c>
    </row>
    <row r="986" spans="1:14" x14ac:dyDescent="0.25">
      <c r="A986" s="119" t="str">
        <f>'Door Comparison'!A986</f>
        <v>T10.05.E1B</v>
      </c>
      <c r="B986" s="119" t="str">
        <f>'Door Comparison'!B986</f>
        <v>DRS-402</v>
      </c>
      <c r="C986" s="119">
        <f>'Door Comparison'!D986</f>
        <v>758</v>
      </c>
      <c r="D986" s="119">
        <f>'Door Comparison'!E986</f>
        <v>2193</v>
      </c>
      <c r="E986" s="14">
        <f>'Door Comparison'!N986</f>
        <v>1</v>
      </c>
      <c r="F986" s="82">
        <f>('Door Labour'!Y986/'Door Labour'!K$3)*'Door Summary'!H$3</f>
        <v>131.58000000000001</v>
      </c>
      <c r="G986" s="4">
        <f>'Door Materials'!X986</f>
        <v>626.67999999999995</v>
      </c>
      <c r="H986" s="5">
        <f t="shared" si="95"/>
        <v>758.26</v>
      </c>
      <c r="I986" s="5">
        <f t="shared" si="96"/>
        <v>90.99</v>
      </c>
      <c r="J986" s="5">
        <f t="shared" si="97"/>
        <v>849.25</v>
      </c>
      <c r="K986" s="5">
        <f t="shared" si="98"/>
        <v>44.7</v>
      </c>
      <c r="L986" s="181">
        <v>0</v>
      </c>
      <c r="M986" s="5">
        <f t="shared" si="99"/>
        <v>893.95</v>
      </c>
      <c r="N986" s="30">
        <f t="shared" si="100"/>
        <v>893.95</v>
      </c>
    </row>
    <row r="987" spans="1:14" x14ac:dyDescent="0.25">
      <c r="A987" s="119" t="str">
        <f>'Door Comparison'!A987</f>
        <v>T10.05.E2A</v>
      </c>
      <c r="B987" s="119" t="str">
        <f>'Door Comparison'!B987</f>
        <v>DRS-402</v>
      </c>
      <c r="C987" s="119">
        <f>'Door Comparison'!D987</f>
        <v>1058</v>
      </c>
      <c r="D987" s="119">
        <f>'Door Comparison'!E987</f>
        <v>2193</v>
      </c>
      <c r="E987" s="14">
        <f>'Door Comparison'!N987</f>
        <v>1</v>
      </c>
      <c r="F987" s="82">
        <f>('Door Labour'!Y987/'Door Labour'!K$3)*'Door Summary'!H$3</f>
        <v>137.04</v>
      </c>
      <c r="G987" s="4">
        <f>'Door Materials'!X987</f>
        <v>794.87</v>
      </c>
      <c r="H987" s="5">
        <f t="shared" si="95"/>
        <v>931.91</v>
      </c>
      <c r="I987" s="5">
        <f t="shared" si="96"/>
        <v>111.83</v>
      </c>
      <c r="J987" s="5">
        <f t="shared" si="97"/>
        <v>1043.74</v>
      </c>
      <c r="K987" s="5">
        <f t="shared" si="98"/>
        <v>54.93</v>
      </c>
      <c r="L987" s="181">
        <v>0</v>
      </c>
      <c r="M987" s="5">
        <f t="shared" si="99"/>
        <v>1098.67</v>
      </c>
      <c r="N987" s="30">
        <f t="shared" si="100"/>
        <v>1098.67</v>
      </c>
    </row>
    <row r="988" spans="1:14" x14ac:dyDescent="0.25">
      <c r="A988" s="119" t="str">
        <f>'Door Comparison'!A988</f>
        <v>T10.05.E2B</v>
      </c>
      <c r="B988" s="119" t="str">
        <f>'Door Comparison'!B988</f>
        <v>DRS-402</v>
      </c>
      <c r="C988" s="119">
        <f>'Door Comparison'!D988</f>
        <v>1338</v>
      </c>
      <c r="D988" s="119">
        <f>'Door Comparison'!E988</f>
        <v>2193</v>
      </c>
      <c r="E988" s="14">
        <f>'Door Comparison'!N988</f>
        <v>1</v>
      </c>
      <c r="F988" s="82">
        <f>('Door Labour'!Y988/'Door Labour'!K$3)*'Door Summary'!H$3</f>
        <v>138.78</v>
      </c>
      <c r="G988" s="4">
        <f>'Door Materials'!X988</f>
        <v>883.88</v>
      </c>
      <c r="H988" s="5">
        <f t="shared" si="95"/>
        <v>1022.66</v>
      </c>
      <c r="I988" s="5">
        <f t="shared" si="96"/>
        <v>122.72</v>
      </c>
      <c r="J988" s="5">
        <f t="shared" si="97"/>
        <v>1145.3800000000001</v>
      </c>
      <c r="K988" s="5">
        <f t="shared" si="98"/>
        <v>60.28</v>
      </c>
      <c r="L988" s="181">
        <v>0</v>
      </c>
      <c r="M988" s="5">
        <f t="shared" si="99"/>
        <v>1205.6600000000001</v>
      </c>
      <c r="N988" s="30">
        <f t="shared" si="100"/>
        <v>1205.6600000000001</v>
      </c>
    </row>
    <row r="989" spans="1:14" x14ac:dyDescent="0.25">
      <c r="A989" s="119" t="str">
        <f>'Door Comparison'!A989</f>
        <v>T10.05.M1A</v>
      </c>
      <c r="B989" s="119" t="str">
        <f>'Door Comparison'!B989</f>
        <v>DRS-402</v>
      </c>
      <c r="C989" s="119">
        <f>'Door Comparison'!D989</f>
        <v>1338</v>
      </c>
      <c r="D989" s="119">
        <f>'Door Comparison'!E989</f>
        <v>2193</v>
      </c>
      <c r="E989" s="14">
        <f>'Door Comparison'!N989</f>
        <v>1</v>
      </c>
      <c r="F989" s="82">
        <f>('Door Labour'!Y989/'Door Labour'!K$3)*'Door Summary'!H$3</f>
        <v>138.78</v>
      </c>
      <c r="G989" s="4">
        <f>'Door Materials'!X989</f>
        <v>883.88</v>
      </c>
      <c r="H989" s="5">
        <f t="shared" si="95"/>
        <v>1022.66</v>
      </c>
      <c r="I989" s="5">
        <f t="shared" si="96"/>
        <v>122.72</v>
      </c>
      <c r="J989" s="5">
        <f t="shared" si="97"/>
        <v>1145.3800000000001</v>
      </c>
      <c r="K989" s="5">
        <f t="shared" si="98"/>
        <v>60.28</v>
      </c>
      <c r="L989" s="181">
        <v>0</v>
      </c>
      <c r="M989" s="5">
        <f t="shared" si="99"/>
        <v>1205.6600000000001</v>
      </c>
      <c r="N989" s="30">
        <f t="shared" si="100"/>
        <v>1205.6600000000001</v>
      </c>
    </row>
    <row r="990" spans="1:14" x14ac:dyDescent="0.25">
      <c r="A990" s="119" t="str">
        <f>'Door Comparison'!A990</f>
        <v>T10.05.M1B</v>
      </c>
      <c r="B990" s="119" t="str">
        <f>'Door Comparison'!B990</f>
        <v>DRS-402</v>
      </c>
      <c r="C990" s="119">
        <f>'Door Comparison'!D990</f>
        <v>1338</v>
      </c>
      <c r="D990" s="119">
        <f>'Door Comparison'!E990</f>
        <v>2193</v>
      </c>
      <c r="E990" s="14">
        <f>'Door Comparison'!N990</f>
        <v>1</v>
      </c>
      <c r="F990" s="82">
        <f>('Door Labour'!Y990/'Door Labour'!K$3)*'Door Summary'!H$3</f>
        <v>138.78</v>
      </c>
      <c r="G990" s="4">
        <f>'Door Materials'!X990</f>
        <v>883.88</v>
      </c>
      <c r="H990" s="5">
        <f t="shared" si="95"/>
        <v>1022.66</v>
      </c>
      <c r="I990" s="5">
        <f t="shared" si="96"/>
        <v>122.72</v>
      </c>
      <c r="J990" s="5">
        <f t="shared" si="97"/>
        <v>1145.3800000000001</v>
      </c>
      <c r="K990" s="5">
        <f t="shared" si="98"/>
        <v>60.28</v>
      </c>
      <c r="L990" s="181">
        <v>0</v>
      </c>
      <c r="M990" s="5">
        <f t="shared" si="99"/>
        <v>1205.6600000000001</v>
      </c>
      <c r="N990" s="30">
        <f t="shared" si="100"/>
        <v>1205.6600000000001</v>
      </c>
    </row>
    <row r="991" spans="1:14" x14ac:dyDescent="0.25">
      <c r="A991" s="119" t="str">
        <f>'Door Comparison'!A991</f>
        <v>T10.05.M2A</v>
      </c>
      <c r="B991" s="119" t="str">
        <f>'Door Comparison'!B991</f>
        <v>DRS-402</v>
      </c>
      <c r="C991" s="119">
        <f>'Door Comparison'!D991</f>
        <v>758</v>
      </c>
      <c r="D991" s="119">
        <f>'Door Comparison'!E991</f>
        <v>2193</v>
      </c>
      <c r="E991" s="14">
        <f>'Door Comparison'!N991</f>
        <v>1</v>
      </c>
      <c r="F991" s="82">
        <f>('Door Labour'!Y991/'Door Labour'!K$3)*'Door Summary'!H$3</f>
        <v>131.58000000000001</v>
      </c>
      <c r="G991" s="4">
        <f>'Door Materials'!X991</f>
        <v>626.67999999999995</v>
      </c>
      <c r="H991" s="5">
        <f t="shared" si="95"/>
        <v>758.26</v>
      </c>
      <c r="I991" s="5">
        <f t="shared" si="96"/>
        <v>90.99</v>
      </c>
      <c r="J991" s="5">
        <f t="shared" si="97"/>
        <v>849.25</v>
      </c>
      <c r="K991" s="5">
        <f t="shared" si="98"/>
        <v>44.7</v>
      </c>
      <c r="L991" s="181">
        <v>0</v>
      </c>
      <c r="M991" s="5">
        <f t="shared" si="99"/>
        <v>893.95</v>
      </c>
      <c r="N991" s="30">
        <f t="shared" si="100"/>
        <v>893.95</v>
      </c>
    </row>
    <row r="992" spans="1:14" x14ac:dyDescent="0.25">
      <c r="A992" s="119" t="str">
        <f>'Door Comparison'!A992</f>
        <v>T10.05.M2B</v>
      </c>
      <c r="B992" s="119" t="str">
        <f>'Door Comparison'!B992</f>
        <v>DRS-402</v>
      </c>
      <c r="C992" s="119">
        <f>'Door Comparison'!D992</f>
        <v>758</v>
      </c>
      <c r="D992" s="119">
        <f>'Door Comparison'!E992</f>
        <v>2193</v>
      </c>
      <c r="E992" s="14">
        <f>'Door Comparison'!N992</f>
        <v>1</v>
      </c>
      <c r="F992" s="82">
        <f>('Door Labour'!Y992/'Door Labour'!K$3)*'Door Summary'!H$3</f>
        <v>131.58000000000001</v>
      </c>
      <c r="G992" s="4">
        <f>'Door Materials'!X992</f>
        <v>626.67999999999995</v>
      </c>
      <c r="H992" s="5">
        <f t="shared" si="95"/>
        <v>758.26</v>
      </c>
      <c r="I992" s="5">
        <f t="shared" si="96"/>
        <v>90.99</v>
      </c>
      <c r="J992" s="5">
        <f t="shared" si="97"/>
        <v>849.25</v>
      </c>
      <c r="K992" s="5">
        <f t="shared" si="98"/>
        <v>44.7</v>
      </c>
      <c r="L992" s="181">
        <v>0</v>
      </c>
      <c r="M992" s="5">
        <f t="shared" si="99"/>
        <v>893.95</v>
      </c>
      <c r="N992" s="30">
        <f t="shared" si="100"/>
        <v>893.95</v>
      </c>
    </row>
    <row r="993" spans="1:14" x14ac:dyDescent="0.25">
      <c r="A993" s="119" t="str">
        <f>'Door Comparison'!A993</f>
        <v>T10.06.E1A</v>
      </c>
      <c r="B993" s="119" t="str">
        <f>'Door Comparison'!B993</f>
        <v>DRS-402</v>
      </c>
      <c r="C993" s="119">
        <f>'Door Comparison'!D993</f>
        <v>758</v>
      </c>
      <c r="D993" s="119">
        <f>'Door Comparison'!E993</f>
        <v>2193</v>
      </c>
      <c r="E993" s="14">
        <f>'Door Comparison'!N993</f>
        <v>1</v>
      </c>
      <c r="F993" s="82">
        <f>('Door Labour'!Y993/'Door Labour'!K$3)*'Door Summary'!H$3</f>
        <v>131.58000000000001</v>
      </c>
      <c r="G993" s="4">
        <f>'Door Materials'!X993</f>
        <v>626.67999999999995</v>
      </c>
      <c r="H993" s="5">
        <f t="shared" si="95"/>
        <v>758.26</v>
      </c>
      <c r="I993" s="5">
        <f t="shared" si="96"/>
        <v>90.99</v>
      </c>
      <c r="J993" s="5">
        <f t="shared" si="97"/>
        <v>849.25</v>
      </c>
      <c r="K993" s="5">
        <f t="shared" si="98"/>
        <v>44.7</v>
      </c>
      <c r="L993" s="181">
        <v>0</v>
      </c>
      <c r="M993" s="5">
        <f t="shared" si="99"/>
        <v>893.95</v>
      </c>
      <c r="N993" s="30">
        <f t="shared" si="100"/>
        <v>893.95</v>
      </c>
    </row>
    <row r="994" spans="1:14" x14ac:dyDescent="0.25">
      <c r="A994" s="119" t="str">
        <f>'Door Comparison'!A994</f>
        <v>T10.06.E1B</v>
      </c>
      <c r="B994" s="119" t="str">
        <f>'Door Comparison'!B994</f>
        <v>DRS-402</v>
      </c>
      <c r="C994" s="119">
        <f>'Door Comparison'!D994</f>
        <v>1338</v>
      </c>
      <c r="D994" s="119">
        <f>'Door Comparison'!E994</f>
        <v>2193</v>
      </c>
      <c r="E994" s="14">
        <f>'Door Comparison'!N994</f>
        <v>1</v>
      </c>
      <c r="F994" s="82">
        <f>('Door Labour'!Y994/'Door Labour'!K$3)*'Door Summary'!H$3</f>
        <v>138.78</v>
      </c>
      <c r="G994" s="4">
        <f>'Door Materials'!X994</f>
        <v>883.88</v>
      </c>
      <c r="H994" s="5">
        <f t="shared" si="95"/>
        <v>1022.66</v>
      </c>
      <c r="I994" s="5">
        <f t="shared" si="96"/>
        <v>122.72</v>
      </c>
      <c r="J994" s="5">
        <f t="shared" si="97"/>
        <v>1145.3800000000001</v>
      </c>
      <c r="K994" s="5">
        <f t="shared" si="98"/>
        <v>60.28</v>
      </c>
      <c r="L994" s="181">
        <v>0</v>
      </c>
      <c r="M994" s="5">
        <f t="shared" si="99"/>
        <v>1205.6600000000001</v>
      </c>
      <c r="N994" s="30">
        <f t="shared" si="100"/>
        <v>1205.6600000000001</v>
      </c>
    </row>
    <row r="995" spans="1:14" x14ac:dyDescent="0.25">
      <c r="A995" s="119" t="str">
        <f>'Door Comparison'!A995</f>
        <v>T10.06.E1C</v>
      </c>
      <c r="B995" s="119" t="str">
        <f>'Door Comparison'!B995</f>
        <v>DRS-402</v>
      </c>
      <c r="C995" s="119">
        <f>'Door Comparison'!D995</f>
        <v>358</v>
      </c>
      <c r="D995" s="119">
        <f>'Door Comparison'!E995</f>
        <v>2193</v>
      </c>
      <c r="E995" s="14">
        <f>'Door Comparison'!N995</f>
        <v>1</v>
      </c>
      <c r="F995" s="82">
        <f>('Door Labour'!Y995/'Door Labour'!K$3)*'Door Summary'!H$3</f>
        <v>129.1</v>
      </c>
      <c r="G995" s="4">
        <f>'Door Materials'!X995</f>
        <v>496.33</v>
      </c>
      <c r="H995" s="5">
        <f t="shared" si="95"/>
        <v>625.42999999999995</v>
      </c>
      <c r="I995" s="5">
        <f t="shared" si="96"/>
        <v>75.05</v>
      </c>
      <c r="J995" s="5">
        <f t="shared" si="97"/>
        <v>700.48</v>
      </c>
      <c r="K995" s="5">
        <f t="shared" si="98"/>
        <v>36.869999999999997</v>
      </c>
      <c r="L995" s="181">
        <v>0</v>
      </c>
      <c r="M995" s="5">
        <f t="shared" si="99"/>
        <v>737.35</v>
      </c>
      <c r="N995" s="30">
        <f t="shared" si="100"/>
        <v>737.35</v>
      </c>
    </row>
    <row r="996" spans="1:14" x14ac:dyDescent="0.25">
      <c r="A996" s="119" t="str">
        <f>'Door Comparison'!A996</f>
        <v>T10.06.E2A</v>
      </c>
      <c r="B996" s="119" t="str">
        <f>'Door Comparison'!B996</f>
        <v>DRS-402</v>
      </c>
      <c r="C996" s="119">
        <f>'Door Comparison'!D996</f>
        <v>1208</v>
      </c>
      <c r="D996" s="119">
        <f>'Door Comparison'!E996</f>
        <v>2193</v>
      </c>
      <c r="E996" s="14">
        <f>'Door Comparison'!N996</f>
        <v>1</v>
      </c>
      <c r="F996" s="82">
        <f>('Door Labour'!Y996/'Door Labour'!K$3)*'Door Summary'!H$3</f>
        <v>137.97999999999999</v>
      </c>
      <c r="G996" s="4">
        <f>'Door Materials'!X996</f>
        <v>841.5</v>
      </c>
      <c r="H996" s="5">
        <f t="shared" si="95"/>
        <v>979.48</v>
      </c>
      <c r="I996" s="5">
        <f t="shared" si="96"/>
        <v>117.54</v>
      </c>
      <c r="J996" s="5">
        <f t="shared" si="97"/>
        <v>1097.02</v>
      </c>
      <c r="K996" s="5">
        <f t="shared" si="98"/>
        <v>57.74</v>
      </c>
      <c r="L996" s="181">
        <v>0</v>
      </c>
      <c r="M996" s="5">
        <f t="shared" si="99"/>
        <v>1154.76</v>
      </c>
      <c r="N996" s="30">
        <f t="shared" si="100"/>
        <v>1154.76</v>
      </c>
    </row>
    <row r="997" spans="1:14" x14ac:dyDescent="0.25">
      <c r="A997" s="119" t="str">
        <f>'Door Comparison'!A997</f>
        <v>T10.06.E2B</v>
      </c>
      <c r="B997" s="119" t="str">
        <f>'Door Comparison'!B997</f>
        <v>DRS-402</v>
      </c>
      <c r="C997" s="119">
        <f>'Door Comparison'!D997</f>
        <v>658</v>
      </c>
      <c r="D997" s="119">
        <f>'Door Comparison'!E997</f>
        <v>2193</v>
      </c>
      <c r="E997" s="14">
        <f>'Door Comparison'!N997</f>
        <v>1</v>
      </c>
      <c r="F997" s="82">
        <f>('Door Labour'!Y997/'Door Labour'!K$3)*'Door Summary'!H$3</f>
        <v>130.96</v>
      </c>
      <c r="G997" s="4">
        <f>'Door Materials'!X997</f>
        <v>594.09</v>
      </c>
      <c r="H997" s="5">
        <f t="shared" si="95"/>
        <v>725.05</v>
      </c>
      <c r="I997" s="5">
        <f t="shared" si="96"/>
        <v>87.01</v>
      </c>
      <c r="J997" s="5">
        <f t="shared" si="97"/>
        <v>812.06</v>
      </c>
      <c r="K997" s="5">
        <f t="shared" si="98"/>
        <v>42.74</v>
      </c>
      <c r="L997" s="181">
        <v>0</v>
      </c>
      <c r="M997" s="5">
        <f t="shared" si="99"/>
        <v>854.8</v>
      </c>
      <c r="N997" s="30">
        <f t="shared" si="100"/>
        <v>854.8</v>
      </c>
    </row>
    <row r="998" spans="1:14" x14ac:dyDescent="0.25">
      <c r="A998" s="119" t="str">
        <f>'Door Comparison'!A998</f>
        <v>T10.06.E3A</v>
      </c>
      <c r="B998" s="119" t="str">
        <f>'Door Comparison'!B998</f>
        <v>DRS-402</v>
      </c>
      <c r="C998" s="119">
        <f>'Door Comparison'!D998</f>
        <v>1338</v>
      </c>
      <c r="D998" s="119">
        <f>'Door Comparison'!E998</f>
        <v>2193</v>
      </c>
      <c r="E998" s="14">
        <f>'Door Comparison'!N998</f>
        <v>1</v>
      </c>
      <c r="F998" s="82">
        <f>('Door Labour'!Y998/'Door Labour'!K$3)*'Door Summary'!H$3</f>
        <v>138.78</v>
      </c>
      <c r="G998" s="4">
        <f>'Door Materials'!X998</f>
        <v>883.88</v>
      </c>
      <c r="H998" s="5">
        <f t="shared" si="95"/>
        <v>1022.66</v>
      </c>
      <c r="I998" s="5">
        <f t="shared" si="96"/>
        <v>122.72</v>
      </c>
      <c r="J998" s="5">
        <f t="shared" si="97"/>
        <v>1145.3800000000001</v>
      </c>
      <c r="K998" s="5">
        <f t="shared" si="98"/>
        <v>60.28</v>
      </c>
      <c r="L998" s="181">
        <v>0</v>
      </c>
      <c r="M998" s="5">
        <f t="shared" si="99"/>
        <v>1205.6600000000001</v>
      </c>
      <c r="N998" s="30">
        <f t="shared" si="100"/>
        <v>1205.6600000000001</v>
      </c>
    </row>
    <row r="999" spans="1:14" x14ac:dyDescent="0.25">
      <c r="A999" s="119" t="str">
        <f>'Door Comparison'!A999</f>
        <v>T10.06.E3B</v>
      </c>
      <c r="B999" s="119" t="str">
        <f>'Door Comparison'!B999</f>
        <v>DRS-402</v>
      </c>
      <c r="C999" s="119">
        <f>'Door Comparison'!D999</f>
        <v>1338</v>
      </c>
      <c r="D999" s="119">
        <f>'Door Comparison'!E999</f>
        <v>2193</v>
      </c>
      <c r="E999" s="14">
        <f>'Door Comparison'!N999</f>
        <v>1</v>
      </c>
      <c r="F999" s="82">
        <f>('Door Labour'!Y999/'Door Labour'!K$3)*'Door Summary'!H$3</f>
        <v>138.78</v>
      </c>
      <c r="G999" s="4">
        <f>'Door Materials'!X999</f>
        <v>883.88</v>
      </c>
      <c r="H999" s="5">
        <f t="shared" si="95"/>
        <v>1022.66</v>
      </c>
      <c r="I999" s="5">
        <f t="shared" si="96"/>
        <v>122.72</v>
      </c>
      <c r="J999" s="5">
        <f t="shared" si="97"/>
        <v>1145.3800000000001</v>
      </c>
      <c r="K999" s="5">
        <f t="shared" si="98"/>
        <v>60.28</v>
      </c>
      <c r="L999" s="181">
        <v>0</v>
      </c>
      <c r="M999" s="5">
        <f t="shared" si="99"/>
        <v>1205.6600000000001</v>
      </c>
      <c r="N999" s="30">
        <f t="shared" si="100"/>
        <v>1205.6600000000001</v>
      </c>
    </row>
    <row r="1000" spans="1:14" x14ac:dyDescent="0.25">
      <c r="A1000" s="119" t="str">
        <f>'Door Comparison'!A1000</f>
        <v>T10.06.E3C</v>
      </c>
      <c r="B1000" s="119" t="str">
        <f>'Door Comparison'!B1000</f>
        <v>DRS-402</v>
      </c>
      <c r="C1000" s="119">
        <f>'Door Comparison'!D1000</f>
        <v>858</v>
      </c>
      <c r="D1000" s="119">
        <f>'Door Comparison'!E1000</f>
        <v>2193</v>
      </c>
      <c r="E1000" s="14">
        <f>'Door Comparison'!N1000</f>
        <v>1</v>
      </c>
      <c r="F1000" s="82">
        <f>('Door Labour'!Y1000/'Door Labour'!K$3)*'Door Summary'!H$3</f>
        <v>132.19999999999999</v>
      </c>
      <c r="G1000" s="4">
        <f>'Door Materials'!X1000</f>
        <v>659.29</v>
      </c>
      <c r="H1000" s="5">
        <f t="shared" si="95"/>
        <v>791.49</v>
      </c>
      <c r="I1000" s="5">
        <f t="shared" si="96"/>
        <v>94.98</v>
      </c>
      <c r="J1000" s="5">
        <f t="shared" si="97"/>
        <v>886.47</v>
      </c>
      <c r="K1000" s="5">
        <f t="shared" si="98"/>
        <v>46.66</v>
      </c>
      <c r="L1000" s="181">
        <v>0</v>
      </c>
      <c r="M1000" s="5">
        <f t="shared" si="99"/>
        <v>933.13</v>
      </c>
      <c r="N1000" s="30">
        <f t="shared" si="100"/>
        <v>933.13</v>
      </c>
    </row>
    <row r="1001" spans="1:14" x14ac:dyDescent="0.25">
      <c r="A1001" s="119" t="str">
        <f>'Door Comparison'!A1001</f>
        <v>T10.06.E4A</v>
      </c>
      <c r="B1001" s="119" t="str">
        <f>'Door Comparison'!B1001</f>
        <v>DRS-402</v>
      </c>
      <c r="C1001" s="119">
        <f>'Door Comparison'!D1001</f>
        <v>1338</v>
      </c>
      <c r="D1001" s="119">
        <f>'Door Comparison'!E1001</f>
        <v>2193</v>
      </c>
      <c r="E1001" s="14">
        <f>'Door Comparison'!N1001</f>
        <v>1</v>
      </c>
      <c r="F1001" s="82">
        <f>('Door Labour'!Y1001/'Door Labour'!K$3)*'Door Summary'!H$3</f>
        <v>138.78</v>
      </c>
      <c r="G1001" s="4">
        <f>'Door Materials'!X1001</f>
        <v>883.88</v>
      </c>
      <c r="H1001" s="5">
        <f t="shared" si="95"/>
        <v>1022.66</v>
      </c>
      <c r="I1001" s="5">
        <f t="shared" si="96"/>
        <v>122.72</v>
      </c>
      <c r="J1001" s="5">
        <f t="shared" si="97"/>
        <v>1145.3800000000001</v>
      </c>
      <c r="K1001" s="5">
        <f t="shared" si="98"/>
        <v>60.28</v>
      </c>
      <c r="L1001" s="181">
        <v>0</v>
      </c>
      <c r="M1001" s="5">
        <f t="shared" si="99"/>
        <v>1205.6600000000001</v>
      </c>
      <c r="N1001" s="30">
        <f t="shared" si="100"/>
        <v>1205.6600000000001</v>
      </c>
    </row>
    <row r="1002" spans="1:14" x14ac:dyDescent="0.25">
      <c r="A1002" s="119" t="str">
        <f>'Door Comparison'!A1002</f>
        <v>T10.06.E5A</v>
      </c>
      <c r="B1002" s="119" t="str">
        <f>'Door Comparison'!B1002</f>
        <v>DRS-402</v>
      </c>
      <c r="C1002" s="119">
        <f>'Door Comparison'!D1002</f>
        <v>1578</v>
      </c>
      <c r="D1002" s="119">
        <f>'Door Comparison'!E1002</f>
        <v>2193</v>
      </c>
      <c r="E1002" s="14">
        <f>'Door Comparison'!N1002</f>
        <v>1</v>
      </c>
      <c r="F1002" s="82">
        <f>('Door Labour'!Y1002/'Door Labour'!K$3)*'Door Summary'!H$3</f>
        <v>140.28</v>
      </c>
      <c r="G1002" s="4">
        <f>'Door Materials'!X1002</f>
        <v>962.09</v>
      </c>
      <c r="H1002" s="5">
        <f t="shared" si="95"/>
        <v>1102.3699999999999</v>
      </c>
      <c r="I1002" s="5">
        <f t="shared" si="96"/>
        <v>132.28</v>
      </c>
      <c r="J1002" s="5">
        <f t="shared" si="97"/>
        <v>1234.6500000000001</v>
      </c>
      <c r="K1002" s="5">
        <f t="shared" si="98"/>
        <v>64.98</v>
      </c>
      <c r="L1002" s="181">
        <v>0</v>
      </c>
      <c r="M1002" s="5">
        <f t="shared" si="99"/>
        <v>1299.6300000000001</v>
      </c>
      <c r="N1002" s="30">
        <f t="shared" si="100"/>
        <v>1299.6300000000001</v>
      </c>
    </row>
    <row r="1003" spans="1:14" x14ac:dyDescent="0.25">
      <c r="A1003" s="119" t="str">
        <f>'Door Comparison'!A1003</f>
        <v>T10.06.HW2A</v>
      </c>
      <c r="B1003" s="119" t="str">
        <f>'Door Comparison'!B1003</f>
        <v>DRS-402</v>
      </c>
      <c r="C1003" s="119">
        <f>'Door Comparison'!D1003</f>
        <v>458</v>
      </c>
      <c r="D1003" s="119">
        <f>'Door Comparison'!E1003</f>
        <v>2193</v>
      </c>
      <c r="E1003" s="14">
        <f>'Door Comparison'!N1003</f>
        <v>1</v>
      </c>
      <c r="F1003" s="82">
        <f>('Door Labour'!Y1003/'Door Labour'!K$3)*'Door Summary'!H$3</f>
        <v>129.72</v>
      </c>
      <c r="G1003" s="4">
        <f>'Door Materials'!X1003</f>
        <v>528.91999999999996</v>
      </c>
      <c r="H1003" s="5">
        <f t="shared" si="95"/>
        <v>658.64</v>
      </c>
      <c r="I1003" s="5">
        <f t="shared" si="96"/>
        <v>79.040000000000006</v>
      </c>
      <c r="J1003" s="5">
        <f t="shared" si="97"/>
        <v>737.68</v>
      </c>
      <c r="K1003" s="5">
        <f t="shared" si="98"/>
        <v>38.83</v>
      </c>
      <c r="L1003" s="181">
        <v>0</v>
      </c>
      <c r="M1003" s="5">
        <f t="shared" si="99"/>
        <v>776.51</v>
      </c>
      <c r="N1003" s="30">
        <f t="shared" si="100"/>
        <v>776.51</v>
      </c>
    </row>
    <row r="1004" spans="1:14" x14ac:dyDescent="0.25">
      <c r="A1004" s="119" t="str">
        <f>'Door Comparison'!A1004</f>
        <v>T10.06.M3A</v>
      </c>
      <c r="B1004" s="119" t="str">
        <f>'Door Comparison'!B1004</f>
        <v>AHP-201</v>
      </c>
      <c r="C1004" s="119">
        <f>'Door Comparison'!D1004</f>
        <v>500</v>
      </c>
      <c r="D1004" s="119">
        <f>'Door Comparison'!E1004</f>
        <v>800</v>
      </c>
      <c r="E1004" s="14">
        <f>'Door Comparison'!N1004</f>
        <v>1</v>
      </c>
      <c r="F1004" s="82">
        <f>('Door Labour'!Y1004/'Door Labour'!K$3)*'Door Summary'!H$3</f>
        <v>109.06</v>
      </c>
      <c r="G1004" s="4">
        <f>'Door Materials'!X1004</f>
        <v>367.67</v>
      </c>
      <c r="H1004" s="5">
        <f t="shared" si="95"/>
        <v>476.73</v>
      </c>
      <c r="I1004" s="5">
        <f t="shared" si="96"/>
        <v>57.21</v>
      </c>
      <c r="J1004" s="5">
        <f t="shared" si="97"/>
        <v>533.94000000000005</v>
      </c>
      <c r="K1004" s="5">
        <f t="shared" si="98"/>
        <v>28.1</v>
      </c>
      <c r="L1004" s="181">
        <v>0</v>
      </c>
      <c r="M1004" s="5">
        <f t="shared" si="99"/>
        <v>562.04</v>
      </c>
      <c r="N1004" s="30">
        <f t="shared" si="100"/>
        <v>562.04</v>
      </c>
    </row>
    <row r="1005" spans="1:14" x14ac:dyDescent="0.25">
      <c r="A1005" s="119" t="str">
        <f>'Door Comparison'!A1005</f>
        <v>T10.06.HWA T10.06.M3B</v>
      </c>
      <c r="B1005" s="119" t="str">
        <f>'Door Comparison'!B1005</f>
        <v>DRS-402</v>
      </c>
      <c r="C1005" s="119">
        <f>'Door Comparison'!D1005</f>
        <v>558</v>
      </c>
      <c r="D1005" s="119">
        <f>'Door Comparison'!E1005</f>
        <v>2193</v>
      </c>
      <c r="E1005" s="14">
        <f>'Door Comparison'!N1005</f>
        <v>1</v>
      </c>
      <c r="F1005" s="82">
        <f>('Door Labour'!Y1005/'Door Labour'!K$3)*'Door Summary'!H$3</f>
        <v>130.33000000000001</v>
      </c>
      <c r="G1005" s="4">
        <f>'Door Materials'!X1005</f>
        <v>561.5</v>
      </c>
      <c r="H1005" s="5">
        <f t="shared" si="95"/>
        <v>691.83</v>
      </c>
      <c r="I1005" s="5">
        <f t="shared" si="96"/>
        <v>83.02</v>
      </c>
      <c r="J1005" s="5">
        <f t="shared" si="97"/>
        <v>774.85</v>
      </c>
      <c r="K1005" s="5">
        <f t="shared" si="98"/>
        <v>40.78</v>
      </c>
      <c r="L1005" s="181">
        <v>0</v>
      </c>
      <c r="M1005" s="5">
        <f t="shared" si="99"/>
        <v>815.63</v>
      </c>
      <c r="N1005" s="30">
        <f t="shared" si="100"/>
        <v>815.63</v>
      </c>
    </row>
    <row r="1006" spans="1:14" x14ac:dyDescent="0.25">
      <c r="A1006" s="119" t="str">
        <f>'Door Comparison'!A1006</f>
        <v>T10.06.M5A</v>
      </c>
      <c r="B1006" s="119" t="str">
        <f>'Door Comparison'!B1006</f>
        <v>DRS-402</v>
      </c>
      <c r="C1006" s="119">
        <f>'Door Comparison'!D1006</f>
        <v>858</v>
      </c>
      <c r="D1006" s="119">
        <f>'Door Comparison'!E1006</f>
        <v>2193</v>
      </c>
      <c r="E1006" s="14">
        <f>'Door Comparison'!N1006</f>
        <v>1</v>
      </c>
      <c r="F1006" s="82">
        <f>('Door Labour'!Y1006/'Door Labour'!K$3)*'Door Summary'!H$3</f>
        <v>132.19999999999999</v>
      </c>
      <c r="G1006" s="4">
        <f>'Door Materials'!X1006</f>
        <v>659.29</v>
      </c>
      <c r="H1006" s="5">
        <f t="shared" si="95"/>
        <v>791.49</v>
      </c>
      <c r="I1006" s="5">
        <f t="shared" si="96"/>
        <v>94.98</v>
      </c>
      <c r="J1006" s="5">
        <f t="shared" si="97"/>
        <v>886.47</v>
      </c>
      <c r="K1006" s="5">
        <f t="shared" si="98"/>
        <v>46.66</v>
      </c>
      <c r="L1006" s="181">
        <v>0</v>
      </c>
      <c r="M1006" s="5">
        <f t="shared" si="99"/>
        <v>933.13</v>
      </c>
      <c r="N1006" s="30">
        <f t="shared" si="100"/>
        <v>933.13</v>
      </c>
    </row>
    <row r="1007" spans="1:14" x14ac:dyDescent="0.25">
      <c r="A1007" s="119" t="str">
        <f>'Door Comparison'!A1007</f>
        <v>T10.06.M5B</v>
      </c>
      <c r="B1007" s="119" t="str">
        <f>'Door Comparison'!B1007</f>
        <v>DRS-402</v>
      </c>
      <c r="C1007" s="119">
        <f>'Door Comparison'!D1007</f>
        <v>758</v>
      </c>
      <c r="D1007" s="119">
        <f>'Door Comparison'!E1007</f>
        <v>2193</v>
      </c>
      <c r="E1007" s="14">
        <f>'Door Comparison'!N1007</f>
        <v>1</v>
      </c>
      <c r="F1007" s="82">
        <f>('Door Labour'!Y1007/'Door Labour'!K$3)*'Door Summary'!H$3</f>
        <v>131.58000000000001</v>
      </c>
      <c r="G1007" s="4">
        <f>'Door Materials'!X1007</f>
        <v>626.67999999999995</v>
      </c>
      <c r="H1007" s="5">
        <f t="shared" si="95"/>
        <v>758.26</v>
      </c>
      <c r="I1007" s="5">
        <f t="shared" si="96"/>
        <v>90.99</v>
      </c>
      <c r="J1007" s="5">
        <f t="shared" si="97"/>
        <v>849.25</v>
      </c>
      <c r="K1007" s="5">
        <f t="shared" si="98"/>
        <v>44.7</v>
      </c>
      <c r="L1007" s="181">
        <v>0</v>
      </c>
      <c r="M1007" s="5">
        <f t="shared" si="99"/>
        <v>893.95</v>
      </c>
      <c r="N1007" s="30">
        <f t="shared" si="100"/>
        <v>893.95</v>
      </c>
    </row>
    <row r="1008" spans="1:14" x14ac:dyDescent="0.25">
      <c r="A1008" s="119" t="str">
        <f>'Door Comparison'!A1008</f>
        <v>T10.06.M5C</v>
      </c>
      <c r="B1008" s="119" t="str">
        <f>'Door Comparison'!B1008</f>
        <v>DRS-402</v>
      </c>
      <c r="C1008" s="119">
        <f>'Door Comparison'!D1008</f>
        <v>1338</v>
      </c>
      <c r="D1008" s="119">
        <f>'Door Comparison'!E1008</f>
        <v>2193</v>
      </c>
      <c r="E1008" s="14">
        <f>'Door Comparison'!N1008</f>
        <v>1</v>
      </c>
      <c r="F1008" s="82">
        <f>('Door Labour'!Y1008/'Door Labour'!K$3)*'Door Summary'!H$3</f>
        <v>138.78</v>
      </c>
      <c r="G1008" s="4">
        <f>'Door Materials'!X1008</f>
        <v>883.88</v>
      </c>
      <c r="H1008" s="5">
        <f t="shared" si="95"/>
        <v>1022.66</v>
      </c>
      <c r="I1008" s="5">
        <f t="shared" si="96"/>
        <v>122.72</v>
      </c>
      <c r="J1008" s="5">
        <f t="shared" si="97"/>
        <v>1145.3800000000001</v>
      </c>
      <c r="K1008" s="5">
        <f t="shared" si="98"/>
        <v>60.28</v>
      </c>
      <c r="L1008" s="181">
        <v>0</v>
      </c>
      <c r="M1008" s="5">
        <f t="shared" si="99"/>
        <v>1205.6600000000001</v>
      </c>
      <c r="N1008" s="30">
        <f t="shared" si="100"/>
        <v>1205.6600000000001</v>
      </c>
    </row>
    <row r="1009" spans="1:14" x14ac:dyDescent="0.25">
      <c r="A1009" s="119" t="str">
        <f>'Door Comparison'!A1009</f>
        <v>T10.06.M5D</v>
      </c>
      <c r="B1009" s="119" t="str">
        <f>'Door Comparison'!B1009</f>
        <v>DRS-402</v>
      </c>
      <c r="C1009" s="119">
        <f>'Door Comparison'!D1009</f>
        <v>458</v>
      </c>
      <c r="D1009" s="119">
        <f>'Door Comparison'!E1009</f>
        <v>2193</v>
      </c>
      <c r="E1009" s="14">
        <f>'Door Comparison'!N1009</f>
        <v>1</v>
      </c>
      <c r="F1009" s="82">
        <f>('Door Labour'!Y1009/'Door Labour'!K$3)*'Door Summary'!H$3</f>
        <v>129.72</v>
      </c>
      <c r="G1009" s="4">
        <f>'Door Materials'!X1009</f>
        <v>528.91999999999996</v>
      </c>
      <c r="H1009" s="5">
        <f t="shared" si="95"/>
        <v>658.64</v>
      </c>
      <c r="I1009" s="5">
        <f t="shared" si="96"/>
        <v>79.040000000000006</v>
      </c>
      <c r="J1009" s="5">
        <f t="shared" si="97"/>
        <v>737.68</v>
      </c>
      <c r="K1009" s="5">
        <f t="shared" si="98"/>
        <v>38.83</v>
      </c>
      <c r="L1009" s="181">
        <v>0</v>
      </c>
      <c r="M1009" s="5">
        <f t="shared" si="99"/>
        <v>776.51</v>
      </c>
      <c r="N1009" s="30">
        <f t="shared" si="100"/>
        <v>776.51</v>
      </c>
    </row>
    <row r="1010" spans="1:14" x14ac:dyDescent="0.25">
      <c r="A1010" s="119" t="str">
        <f>'Door Comparison'!A1010</f>
        <v>T10.06.M5E</v>
      </c>
      <c r="B1010" s="119" t="str">
        <f>'Door Comparison'!B1010</f>
        <v>DRS-402</v>
      </c>
      <c r="C1010" s="119">
        <f>'Door Comparison'!D1010</f>
        <v>1338</v>
      </c>
      <c r="D1010" s="119">
        <f>'Door Comparison'!E1010</f>
        <v>2193</v>
      </c>
      <c r="E1010" s="14">
        <f>'Door Comparison'!N1010</f>
        <v>1</v>
      </c>
      <c r="F1010" s="82">
        <f>('Door Labour'!Y1010/'Door Labour'!K$3)*'Door Summary'!H$3</f>
        <v>138.78</v>
      </c>
      <c r="G1010" s="4">
        <f>'Door Materials'!X1010</f>
        <v>883.88</v>
      </c>
      <c r="H1010" s="5">
        <f t="shared" si="95"/>
        <v>1022.66</v>
      </c>
      <c r="I1010" s="5">
        <f t="shared" si="96"/>
        <v>122.72</v>
      </c>
      <c r="J1010" s="5">
        <f t="shared" si="97"/>
        <v>1145.3800000000001</v>
      </c>
      <c r="K1010" s="5">
        <f t="shared" si="98"/>
        <v>60.28</v>
      </c>
      <c r="L1010" s="181">
        <v>0</v>
      </c>
      <c r="M1010" s="5">
        <f t="shared" si="99"/>
        <v>1205.6600000000001</v>
      </c>
      <c r="N1010" s="30">
        <f t="shared" si="100"/>
        <v>1205.6600000000001</v>
      </c>
    </row>
    <row r="1011" spans="1:14" x14ac:dyDescent="0.25">
      <c r="A1011" s="119" t="str">
        <f>'Door Comparison'!A1011</f>
        <v>T10.06.M5F</v>
      </c>
      <c r="B1011" s="119" t="str">
        <f>'Door Comparison'!B1011</f>
        <v>DRS-402</v>
      </c>
      <c r="C1011" s="119">
        <f>'Door Comparison'!D1011</f>
        <v>1338</v>
      </c>
      <c r="D1011" s="119">
        <f>'Door Comparison'!E1011</f>
        <v>2193</v>
      </c>
      <c r="E1011" s="14">
        <f>'Door Comparison'!N1011</f>
        <v>1</v>
      </c>
      <c r="F1011" s="82">
        <f>('Door Labour'!Y1011/'Door Labour'!K$3)*'Door Summary'!H$3</f>
        <v>138.78</v>
      </c>
      <c r="G1011" s="4">
        <f>'Door Materials'!X1011</f>
        <v>883.88</v>
      </c>
      <c r="H1011" s="5">
        <f t="shared" si="95"/>
        <v>1022.66</v>
      </c>
      <c r="I1011" s="5">
        <f t="shared" si="96"/>
        <v>122.72</v>
      </c>
      <c r="J1011" s="5">
        <f t="shared" si="97"/>
        <v>1145.3800000000001</v>
      </c>
      <c r="K1011" s="5">
        <f t="shared" si="98"/>
        <v>60.28</v>
      </c>
      <c r="L1011" s="181">
        <v>0</v>
      </c>
      <c r="M1011" s="5">
        <f t="shared" si="99"/>
        <v>1205.6600000000001</v>
      </c>
      <c r="N1011" s="30">
        <f t="shared" si="100"/>
        <v>1205.6600000000001</v>
      </c>
    </row>
    <row r="1012" spans="1:14" x14ac:dyDescent="0.25">
      <c r="A1012" s="119" t="str">
        <f>'Door Comparison'!A1012</f>
        <v>T10.06.P1A</v>
      </c>
      <c r="B1012" s="119" t="str">
        <f>'Door Comparison'!B1012</f>
        <v>DRS-402</v>
      </c>
      <c r="C1012" s="119">
        <f>'Door Comparison'!D1012</f>
        <v>458</v>
      </c>
      <c r="D1012" s="119">
        <f>'Door Comparison'!E1012</f>
        <v>2193</v>
      </c>
      <c r="E1012" s="14">
        <f>'Door Comparison'!N1012</f>
        <v>1</v>
      </c>
      <c r="F1012" s="82">
        <f>('Door Labour'!Y1012/'Door Labour'!K$3)*'Door Summary'!H$3</f>
        <v>129.72</v>
      </c>
      <c r="G1012" s="4">
        <f>'Door Materials'!X1012</f>
        <v>528.91999999999996</v>
      </c>
      <c r="H1012" s="5">
        <f t="shared" si="95"/>
        <v>658.64</v>
      </c>
      <c r="I1012" s="5">
        <f t="shared" si="96"/>
        <v>79.040000000000006</v>
      </c>
      <c r="J1012" s="5">
        <f t="shared" si="97"/>
        <v>737.68</v>
      </c>
      <c r="K1012" s="5">
        <f t="shared" si="98"/>
        <v>38.83</v>
      </c>
      <c r="L1012" s="181">
        <v>0</v>
      </c>
      <c r="M1012" s="5">
        <f t="shared" si="99"/>
        <v>776.51</v>
      </c>
      <c r="N1012" s="30">
        <f t="shared" si="100"/>
        <v>776.51</v>
      </c>
    </row>
    <row r="1013" spans="1:14" x14ac:dyDescent="0.25">
      <c r="A1013" s="119" t="str">
        <f>'Door Comparison'!A1013</f>
        <v>T10.06.P2A</v>
      </c>
      <c r="B1013" s="119" t="str">
        <f>'Door Comparison'!B1013</f>
        <v>DRS-402</v>
      </c>
      <c r="C1013" s="119">
        <f>'Door Comparison'!D1013</f>
        <v>458</v>
      </c>
      <c r="D1013" s="119">
        <f>'Door Comparison'!E1013</f>
        <v>2193</v>
      </c>
      <c r="E1013" s="14">
        <f>'Door Comparison'!N1013</f>
        <v>1</v>
      </c>
      <c r="F1013" s="82">
        <f>('Door Labour'!Y1013/'Door Labour'!K$3)*'Door Summary'!H$3</f>
        <v>129.72</v>
      </c>
      <c r="G1013" s="4">
        <f>'Door Materials'!X1013</f>
        <v>528.91999999999996</v>
      </c>
      <c r="H1013" s="5">
        <f t="shared" si="95"/>
        <v>658.64</v>
      </c>
      <c r="I1013" s="5">
        <f t="shared" si="96"/>
        <v>79.040000000000006</v>
      </c>
      <c r="J1013" s="5">
        <f t="shared" si="97"/>
        <v>737.68</v>
      </c>
      <c r="K1013" s="5">
        <f t="shared" si="98"/>
        <v>38.83</v>
      </c>
      <c r="L1013" s="181">
        <v>0</v>
      </c>
      <c r="M1013" s="5">
        <f t="shared" si="99"/>
        <v>776.51</v>
      </c>
      <c r="N1013" s="30">
        <f t="shared" si="100"/>
        <v>776.51</v>
      </c>
    </row>
    <row r="1014" spans="1:14" x14ac:dyDescent="0.25">
      <c r="A1014" s="119" t="str">
        <f>'Door Comparison'!A1014</f>
        <v>T10.06.M6A T10.06.SPA</v>
      </c>
      <c r="B1014" s="119" t="str">
        <f>'Door Comparison'!B1014</f>
        <v>DRS-402</v>
      </c>
      <c r="C1014" s="119">
        <f>'Door Comparison'!D1014</f>
        <v>458</v>
      </c>
      <c r="D1014" s="119">
        <f>'Door Comparison'!E1014</f>
        <v>2193</v>
      </c>
      <c r="E1014" s="14">
        <f>'Door Comparison'!N1014</f>
        <v>1</v>
      </c>
      <c r="F1014" s="82">
        <f>('Door Labour'!Y1014/'Door Labour'!K$3)*'Door Summary'!H$3</f>
        <v>129.72</v>
      </c>
      <c r="G1014" s="4">
        <f>'Door Materials'!X1014</f>
        <v>528.91999999999996</v>
      </c>
      <c r="H1014" s="5">
        <f t="shared" si="95"/>
        <v>658.64</v>
      </c>
      <c r="I1014" s="5">
        <f t="shared" si="96"/>
        <v>79.040000000000006</v>
      </c>
      <c r="J1014" s="5">
        <f t="shared" si="97"/>
        <v>737.68</v>
      </c>
      <c r="K1014" s="5">
        <f t="shared" si="98"/>
        <v>38.83</v>
      </c>
      <c r="L1014" s="181">
        <v>0</v>
      </c>
      <c r="M1014" s="5">
        <f t="shared" si="99"/>
        <v>776.51</v>
      </c>
      <c r="N1014" s="30">
        <f t="shared" si="100"/>
        <v>776.51</v>
      </c>
    </row>
    <row r="1015" spans="1:14" x14ac:dyDescent="0.25">
      <c r="A1015" s="119" t="str">
        <f>'Door Comparison'!A1015</f>
        <v>T10.06.SPB</v>
      </c>
      <c r="B1015" s="119" t="str">
        <f>'Door Comparison'!B1015</f>
        <v>DRS-402</v>
      </c>
      <c r="C1015" s="119">
        <f>'Door Comparison'!D1015</f>
        <v>1578</v>
      </c>
      <c r="D1015" s="119">
        <f>'Door Comparison'!E1015</f>
        <v>2193</v>
      </c>
      <c r="E1015" s="14">
        <f>'Door Comparison'!N1015</f>
        <v>1</v>
      </c>
      <c r="F1015" s="82">
        <f>('Door Labour'!Y1015/'Door Labour'!K$3)*'Door Summary'!H$3</f>
        <v>140.28</v>
      </c>
      <c r="G1015" s="4">
        <f>'Door Materials'!X1015</f>
        <v>962.09</v>
      </c>
      <c r="H1015" s="5">
        <f t="shared" si="95"/>
        <v>1102.3699999999999</v>
      </c>
      <c r="I1015" s="5">
        <f t="shared" si="96"/>
        <v>132.28</v>
      </c>
      <c r="J1015" s="5">
        <f t="shared" si="97"/>
        <v>1234.6500000000001</v>
      </c>
      <c r="K1015" s="5">
        <f t="shared" si="98"/>
        <v>64.98</v>
      </c>
      <c r="L1015" s="181">
        <v>0</v>
      </c>
      <c r="M1015" s="5">
        <f t="shared" si="99"/>
        <v>1299.6300000000001</v>
      </c>
      <c r="N1015" s="30">
        <f t="shared" si="100"/>
        <v>1299.6300000000001</v>
      </c>
    </row>
    <row r="1016" spans="1:14" x14ac:dyDescent="0.25">
      <c r="A1016" s="119" t="str">
        <f>'Door Comparison'!A1016</f>
        <v>T09.06.M2I</v>
      </c>
      <c r="B1016" s="119" t="str">
        <f>'Door Comparison'!B1016</f>
        <v>DRS-402</v>
      </c>
      <c r="C1016" s="119">
        <f>'Door Comparison'!D1016</f>
        <v>458</v>
      </c>
      <c r="D1016" s="119">
        <f>'Door Comparison'!E1016</f>
        <v>2193</v>
      </c>
      <c r="E1016" s="14">
        <f>'Door Comparison'!N1016</f>
        <v>1</v>
      </c>
      <c r="F1016" s="82">
        <f>('Door Labour'!Y1016/'Door Labour'!K$3)*'Door Summary'!H$3</f>
        <v>129.72</v>
      </c>
      <c r="G1016" s="4">
        <f>'Door Materials'!X1016</f>
        <v>528.91999999999996</v>
      </c>
      <c r="H1016" s="5">
        <f t="shared" si="95"/>
        <v>658.64</v>
      </c>
      <c r="I1016" s="5">
        <f t="shared" si="96"/>
        <v>79.040000000000006</v>
      </c>
      <c r="J1016" s="5">
        <f t="shared" si="97"/>
        <v>737.68</v>
      </c>
      <c r="K1016" s="5">
        <f t="shared" si="98"/>
        <v>38.83</v>
      </c>
      <c r="L1016" s="181">
        <v>0</v>
      </c>
      <c r="M1016" s="5">
        <f t="shared" si="99"/>
        <v>776.51</v>
      </c>
      <c r="N1016" s="30">
        <f t="shared" si="100"/>
        <v>776.51</v>
      </c>
    </row>
    <row r="1017" spans="1:14" x14ac:dyDescent="0.25">
      <c r="A1017" s="119" t="str">
        <f>'Door Comparison'!A1017</f>
        <v>T11.01.E1A</v>
      </c>
      <c r="B1017" s="119" t="str">
        <f>'Door Comparison'!B1017</f>
        <v>DRS-402</v>
      </c>
      <c r="C1017" s="119">
        <f>'Door Comparison'!D1017</f>
        <v>858</v>
      </c>
      <c r="D1017" s="119">
        <f>'Door Comparison'!E1017</f>
        <v>2193</v>
      </c>
      <c r="E1017" s="14">
        <f>'Door Comparison'!N1017</f>
        <v>1</v>
      </c>
      <c r="F1017" s="82">
        <f>('Door Labour'!Y1017/'Door Labour'!K$3)*'Door Summary'!H$3</f>
        <v>132.19999999999999</v>
      </c>
      <c r="G1017" s="4">
        <f>'Door Materials'!X1017</f>
        <v>659.29</v>
      </c>
      <c r="H1017" s="5">
        <f t="shared" si="95"/>
        <v>791.49</v>
      </c>
      <c r="I1017" s="5">
        <f t="shared" si="96"/>
        <v>94.98</v>
      </c>
      <c r="J1017" s="5">
        <f t="shared" si="97"/>
        <v>886.47</v>
      </c>
      <c r="K1017" s="5">
        <f t="shared" si="98"/>
        <v>46.66</v>
      </c>
      <c r="L1017" s="181">
        <v>0</v>
      </c>
      <c r="M1017" s="5">
        <f t="shared" si="99"/>
        <v>933.13</v>
      </c>
      <c r="N1017" s="30">
        <f t="shared" si="100"/>
        <v>933.13</v>
      </c>
    </row>
    <row r="1018" spans="1:14" x14ac:dyDescent="0.25">
      <c r="A1018" s="119" t="str">
        <f>'Door Comparison'!A1018</f>
        <v>T11.01.E5A</v>
      </c>
      <c r="B1018" s="119" t="str">
        <f>'Door Comparison'!B1018</f>
        <v>DRS-402</v>
      </c>
      <c r="C1018" s="119">
        <f>'Door Comparison'!D1018</f>
        <v>1208</v>
      </c>
      <c r="D1018" s="119">
        <f>'Door Comparison'!E1018</f>
        <v>2193</v>
      </c>
      <c r="E1018" s="14">
        <f>'Door Comparison'!N1018</f>
        <v>1</v>
      </c>
      <c r="F1018" s="82">
        <f>('Door Labour'!Y1018/'Door Labour'!K$3)*'Door Summary'!H$3</f>
        <v>137.97999999999999</v>
      </c>
      <c r="G1018" s="4">
        <f>'Door Materials'!X1018</f>
        <v>841.5</v>
      </c>
      <c r="H1018" s="5">
        <f t="shared" si="95"/>
        <v>979.48</v>
      </c>
      <c r="I1018" s="5">
        <f t="shared" si="96"/>
        <v>117.54</v>
      </c>
      <c r="J1018" s="5">
        <f t="shared" si="97"/>
        <v>1097.02</v>
      </c>
      <c r="K1018" s="5">
        <f t="shared" si="98"/>
        <v>57.74</v>
      </c>
      <c r="L1018" s="181">
        <v>0</v>
      </c>
      <c r="M1018" s="5">
        <f t="shared" si="99"/>
        <v>1154.76</v>
      </c>
      <c r="N1018" s="30">
        <f t="shared" si="100"/>
        <v>1154.76</v>
      </c>
    </row>
    <row r="1019" spans="1:14" x14ac:dyDescent="0.25">
      <c r="A1019" s="119" t="str">
        <f>'Door Comparison'!A1019</f>
        <v>T11.01.E6A</v>
      </c>
      <c r="B1019" s="119" t="str">
        <f>'Door Comparison'!B1019</f>
        <v>DRS-402</v>
      </c>
      <c r="C1019" s="119">
        <f>'Door Comparison'!D1019</f>
        <v>758</v>
      </c>
      <c r="D1019" s="119">
        <f>'Door Comparison'!E1019</f>
        <v>1993</v>
      </c>
      <c r="E1019" s="14">
        <f>'Door Comparison'!N1019</f>
        <v>1</v>
      </c>
      <c r="F1019" s="82">
        <f>('Door Labour'!Y1019/'Door Labour'!K$3)*'Door Summary'!H$3</f>
        <v>129.1</v>
      </c>
      <c r="G1019" s="4">
        <f>'Door Materials'!X1019</f>
        <v>596.99</v>
      </c>
      <c r="H1019" s="5">
        <f t="shared" si="95"/>
        <v>726.09</v>
      </c>
      <c r="I1019" s="5">
        <f t="shared" si="96"/>
        <v>87.13</v>
      </c>
      <c r="J1019" s="5">
        <f t="shared" si="97"/>
        <v>813.22</v>
      </c>
      <c r="K1019" s="5">
        <f t="shared" si="98"/>
        <v>42.8</v>
      </c>
      <c r="L1019" s="181">
        <v>0</v>
      </c>
      <c r="M1019" s="5">
        <f t="shared" si="99"/>
        <v>856.02</v>
      </c>
      <c r="N1019" s="30">
        <f t="shared" si="100"/>
        <v>856.02</v>
      </c>
    </row>
    <row r="1020" spans="1:14" x14ac:dyDescent="0.25">
      <c r="A1020" s="119" t="str">
        <f>'Door Comparison'!A1020</f>
        <v>T11.01.E6B</v>
      </c>
      <c r="B1020" s="119" t="str">
        <f>'Door Comparison'!B1020</f>
        <v>DRS-402</v>
      </c>
      <c r="C1020" s="119">
        <f>'Door Comparison'!D1020</f>
        <v>1338</v>
      </c>
      <c r="D1020" s="119">
        <f>'Door Comparison'!E1020</f>
        <v>1993</v>
      </c>
      <c r="E1020" s="14">
        <f>'Door Comparison'!N1020</f>
        <v>1</v>
      </c>
      <c r="F1020" s="82">
        <f>('Door Labour'!Y1020/'Door Labour'!K$3)*'Door Summary'!H$3</f>
        <v>136.28</v>
      </c>
      <c r="G1020" s="4">
        <f>'Door Materials'!X1020</f>
        <v>838.62</v>
      </c>
      <c r="H1020" s="5">
        <f t="shared" si="95"/>
        <v>974.9</v>
      </c>
      <c r="I1020" s="5">
        <f t="shared" si="96"/>
        <v>116.99</v>
      </c>
      <c r="J1020" s="5">
        <f t="shared" si="97"/>
        <v>1091.8900000000001</v>
      </c>
      <c r="K1020" s="5">
        <f t="shared" si="98"/>
        <v>57.47</v>
      </c>
      <c r="L1020" s="181">
        <v>0</v>
      </c>
      <c r="M1020" s="5">
        <f t="shared" si="99"/>
        <v>1149.3599999999999</v>
      </c>
      <c r="N1020" s="30">
        <f t="shared" si="100"/>
        <v>1149.3599999999999</v>
      </c>
    </row>
    <row r="1021" spans="1:14" x14ac:dyDescent="0.25">
      <c r="A1021" s="119" t="str">
        <f>'Door Comparison'!A1021</f>
        <v>T11.01.HWA</v>
      </c>
      <c r="B1021" s="119" t="str">
        <f>'Door Comparison'!B1021</f>
        <v>DRS-402</v>
      </c>
      <c r="C1021" s="119">
        <f>'Door Comparison'!D1021</f>
        <v>458</v>
      </c>
      <c r="D1021" s="119">
        <f>'Door Comparison'!E1021</f>
        <v>2193</v>
      </c>
      <c r="E1021" s="14">
        <f>'Door Comparison'!N1021</f>
        <v>1</v>
      </c>
      <c r="F1021" s="82">
        <f>('Door Labour'!Y1021/'Door Labour'!K$3)*'Door Summary'!H$3</f>
        <v>129.72</v>
      </c>
      <c r="G1021" s="4">
        <f>'Door Materials'!X1021</f>
        <v>528.91999999999996</v>
      </c>
      <c r="H1021" s="5">
        <f t="shared" si="95"/>
        <v>658.64</v>
      </c>
      <c r="I1021" s="5">
        <f t="shared" si="96"/>
        <v>79.040000000000006</v>
      </c>
      <c r="J1021" s="5">
        <f t="shared" si="97"/>
        <v>737.68</v>
      </c>
      <c r="K1021" s="5">
        <f t="shared" si="98"/>
        <v>38.83</v>
      </c>
      <c r="L1021" s="181">
        <v>0</v>
      </c>
      <c r="M1021" s="5">
        <f t="shared" si="99"/>
        <v>776.51</v>
      </c>
      <c r="N1021" s="30">
        <f t="shared" si="100"/>
        <v>776.51</v>
      </c>
    </row>
    <row r="1022" spans="1:14" x14ac:dyDescent="0.25">
      <c r="A1022" s="119" t="str">
        <f>'Door Comparison'!A1022</f>
        <v>T11.01.M5A</v>
      </c>
      <c r="B1022" s="119" t="str">
        <f>'Door Comparison'!B1022</f>
        <v>DRS-402</v>
      </c>
      <c r="C1022" s="119">
        <f>'Door Comparison'!D1022</f>
        <v>658</v>
      </c>
      <c r="D1022" s="119">
        <f>'Door Comparison'!E1022</f>
        <v>2193</v>
      </c>
      <c r="E1022" s="14">
        <f>'Door Comparison'!N1022</f>
        <v>1</v>
      </c>
      <c r="F1022" s="82">
        <f>('Door Labour'!Y1022/'Door Labour'!K$3)*'Door Summary'!H$3</f>
        <v>130.96</v>
      </c>
      <c r="G1022" s="4">
        <f>'Door Materials'!X1022</f>
        <v>594.09</v>
      </c>
      <c r="H1022" s="5">
        <f t="shared" si="95"/>
        <v>725.05</v>
      </c>
      <c r="I1022" s="5">
        <f t="shared" si="96"/>
        <v>87.01</v>
      </c>
      <c r="J1022" s="5">
        <f t="shared" si="97"/>
        <v>812.06</v>
      </c>
      <c r="K1022" s="5">
        <f t="shared" si="98"/>
        <v>42.74</v>
      </c>
      <c r="L1022" s="181">
        <v>0</v>
      </c>
      <c r="M1022" s="5">
        <f t="shared" si="99"/>
        <v>854.8</v>
      </c>
      <c r="N1022" s="30">
        <f t="shared" si="100"/>
        <v>854.8</v>
      </c>
    </row>
    <row r="1023" spans="1:14" x14ac:dyDescent="0.25">
      <c r="A1023" s="119" t="str">
        <f>'Door Comparison'!A1023</f>
        <v>T11.01.M5B</v>
      </c>
      <c r="B1023" s="119" t="str">
        <f>'Door Comparison'!B1023</f>
        <v>DRS-402</v>
      </c>
      <c r="C1023" s="119">
        <f>'Door Comparison'!D1023</f>
        <v>658</v>
      </c>
      <c r="D1023" s="119">
        <f>'Door Comparison'!E1023</f>
        <v>2193</v>
      </c>
      <c r="E1023" s="14">
        <f>'Door Comparison'!N1023</f>
        <v>1</v>
      </c>
      <c r="F1023" s="82">
        <f>('Door Labour'!Y1023/'Door Labour'!K$3)*'Door Summary'!H$3</f>
        <v>130.96</v>
      </c>
      <c r="G1023" s="4">
        <f>'Door Materials'!X1023</f>
        <v>594.09</v>
      </c>
      <c r="H1023" s="5">
        <f t="shared" si="95"/>
        <v>725.05</v>
      </c>
      <c r="I1023" s="5">
        <f t="shared" si="96"/>
        <v>87.01</v>
      </c>
      <c r="J1023" s="5">
        <f t="shared" si="97"/>
        <v>812.06</v>
      </c>
      <c r="K1023" s="5">
        <f t="shared" si="98"/>
        <v>42.74</v>
      </c>
      <c r="L1023" s="181">
        <v>0</v>
      </c>
      <c r="M1023" s="5">
        <f t="shared" si="99"/>
        <v>854.8</v>
      </c>
      <c r="N1023" s="30">
        <f t="shared" si="100"/>
        <v>854.8</v>
      </c>
    </row>
    <row r="1024" spans="1:14" x14ac:dyDescent="0.25">
      <c r="A1024" s="119" t="str">
        <f>'Door Comparison'!A1024</f>
        <v>T11.01.WRA</v>
      </c>
      <c r="B1024" s="119" t="str">
        <f>'Door Comparison'!B1024</f>
        <v>DRS-402</v>
      </c>
      <c r="C1024" s="119">
        <f>'Door Comparison'!D1024</f>
        <v>758</v>
      </c>
      <c r="D1024" s="119">
        <f>'Door Comparison'!E1024</f>
        <v>1858</v>
      </c>
      <c r="E1024" s="14">
        <f>'Door Comparison'!N1024</f>
        <v>1</v>
      </c>
      <c r="F1024" s="82">
        <f>('Door Labour'!Y1024/'Door Labour'!K$3)*'Door Summary'!H$3</f>
        <v>127.42</v>
      </c>
      <c r="G1024" s="4">
        <f>'Door Materials'!X1024</f>
        <v>576.94000000000005</v>
      </c>
      <c r="H1024" s="5">
        <f t="shared" si="95"/>
        <v>704.36</v>
      </c>
      <c r="I1024" s="5">
        <f t="shared" si="96"/>
        <v>84.52</v>
      </c>
      <c r="J1024" s="5">
        <f t="shared" si="97"/>
        <v>788.88</v>
      </c>
      <c r="K1024" s="5">
        <f t="shared" si="98"/>
        <v>41.52</v>
      </c>
      <c r="L1024" s="181">
        <v>0</v>
      </c>
      <c r="M1024" s="5">
        <f t="shared" si="99"/>
        <v>830.4</v>
      </c>
      <c r="N1024" s="30">
        <f t="shared" si="100"/>
        <v>830.4</v>
      </c>
    </row>
    <row r="1025" spans="1:14" x14ac:dyDescent="0.25">
      <c r="A1025" s="119" t="str">
        <f>'Door Comparison'!A1025</f>
        <v>T11.02.E2A</v>
      </c>
      <c r="B1025" s="119" t="str">
        <f>'Door Comparison'!B1025</f>
        <v>DRS-402</v>
      </c>
      <c r="C1025" s="119">
        <f>'Door Comparison'!D1025</f>
        <v>1338</v>
      </c>
      <c r="D1025" s="119">
        <f>'Door Comparison'!E1025</f>
        <v>2193</v>
      </c>
      <c r="E1025" s="14">
        <f>'Door Comparison'!N1025</f>
        <v>1</v>
      </c>
      <c r="F1025" s="82">
        <f>('Door Labour'!Y1025/'Door Labour'!K$3)*'Door Summary'!H$3</f>
        <v>138.78</v>
      </c>
      <c r="G1025" s="4">
        <f>'Door Materials'!X1025</f>
        <v>883.88</v>
      </c>
      <c r="H1025" s="5">
        <f t="shared" si="95"/>
        <v>1022.66</v>
      </c>
      <c r="I1025" s="5">
        <f t="shared" si="96"/>
        <v>122.72</v>
      </c>
      <c r="J1025" s="5">
        <f t="shared" si="97"/>
        <v>1145.3800000000001</v>
      </c>
      <c r="K1025" s="5">
        <f t="shared" si="98"/>
        <v>60.28</v>
      </c>
      <c r="L1025" s="181">
        <v>0</v>
      </c>
      <c r="M1025" s="5">
        <f t="shared" si="99"/>
        <v>1205.6600000000001</v>
      </c>
      <c r="N1025" s="30">
        <f t="shared" si="100"/>
        <v>1205.6600000000001</v>
      </c>
    </row>
    <row r="1026" spans="1:14" x14ac:dyDescent="0.25">
      <c r="A1026" s="119" t="str">
        <f>'Door Comparison'!A1026</f>
        <v>T11.02.E2B</v>
      </c>
      <c r="B1026" s="119" t="str">
        <f>'Door Comparison'!B1026</f>
        <v>DRS-402</v>
      </c>
      <c r="C1026" s="119">
        <f>'Door Comparison'!D1026</f>
        <v>1338</v>
      </c>
      <c r="D1026" s="119">
        <f>'Door Comparison'!E1026</f>
        <v>2193</v>
      </c>
      <c r="E1026" s="14">
        <f>'Door Comparison'!N1026</f>
        <v>1</v>
      </c>
      <c r="F1026" s="82">
        <f>('Door Labour'!Y1026/'Door Labour'!K$3)*'Door Summary'!H$3</f>
        <v>138.78</v>
      </c>
      <c r="G1026" s="4">
        <f>'Door Materials'!X1026</f>
        <v>883.88</v>
      </c>
      <c r="H1026" s="5">
        <f t="shared" si="95"/>
        <v>1022.66</v>
      </c>
      <c r="I1026" s="5">
        <f t="shared" si="96"/>
        <v>122.72</v>
      </c>
      <c r="J1026" s="5">
        <f t="shared" si="97"/>
        <v>1145.3800000000001</v>
      </c>
      <c r="K1026" s="5">
        <f t="shared" si="98"/>
        <v>60.28</v>
      </c>
      <c r="L1026" s="181">
        <v>0</v>
      </c>
      <c r="M1026" s="5">
        <f t="shared" si="99"/>
        <v>1205.6600000000001</v>
      </c>
      <c r="N1026" s="30">
        <f t="shared" si="100"/>
        <v>1205.6600000000001</v>
      </c>
    </row>
    <row r="1027" spans="1:14" x14ac:dyDescent="0.25">
      <c r="A1027" s="119" t="str">
        <f>'Door Comparison'!A1027</f>
        <v>T11.02.E3A</v>
      </c>
      <c r="B1027" s="119" t="str">
        <f>'Door Comparison'!B1027</f>
        <v>DRS-402</v>
      </c>
      <c r="C1027" s="119">
        <f>'Door Comparison'!D1027</f>
        <v>1208</v>
      </c>
      <c r="D1027" s="119">
        <f>'Door Comparison'!E1027</f>
        <v>2193</v>
      </c>
      <c r="E1027" s="14">
        <f>'Door Comparison'!N1027</f>
        <v>1</v>
      </c>
      <c r="F1027" s="82">
        <f>('Door Labour'!Y1027/'Door Labour'!K$3)*'Door Summary'!H$3</f>
        <v>137.97999999999999</v>
      </c>
      <c r="G1027" s="4">
        <f>'Door Materials'!X1027</f>
        <v>841.5</v>
      </c>
      <c r="H1027" s="5">
        <f t="shared" si="95"/>
        <v>979.48</v>
      </c>
      <c r="I1027" s="5">
        <f t="shared" si="96"/>
        <v>117.54</v>
      </c>
      <c r="J1027" s="5">
        <f t="shared" si="97"/>
        <v>1097.02</v>
      </c>
      <c r="K1027" s="5">
        <f t="shared" si="98"/>
        <v>57.74</v>
      </c>
      <c r="L1027" s="181">
        <v>0</v>
      </c>
      <c r="M1027" s="5">
        <f t="shared" si="99"/>
        <v>1154.76</v>
      </c>
      <c r="N1027" s="30">
        <f t="shared" si="100"/>
        <v>1154.76</v>
      </c>
    </row>
    <row r="1028" spans="1:14" x14ac:dyDescent="0.25">
      <c r="A1028" s="119" t="str">
        <f>'Door Comparison'!A1028</f>
        <v>T11.02.E3B</v>
      </c>
      <c r="B1028" s="119" t="str">
        <f>'Door Comparison'!B1028</f>
        <v>DRS-402</v>
      </c>
      <c r="C1028" s="119">
        <f>'Door Comparison'!D1028</f>
        <v>1208</v>
      </c>
      <c r="D1028" s="119">
        <f>'Door Comparison'!E1028</f>
        <v>2193</v>
      </c>
      <c r="E1028" s="14">
        <f>'Door Comparison'!N1028</f>
        <v>1</v>
      </c>
      <c r="F1028" s="82">
        <f>('Door Labour'!Y1028/'Door Labour'!K$3)*'Door Summary'!H$3</f>
        <v>137.97999999999999</v>
      </c>
      <c r="G1028" s="4">
        <f>'Door Materials'!X1028</f>
        <v>841.5</v>
      </c>
      <c r="H1028" s="5">
        <f t="shared" si="95"/>
        <v>979.48</v>
      </c>
      <c r="I1028" s="5">
        <f t="shared" si="96"/>
        <v>117.54</v>
      </c>
      <c r="J1028" s="5">
        <f t="shared" si="97"/>
        <v>1097.02</v>
      </c>
      <c r="K1028" s="5">
        <f t="shared" si="98"/>
        <v>57.74</v>
      </c>
      <c r="L1028" s="181">
        <v>0</v>
      </c>
      <c r="M1028" s="5">
        <f t="shared" si="99"/>
        <v>1154.76</v>
      </c>
      <c r="N1028" s="30">
        <f t="shared" si="100"/>
        <v>1154.76</v>
      </c>
    </row>
    <row r="1029" spans="1:14" x14ac:dyDescent="0.25">
      <c r="A1029" s="119" t="str">
        <f>'Door Comparison'!A1029</f>
        <v>T11.02.E4A</v>
      </c>
      <c r="B1029" s="119" t="str">
        <f>'Door Comparison'!B1029</f>
        <v>DRS-402</v>
      </c>
      <c r="C1029" s="119">
        <f>'Door Comparison'!D1029</f>
        <v>1338</v>
      </c>
      <c r="D1029" s="119">
        <f>'Door Comparison'!E1029</f>
        <v>2193</v>
      </c>
      <c r="E1029" s="14">
        <f>'Door Comparison'!N1029</f>
        <v>1</v>
      </c>
      <c r="F1029" s="82">
        <f>('Door Labour'!Y1029/'Door Labour'!K$3)*'Door Summary'!H$3</f>
        <v>138.78</v>
      </c>
      <c r="G1029" s="4">
        <f>'Door Materials'!X1029</f>
        <v>883.88</v>
      </c>
      <c r="H1029" s="5">
        <f t="shared" si="95"/>
        <v>1022.66</v>
      </c>
      <c r="I1029" s="5">
        <f t="shared" si="96"/>
        <v>122.72</v>
      </c>
      <c r="J1029" s="5">
        <f t="shared" si="97"/>
        <v>1145.3800000000001</v>
      </c>
      <c r="K1029" s="5">
        <f t="shared" si="98"/>
        <v>60.28</v>
      </c>
      <c r="L1029" s="181">
        <v>0</v>
      </c>
      <c r="M1029" s="5">
        <f t="shared" si="99"/>
        <v>1205.6600000000001</v>
      </c>
      <c r="N1029" s="30">
        <f t="shared" si="100"/>
        <v>1205.6600000000001</v>
      </c>
    </row>
    <row r="1030" spans="1:14" x14ac:dyDescent="0.25">
      <c r="A1030" s="119" t="str">
        <f>'Door Comparison'!A1030</f>
        <v>T11.02.E5A</v>
      </c>
      <c r="B1030" s="119" t="str">
        <f>'Door Comparison'!B1030</f>
        <v>DRS-402</v>
      </c>
      <c r="C1030" s="119">
        <f>'Door Comparison'!D1030</f>
        <v>1338</v>
      </c>
      <c r="D1030" s="119">
        <f>'Door Comparison'!E1030</f>
        <v>2193</v>
      </c>
      <c r="E1030" s="14">
        <f>'Door Comparison'!N1030</f>
        <v>1</v>
      </c>
      <c r="F1030" s="82">
        <f>('Door Labour'!Y1030/'Door Labour'!K$3)*'Door Summary'!H$3</f>
        <v>138.78</v>
      </c>
      <c r="G1030" s="4">
        <f>'Door Materials'!X1030</f>
        <v>883.88</v>
      </c>
      <c r="H1030" s="5">
        <f t="shared" si="95"/>
        <v>1022.66</v>
      </c>
      <c r="I1030" s="5">
        <f t="shared" si="96"/>
        <v>122.72</v>
      </c>
      <c r="J1030" s="5">
        <f t="shared" si="97"/>
        <v>1145.3800000000001</v>
      </c>
      <c r="K1030" s="5">
        <f t="shared" si="98"/>
        <v>60.28</v>
      </c>
      <c r="L1030" s="181">
        <v>0</v>
      </c>
      <c r="M1030" s="5">
        <f t="shared" si="99"/>
        <v>1205.6600000000001</v>
      </c>
      <c r="N1030" s="30">
        <f t="shared" si="100"/>
        <v>1205.6600000000001</v>
      </c>
    </row>
    <row r="1031" spans="1:14" x14ac:dyDescent="0.25">
      <c r="A1031" s="119" t="str">
        <f>'Door Comparison'!A1031</f>
        <v>T11.02.E6A</v>
      </c>
      <c r="B1031" s="119" t="str">
        <f>'Door Comparison'!B1031</f>
        <v>DRS-402</v>
      </c>
      <c r="C1031" s="119">
        <f>'Door Comparison'!D1031</f>
        <v>1338</v>
      </c>
      <c r="D1031" s="119">
        <f>'Door Comparison'!E1031</f>
        <v>2193</v>
      </c>
      <c r="E1031" s="14">
        <f>'Door Comparison'!N1031</f>
        <v>1</v>
      </c>
      <c r="F1031" s="82">
        <f>('Door Labour'!Y1031/'Door Labour'!K$3)*'Door Summary'!H$3</f>
        <v>138.78</v>
      </c>
      <c r="G1031" s="4">
        <f>'Door Materials'!X1031</f>
        <v>883.88</v>
      </c>
      <c r="H1031" s="5">
        <f t="shared" si="95"/>
        <v>1022.66</v>
      </c>
      <c r="I1031" s="5">
        <f t="shared" si="96"/>
        <v>122.72</v>
      </c>
      <c r="J1031" s="5">
        <f t="shared" si="97"/>
        <v>1145.3800000000001</v>
      </c>
      <c r="K1031" s="5">
        <f t="shared" si="98"/>
        <v>60.28</v>
      </c>
      <c r="L1031" s="181">
        <v>0</v>
      </c>
      <c r="M1031" s="5">
        <f t="shared" si="99"/>
        <v>1205.6600000000001</v>
      </c>
      <c r="N1031" s="30">
        <f t="shared" si="100"/>
        <v>1205.6600000000001</v>
      </c>
    </row>
    <row r="1032" spans="1:14" x14ac:dyDescent="0.25">
      <c r="A1032" s="119" t="str">
        <f>'Door Comparison'!A1032</f>
        <v>T11.02.E6B</v>
      </c>
      <c r="B1032" s="119" t="str">
        <f>'Door Comparison'!B1032</f>
        <v>DRS-402</v>
      </c>
      <c r="C1032" s="119">
        <f>'Door Comparison'!D1032</f>
        <v>658</v>
      </c>
      <c r="D1032" s="119">
        <f>'Door Comparison'!E1032</f>
        <v>2193</v>
      </c>
      <c r="E1032" s="14">
        <f>'Door Comparison'!N1032</f>
        <v>1</v>
      </c>
      <c r="F1032" s="82">
        <f>('Door Labour'!Y1032/'Door Labour'!K$3)*'Door Summary'!H$3</f>
        <v>130.96</v>
      </c>
      <c r="G1032" s="4">
        <f>'Door Materials'!X1032</f>
        <v>594.09</v>
      </c>
      <c r="H1032" s="5">
        <f t="shared" si="95"/>
        <v>725.05</v>
      </c>
      <c r="I1032" s="5">
        <f t="shared" si="96"/>
        <v>87.01</v>
      </c>
      <c r="J1032" s="5">
        <f t="shared" si="97"/>
        <v>812.06</v>
      </c>
      <c r="K1032" s="5">
        <f t="shared" si="98"/>
        <v>42.74</v>
      </c>
      <c r="L1032" s="181">
        <v>0</v>
      </c>
      <c r="M1032" s="5">
        <f t="shared" si="99"/>
        <v>854.8</v>
      </c>
      <c r="N1032" s="30">
        <f t="shared" si="100"/>
        <v>854.8</v>
      </c>
    </row>
    <row r="1033" spans="1:14" x14ac:dyDescent="0.25">
      <c r="A1033" s="119" t="str">
        <f>'Door Comparison'!A1033</f>
        <v>T11.02.E8A</v>
      </c>
      <c r="B1033" s="119" t="str">
        <f>'Door Comparison'!B1033</f>
        <v>DRS-402</v>
      </c>
      <c r="C1033" s="119">
        <f>'Door Comparison'!D1033</f>
        <v>1778</v>
      </c>
      <c r="D1033" s="119">
        <f>'Door Comparison'!E1033</f>
        <v>2193</v>
      </c>
      <c r="E1033" s="14">
        <f>'Door Comparison'!N1033</f>
        <v>1</v>
      </c>
      <c r="F1033" s="82">
        <f>('Door Labour'!Y1033/'Door Labour'!K$3)*'Door Summary'!H$3</f>
        <v>141.52000000000001</v>
      </c>
      <c r="G1033" s="4">
        <f>'Door Materials'!X1033</f>
        <v>1027.26</v>
      </c>
      <c r="H1033" s="5">
        <f t="shared" si="95"/>
        <v>1168.78</v>
      </c>
      <c r="I1033" s="5">
        <f t="shared" si="96"/>
        <v>140.25</v>
      </c>
      <c r="J1033" s="5">
        <f t="shared" si="97"/>
        <v>1309.03</v>
      </c>
      <c r="K1033" s="5">
        <f t="shared" si="98"/>
        <v>68.900000000000006</v>
      </c>
      <c r="L1033" s="181">
        <v>0</v>
      </c>
      <c r="M1033" s="5">
        <f t="shared" si="99"/>
        <v>1377.93</v>
      </c>
      <c r="N1033" s="30">
        <f t="shared" si="100"/>
        <v>1377.93</v>
      </c>
    </row>
    <row r="1034" spans="1:14" x14ac:dyDescent="0.25">
      <c r="A1034" s="119" t="str">
        <f>'Door Comparison'!A1034</f>
        <v>T11.02.E9A</v>
      </c>
      <c r="B1034" s="119" t="str">
        <f>'Door Comparison'!B1034</f>
        <v>DRS-402</v>
      </c>
      <c r="C1034" s="119">
        <f>'Door Comparison'!D1034</f>
        <v>1338</v>
      </c>
      <c r="D1034" s="119">
        <f>'Door Comparison'!E1034</f>
        <v>2193</v>
      </c>
      <c r="E1034" s="14">
        <f>'Door Comparison'!N1034</f>
        <v>1</v>
      </c>
      <c r="F1034" s="82">
        <f>('Door Labour'!Y1034/'Door Labour'!K$3)*'Door Summary'!H$3</f>
        <v>138.78</v>
      </c>
      <c r="G1034" s="4">
        <f>'Door Materials'!X1034</f>
        <v>883.88</v>
      </c>
      <c r="H1034" s="5">
        <f t="shared" ref="H1034:H1097" si="101">F1034+G1034</f>
        <v>1022.66</v>
      </c>
      <c r="I1034" s="5">
        <f t="shared" ref="I1034:I1097" si="102">H1034*I$7</f>
        <v>122.72</v>
      </c>
      <c r="J1034" s="5">
        <f t="shared" ref="J1034:J1097" si="103">SUM(H1034:I1034)</f>
        <v>1145.3800000000001</v>
      </c>
      <c r="K1034" s="5">
        <f t="shared" ref="K1034:K1097" si="104">J1034/19</f>
        <v>60.28</v>
      </c>
      <c r="L1034" s="181">
        <v>0</v>
      </c>
      <c r="M1034" s="5">
        <f t="shared" ref="M1034:M1097" si="105">J1034+K1034+L1034</f>
        <v>1205.6600000000001</v>
      </c>
      <c r="N1034" s="30">
        <f t="shared" ref="N1034:N1097" si="106">E1034*M1034</f>
        <v>1205.6600000000001</v>
      </c>
    </row>
    <row r="1035" spans="1:14" x14ac:dyDescent="0.25">
      <c r="A1035" s="119" t="str">
        <f>'Door Comparison'!A1035</f>
        <v>T11.02.E11A</v>
      </c>
      <c r="B1035" s="119" t="str">
        <f>'Door Comparison'!B1035</f>
        <v>DRS-402</v>
      </c>
      <c r="C1035" s="119">
        <f>'Door Comparison'!D1035</f>
        <v>858</v>
      </c>
      <c r="D1035" s="119">
        <f>'Door Comparison'!E1035</f>
        <v>2193</v>
      </c>
      <c r="E1035" s="14">
        <f>'Door Comparison'!N1035</f>
        <v>1</v>
      </c>
      <c r="F1035" s="82">
        <f>('Door Labour'!Y1035/'Door Labour'!K$3)*'Door Summary'!H$3</f>
        <v>132.19999999999999</v>
      </c>
      <c r="G1035" s="4">
        <f>'Door Materials'!X1035</f>
        <v>659.29</v>
      </c>
      <c r="H1035" s="5">
        <f t="shared" si="101"/>
        <v>791.49</v>
      </c>
      <c r="I1035" s="5">
        <f t="shared" si="102"/>
        <v>94.98</v>
      </c>
      <c r="J1035" s="5">
        <f t="shared" si="103"/>
        <v>886.47</v>
      </c>
      <c r="K1035" s="5">
        <f t="shared" si="104"/>
        <v>46.66</v>
      </c>
      <c r="L1035" s="181">
        <v>0</v>
      </c>
      <c r="M1035" s="5">
        <f t="shared" si="105"/>
        <v>933.13</v>
      </c>
      <c r="N1035" s="30">
        <f t="shared" si="106"/>
        <v>933.13</v>
      </c>
    </row>
    <row r="1036" spans="1:14" x14ac:dyDescent="0.25">
      <c r="A1036" s="119" t="str">
        <f>'Door Comparison'!A1036</f>
        <v>T11.02.FTA</v>
      </c>
      <c r="B1036" s="119" t="str">
        <f>'Door Comparison'!B1036</f>
        <v>DRS-402</v>
      </c>
      <c r="C1036" s="119">
        <f>'Door Comparison'!D1036</f>
        <v>658</v>
      </c>
      <c r="D1036" s="119">
        <f>'Door Comparison'!E1036</f>
        <v>2193</v>
      </c>
      <c r="E1036" s="14">
        <f>'Door Comparison'!N1036</f>
        <v>1</v>
      </c>
      <c r="F1036" s="82">
        <f>('Door Labour'!Y1036/'Door Labour'!K$3)*'Door Summary'!H$3</f>
        <v>130.96</v>
      </c>
      <c r="G1036" s="4">
        <f>'Door Materials'!X1036</f>
        <v>594.09</v>
      </c>
      <c r="H1036" s="5">
        <f t="shared" si="101"/>
        <v>725.05</v>
      </c>
      <c r="I1036" s="5">
        <f t="shared" si="102"/>
        <v>87.01</v>
      </c>
      <c r="J1036" s="5">
        <f t="shared" si="103"/>
        <v>812.06</v>
      </c>
      <c r="K1036" s="5">
        <f t="shared" si="104"/>
        <v>42.74</v>
      </c>
      <c r="L1036" s="181">
        <v>0</v>
      </c>
      <c r="M1036" s="5">
        <f t="shared" si="105"/>
        <v>854.8</v>
      </c>
      <c r="N1036" s="30">
        <f t="shared" si="106"/>
        <v>854.8</v>
      </c>
    </row>
    <row r="1037" spans="1:14" x14ac:dyDescent="0.25">
      <c r="A1037" s="119" t="str">
        <f>'Door Comparison'!A1037</f>
        <v>T11.02.HW2A</v>
      </c>
      <c r="B1037" s="119" t="str">
        <f>'Door Comparison'!B1037</f>
        <v>DRS-402</v>
      </c>
      <c r="C1037" s="119">
        <f>'Door Comparison'!D1037</f>
        <v>458</v>
      </c>
      <c r="D1037" s="119">
        <f>'Door Comparison'!E1037</f>
        <v>2193</v>
      </c>
      <c r="E1037" s="14">
        <f>'Door Comparison'!N1037</f>
        <v>1</v>
      </c>
      <c r="F1037" s="82">
        <f>('Door Labour'!Y1037/'Door Labour'!K$3)*'Door Summary'!H$3</f>
        <v>129.72</v>
      </c>
      <c r="G1037" s="4">
        <f>'Door Materials'!X1037</f>
        <v>528.91999999999996</v>
      </c>
      <c r="H1037" s="5">
        <f t="shared" si="101"/>
        <v>658.64</v>
      </c>
      <c r="I1037" s="5">
        <f t="shared" si="102"/>
        <v>79.040000000000006</v>
      </c>
      <c r="J1037" s="5">
        <f t="shared" si="103"/>
        <v>737.68</v>
      </c>
      <c r="K1037" s="5">
        <f t="shared" si="104"/>
        <v>38.83</v>
      </c>
      <c r="L1037" s="181">
        <v>0</v>
      </c>
      <c r="M1037" s="5">
        <f t="shared" si="105"/>
        <v>776.51</v>
      </c>
      <c r="N1037" s="30">
        <f t="shared" si="106"/>
        <v>776.51</v>
      </c>
    </row>
    <row r="1038" spans="1:14" x14ac:dyDescent="0.25">
      <c r="A1038" s="119" t="str">
        <f>'Door Comparison'!A1038</f>
        <v>T11.02.HWA</v>
      </c>
      <c r="B1038" s="119" t="str">
        <f>'Door Comparison'!B1038</f>
        <v>DRS-402</v>
      </c>
      <c r="C1038" s="119">
        <f>'Door Comparison'!D1038</f>
        <v>458</v>
      </c>
      <c r="D1038" s="119">
        <f>'Door Comparison'!E1038</f>
        <v>2193</v>
      </c>
      <c r="E1038" s="14">
        <f>'Door Comparison'!N1038</f>
        <v>1</v>
      </c>
      <c r="F1038" s="82">
        <f>('Door Labour'!Y1038/'Door Labour'!K$3)*'Door Summary'!H$3</f>
        <v>129.72</v>
      </c>
      <c r="G1038" s="4">
        <f>'Door Materials'!X1038</f>
        <v>528.91999999999996</v>
      </c>
      <c r="H1038" s="5">
        <f t="shared" si="101"/>
        <v>658.64</v>
      </c>
      <c r="I1038" s="5">
        <f t="shared" si="102"/>
        <v>79.040000000000006</v>
      </c>
      <c r="J1038" s="5">
        <f t="shared" si="103"/>
        <v>737.68</v>
      </c>
      <c r="K1038" s="5">
        <f t="shared" si="104"/>
        <v>38.83</v>
      </c>
      <c r="L1038" s="181">
        <v>0</v>
      </c>
      <c r="M1038" s="5">
        <f t="shared" si="105"/>
        <v>776.51</v>
      </c>
      <c r="N1038" s="30">
        <f t="shared" si="106"/>
        <v>776.51</v>
      </c>
    </row>
    <row r="1039" spans="1:14" x14ac:dyDescent="0.25">
      <c r="A1039" s="119" t="str">
        <f>'Door Comparison'!A1039</f>
        <v>T11.02.M2A</v>
      </c>
      <c r="B1039" s="119" t="str">
        <f>'Door Comparison'!B1039</f>
        <v>DRS-402</v>
      </c>
      <c r="C1039" s="119">
        <f>'Door Comparison'!D1039</f>
        <v>1338</v>
      </c>
      <c r="D1039" s="119">
        <f>'Door Comparison'!E1039</f>
        <v>2193</v>
      </c>
      <c r="E1039" s="14">
        <f>'Door Comparison'!N1039</f>
        <v>1</v>
      </c>
      <c r="F1039" s="82">
        <f>('Door Labour'!Y1039/'Door Labour'!K$3)*'Door Summary'!H$3</f>
        <v>138.78</v>
      </c>
      <c r="G1039" s="4">
        <f>'Door Materials'!X1039</f>
        <v>883.88</v>
      </c>
      <c r="H1039" s="5">
        <f t="shared" si="101"/>
        <v>1022.66</v>
      </c>
      <c r="I1039" s="5">
        <f t="shared" si="102"/>
        <v>122.72</v>
      </c>
      <c r="J1039" s="5">
        <f t="shared" si="103"/>
        <v>1145.3800000000001</v>
      </c>
      <c r="K1039" s="5">
        <f t="shared" si="104"/>
        <v>60.28</v>
      </c>
      <c r="L1039" s="181">
        <v>0</v>
      </c>
      <c r="M1039" s="5">
        <f t="shared" si="105"/>
        <v>1205.6600000000001</v>
      </c>
      <c r="N1039" s="30">
        <f t="shared" si="106"/>
        <v>1205.6600000000001</v>
      </c>
    </row>
    <row r="1040" spans="1:14" x14ac:dyDescent="0.25">
      <c r="A1040" s="119" t="str">
        <f>'Door Comparison'!A1040</f>
        <v>T11.02.M3A</v>
      </c>
      <c r="B1040" s="119" t="str">
        <f>'Door Comparison'!B1040</f>
        <v>DRS-402</v>
      </c>
      <c r="C1040" s="119">
        <f>'Door Comparison'!D1040</f>
        <v>758</v>
      </c>
      <c r="D1040" s="119">
        <f>'Door Comparison'!E1040</f>
        <v>2193</v>
      </c>
      <c r="E1040" s="14">
        <f>'Door Comparison'!N1040</f>
        <v>1</v>
      </c>
      <c r="F1040" s="82">
        <f>('Door Labour'!Y1040/'Door Labour'!K$3)*'Door Summary'!H$3</f>
        <v>131.58000000000001</v>
      </c>
      <c r="G1040" s="4">
        <f>'Door Materials'!X1040</f>
        <v>626.67999999999995</v>
      </c>
      <c r="H1040" s="5">
        <f t="shared" si="101"/>
        <v>758.26</v>
      </c>
      <c r="I1040" s="5">
        <f t="shared" si="102"/>
        <v>90.99</v>
      </c>
      <c r="J1040" s="5">
        <f t="shared" si="103"/>
        <v>849.25</v>
      </c>
      <c r="K1040" s="5">
        <f t="shared" si="104"/>
        <v>44.7</v>
      </c>
      <c r="L1040" s="181">
        <v>0</v>
      </c>
      <c r="M1040" s="5">
        <f t="shared" si="105"/>
        <v>893.95</v>
      </c>
      <c r="N1040" s="30">
        <f t="shared" si="106"/>
        <v>893.95</v>
      </c>
    </row>
    <row r="1041" spans="1:14" x14ac:dyDescent="0.25">
      <c r="A1041" s="119" t="str">
        <f>'Door Comparison'!A1041</f>
        <v>T11.02.M3B</v>
      </c>
      <c r="B1041" s="119" t="str">
        <f>'Door Comparison'!B1041</f>
        <v>DRS-402</v>
      </c>
      <c r="C1041" s="119">
        <f>'Door Comparison'!D1041</f>
        <v>758</v>
      </c>
      <c r="D1041" s="119">
        <f>'Door Comparison'!E1041</f>
        <v>2193</v>
      </c>
      <c r="E1041" s="14">
        <f>'Door Comparison'!N1041</f>
        <v>1</v>
      </c>
      <c r="F1041" s="82">
        <f>('Door Labour'!Y1041/'Door Labour'!K$3)*'Door Summary'!H$3</f>
        <v>131.58000000000001</v>
      </c>
      <c r="G1041" s="4">
        <f>'Door Materials'!X1041</f>
        <v>626.67999999999995</v>
      </c>
      <c r="H1041" s="5">
        <f t="shared" si="101"/>
        <v>758.26</v>
      </c>
      <c r="I1041" s="5">
        <f t="shared" si="102"/>
        <v>90.99</v>
      </c>
      <c r="J1041" s="5">
        <f t="shared" si="103"/>
        <v>849.25</v>
      </c>
      <c r="K1041" s="5">
        <f t="shared" si="104"/>
        <v>44.7</v>
      </c>
      <c r="L1041" s="181">
        <v>0</v>
      </c>
      <c r="M1041" s="5">
        <f t="shared" si="105"/>
        <v>893.95</v>
      </c>
      <c r="N1041" s="30">
        <f t="shared" si="106"/>
        <v>893.95</v>
      </c>
    </row>
    <row r="1042" spans="1:14" x14ac:dyDescent="0.25">
      <c r="A1042" s="119" t="str">
        <f>'Door Comparison'!A1042</f>
        <v>T11.02.M4A</v>
      </c>
      <c r="B1042" s="119" t="str">
        <f>'Door Comparison'!B1042</f>
        <v>DRS-402</v>
      </c>
      <c r="C1042" s="119">
        <f>'Door Comparison'!D1042</f>
        <v>1578</v>
      </c>
      <c r="D1042" s="119">
        <f>'Door Comparison'!E1042</f>
        <v>2193</v>
      </c>
      <c r="E1042" s="14">
        <f>'Door Comparison'!N1042</f>
        <v>1</v>
      </c>
      <c r="F1042" s="82">
        <f>('Door Labour'!Y1042/'Door Labour'!K$3)*'Door Summary'!H$3</f>
        <v>140.28</v>
      </c>
      <c r="G1042" s="4">
        <f>'Door Materials'!X1042</f>
        <v>962.09</v>
      </c>
      <c r="H1042" s="5">
        <f t="shared" si="101"/>
        <v>1102.3699999999999</v>
      </c>
      <c r="I1042" s="5">
        <f t="shared" si="102"/>
        <v>132.28</v>
      </c>
      <c r="J1042" s="5">
        <f t="shared" si="103"/>
        <v>1234.6500000000001</v>
      </c>
      <c r="K1042" s="5">
        <f t="shared" si="104"/>
        <v>64.98</v>
      </c>
      <c r="L1042" s="181">
        <v>0</v>
      </c>
      <c r="M1042" s="5">
        <f t="shared" si="105"/>
        <v>1299.6300000000001</v>
      </c>
      <c r="N1042" s="30">
        <f t="shared" si="106"/>
        <v>1299.6300000000001</v>
      </c>
    </row>
    <row r="1043" spans="1:14" x14ac:dyDescent="0.25">
      <c r="A1043" s="119" t="str">
        <f>'Door Comparison'!A1043</f>
        <v>T11.02.M5A</v>
      </c>
      <c r="B1043" s="119" t="str">
        <f>'Door Comparison'!B1043</f>
        <v>DRS-402</v>
      </c>
      <c r="C1043" s="119">
        <f>'Door Comparison'!D1043</f>
        <v>1578</v>
      </c>
      <c r="D1043" s="119">
        <f>'Door Comparison'!E1043</f>
        <v>2193</v>
      </c>
      <c r="E1043" s="14">
        <f>'Door Comparison'!N1043</f>
        <v>1</v>
      </c>
      <c r="F1043" s="82">
        <f>('Door Labour'!Y1043/'Door Labour'!K$3)*'Door Summary'!H$3</f>
        <v>140.28</v>
      </c>
      <c r="G1043" s="4">
        <f>'Door Materials'!X1043</f>
        <v>962.09</v>
      </c>
      <c r="H1043" s="5">
        <f t="shared" si="101"/>
        <v>1102.3699999999999</v>
      </c>
      <c r="I1043" s="5">
        <f t="shared" si="102"/>
        <v>132.28</v>
      </c>
      <c r="J1043" s="5">
        <f t="shared" si="103"/>
        <v>1234.6500000000001</v>
      </c>
      <c r="K1043" s="5">
        <f t="shared" si="104"/>
        <v>64.98</v>
      </c>
      <c r="L1043" s="181">
        <v>0</v>
      </c>
      <c r="M1043" s="5">
        <f t="shared" si="105"/>
        <v>1299.6300000000001</v>
      </c>
      <c r="N1043" s="30">
        <f t="shared" si="106"/>
        <v>1299.6300000000001</v>
      </c>
    </row>
    <row r="1044" spans="1:14" x14ac:dyDescent="0.25">
      <c r="A1044" s="119" t="str">
        <f>'Door Comparison'!A1044</f>
        <v>T11.02.M5B</v>
      </c>
      <c r="B1044" s="119" t="str">
        <f>'Door Comparison'!B1044</f>
        <v>DRS-402</v>
      </c>
      <c r="C1044" s="119">
        <f>'Door Comparison'!D1044</f>
        <v>1338</v>
      </c>
      <c r="D1044" s="119">
        <f>'Door Comparison'!E1044</f>
        <v>2193</v>
      </c>
      <c r="E1044" s="14">
        <f>'Door Comparison'!N1044</f>
        <v>1</v>
      </c>
      <c r="F1044" s="82">
        <f>('Door Labour'!Y1044/'Door Labour'!K$3)*'Door Summary'!H$3</f>
        <v>138.78</v>
      </c>
      <c r="G1044" s="4">
        <f>'Door Materials'!X1044</f>
        <v>883.88</v>
      </c>
      <c r="H1044" s="5">
        <f t="shared" si="101"/>
        <v>1022.66</v>
      </c>
      <c r="I1044" s="5">
        <f t="shared" si="102"/>
        <v>122.72</v>
      </c>
      <c r="J1044" s="5">
        <f t="shared" si="103"/>
        <v>1145.3800000000001</v>
      </c>
      <c r="K1044" s="5">
        <f t="shared" si="104"/>
        <v>60.28</v>
      </c>
      <c r="L1044" s="181">
        <v>0</v>
      </c>
      <c r="M1044" s="5">
        <f t="shared" si="105"/>
        <v>1205.6600000000001</v>
      </c>
      <c r="N1044" s="30">
        <f t="shared" si="106"/>
        <v>1205.6600000000001</v>
      </c>
    </row>
    <row r="1045" spans="1:14" x14ac:dyDescent="0.25">
      <c r="A1045" s="119" t="str">
        <f>'Door Comparison'!A1045</f>
        <v>T11.02.M6A</v>
      </c>
      <c r="B1045" s="119" t="str">
        <f>'Door Comparison'!B1045</f>
        <v>DRS-402</v>
      </c>
      <c r="C1045" s="119">
        <f>'Door Comparison'!D1045</f>
        <v>1338</v>
      </c>
      <c r="D1045" s="119">
        <f>'Door Comparison'!E1045</f>
        <v>2193</v>
      </c>
      <c r="E1045" s="14">
        <f>'Door Comparison'!N1045</f>
        <v>1</v>
      </c>
      <c r="F1045" s="82">
        <f>('Door Labour'!Y1045/'Door Labour'!K$3)*'Door Summary'!H$3</f>
        <v>138.78</v>
      </c>
      <c r="G1045" s="4">
        <f>'Door Materials'!X1045</f>
        <v>883.88</v>
      </c>
      <c r="H1045" s="5">
        <f t="shared" si="101"/>
        <v>1022.66</v>
      </c>
      <c r="I1045" s="5">
        <f t="shared" si="102"/>
        <v>122.72</v>
      </c>
      <c r="J1045" s="5">
        <f t="shared" si="103"/>
        <v>1145.3800000000001</v>
      </c>
      <c r="K1045" s="5">
        <f t="shared" si="104"/>
        <v>60.28</v>
      </c>
      <c r="L1045" s="181">
        <v>0</v>
      </c>
      <c r="M1045" s="5">
        <f t="shared" si="105"/>
        <v>1205.6600000000001</v>
      </c>
      <c r="N1045" s="30">
        <f t="shared" si="106"/>
        <v>1205.6600000000001</v>
      </c>
    </row>
    <row r="1046" spans="1:14" x14ac:dyDescent="0.25">
      <c r="A1046" s="119" t="str">
        <f>'Door Comparison'!A1046</f>
        <v>T11.02.M6B</v>
      </c>
      <c r="B1046" s="119" t="str">
        <f>'Door Comparison'!B1046</f>
        <v>AHP-201</v>
      </c>
      <c r="C1046" s="119">
        <f>'Door Comparison'!D1046</f>
        <v>300</v>
      </c>
      <c r="D1046" s="119">
        <f>'Door Comparison'!E1046</f>
        <v>800</v>
      </c>
      <c r="E1046" s="14">
        <f>'Door Comparison'!N1046</f>
        <v>1</v>
      </c>
      <c r="F1046" s="82">
        <f>('Door Labour'!Y1046/'Door Labour'!K$3)*'Door Summary'!H$3</f>
        <v>107.81</v>
      </c>
      <c r="G1046" s="4">
        <f>'Door Materials'!X1046</f>
        <v>313.63</v>
      </c>
      <c r="H1046" s="5">
        <f t="shared" si="101"/>
        <v>421.44</v>
      </c>
      <c r="I1046" s="5">
        <f t="shared" si="102"/>
        <v>50.57</v>
      </c>
      <c r="J1046" s="5">
        <f t="shared" si="103"/>
        <v>472.01</v>
      </c>
      <c r="K1046" s="5">
        <f t="shared" si="104"/>
        <v>24.84</v>
      </c>
      <c r="L1046" s="181">
        <v>0</v>
      </c>
      <c r="M1046" s="5">
        <f t="shared" si="105"/>
        <v>496.85</v>
      </c>
      <c r="N1046" s="30">
        <f t="shared" si="106"/>
        <v>496.85</v>
      </c>
    </row>
    <row r="1047" spans="1:14" x14ac:dyDescent="0.25">
      <c r="A1047" s="119" t="str">
        <f>'Door Comparison'!A1047</f>
        <v>T11.02.M9A</v>
      </c>
      <c r="B1047" s="119" t="str">
        <f>'Door Comparison'!B1047</f>
        <v>DRS-402</v>
      </c>
      <c r="C1047" s="119">
        <f>'Door Comparison'!D1047</f>
        <v>858</v>
      </c>
      <c r="D1047" s="119">
        <f>'Door Comparison'!E1047</f>
        <v>2193</v>
      </c>
      <c r="E1047" s="14">
        <f>'Door Comparison'!N1047</f>
        <v>1</v>
      </c>
      <c r="F1047" s="82">
        <f>('Door Labour'!Y1047/'Door Labour'!K$3)*'Door Summary'!H$3</f>
        <v>132.19999999999999</v>
      </c>
      <c r="G1047" s="4">
        <f>'Door Materials'!X1047</f>
        <v>659.29</v>
      </c>
      <c r="H1047" s="5">
        <f t="shared" si="101"/>
        <v>791.49</v>
      </c>
      <c r="I1047" s="5">
        <f t="shared" si="102"/>
        <v>94.98</v>
      </c>
      <c r="J1047" s="5">
        <f t="shared" si="103"/>
        <v>886.47</v>
      </c>
      <c r="K1047" s="5">
        <f t="shared" si="104"/>
        <v>46.66</v>
      </c>
      <c r="L1047" s="181">
        <v>0</v>
      </c>
      <c r="M1047" s="5">
        <f t="shared" si="105"/>
        <v>933.13</v>
      </c>
      <c r="N1047" s="30">
        <f t="shared" si="106"/>
        <v>933.13</v>
      </c>
    </row>
    <row r="1048" spans="1:14" x14ac:dyDescent="0.25">
      <c r="A1048" s="119" t="str">
        <f>'Door Comparison'!A1048</f>
        <v>T11.02.M9B</v>
      </c>
      <c r="B1048" s="119" t="str">
        <f>'Door Comparison'!B1048</f>
        <v>DRS-402</v>
      </c>
      <c r="C1048" s="119">
        <f>'Door Comparison'!D1048</f>
        <v>1208</v>
      </c>
      <c r="D1048" s="119">
        <f>'Door Comparison'!E1048</f>
        <v>1993</v>
      </c>
      <c r="E1048" s="14">
        <f>'Door Comparison'!N1048</f>
        <v>1</v>
      </c>
      <c r="F1048" s="82">
        <f>('Door Labour'!Y1048/'Door Labour'!K$3)*'Door Summary'!H$3</f>
        <v>135.47999999999999</v>
      </c>
      <c r="G1048" s="4">
        <f>'Door Materials'!X1048</f>
        <v>799.61</v>
      </c>
      <c r="H1048" s="5">
        <f t="shared" si="101"/>
        <v>935.09</v>
      </c>
      <c r="I1048" s="5">
        <f t="shared" si="102"/>
        <v>112.21</v>
      </c>
      <c r="J1048" s="5">
        <f t="shared" si="103"/>
        <v>1047.3</v>
      </c>
      <c r="K1048" s="5">
        <f t="shared" si="104"/>
        <v>55.12</v>
      </c>
      <c r="L1048" s="181">
        <v>0</v>
      </c>
      <c r="M1048" s="5">
        <f t="shared" si="105"/>
        <v>1102.42</v>
      </c>
      <c r="N1048" s="30">
        <f t="shared" si="106"/>
        <v>1102.42</v>
      </c>
    </row>
    <row r="1049" spans="1:14" x14ac:dyDescent="0.25">
      <c r="A1049" s="119" t="str">
        <f>'Door Comparison'!A1049</f>
        <v>T11.02.M9C T11.02.M10A</v>
      </c>
      <c r="B1049" s="119" t="str">
        <f>'Door Comparison'!B1049</f>
        <v>DRS-402</v>
      </c>
      <c r="C1049" s="119">
        <f>'Door Comparison'!D1049</f>
        <v>858</v>
      </c>
      <c r="D1049" s="119">
        <f>'Door Comparison'!E1049</f>
        <v>2193</v>
      </c>
      <c r="E1049" s="14">
        <f>'Door Comparison'!N1049</f>
        <v>1</v>
      </c>
      <c r="F1049" s="82">
        <f>('Door Labour'!Y1049/'Door Labour'!K$3)*'Door Summary'!H$3</f>
        <v>132.19999999999999</v>
      </c>
      <c r="G1049" s="4">
        <f>'Door Materials'!X1049</f>
        <v>659.29</v>
      </c>
      <c r="H1049" s="5">
        <f t="shared" si="101"/>
        <v>791.49</v>
      </c>
      <c r="I1049" s="5">
        <f t="shared" si="102"/>
        <v>94.98</v>
      </c>
      <c r="J1049" s="5">
        <f t="shared" si="103"/>
        <v>886.47</v>
      </c>
      <c r="K1049" s="5">
        <f t="shared" si="104"/>
        <v>46.66</v>
      </c>
      <c r="L1049" s="181">
        <v>0</v>
      </c>
      <c r="M1049" s="5">
        <f t="shared" si="105"/>
        <v>933.13</v>
      </c>
      <c r="N1049" s="30">
        <f t="shared" si="106"/>
        <v>933.13</v>
      </c>
    </row>
    <row r="1050" spans="1:14" x14ac:dyDescent="0.25">
      <c r="A1050" s="119" t="str">
        <f>'Door Comparison'!A1050</f>
        <v>T11.02.M9D T11.02.M10B</v>
      </c>
      <c r="B1050" s="119" t="str">
        <f>'Door Comparison'!B1050</f>
        <v>DRS-402</v>
      </c>
      <c r="C1050" s="119">
        <f>'Door Comparison'!D1050</f>
        <v>858</v>
      </c>
      <c r="D1050" s="119">
        <f>'Door Comparison'!E1050</f>
        <v>2193</v>
      </c>
      <c r="E1050" s="14">
        <f>'Door Comparison'!N1050</f>
        <v>1</v>
      </c>
      <c r="F1050" s="82">
        <f>('Door Labour'!Y1050/'Door Labour'!K$3)*'Door Summary'!H$3</f>
        <v>132.19999999999999</v>
      </c>
      <c r="G1050" s="4">
        <f>'Door Materials'!X1050</f>
        <v>659.29</v>
      </c>
      <c r="H1050" s="5">
        <f t="shared" si="101"/>
        <v>791.49</v>
      </c>
      <c r="I1050" s="5">
        <f t="shared" si="102"/>
        <v>94.98</v>
      </c>
      <c r="J1050" s="5">
        <f t="shared" si="103"/>
        <v>886.47</v>
      </c>
      <c r="K1050" s="5">
        <f t="shared" si="104"/>
        <v>46.66</v>
      </c>
      <c r="L1050" s="181">
        <v>0</v>
      </c>
      <c r="M1050" s="5">
        <f t="shared" si="105"/>
        <v>933.13</v>
      </c>
      <c r="N1050" s="30">
        <f t="shared" si="106"/>
        <v>933.13</v>
      </c>
    </row>
    <row r="1051" spans="1:14" x14ac:dyDescent="0.25">
      <c r="A1051" s="119" t="str">
        <f>'Door Comparison'!A1051</f>
        <v>T11.02.M11A</v>
      </c>
      <c r="B1051" s="119" t="str">
        <f>'Door Comparison'!B1051</f>
        <v>DRS-402</v>
      </c>
      <c r="C1051" s="119">
        <f>'Door Comparison'!D1051</f>
        <v>1338</v>
      </c>
      <c r="D1051" s="119">
        <f>'Door Comparison'!E1051</f>
        <v>2193</v>
      </c>
      <c r="E1051" s="14">
        <f>'Door Comparison'!N1051</f>
        <v>1</v>
      </c>
      <c r="F1051" s="82">
        <f>('Door Labour'!Y1051/'Door Labour'!K$3)*'Door Summary'!H$3</f>
        <v>138.78</v>
      </c>
      <c r="G1051" s="4">
        <f>'Door Materials'!X1051</f>
        <v>883.88</v>
      </c>
      <c r="H1051" s="5">
        <f t="shared" si="101"/>
        <v>1022.66</v>
      </c>
      <c r="I1051" s="5">
        <f t="shared" si="102"/>
        <v>122.72</v>
      </c>
      <c r="J1051" s="5">
        <f t="shared" si="103"/>
        <v>1145.3800000000001</v>
      </c>
      <c r="K1051" s="5">
        <f t="shared" si="104"/>
        <v>60.28</v>
      </c>
      <c r="L1051" s="181">
        <v>0</v>
      </c>
      <c r="M1051" s="5">
        <f t="shared" si="105"/>
        <v>1205.6600000000001</v>
      </c>
      <c r="N1051" s="30">
        <f t="shared" si="106"/>
        <v>1205.6600000000001</v>
      </c>
    </row>
    <row r="1052" spans="1:14" x14ac:dyDescent="0.25">
      <c r="A1052" s="119" t="str">
        <f>'Door Comparison'!A1052</f>
        <v>T11.02.M11B</v>
      </c>
      <c r="B1052" s="119" t="str">
        <f>'Door Comparison'!B1052</f>
        <v>DRS-402</v>
      </c>
      <c r="C1052" s="119">
        <f>'Door Comparison'!D1052</f>
        <v>1338</v>
      </c>
      <c r="D1052" s="119">
        <f>'Door Comparison'!E1052</f>
        <v>2193</v>
      </c>
      <c r="E1052" s="14">
        <f>'Door Comparison'!N1052</f>
        <v>1</v>
      </c>
      <c r="F1052" s="82">
        <f>('Door Labour'!Y1052/'Door Labour'!K$3)*'Door Summary'!H$3</f>
        <v>138.78</v>
      </c>
      <c r="G1052" s="4">
        <f>'Door Materials'!X1052</f>
        <v>883.88</v>
      </c>
      <c r="H1052" s="5">
        <f t="shared" si="101"/>
        <v>1022.66</v>
      </c>
      <c r="I1052" s="5">
        <f t="shared" si="102"/>
        <v>122.72</v>
      </c>
      <c r="J1052" s="5">
        <f t="shared" si="103"/>
        <v>1145.3800000000001</v>
      </c>
      <c r="K1052" s="5">
        <f t="shared" si="104"/>
        <v>60.28</v>
      </c>
      <c r="L1052" s="181">
        <v>0</v>
      </c>
      <c r="M1052" s="5">
        <f t="shared" si="105"/>
        <v>1205.6600000000001</v>
      </c>
      <c r="N1052" s="30">
        <f t="shared" si="106"/>
        <v>1205.6600000000001</v>
      </c>
    </row>
    <row r="1053" spans="1:14" x14ac:dyDescent="0.25">
      <c r="A1053" s="119" t="str">
        <f>'Door Comparison'!A1053</f>
        <v>T11.02.M13A</v>
      </c>
      <c r="B1053" s="119" t="str">
        <f>'Door Comparison'!B1053</f>
        <v>DRS-402</v>
      </c>
      <c r="C1053" s="119">
        <f>'Door Comparison'!D1053</f>
        <v>1208</v>
      </c>
      <c r="D1053" s="119">
        <f>'Door Comparison'!E1053</f>
        <v>2193</v>
      </c>
      <c r="E1053" s="14">
        <f>'Door Comparison'!N1053</f>
        <v>1</v>
      </c>
      <c r="F1053" s="82">
        <f>('Door Labour'!Y1053/'Door Labour'!K$3)*'Door Summary'!H$3</f>
        <v>137.97999999999999</v>
      </c>
      <c r="G1053" s="4">
        <f>'Door Materials'!X1053</f>
        <v>841.5</v>
      </c>
      <c r="H1053" s="5">
        <f t="shared" si="101"/>
        <v>979.48</v>
      </c>
      <c r="I1053" s="5">
        <f t="shared" si="102"/>
        <v>117.54</v>
      </c>
      <c r="J1053" s="5">
        <f t="shared" si="103"/>
        <v>1097.02</v>
      </c>
      <c r="K1053" s="5">
        <f t="shared" si="104"/>
        <v>57.74</v>
      </c>
      <c r="L1053" s="181">
        <v>0</v>
      </c>
      <c r="M1053" s="5">
        <f t="shared" si="105"/>
        <v>1154.76</v>
      </c>
      <c r="N1053" s="30">
        <f t="shared" si="106"/>
        <v>1154.76</v>
      </c>
    </row>
    <row r="1054" spans="1:14" x14ac:dyDescent="0.25">
      <c r="A1054" s="119" t="str">
        <f>'Door Comparison'!A1054</f>
        <v>T11.02.M14A</v>
      </c>
      <c r="B1054" s="119" t="str">
        <f>'Door Comparison'!B1054</f>
        <v>DRS-402</v>
      </c>
      <c r="C1054" s="119">
        <f>'Door Comparison'!D1054</f>
        <v>758</v>
      </c>
      <c r="D1054" s="119">
        <f>'Door Comparison'!E1054</f>
        <v>2158</v>
      </c>
      <c r="E1054" s="14">
        <f>'Door Comparison'!N1054</f>
        <v>1</v>
      </c>
      <c r="F1054" s="82">
        <f>('Door Labour'!Y1054/'Door Labour'!K$3)*'Door Summary'!H$3</f>
        <v>131.13999999999999</v>
      </c>
      <c r="G1054" s="4">
        <f>'Door Materials'!X1054</f>
        <v>562.4</v>
      </c>
      <c r="H1054" s="5">
        <f t="shared" si="101"/>
        <v>693.54</v>
      </c>
      <c r="I1054" s="5">
        <f t="shared" si="102"/>
        <v>83.22</v>
      </c>
      <c r="J1054" s="5">
        <f t="shared" si="103"/>
        <v>776.76</v>
      </c>
      <c r="K1054" s="5">
        <f t="shared" si="104"/>
        <v>40.880000000000003</v>
      </c>
      <c r="L1054" s="181">
        <v>0</v>
      </c>
      <c r="M1054" s="5">
        <f t="shared" si="105"/>
        <v>817.64</v>
      </c>
      <c r="N1054" s="30">
        <f t="shared" si="106"/>
        <v>817.64</v>
      </c>
    </row>
    <row r="1055" spans="1:14" x14ac:dyDescent="0.25">
      <c r="A1055" s="119" t="str">
        <f>'Door Comparison'!A1055</f>
        <v>T11.02.M17A T11.02.P1A</v>
      </c>
      <c r="B1055" s="119" t="str">
        <f>'Door Comparison'!B1055</f>
        <v>DRS-402</v>
      </c>
      <c r="C1055" s="119">
        <f>'Door Comparison'!D1055</f>
        <v>758</v>
      </c>
      <c r="D1055" s="119">
        <f>'Door Comparison'!E1055</f>
        <v>2193</v>
      </c>
      <c r="E1055" s="14">
        <f>'Door Comparison'!N1055</f>
        <v>1</v>
      </c>
      <c r="F1055" s="82">
        <f>('Door Labour'!Y1055/'Door Labour'!K$3)*'Door Summary'!H$3</f>
        <v>131.58000000000001</v>
      </c>
      <c r="G1055" s="4">
        <f>'Door Materials'!X1055</f>
        <v>626.67999999999995</v>
      </c>
      <c r="H1055" s="5">
        <f t="shared" si="101"/>
        <v>758.26</v>
      </c>
      <c r="I1055" s="5">
        <f t="shared" si="102"/>
        <v>90.99</v>
      </c>
      <c r="J1055" s="5">
        <f t="shared" si="103"/>
        <v>849.25</v>
      </c>
      <c r="K1055" s="5">
        <f t="shared" si="104"/>
        <v>44.7</v>
      </c>
      <c r="L1055" s="181">
        <v>0</v>
      </c>
      <c r="M1055" s="5">
        <f t="shared" si="105"/>
        <v>893.95</v>
      </c>
      <c r="N1055" s="30">
        <f t="shared" si="106"/>
        <v>893.95</v>
      </c>
    </row>
    <row r="1056" spans="1:14" x14ac:dyDescent="0.25">
      <c r="A1056" s="119" t="str">
        <f>'Door Comparison'!A1056</f>
        <v>T11.02.M15A T11.02.SPA</v>
      </c>
      <c r="B1056" s="119" t="str">
        <f>'Door Comparison'!B1056</f>
        <v>DRS-402</v>
      </c>
      <c r="C1056" s="119">
        <f>'Door Comparison'!D1056</f>
        <v>1578</v>
      </c>
      <c r="D1056" s="119">
        <f>'Door Comparison'!E1056</f>
        <v>2193</v>
      </c>
      <c r="E1056" s="14">
        <f>'Door Comparison'!N1056</f>
        <v>1</v>
      </c>
      <c r="F1056" s="82">
        <f>('Door Labour'!Y1056/'Door Labour'!K$3)*'Door Summary'!H$3</f>
        <v>140.28</v>
      </c>
      <c r="G1056" s="4">
        <f>'Door Materials'!X1056</f>
        <v>962.09</v>
      </c>
      <c r="H1056" s="5">
        <f t="shared" si="101"/>
        <v>1102.3699999999999</v>
      </c>
      <c r="I1056" s="5">
        <f t="shared" si="102"/>
        <v>132.28</v>
      </c>
      <c r="J1056" s="5">
        <f t="shared" si="103"/>
        <v>1234.6500000000001</v>
      </c>
      <c r="K1056" s="5">
        <f t="shared" si="104"/>
        <v>64.98</v>
      </c>
      <c r="L1056" s="181">
        <v>0</v>
      </c>
      <c r="M1056" s="5">
        <f t="shared" si="105"/>
        <v>1299.6300000000001</v>
      </c>
      <c r="N1056" s="30">
        <f t="shared" si="106"/>
        <v>1299.6300000000001</v>
      </c>
    </row>
    <row r="1057" spans="1:14" x14ac:dyDescent="0.25">
      <c r="A1057" s="119" t="str">
        <f>'Door Comparison'!A1057</f>
        <v>T11.04.E7A T11.04.E1A</v>
      </c>
      <c r="B1057" s="119" t="str">
        <f>'Door Comparison'!B1057</f>
        <v>DRS-402</v>
      </c>
      <c r="C1057" s="119">
        <f>'Door Comparison'!D1057</f>
        <v>758</v>
      </c>
      <c r="D1057" s="119">
        <f>'Door Comparison'!E1057</f>
        <v>2193</v>
      </c>
      <c r="E1057" s="14">
        <f>'Door Comparison'!N1057</f>
        <v>1</v>
      </c>
      <c r="F1057" s="82">
        <f>('Door Labour'!Y1057/'Door Labour'!K$3)*'Door Summary'!H$3</f>
        <v>131.58000000000001</v>
      </c>
      <c r="G1057" s="4">
        <f>'Door Materials'!X1057</f>
        <v>626.67999999999995</v>
      </c>
      <c r="H1057" s="5">
        <f t="shared" si="101"/>
        <v>758.26</v>
      </c>
      <c r="I1057" s="5">
        <f t="shared" si="102"/>
        <v>90.99</v>
      </c>
      <c r="J1057" s="5">
        <f t="shared" si="103"/>
        <v>849.25</v>
      </c>
      <c r="K1057" s="5">
        <f t="shared" si="104"/>
        <v>44.7</v>
      </c>
      <c r="L1057" s="181">
        <v>0</v>
      </c>
      <c r="M1057" s="5">
        <f t="shared" si="105"/>
        <v>893.95</v>
      </c>
      <c r="N1057" s="30">
        <f t="shared" si="106"/>
        <v>893.95</v>
      </c>
    </row>
    <row r="1058" spans="1:14" x14ac:dyDescent="0.25">
      <c r="A1058" s="119" t="str">
        <f>'Door Comparison'!A1058</f>
        <v>T11.04.E2A</v>
      </c>
      <c r="B1058" s="119" t="str">
        <f>'Door Comparison'!B1058</f>
        <v>DRS-402</v>
      </c>
      <c r="C1058" s="119">
        <f>'Door Comparison'!D1058</f>
        <v>758</v>
      </c>
      <c r="D1058" s="119">
        <f>'Door Comparison'!E1058</f>
        <v>2193</v>
      </c>
      <c r="E1058" s="14">
        <f>'Door Comparison'!N1058</f>
        <v>1</v>
      </c>
      <c r="F1058" s="82">
        <f>('Door Labour'!Y1058/'Door Labour'!K$3)*'Door Summary'!H$3</f>
        <v>131.58000000000001</v>
      </c>
      <c r="G1058" s="4">
        <f>'Door Materials'!X1058</f>
        <v>626.67999999999995</v>
      </c>
      <c r="H1058" s="5">
        <f t="shared" si="101"/>
        <v>758.26</v>
      </c>
      <c r="I1058" s="5">
        <f t="shared" si="102"/>
        <v>90.99</v>
      </c>
      <c r="J1058" s="5">
        <f t="shared" si="103"/>
        <v>849.25</v>
      </c>
      <c r="K1058" s="5">
        <f t="shared" si="104"/>
        <v>44.7</v>
      </c>
      <c r="L1058" s="181">
        <v>0</v>
      </c>
      <c r="M1058" s="5">
        <f t="shared" si="105"/>
        <v>893.95</v>
      </c>
      <c r="N1058" s="30">
        <f t="shared" si="106"/>
        <v>893.95</v>
      </c>
    </row>
    <row r="1059" spans="1:14" x14ac:dyDescent="0.25">
      <c r="A1059" s="119" t="str">
        <f>'Door Comparison'!A1059</f>
        <v>T11.04.E3A</v>
      </c>
      <c r="B1059" s="119" t="str">
        <f>'Door Comparison'!B1059</f>
        <v>DRS-402</v>
      </c>
      <c r="C1059" s="119">
        <f>'Door Comparison'!D1059</f>
        <v>858</v>
      </c>
      <c r="D1059" s="119">
        <f>'Door Comparison'!E1059</f>
        <v>2193</v>
      </c>
      <c r="E1059" s="14">
        <f>'Door Comparison'!N1059</f>
        <v>1</v>
      </c>
      <c r="F1059" s="82">
        <f>('Door Labour'!Y1059/'Door Labour'!K$3)*'Door Summary'!H$3</f>
        <v>132.19999999999999</v>
      </c>
      <c r="G1059" s="4">
        <f>'Door Materials'!X1059</f>
        <v>659.29</v>
      </c>
      <c r="H1059" s="5">
        <f t="shared" si="101"/>
        <v>791.49</v>
      </c>
      <c r="I1059" s="5">
        <f t="shared" si="102"/>
        <v>94.98</v>
      </c>
      <c r="J1059" s="5">
        <f t="shared" si="103"/>
        <v>886.47</v>
      </c>
      <c r="K1059" s="5">
        <f t="shared" si="104"/>
        <v>46.66</v>
      </c>
      <c r="L1059" s="181">
        <v>0</v>
      </c>
      <c r="M1059" s="5">
        <f t="shared" si="105"/>
        <v>933.13</v>
      </c>
      <c r="N1059" s="30">
        <f t="shared" si="106"/>
        <v>933.13</v>
      </c>
    </row>
    <row r="1060" spans="1:14" x14ac:dyDescent="0.25">
      <c r="A1060" s="119" t="str">
        <f>'Door Comparison'!A1060</f>
        <v>T11.04.E1A T11.04.E4A</v>
      </c>
      <c r="B1060" s="119" t="str">
        <f>'Door Comparison'!B1060</f>
        <v>DRS-402</v>
      </c>
      <c r="C1060" s="119">
        <f>'Door Comparison'!D1060</f>
        <v>1578</v>
      </c>
      <c r="D1060" s="119">
        <f>'Door Comparison'!E1060</f>
        <v>2193</v>
      </c>
      <c r="E1060" s="14">
        <f>'Door Comparison'!N1060</f>
        <v>1</v>
      </c>
      <c r="F1060" s="82">
        <f>('Door Labour'!Y1060/'Door Labour'!K$3)*'Door Summary'!H$3</f>
        <v>140.28</v>
      </c>
      <c r="G1060" s="4">
        <f>'Door Materials'!X1060</f>
        <v>962.09</v>
      </c>
      <c r="H1060" s="5">
        <f t="shared" si="101"/>
        <v>1102.3699999999999</v>
      </c>
      <c r="I1060" s="5">
        <f t="shared" si="102"/>
        <v>132.28</v>
      </c>
      <c r="J1060" s="5">
        <f t="shared" si="103"/>
        <v>1234.6500000000001</v>
      </c>
      <c r="K1060" s="5">
        <f t="shared" si="104"/>
        <v>64.98</v>
      </c>
      <c r="L1060" s="181">
        <v>0</v>
      </c>
      <c r="M1060" s="5">
        <f t="shared" si="105"/>
        <v>1299.6300000000001</v>
      </c>
      <c r="N1060" s="30">
        <f t="shared" si="106"/>
        <v>1299.6300000000001</v>
      </c>
    </row>
    <row r="1061" spans="1:14" x14ac:dyDescent="0.25">
      <c r="A1061" s="119" t="str">
        <f>'Door Comparison'!A1061</f>
        <v>T11.04.E5A</v>
      </c>
      <c r="B1061" s="119" t="str">
        <f>'Door Comparison'!B1061</f>
        <v>DRS-402</v>
      </c>
      <c r="C1061" s="119">
        <f>'Door Comparison'!D1061</f>
        <v>858</v>
      </c>
      <c r="D1061" s="119">
        <f>'Door Comparison'!E1061</f>
        <v>2193</v>
      </c>
      <c r="E1061" s="14">
        <f>'Door Comparison'!N1061</f>
        <v>1</v>
      </c>
      <c r="F1061" s="82">
        <f>('Door Labour'!Y1061/'Door Labour'!K$3)*'Door Summary'!H$3</f>
        <v>132.19999999999999</v>
      </c>
      <c r="G1061" s="4">
        <f>'Door Materials'!X1061</f>
        <v>659.29</v>
      </c>
      <c r="H1061" s="5">
        <f t="shared" si="101"/>
        <v>791.49</v>
      </c>
      <c r="I1061" s="5">
        <f t="shared" si="102"/>
        <v>94.98</v>
      </c>
      <c r="J1061" s="5">
        <f t="shared" si="103"/>
        <v>886.47</v>
      </c>
      <c r="K1061" s="5">
        <f t="shared" si="104"/>
        <v>46.66</v>
      </c>
      <c r="L1061" s="181">
        <v>0</v>
      </c>
      <c r="M1061" s="5">
        <f t="shared" si="105"/>
        <v>933.13</v>
      </c>
      <c r="N1061" s="30">
        <f t="shared" si="106"/>
        <v>933.13</v>
      </c>
    </row>
    <row r="1062" spans="1:14" x14ac:dyDescent="0.25">
      <c r="A1062" s="119" t="str">
        <f>'Door Comparison'!A1062</f>
        <v>T11.04.E6A</v>
      </c>
      <c r="B1062" s="119" t="str">
        <f>'Door Comparison'!B1062</f>
        <v>DRS-402</v>
      </c>
      <c r="C1062" s="119">
        <f>'Door Comparison'!D1062</f>
        <v>1058</v>
      </c>
      <c r="D1062" s="119">
        <f>'Door Comparison'!E1062</f>
        <v>2193</v>
      </c>
      <c r="E1062" s="14">
        <f>'Door Comparison'!N1062</f>
        <v>1</v>
      </c>
      <c r="F1062" s="82">
        <f>('Door Labour'!Y1062/'Door Labour'!K$3)*'Door Summary'!H$3</f>
        <v>137.04</v>
      </c>
      <c r="G1062" s="4">
        <f>'Door Materials'!X1062</f>
        <v>794.87</v>
      </c>
      <c r="H1062" s="5">
        <f t="shared" si="101"/>
        <v>931.91</v>
      </c>
      <c r="I1062" s="5">
        <f t="shared" si="102"/>
        <v>111.83</v>
      </c>
      <c r="J1062" s="5">
        <f t="shared" si="103"/>
        <v>1043.74</v>
      </c>
      <c r="K1062" s="5">
        <f t="shared" si="104"/>
        <v>54.93</v>
      </c>
      <c r="L1062" s="181">
        <v>0</v>
      </c>
      <c r="M1062" s="5">
        <f t="shared" si="105"/>
        <v>1098.67</v>
      </c>
      <c r="N1062" s="30">
        <f t="shared" si="106"/>
        <v>1098.67</v>
      </c>
    </row>
    <row r="1063" spans="1:14" x14ac:dyDescent="0.25">
      <c r="A1063" s="119" t="str">
        <f>'Door Comparison'!A1063</f>
        <v>T11.04.M1A</v>
      </c>
      <c r="B1063" s="119" t="str">
        <f>'Door Comparison'!B1063</f>
        <v>DRS-402</v>
      </c>
      <c r="C1063" s="119">
        <f>'Door Comparison'!D1063</f>
        <v>758</v>
      </c>
      <c r="D1063" s="119">
        <f>'Door Comparison'!E1063</f>
        <v>2193</v>
      </c>
      <c r="E1063" s="14">
        <f>'Door Comparison'!N1063</f>
        <v>1</v>
      </c>
      <c r="F1063" s="82">
        <f>('Door Labour'!Y1063/'Door Labour'!K$3)*'Door Summary'!H$3</f>
        <v>131.58000000000001</v>
      </c>
      <c r="G1063" s="4">
        <f>'Door Materials'!X1063</f>
        <v>626.67999999999995</v>
      </c>
      <c r="H1063" s="5">
        <f t="shared" si="101"/>
        <v>758.26</v>
      </c>
      <c r="I1063" s="5">
        <f t="shared" si="102"/>
        <v>90.99</v>
      </c>
      <c r="J1063" s="5">
        <f t="shared" si="103"/>
        <v>849.25</v>
      </c>
      <c r="K1063" s="5">
        <f t="shared" si="104"/>
        <v>44.7</v>
      </c>
      <c r="L1063" s="181">
        <v>0</v>
      </c>
      <c r="M1063" s="5">
        <f t="shared" si="105"/>
        <v>893.95</v>
      </c>
      <c r="N1063" s="30">
        <f t="shared" si="106"/>
        <v>893.95</v>
      </c>
    </row>
    <row r="1064" spans="1:14" x14ac:dyDescent="0.25">
      <c r="A1064" s="119" t="str">
        <f>'Door Comparison'!A1064</f>
        <v>T11.04.M2A</v>
      </c>
      <c r="B1064" s="119" t="str">
        <f>'Door Comparison'!B1064</f>
        <v>DRS-402</v>
      </c>
      <c r="C1064" s="119">
        <f>'Door Comparison'!D1064</f>
        <v>1058</v>
      </c>
      <c r="D1064" s="119">
        <f>'Door Comparison'!E1064</f>
        <v>2193</v>
      </c>
      <c r="E1064" s="14">
        <f>'Door Comparison'!N1064</f>
        <v>1</v>
      </c>
      <c r="F1064" s="82">
        <f>('Door Labour'!Y1064/'Door Labour'!K$3)*'Door Summary'!H$3</f>
        <v>137.04</v>
      </c>
      <c r="G1064" s="4">
        <f>'Door Materials'!X1064</f>
        <v>794.87</v>
      </c>
      <c r="H1064" s="5">
        <f t="shared" si="101"/>
        <v>931.91</v>
      </c>
      <c r="I1064" s="5">
        <f t="shared" si="102"/>
        <v>111.83</v>
      </c>
      <c r="J1064" s="5">
        <f t="shared" si="103"/>
        <v>1043.74</v>
      </c>
      <c r="K1064" s="5">
        <f t="shared" si="104"/>
        <v>54.93</v>
      </c>
      <c r="L1064" s="181">
        <v>0</v>
      </c>
      <c r="M1064" s="5">
        <f t="shared" si="105"/>
        <v>1098.67</v>
      </c>
      <c r="N1064" s="30">
        <f t="shared" si="106"/>
        <v>1098.67</v>
      </c>
    </row>
    <row r="1065" spans="1:14" x14ac:dyDescent="0.25">
      <c r="A1065" s="119" t="str">
        <f>'Door Comparison'!A1065</f>
        <v>T11.04.M2B</v>
      </c>
      <c r="B1065" s="119" t="str">
        <f>'Door Comparison'!B1065</f>
        <v>DRS-402</v>
      </c>
      <c r="C1065" s="119">
        <f>'Door Comparison'!D1065</f>
        <v>1338</v>
      </c>
      <c r="D1065" s="119">
        <f>'Door Comparison'!E1065</f>
        <v>2193</v>
      </c>
      <c r="E1065" s="14">
        <f>'Door Comparison'!N1065</f>
        <v>1</v>
      </c>
      <c r="F1065" s="82">
        <f>('Door Labour'!Y1065/'Door Labour'!K$3)*'Door Summary'!H$3</f>
        <v>138.78</v>
      </c>
      <c r="G1065" s="4">
        <f>'Door Materials'!X1065</f>
        <v>883.88</v>
      </c>
      <c r="H1065" s="5">
        <f t="shared" si="101"/>
        <v>1022.66</v>
      </c>
      <c r="I1065" s="5">
        <f t="shared" si="102"/>
        <v>122.72</v>
      </c>
      <c r="J1065" s="5">
        <f t="shared" si="103"/>
        <v>1145.3800000000001</v>
      </c>
      <c r="K1065" s="5">
        <f t="shared" si="104"/>
        <v>60.28</v>
      </c>
      <c r="L1065" s="181">
        <v>0</v>
      </c>
      <c r="M1065" s="5">
        <f t="shared" si="105"/>
        <v>1205.6600000000001</v>
      </c>
      <c r="N1065" s="30">
        <f t="shared" si="106"/>
        <v>1205.6600000000001</v>
      </c>
    </row>
    <row r="1066" spans="1:14" x14ac:dyDescent="0.25">
      <c r="A1066" s="119" t="str">
        <f>'Door Comparison'!A1066</f>
        <v>T11.04.M4A</v>
      </c>
      <c r="B1066" s="119" t="str">
        <f>'Door Comparison'!B1066</f>
        <v>DRS-402</v>
      </c>
      <c r="C1066" s="119">
        <f>'Door Comparison'!D1066</f>
        <v>858</v>
      </c>
      <c r="D1066" s="119">
        <f>'Door Comparison'!E1066</f>
        <v>2193</v>
      </c>
      <c r="E1066" s="14">
        <f>'Door Comparison'!N1066</f>
        <v>1</v>
      </c>
      <c r="F1066" s="82">
        <f>('Door Labour'!Y1066/'Door Labour'!K$3)*'Door Summary'!H$3</f>
        <v>132.19999999999999</v>
      </c>
      <c r="G1066" s="4">
        <f>'Door Materials'!X1066</f>
        <v>659.29</v>
      </c>
      <c r="H1066" s="5">
        <f t="shared" si="101"/>
        <v>791.49</v>
      </c>
      <c r="I1066" s="5">
        <f t="shared" si="102"/>
        <v>94.98</v>
      </c>
      <c r="J1066" s="5">
        <f t="shared" si="103"/>
        <v>886.47</v>
      </c>
      <c r="K1066" s="5">
        <f t="shared" si="104"/>
        <v>46.66</v>
      </c>
      <c r="L1066" s="181">
        <v>0</v>
      </c>
      <c r="M1066" s="5">
        <f t="shared" si="105"/>
        <v>933.13</v>
      </c>
      <c r="N1066" s="30">
        <f t="shared" si="106"/>
        <v>933.13</v>
      </c>
    </row>
    <row r="1067" spans="1:14" x14ac:dyDescent="0.25">
      <c r="A1067" s="119" t="str">
        <f>'Door Comparison'!A1067</f>
        <v>T11.04.M5A</v>
      </c>
      <c r="B1067" s="119" t="str">
        <f>'Door Comparison'!B1067</f>
        <v>DRS-402</v>
      </c>
      <c r="C1067" s="119">
        <f>'Door Comparison'!D1067</f>
        <v>1208</v>
      </c>
      <c r="D1067" s="119">
        <f>'Door Comparison'!E1067</f>
        <v>2193</v>
      </c>
      <c r="E1067" s="14">
        <f>'Door Comparison'!N1067</f>
        <v>1</v>
      </c>
      <c r="F1067" s="82">
        <f>('Door Labour'!Y1067/'Door Labour'!K$3)*'Door Summary'!H$3</f>
        <v>137.97999999999999</v>
      </c>
      <c r="G1067" s="4">
        <f>'Door Materials'!X1067</f>
        <v>841.5</v>
      </c>
      <c r="H1067" s="5">
        <f t="shared" si="101"/>
        <v>979.48</v>
      </c>
      <c r="I1067" s="5">
        <f t="shared" si="102"/>
        <v>117.54</v>
      </c>
      <c r="J1067" s="5">
        <f t="shared" si="103"/>
        <v>1097.02</v>
      </c>
      <c r="K1067" s="5">
        <f t="shared" si="104"/>
        <v>57.74</v>
      </c>
      <c r="L1067" s="181">
        <v>0</v>
      </c>
      <c r="M1067" s="5">
        <f t="shared" si="105"/>
        <v>1154.76</v>
      </c>
      <c r="N1067" s="30">
        <f t="shared" si="106"/>
        <v>1154.76</v>
      </c>
    </row>
    <row r="1068" spans="1:14" x14ac:dyDescent="0.25">
      <c r="A1068" s="119" t="str">
        <f>'Door Comparison'!A1068</f>
        <v>T11.04.M6A</v>
      </c>
      <c r="B1068" s="119" t="str">
        <f>'Door Comparison'!B1068</f>
        <v>DRS-402</v>
      </c>
      <c r="C1068" s="119">
        <f>'Door Comparison'!D1068</f>
        <v>858</v>
      </c>
      <c r="D1068" s="119">
        <f>'Door Comparison'!E1068</f>
        <v>2193</v>
      </c>
      <c r="E1068" s="14">
        <f>'Door Comparison'!N1068</f>
        <v>1</v>
      </c>
      <c r="F1068" s="82">
        <f>('Door Labour'!Y1068/'Door Labour'!K$3)*'Door Summary'!H$3</f>
        <v>132.19999999999999</v>
      </c>
      <c r="G1068" s="4">
        <f>'Door Materials'!X1068</f>
        <v>659.29</v>
      </c>
      <c r="H1068" s="5">
        <f t="shared" si="101"/>
        <v>791.49</v>
      </c>
      <c r="I1068" s="5">
        <f t="shared" si="102"/>
        <v>94.98</v>
      </c>
      <c r="J1068" s="5">
        <f t="shared" si="103"/>
        <v>886.47</v>
      </c>
      <c r="K1068" s="5">
        <f t="shared" si="104"/>
        <v>46.66</v>
      </c>
      <c r="L1068" s="181">
        <v>0</v>
      </c>
      <c r="M1068" s="5">
        <f t="shared" si="105"/>
        <v>933.13</v>
      </c>
      <c r="N1068" s="30">
        <f t="shared" si="106"/>
        <v>933.13</v>
      </c>
    </row>
    <row r="1069" spans="1:14" x14ac:dyDescent="0.25">
      <c r="A1069" s="119" t="str">
        <f>'Door Comparison'!A1069</f>
        <v>T11.04.M8A</v>
      </c>
      <c r="B1069" s="119" t="str">
        <f>'Door Comparison'!B1069</f>
        <v>DRS-402</v>
      </c>
      <c r="C1069" s="119">
        <f>'Door Comparison'!D1069</f>
        <v>758</v>
      </c>
      <c r="D1069" s="119">
        <f>'Door Comparison'!E1069</f>
        <v>2193</v>
      </c>
      <c r="E1069" s="14">
        <f>'Door Comparison'!N1069</f>
        <v>1</v>
      </c>
      <c r="F1069" s="82">
        <f>('Door Labour'!Y1069/'Door Labour'!K$3)*'Door Summary'!H$3</f>
        <v>131.58000000000001</v>
      </c>
      <c r="G1069" s="4">
        <f>'Door Materials'!X1069</f>
        <v>626.67999999999995</v>
      </c>
      <c r="H1069" s="5">
        <f t="shared" si="101"/>
        <v>758.26</v>
      </c>
      <c r="I1069" s="5">
        <f t="shared" si="102"/>
        <v>90.99</v>
      </c>
      <c r="J1069" s="5">
        <f t="shared" si="103"/>
        <v>849.25</v>
      </c>
      <c r="K1069" s="5">
        <f t="shared" si="104"/>
        <v>44.7</v>
      </c>
      <c r="L1069" s="181">
        <v>0</v>
      </c>
      <c r="M1069" s="5">
        <f t="shared" si="105"/>
        <v>893.95</v>
      </c>
      <c r="N1069" s="30">
        <f t="shared" si="106"/>
        <v>893.95</v>
      </c>
    </row>
    <row r="1070" spans="1:14" x14ac:dyDescent="0.25">
      <c r="A1070" s="119" t="str">
        <f>'Door Comparison'!A1070</f>
        <v>T11.04.M10A</v>
      </c>
      <c r="B1070" s="119" t="str">
        <f>'Door Comparison'!B1070</f>
        <v>DRS-402</v>
      </c>
      <c r="C1070" s="119">
        <f>'Door Comparison'!D1070</f>
        <v>558</v>
      </c>
      <c r="D1070" s="119">
        <f>'Door Comparison'!E1070</f>
        <v>2193</v>
      </c>
      <c r="E1070" s="14">
        <f>'Door Comparison'!N1070</f>
        <v>1</v>
      </c>
      <c r="F1070" s="82">
        <f>('Door Labour'!Y1070/'Door Labour'!K$3)*'Door Summary'!H$3</f>
        <v>130.33000000000001</v>
      </c>
      <c r="G1070" s="4">
        <f>'Door Materials'!X1070</f>
        <v>561.5</v>
      </c>
      <c r="H1070" s="5">
        <f t="shared" si="101"/>
        <v>691.83</v>
      </c>
      <c r="I1070" s="5">
        <f t="shared" si="102"/>
        <v>83.02</v>
      </c>
      <c r="J1070" s="5">
        <f t="shared" si="103"/>
        <v>774.85</v>
      </c>
      <c r="K1070" s="5">
        <f t="shared" si="104"/>
        <v>40.78</v>
      </c>
      <c r="L1070" s="181">
        <v>0</v>
      </c>
      <c r="M1070" s="5">
        <f t="shared" si="105"/>
        <v>815.63</v>
      </c>
      <c r="N1070" s="30">
        <f t="shared" si="106"/>
        <v>815.63</v>
      </c>
    </row>
    <row r="1071" spans="1:14" x14ac:dyDescent="0.25">
      <c r="A1071" s="119" t="str">
        <f>'Door Comparison'!A1071</f>
        <v>T11.04.M11A</v>
      </c>
      <c r="B1071" s="119" t="str">
        <f>'Door Comparison'!B1071</f>
        <v>DRS-402</v>
      </c>
      <c r="C1071" s="119">
        <f>'Door Comparison'!D1071</f>
        <v>458</v>
      </c>
      <c r="D1071" s="119">
        <f>'Door Comparison'!E1071</f>
        <v>2193</v>
      </c>
      <c r="E1071" s="14">
        <f>'Door Comparison'!N1071</f>
        <v>1</v>
      </c>
      <c r="F1071" s="82">
        <f>('Door Labour'!Y1071/'Door Labour'!K$3)*'Door Summary'!H$3</f>
        <v>129.72</v>
      </c>
      <c r="G1071" s="4">
        <f>'Door Materials'!X1071</f>
        <v>528.91999999999996</v>
      </c>
      <c r="H1071" s="5">
        <f t="shared" si="101"/>
        <v>658.64</v>
      </c>
      <c r="I1071" s="5">
        <f t="shared" si="102"/>
        <v>79.040000000000006</v>
      </c>
      <c r="J1071" s="5">
        <f t="shared" si="103"/>
        <v>737.68</v>
      </c>
      <c r="K1071" s="5">
        <f t="shared" si="104"/>
        <v>38.83</v>
      </c>
      <c r="L1071" s="181">
        <v>0</v>
      </c>
      <c r="M1071" s="5">
        <f t="shared" si="105"/>
        <v>776.51</v>
      </c>
      <c r="N1071" s="30">
        <f t="shared" si="106"/>
        <v>776.51</v>
      </c>
    </row>
    <row r="1072" spans="1:14" x14ac:dyDescent="0.25">
      <c r="A1072" s="119" t="str">
        <f>'Door Comparison'!A1072</f>
        <v>T11.04.P1A</v>
      </c>
      <c r="B1072" s="119" t="str">
        <f>'Door Comparison'!B1072</f>
        <v>AHP-201</v>
      </c>
      <c r="C1072" s="119">
        <f>'Door Comparison'!D1072</f>
        <v>500</v>
      </c>
      <c r="D1072" s="119">
        <f>'Door Comparison'!E1072</f>
        <v>800</v>
      </c>
      <c r="E1072" s="14">
        <f>'Door Comparison'!N1072</f>
        <v>1</v>
      </c>
      <c r="F1072" s="82">
        <f>('Door Labour'!Y1072/'Door Labour'!K$3)*'Door Summary'!H$3</f>
        <v>109.06</v>
      </c>
      <c r="G1072" s="4">
        <f>'Door Materials'!X1072</f>
        <v>367.67</v>
      </c>
      <c r="H1072" s="5">
        <f t="shared" si="101"/>
        <v>476.73</v>
      </c>
      <c r="I1072" s="5">
        <f t="shared" si="102"/>
        <v>57.21</v>
      </c>
      <c r="J1072" s="5">
        <f t="shared" si="103"/>
        <v>533.94000000000005</v>
      </c>
      <c r="K1072" s="5">
        <f t="shared" si="104"/>
        <v>28.1</v>
      </c>
      <c r="L1072" s="181">
        <v>0</v>
      </c>
      <c r="M1072" s="5">
        <f t="shared" si="105"/>
        <v>562.04</v>
      </c>
      <c r="N1072" s="30">
        <f t="shared" si="106"/>
        <v>562.04</v>
      </c>
    </row>
    <row r="1073" spans="1:14" x14ac:dyDescent="0.25">
      <c r="A1073" s="119" t="str">
        <f>'Door Comparison'!A1073</f>
        <v>T11.04.SPA</v>
      </c>
      <c r="B1073" s="119" t="str">
        <f>'Door Comparison'!B1073</f>
        <v>DRS-402</v>
      </c>
      <c r="C1073" s="119">
        <f>'Door Comparison'!D1073</f>
        <v>458</v>
      </c>
      <c r="D1073" s="119">
        <f>'Door Comparison'!E1073</f>
        <v>2193</v>
      </c>
      <c r="E1073" s="14">
        <f>'Door Comparison'!N1073</f>
        <v>1</v>
      </c>
      <c r="F1073" s="82">
        <f>('Door Labour'!Y1073/'Door Labour'!K$3)*'Door Summary'!H$3</f>
        <v>129.72</v>
      </c>
      <c r="G1073" s="4">
        <f>'Door Materials'!X1073</f>
        <v>528.91999999999996</v>
      </c>
      <c r="H1073" s="5">
        <f t="shared" si="101"/>
        <v>658.64</v>
      </c>
      <c r="I1073" s="5">
        <f t="shared" si="102"/>
        <v>79.040000000000006</v>
      </c>
      <c r="J1073" s="5">
        <f t="shared" si="103"/>
        <v>737.68</v>
      </c>
      <c r="K1073" s="5">
        <f t="shared" si="104"/>
        <v>38.83</v>
      </c>
      <c r="L1073" s="181">
        <v>0</v>
      </c>
      <c r="M1073" s="5">
        <f t="shared" si="105"/>
        <v>776.51</v>
      </c>
      <c r="N1073" s="30">
        <f t="shared" si="106"/>
        <v>776.51</v>
      </c>
    </row>
    <row r="1074" spans="1:14" x14ac:dyDescent="0.25">
      <c r="A1074" s="119" t="str">
        <f>'Door Comparison'!A1074</f>
        <v>T11.04.WRA</v>
      </c>
      <c r="B1074" s="119" t="str">
        <f>'Door Comparison'!B1074</f>
        <v>DRS-402</v>
      </c>
      <c r="C1074" s="119">
        <f>'Door Comparison'!D1074</f>
        <v>458</v>
      </c>
      <c r="D1074" s="119">
        <f>'Door Comparison'!E1074</f>
        <v>2158</v>
      </c>
      <c r="E1074" s="14">
        <f>'Door Comparison'!N1074</f>
        <v>1</v>
      </c>
      <c r="F1074" s="82">
        <f>('Door Labour'!Y1074/'Door Labour'!K$3)*'Door Summary'!H$3</f>
        <v>129.28</v>
      </c>
      <c r="G1074" s="4">
        <f>'Door Materials'!X1074</f>
        <v>525.07000000000005</v>
      </c>
      <c r="H1074" s="5">
        <f t="shared" si="101"/>
        <v>654.35</v>
      </c>
      <c r="I1074" s="5">
        <f t="shared" si="102"/>
        <v>78.52</v>
      </c>
      <c r="J1074" s="5">
        <f t="shared" si="103"/>
        <v>732.87</v>
      </c>
      <c r="K1074" s="5">
        <f t="shared" si="104"/>
        <v>38.57</v>
      </c>
      <c r="L1074" s="181">
        <v>0</v>
      </c>
      <c r="M1074" s="5">
        <f t="shared" si="105"/>
        <v>771.44</v>
      </c>
      <c r="N1074" s="30">
        <f t="shared" si="106"/>
        <v>771.44</v>
      </c>
    </row>
    <row r="1075" spans="1:14" x14ac:dyDescent="0.25">
      <c r="A1075" s="119" t="str">
        <f>'Door Comparison'!A1075</f>
        <v>T11.05.E1A</v>
      </c>
      <c r="B1075" s="119" t="str">
        <f>'Door Comparison'!B1075</f>
        <v>DRS-402</v>
      </c>
      <c r="C1075" s="119">
        <f>'Door Comparison'!D1075</f>
        <v>758</v>
      </c>
      <c r="D1075" s="119">
        <f>'Door Comparison'!E1075</f>
        <v>2193</v>
      </c>
      <c r="E1075" s="14">
        <f>'Door Comparison'!N1075</f>
        <v>1</v>
      </c>
      <c r="F1075" s="82">
        <f>('Door Labour'!Y1075/'Door Labour'!K$3)*'Door Summary'!H$3</f>
        <v>131.58000000000001</v>
      </c>
      <c r="G1075" s="4">
        <f>'Door Materials'!X1075</f>
        <v>626.67999999999995</v>
      </c>
      <c r="H1075" s="5">
        <f t="shared" si="101"/>
        <v>758.26</v>
      </c>
      <c r="I1075" s="5">
        <f t="shared" si="102"/>
        <v>90.99</v>
      </c>
      <c r="J1075" s="5">
        <f t="shared" si="103"/>
        <v>849.25</v>
      </c>
      <c r="K1075" s="5">
        <f t="shared" si="104"/>
        <v>44.7</v>
      </c>
      <c r="L1075" s="181">
        <v>0</v>
      </c>
      <c r="M1075" s="5">
        <f t="shared" si="105"/>
        <v>893.95</v>
      </c>
      <c r="N1075" s="30">
        <f t="shared" si="106"/>
        <v>893.95</v>
      </c>
    </row>
    <row r="1076" spans="1:14" x14ac:dyDescent="0.25">
      <c r="A1076" s="119" t="str">
        <f>'Door Comparison'!A1076</f>
        <v>T11.05.E1B</v>
      </c>
      <c r="B1076" s="119" t="str">
        <f>'Door Comparison'!B1076</f>
        <v>DRS-402</v>
      </c>
      <c r="C1076" s="119">
        <f>'Door Comparison'!D1076</f>
        <v>758</v>
      </c>
      <c r="D1076" s="119">
        <f>'Door Comparison'!E1076</f>
        <v>2193</v>
      </c>
      <c r="E1076" s="14">
        <f>'Door Comparison'!N1076</f>
        <v>1</v>
      </c>
      <c r="F1076" s="82">
        <f>('Door Labour'!Y1076/'Door Labour'!K$3)*'Door Summary'!H$3</f>
        <v>131.58000000000001</v>
      </c>
      <c r="G1076" s="4">
        <f>'Door Materials'!X1076</f>
        <v>626.67999999999995</v>
      </c>
      <c r="H1076" s="5">
        <f t="shared" si="101"/>
        <v>758.26</v>
      </c>
      <c r="I1076" s="5">
        <f t="shared" si="102"/>
        <v>90.99</v>
      </c>
      <c r="J1076" s="5">
        <f t="shared" si="103"/>
        <v>849.25</v>
      </c>
      <c r="K1076" s="5">
        <f t="shared" si="104"/>
        <v>44.7</v>
      </c>
      <c r="L1076" s="181">
        <v>0</v>
      </c>
      <c r="M1076" s="5">
        <f t="shared" si="105"/>
        <v>893.95</v>
      </c>
      <c r="N1076" s="30">
        <f t="shared" si="106"/>
        <v>893.95</v>
      </c>
    </row>
    <row r="1077" spans="1:14" x14ac:dyDescent="0.25">
      <c r="A1077" s="119" t="str">
        <f>'Door Comparison'!A1077</f>
        <v>T11.05.E2A</v>
      </c>
      <c r="B1077" s="119" t="str">
        <f>'Door Comparison'!B1077</f>
        <v>DRS-402</v>
      </c>
      <c r="C1077" s="119">
        <f>'Door Comparison'!D1077</f>
        <v>1338</v>
      </c>
      <c r="D1077" s="119">
        <f>'Door Comparison'!E1077</f>
        <v>2193</v>
      </c>
      <c r="E1077" s="14">
        <f>'Door Comparison'!N1077</f>
        <v>1</v>
      </c>
      <c r="F1077" s="82">
        <f>('Door Labour'!Y1077/'Door Labour'!K$3)*'Door Summary'!H$3</f>
        <v>138.78</v>
      </c>
      <c r="G1077" s="4">
        <f>'Door Materials'!X1077</f>
        <v>883.88</v>
      </c>
      <c r="H1077" s="5">
        <f t="shared" si="101"/>
        <v>1022.66</v>
      </c>
      <c r="I1077" s="5">
        <f t="shared" si="102"/>
        <v>122.72</v>
      </c>
      <c r="J1077" s="5">
        <f t="shared" si="103"/>
        <v>1145.3800000000001</v>
      </c>
      <c r="K1077" s="5">
        <f t="shared" si="104"/>
        <v>60.28</v>
      </c>
      <c r="L1077" s="181">
        <v>0</v>
      </c>
      <c r="M1077" s="5">
        <f t="shared" si="105"/>
        <v>1205.6600000000001</v>
      </c>
      <c r="N1077" s="30">
        <f t="shared" si="106"/>
        <v>1205.6600000000001</v>
      </c>
    </row>
    <row r="1078" spans="1:14" x14ac:dyDescent="0.25">
      <c r="A1078" s="119" t="str">
        <f>'Door Comparison'!A1078</f>
        <v>T11.05.E2B</v>
      </c>
      <c r="B1078" s="119" t="str">
        <f>'Door Comparison'!B1078</f>
        <v>DRS-402</v>
      </c>
      <c r="C1078" s="119">
        <f>'Door Comparison'!D1078</f>
        <v>1058</v>
      </c>
      <c r="D1078" s="119">
        <f>'Door Comparison'!E1078</f>
        <v>2193</v>
      </c>
      <c r="E1078" s="14">
        <f>'Door Comparison'!N1078</f>
        <v>1</v>
      </c>
      <c r="F1078" s="82">
        <f>('Door Labour'!Y1078/'Door Labour'!K$3)*'Door Summary'!H$3</f>
        <v>137.04</v>
      </c>
      <c r="G1078" s="4">
        <f>'Door Materials'!X1078</f>
        <v>794.87</v>
      </c>
      <c r="H1078" s="5">
        <f t="shared" si="101"/>
        <v>931.91</v>
      </c>
      <c r="I1078" s="5">
        <f t="shared" si="102"/>
        <v>111.83</v>
      </c>
      <c r="J1078" s="5">
        <f t="shared" si="103"/>
        <v>1043.74</v>
      </c>
      <c r="K1078" s="5">
        <f t="shared" si="104"/>
        <v>54.93</v>
      </c>
      <c r="L1078" s="181">
        <v>0</v>
      </c>
      <c r="M1078" s="5">
        <f t="shared" si="105"/>
        <v>1098.67</v>
      </c>
      <c r="N1078" s="30">
        <f t="shared" si="106"/>
        <v>1098.67</v>
      </c>
    </row>
    <row r="1079" spans="1:14" x14ac:dyDescent="0.25">
      <c r="A1079" s="119" t="str">
        <f>'Door Comparison'!A1079</f>
        <v>T11.05.M1A</v>
      </c>
      <c r="B1079" s="119" t="str">
        <f>'Door Comparison'!B1079</f>
        <v>DRS-402</v>
      </c>
      <c r="C1079" s="119">
        <f>'Door Comparison'!D1079</f>
        <v>1338</v>
      </c>
      <c r="D1079" s="119">
        <f>'Door Comparison'!E1079</f>
        <v>2193</v>
      </c>
      <c r="E1079" s="14">
        <f>'Door Comparison'!N1079</f>
        <v>1</v>
      </c>
      <c r="F1079" s="82">
        <f>('Door Labour'!Y1079/'Door Labour'!K$3)*'Door Summary'!H$3</f>
        <v>138.78</v>
      </c>
      <c r="G1079" s="4">
        <f>'Door Materials'!X1079</f>
        <v>883.88</v>
      </c>
      <c r="H1079" s="5">
        <f t="shared" si="101"/>
        <v>1022.66</v>
      </c>
      <c r="I1079" s="5">
        <f t="shared" si="102"/>
        <v>122.72</v>
      </c>
      <c r="J1079" s="5">
        <f t="shared" si="103"/>
        <v>1145.3800000000001</v>
      </c>
      <c r="K1079" s="5">
        <f t="shared" si="104"/>
        <v>60.28</v>
      </c>
      <c r="L1079" s="181">
        <v>0</v>
      </c>
      <c r="M1079" s="5">
        <f t="shared" si="105"/>
        <v>1205.6600000000001</v>
      </c>
      <c r="N1079" s="30">
        <f t="shared" si="106"/>
        <v>1205.6600000000001</v>
      </c>
    </row>
    <row r="1080" spans="1:14" x14ac:dyDescent="0.25">
      <c r="A1080" s="119" t="str">
        <f>'Door Comparison'!A1080</f>
        <v>T11.05.M1B</v>
      </c>
      <c r="B1080" s="119" t="str">
        <f>'Door Comparison'!B1080</f>
        <v>DRS-402</v>
      </c>
      <c r="C1080" s="119">
        <f>'Door Comparison'!D1080</f>
        <v>1338</v>
      </c>
      <c r="D1080" s="119">
        <f>'Door Comparison'!E1080</f>
        <v>2193</v>
      </c>
      <c r="E1080" s="14">
        <f>'Door Comparison'!N1080</f>
        <v>1</v>
      </c>
      <c r="F1080" s="82">
        <f>('Door Labour'!Y1080/'Door Labour'!K$3)*'Door Summary'!H$3</f>
        <v>138.78</v>
      </c>
      <c r="G1080" s="4">
        <f>'Door Materials'!X1080</f>
        <v>883.88</v>
      </c>
      <c r="H1080" s="5">
        <f t="shared" si="101"/>
        <v>1022.66</v>
      </c>
      <c r="I1080" s="5">
        <f t="shared" si="102"/>
        <v>122.72</v>
      </c>
      <c r="J1080" s="5">
        <f t="shared" si="103"/>
        <v>1145.3800000000001</v>
      </c>
      <c r="K1080" s="5">
        <f t="shared" si="104"/>
        <v>60.28</v>
      </c>
      <c r="L1080" s="181">
        <v>0</v>
      </c>
      <c r="M1080" s="5">
        <f t="shared" si="105"/>
        <v>1205.6600000000001</v>
      </c>
      <c r="N1080" s="30">
        <f t="shared" si="106"/>
        <v>1205.6600000000001</v>
      </c>
    </row>
    <row r="1081" spans="1:14" x14ac:dyDescent="0.25">
      <c r="A1081" s="119" t="str">
        <f>'Door Comparison'!A1081</f>
        <v>T11.05.M2A</v>
      </c>
      <c r="B1081" s="119" t="str">
        <f>'Door Comparison'!B1081</f>
        <v>DRS-402</v>
      </c>
      <c r="C1081" s="119">
        <f>'Door Comparison'!D1081</f>
        <v>758</v>
      </c>
      <c r="D1081" s="119">
        <f>'Door Comparison'!E1081</f>
        <v>2193</v>
      </c>
      <c r="E1081" s="14">
        <f>'Door Comparison'!N1081</f>
        <v>1</v>
      </c>
      <c r="F1081" s="82">
        <f>('Door Labour'!Y1081/'Door Labour'!K$3)*'Door Summary'!H$3</f>
        <v>131.58000000000001</v>
      </c>
      <c r="G1081" s="4">
        <f>'Door Materials'!X1081</f>
        <v>626.67999999999995</v>
      </c>
      <c r="H1081" s="5">
        <f t="shared" si="101"/>
        <v>758.26</v>
      </c>
      <c r="I1081" s="5">
        <f t="shared" si="102"/>
        <v>90.99</v>
      </c>
      <c r="J1081" s="5">
        <f t="shared" si="103"/>
        <v>849.25</v>
      </c>
      <c r="K1081" s="5">
        <f t="shared" si="104"/>
        <v>44.7</v>
      </c>
      <c r="L1081" s="181">
        <v>0</v>
      </c>
      <c r="M1081" s="5">
        <f t="shared" si="105"/>
        <v>893.95</v>
      </c>
      <c r="N1081" s="30">
        <f t="shared" si="106"/>
        <v>893.95</v>
      </c>
    </row>
    <row r="1082" spans="1:14" x14ac:dyDescent="0.25">
      <c r="A1082" s="119" t="str">
        <f>'Door Comparison'!A1082</f>
        <v>T11.05.M2B</v>
      </c>
      <c r="B1082" s="119" t="str">
        <f>'Door Comparison'!B1082</f>
        <v>DRS-402</v>
      </c>
      <c r="C1082" s="119">
        <f>'Door Comparison'!D1082</f>
        <v>758</v>
      </c>
      <c r="D1082" s="119">
        <f>'Door Comparison'!E1082</f>
        <v>2193</v>
      </c>
      <c r="E1082" s="14">
        <f>'Door Comparison'!N1082</f>
        <v>1</v>
      </c>
      <c r="F1082" s="82">
        <f>('Door Labour'!Y1082/'Door Labour'!K$3)*'Door Summary'!H$3</f>
        <v>131.58000000000001</v>
      </c>
      <c r="G1082" s="4">
        <f>'Door Materials'!X1082</f>
        <v>626.67999999999995</v>
      </c>
      <c r="H1082" s="5">
        <f t="shared" si="101"/>
        <v>758.26</v>
      </c>
      <c r="I1082" s="5">
        <f t="shared" si="102"/>
        <v>90.99</v>
      </c>
      <c r="J1082" s="5">
        <f t="shared" si="103"/>
        <v>849.25</v>
      </c>
      <c r="K1082" s="5">
        <f t="shared" si="104"/>
        <v>44.7</v>
      </c>
      <c r="L1082" s="181">
        <v>0</v>
      </c>
      <c r="M1082" s="5">
        <f t="shared" si="105"/>
        <v>893.95</v>
      </c>
      <c r="N1082" s="30">
        <f t="shared" si="106"/>
        <v>893.95</v>
      </c>
    </row>
    <row r="1083" spans="1:14" x14ac:dyDescent="0.25">
      <c r="A1083" s="119" t="str">
        <f>'Door Comparison'!A1083</f>
        <v>T11.06.E1A</v>
      </c>
      <c r="B1083" s="119" t="str">
        <f>'Door Comparison'!B1083</f>
        <v>DRS-402</v>
      </c>
      <c r="C1083" s="119">
        <f>'Door Comparison'!D1083</f>
        <v>758</v>
      </c>
      <c r="D1083" s="119">
        <f>'Door Comparison'!E1083</f>
        <v>2193</v>
      </c>
      <c r="E1083" s="14">
        <f>'Door Comparison'!N1083</f>
        <v>1</v>
      </c>
      <c r="F1083" s="82">
        <f>('Door Labour'!Y1083/'Door Labour'!K$3)*'Door Summary'!H$3</f>
        <v>131.58000000000001</v>
      </c>
      <c r="G1083" s="4">
        <f>'Door Materials'!X1083</f>
        <v>626.67999999999995</v>
      </c>
      <c r="H1083" s="5">
        <f t="shared" si="101"/>
        <v>758.26</v>
      </c>
      <c r="I1083" s="5">
        <f t="shared" si="102"/>
        <v>90.99</v>
      </c>
      <c r="J1083" s="5">
        <f t="shared" si="103"/>
        <v>849.25</v>
      </c>
      <c r="K1083" s="5">
        <f t="shared" si="104"/>
        <v>44.7</v>
      </c>
      <c r="L1083" s="181">
        <v>0</v>
      </c>
      <c r="M1083" s="5">
        <f t="shared" si="105"/>
        <v>893.95</v>
      </c>
      <c r="N1083" s="30">
        <f t="shared" si="106"/>
        <v>893.95</v>
      </c>
    </row>
    <row r="1084" spans="1:14" x14ac:dyDescent="0.25">
      <c r="A1084" s="119" t="str">
        <f>'Door Comparison'!A1084</f>
        <v>T11.06.E1B</v>
      </c>
      <c r="B1084" s="119" t="str">
        <f>'Door Comparison'!B1084</f>
        <v>DRS-402</v>
      </c>
      <c r="C1084" s="119">
        <f>'Door Comparison'!D1084</f>
        <v>1338</v>
      </c>
      <c r="D1084" s="119">
        <f>'Door Comparison'!E1084</f>
        <v>2193</v>
      </c>
      <c r="E1084" s="14">
        <f>'Door Comparison'!N1084</f>
        <v>1</v>
      </c>
      <c r="F1084" s="82">
        <f>('Door Labour'!Y1084/'Door Labour'!K$3)*'Door Summary'!H$3</f>
        <v>138.78</v>
      </c>
      <c r="G1084" s="4">
        <f>'Door Materials'!X1084</f>
        <v>883.88</v>
      </c>
      <c r="H1084" s="5">
        <f t="shared" si="101"/>
        <v>1022.66</v>
      </c>
      <c r="I1084" s="5">
        <f t="shared" si="102"/>
        <v>122.72</v>
      </c>
      <c r="J1084" s="5">
        <f t="shared" si="103"/>
        <v>1145.3800000000001</v>
      </c>
      <c r="K1084" s="5">
        <f t="shared" si="104"/>
        <v>60.28</v>
      </c>
      <c r="L1084" s="181">
        <v>0</v>
      </c>
      <c r="M1084" s="5">
        <f t="shared" si="105"/>
        <v>1205.6600000000001</v>
      </c>
      <c r="N1084" s="30">
        <f t="shared" si="106"/>
        <v>1205.6600000000001</v>
      </c>
    </row>
    <row r="1085" spans="1:14" x14ac:dyDescent="0.25">
      <c r="A1085" s="119" t="str">
        <f>'Door Comparison'!A1085</f>
        <v>T11.06.E1C</v>
      </c>
      <c r="B1085" s="119" t="str">
        <f>'Door Comparison'!B1085</f>
        <v>DRS-402</v>
      </c>
      <c r="C1085" s="119">
        <f>'Door Comparison'!D1085</f>
        <v>358</v>
      </c>
      <c r="D1085" s="119">
        <f>'Door Comparison'!E1085</f>
        <v>2193</v>
      </c>
      <c r="E1085" s="14">
        <f>'Door Comparison'!N1085</f>
        <v>1</v>
      </c>
      <c r="F1085" s="82">
        <f>('Door Labour'!Y1085/'Door Labour'!K$3)*'Door Summary'!H$3</f>
        <v>129.1</v>
      </c>
      <c r="G1085" s="4">
        <f>'Door Materials'!X1085</f>
        <v>496.33</v>
      </c>
      <c r="H1085" s="5">
        <f t="shared" si="101"/>
        <v>625.42999999999995</v>
      </c>
      <c r="I1085" s="5">
        <f t="shared" si="102"/>
        <v>75.05</v>
      </c>
      <c r="J1085" s="5">
        <f t="shared" si="103"/>
        <v>700.48</v>
      </c>
      <c r="K1085" s="5">
        <f t="shared" si="104"/>
        <v>36.869999999999997</v>
      </c>
      <c r="L1085" s="181">
        <v>0</v>
      </c>
      <c r="M1085" s="5">
        <f t="shared" si="105"/>
        <v>737.35</v>
      </c>
      <c r="N1085" s="30">
        <f t="shared" si="106"/>
        <v>737.35</v>
      </c>
    </row>
    <row r="1086" spans="1:14" x14ac:dyDescent="0.25">
      <c r="A1086" s="119" t="str">
        <f>'Door Comparison'!A1086</f>
        <v>T11.06.E2A</v>
      </c>
      <c r="B1086" s="119" t="str">
        <f>'Door Comparison'!B1086</f>
        <v>DRS-402</v>
      </c>
      <c r="C1086" s="119">
        <f>'Door Comparison'!D1086</f>
        <v>1208</v>
      </c>
      <c r="D1086" s="119">
        <f>'Door Comparison'!E1086</f>
        <v>2193</v>
      </c>
      <c r="E1086" s="14">
        <f>'Door Comparison'!N1086</f>
        <v>1</v>
      </c>
      <c r="F1086" s="82">
        <f>('Door Labour'!Y1086/'Door Labour'!K$3)*'Door Summary'!H$3</f>
        <v>137.97999999999999</v>
      </c>
      <c r="G1086" s="4">
        <f>'Door Materials'!X1086</f>
        <v>841.5</v>
      </c>
      <c r="H1086" s="5">
        <f t="shared" si="101"/>
        <v>979.48</v>
      </c>
      <c r="I1086" s="5">
        <f t="shared" si="102"/>
        <v>117.54</v>
      </c>
      <c r="J1086" s="5">
        <f t="shared" si="103"/>
        <v>1097.02</v>
      </c>
      <c r="K1086" s="5">
        <f t="shared" si="104"/>
        <v>57.74</v>
      </c>
      <c r="L1086" s="181">
        <v>0</v>
      </c>
      <c r="M1086" s="5">
        <f t="shared" si="105"/>
        <v>1154.76</v>
      </c>
      <c r="N1086" s="30">
        <f t="shared" si="106"/>
        <v>1154.76</v>
      </c>
    </row>
    <row r="1087" spans="1:14" x14ac:dyDescent="0.25">
      <c r="A1087" s="119" t="str">
        <f>'Door Comparison'!A1087</f>
        <v>T11.06.E2B</v>
      </c>
      <c r="B1087" s="119" t="str">
        <f>'Door Comparison'!B1087</f>
        <v>DRS-402</v>
      </c>
      <c r="C1087" s="119">
        <f>'Door Comparison'!D1087</f>
        <v>658</v>
      </c>
      <c r="D1087" s="119">
        <f>'Door Comparison'!E1087</f>
        <v>2193</v>
      </c>
      <c r="E1087" s="14">
        <f>'Door Comparison'!N1087</f>
        <v>1</v>
      </c>
      <c r="F1087" s="82">
        <f>('Door Labour'!Y1087/'Door Labour'!K$3)*'Door Summary'!H$3</f>
        <v>130.96</v>
      </c>
      <c r="G1087" s="4">
        <f>'Door Materials'!X1087</f>
        <v>594.09</v>
      </c>
      <c r="H1087" s="5">
        <f t="shared" si="101"/>
        <v>725.05</v>
      </c>
      <c r="I1087" s="5">
        <f t="shared" si="102"/>
        <v>87.01</v>
      </c>
      <c r="J1087" s="5">
        <f t="shared" si="103"/>
        <v>812.06</v>
      </c>
      <c r="K1087" s="5">
        <f t="shared" si="104"/>
        <v>42.74</v>
      </c>
      <c r="L1087" s="181">
        <v>0</v>
      </c>
      <c r="M1087" s="5">
        <f t="shared" si="105"/>
        <v>854.8</v>
      </c>
      <c r="N1087" s="30">
        <f t="shared" si="106"/>
        <v>854.8</v>
      </c>
    </row>
    <row r="1088" spans="1:14" x14ac:dyDescent="0.25">
      <c r="A1088" s="119" t="str">
        <f>'Door Comparison'!A1088</f>
        <v>T11.06.E3A</v>
      </c>
      <c r="B1088" s="119" t="str">
        <f>'Door Comparison'!B1088</f>
        <v>DRS-402</v>
      </c>
      <c r="C1088" s="119">
        <f>'Door Comparison'!D1088</f>
        <v>1338</v>
      </c>
      <c r="D1088" s="119">
        <f>'Door Comparison'!E1088</f>
        <v>2193</v>
      </c>
      <c r="E1088" s="14">
        <f>'Door Comparison'!N1088</f>
        <v>1</v>
      </c>
      <c r="F1088" s="82">
        <f>('Door Labour'!Y1088/'Door Labour'!K$3)*'Door Summary'!H$3</f>
        <v>138.78</v>
      </c>
      <c r="G1088" s="4">
        <f>'Door Materials'!X1088</f>
        <v>883.88</v>
      </c>
      <c r="H1088" s="5">
        <f t="shared" si="101"/>
        <v>1022.66</v>
      </c>
      <c r="I1088" s="5">
        <f t="shared" si="102"/>
        <v>122.72</v>
      </c>
      <c r="J1088" s="5">
        <f t="shared" si="103"/>
        <v>1145.3800000000001</v>
      </c>
      <c r="K1088" s="5">
        <f t="shared" si="104"/>
        <v>60.28</v>
      </c>
      <c r="L1088" s="181">
        <v>0</v>
      </c>
      <c r="M1088" s="5">
        <f t="shared" si="105"/>
        <v>1205.6600000000001</v>
      </c>
      <c r="N1088" s="30">
        <f t="shared" si="106"/>
        <v>1205.6600000000001</v>
      </c>
    </row>
    <row r="1089" spans="1:14" x14ac:dyDescent="0.25">
      <c r="A1089" s="119" t="str">
        <f>'Door Comparison'!A1089</f>
        <v>T11.06.E3B</v>
      </c>
      <c r="B1089" s="119" t="str">
        <f>'Door Comparison'!B1089</f>
        <v>DRS-402</v>
      </c>
      <c r="C1089" s="119">
        <f>'Door Comparison'!D1089</f>
        <v>1338</v>
      </c>
      <c r="D1089" s="119">
        <f>'Door Comparison'!E1089</f>
        <v>2193</v>
      </c>
      <c r="E1089" s="14">
        <f>'Door Comparison'!N1089</f>
        <v>1</v>
      </c>
      <c r="F1089" s="82">
        <f>('Door Labour'!Y1089/'Door Labour'!K$3)*'Door Summary'!H$3</f>
        <v>138.78</v>
      </c>
      <c r="G1089" s="4">
        <f>'Door Materials'!X1089</f>
        <v>883.88</v>
      </c>
      <c r="H1089" s="5">
        <f t="shared" si="101"/>
        <v>1022.66</v>
      </c>
      <c r="I1089" s="5">
        <f t="shared" si="102"/>
        <v>122.72</v>
      </c>
      <c r="J1089" s="5">
        <f t="shared" si="103"/>
        <v>1145.3800000000001</v>
      </c>
      <c r="K1089" s="5">
        <f t="shared" si="104"/>
        <v>60.28</v>
      </c>
      <c r="L1089" s="181">
        <v>0</v>
      </c>
      <c r="M1089" s="5">
        <f t="shared" si="105"/>
        <v>1205.6600000000001</v>
      </c>
      <c r="N1089" s="30">
        <f t="shared" si="106"/>
        <v>1205.6600000000001</v>
      </c>
    </row>
    <row r="1090" spans="1:14" x14ac:dyDescent="0.25">
      <c r="A1090" s="119" t="str">
        <f>'Door Comparison'!A1090</f>
        <v>T11.06.E3C</v>
      </c>
      <c r="B1090" s="119" t="str">
        <f>'Door Comparison'!B1090</f>
        <v>DRS-402</v>
      </c>
      <c r="C1090" s="119">
        <f>'Door Comparison'!D1090</f>
        <v>758</v>
      </c>
      <c r="D1090" s="119">
        <f>'Door Comparison'!E1090</f>
        <v>2193</v>
      </c>
      <c r="E1090" s="14">
        <f>'Door Comparison'!N1090</f>
        <v>1</v>
      </c>
      <c r="F1090" s="82">
        <f>('Door Labour'!Y1090/'Door Labour'!K$3)*'Door Summary'!H$3</f>
        <v>131.58000000000001</v>
      </c>
      <c r="G1090" s="4">
        <f>'Door Materials'!X1090</f>
        <v>626.67999999999995</v>
      </c>
      <c r="H1090" s="5">
        <f t="shared" si="101"/>
        <v>758.26</v>
      </c>
      <c r="I1090" s="5">
        <f t="shared" si="102"/>
        <v>90.99</v>
      </c>
      <c r="J1090" s="5">
        <f t="shared" si="103"/>
        <v>849.25</v>
      </c>
      <c r="K1090" s="5">
        <f t="shared" si="104"/>
        <v>44.7</v>
      </c>
      <c r="L1090" s="181">
        <v>0</v>
      </c>
      <c r="M1090" s="5">
        <f t="shared" si="105"/>
        <v>893.95</v>
      </c>
      <c r="N1090" s="30">
        <f t="shared" si="106"/>
        <v>893.95</v>
      </c>
    </row>
    <row r="1091" spans="1:14" x14ac:dyDescent="0.25">
      <c r="A1091" s="119" t="str">
        <f>'Door Comparison'!A1091</f>
        <v>T11.06.E4A</v>
      </c>
      <c r="B1091" s="119" t="str">
        <f>'Door Comparison'!B1091</f>
        <v>DRS-402</v>
      </c>
      <c r="C1091" s="119">
        <f>'Door Comparison'!D1091</f>
        <v>1338</v>
      </c>
      <c r="D1091" s="119">
        <f>'Door Comparison'!E1091</f>
        <v>2193</v>
      </c>
      <c r="E1091" s="14">
        <f>'Door Comparison'!N1091</f>
        <v>1</v>
      </c>
      <c r="F1091" s="82">
        <f>('Door Labour'!Y1091/'Door Labour'!K$3)*'Door Summary'!H$3</f>
        <v>138.78</v>
      </c>
      <c r="G1091" s="4">
        <f>'Door Materials'!X1091</f>
        <v>883.88</v>
      </c>
      <c r="H1091" s="5">
        <f t="shared" si="101"/>
        <v>1022.66</v>
      </c>
      <c r="I1091" s="5">
        <f t="shared" si="102"/>
        <v>122.72</v>
      </c>
      <c r="J1091" s="5">
        <f t="shared" si="103"/>
        <v>1145.3800000000001</v>
      </c>
      <c r="K1091" s="5">
        <f t="shared" si="104"/>
        <v>60.28</v>
      </c>
      <c r="L1091" s="181">
        <v>0</v>
      </c>
      <c r="M1091" s="5">
        <f t="shared" si="105"/>
        <v>1205.6600000000001</v>
      </c>
      <c r="N1091" s="30">
        <f t="shared" si="106"/>
        <v>1205.6600000000001</v>
      </c>
    </row>
    <row r="1092" spans="1:14" x14ac:dyDescent="0.25">
      <c r="A1092" s="119" t="str">
        <f>'Door Comparison'!A1092</f>
        <v>T11.06.E5A</v>
      </c>
      <c r="B1092" s="119" t="str">
        <f>'Door Comparison'!B1092</f>
        <v>DRS-402</v>
      </c>
      <c r="C1092" s="119">
        <f>'Door Comparison'!D1092</f>
        <v>1578</v>
      </c>
      <c r="D1092" s="119">
        <f>'Door Comparison'!E1092</f>
        <v>2193</v>
      </c>
      <c r="E1092" s="14">
        <f>'Door Comparison'!N1092</f>
        <v>1</v>
      </c>
      <c r="F1092" s="82">
        <f>('Door Labour'!Y1092/'Door Labour'!K$3)*'Door Summary'!H$3</f>
        <v>140.28</v>
      </c>
      <c r="G1092" s="4">
        <f>'Door Materials'!X1092</f>
        <v>962.09</v>
      </c>
      <c r="H1092" s="5">
        <f t="shared" si="101"/>
        <v>1102.3699999999999</v>
      </c>
      <c r="I1092" s="5">
        <f t="shared" si="102"/>
        <v>132.28</v>
      </c>
      <c r="J1092" s="5">
        <f t="shared" si="103"/>
        <v>1234.6500000000001</v>
      </c>
      <c r="K1092" s="5">
        <f t="shared" si="104"/>
        <v>64.98</v>
      </c>
      <c r="L1092" s="181">
        <v>0</v>
      </c>
      <c r="M1092" s="5">
        <f t="shared" si="105"/>
        <v>1299.6300000000001</v>
      </c>
      <c r="N1092" s="30">
        <f t="shared" si="106"/>
        <v>1299.6300000000001</v>
      </c>
    </row>
    <row r="1093" spans="1:14" x14ac:dyDescent="0.25">
      <c r="A1093" s="119" t="str">
        <f>'Door Comparison'!A1093</f>
        <v>T11.06.HW2A</v>
      </c>
      <c r="B1093" s="119" t="str">
        <f>'Door Comparison'!B1093</f>
        <v>DRS-402</v>
      </c>
      <c r="C1093" s="119">
        <f>'Door Comparison'!D1093</f>
        <v>458</v>
      </c>
      <c r="D1093" s="119">
        <f>'Door Comparison'!E1093</f>
        <v>2193</v>
      </c>
      <c r="E1093" s="14">
        <f>'Door Comparison'!N1093</f>
        <v>1</v>
      </c>
      <c r="F1093" s="82">
        <f>('Door Labour'!Y1093/'Door Labour'!K$3)*'Door Summary'!H$3</f>
        <v>129.72</v>
      </c>
      <c r="G1093" s="4">
        <f>'Door Materials'!X1093</f>
        <v>528.91999999999996</v>
      </c>
      <c r="H1093" s="5">
        <f t="shared" si="101"/>
        <v>658.64</v>
      </c>
      <c r="I1093" s="5">
        <f t="shared" si="102"/>
        <v>79.040000000000006</v>
      </c>
      <c r="J1093" s="5">
        <f t="shared" si="103"/>
        <v>737.68</v>
      </c>
      <c r="K1093" s="5">
        <f t="shared" si="104"/>
        <v>38.83</v>
      </c>
      <c r="L1093" s="181">
        <v>0</v>
      </c>
      <c r="M1093" s="5">
        <f t="shared" si="105"/>
        <v>776.51</v>
      </c>
      <c r="N1093" s="30">
        <f t="shared" si="106"/>
        <v>776.51</v>
      </c>
    </row>
    <row r="1094" spans="1:14" x14ac:dyDescent="0.25">
      <c r="A1094" s="119" t="str">
        <f>'Door Comparison'!A1094</f>
        <v>T11.06.P2A T11.06.HWA</v>
      </c>
      <c r="B1094" s="119" t="str">
        <f>'Door Comparison'!B1094</f>
        <v>DRS-402</v>
      </c>
      <c r="C1094" s="119">
        <f>'Door Comparison'!D1094</f>
        <v>458</v>
      </c>
      <c r="D1094" s="119">
        <f>'Door Comparison'!E1094</f>
        <v>2193</v>
      </c>
      <c r="E1094" s="14">
        <f>'Door Comparison'!N1094</f>
        <v>1</v>
      </c>
      <c r="F1094" s="82">
        <f>('Door Labour'!Y1094/'Door Labour'!K$3)*'Door Summary'!H$3</f>
        <v>129.72</v>
      </c>
      <c r="G1094" s="4">
        <f>'Door Materials'!X1094</f>
        <v>528.91999999999996</v>
      </c>
      <c r="H1094" s="5">
        <f t="shared" si="101"/>
        <v>658.64</v>
      </c>
      <c r="I1094" s="5">
        <f t="shared" si="102"/>
        <v>79.040000000000006</v>
      </c>
      <c r="J1094" s="5">
        <f t="shared" si="103"/>
        <v>737.68</v>
      </c>
      <c r="K1094" s="5">
        <f t="shared" si="104"/>
        <v>38.83</v>
      </c>
      <c r="L1094" s="181">
        <v>0</v>
      </c>
      <c r="M1094" s="5">
        <f t="shared" si="105"/>
        <v>776.51</v>
      </c>
      <c r="N1094" s="30">
        <f t="shared" si="106"/>
        <v>776.51</v>
      </c>
    </row>
    <row r="1095" spans="1:14" x14ac:dyDescent="0.25">
      <c r="A1095" s="119" t="str">
        <f>'Door Comparison'!A1095</f>
        <v>T11.06.M3A</v>
      </c>
      <c r="B1095" s="119" t="str">
        <f>'Door Comparison'!B1095</f>
        <v>AHP-201</v>
      </c>
      <c r="C1095" s="119">
        <f>'Door Comparison'!D1095</f>
        <v>500</v>
      </c>
      <c r="D1095" s="119">
        <f>'Door Comparison'!E1095</f>
        <v>2135</v>
      </c>
      <c r="E1095" s="14">
        <f>'Door Comparison'!N1095</f>
        <v>1</v>
      </c>
      <c r="F1095" s="82">
        <f>('Door Labour'!Y1095/'Door Labour'!K$3)*'Door Summary'!H$3</f>
        <v>125.65</v>
      </c>
      <c r="G1095" s="4">
        <f>'Door Materials'!X1095</f>
        <v>525.33000000000004</v>
      </c>
      <c r="H1095" s="5">
        <f t="shared" si="101"/>
        <v>650.98</v>
      </c>
      <c r="I1095" s="5">
        <f t="shared" si="102"/>
        <v>78.12</v>
      </c>
      <c r="J1095" s="5">
        <f t="shared" si="103"/>
        <v>729.1</v>
      </c>
      <c r="K1095" s="5">
        <f t="shared" si="104"/>
        <v>38.369999999999997</v>
      </c>
      <c r="L1095" s="181">
        <v>0</v>
      </c>
      <c r="M1095" s="5">
        <f t="shared" si="105"/>
        <v>767.47</v>
      </c>
      <c r="N1095" s="30">
        <f t="shared" si="106"/>
        <v>767.47</v>
      </c>
    </row>
    <row r="1096" spans="1:14" x14ac:dyDescent="0.25">
      <c r="A1096" s="119" t="str">
        <f>'Door Comparison'!A1096</f>
        <v>T11.06.M3B</v>
      </c>
      <c r="B1096" s="119" t="str">
        <f>'Door Comparison'!B1096</f>
        <v>DRS-402</v>
      </c>
      <c r="C1096" s="119">
        <f>'Door Comparison'!D1096</f>
        <v>608</v>
      </c>
      <c r="D1096" s="119">
        <f>'Door Comparison'!E1096</f>
        <v>2193</v>
      </c>
      <c r="E1096" s="14">
        <f>'Door Comparison'!N1096</f>
        <v>1</v>
      </c>
      <c r="F1096" s="82">
        <f>('Door Labour'!Y1096/'Door Labour'!K$3)*'Door Summary'!H$3</f>
        <v>130.63999999999999</v>
      </c>
      <c r="G1096" s="4">
        <f>'Door Materials'!X1096</f>
        <v>577.80999999999995</v>
      </c>
      <c r="H1096" s="5">
        <f t="shared" si="101"/>
        <v>708.45</v>
      </c>
      <c r="I1096" s="5">
        <f t="shared" si="102"/>
        <v>85.01</v>
      </c>
      <c r="J1096" s="5">
        <f t="shared" si="103"/>
        <v>793.46</v>
      </c>
      <c r="K1096" s="5">
        <f t="shared" si="104"/>
        <v>41.76</v>
      </c>
      <c r="L1096" s="181">
        <v>0</v>
      </c>
      <c r="M1096" s="5">
        <f t="shared" si="105"/>
        <v>835.22</v>
      </c>
      <c r="N1096" s="30">
        <f t="shared" si="106"/>
        <v>835.22</v>
      </c>
    </row>
    <row r="1097" spans="1:14" x14ac:dyDescent="0.25">
      <c r="A1097" s="119" t="str">
        <f>'Door Comparison'!A1097</f>
        <v>T11.06.M5A</v>
      </c>
      <c r="B1097" s="119" t="str">
        <f>'Door Comparison'!B1097</f>
        <v>DRS-402</v>
      </c>
      <c r="C1097" s="119">
        <f>'Door Comparison'!D1097</f>
        <v>858</v>
      </c>
      <c r="D1097" s="119">
        <f>'Door Comparison'!E1097</f>
        <v>2193</v>
      </c>
      <c r="E1097" s="14">
        <f>'Door Comparison'!N1097</f>
        <v>1</v>
      </c>
      <c r="F1097" s="82">
        <f>('Door Labour'!Y1097/'Door Labour'!K$3)*'Door Summary'!H$3</f>
        <v>132.19999999999999</v>
      </c>
      <c r="G1097" s="4">
        <f>'Door Materials'!X1097</f>
        <v>659.29</v>
      </c>
      <c r="H1097" s="5">
        <f t="shared" si="101"/>
        <v>791.49</v>
      </c>
      <c r="I1097" s="5">
        <f t="shared" si="102"/>
        <v>94.98</v>
      </c>
      <c r="J1097" s="5">
        <f t="shared" si="103"/>
        <v>886.47</v>
      </c>
      <c r="K1097" s="5">
        <f t="shared" si="104"/>
        <v>46.66</v>
      </c>
      <c r="L1097" s="181">
        <v>0</v>
      </c>
      <c r="M1097" s="5">
        <f t="shared" si="105"/>
        <v>933.13</v>
      </c>
      <c r="N1097" s="30">
        <f t="shared" si="106"/>
        <v>933.13</v>
      </c>
    </row>
    <row r="1098" spans="1:14" x14ac:dyDescent="0.25">
      <c r="A1098" s="119" t="str">
        <f>'Door Comparison'!A1098</f>
        <v>T11.06.M5B</v>
      </c>
      <c r="B1098" s="119" t="str">
        <f>'Door Comparison'!B1098</f>
        <v>DRS-402</v>
      </c>
      <c r="C1098" s="119">
        <f>'Door Comparison'!D1098</f>
        <v>1338</v>
      </c>
      <c r="D1098" s="119">
        <f>'Door Comparison'!E1098</f>
        <v>2193</v>
      </c>
      <c r="E1098" s="14">
        <f>'Door Comparison'!N1098</f>
        <v>1</v>
      </c>
      <c r="F1098" s="82">
        <f>('Door Labour'!Y1098/'Door Labour'!K$3)*'Door Summary'!H$3</f>
        <v>138.78</v>
      </c>
      <c r="G1098" s="4">
        <f>'Door Materials'!X1098</f>
        <v>883.88</v>
      </c>
      <c r="H1098" s="5">
        <f t="shared" ref="H1098:H1161" si="107">F1098+G1098</f>
        <v>1022.66</v>
      </c>
      <c r="I1098" s="5">
        <f t="shared" ref="I1098:I1161" si="108">H1098*I$7</f>
        <v>122.72</v>
      </c>
      <c r="J1098" s="5">
        <f t="shared" ref="J1098:J1161" si="109">SUM(H1098:I1098)</f>
        <v>1145.3800000000001</v>
      </c>
      <c r="K1098" s="5">
        <f t="shared" ref="K1098:K1161" si="110">J1098/19</f>
        <v>60.28</v>
      </c>
      <c r="L1098" s="181">
        <v>0</v>
      </c>
      <c r="M1098" s="5">
        <f t="shared" ref="M1098:M1161" si="111">J1098+K1098+L1098</f>
        <v>1205.6600000000001</v>
      </c>
      <c r="N1098" s="30">
        <f t="shared" ref="N1098:N1161" si="112">E1098*M1098</f>
        <v>1205.6600000000001</v>
      </c>
    </row>
    <row r="1099" spans="1:14" x14ac:dyDescent="0.25">
      <c r="A1099" s="119" t="str">
        <f>'Door Comparison'!A1099</f>
        <v>T11.06.M5C</v>
      </c>
      <c r="B1099" s="119" t="str">
        <f>'Door Comparison'!B1099</f>
        <v>DRS-402</v>
      </c>
      <c r="C1099" s="119">
        <f>'Door Comparison'!D1099</f>
        <v>858</v>
      </c>
      <c r="D1099" s="119">
        <f>'Door Comparison'!E1099</f>
        <v>2193</v>
      </c>
      <c r="E1099" s="14">
        <f>'Door Comparison'!N1099</f>
        <v>1</v>
      </c>
      <c r="F1099" s="82">
        <f>('Door Labour'!Y1099/'Door Labour'!K$3)*'Door Summary'!H$3</f>
        <v>132.19999999999999</v>
      </c>
      <c r="G1099" s="4">
        <f>'Door Materials'!X1099</f>
        <v>659.29</v>
      </c>
      <c r="H1099" s="5">
        <f t="shared" si="107"/>
        <v>791.49</v>
      </c>
      <c r="I1099" s="5">
        <f t="shared" si="108"/>
        <v>94.98</v>
      </c>
      <c r="J1099" s="5">
        <f t="shared" si="109"/>
        <v>886.47</v>
      </c>
      <c r="K1099" s="5">
        <f t="shared" si="110"/>
        <v>46.66</v>
      </c>
      <c r="L1099" s="181">
        <v>0</v>
      </c>
      <c r="M1099" s="5">
        <f t="shared" si="111"/>
        <v>933.13</v>
      </c>
      <c r="N1099" s="30">
        <f t="shared" si="112"/>
        <v>933.13</v>
      </c>
    </row>
    <row r="1100" spans="1:14" x14ac:dyDescent="0.25">
      <c r="A1100" s="119" t="str">
        <f>'Door Comparison'!A1100</f>
        <v>T11.06.M5D</v>
      </c>
      <c r="B1100" s="119" t="str">
        <f>'Door Comparison'!B1100</f>
        <v>DRS-402</v>
      </c>
      <c r="C1100" s="119">
        <f>'Door Comparison'!D1100</f>
        <v>1338</v>
      </c>
      <c r="D1100" s="119">
        <f>'Door Comparison'!E1100</f>
        <v>2193</v>
      </c>
      <c r="E1100" s="14">
        <f>'Door Comparison'!N1100</f>
        <v>1</v>
      </c>
      <c r="F1100" s="82">
        <f>('Door Labour'!Y1100/'Door Labour'!K$3)*'Door Summary'!H$3</f>
        <v>138.78</v>
      </c>
      <c r="G1100" s="4">
        <f>'Door Materials'!X1100</f>
        <v>883.88</v>
      </c>
      <c r="H1100" s="5">
        <f t="shared" si="107"/>
        <v>1022.66</v>
      </c>
      <c r="I1100" s="5">
        <f t="shared" si="108"/>
        <v>122.72</v>
      </c>
      <c r="J1100" s="5">
        <f t="shared" si="109"/>
        <v>1145.3800000000001</v>
      </c>
      <c r="K1100" s="5">
        <f t="shared" si="110"/>
        <v>60.28</v>
      </c>
      <c r="L1100" s="181">
        <v>0</v>
      </c>
      <c r="M1100" s="5">
        <f t="shared" si="111"/>
        <v>1205.6600000000001</v>
      </c>
      <c r="N1100" s="30">
        <f t="shared" si="112"/>
        <v>1205.6600000000001</v>
      </c>
    </row>
    <row r="1101" spans="1:14" x14ac:dyDescent="0.25">
      <c r="A1101" s="119" t="str">
        <f>'Door Comparison'!A1101</f>
        <v>T11.06.M5E</v>
      </c>
      <c r="B1101" s="119" t="str">
        <f>'Door Comparison'!B1101</f>
        <v>DRS-402</v>
      </c>
      <c r="C1101" s="119">
        <f>'Door Comparison'!D1101</f>
        <v>1338</v>
      </c>
      <c r="D1101" s="119">
        <f>'Door Comparison'!E1101</f>
        <v>2193</v>
      </c>
      <c r="E1101" s="14">
        <f>'Door Comparison'!N1101</f>
        <v>1</v>
      </c>
      <c r="F1101" s="82">
        <f>('Door Labour'!Y1101/'Door Labour'!K$3)*'Door Summary'!H$3</f>
        <v>138.78</v>
      </c>
      <c r="G1101" s="4">
        <f>'Door Materials'!X1101</f>
        <v>883.88</v>
      </c>
      <c r="H1101" s="5">
        <f t="shared" si="107"/>
        <v>1022.66</v>
      </c>
      <c r="I1101" s="5">
        <f t="shared" si="108"/>
        <v>122.72</v>
      </c>
      <c r="J1101" s="5">
        <f t="shared" si="109"/>
        <v>1145.3800000000001</v>
      </c>
      <c r="K1101" s="5">
        <f t="shared" si="110"/>
        <v>60.28</v>
      </c>
      <c r="L1101" s="181">
        <v>0</v>
      </c>
      <c r="M1101" s="5">
        <f t="shared" si="111"/>
        <v>1205.6600000000001</v>
      </c>
      <c r="N1101" s="30">
        <f t="shared" si="112"/>
        <v>1205.6600000000001</v>
      </c>
    </row>
    <row r="1102" spans="1:14" x14ac:dyDescent="0.25">
      <c r="A1102" s="119" t="str">
        <f>'Door Comparison'!A1102</f>
        <v>T11.06.P1A</v>
      </c>
      <c r="B1102" s="119" t="str">
        <f>'Door Comparison'!B1102</f>
        <v>DRS-402</v>
      </c>
      <c r="C1102" s="119">
        <f>'Door Comparison'!D1102</f>
        <v>458</v>
      </c>
      <c r="D1102" s="119">
        <f>'Door Comparison'!E1102</f>
        <v>2193</v>
      </c>
      <c r="E1102" s="14">
        <f>'Door Comparison'!N1102</f>
        <v>1</v>
      </c>
      <c r="F1102" s="82">
        <f>('Door Labour'!Y1102/'Door Labour'!K$3)*'Door Summary'!H$3</f>
        <v>129.72</v>
      </c>
      <c r="G1102" s="4">
        <f>'Door Materials'!X1102</f>
        <v>528.91999999999996</v>
      </c>
      <c r="H1102" s="5">
        <f t="shared" si="107"/>
        <v>658.64</v>
      </c>
      <c r="I1102" s="5">
        <f t="shared" si="108"/>
        <v>79.040000000000006</v>
      </c>
      <c r="J1102" s="5">
        <f t="shared" si="109"/>
        <v>737.68</v>
      </c>
      <c r="K1102" s="5">
        <f t="shared" si="110"/>
        <v>38.83</v>
      </c>
      <c r="L1102" s="181">
        <v>0</v>
      </c>
      <c r="M1102" s="5">
        <f t="shared" si="111"/>
        <v>776.51</v>
      </c>
      <c r="N1102" s="30">
        <f t="shared" si="112"/>
        <v>776.51</v>
      </c>
    </row>
    <row r="1103" spans="1:14" x14ac:dyDescent="0.25">
      <c r="A1103" s="119" t="str">
        <f>'Door Comparison'!A1103</f>
        <v>T11.06.M6A T11.06.SPA</v>
      </c>
      <c r="B1103" s="119" t="str">
        <f>'Door Comparison'!B1103</f>
        <v>DRS-402</v>
      </c>
      <c r="C1103" s="119">
        <f>'Door Comparison'!D1103</f>
        <v>1578</v>
      </c>
      <c r="D1103" s="119">
        <f>'Door Comparison'!E1103</f>
        <v>2193</v>
      </c>
      <c r="E1103" s="14">
        <f>'Door Comparison'!N1103</f>
        <v>1</v>
      </c>
      <c r="F1103" s="82">
        <f>('Door Labour'!Y1103/'Door Labour'!K$3)*'Door Summary'!H$3</f>
        <v>140.28</v>
      </c>
      <c r="G1103" s="4">
        <f>'Door Materials'!X1103</f>
        <v>962.09</v>
      </c>
      <c r="H1103" s="5">
        <f t="shared" si="107"/>
        <v>1102.3699999999999</v>
      </c>
      <c r="I1103" s="5">
        <f t="shared" si="108"/>
        <v>132.28</v>
      </c>
      <c r="J1103" s="5">
        <f t="shared" si="109"/>
        <v>1234.6500000000001</v>
      </c>
      <c r="K1103" s="5">
        <f t="shared" si="110"/>
        <v>64.98</v>
      </c>
      <c r="L1103" s="181">
        <v>0</v>
      </c>
      <c r="M1103" s="5">
        <f t="shared" si="111"/>
        <v>1299.6300000000001</v>
      </c>
      <c r="N1103" s="30">
        <f t="shared" si="112"/>
        <v>1299.6300000000001</v>
      </c>
    </row>
    <row r="1104" spans="1:14" x14ac:dyDescent="0.25">
      <c r="A1104" s="119" t="str">
        <f>'Door Comparison'!A1104</f>
        <v>T12.02.E2A</v>
      </c>
      <c r="B1104" s="119" t="str">
        <f>'Door Comparison'!B1104</f>
        <v>DRS-402</v>
      </c>
      <c r="C1104" s="119">
        <f>'Door Comparison'!D1104</f>
        <v>1338</v>
      </c>
      <c r="D1104" s="119">
        <f>'Door Comparison'!E1104</f>
        <v>2193</v>
      </c>
      <c r="E1104" s="14">
        <f>'Door Comparison'!N1104</f>
        <v>1</v>
      </c>
      <c r="F1104" s="82">
        <f>('Door Labour'!Y1104/'Door Labour'!K$3)*'Door Summary'!H$3</f>
        <v>138.78</v>
      </c>
      <c r="G1104" s="4">
        <f>'Door Materials'!X1104</f>
        <v>883.88</v>
      </c>
      <c r="H1104" s="5">
        <f t="shared" si="107"/>
        <v>1022.66</v>
      </c>
      <c r="I1104" s="5">
        <f t="shared" si="108"/>
        <v>122.72</v>
      </c>
      <c r="J1104" s="5">
        <f t="shared" si="109"/>
        <v>1145.3800000000001</v>
      </c>
      <c r="K1104" s="5">
        <f t="shared" si="110"/>
        <v>60.28</v>
      </c>
      <c r="L1104" s="181">
        <v>0</v>
      </c>
      <c r="M1104" s="5">
        <f t="shared" si="111"/>
        <v>1205.6600000000001</v>
      </c>
      <c r="N1104" s="30">
        <f t="shared" si="112"/>
        <v>1205.6600000000001</v>
      </c>
    </row>
    <row r="1105" spans="1:14" x14ac:dyDescent="0.25">
      <c r="A1105" s="119" t="str">
        <f>'Door Comparison'!A1105</f>
        <v>T12.02.E2B</v>
      </c>
      <c r="B1105" s="119" t="str">
        <f>'Door Comparison'!B1105</f>
        <v>DRS-402</v>
      </c>
      <c r="C1105" s="119">
        <f>'Door Comparison'!D1105</f>
        <v>1338</v>
      </c>
      <c r="D1105" s="119">
        <f>'Door Comparison'!E1105</f>
        <v>2193</v>
      </c>
      <c r="E1105" s="14">
        <f>'Door Comparison'!N1105</f>
        <v>1</v>
      </c>
      <c r="F1105" s="82">
        <f>('Door Labour'!Y1105/'Door Labour'!K$3)*'Door Summary'!H$3</f>
        <v>138.78</v>
      </c>
      <c r="G1105" s="4">
        <f>'Door Materials'!X1105</f>
        <v>883.88</v>
      </c>
      <c r="H1105" s="5">
        <f t="shared" si="107"/>
        <v>1022.66</v>
      </c>
      <c r="I1105" s="5">
        <f t="shared" si="108"/>
        <v>122.72</v>
      </c>
      <c r="J1105" s="5">
        <f t="shared" si="109"/>
        <v>1145.3800000000001</v>
      </c>
      <c r="K1105" s="5">
        <f t="shared" si="110"/>
        <v>60.28</v>
      </c>
      <c r="L1105" s="181">
        <v>0</v>
      </c>
      <c r="M1105" s="5">
        <f t="shared" si="111"/>
        <v>1205.6600000000001</v>
      </c>
      <c r="N1105" s="30">
        <f t="shared" si="112"/>
        <v>1205.6600000000001</v>
      </c>
    </row>
    <row r="1106" spans="1:14" x14ac:dyDescent="0.25">
      <c r="A1106" s="119" t="str">
        <f>'Door Comparison'!A1106</f>
        <v>T12.02.E3A</v>
      </c>
      <c r="B1106" s="119" t="str">
        <f>'Door Comparison'!B1106</f>
        <v>DRS-402</v>
      </c>
      <c r="C1106" s="119">
        <f>'Door Comparison'!D1106</f>
        <v>1208</v>
      </c>
      <c r="D1106" s="119">
        <f>'Door Comparison'!E1106</f>
        <v>2193</v>
      </c>
      <c r="E1106" s="14">
        <f>'Door Comparison'!N1106</f>
        <v>1</v>
      </c>
      <c r="F1106" s="82">
        <f>('Door Labour'!Y1106/'Door Labour'!K$3)*'Door Summary'!H$3</f>
        <v>137.97999999999999</v>
      </c>
      <c r="G1106" s="4">
        <f>'Door Materials'!X1106</f>
        <v>841.5</v>
      </c>
      <c r="H1106" s="5">
        <f t="shared" si="107"/>
        <v>979.48</v>
      </c>
      <c r="I1106" s="5">
        <f t="shared" si="108"/>
        <v>117.54</v>
      </c>
      <c r="J1106" s="5">
        <f t="shared" si="109"/>
        <v>1097.02</v>
      </c>
      <c r="K1106" s="5">
        <f t="shared" si="110"/>
        <v>57.74</v>
      </c>
      <c r="L1106" s="181">
        <v>0</v>
      </c>
      <c r="M1106" s="5">
        <f t="shared" si="111"/>
        <v>1154.76</v>
      </c>
      <c r="N1106" s="30">
        <f t="shared" si="112"/>
        <v>1154.76</v>
      </c>
    </row>
    <row r="1107" spans="1:14" x14ac:dyDescent="0.25">
      <c r="A1107" s="119" t="str">
        <f>'Door Comparison'!A1107</f>
        <v>T12.02.E3B</v>
      </c>
      <c r="B1107" s="119" t="str">
        <f>'Door Comparison'!B1107</f>
        <v>DRS-402</v>
      </c>
      <c r="C1107" s="119">
        <f>'Door Comparison'!D1107</f>
        <v>1208</v>
      </c>
      <c r="D1107" s="119">
        <f>'Door Comparison'!E1107</f>
        <v>2193</v>
      </c>
      <c r="E1107" s="14">
        <f>'Door Comparison'!N1107</f>
        <v>1</v>
      </c>
      <c r="F1107" s="82">
        <f>('Door Labour'!Y1107/'Door Labour'!K$3)*'Door Summary'!H$3</f>
        <v>137.97999999999999</v>
      </c>
      <c r="G1107" s="4">
        <f>'Door Materials'!X1107</f>
        <v>841.5</v>
      </c>
      <c r="H1107" s="5">
        <f t="shared" si="107"/>
        <v>979.48</v>
      </c>
      <c r="I1107" s="5">
        <f t="shared" si="108"/>
        <v>117.54</v>
      </c>
      <c r="J1107" s="5">
        <f t="shared" si="109"/>
        <v>1097.02</v>
      </c>
      <c r="K1107" s="5">
        <f t="shared" si="110"/>
        <v>57.74</v>
      </c>
      <c r="L1107" s="181">
        <v>0</v>
      </c>
      <c r="M1107" s="5">
        <f t="shared" si="111"/>
        <v>1154.76</v>
      </c>
      <c r="N1107" s="30">
        <f t="shared" si="112"/>
        <v>1154.76</v>
      </c>
    </row>
    <row r="1108" spans="1:14" x14ac:dyDescent="0.25">
      <c r="A1108" s="119" t="str">
        <f>'Door Comparison'!A1108</f>
        <v>T12.02.E4A</v>
      </c>
      <c r="B1108" s="119" t="str">
        <f>'Door Comparison'!B1108</f>
        <v>DRS-402</v>
      </c>
      <c r="C1108" s="119">
        <f>'Door Comparison'!D1108</f>
        <v>1338</v>
      </c>
      <c r="D1108" s="119">
        <f>'Door Comparison'!E1108</f>
        <v>2193</v>
      </c>
      <c r="E1108" s="14">
        <f>'Door Comparison'!N1108</f>
        <v>1</v>
      </c>
      <c r="F1108" s="82">
        <f>('Door Labour'!Y1108/'Door Labour'!K$3)*'Door Summary'!H$3</f>
        <v>138.78</v>
      </c>
      <c r="G1108" s="4">
        <f>'Door Materials'!X1108</f>
        <v>883.88</v>
      </c>
      <c r="H1108" s="5">
        <f t="shared" si="107"/>
        <v>1022.66</v>
      </c>
      <c r="I1108" s="5">
        <f t="shared" si="108"/>
        <v>122.72</v>
      </c>
      <c r="J1108" s="5">
        <f t="shared" si="109"/>
        <v>1145.3800000000001</v>
      </c>
      <c r="K1108" s="5">
        <f t="shared" si="110"/>
        <v>60.28</v>
      </c>
      <c r="L1108" s="181">
        <v>0</v>
      </c>
      <c r="M1108" s="5">
        <f t="shared" si="111"/>
        <v>1205.6600000000001</v>
      </c>
      <c r="N1108" s="30">
        <f t="shared" si="112"/>
        <v>1205.6600000000001</v>
      </c>
    </row>
    <row r="1109" spans="1:14" x14ac:dyDescent="0.25">
      <c r="A1109" s="119" t="str">
        <f>'Door Comparison'!A1109</f>
        <v>T12.02.E5A</v>
      </c>
      <c r="B1109" s="119" t="str">
        <f>'Door Comparison'!B1109</f>
        <v>DRS-402</v>
      </c>
      <c r="C1109" s="119">
        <f>'Door Comparison'!D1109</f>
        <v>1338</v>
      </c>
      <c r="D1109" s="119">
        <f>'Door Comparison'!E1109</f>
        <v>2193</v>
      </c>
      <c r="E1109" s="14">
        <f>'Door Comparison'!N1109</f>
        <v>1</v>
      </c>
      <c r="F1109" s="82">
        <f>('Door Labour'!Y1109/'Door Labour'!K$3)*'Door Summary'!H$3</f>
        <v>138.78</v>
      </c>
      <c r="G1109" s="4">
        <f>'Door Materials'!X1109</f>
        <v>883.88</v>
      </c>
      <c r="H1109" s="5">
        <f t="shared" si="107"/>
        <v>1022.66</v>
      </c>
      <c r="I1109" s="5">
        <f t="shared" si="108"/>
        <v>122.72</v>
      </c>
      <c r="J1109" s="5">
        <f t="shared" si="109"/>
        <v>1145.3800000000001</v>
      </c>
      <c r="K1109" s="5">
        <f t="shared" si="110"/>
        <v>60.28</v>
      </c>
      <c r="L1109" s="181">
        <v>0</v>
      </c>
      <c r="M1109" s="5">
        <f t="shared" si="111"/>
        <v>1205.6600000000001</v>
      </c>
      <c r="N1109" s="30">
        <f t="shared" si="112"/>
        <v>1205.6600000000001</v>
      </c>
    </row>
    <row r="1110" spans="1:14" x14ac:dyDescent="0.25">
      <c r="A1110" s="119" t="str">
        <f>'Door Comparison'!A1110</f>
        <v>T12.02.E6A</v>
      </c>
      <c r="B1110" s="119" t="str">
        <f>'Door Comparison'!B1110</f>
        <v>DRS-402</v>
      </c>
      <c r="C1110" s="119">
        <f>'Door Comparison'!D1110</f>
        <v>1338</v>
      </c>
      <c r="D1110" s="119">
        <f>'Door Comparison'!E1110</f>
        <v>2193</v>
      </c>
      <c r="E1110" s="14">
        <f>'Door Comparison'!N1110</f>
        <v>1</v>
      </c>
      <c r="F1110" s="82">
        <f>('Door Labour'!Y1110/'Door Labour'!K$3)*'Door Summary'!H$3</f>
        <v>138.78</v>
      </c>
      <c r="G1110" s="4">
        <f>'Door Materials'!X1110</f>
        <v>883.88</v>
      </c>
      <c r="H1110" s="5">
        <f t="shared" si="107"/>
        <v>1022.66</v>
      </c>
      <c r="I1110" s="5">
        <f t="shared" si="108"/>
        <v>122.72</v>
      </c>
      <c r="J1110" s="5">
        <f t="shared" si="109"/>
        <v>1145.3800000000001</v>
      </c>
      <c r="K1110" s="5">
        <f t="shared" si="110"/>
        <v>60.28</v>
      </c>
      <c r="L1110" s="181">
        <v>0</v>
      </c>
      <c r="M1110" s="5">
        <f t="shared" si="111"/>
        <v>1205.6600000000001</v>
      </c>
      <c r="N1110" s="30">
        <f t="shared" si="112"/>
        <v>1205.6600000000001</v>
      </c>
    </row>
    <row r="1111" spans="1:14" x14ac:dyDescent="0.25">
      <c r="A1111" s="119" t="str">
        <f>'Door Comparison'!A1111</f>
        <v>T12.02.E6B</v>
      </c>
      <c r="B1111" s="119" t="str">
        <f>'Door Comparison'!B1111</f>
        <v>DRS-402</v>
      </c>
      <c r="C1111" s="119">
        <f>'Door Comparison'!D1111</f>
        <v>658</v>
      </c>
      <c r="D1111" s="119">
        <f>'Door Comparison'!E1111</f>
        <v>2193</v>
      </c>
      <c r="E1111" s="14">
        <f>'Door Comparison'!N1111</f>
        <v>1</v>
      </c>
      <c r="F1111" s="82">
        <f>('Door Labour'!Y1111/'Door Labour'!K$3)*'Door Summary'!H$3</f>
        <v>130.96</v>
      </c>
      <c r="G1111" s="4">
        <f>'Door Materials'!X1111</f>
        <v>594.09</v>
      </c>
      <c r="H1111" s="5">
        <f t="shared" si="107"/>
        <v>725.05</v>
      </c>
      <c r="I1111" s="5">
        <f t="shared" si="108"/>
        <v>87.01</v>
      </c>
      <c r="J1111" s="5">
        <f t="shared" si="109"/>
        <v>812.06</v>
      </c>
      <c r="K1111" s="5">
        <f t="shared" si="110"/>
        <v>42.74</v>
      </c>
      <c r="L1111" s="181">
        <v>0</v>
      </c>
      <c r="M1111" s="5">
        <f t="shared" si="111"/>
        <v>854.8</v>
      </c>
      <c r="N1111" s="30">
        <f t="shared" si="112"/>
        <v>854.8</v>
      </c>
    </row>
    <row r="1112" spans="1:14" x14ac:dyDescent="0.25">
      <c r="A1112" s="119" t="str">
        <f>'Door Comparison'!A1112</f>
        <v>T12.02.E8A</v>
      </c>
      <c r="B1112" s="119" t="str">
        <f>'Door Comparison'!B1112</f>
        <v>DRS-402</v>
      </c>
      <c r="C1112" s="119">
        <f>'Door Comparison'!D1112</f>
        <v>1778</v>
      </c>
      <c r="D1112" s="119">
        <f>'Door Comparison'!E1112</f>
        <v>2193</v>
      </c>
      <c r="E1112" s="14">
        <f>'Door Comparison'!N1112</f>
        <v>1</v>
      </c>
      <c r="F1112" s="82">
        <f>('Door Labour'!Y1112/'Door Labour'!K$3)*'Door Summary'!H$3</f>
        <v>141.52000000000001</v>
      </c>
      <c r="G1112" s="4">
        <f>'Door Materials'!X1112</f>
        <v>1027.26</v>
      </c>
      <c r="H1112" s="5">
        <f t="shared" si="107"/>
        <v>1168.78</v>
      </c>
      <c r="I1112" s="5">
        <f t="shared" si="108"/>
        <v>140.25</v>
      </c>
      <c r="J1112" s="5">
        <f t="shared" si="109"/>
        <v>1309.03</v>
      </c>
      <c r="K1112" s="5">
        <f t="shared" si="110"/>
        <v>68.900000000000006</v>
      </c>
      <c r="L1112" s="181">
        <v>0</v>
      </c>
      <c r="M1112" s="5">
        <f t="shared" si="111"/>
        <v>1377.93</v>
      </c>
      <c r="N1112" s="30">
        <f t="shared" si="112"/>
        <v>1377.93</v>
      </c>
    </row>
    <row r="1113" spans="1:14" x14ac:dyDescent="0.25">
      <c r="A1113" s="119" t="str">
        <f>'Door Comparison'!A1113</f>
        <v>T12.02.E9A</v>
      </c>
      <c r="B1113" s="119" t="str">
        <f>'Door Comparison'!B1113</f>
        <v>DRS-402</v>
      </c>
      <c r="C1113" s="119">
        <f>'Door Comparison'!D1113</f>
        <v>1338</v>
      </c>
      <c r="D1113" s="119">
        <f>'Door Comparison'!E1113</f>
        <v>2193</v>
      </c>
      <c r="E1113" s="14">
        <f>'Door Comparison'!N1113</f>
        <v>1</v>
      </c>
      <c r="F1113" s="82">
        <f>('Door Labour'!Y1113/'Door Labour'!K$3)*'Door Summary'!H$3</f>
        <v>138.78</v>
      </c>
      <c r="G1113" s="4">
        <f>'Door Materials'!X1113</f>
        <v>883.88</v>
      </c>
      <c r="H1113" s="5">
        <f t="shared" si="107"/>
        <v>1022.66</v>
      </c>
      <c r="I1113" s="5">
        <f t="shared" si="108"/>
        <v>122.72</v>
      </c>
      <c r="J1113" s="5">
        <f t="shared" si="109"/>
        <v>1145.3800000000001</v>
      </c>
      <c r="K1113" s="5">
        <f t="shared" si="110"/>
        <v>60.28</v>
      </c>
      <c r="L1113" s="181">
        <v>0</v>
      </c>
      <c r="M1113" s="5">
        <f t="shared" si="111"/>
        <v>1205.6600000000001</v>
      </c>
      <c r="N1113" s="30">
        <f t="shared" si="112"/>
        <v>1205.6600000000001</v>
      </c>
    </row>
    <row r="1114" spans="1:14" x14ac:dyDescent="0.25">
      <c r="A1114" s="119" t="str">
        <f>'Door Comparison'!A1114</f>
        <v>T12.02.E11A</v>
      </c>
      <c r="B1114" s="119" t="str">
        <f>'Door Comparison'!B1114</f>
        <v>DRS-402</v>
      </c>
      <c r="C1114" s="119">
        <f>'Door Comparison'!D1114</f>
        <v>858</v>
      </c>
      <c r="D1114" s="119">
        <f>'Door Comparison'!E1114</f>
        <v>2193</v>
      </c>
      <c r="E1114" s="14">
        <f>'Door Comparison'!N1114</f>
        <v>1</v>
      </c>
      <c r="F1114" s="82">
        <f>('Door Labour'!Y1114/'Door Labour'!K$3)*'Door Summary'!H$3</f>
        <v>132.19999999999999</v>
      </c>
      <c r="G1114" s="4">
        <f>'Door Materials'!X1114</f>
        <v>659.29</v>
      </c>
      <c r="H1114" s="5">
        <f t="shared" si="107"/>
        <v>791.49</v>
      </c>
      <c r="I1114" s="5">
        <f t="shared" si="108"/>
        <v>94.98</v>
      </c>
      <c r="J1114" s="5">
        <f t="shared" si="109"/>
        <v>886.47</v>
      </c>
      <c r="K1114" s="5">
        <f t="shared" si="110"/>
        <v>46.66</v>
      </c>
      <c r="L1114" s="181">
        <v>0</v>
      </c>
      <c r="M1114" s="5">
        <f t="shared" si="111"/>
        <v>933.13</v>
      </c>
      <c r="N1114" s="30">
        <f t="shared" si="112"/>
        <v>933.13</v>
      </c>
    </row>
    <row r="1115" spans="1:14" x14ac:dyDescent="0.25">
      <c r="A1115" s="119" t="str">
        <f>'Door Comparison'!A1115</f>
        <v>T12.02.FTA</v>
      </c>
      <c r="B1115" s="119" t="str">
        <f>'Door Comparison'!B1115</f>
        <v>DRS-402</v>
      </c>
      <c r="C1115" s="119">
        <f>'Door Comparison'!D1115</f>
        <v>858</v>
      </c>
      <c r="D1115" s="119">
        <f>'Door Comparison'!E1115</f>
        <v>2193</v>
      </c>
      <c r="E1115" s="14">
        <f>'Door Comparison'!N1115</f>
        <v>1</v>
      </c>
      <c r="F1115" s="82">
        <f>('Door Labour'!Y1115/'Door Labour'!K$3)*'Door Summary'!H$3</f>
        <v>132.19999999999999</v>
      </c>
      <c r="G1115" s="4">
        <f>'Door Materials'!X1115</f>
        <v>659.29</v>
      </c>
      <c r="H1115" s="5">
        <f t="shared" si="107"/>
        <v>791.49</v>
      </c>
      <c r="I1115" s="5">
        <f t="shared" si="108"/>
        <v>94.98</v>
      </c>
      <c r="J1115" s="5">
        <f t="shared" si="109"/>
        <v>886.47</v>
      </c>
      <c r="K1115" s="5">
        <f t="shared" si="110"/>
        <v>46.66</v>
      </c>
      <c r="L1115" s="181">
        <v>0</v>
      </c>
      <c r="M1115" s="5">
        <f t="shared" si="111"/>
        <v>933.13</v>
      </c>
      <c r="N1115" s="30">
        <f t="shared" si="112"/>
        <v>933.13</v>
      </c>
    </row>
    <row r="1116" spans="1:14" x14ac:dyDescent="0.25">
      <c r="A1116" s="119" t="str">
        <f>'Door Comparison'!A1116</f>
        <v>T12.02.HW2A</v>
      </c>
      <c r="B1116" s="119" t="str">
        <f>'Door Comparison'!B1116</f>
        <v>DRS-402</v>
      </c>
      <c r="C1116" s="119">
        <f>'Door Comparison'!D1116</f>
        <v>458</v>
      </c>
      <c r="D1116" s="119">
        <f>'Door Comparison'!E1116</f>
        <v>1993</v>
      </c>
      <c r="E1116" s="14">
        <f>'Door Comparison'!N1116</f>
        <v>1</v>
      </c>
      <c r="F1116" s="82">
        <f>('Door Labour'!Y1116/'Door Labour'!K$3)*'Door Summary'!H$3</f>
        <v>127.22</v>
      </c>
      <c r="G1116" s="4">
        <f>'Door Materials'!X1116</f>
        <v>506.98</v>
      </c>
      <c r="H1116" s="5">
        <f t="shared" si="107"/>
        <v>634.20000000000005</v>
      </c>
      <c r="I1116" s="5">
        <f t="shared" si="108"/>
        <v>76.099999999999994</v>
      </c>
      <c r="J1116" s="5">
        <f t="shared" si="109"/>
        <v>710.3</v>
      </c>
      <c r="K1116" s="5">
        <f t="shared" si="110"/>
        <v>37.380000000000003</v>
      </c>
      <c r="L1116" s="181">
        <v>0</v>
      </c>
      <c r="M1116" s="5">
        <f t="shared" si="111"/>
        <v>747.68</v>
      </c>
      <c r="N1116" s="30">
        <f t="shared" si="112"/>
        <v>747.68</v>
      </c>
    </row>
    <row r="1117" spans="1:14" x14ac:dyDescent="0.25">
      <c r="A1117" s="119" t="str">
        <f>'Door Comparison'!A1117</f>
        <v>T12.02.M2A</v>
      </c>
      <c r="B1117" s="119" t="str">
        <f>'Door Comparison'!B1117</f>
        <v>DRS-402</v>
      </c>
      <c r="C1117" s="119">
        <f>'Door Comparison'!D1117</f>
        <v>1338</v>
      </c>
      <c r="D1117" s="119">
        <f>'Door Comparison'!E1117</f>
        <v>2193</v>
      </c>
      <c r="E1117" s="14">
        <f>'Door Comparison'!N1117</f>
        <v>1</v>
      </c>
      <c r="F1117" s="82">
        <f>('Door Labour'!Y1117/'Door Labour'!K$3)*'Door Summary'!H$3</f>
        <v>138.78</v>
      </c>
      <c r="G1117" s="4">
        <f>'Door Materials'!X1117</f>
        <v>883.88</v>
      </c>
      <c r="H1117" s="5">
        <f t="shared" si="107"/>
        <v>1022.66</v>
      </c>
      <c r="I1117" s="5">
        <f t="shared" si="108"/>
        <v>122.72</v>
      </c>
      <c r="J1117" s="5">
        <f t="shared" si="109"/>
        <v>1145.3800000000001</v>
      </c>
      <c r="K1117" s="5">
        <f t="shared" si="110"/>
        <v>60.28</v>
      </c>
      <c r="L1117" s="181">
        <v>0</v>
      </c>
      <c r="M1117" s="5">
        <f t="shared" si="111"/>
        <v>1205.6600000000001</v>
      </c>
      <c r="N1117" s="30">
        <f t="shared" si="112"/>
        <v>1205.6600000000001</v>
      </c>
    </row>
    <row r="1118" spans="1:14" x14ac:dyDescent="0.25">
      <c r="A1118" s="119" t="str">
        <f>'Door Comparison'!A1118</f>
        <v>T12.02.M3A</v>
      </c>
      <c r="B1118" s="119" t="str">
        <f>'Door Comparison'!B1118</f>
        <v>DRS-402</v>
      </c>
      <c r="C1118" s="119">
        <f>'Door Comparison'!D1118</f>
        <v>758</v>
      </c>
      <c r="D1118" s="119">
        <f>'Door Comparison'!E1118</f>
        <v>2193</v>
      </c>
      <c r="E1118" s="14">
        <f>'Door Comparison'!N1118</f>
        <v>1</v>
      </c>
      <c r="F1118" s="82">
        <f>('Door Labour'!Y1118/'Door Labour'!K$3)*'Door Summary'!H$3</f>
        <v>131.58000000000001</v>
      </c>
      <c r="G1118" s="4">
        <f>'Door Materials'!X1118</f>
        <v>626.67999999999995</v>
      </c>
      <c r="H1118" s="5">
        <f t="shared" si="107"/>
        <v>758.26</v>
      </c>
      <c r="I1118" s="5">
        <f t="shared" si="108"/>
        <v>90.99</v>
      </c>
      <c r="J1118" s="5">
        <f t="shared" si="109"/>
        <v>849.25</v>
      </c>
      <c r="K1118" s="5">
        <f t="shared" si="110"/>
        <v>44.7</v>
      </c>
      <c r="L1118" s="181">
        <v>0</v>
      </c>
      <c r="M1118" s="5">
        <f t="shared" si="111"/>
        <v>893.95</v>
      </c>
      <c r="N1118" s="30">
        <f t="shared" si="112"/>
        <v>893.95</v>
      </c>
    </row>
    <row r="1119" spans="1:14" x14ac:dyDescent="0.25">
      <c r="A1119" s="119" t="str">
        <f>'Door Comparison'!A1119</f>
        <v>T12.02.M3B</v>
      </c>
      <c r="B1119" s="119" t="str">
        <f>'Door Comparison'!B1119</f>
        <v>DRS-402</v>
      </c>
      <c r="C1119" s="119">
        <f>'Door Comparison'!D1119</f>
        <v>758</v>
      </c>
      <c r="D1119" s="119">
        <f>'Door Comparison'!E1119</f>
        <v>2193</v>
      </c>
      <c r="E1119" s="14">
        <f>'Door Comparison'!N1119</f>
        <v>1</v>
      </c>
      <c r="F1119" s="82">
        <f>('Door Labour'!Y1119/'Door Labour'!K$3)*'Door Summary'!H$3</f>
        <v>131.58000000000001</v>
      </c>
      <c r="G1119" s="4">
        <f>'Door Materials'!X1119</f>
        <v>626.67999999999995</v>
      </c>
      <c r="H1119" s="5">
        <f t="shared" si="107"/>
        <v>758.26</v>
      </c>
      <c r="I1119" s="5">
        <f t="shared" si="108"/>
        <v>90.99</v>
      </c>
      <c r="J1119" s="5">
        <f t="shared" si="109"/>
        <v>849.25</v>
      </c>
      <c r="K1119" s="5">
        <f t="shared" si="110"/>
        <v>44.7</v>
      </c>
      <c r="L1119" s="181">
        <v>0</v>
      </c>
      <c r="M1119" s="5">
        <f t="shared" si="111"/>
        <v>893.95</v>
      </c>
      <c r="N1119" s="30">
        <f t="shared" si="112"/>
        <v>893.95</v>
      </c>
    </row>
    <row r="1120" spans="1:14" x14ac:dyDescent="0.25">
      <c r="A1120" s="119" t="str">
        <f>'Door Comparison'!A1120</f>
        <v>T12.02.M4A</v>
      </c>
      <c r="B1120" s="119" t="str">
        <f>'Door Comparison'!B1120</f>
        <v>DRS-402</v>
      </c>
      <c r="C1120" s="119">
        <f>'Door Comparison'!D1120</f>
        <v>1578</v>
      </c>
      <c r="D1120" s="119">
        <f>'Door Comparison'!E1120</f>
        <v>2193</v>
      </c>
      <c r="E1120" s="14">
        <f>'Door Comparison'!N1120</f>
        <v>1</v>
      </c>
      <c r="F1120" s="82">
        <f>('Door Labour'!Y1120/'Door Labour'!K$3)*'Door Summary'!H$3</f>
        <v>140.28</v>
      </c>
      <c r="G1120" s="4">
        <f>'Door Materials'!X1120</f>
        <v>962.09</v>
      </c>
      <c r="H1120" s="5">
        <f t="shared" si="107"/>
        <v>1102.3699999999999</v>
      </c>
      <c r="I1120" s="5">
        <f t="shared" si="108"/>
        <v>132.28</v>
      </c>
      <c r="J1120" s="5">
        <f t="shared" si="109"/>
        <v>1234.6500000000001</v>
      </c>
      <c r="K1120" s="5">
        <f t="shared" si="110"/>
        <v>64.98</v>
      </c>
      <c r="L1120" s="181">
        <v>0</v>
      </c>
      <c r="M1120" s="5">
        <f t="shared" si="111"/>
        <v>1299.6300000000001</v>
      </c>
      <c r="N1120" s="30">
        <f t="shared" si="112"/>
        <v>1299.6300000000001</v>
      </c>
    </row>
    <row r="1121" spans="1:14" x14ac:dyDescent="0.25">
      <c r="A1121" s="119" t="str">
        <f>'Door Comparison'!A1121</f>
        <v>T12.02.M5A</v>
      </c>
      <c r="B1121" s="119" t="str">
        <f>'Door Comparison'!B1121</f>
        <v>DRS-402</v>
      </c>
      <c r="C1121" s="119">
        <f>'Door Comparison'!D1121</f>
        <v>1578</v>
      </c>
      <c r="D1121" s="119">
        <f>'Door Comparison'!E1121</f>
        <v>2193</v>
      </c>
      <c r="E1121" s="14">
        <f>'Door Comparison'!N1121</f>
        <v>1</v>
      </c>
      <c r="F1121" s="82">
        <f>('Door Labour'!Y1121/'Door Labour'!K$3)*'Door Summary'!H$3</f>
        <v>140.28</v>
      </c>
      <c r="G1121" s="4">
        <f>'Door Materials'!X1121</f>
        <v>962.09</v>
      </c>
      <c r="H1121" s="5">
        <f t="shared" si="107"/>
        <v>1102.3699999999999</v>
      </c>
      <c r="I1121" s="5">
        <f t="shared" si="108"/>
        <v>132.28</v>
      </c>
      <c r="J1121" s="5">
        <f t="shared" si="109"/>
        <v>1234.6500000000001</v>
      </c>
      <c r="K1121" s="5">
        <f t="shared" si="110"/>
        <v>64.98</v>
      </c>
      <c r="L1121" s="181">
        <v>0</v>
      </c>
      <c r="M1121" s="5">
        <f t="shared" si="111"/>
        <v>1299.6300000000001</v>
      </c>
      <c r="N1121" s="30">
        <f t="shared" si="112"/>
        <v>1299.6300000000001</v>
      </c>
    </row>
    <row r="1122" spans="1:14" x14ac:dyDescent="0.25">
      <c r="A1122" s="119" t="str">
        <f>'Door Comparison'!A1122</f>
        <v>T12.02.M5B</v>
      </c>
      <c r="B1122" s="119" t="str">
        <f>'Door Comparison'!B1122</f>
        <v>DRS-402</v>
      </c>
      <c r="C1122" s="119">
        <f>'Door Comparison'!D1122</f>
        <v>1338</v>
      </c>
      <c r="D1122" s="119">
        <f>'Door Comparison'!E1122</f>
        <v>2193</v>
      </c>
      <c r="E1122" s="14">
        <f>'Door Comparison'!N1122</f>
        <v>1</v>
      </c>
      <c r="F1122" s="82">
        <f>('Door Labour'!Y1122/'Door Labour'!K$3)*'Door Summary'!H$3</f>
        <v>138.78</v>
      </c>
      <c r="G1122" s="4">
        <f>'Door Materials'!X1122</f>
        <v>883.88</v>
      </c>
      <c r="H1122" s="5">
        <f t="shared" si="107"/>
        <v>1022.66</v>
      </c>
      <c r="I1122" s="5">
        <f t="shared" si="108"/>
        <v>122.72</v>
      </c>
      <c r="J1122" s="5">
        <f t="shared" si="109"/>
        <v>1145.3800000000001</v>
      </c>
      <c r="K1122" s="5">
        <f t="shared" si="110"/>
        <v>60.28</v>
      </c>
      <c r="L1122" s="181">
        <v>0</v>
      </c>
      <c r="M1122" s="5">
        <f t="shared" si="111"/>
        <v>1205.6600000000001</v>
      </c>
      <c r="N1122" s="30">
        <f t="shared" si="112"/>
        <v>1205.6600000000001</v>
      </c>
    </row>
    <row r="1123" spans="1:14" x14ac:dyDescent="0.25">
      <c r="A1123" s="119" t="str">
        <f>'Door Comparison'!A1123</f>
        <v>T12.02.M6A</v>
      </c>
      <c r="B1123" s="119" t="str">
        <f>'Door Comparison'!B1123</f>
        <v>DRS-402</v>
      </c>
      <c r="C1123" s="119">
        <f>'Door Comparison'!D1123</f>
        <v>1338</v>
      </c>
      <c r="D1123" s="119">
        <f>'Door Comparison'!E1123</f>
        <v>2193</v>
      </c>
      <c r="E1123" s="14">
        <f>'Door Comparison'!N1123</f>
        <v>1</v>
      </c>
      <c r="F1123" s="82">
        <f>('Door Labour'!Y1123/'Door Labour'!K$3)*'Door Summary'!H$3</f>
        <v>138.78</v>
      </c>
      <c r="G1123" s="4">
        <f>'Door Materials'!X1123</f>
        <v>883.88</v>
      </c>
      <c r="H1123" s="5">
        <f t="shared" si="107"/>
        <v>1022.66</v>
      </c>
      <c r="I1123" s="5">
        <f t="shared" si="108"/>
        <v>122.72</v>
      </c>
      <c r="J1123" s="5">
        <f t="shared" si="109"/>
        <v>1145.3800000000001</v>
      </c>
      <c r="K1123" s="5">
        <f t="shared" si="110"/>
        <v>60.28</v>
      </c>
      <c r="L1123" s="181">
        <v>0</v>
      </c>
      <c r="M1123" s="5">
        <f t="shared" si="111"/>
        <v>1205.6600000000001</v>
      </c>
      <c r="N1123" s="30">
        <f t="shared" si="112"/>
        <v>1205.6600000000001</v>
      </c>
    </row>
    <row r="1124" spans="1:14" x14ac:dyDescent="0.25">
      <c r="A1124" s="119" t="str">
        <f>'Door Comparison'!A1124</f>
        <v>T12.02.M6B</v>
      </c>
      <c r="B1124" s="119" t="str">
        <f>'Door Comparison'!B1124</f>
        <v>AHP-201</v>
      </c>
      <c r="C1124" s="119">
        <f>'Door Comparison'!D1124</f>
        <v>300</v>
      </c>
      <c r="D1124" s="119">
        <f>'Door Comparison'!E1124</f>
        <v>800</v>
      </c>
      <c r="E1124" s="14">
        <f>'Door Comparison'!N1124</f>
        <v>1</v>
      </c>
      <c r="F1124" s="82">
        <f>('Door Labour'!Y1124/'Door Labour'!K$3)*'Door Summary'!H$3</f>
        <v>107.81</v>
      </c>
      <c r="G1124" s="4">
        <f>'Door Materials'!X1124</f>
        <v>313.63</v>
      </c>
      <c r="H1124" s="5">
        <f t="shared" si="107"/>
        <v>421.44</v>
      </c>
      <c r="I1124" s="5">
        <f t="shared" si="108"/>
        <v>50.57</v>
      </c>
      <c r="J1124" s="5">
        <f t="shared" si="109"/>
        <v>472.01</v>
      </c>
      <c r="K1124" s="5">
        <f t="shared" si="110"/>
        <v>24.84</v>
      </c>
      <c r="L1124" s="181">
        <v>0</v>
      </c>
      <c r="M1124" s="5">
        <f t="shared" si="111"/>
        <v>496.85</v>
      </c>
      <c r="N1124" s="30">
        <f t="shared" si="112"/>
        <v>496.85</v>
      </c>
    </row>
    <row r="1125" spans="1:14" x14ac:dyDescent="0.25">
      <c r="A1125" s="119" t="str">
        <f>'Door Comparison'!A1125</f>
        <v>T12.02.M9A</v>
      </c>
      <c r="B1125" s="119" t="str">
        <f>'Door Comparison'!B1125</f>
        <v>DRS-402</v>
      </c>
      <c r="C1125" s="119">
        <f>'Door Comparison'!D1125</f>
        <v>858</v>
      </c>
      <c r="D1125" s="119">
        <f>'Door Comparison'!E1125</f>
        <v>2193</v>
      </c>
      <c r="E1125" s="14">
        <f>'Door Comparison'!N1125</f>
        <v>1</v>
      </c>
      <c r="F1125" s="82">
        <f>('Door Labour'!Y1125/'Door Labour'!K$3)*'Door Summary'!H$3</f>
        <v>132.19999999999999</v>
      </c>
      <c r="G1125" s="4">
        <f>'Door Materials'!X1125</f>
        <v>659.29</v>
      </c>
      <c r="H1125" s="5">
        <f t="shared" si="107"/>
        <v>791.49</v>
      </c>
      <c r="I1125" s="5">
        <f t="shared" si="108"/>
        <v>94.98</v>
      </c>
      <c r="J1125" s="5">
        <f t="shared" si="109"/>
        <v>886.47</v>
      </c>
      <c r="K1125" s="5">
        <f t="shared" si="110"/>
        <v>46.66</v>
      </c>
      <c r="L1125" s="181">
        <v>0</v>
      </c>
      <c r="M1125" s="5">
        <f t="shared" si="111"/>
        <v>933.13</v>
      </c>
      <c r="N1125" s="30">
        <f t="shared" si="112"/>
        <v>933.13</v>
      </c>
    </row>
    <row r="1126" spans="1:14" x14ac:dyDescent="0.25">
      <c r="A1126" s="119" t="str">
        <f>'Door Comparison'!A1126</f>
        <v>T12.02.M9C T12.02.M10A</v>
      </c>
      <c r="B1126" s="119" t="str">
        <f>'Door Comparison'!B1126</f>
        <v>DRS-402</v>
      </c>
      <c r="C1126" s="119">
        <f>'Door Comparison'!D1126</f>
        <v>858</v>
      </c>
      <c r="D1126" s="119">
        <f>'Door Comparison'!E1126</f>
        <v>2193</v>
      </c>
      <c r="E1126" s="14">
        <f>'Door Comparison'!N1126</f>
        <v>1</v>
      </c>
      <c r="F1126" s="82">
        <f>('Door Labour'!Y1126/'Door Labour'!K$3)*'Door Summary'!H$3</f>
        <v>132.19999999999999</v>
      </c>
      <c r="G1126" s="4">
        <f>'Door Materials'!X1126</f>
        <v>659.29</v>
      </c>
      <c r="H1126" s="5">
        <f t="shared" si="107"/>
        <v>791.49</v>
      </c>
      <c r="I1126" s="5">
        <f t="shared" si="108"/>
        <v>94.98</v>
      </c>
      <c r="J1126" s="5">
        <f t="shared" si="109"/>
        <v>886.47</v>
      </c>
      <c r="K1126" s="5">
        <f t="shared" si="110"/>
        <v>46.66</v>
      </c>
      <c r="L1126" s="181">
        <v>0</v>
      </c>
      <c r="M1126" s="5">
        <f t="shared" si="111"/>
        <v>933.13</v>
      </c>
      <c r="N1126" s="30">
        <f t="shared" si="112"/>
        <v>933.13</v>
      </c>
    </row>
    <row r="1127" spans="1:14" x14ac:dyDescent="0.25">
      <c r="A1127" s="119" t="str">
        <f>'Door Comparison'!A1127</f>
        <v>T12.02.M9B T12.02.M10B</v>
      </c>
      <c r="B1127" s="119" t="str">
        <f>'Door Comparison'!B1127</f>
        <v>DRS-402</v>
      </c>
      <c r="C1127" s="119">
        <f>'Door Comparison'!D1127</f>
        <v>858</v>
      </c>
      <c r="D1127" s="119">
        <f>'Door Comparison'!E1127</f>
        <v>2193</v>
      </c>
      <c r="E1127" s="14">
        <f>'Door Comparison'!N1127</f>
        <v>1</v>
      </c>
      <c r="F1127" s="82">
        <f>('Door Labour'!Y1127/'Door Labour'!K$3)*'Door Summary'!H$3</f>
        <v>132.19999999999999</v>
      </c>
      <c r="G1127" s="4">
        <f>'Door Materials'!X1127</f>
        <v>659.29</v>
      </c>
      <c r="H1127" s="5">
        <f t="shared" si="107"/>
        <v>791.49</v>
      </c>
      <c r="I1127" s="5">
        <f t="shared" si="108"/>
        <v>94.98</v>
      </c>
      <c r="J1127" s="5">
        <f t="shared" si="109"/>
        <v>886.47</v>
      </c>
      <c r="K1127" s="5">
        <f t="shared" si="110"/>
        <v>46.66</v>
      </c>
      <c r="L1127" s="181">
        <v>0</v>
      </c>
      <c r="M1127" s="5">
        <f t="shared" si="111"/>
        <v>933.13</v>
      </c>
      <c r="N1127" s="30">
        <f t="shared" si="112"/>
        <v>933.13</v>
      </c>
    </row>
    <row r="1128" spans="1:14" x14ac:dyDescent="0.25">
      <c r="A1128" s="119" t="str">
        <f>'Door Comparison'!A1128</f>
        <v>T12.02.M11A</v>
      </c>
      <c r="B1128" s="119" t="str">
        <f>'Door Comparison'!B1128</f>
        <v>DRS-402</v>
      </c>
      <c r="C1128" s="119">
        <f>'Door Comparison'!D1128</f>
        <v>1338</v>
      </c>
      <c r="D1128" s="119">
        <f>'Door Comparison'!E1128</f>
        <v>2193</v>
      </c>
      <c r="E1128" s="14">
        <f>'Door Comparison'!N1128</f>
        <v>1</v>
      </c>
      <c r="F1128" s="82">
        <f>('Door Labour'!Y1128/'Door Labour'!K$3)*'Door Summary'!H$3</f>
        <v>138.78</v>
      </c>
      <c r="G1128" s="4">
        <f>'Door Materials'!X1128</f>
        <v>883.88</v>
      </c>
      <c r="H1128" s="5">
        <f t="shared" si="107"/>
        <v>1022.66</v>
      </c>
      <c r="I1128" s="5">
        <f t="shared" si="108"/>
        <v>122.72</v>
      </c>
      <c r="J1128" s="5">
        <f t="shared" si="109"/>
        <v>1145.3800000000001</v>
      </c>
      <c r="K1128" s="5">
        <f t="shared" si="110"/>
        <v>60.28</v>
      </c>
      <c r="L1128" s="181">
        <v>0</v>
      </c>
      <c r="M1128" s="5">
        <f t="shared" si="111"/>
        <v>1205.6600000000001</v>
      </c>
      <c r="N1128" s="30">
        <f t="shared" si="112"/>
        <v>1205.6600000000001</v>
      </c>
    </row>
    <row r="1129" spans="1:14" x14ac:dyDescent="0.25">
      <c r="A1129" s="119" t="str">
        <f>'Door Comparison'!A1129</f>
        <v>T12.02.M11B</v>
      </c>
      <c r="B1129" s="119" t="str">
        <f>'Door Comparison'!B1129</f>
        <v>DRS-402</v>
      </c>
      <c r="C1129" s="119">
        <f>'Door Comparison'!D1129</f>
        <v>1338</v>
      </c>
      <c r="D1129" s="119">
        <f>'Door Comparison'!E1129</f>
        <v>2193</v>
      </c>
      <c r="E1129" s="14">
        <f>'Door Comparison'!N1129</f>
        <v>1</v>
      </c>
      <c r="F1129" s="82">
        <f>('Door Labour'!Y1129/'Door Labour'!K$3)*'Door Summary'!H$3</f>
        <v>138.78</v>
      </c>
      <c r="G1129" s="4">
        <f>'Door Materials'!X1129</f>
        <v>883.88</v>
      </c>
      <c r="H1129" s="5">
        <f t="shared" si="107"/>
        <v>1022.66</v>
      </c>
      <c r="I1129" s="5">
        <f t="shared" si="108"/>
        <v>122.72</v>
      </c>
      <c r="J1129" s="5">
        <f t="shared" si="109"/>
        <v>1145.3800000000001</v>
      </c>
      <c r="K1129" s="5">
        <f t="shared" si="110"/>
        <v>60.28</v>
      </c>
      <c r="L1129" s="181">
        <v>0</v>
      </c>
      <c r="M1129" s="5">
        <f t="shared" si="111"/>
        <v>1205.6600000000001</v>
      </c>
      <c r="N1129" s="30">
        <f t="shared" si="112"/>
        <v>1205.6600000000001</v>
      </c>
    </row>
    <row r="1130" spans="1:14" x14ac:dyDescent="0.25">
      <c r="A1130" s="119" t="str">
        <f>'Door Comparison'!A1130</f>
        <v>T12.02.M13A</v>
      </c>
      <c r="B1130" s="119" t="str">
        <f>'Door Comparison'!B1130</f>
        <v>DRS-402</v>
      </c>
      <c r="C1130" s="119">
        <f>'Door Comparison'!D1130</f>
        <v>1338</v>
      </c>
      <c r="D1130" s="119">
        <f>'Door Comparison'!E1130</f>
        <v>2193</v>
      </c>
      <c r="E1130" s="14">
        <f>'Door Comparison'!N1130</f>
        <v>1</v>
      </c>
      <c r="F1130" s="82">
        <f>('Door Labour'!Y1130/'Door Labour'!K$3)*'Door Summary'!H$3</f>
        <v>138.78</v>
      </c>
      <c r="G1130" s="4">
        <f>'Door Materials'!X1130</f>
        <v>883.88</v>
      </c>
      <c r="H1130" s="5">
        <f t="shared" si="107"/>
        <v>1022.66</v>
      </c>
      <c r="I1130" s="5">
        <f t="shared" si="108"/>
        <v>122.72</v>
      </c>
      <c r="J1130" s="5">
        <f t="shared" si="109"/>
        <v>1145.3800000000001</v>
      </c>
      <c r="K1130" s="5">
        <f t="shared" si="110"/>
        <v>60.28</v>
      </c>
      <c r="L1130" s="181">
        <v>0</v>
      </c>
      <c r="M1130" s="5">
        <f t="shared" si="111"/>
        <v>1205.6600000000001</v>
      </c>
      <c r="N1130" s="30">
        <f t="shared" si="112"/>
        <v>1205.6600000000001</v>
      </c>
    </row>
    <row r="1131" spans="1:14" x14ac:dyDescent="0.25">
      <c r="A1131" s="119" t="str">
        <f>'Door Comparison'!A1131</f>
        <v>T12.02.M17A T12.02.P1A</v>
      </c>
      <c r="B1131" s="119" t="str">
        <f>'Door Comparison'!B1131</f>
        <v>DRS-402</v>
      </c>
      <c r="C1131" s="119">
        <f>'Door Comparison'!D1131</f>
        <v>758</v>
      </c>
      <c r="D1131" s="119">
        <f>'Door Comparison'!E1131</f>
        <v>2193</v>
      </c>
      <c r="E1131" s="14">
        <f>'Door Comparison'!N1131</f>
        <v>1</v>
      </c>
      <c r="F1131" s="82">
        <f>('Door Labour'!Y1131/'Door Labour'!K$3)*'Door Summary'!H$3</f>
        <v>131.58000000000001</v>
      </c>
      <c r="G1131" s="4">
        <f>'Door Materials'!X1131</f>
        <v>626.67999999999995</v>
      </c>
      <c r="H1131" s="5">
        <f t="shared" si="107"/>
        <v>758.26</v>
      </c>
      <c r="I1131" s="5">
        <f t="shared" si="108"/>
        <v>90.99</v>
      </c>
      <c r="J1131" s="5">
        <f t="shared" si="109"/>
        <v>849.25</v>
      </c>
      <c r="K1131" s="5">
        <f t="shared" si="110"/>
        <v>44.7</v>
      </c>
      <c r="L1131" s="181">
        <v>0</v>
      </c>
      <c r="M1131" s="5">
        <f t="shared" si="111"/>
        <v>893.95</v>
      </c>
      <c r="N1131" s="30">
        <f t="shared" si="112"/>
        <v>893.95</v>
      </c>
    </row>
    <row r="1132" spans="1:14" x14ac:dyDescent="0.25">
      <c r="A1132" s="119" t="str">
        <f>'Door Comparison'!A1132</f>
        <v>T12.02.M15A T12.02.SPA</v>
      </c>
      <c r="B1132" s="119" t="str">
        <f>'Door Comparison'!B1132</f>
        <v>DRS-402</v>
      </c>
      <c r="C1132" s="119">
        <f>'Door Comparison'!D1132</f>
        <v>1578</v>
      </c>
      <c r="D1132" s="119">
        <f>'Door Comparison'!E1132</f>
        <v>2193</v>
      </c>
      <c r="E1132" s="14">
        <f>'Door Comparison'!N1132</f>
        <v>1</v>
      </c>
      <c r="F1132" s="82">
        <f>('Door Labour'!Y1132/'Door Labour'!K$3)*'Door Summary'!H$3</f>
        <v>140.28</v>
      </c>
      <c r="G1132" s="4">
        <f>'Door Materials'!X1132</f>
        <v>962.09</v>
      </c>
      <c r="H1132" s="5">
        <f t="shared" si="107"/>
        <v>1102.3699999999999</v>
      </c>
      <c r="I1132" s="5">
        <f t="shared" si="108"/>
        <v>132.28</v>
      </c>
      <c r="J1132" s="5">
        <f t="shared" si="109"/>
        <v>1234.6500000000001</v>
      </c>
      <c r="K1132" s="5">
        <f t="shared" si="110"/>
        <v>64.98</v>
      </c>
      <c r="L1132" s="181">
        <v>0</v>
      </c>
      <c r="M1132" s="5">
        <f t="shared" si="111"/>
        <v>1299.6300000000001</v>
      </c>
      <c r="N1132" s="30">
        <f t="shared" si="112"/>
        <v>1299.6300000000001</v>
      </c>
    </row>
    <row r="1133" spans="1:14" x14ac:dyDescent="0.25">
      <c r="A1133" s="119" t="str">
        <f>'Door Comparison'!A1133</f>
        <v>T12.02.M14A T12.02.WRA</v>
      </c>
      <c r="B1133" s="119" t="str">
        <f>'Door Comparison'!B1133</f>
        <v>DRS-402</v>
      </c>
      <c r="C1133" s="119">
        <f>'Door Comparison'!D1133</f>
        <v>758</v>
      </c>
      <c r="D1133" s="119">
        <f>'Door Comparison'!E1133</f>
        <v>2158</v>
      </c>
      <c r="E1133" s="14">
        <f>'Door Comparison'!N1133</f>
        <v>1</v>
      </c>
      <c r="F1133" s="82">
        <f>('Door Labour'!Y1133/'Door Labour'!K$3)*'Door Summary'!H$3</f>
        <v>131.13999999999999</v>
      </c>
      <c r="G1133" s="4">
        <f>'Door Materials'!X1133</f>
        <v>562.4</v>
      </c>
      <c r="H1133" s="5">
        <f t="shared" si="107"/>
        <v>693.54</v>
      </c>
      <c r="I1133" s="5">
        <f t="shared" si="108"/>
        <v>83.22</v>
      </c>
      <c r="J1133" s="5">
        <f t="shared" si="109"/>
        <v>776.76</v>
      </c>
      <c r="K1133" s="5">
        <f t="shared" si="110"/>
        <v>40.880000000000003</v>
      </c>
      <c r="L1133" s="181">
        <v>0</v>
      </c>
      <c r="M1133" s="5">
        <f t="shared" si="111"/>
        <v>817.64</v>
      </c>
      <c r="N1133" s="30">
        <f t="shared" si="112"/>
        <v>817.64</v>
      </c>
    </row>
    <row r="1134" spans="1:14" x14ac:dyDescent="0.25">
      <c r="A1134" s="119" t="str">
        <f>'Door Comparison'!A1134</f>
        <v>T12.04.E7A T12.04.E1A</v>
      </c>
      <c r="B1134" s="119" t="str">
        <f>'Door Comparison'!B1134</f>
        <v>DRS-402</v>
      </c>
      <c r="C1134" s="119">
        <f>'Door Comparison'!D1134</f>
        <v>1208</v>
      </c>
      <c r="D1134" s="119">
        <f>'Door Comparison'!E1134</f>
        <v>2193</v>
      </c>
      <c r="E1134" s="14">
        <f>'Door Comparison'!N1134</f>
        <v>1</v>
      </c>
      <c r="F1134" s="82">
        <f>('Door Labour'!Y1134/'Door Labour'!K$3)*'Door Summary'!H$3</f>
        <v>137.97999999999999</v>
      </c>
      <c r="G1134" s="4">
        <f>'Door Materials'!X1134</f>
        <v>841.5</v>
      </c>
      <c r="H1134" s="5">
        <f t="shared" si="107"/>
        <v>979.48</v>
      </c>
      <c r="I1134" s="5">
        <f t="shared" si="108"/>
        <v>117.54</v>
      </c>
      <c r="J1134" s="5">
        <f t="shared" si="109"/>
        <v>1097.02</v>
      </c>
      <c r="K1134" s="5">
        <f t="shared" si="110"/>
        <v>57.74</v>
      </c>
      <c r="L1134" s="181">
        <v>0</v>
      </c>
      <c r="M1134" s="5">
        <f t="shared" si="111"/>
        <v>1154.76</v>
      </c>
      <c r="N1134" s="30">
        <f t="shared" si="112"/>
        <v>1154.76</v>
      </c>
    </row>
    <row r="1135" spans="1:14" x14ac:dyDescent="0.25">
      <c r="A1135" s="119" t="str">
        <f>'Door Comparison'!A1135</f>
        <v>T12.04.E2A</v>
      </c>
      <c r="B1135" s="119" t="str">
        <f>'Door Comparison'!B1135</f>
        <v>DRS-402</v>
      </c>
      <c r="C1135" s="119">
        <f>'Door Comparison'!D1135</f>
        <v>1338</v>
      </c>
      <c r="D1135" s="119">
        <f>'Door Comparison'!E1135</f>
        <v>2193</v>
      </c>
      <c r="E1135" s="14">
        <f>'Door Comparison'!N1135</f>
        <v>1</v>
      </c>
      <c r="F1135" s="82">
        <f>('Door Labour'!Y1135/'Door Labour'!K$3)*'Door Summary'!H$3</f>
        <v>138.78</v>
      </c>
      <c r="G1135" s="4">
        <f>'Door Materials'!X1135</f>
        <v>883.88</v>
      </c>
      <c r="H1135" s="5">
        <f t="shared" si="107"/>
        <v>1022.66</v>
      </c>
      <c r="I1135" s="5">
        <f t="shared" si="108"/>
        <v>122.72</v>
      </c>
      <c r="J1135" s="5">
        <f t="shared" si="109"/>
        <v>1145.3800000000001</v>
      </c>
      <c r="K1135" s="5">
        <f t="shared" si="110"/>
        <v>60.28</v>
      </c>
      <c r="L1135" s="181">
        <v>0</v>
      </c>
      <c r="M1135" s="5">
        <f t="shared" si="111"/>
        <v>1205.6600000000001</v>
      </c>
      <c r="N1135" s="30">
        <f t="shared" si="112"/>
        <v>1205.6600000000001</v>
      </c>
    </row>
    <row r="1136" spans="1:14" x14ac:dyDescent="0.25">
      <c r="A1136" s="119" t="str">
        <f>'Door Comparison'!A1136</f>
        <v>T12.04.E3A</v>
      </c>
      <c r="B1136" s="119" t="str">
        <f>'Door Comparison'!B1136</f>
        <v>DRS-402</v>
      </c>
      <c r="C1136" s="119">
        <f>'Door Comparison'!D1136</f>
        <v>1778</v>
      </c>
      <c r="D1136" s="119">
        <f>'Door Comparison'!E1136</f>
        <v>2193</v>
      </c>
      <c r="E1136" s="14">
        <f>'Door Comparison'!N1136</f>
        <v>1</v>
      </c>
      <c r="F1136" s="82">
        <f>('Door Labour'!Y1136/'Door Labour'!K$3)*'Door Summary'!H$3</f>
        <v>141.52000000000001</v>
      </c>
      <c r="G1136" s="4">
        <f>'Door Materials'!X1136</f>
        <v>1027.26</v>
      </c>
      <c r="H1136" s="5">
        <f t="shared" si="107"/>
        <v>1168.78</v>
      </c>
      <c r="I1136" s="5">
        <f t="shared" si="108"/>
        <v>140.25</v>
      </c>
      <c r="J1136" s="5">
        <f t="shared" si="109"/>
        <v>1309.03</v>
      </c>
      <c r="K1136" s="5">
        <f t="shared" si="110"/>
        <v>68.900000000000006</v>
      </c>
      <c r="L1136" s="181">
        <v>0</v>
      </c>
      <c r="M1136" s="5">
        <f t="shared" si="111"/>
        <v>1377.93</v>
      </c>
      <c r="N1136" s="30">
        <f t="shared" si="112"/>
        <v>1377.93</v>
      </c>
    </row>
    <row r="1137" spans="1:14" x14ac:dyDescent="0.25">
      <c r="A1137" s="119" t="str">
        <f>'Door Comparison'!A1137</f>
        <v>T12.04.E1A T12.04.E4A</v>
      </c>
      <c r="B1137" s="119" t="str">
        <f>'Door Comparison'!B1137</f>
        <v>DRS-402</v>
      </c>
      <c r="C1137" s="119">
        <f>'Door Comparison'!D1137</f>
        <v>1578</v>
      </c>
      <c r="D1137" s="119">
        <f>'Door Comparison'!E1137</f>
        <v>2193</v>
      </c>
      <c r="E1137" s="14">
        <f>'Door Comparison'!N1137</f>
        <v>1</v>
      </c>
      <c r="F1137" s="82">
        <f>('Door Labour'!Y1137/'Door Labour'!K$3)*'Door Summary'!H$3</f>
        <v>140.28</v>
      </c>
      <c r="G1137" s="4">
        <f>'Door Materials'!X1137</f>
        <v>962.09</v>
      </c>
      <c r="H1137" s="5">
        <f t="shared" si="107"/>
        <v>1102.3699999999999</v>
      </c>
      <c r="I1137" s="5">
        <f t="shared" si="108"/>
        <v>132.28</v>
      </c>
      <c r="J1137" s="5">
        <f t="shared" si="109"/>
        <v>1234.6500000000001</v>
      </c>
      <c r="K1137" s="5">
        <f t="shared" si="110"/>
        <v>64.98</v>
      </c>
      <c r="L1137" s="181">
        <v>0</v>
      </c>
      <c r="M1137" s="5">
        <f t="shared" si="111"/>
        <v>1299.6300000000001</v>
      </c>
      <c r="N1137" s="30">
        <f t="shared" si="112"/>
        <v>1299.6300000000001</v>
      </c>
    </row>
    <row r="1138" spans="1:14" x14ac:dyDescent="0.25">
      <c r="A1138" s="119" t="str">
        <f>'Door Comparison'!A1138</f>
        <v>T12.04.E5A</v>
      </c>
      <c r="B1138" s="119" t="str">
        <f>'Door Comparison'!B1138</f>
        <v>DRS-402</v>
      </c>
      <c r="C1138" s="119">
        <f>'Door Comparison'!D1138</f>
        <v>858</v>
      </c>
      <c r="D1138" s="119">
        <f>'Door Comparison'!E1138</f>
        <v>2193</v>
      </c>
      <c r="E1138" s="14">
        <f>'Door Comparison'!N1138</f>
        <v>1</v>
      </c>
      <c r="F1138" s="82">
        <f>('Door Labour'!Y1138/'Door Labour'!K$3)*'Door Summary'!H$3</f>
        <v>132.19999999999999</v>
      </c>
      <c r="G1138" s="4">
        <f>'Door Materials'!X1138</f>
        <v>659.29</v>
      </c>
      <c r="H1138" s="5">
        <f t="shared" si="107"/>
        <v>791.49</v>
      </c>
      <c r="I1138" s="5">
        <f t="shared" si="108"/>
        <v>94.98</v>
      </c>
      <c r="J1138" s="5">
        <f t="shared" si="109"/>
        <v>886.47</v>
      </c>
      <c r="K1138" s="5">
        <f t="shared" si="110"/>
        <v>46.66</v>
      </c>
      <c r="L1138" s="181">
        <v>0</v>
      </c>
      <c r="M1138" s="5">
        <f t="shared" si="111"/>
        <v>933.13</v>
      </c>
      <c r="N1138" s="30">
        <f t="shared" si="112"/>
        <v>933.13</v>
      </c>
    </row>
    <row r="1139" spans="1:14" x14ac:dyDescent="0.25">
      <c r="A1139" s="119" t="str">
        <f>'Door Comparison'!A1139</f>
        <v>T12.04.E6A</v>
      </c>
      <c r="B1139" s="119" t="str">
        <f>'Door Comparison'!B1139</f>
        <v>DRS-402</v>
      </c>
      <c r="C1139" s="119">
        <f>'Door Comparison'!D1139</f>
        <v>1058</v>
      </c>
      <c r="D1139" s="119">
        <f>'Door Comparison'!E1139</f>
        <v>2193</v>
      </c>
      <c r="E1139" s="14">
        <f>'Door Comparison'!N1139</f>
        <v>1</v>
      </c>
      <c r="F1139" s="82">
        <f>('Door Labour'!Y1139/'Door Labour'!K$3)*'Door Summary'!H$3</f>
        <v>137.04</v>
      </c>
      <c r="G1139" s="4">
        <f>'Door Materials'!X1139</f>
        <v>794.87</v>
      </c>
      <c r="H1139" s="5">
        <f t="shared" si="107"/>
        <v>931.91</v>
      </c>
      <c r="I1139" s="5">
        <f t="shared" si="108"/>
        <v>111.83</v>
      </c>
      <c r="J1139" s="5">
        <f t="shared" si="109"/>
        <v>1043.74</v>
      </c>
      <c r="K1139" s="5">
        <f t="shared" si="110"/>
        <v>54.93</v>
      </c>
      <c r="L1139" s="181">
        <v>0</v>
      </c>
      <c r="M1139" s="5">
        <f t="shared" si="111"/>
        <v>1098.67</v>
      </c>
      <c r="N1139" s="30">
        <f t="shared" si="112"/>
        <v>1098.67</v>
      </c>
    </row>
    <row r="1140" spans="1:14" x14ac:dyDescent="0.25">
      <c r="A1140" s="119" t="str">
        <f>'Door Comparison'!A1140</f>
        <v>T12.04.HWA</v>
      </c>
      <c r="B1140" s="119" t="str">
        <f>'Door Comparison'!B1140</f>
        <v>DRS-402</v>
      </c>
      <c r="C1140" s="119">
        <f>'Door Comparison'!D1140</f>
        <v>458</v>
      </c>
      <c r="D1140" s="119">
        <f>'Door Comparison'!E1140</f>
        <v>2193</v>
      </c>
      <c r="E1140" s="14">
        <f>'Door Comparison'!N1140</f>
        <v>1</v>
      </c>
      <c r="F1140" s="82">
        <f>('Door Labour'!Y1140/'Door Labour'!K$3)*'Door Summary'!H$3</f>
        <v>129.72</v>
      </c>
      <c r="G1140" s="4">
        <f>'Door Materials'!X1140</f>
        <v>528.91999999999996</v>
      </c>
      <c r="H1140" s="5">
        <f t="shared" si="107"/>
        <v>658.64</v>
      </c>
      <c r="I1140" s="5">
        <f t="shared" si="108"/>
        <v>79.040000000000006</v>
      </c>
      <c r="J1140" s="5">
        <f t="shared" si="109"/>
        <v>737.68</v>
      </c>
      <c r="K1140" s="5">
        <f t="shared" si="110"/>
        <v>38.83</v>
      </c>
      <c r="L1140" s="181">
        <v>0</v>
      </c>
      <c r="M1140" s="5">
        <f t="shared" si="111"/>
        <v>776.51</v>
      </c>
      <c r="N1140" s="30">
        <f t="shared" si="112"/>
        <v>776.51</v>
      </c>
    </row>
    <row r="1141" spans="1:14" x14ac:dyDescent="0.25">
      <c r="A1141" s="119" t="str">
        <f>'Door Comparison'!A1141</f>
        <v>T12.04.M1A</v>
      </c>
      <c r="B1141" s="119" t="str">
        <f>'Door Comparison'!B1141</f>
        <v>DRS-402</v>
      </c>
      <c r="C1141" s="119">
        <f>'Door Comparison'!D1141</f>
        <v>758</v>
      </c>
      <c r="D1141" s="119">
        <f>'Door Comparison'!E1141</f>
        <v>2193</v>
      </c>
      <c r="E1141" s="14">
        <f>'Door Comparison'!N1141</f>
        <v>1</v>
      </c>
      <c r="F1141" s="82">
        <f>('Door Labour'!Y1141/'Door Labour'!K$3)*'Door Summary'!H$3</f>
        <v>131.58000000000001</v>
      </c>
      <c r="G1141" s="4">
        <f>'Door Materials'!X1141</f>
        <v>626.67999999999995</v>
      </c>
      <c r="H1141" s="5">
        <f t="shared" si="107"/>
        <v>758.26</v>
      </c>
      <c r="I1141" s="5">
        <f t="shared" si="108"/>
        <v>90.99</v>
      </c>
      <c r="J1141" s="5">
        <f t="shared" si="109"/>
        <v>849.25</v>
      </c>
      <c r="K1141" s="5">
        <f t="shared" si="110"/>
        <v>44.7</v>
      </c>
      <c r="L1141" s="181">
        <v>0</v>
      </c>
      <c r="M1141" s="5">
        <f t="shared" si="111"/>
        <v>893.95</v>
      </c>
      <c r="N1141" s="30">
        <f t="shared" si="112"/>
        <v>893.95</v>
      </c>
    </row>
    <row r="1142" spans="1:14" x14ac:dyDescent="0.25">
      <c r="A1142" s="119" t="str">
        <f>'Door Comparison'!A1142</f>
        <v>T12.04.M2A</v>
      </c>
      <c r="B1142" s="119" t="str">
        <f>'Door Comparison'!B1142</f>
        <v>DRS-402</v>
      </c>
      <c r="C1142" s="119">
        <f>'Door Comparison'!D1142</f>
        <v>1338</v>
      </c>
      <c r="D1142" s="119">
        <f>'Door Comparison'!E1142</f>
        <v>2193</v>
      </c>
      <c r="E1142" s="14">
        <f>'Door Comparison'!N1142</f>
        <v>1</v>
      </c>
      <c r="F1142" s="82">
        <f>('Door Labour'!Y1142/'Door Labour'!K$3)*'Door Summary'!H$3</f>
        <v>138.78</v>
      </c>
      <c r="G1142" s="4">
        <f>'Door Materials'!X1142</f>
        <v>883.88</v>
      </c>
      <c r="H1142" s="5">
        <f t="shared" si="107"/>
        <v>1022.66</v>
      </c>
      <c r="I1142" s="5">
        <f t="shared" si="108"/>
        <v>122.72</v>
      </c>
      <c r="J1142" s="5">
        <f t="shared" si="109"/>
        <v>1145.3800000000001</v>
      </c>
      <c r="K1142" s="5">
        <f t="shared" si="110"/>
        <v>60.28</v>
      </c>
      <c r="L1142" s="181">
        <v>0</v>
      </c>
      <c r="M1142" s="5">
        <f t="shared" si="111"/>
        <v>1205.6600000000001</v>
      </c>
      <c r="N1142" s="30">
        <f t="shared" si="112"/>
        <v>1205.6600000000001</v>
      </c>
    </row>
    <row r="1143" spans="1:14" x14ac:dyDescent="0.25">
      <c r="A1143" s="119" t="str">
        <f>'Door Comparison'!A1143</f>
        <v>T12.04.M2B</v>
      </c>
      <c r="B1143" s="119" t="str">
        <f>'Door Comparison'!B1143</f>
        <v>DRS-402</v>
      </c>
      <c r="C1143" s="119">
        <f>'Door Comparison'!D1143</f>
        <v>1338</v>
      </c>
      <c r="D1143" s="119">
        <f>'Door Comparison'!E1143</f>
        <v>2193</v>
      </c>
      <c r="E1143" s="14">
        <f>'Door Comparison'!N1143</f>
        <v>1</v>
      </c>
      <c r="F1143" s="82">
        <f>('Door Labour'!Y1143/'Door Labour'!K$3)*'Door Summary'!H$3</f>
        <v>138.78</v>
      </c>
      <c r="G1143" s="4">
        <f>'Door Materials'!X1143</f>
        <v>883.88</v>
      </c>
      <c r="H1143" s="5">
        <f t="shared" si="107"/>
        <v>1022.66</v>
      </c>
      <c r="I1143" s="5">
        <f t="shared" si="108"/>
        <v>122.72</v>
      </c>
      <c r="J1143" s="5">
        <f t="shared" si="109"/>
        <v>1145.3800000000001</v>
      </c>
      <c r="K1143" s="5">
        <f t="shared" si="110"/>
        <v>60.28</v>
      </c>
      <c r="L1143" s="181">
        <v>0</v>
      </c>
      <c r="M1143" s="5">
        <f t="shared" si="111"/>
        <v>1205.6600000000001</v>
      </c>
      <c r="N1143" s="30">
        <f t="shared" si="112"/>
        <v>1205.6600000000001</v>
      </c>
    </row>
    <row r="1144" spans="1:14" x14ac:dyDescent="0.25">
      <c r="A1144" s="119" t="str">
        <f>'Door Comparison'!A1144</f>
        <v>T12.04.M4A</v>
      </c>
      <c r="B1144" s="119" t="str">
        <f>'Door Comparison'!B1144</f>
        <v>DRS-402</v>
      </c>
      <c r="C1144" s="119">
        <f>'Door Comparison'!D1144</f>
        <v>858</v>
      </c>
      <c r="D1144" s="119">
        <f>'Door Comparison'!E1144</f>
        <v>2193</v>
      </c>
      <c r="E1144" s="14">
        <f>'Door Comparison'!N1144</f>
        <v>1</v>
      </c>
      <c r="F1144" s="82">
        <f>('Door Labour'!Y1144/'Door Labour'!K$3)*'Door Summary'!H$3</f>
        <v>132.19999999999999</v>
      </c>
      <c r="G1144" s="4">
        <f>'Door Materials'!X1144</f>
        <v>659.29</v>
      </c>
      <c r="H1144" s="5">
        <f t="shared" si="107"/>
        <v>791.49</v>
      </c>
      <c r="I1144" s="5">
        <f t="shared" si="108"/>
        <v>94.98</v>
      </c>
      <c r="J1144" s="5">
        <f t="shared" si="109"/>
        <v>886.47</v>
      </c>
      <c r="K1144" s="5">
        <f t="shared" si="110"/>
        <v>46.66</v>
      </c>
      <c r="L1144" s="181">
        <v>0</v>
      </c>
      <c r="M1144" s="5">
        <f t="shared" si="111"/>
        <v>933.13</v>
      </c>
      <c r="N1144" s="30">
        <f t="shared" si="112"/>
        <v>933.13</v>
      </c>
    </row>
    <row r="1145" spans="1:14" x14ac:dyDescent="0.25">
      <c r="A1145" s="119" t="str">
        <f>'Door Comparison'!A1145</f>
        <v>T12.04.M5A</v>
      </c>
      <c r="B1145" s="119" t="str">
        <f>'Door Comparison'!B1145</f>
        <v>DRS-402</v>
      </c>
      <c r="C1145" s="119">
        <f>'Door Comparison'!D1145</f>
        <v>1338</v>
      </c>
      <c r="D1145" s="119">
        <f>'Door Comparison'!E1145</f>
        <v>2193</v>
      </c>
      <c r="E1145" s="14">
        <f>'Door Comparison'!N1145</f>
        <v>1</v>
      </c>
      <c r="F1145" s="82">
        <f>('Door Labour'!Y1145/'Door Labour'!K$3)*'Door Summary'!H$3</f>
        <v>138.78</v>
      </c>
      <c r="G1145" s="4">
        <f>'Door Materials'!X1145</f>
        <v>883.88</v>
      </c>
      <c r="H1145" s="5">
        <f t="shared" si="107"/>
        <v>1022.66</v>
      </c>
      <c r="I1145" s="5">
        <f t="shared" si="108"/>
        <v>122.72</v>
      </c>
      <c r="J1145" s="5">
        <f t="shared" si="109"/>
        <v>1145.3800000000001</v>
      </c>
      <c r="K1145" s="5">
        <f t="shared" si="110"/>
        <v>60.28</v>
      </c>
      <c r="L1145" s="181">
        <v>0</v>
      </c>
      <c r="M1145" s="5">
        <f t="shared" si="111"/>
        <v>1205.6600000000001</v>
      </c>
      <c r="N1145" s="30">
        <f t="shared" si="112"/>
        <v>1205.6600000000001</v>
      </c>
    </row>
    <row r="1146" spans="1:14" x14ac:dyDescent="0.25">
      <c r="A1146" s="119" t="str">
        <f>'Door Comparison'!A1146</f>
        <v>T12.04.M6A</v>
      </c>
      <c r="B1146" s="119" t="str">
        <f>'Door Comparison'!B1146</f>
        <v>DRS-402</v>
      </c>
      <c r="C1146" s="119">
        <f>'Door Comparison'!D1146</f>
        <v>858</v>
      </c>
      <c r="D1146" s="119">
        <f>'Door Comparison'!E1146</f>
        <v>2193</v>
      </c>
      <c r="E1146" s="14">
        <f>'Door Comparison'!N1146</f>
        <v>1</v>
      </c>
      <c r="F1146" s="82">
        <f>('Door Labour'!Y1146/'Door Labour'!K$3)*'Door Summary'!H$3</f>
        <v>132.19999999999999</v>
      </c>
      <c r="G1146" s="4">
        <f>'Door Materials'!X1146</f>
        <v>659.29</v>
      </c>
      <c r="H1146" s="5">
        <f t="shared" si="107"/>
        <v>791.49</v>
      </c>
      <c r="I1146" s="5">
        <f t="shared" si="108"/>
        <v>94.98</v>
      </c>
      <c r="J1146" s="5">
        <f t="shared" si="109"/>
        <v>886.47</v>
      </c>
      <c r="K1146" s="5">
        <f t="shared" si="110"/>
        <v>46.66</v>
      </c>
      <c r="L1146" s="181">
        <v>0</v>
      </c>
      <c r="M1146" s="5">
        <f t="shared" si="111"/>
        <v>933.13</v>
      </c>
      <c r="N1146" s="30">
        <f t="shared" si="112"/>
        <v>933.13</v>
      </c>
    </row>
    <row r="1147" spans="1:14" x14ac:dyDescent="0.25">
      <c r="A1147" s="119" t="str">
        <f>'Door Comparison'!A1147</f>
        <v>T12.04.M8A</v>
      </c>
      <c r="B1147" s="119" t="str">
        <f>'Door Comparison'!B1147</f>
        <v>DRS-402</v>
      </c>
      <c r="C1147" s="119">
        <f>'Door Comparison'!D1147</f>
        <v>758</v>
      </c>
      <c r="D1147" s="119">
        <f>'Door Comparison'!E1147</f>
        <v>2193</v>
      </c>
      <c r="E1147" s="14">
        <f>'Door Comparison'!N1147</f>
        <v>1</v>
      </c>
      <c r="F1147" s="82">
        <f>('Door Labour'!Y1147/'Door Labour'!K$3)*'Door Summary'!H$3</f>
        <v>131.58000000000001</v>
      </c>
      <c r="G1147" s="4">
        <f>'Door Materials'!X1147</f>
        <v>626.67999999999995</v>
      </c>
      <c r="H1147" s="5">
        <f t="shared" si="107"/>
        <v>758.26</v>
      </c>
      <c r="I1147" s="5">
        <f t="shared" si="108"/>
        <v>90.99</v>
      </c>
      <c r="J1147" s="5">
        <f t="shared" si="109"/>
        <v>849.25</v>
      </c>
      <c r="K1147" s="5">
        <f t="shared" si="110"/>
        <v>44.7</v>
      </c>
      <c r="L1147" s="181">
        <v>0</v>
      </c>
      <c r="M1147" s="5">
        <f t="shared" si="111"/>
        <v>893.95</v>
      </c>
      <c r="N1147" s="30">
        <f t="shared" si="112"/>
        <v>893.95</v>
      </c>
    </row>
    <row r="1148" spans="1:14" x14ac:dyDescent="0.25">
      <c r="A1148" s="119" t="str">
        <f>'Door Comparison'!A1148</f>
        <v>T12.04.M10A</v>
      </c>
      <c r="B1148" s="119" t="str">
        <f>'Door Comparison'!B1148</f>
        <v>DRS-402</v>
      </c>
      <c r="C1148" s="119">
        <f>'Door Comparison'!D1148</f>
        <v>558</v>
      </c>
      <c r="D1148" s="119">
        <f>'Door Comparison'!E1148</f>
        <v>2193</v>
      </c>
      <c r="E1148" s="14">
        <f>'Door Comparison'!N1148</f>
        <v>1</v>
      </c>
      <c r="F1148" s="82">
        <f>('Door Labour'!Y1148/'Door Labour'!K$3)*'Door Summary'!H$3</f>
        <v>130.33000000000001</v>
      </c>
      <c r="G1148" s="4">
        <f>'Door Materials'!X1148</f>
        <v>561.5</v>
      </c>
      <c r="H1148" s="5">
        <f t="shared" si="107"/>
        <v>691.83</v>
      </c>
      <c r="I1148" s="5">
        <f t="shared" si="108"/>
        <v>83.02</v>
      </c>
      <c r="J1148" s="5">
        <f t="shared" si="109"/>
        <v>774.85</v>
      </c>
      <c r="K1148" s="5">
        <f t="shared" si="110"/>
        <v>40.78</v>
      </c>
      <c r="L1148" s="181">
        <v>0</v>
      </c>
      <c r="M1148" s="5">
        <f t="shared" si="111"/>
        <v>815.63</v>
      </c>
      <c r="N1148" s="30">
        <f t="shared" si="112"/>
        <v>815.63</v>
      </c>
    </row>
    <row r="1149" spans="1:14" x14ac:dyDescent="0.25">
      <c r="A1149" s="119" t="str">
        <f>'Door Comparison'!A1149</f>
        <v>T12.04.M11A</v>
      </c>
      <c r="B1149" s="119" t="str">
        <f>'Door Comparison'!B1149</f>
        <v>DRS-402</v>
      </c>
      <c r="C1149" s="119">
        <f>'Door Comparison'!D1149</f>
        <v>558</v>
      </c>
      <c r="D1149" s="119">
        <f>'Door Comparison'!E1149</f>
        <v>2193</v>
      </c>
      <c r="E1149" s="14">
        <f>'Door Comparison'!N1149</f>
        <v>1</v>
      </c>
      <c r="F1149" s="82">
        <f>('Door Labour'!Y1149/'Door Labour'!K$3)*'Door Summary'!H$3</f>
        <v>130.33000000000001</v>
      </c>
      <c r="G1149" s="4">
        <f>'Door Materials'!X1149</f>
        <v>561.5</v>
      </c>
      <c r="H1149" s="5">
        <f t="shared" si="107"/>
        <v>691.83</v>
      </c>
      <c r="I1149" s="5">
        <f t="shared" si="108"/>
        <v>83.02</v>
      </c>
      <c r="J1149" s="5">
        <f t="shared" si="109"/>
        <v>774.85</v>
      </c>
      <c r="K1149" s="5">
        <f t="shared" si="110"/>
        <v>40.78</v>
      </c>
      <c r="L1149" s="181">
        <v>0</v>
      </c>
      <c r="M1149" s="5">
        <f t="shared" si="111"/>
        <v>815.63</v>
      </c>
      <c r="N1149" s="30">
        <f t="shared" si="112"/>
        <v>815.63</v>
      </c>
    </row>
    <row r="1150" spans="1:14" x14ac:dyDescent="0.25">
      <c r="A1150" s="119" t="str">
        <f>'Door Comparison'!A1150</f>
        <v>T12.04.P1A</v>
      </c>
      <c r="B1150" s="119" t="str">
        <f>'Door Comparison'!B1150</f>
        <v>AHP-201</v>
      </c>
      <c r="C1150" s="119">
        <f>'Door Comparison'!D1150</f>
        <v>500</v>
      </c>
      <c r="D1150" s="119">
        <f>'Door Comparison'!E1150</f>
        <v>800</v>
      </c>
      <c r="E1150" s="14">
        <f>'Door Comparison'!N1150</f>
        <v>1</v>
      </c>
      <c r="F1150" s="82">
        <f>('Door Labour'!Y1150/'Door Labour'!K$3)*'Door Summary'!H$3</f>
        <v>109.06</v>
      </c>
      <c r="G1150" s="4">
        <f>'Door Materials'!X1150</f>
        <v>367.67</v>
      </c>
      <c r="H1150" s="5">
        <f t="shared" si="107"/>
        <v>476.73</v>
      </c>
      <c r="I1150" s="5">
        <f t="shared" si="108"/>
        <v>57.21</v>
      </c>
      <c r="J1150" s="5">
        <f t="shared" si="109"/>
        <v>533.94000000000005</v>
      </c>
      <c r="K1150" s="5">
        <f t="shared" si="110"/>
        <v>28.1</v>
      </c>
      <c r="L1150" s="181">
        <v>0</v>
      </c>
      <c r="M1150" s="5">
        <f t="shared" si="111"/>
        <v>562.04</v>
      </c>
      <c r="N1150" s="30">
        <f t="shared" si="112"/>
        <v>562.04</v>
      </c>
    </row>
    <row r="1151" spans="1:14" x14ac:dyDescent="0.25">
      <c r="A1151" s="119" t="str">
        <f>'Door Comparison'!A1151</f>
        <v>T12.04.SPA</v>
      </c>
      <c r="B1151" s="119" t="str">
        <f>'Door Comparison'!B1151</f>
        <v>DRS-402</v>
      </c>
      <c r="C1151" s="119">
        <f>'Door Comparison'!D1151</f>
        <v>458</v>
      </c>
      <c r="D1151" s="119">
        <f>'Door Comparison'!E1151</f>
        <v>2193</v>
      </c>
      <c r="E1151" s="14">
        <f>'Door Comparison'!N1151</f>
        <v>1</v>
      </c>
      <c r="F1151" s="82">
        <f>('Door Labour'!Y1151/'Door Labour'!K$3)*'Door Summary'!H$3</f>
        <v>129.72</v>
      </c>
      <c r="G1151" s="4">
        <f>'Door Materials'!X1151</f>
        <v>528.91999999999996</v>
      </c>
      <c r="H1151" s="5">
        <f t="shared" si="107"/>
        <v>658.64</v>
      </c>
      <c r="I1151" s="5">
        <f t="shared" si="108"/>
        <v>79.040000000000006</v>
      </c>
      <c r="J1151" s="5">
        <f t="shared" si="109"/>
        <v>737.68</v>
      </c>
      <c r="K1151" s="5">
        <f t="shared" si="110"/>
        <v>38.83</v>
      </c>
      <c r="L1151" s="181">
        <v>0</v>
      </c>
      <c r="M1151" s="5">
        <f t="shared" si="111"/>
        <v>776.51</v>
      </c>
      <c r="N1151" s="30">
        <f t="shared" si="112"/>
        <v>776.51</v>
      </c>
    </row>
    <row r="1152" spans="1:14" x14ac:dyDescent="0.25">
      <c r="A1152" s="119" t="str">
        <f>'Door Comparison'!A1152</f>
        <v>T12.04.WRA</v>
      </c>
      <c r="B1152" s="119" t="str">
        <f>'Door Comparison'!B1152</f>
        <v>DRS-402</v>
      </c>
      <c r="C1152" s="119">
        <f>'Door Comparison'!D1152</f>
        <v>458</v>
      </c>
      <c r="D1152" s="119">
        <f>'Door Comparison'!E1152</f>
        <v>2158</v>
      </c>
      <c r="E1152" s="14">
        <f>'Door Comparison'!N1152</f>
        <v>1</v>
      </c>
      <c r="F1152" s="82">
        <f>('Door Labour'!Y1152/'Door Labour'!K$3)*'Door Summary'!H$3</f>
        <v>129.28</v>
      </c>
      <c r="G1152" s="4">
        <f>'Door Materials'!X1152</f>
        <v>525.07000000000005</v>
      </c>
      <c r="H1152" s="5">
        <f t="shared" si="107"/>
        <v>654.35</v>
      </c>
      <c r="I1152" s="5">
        <f t="shared" si="108"/>
        <v>78.52</v>
      </c>
      <c r="J1152" s="5">
        <f t="shared" si="109"/>
        <v>732.87</v>
      </c>
      <c r="K1152" s="5">
        <f t="shared" si="110"/>
        <v>38.57</v>
      </c>
      <c r="L1152" s="181">
        <v>0</v>
      </c>
      <c r="M1152" s="5">
        <f t="shared" si="111"/>
        <v>771.44</v>
      </c>
      <c r="N1152" s="30">
        <f t="shared" si="112"/>
        <v>771.44</v>
      </c>
    </row>
    <row r="1153" spans="1:14" x14ac:dyDescent="0.25">
      <c r="A1153" s="119" t="str">
        <f>'Door Comparison'!A1153</f>
        <v>T12.05.E1A</v>
      </c>
      <c r="B1153" s="119" t="str">
        <f>'Door Comparison'!B1153</f>
        <v>DRS-402</v>
      </c>
      <c r="C1153" s="119">
        <f>'Door Comparison'!D1153</f>
        <v>758</v>
      </c>
      <c r="D1153" s="119">
        <f>'Door Comparison'!E1153</f>
        <v>2193</v>
      </c>
      <c r="E1153" s="14">
        <f>'Door Comparison'!N1153</f>
        <v>1</v>
      </c>
      <c r="F1153" s="82">
        <f>('Door Labour'!Y1153/'Door Labour'!K$3)*'Door Summary'!H$3</f>
        <v>131.58000000000001</v>
      </c>
      <c r="G1153" s="4">
        <f>'Door Materials'!X1153</f>
        <v>626.67999999999995</v>
      </c>
      <c r="H1153" s="5">
        <f t="shared" si="107"/>
        <v>758.26</v>
      </c>
      <c r="I1153" s="5">
        <f t="shared" si="108"/>
        <v>90.99</v>
      </c>
      <c r="J1153" s="5">
        <f t="shared" si="109"/>
        <v>849.25</v>
      </c>
      <c r="K1153" s="5">
        <f t="shared" si="110"/>
        <v>44.7</v>
      </c>
      <c r="L1153" s="181">
        <v>0</v>
      </c>
      <c r="M1153" s="5">
        <f t="shared" si="111"/>
        <v>893.95</v>
      </c>
      <c r="N1153" s="30">
        <f t="shared" si="112"/>
        <v>893.95</v>
      </c>
    </row>
    <row r="1154" spans="1:14" x14ac:dyDescent="0.25">
      <c r="A1154" s="119" t="str">
        <f>'Door Comparison'!A1154</f>
        <v>T12.05.E1B</v>
      </c>
      <c r="B1154" s="119" t="str">
        <f>'Door Comparison'!B1154</f>
        <v>DRS-402</v>
      </c>
      <c r="C1154" s="119">
        <f>'Door Comparison'!D1154</f>
        <v>758</v>
      </c>
      <c r="D1154" s="119">
        <f>'Door Comparison'!E1154</f>
        <v>2193</v>
      </c>
      <c r="E1154" s="14">
        <f>'Door Comparison'!N1154</f>
        <v>1</v>
      </c>
      <c r="F1154" s="82">
        <f>('Door Labour'!Y1154/'Door Labour'!K$3)*'Door Summary'!H$3</f>
        <v>131.58000000000001</v>
      </c>
      <c r="G1154" s="4">
        <f>'Door Materials'!X1154</f>
        <v>626.67999999999995</v>
      </c>
      <c r="H1154" s="5">
        <f t="shared" si="107"/>
        <v>758.26</v>
      </c>
      <c r="I1154" s="5">
        <f t="shared" si="108"/>
        <v>90.99</v>
      </c>
      <c r="J1154" s="5">
        <f t="shared" si="109"/>
        <v>849.25</v>
      </c>
      <c r="K1154" s="5">
        <f t="shared" si="110"/>
        <v>44.7</v>
      </c>
      <c r="L1154" s="181">
        <v>0</v>
      </c>
      <c r="M1154" s="5">
        <f t="shared" si="111"/>
        <v>893.95</v>
      </c>
      <c r="N1154" s="30">
        <f t="shared" si="112"/>
        <v>893.95</v>
      </c>
    </row>
    <row r="1155" spans="1:14" x14ac:dyDescent="0.25">
      <c r="A1155" s="119" t="str">
        <f>'Door Comparison'!A1155</f>
        <v>T12.05.E2A</v>
      </c>
      <c r="B1155" s="119" t="str">
        <f>'Door Comparison'!B1155</f>
        <v>DRS-402</v>
      </c>
      <c r="C1155" s="119">
        <f>'Door Comparison'!D1155</f>
        <v>1208</v>
      </c>
      <c r="D1155" s="119">
        <f>'Door Comparison'!E1155</f>
        <v>2193</v>
      </c>
      <c r="E1155" s="14">
        <f>'Door Comparison'!N1155</f>
        <v>1</v>
      </c>
      <c r="F1155" s="82">
        <f>('Door Labour'!Y1155/'Door Labour'!K$3)*'Door Summary'!H$3</f>
        <v>137.97999999999999</v>
      </c>
      <c r="G1155" s="4">
        <f>'Door Materials'!X1155</f>
        <v>841.5</v>
      </c>
      <c r="H1155" s="5">
        <f t="shared" si="107"/>
        <v>979.48</v>
      </c>
      <c r="I1155" s="5">
        <f t="shared" si="108"/>
        <v>117.54</v>
      </c>
      <c r="J1155" s="5">
        <f t="shared" si="109"/>
        <v>1097.02</v>
      </c>
      <c r="K1155" s="5">
        <f t="shared" si="110"/>
        <v>57.74</v>
      </c>
      <c r="L1155" s="181">
        <v>0</v>
      </c>
      <c r="M1155" s="5">
        <f t="shared" si="111"/>
        <v>1154.76</v>
      </c>
      <c r="N1155" s="30">
        <f t="shared" si="112"/>
        <v>1154.76</v>
      </c>
    </row>
    <row r="1156" spans="1:14" x14ac:dyDescent="0.25">
      <c r="A1156" s="119" t="str">
        <f>'Door Comparison'!A1156</f>
        <v>T12.05.E2B</v>
      </c>
      <c r="B1156" s="119" t="str">
        <f>'Door Comparison'!B1156</f>
        <v>DRS-402</v>
      </c>
      <c r="C1156" s="119">
        <f>'Door Comparison'!D1156</f>
        <v>1338</v>
      </c>
      <c r="D1156" s="119">
        <f>'Door Comparison'!E1156</f>
        <v>2193</v>
      </c>
      <c r="E1156" s="14">
        <f>'Door Comparison'!N1156</f>
        <v>1</v>
      </c>
      <c r="F1156" s="82">
        <f>('Door Labour'!Y1156/'Door Labour'!K$3)*'Door Summary'!H$3</f>
        <v>138.78</v>
      </c>
      <c r="G1156" s="4">
        <f>'Door Materials'!X1156</f>
        <v>883.88</v>
      </c>
      <c r="H1156" s="5">
        <f t="shared" si="107"/>
        <v>1022.66</v>
      </c>
      <c r="I1156" s="5">
        <f t="shared" si="108"/>
        <v>122.72</v>
      </c>
      <c r="J1156" s="5">
        <f t="shared" si="109"/>
        <v>1145.3800000000001</v>
      </c>
      <c r="K1156" s="5">
        <f t="shared" si="110"/>
        <v>60.28</v>
      </c>
      <c r="L1156" s="181">
        <v>0</v>
      </c>
      <c r="M1156" s="5">
        <f t="shared" si="111"/>
        <v>1205.6600000000001</v>
      </c>
      <c r="N1156" s="30">
        <f t="shared" si="112"/>
        <v>1205.6600000000001</v>
      </c>
    </row>
    <row r="1157" spans="1:14" x14ac:dyDescent="0.25">
      <c r="A1157" s="119" t="str">
        <f>'Door Comparison'!A1157</f>
        <v>T12.05.M1A</v>
      </c>
      <c r="B1157" s="119" t="str">
        <f>'Door Comparison'!B1157</f>
        <v>DRS-402</v>
      </c>
      <c r="C1157" s="119">
        <f>'Door Comparison'!D1157</f>
        <v>1338</v>
      </c>
      <c r="D1157" s="119">
        <f>'Door Comparison'!E1157</f>
        <v>2193</v>
      </c>
      <c r="E1157" s="14">
        <f>'Door Comparison'!N1157</f>
        <v>1</v>
      </c>
      <c r="F1157" s="82">
        <f>('Door Labour'!Y1157/'Door Labour'!K$3)*'Door Summary'!H$3</f>
        <v>138.78</v>
      </c>
      <c r="G1157" s="4">
        <f>'Door Materials'!X1157</f>
        <v>883.88</v>
      </c>
      <c r="H1157" s="5">
        <f t="shared" si="107"/>
        <v>1022.66</v>
      </c>
      <c r="I1157" s="5">
        <f t="shared" si="108"/>
        <v>122.72</v>
      </c>
      <c r="J1157" s="5">
        <f t="shared" si="109"/>
        <v>1145.3800000000001</v>
      </c>
      <c r="K1157" s="5">
        <f t="shared" si="110"/>
        <v>60.28</v>
      </c>
      <c r="L1157" s="181">
        <v>0</v>
      </c>
      <c r="M1157" s="5">
        <f t="shared" si="111"/>
        <v>1205.6600000000001</v>
      </c>
      <c r="N1157" s="30">
        <f t="shared" si="112"/>
        <v>1205.6600000000001</v>
      </c>
    </row>
    <row r="1158" spans="1:14" x14ac:dyDescent="0.25">
      <c r="A1158" s="119" t="str">
        <f>'Door Comparison'!A1158</f>
        <v>T12.05.M1B</v>
      </c>
      <c r="B1158" s="119" t="str">
        <f>'Door Comparison'!B1158</f>
        <v>DRS-402</v>
      </c>
      <c r="C1158" s="119">
        <f>'Door Comparison'!D1158</f>
        <v>1338</v>
      </c>
      <c r="D1158" s="119">
        <f>'Door Comparison'!E1158</f>
        <v>2193</v>
      </c>
      <c r="E1158" s="14">
        <f>'Door Comparison'!N1158</f>
        <v>1</v>
      </c>
      <c r="F1158" s="82">
        <f>('Door Labour'!Y1158/'Door Labour'!K$3)*'Door Summary'!H$3</f>
        <v>138.78</v>
      </c>
      <c r="G1158" s="4">
        <f>'Door Materials'!X1158</f>
        <v>883.88</v>
      </c>
      <c r="H1158" s="5">
        <f t="shared" si="107"/>
        <v>1022.66</v>
      </c>
      <c r="I1158" s="5">
        <f t="shared" si="108"/>
        <v>122.72</v>
      </c>
      <c r="J1158" s="5">
        <f t="shared" si="109"/>
        <v>1145.3800000000001</v>
      </c>
      <c r="K1158" s="5">
        <f t="shared" si="110"/>
        <v>60.28</v>
      </c>
      <c r="L1158" s="181">
        <v>0</v>
      </c>
      <c r="M1158" s="5">
        <f t="shared" si="111"/>
        <v>1205.6600000000001</v>
      </c>
      <c r="N1158" s="30">
        <f t="shared" si="112"/>
        <v>1205.6600000000001</v>
      </c>
    </row>
    <row r="1159" spans="1:14" x14ac:dyDescent="0.25">
      <c r="A1159" s="119" t="str">
        <f>'Door Comparison'!A1159</f>
        <v>T12.05.M2A</v>
      </c>
      <c r="B1159" s="119" t="str">
        <f>'Door Comparison'!B1159</f>
        <v>DRS-402</v>
      </c>
      <c r="C1159" s="119">
        <f>'Door Comparison'!D1159</f>
        <v>758</v>
      </c>
      <c r="D1159" s="119">
        <f>'Door Comparison'!E1159</f>
        <v>2193</v>
      </c>
      <c r="E1159" s="14">
        <f>'Door Comparison'!N1159</f>
        <v>1</v>
      </c>
      <c r="F1159" s="82">
        <f>('Door Labour'!Y1159/'Door Labour'!K$3)*'Door Summary'!H$3</f>
        <v>131.58000000000001</v>
      </c>
      <c r="G1159" s="4">
        <f>'Door Materials'!X1159</f>
        <v>626.67999999999995</v>
      </c>
      <c r="H1159" s="5">
        <f t="shared" si="107"/>
        <v>758.26</v>
      </c>
      <c r="I1159" s="5">
        <f t="shared" si="108"/>
        <v>90.99</v>
      </c>
      <c r="J1159" s="5">
        <f t="shared" si="109"/>
        <v>849.25</v>
      </c>
      <c r="K1159" s="5">
        <f t="shared" si="110"/>
        <v>44.7</v>
      </c>
      <c r="L1159" s="181">
        <v>0</v>
      </c>
      <c r="M1159" s="5">
        <f t="shared" si="111"/>
        <v>893.95</v>
      </c>
      <c r="N1159" s="30">
        <f t="shared" si="112"/>
        <v>893.95</v>
      </c>
    </row>
    <row r="1160" spans="1:14" x14ac:dyDescent="0.25">
      <c r="A1160" s="119" t="str">
        <f>'Door Comparison'!A1160</f>
        <v>T12.05.M2B</v>
      </c>
      <c r="B1160" s="119" t="str">
        <f>'Door Comparison'!B1160</f>
        <v>DRS-402</v>
      </c>
      <c r="C1160" s="119">
        <f>'Door Comparison'!D1160</f>
        <v>758</v>
      </c>
      <c r="D1160" s="119">
        <f>'Door Comparison'!E1160</f>
        <v>2193</v>
      </c>
      <c r="E1160" s="14">
        <f>'Door Comparison'!N1160</f>
        <v>1</v>
      </c>
      <c r="F1160" s="82">
        <f>('Door Labour'!Y1160/'Door Labour'!K$3)*'Door Summary'!H$3</f>
        <v>131.58000000000001</v>
      </c>
      <c r="G1160" s="4">
        <f>'Door Materials'!X1160</f>
        <v>626.67999999999995</v>
      </c>
      <c r="H1160" s="5">
        <f t="shared" si="107"/>
        <v>758.26</v>
      </c>
      <c r="I1160" s="5">
        <f t="shared" si="108"/>
        <v>90.99</v>
      </c>
      <c r="J1160" s="5">
        <f t="shared" si="109"/>
        <v>849.25</v>
      </c>
      <c r="K1160" s="5">
        <f t="shared" si="110"/>
        <v>44.7</v>
      </c>
      <c r="L1160" s="181">
        <v>0</v>
      </c>
      <c r="M1160" s="5">
        <f t="shared" si="111"/>
        <v>893.95</v>
      </c>
      <c r="N1160" s="30">
        <f t="shared" si="112"/>
        <v>893.95</v>
      </c>
    </row>
    <row r="1161" spans="1:14" x14ac:dyDescent="0.25">
      <c r="A1161" s="119" t="str">
        <f>'Door Comparison'!A1161</f>
        <v>T13.02.HWA</v>
      </c>
      <c r="B1161" s="119" t="str">
        <f>'Door Comparison'!B1161</f>
        <v>DRS-402</v>
      </c>
      <c r="C1161" s="119">
        <f>'Door Comparison'!D1161</f>
        <v>558</v>
      </c>
      <c r="D1161" s="119">
        <f>'Door Comparison'!E1161</f>
        <v>2193</v>
      </c>
      <c r="E1161" s="14">
        <f>'Door Comparison'!N1161</f>
        <v>1</v>
      </c>
      <c r="F1161" s="82">
        <f>('Door Labour'!Y1161/'Door Labour'!K$3)*'Door Summary'!H$3</f>
        <v>130.33000000000001</v>
      </c>
      <c r="G1161" s="4">
        <f>'Door Materials'!X1161</f>
        <v>561.5</v>
      </c>
      <c r="H1161" s="5">
        <f t="shared" si="107"/>
        <v>691.83</v>
      </c>
      <c r="I1161" s="5">
        <f t="shared" si="108"/>
        <v>83.02</v>
      </c>
      <c r="J1161" s="5">
        <f t="shared" si="109"/>
        <v>774.85</v>
      </c>
      <c r="K1161" s="5">
        <f t="shared" si="110"/>
        <v>40.78</v>
      </c>
      <c r="L1161" s="181">
        <v>0</v>
      </c>
      <c r="M1161" s="5">
        <f t="shared" si="111"/>
        <v>815.63</v>
      </c>
      <c r="N1161" s="30">
        <f t="shared" si="112"/>
        <v>815.63</v>
      </c>
    </row>
    <row r="1162" spans="1:14" x14ac:dyDescent="0.25">
      <c r="A1162" s="119" t="str">
        <f>'Door Comparison'!A1162</f>
        <v>T13.02.M4A</v>
      </c>
      <c r="B1162" s="119" t="str">
        <f>'Door Comparison'!B1162</f>
        <v>DRS-402</v>
      </c>
      <c r="C1162" s="119">
        <f>'Door Comparison'!D1162</f>
        <v>1578</v>
      </c>
      <c r="D1162" s="119">
        <f>'Door Comparison'!E1162</f>
        <v>2193</v>
      </c>
      <c r="E1162" s="14">
        <f>'Door Comparison'!N1162</f>
        <v>1</v>
      </c>
      <c r="F1162" s="82">
        <f>('Door Labour'!Y1162/'Door Labour'!K$3)*'Door Summary'!H$3</f>
        <v>140.28</v>
      </c>
      <c r="G1162" s="4">
        <f>'Door Materials'!X1162</f>
        <v>962.09</v>
      </c>
      <c r="H1162" s="5">
        <f t="shared" ref="H1162:H1213" si="113">F1162+G1162</f>
        <v>1102.3699999999999</v>
      </c>
      <c r="I1162" s="5">
        <f t="shared" ref="I1162:I1213" si="114">H1162*I$7</f>
        <v>132.28</v>
      </c>
      <c r="J1162" s="5">
        <f t="shared" ref="J1162:J1213" si="115">SUM(H1162:I1162)</f>
        <v>1234.6500000000001</v>
      </c>
      <c r="K1162" s="5">
        <f t="shared" ref="K1162:K1213" si="116">J1162/19</f>
        <v>64.98</v>
      </c>
      <c r="L1162" s="181">
        <v>0</v>
      </c>
      <c r="M1162" s="5">
        <f t="shared" ref="M1162:M1213" si="117">J1162+K1162+L1162</f>
        <v>1299.6300000000001</v>
      </c>
      <c r="N1162" s="30">
        <f t="shared" ref="N1162:N1213" si="118">E1162*M1162</f>
        <v>1299.6300000000001</v>
      </c>
    </row>
    <row r="1163" spans="1:14" x14ac:dyDescent="0.25">
      <c r="A1163" s="119" t="str">
        <f>'Door Comparison'!A1163</f>
        <v>T13.02.M11A</v>
      </c>
      <c r="B1163" s="119" t="str">
        <f>'Door Comparison'!B1163</f>
        <v>DRS-402</v>
      </c>
      <c r="C1163" s="119">
        <f>'Door Comparison'!D1163</f>
        <v>1338</v>
      </c>
      <c r="D1163" s="119">
        <f>'Door Comparison'!E1163</f>
        <v>2193</v>
      </c>
      <c r="E1163" s="14">
        <f>'Door Comparison'!N1163</f>
        <v>1</v>
      </c>
      <c r="F1163" s="82">
        <f>('Door Labour'!Y1163/'Door Labour'!K$3)*'Door Summary'!H$3</f>
        <v>138.78</v>
      </c>
      <c r="G1163" s="4">
        <f>'Door Materials'!X1163</f>
        <v>883.88</v>
      </c>
      <c r="H1163" s="5">
        <f t="shared" si="113"/>
        <v>1022.66</v>
      </c>
      <c r="I1163" s="5">
        <f t="shared" si="114"/>
        <v>122.72</v>
      </c>
      <c r="J1163" s="5">
        <f t="shared" si="115"/>
        <v>1145.3800000000001</v>
      </c>
      <c r="K1163" s="5">
        <f t="shared" si="116"/>
        <v>60.28</v>
      </c>
      <c r="L1163" s="181">
        <v>0</v>
      </c>
      <c r="M1163" s="5">
        <f t="shared" si="117"/>
        <v>1205.6600000000001</v>
      </c>
      <c r="N1163" s="30">
        <f t="shared" si="118"/>
        <v>1205.6600000000001</v>
      </c>
    </row>
    <row r="1164" spans="1:14" x14ac:dyDescent="0.25">
      <c r="A1164" s="119" t="str">
        <f>'Door Comparison'!A1164</f>
        <v>T13.02.M11B</v>
      </c>
      <c r="B1164" s="119" t="str">
        <f>'Door Comparison'!B1164</f>
        <v>DRS-402</v>
      </c>
      <c r="C1164" s="119">
        <f>'Door Comparison'!D1164</f>
        <v>1338</v>
      </c>
      <c r="D1164" s="119">
        <f>'Door Comparison'!E1164</f>
        <v>2193</v>
      </c>
      <c r="E1164" s="14">
        <f>'Door Comparison'!N1164</f>
        <v>1</v>
      </c>
      <c r="F1164" s="82">
        <f>('Door Labour'!Y1164/'Door Labour'!K$3)*'Door Summary'!H$3</f>
        <v>138.78</v>
      </c>
      <c r="G1164" s="4">
        <f>'Door Materials'!X1164</f>
        <v>883.88</v>
      </c>
      <c r="H1164" s="5">
        <f t="shared" si="113"/>
        <v>1022.66</v>
      </c>
      <c r="I1164" s="5">
        <f t="shared" si="114"/>
        <v>122.72</v>
      </c>
      <c r="J1164" s="5">
        <f t="shared" si="115"/>
        <v>1145.3800000000001</v>
      </c>
      <c r="K1164" s="5">
        <f t="shared" si="116"/>
        <v>60.28</v>
      </c>
      <c r="L1164" s="181">
        <v>0</v>
      </c>
      <c r="M1164" s="5">
        <f t="shared" si="117"/>
        <v>1205.6600000000001</v>
      </c>
      <c r="N1164" s="30">
        <f t="shared" si="118"/>
        <v>1205.6600000000001</v>
      </c>
    </row>
    <row r="1165" spans="1:14" x14ac:dyDescent="0.25">
      <c r="A1165" s="119" t="str">
        <f>'Door Comparison'!A1165</f>
        <v>T13.02.WRA</v>
      </c>
      <c r="B1165" s="119" t="str">
        <f>'Door Comparison'!B1165</f>
        <v>DRS-402</v>
      </c>
      <c r="C1165" s="119">
        <f>'Door Comparison'!D1165</f>
        <v>558</v>
      </c>
      <c r="D1165" s="119">
        <f>'Door Comparison'!E1165</f>
        <v>2193</v>
      </c>
      <c r="E1165" s="14">
        <f>'Door Comparison'!N1165</f>
        <v>1</v>
      </c>
      <c r="F1165" s="82">
        <f>('Door Labour'!Y1165/'Door Labour'!K$3)*'Door Summary'!H$3</f>
        <v>130.33000000000001</v>
      </c>
      <c r="G1165" s="4">
        <f>'Door Materials'!X1165</f>
        <v>561.5</v>
      </c>
      <c r="H1165" s="5">
        <f t="shared" si="113"/>
        <v>691.83</v>
      </c>
      <c r="I1165" s="5">
        <f t="shared" si="114"/>
        <v>83.02</v>
      </c>
      <c r="J1165" s="5">
        <f t="shared" si="115"/>
        <v>774.85</v>
      </c>
      <c r="K1165" s="5">
        <f t="shared" si="116"/>
        <v>40.78</v>
      </c>
      <c r="L1165" s="181">
        <v>0</v>
      </c>
      <c r="M1165" s="5">
        <f t="shared" si="117"/>
        <v>815.63</v>
      </c>
      <c r="N1165" s="30">
        <f t="shared" si="118"/>
        <v>815.63</v>
      </c>
    </row>
    <row r="1166" spans="1:14" x14ac:dyDescent="0.25">
      <c r="A1166" s="119" t="str">
        <f>'Door Comparison'!A1166</f>
        <v>T13.04.E7A T13.04.E1A</v>
      </c>
      <c r="B1166" s="119" t="str">
        <f>'Door Comparison'!B1166</f>
        <v>DRS-402</v>
      </c>
      <c r="C1166" s="119">
        <f>'Door Comparison'!D1166</f>
        <v>1208</v>
      </c>
      <c r="D1166" s="119">
        <f>'Door Comparison'!E1166</f>
        <v>2193</v>
      </c>
      <c r="E1166" s="14">
        <f>'Door Comparison'!N1166</f>
        <v>1</v>
      </c>
      <c r="F1166" s="82">
        <f>('Door Labour'!Y1166/'Door Labour'!K$3)*'Door Summary'!H$3</f>
        <v>137.97999999999999</v>
      </c>
      <c r="G1166" s="4">
        <f>'Door Materials'!X1166</f>
        <v>841.5</v>
      </c>
      <c r="H1166" s="5">
        <f t="shared" si="113"/>
        <v>979.48</v>
      </c>
      <c r="I1166" s="5">
        <f t="shared" si="114"/>
        <v>117.54</v>
      </c>
      <c r="J1166" s="5">
        <f t="shared" si="115"/>
        <v>1097.02</v>
      </c>
      <c r="K1166" s="5">
        <f t="shared" si="116"/>
        <v>57.74</v>
      </c>
      <c r="L1166" s="181">
        <v>0</v>
      </c>
      <c r="M1166" s="5">
        <f t="shared" si="117"/>
        <v>1154.76</v>
      </c>
      <c r="N1166" s="30">
        <f t="shared" si="118"/>
        <v>1154.76</v>
      </c>
    </row>
    <row r="1167" spans="1:14" x14ac:dyDescent="0.25">
      <c r="A1167" s="119" t="str">
        <f>'Door Comparison'!A1167</f>
        <v>T13.04.E2A</v>
      </c>
      <c r="B1167" s="119" t="str">
        <f>'Door Comparison'!B1167</f>
        <v>DRS-402</v>
      </c>
      <c r="C1167" s="119">
        <f>'Door Comparison'!D1167</f>
        <v>758</v>
      </c>
      <c r="D1167" s="119">
        <f>'Door Comparison'!E1167</f>
        <v>2193</v>
      </c>
      <c r="E1167" s="14">
        <f>'Door Comparison'!N1167</f>
        <v>1</v>
      </c>
      <c r="F1167" s="82">
        <f>('Door Labour'!Y1167/'Door Labour'!K$3)*'Door Summary'!H$3</f>
        <v>131.58000000000001</v>
      </c>
      <c r="G1167" s="4">
        <f>'Door Materials'!X1167</f>
        <v>626.67999999999995</v>
      </c>
      <c r="H1167" s="5">
        <f t="shared" si="113"/>
        <v>758.26</v>
      </c>
      <c r="I1167" s="5">
        <f t="shared" si="114"/>
        <v>90.99</v>
      </c>
      <c r="J1167" s="5">
        <f t="shared" si="115"/>
        <v>849.25</v>
      </c>
      <c r="K1167" s="5">
        <f t="shared" si="116"/>
        <v>44.7</v>
      </c>
      <c r="L1167" s="181">
        <v>0</v>
      </c>
      <c r="M1167" s="5">
        <f t="shared" si="117"/>
        <v>893.95</v>
      </c>
      <c r="N1167" s="30">
        <f t="shared" si="118"/>
        <v>893.95</v>
      </c>
    </row>
    <row r="1168" spans="1:14" x14ac:dyDescent="0.25">
      <c r="A1168" s="119" t="str">
        <f>'Door Comparison'!A1168</f>
        <v>T13.04.E3A</v>
      </c>
      <c r="B1168" s="119" t="str">
        <f>'Door Comparison'!B1168</f>
        <v>DRS-402</v>
      </c>
      <c r="C1168" s="119">
        <f>'Door Comparison'!D1168</f>
        <v>858</v>
      </c>
      <c r="D1168" s="119">
        <f>'Door Comparison'!E1168</f>
        <v>2193</v>
      </c>
      <c r="E1168" s="14">
        <f>'Door Comparison'!N1168</f>
        <v>1</v>
      </c>
      <c r="F1168" s="82">
        <f>('Door Labour'!Y1168/'Door Labour'!K$3)*'Door Summary'!H$3</f>
        <v>132.19999999999999</v>
      </c>
      <c r="G1168" s="4">
        <f>'Door Materials'!X1168</f>
        <v>659.29</v>
      </c>
      <c r="H1168" s="5">
        <f t="shared" si="113"/>
        <v>791.49</v>
      </c>
      <c r="I1168" s="5">
        <f t="shared" si="114"/>
        <v>94.98</v>
      </c>
      <c r="J1168" s="5">
        <f t="shared" si="115"/>
        <v>886.47</v>
      </c>
      <c r="K1168" s="5">
        <f t="shared" si="116"/>
        <v>46.66</v>
      </c>
      <c r="L1168" s="181">
        <v>0</v>
      </c>
      <c r="M1168" s="5">
        <f t="shared" si="117"/>
        <v>933.13</v>
      </c>
      <c r="N1168" s="30">
        <f t="shared" si="118"/>
        <v>933.13</v>
      </c>
    </row>
    <row r="1169" spans="1:14" x14ac:dyDescent="0.25">
      <c r="A1169" s="119" t="str">
        <f>'Door Comparison'!A1169</f>
        <v>T13.04.E1A T13.04.E4A</v>
      </c>
      <c r="B1169" s="119" t="str">
        <f>'Door Comparison'!B1169</f>
        <v>DRS-402</v>
      </c>
      <c r="C1169" s="119">
        <f>'Door Comparison'!D1169</f>
        <v>1578</v>
      </c>
      <c r="D1169" s="119">
        <f>'Door Comparison'!E1169</f>
        <v>2193</v>
      </c>
      <c r="E1169" s="14">
        <f>'Door Comparison'!N1169</f>
        <v>1</v>
      </c>
      <c r="F1169" s="82">
        <f>('Door Labour'!Y1169/'Door Labour'!K$3)*'Door Summary'!H$3</f>
        <v>140.28</v>
      </c>
      <c r="G1169" s="4">
        <f>'Door Materials'!X1169</f>
        <v>962.09</v>
      </c>
      <c r="H1169" s="5">
        <f t="shared" si="113"/>
        <v>1102.3699999999999</v>
      </c>
      <c r="I1169" s="5">
        <f t="shared" si="114"/>
        <v>132.28</v>
      </c>
      <c r="J1169" s="5">
        <f t="shared" si="115"/>
        <v>1234.6500000000001</v>
      </c>
      <c r="K1169" s="5">
        <f t="shared" si="116"/>
        <v>64.98</v>
      </c>
      <c r="L1169" s="181">
        <v>0</v>
      </c>
      <c r="M1169" s="5">
        <f t="shared" si="117"/>
        <v>1299.6300000000001</v>
      </c>
      <c r="N1169" s="30">
        <f t="shared" si="118"/>
        <v>1299.6300000000001</v>
      </c>
    </row>
    <row r="1170" spans="1:14" x14ac:dyDescent="0.25">
      <c r="A1170" s="119" t="str">
        <f>'Door Comparison'!A1170</f>
        <v>T13.04.E5A</v>
      </c>
      <c r="B1170" s="119" t="str">
        <f>'Door Comparison'!B1170</f>
        <v>DRS-402</v>
      </c>
      <c r="C1170" s="119">
        <f>'Door Comparison'!D1170</f>
        <v>858</v>
      </c>
      <c r="D1170" s="119">
        <f>'Door Comparison'!E1170</f>
        <v>2193</v>
      </c>
      <c r="E1170" s="14">
        <f>'Door Comparison'!N1170</f>
        <v>1</v>
      </c>
      <c r="F1170" s="82">
        <f>('Door Labour'!Y1170/'Door Labour'!K$3)*'Door Summary'!H$3</f>
        <v>132.19999999999999</v>
      </c>
      <c r="G1170" s="4">
        <f>'Door Materials'!X1170</f>
        <v>659.29</v>
      </c>
      <c r="H1170" s="5">
        <f t="shared" si="113"/>
        <v>791.49</v>
      </c>
      <c r="I1170" s="5">
        <f t="shared" si="114"/>
        <v>94.98</v>
      </c>
      <c r="J1170" s="5">
        <f t="shared" si="115"/>
        <v>886.47</v>
      </c>
      <c r="K1170" s="5">
        <f t="shared" si="116"/>
        <v>46.66</v>
      </c>
      <c r="L1170" s="181">
        <v>0</v>
      </c>
      <c r="M1170" s="5">
        <f t="shared" si="117"/>
        <v>933.13</v>
      </c>
      <c r="N1170" s="30">
        <f t="shared" si="118"/>
        <v>933.13</v>
      </c>
    </row>
    <row r="1171" spans="1:14" x14ac:dyDescent="0.25">
      <c r="A1171" s="119" t="str">
        <f>'Door Comparison'!A1171</f>
        <v>T13.04.E6A</v>
      </c>
      <c r="B1171" s="119" t="str">
        <f>'Door Comparison'!B1171</f>
        <v>DRS-402</v>
      </c>
      <c r="C1171" s="119">
        <f>'Door Comparison'!D1171</f>
        <v>1058</v>
      </c>
      <c r="D1171" s="119">
        <f>'Door Comparison'!E1171</f>
        <v>2193</v>
      </c>
      <c r="E1171" s="14">
        <f>'Door Comparison'!N1171</f>
        <v>1</v>
      </c>
      <c r="F1171" s="82">
        <f>('Door Labour'!Y1171/'Door Labour'!K$3)*'Door Summary'!H$3</f>
        <v>137.04</v>
      </c>
      <c r="G1171" s="4">
        <f>'Door Materials'!X1171</f>
        <v>794.87</v>
      </c>
      <c r="H1171" s="5">
        <f t="shared" si="113"/>
        <v>931.91</v>
      </c>
      <c r="I1171" s="5">
        <f t="shared" si="114"/>
        <v>111.83</v>
      </c>
      <c r="J1171" s="5">
        <f t="shared" si="115"/>
        <v>1043.74</v>
      </c>
      <c r="K1171" s="5">
        <f t="shared" si="116"/>
        <v>54.93</v>
      </c>
      <c r="L1171" s="181">
        <v>0</v>
      </c>
      <c r="M1171" s="5">
        <f t="shared" si="117"/>
        <v>1098.67</v>
      </c>
      <c r="N1171" s="30">
        <f t="shared" si="118"/>
        <v>1098.67</v>
      </c>
    </row>
    <row r="1172" spans="1:14" x14ac:dyDescent="0.25">
      <c r="A1172" s="119" t="str">
        <f>'Door Comparison'!A1172</f>
        <v>T13.04.HWA</v>
      </c>
      <c r="B1172" s="119" t="str">
        <f>'Door Comparison'!B1172</f>
        <v>DRS-402</v>
      </c>
      <c r="C1172" s="119">
        <f>'Door Comparison'!D1172</f>
        <v>358</v>
      </c>
      <c r="D1172" s="119">
        <f>'Door Comparison'!E1172</f>
        <v>2193</v>
      </c>
      <c r="E1172" s="14">
        <f>'Door Comparison'!N1172</f>
        <v>1</v>
      </c>
      <c r="F1172" s="82">
        <f>('Door Labour'!Y1172/'Door Labour'!K$3)*'Door Summary'!H$3</f>
        <v>129.1</v>
      </c>
      <c r="G1172" s="4">
        <f>'Door Materials'!X1172</f>
        <v>496.33</v>
      </c>
      <c r="H1172" s="5">
        <f t="shared" si="113"/>
        <v>625.42999999999995</v>
      </c>
      <c r="I1172" s="5">
        <f t="shared" si="114"/>
        <v>75.05</v>
      </c>
      <c r="J1172" s="5">
        <f t="shared" si="115"/>
        <v>700.48</v>
      </c>
      <c r="K1172" s="5">
        <f t="shared" si="116"/>
        <v>36.869999999999997</v>
      </c>
      <c r="L1172" s="181">
        <v>0</v>
      </c>
      <c r="M1172" s="5">
        <f t="shared" si="117"/>
        <v>737.35</v>
      </c>
      <c r="N1172" s="30">
        <f t="shared" si="118"/>
        <v>737.35</v>
      </c>
    </row>
    <row r="1173" spans="1:14" x14ac:dyDescent="0.25">
      <c r="A1173" s="119" t="str">
        <f>'Door Comparison'!A1173</f>
        <v>T13.04.M1A</v>
      </c>
      <c r="B1173" s="119" t="str">
        <f>'Door Comparison'!B1173</f>
        <v>DRS-402</v>
      </c>
      <c r="C1173" s="119">
        <f>'Door Comparison'!D1173</f>
        <v>758</v>
      </c>
      <c r="D1173" s="119">
        <f>'Door Comparison'!E1173</f>
        <v>2193</v>
      </c>
      <c r="E1173" s="14">
        <f>'Door Comparison'!N1173</f>
        <v>1</v>
      </c>
      <c r="F1173" s="82">
        <f>('Door Labour'!Y1173/'Door Labour'!K$3)*'Door Summary'!H$3</f>
        <v>131.58000000000001</v>
      </c>
      <c r="G1173" s="4">
        <f>'Door Materials'!X1173</f>
        <v>626.67999999999995</v>
      </c>
      <c r="H1173" s="5">
        <f t="shared" si="113"/>
        <v>758.26</v>
      </c>
      <c r="I1173" s="5">
        <f t="shared" si="114"/>
        <v>90.99</v>
      </c>
      <c r="J1173" s="5">
        <f t="shared" si="115"/>
        <v>849.25</v>
      </c>
      <c r="K1173" s="5">
        <f t="shared" si="116"/>
        <v>44.7</v>
      </c>
      <c r="L1173" s="181">
        <v>0</v>
      </c>
      <c r="M1173" s="5">
        <f t="shared" si="117"/>
        <v>893.95</v>
      </c>
      <c r="N1173" s="30">
        <f t="shared" si="118"/>
        <v>893.95</v>
      </c>
    </row>
    <row r="1174" spans="1:14" x14ac:dyDescent="0.25">
      <c r="A1174" s="119" t="str">
        <f>'Door Comparison'!A1174</f>
        <v>T13.04.M2A</v>
      </c>
      <c r="B1174" s="119" t="str">
        <f>'Door Comparison'!B1174</f>
        <v>DRS-402</v>
      </c>
      <c r="C1174" s="119">
        <f>'Door Comparison'!D1174</f>
        <v>1338</v>
      </c>
      <c r="D1174" s="119">
        <f>'Door Comparison'!E1174</f>
        <v>2193</v>
      </c>
      <c r="E1174" s="14">
        <f>'Door Comparison'!N1174</f>
        <v>1</v>
      </c>
      <c r="F1174" s="82">
        <f>('Door Labour'!Y1174/'Door Labour'!K$3)*'Door Summary'!H$3</f>
        <v>138.78</v>
      </c>
      <c r="G1174" s="4">
        <f>'Door Materials'!X1174</f>
        <v>883.88</v>
      </c>
      <c r="H1174" s="5">
        <f t="shared" si="113"/>
        <v>1022.66</v>
      </c>
      <c r="I1174" s="5">
        <f t="shared" si="114"/>
        <v>122.72</v>
      </c>
      <c r="J1174" s="5">
        <f t="shared" si="115"/>
        <v>1145.3800000000001</v>
      </c>
      <c r="K1174" s="5">
        <f t="shared" si="116"/>
        <v>60.28</v>
      </c>
      <c r="L1174" s="181">
        <v>0</v>
      </c>
      <c r="M1174" s="5">
        <f t="shared" si="117"/>
        <v>1205.6600000000001</v>
      </c>
      <c r="N1174" s="30">
        <f t="shared" si="118"/>
        <v>1205.6600000000001</v>
      </c>
    </row>
    <row r="1175" spans="1:14" x14ac:dyDescent="0.25">
      <c r="A1175" s="119" t="str">
        <f>'Door Comparison'!A1175</f>
        <v>T13.04.M2B</v>
      </c>
      <c r="B1175" s="119" t="str">
        <f>'Door Comparison'!B1175</f>
        <v>DRS-402</v>
      </c>
      <c r="C1175" s="119">
        <f>'Door Comparison'!D1175</f>
        <v>1338</v>
      </c>
      <c r="D1175" s="119">
        <f>'Door Comparison'!E1175</f>
        <v>2193</v>
      </c>
      <c r="E1175" s="14">
        <f>'Door Comparison'!N1175</f>
        <v>1</v>
      </c>
      <c r="F1175" s="82">
        <f>('Door Labour'!Y1175/'Door Labour'!K$3)*'Door Summary'!H$3</f>
        <v>138.78</v>
      </c>
      <c r="G1175" s="4">
        <f>'Door Materials'!X1175</f>
        <v>883.88</v>
      </c>
      <c r="H1175" s="5">
        <f t="shared" si="113"/>
        <v>1022.66</v>
      </c>
      <c r="I1175" s="5">
        <f t="shared" si="114"/>
        <v>122.72</v>
      </c>
      <c r="J1175" s="5">
        <f t="shared" si="115"/>
        <v>1145.3800000000001</v>
      </c>
      <c r="K1175" s="5">
        <f t="shared" si="116"/>
        <v>60.28</v>
      </c>
      <c r="L1175" s="181">
        <v>0</v>
      </c>
      <c r="M1175" s="5">
        <f t="shared" si="117"/>
        <v>1205.6600000000001</v>
      </c>
      <c r="N1175" s="30">
        <f t="shared" si="118"/>
        <v>1205.6600000000001</v>
      </c>
    </row>
    <row r="1176" spans="1:14" x14ac:dyDescent="0.25">
      <c r="A1176" s="119" t="str">
        <f>'Door Comparison'!A1176</f>
        <v>T13.04.M4A</v>
      </c>
      <c r="B1176" s="119" t="str">
        <f>'Door Comparison'!B1176</f>
        <v>DRS-402</v>
      </c>
      <c r="C1176" s="119">
        <f>'Door Comparison'!D1176</f>
        <v>558</v>
      </c>
      <c r="D1176" s="119">
        <f>'Door Comparison'!E1176</f>
        <v>2193</v>
      </c>
      <c r="E1176" s="14">
        <f>'Door Comparison'!N1176</f>
        <v>1</v>
      </c>
      <c r="F1176" s="82">
        <f>('Door Labour'!Y1176/'Door Labour'!K$3)*'Door Summary'!H$3</f>
        <v>130.33000000000001</v>
      </c>
      <c r="G1176" s="4">
        <f>'Door Materials'!X1176</f>
        <v>561.5</v>
      </c>
      <c r="H1176" s="5">
        <f t="shared" si="113"/>
        <v>691.83</v>
      </c>
      <c r="I1176" s="5">
        <f t="shared" si="114"/>
        <v>83.02</v>
      </c>
      <c r="J1176" s="5">
        <f t="shared" si="115"/>
        <v>774.85</v>
      </c>
      <c r="K1176" s="5">
        <f t="shared" si="116"/>
        <v>40.78</v>
      </c>
      <c r="L1176" s="181">
        <v>0</v>
      </c>
      <c r="M1176" s="5">
        <f t="shared" si="117"/>
        <v>815.63</v>
      </c>
      <c r="N1176" s="30">
        <f t="shared" si="118"/>
        <v>815.63</v>
      </c>
    </row>
    <row r="1177" spans="1:14" x14ac:dyDescent="0.25">
      <c r="A1177" s="119" t="str">
        <f>'Door Comparison'!A1177</f>
        <v>T13.04.M5A</v>
      </c>
      <c r="B1177" s="119" t="str">
        <f>'Door Comparison'!B1177</f>
        <v>DRS-402</v>
      </c>
      <c r="C1177" s="119">
        <f>'Door Comparison'!D1177</f>
        <v>1208</v>
      </c>
      <c r="D1177" s="119">
        <f>'Door Comparison'!E1177</f>
        <v>2193</v>
      </c>
      <c r="E1177" s="14">
        <f>'Door Comparison'!N1177</f>
        <v>1</v>
      </c>
      <c r="F1177" s="82">
        <f>('Door Labour'!Y1177/'Door Labour'!K$3)*'Door Summary'!H$3</f>
        <v>137.97999999999999</v>
      </c>
      <c r="G1177" s="4">
        <f>'Door Materials'!X1177</f>
        <v>841.5</v>
      </c>
      <c r="H1177" s="5">
        <f t="shared" si="113"/>
        <v>979.48</v>
      </c>
      <c r="I1177" s="5">
        <f t="shared" si="114"/>
        <v>117.54</v>
      </c>
      <c r="J1177" s="5">
        <f t="shared" si="115"/>
        <v>1097.02</v>
      </c>
      <c r="K1177" s="5">
        <f t="shared" si="116"/>
        <v>57.74</v>
      </c>
      <c r="L1177" s="181">
        <v>0</v>
      </c>
      <c r="M1177" s="5">
        <f t="shared" si="117"/>
        <v>1154.76</v>
      </c>
      <c r="N1177" s="30">
        <f t="shared" si="118"/>
        <v>1154.76</v>
      </c>
    </row>
    <row r="1178" spans="1:14" x14ac:dyDescent="0.25">
      <c r="A1178" s="119" t="str">
        <f>'Door Comparison'!A1178</f>
        <v>T13.04.M6A</v>
      </c>
      <c r="B1178" s="119" t="str">
        <f>'Door Comparison'!B1178</f>
        <v>DRS-402</v>
      </c>
      <c r="C1178" s="119">
        <f>'Door Comparison'!D1178</f>
        <v>858</v>
      </c>
      <c r="D1178" s="119">
        <f>'Door Comparison'!E1178</f>
        <v>2193</v>
      </c>
      <c r="E1178" s="14">
        <f>'Door Comparison'!N1178</f>
        <v>1</v>
      </c>
      <c r="F1178" s="82">
        <f>('Door Labour'!Y1178/'Door Labour'!K$3)*'Door Summary'!H$3</f>
        <v>132.19999999999999</v>
      </c>
      <c r="G1178" s="4">
        <f>'Door Materials'!X1178</f>
        <v>659.29</v>
      </c>
      <c r="H1178" s="5">
        <f t="shared" si="113"/>
        <v>791.49</v>
      </c>
      <c r="I1178" s="5">
        <f t="shared" si="114"/>
        <v>94.98</v>
      </c>
      <c r="J1178" s="5">
        <f t="shared" si="115"/>
        <v>886.47</v>
      </c>
      <c r="K1178" s="5">
        <f t="shared" si="116"/>
        <v>46.66</v>
      </c>
      <c r="L1178" s="181">
        <v>0</v>
      </c>
      <c r="M1178" s="5">
        <f t="shared" si="117"/>
        <v>933.13</v>
      </c>
      <c r="N1178" s="30">
        <f t="shared" si="118"/>
        <v>933.13</v>
      </c>
    </row>
    <row r="1179" spans="1:14" x14ac:dyDescent="0.25">
      <c r="A1179" s="119" t="str">
        <f>'Door Comparison'!A1179</f>
        <v>T13.04.M8A</v>
      </c>
      <c r="B1179" s="119" t="str">
        <f>'Door Comparison'!B1179</f>
        <v>DRS-402</v>
      </c>
      <c r="C1179" s="119">
        <f>'Door Comparison'!D1179</f>
        <v>758</v>
      </c>
      <c r="D1179" s="119">
        <f>'Door Comparison'!E1179</f>
        <v>2193</v>
      </c>
      <c r="E1179" s="14">
        <f>'Door Comparison'!N1179</f>
        <v>1</v>
      </c>
      <c r="F1179" s="82">
        <f>('Door Labour'!Y1179/'Door Labour'!K$3)*'Door Summary'!H$3</f>
        <v>131.58000000000001</v>
      </c>
      <c r="G1179" s="4">
        <f>'Door Materials'!X1179</f>
        <v>626.67999999999995</v>
      </c>
      <c r="H1179" s="5">
        <f t="shared" si="113"/>
        <v>758.26</v>
      </c>
      <c r="I1179" s="5">
        <f t="shared" si="114"/>
        <v>90.99</v>
      </c>
      <c r="J1179" s="5">
        <f t="shared" si="115"/>
        <v>849.25</v>
      </c>
      <c r="K1179" s="5">
        <f t="shared" si="116"/>
        <v>44.7</v>
      </c>
      <c r="L1179" s="181">
        <v>0</v>
      </c>
      <c r="M1179" s="5">
        <f t="shared" si="117"/>
        <v>893.95</v>
      </c>
      <c r="N1179" s="30">
        <f t="shared" si="118"/>
        <v>893.95</v>
      </c>
    </row>
    <row r="1180" spans="1:14" x14ac:dyDescent="0.25">
      <c r="A1180" s="119" t="str">
        <f>'Door Comparison'!A1180</f>
        <v>T13.04.M10A</v>
      </c>
      <c r="B1180" s="119" t="str">
        <f>'Door Comparison'!B1180</f>
        <v>DRS-402</v>
      </c>
      <c r="C1180" s="119">
        <f>'Door Comparison'!D1180</f>
        <v>558</v>
      </c>
      <c r="D1180" s="119">
        <f>'Door Comparison'!E1180</f>
        <v>2193</v>
      </c>
      <c r="E1180" s="14">
        <f>'Door Comparison'!N1180</f>
        <v>1</v>
      </c>
      <c r="F1180" s="82">
        <f>('Door Labour'!Y1180/'Door Labour'!K$3)*'Door Summary'!H$3</f>
        <v>130.33000000000001</v>
      </c>
      <c r="G1180" s="4">
        <f>'Door Materials'!X1180</f>
        <v>561.5</v>
      </c>
      <c r="H1180" s="5">
        <f t="shared" si="113"/>
        <v>691.83</v>
      </c>
      <c r="I1180" s="5">
        <f t="shared" si="114"/>
        <v>83.02</v>
      </c>
      <c r="J1180" s="5">
        <f t="shared" si="115"/>
        <v>774.85</v>
      </c>
      <c r="K1180" s="5">
        <f t="shared" si="116"/>
        <v>40.78</v>
      </c>
      <c r="L1180" s="181">
        <v>0</v>
      </c>
      <c r="M1180" s="5">
        <f t="shared" si="117"/>
        <v>815.63</v>
      </c>
      <c r="N1180" s="30">
        <f t="shared" si="118"/>
        <v>815.63</v>
      </c>
    </row>
    <row r="1181" spans="1:14" x14ac:dyDescent="0.25">
      <c r="A1181" s="119" t="str">
        <f>'Door Comparison'!A1181</f>
        <v>T13.04.M11A</v>
      </c>
      <c r="B1181" s="119" t="str">
        <f>'Door Comparison'!B1181</f>
        <v>DRS-402</v>
      </c>
      <c r="C1181" s="119">
        <f>'Door Comparison'!D1181</f>
        <v>458</v>
      </c>
      <c r="D1181" s="119">
        <f>'Door Comparison'!E1181</f>
        <v>2193</v>
      </c>
      <c r="E1181" s="14">
        <f>'Door Comparison'!N1181</f>
        <v>1</v>
      </c>
      <c r="F1181" s="82">
        <f>('Door Labour'!Y1181/'Door Labour'!K$3)*'Door Summary'!H$3</f>
        <v>129.72</v>
      </c>
      <c r="G1181" s="4">
        <f>'Door Materials'!X1181</f>
        <v>528.91999999999996</v>
      </c>
      <c r="H1181" s="5">
        <f t="shared" si="113"/>
        <v>658.64</v>
      </c>
      <c r="I1181" s="5">
        <f t="shared" si="114"/>
        <v>79.040000000000006</v>
      </c>
      <c r="J1181" s="5">
        <f t="shared" si="115"/>
        <v>737.68</v>
      </c>
      <c r="K1181" s="5">
        <f t="shared" si="116"/>
        <v>38.83</v>
      </c>
      <c r="L1181" s="181">
        <v>0</v>
      </c>
      <c r="M1181" s="5">
        <f t="shared" si="117"/>
        <v>776.51</v>
      </c>
      <c r="N1181" s="30">
        <f t="shared" si="118"/>
        <v>776.51</v>
      </c>
    </row>
    <row r="1182" spans="1:14" x14ac:dyDescent="0.25">
      <c r="A1182" s="119" t="str">
        <f>'Door Comparison'!A1182</f>
        <v>T13.04.M12A</v>
      </c>
      <c r="B1182" s="119" t="str">
        <f>'Door Comparison'!B1182</f>
        <v>DRS-402</v>
      </c>
      <c r="C1182" s="119">
        <f>'Door Comparison'!D1182</f>
        <v>1208</v>
      </c>
      <c r="D1182" s="119">
        <f>'Door Comparison'!E1182</f>
        <v>2193</v>
      </c>
      <c r="E1182" s="14">
        <f>'Door Comparison'!N1182</f>
        <v>1</v>
      </c>
      <c r="F1182" s="82">
        <f>('Door Labour'!Y1182/'Door Labour'!K$3)*'Door Summary'!H$3</f>
        <v>137.97999999999999</v>
      </c>
      <c r="G1182" s="4">
        <f>'Door Materials'!X1182</f>
        <v>841.5</v>
      </c>
      <c r="H1182" s="5">
        <f t="shared" si="113"/>
        <v>979.48</v>
      </c>
      <c r="I1182" s="5">
        <f t="shared" si="114"/>
        <v>117.54</v>
      </c>
      <c r="J1182" s="5">
        <f t="shared" si="115"/>
        <v>1097.02</v>
      </c>
      <c r="K1182" s="5">
        <f t="shared" si="116"/>
        <v>57.74</v>
      </c>
      <c r="L1182" s="181">
        <v>0</v>
      </c>
      <c r="M1182" s="5">
        <f t="shared" si="117"/>
        <v>1154.76</v>
      </c>
      <c r="N1182" s="30">
        <f t="shared" si="118"/>
        <v>1154.76</v>
      </c>
    </row>
    <row r="1183" spans="1:14" x14ac:dyDescent="0.25">
      <c r="A1183" s="119" t="str">
        <f>'Door Comparison'!A1183</f>
        <v>T13.04.M12B</v>
      </c>
      <c r="B1183" s="119" t="str">
        <f>'Door Comparison'!B1183</f>
        <v>DRS-402</v>
      </c>
      <c r="C1183" s="119">
        <f>'Door Comparison'!D1183</f>
        <v>1208</v>
      </c>
      <c r="D1183" s="119">
        <f>'Door Comparison'!E1183</f>
        <v>2193</v>
      </c>
      <c r="E1183" s="14">
        <f>'Door Comparison'!N1183</f>
        <v>1</v>
      </c>
      <c r="F1183" s="82">
        <f>('Door Labour'!Y1183/'Door Labour'!K$3)*'Door Summary'!H$3</f>
        <v>137.97999999999999</v>
      </c>
      <c r="G1183" s="4">
        <f>'Door Materials'!X1183</f>
        <v>841.5</v>
      </c>
      <c r="H1183" s="5">
        <f t="shared" si="113"/>
        <v>979.48</v>
      </c>
      <c r="I1183" s="5">
        <f t="shared" si="114"/>
        <v>117.54</v>
      </c>
      <c r="J1183" s="5">
        <f t="shared" si="115"/>
        <v>1097.02</v>
      </c>
      <c r="K1183" s="5">
        <f t="shared" si="116"/>
        <v>57.74</v>
      </c>
      <c r="L1183" s="181">
        <v>0</v>
      </c>
      <c r="M1183" s="5">
        <f t="shared" si="117"/>
        <v>1154.76</v>
      </c>
      <c r="N1183" s="30">
        <f t="shared" si="118"/>
        <v>1154.76</v>
      </c>
    </row>
    <row r="1184" spans="1:14" x14ac:dyDescent="0.25">
      <c r="A1184" s="119" t="str">
        <f>'Door Comparison'!A1184</f>
        <v>T13.04.P1A</v>
      </c>
      <c r="B1184" s="119" t="str">
        <f>'Door Comparison'!B1184</f>
        <v>AHP-201</v>
      </c>
      <c r="C1184" s="119">
        <f>'Door Comparison'!D1184</f>
        <v>500</v>
      </c>
      <c r="D1184" s="119">
        <f>'Door Comparison'!E1184</f>
        <v>800</v>
      </c>
      <c r="E1184" s="14">
        <f>'Door Comparison'!N1184</f>
        <v>1</v>
      </c>
      <c r="F1184" s="82">
        <f>('Door Labour'!Y1184/'Door Labour'!K$3)*'Door Summary'!H$3</f>
        <v>109.06</v>
      </c>
      <c r="G1184" s="4">
        <f>'Door Materials'!X1184</f>
        <v>367.67</v>
      </c>
      <c r="H1184" s="5">
        <f t="shared" si="113"/>
        <v>476.73</v>
      </c>
      <c r="I1184" s="5">
        <f t="shared" si="114"/>
        <v>57.21</v>
      </c>
      <c r="J1184" s="5">
        <f t="shared" si="115"/>
        <v>533.94000000000005</v>
      </c>
      <c r="K1184" s="5">
        <f t="shared" si="116"/>
        <v>28.1</v>
      </c>
      <c r="L1184" s="181">
        <v>0</v>
      </c>
      <c r="M1184" s="5">
        <f t="shared" si="117"/>
        <v>562.04</v>
      </c>
      <c r="N1184" s="30">
        <f t="shared" si="118"/>
        <v>562.04</v>
      </c>
    </row>
    <row r="1185" spans="1:14" x14ac:dyDescent="0.25">
      <c r="A1185" s="119" t="str">
        <f>'Door Comparison'!A1185</f>
        <v>T13.04.SPA</v>
      </c>
      <c r="B1185" s="119" t="str">
        <f>'Door Comparison'!B1185</f>
        <v>DRS-402</v>
      </c>
      <c r="C1185" s="119">
        <f>'Door Comparison'!D1185</f>
        <v>458</v>
      </c>
      <c r="D1185" s="119">
        <f>'Door Comparison'!E1185</f>
        <v>2193</v>
      </c>
      <c r="E1185" s="14">
        <f>'Door Comparison'!N1185</f>
        <v>1</v>
      </c>
      <c r="F1185" s="82">
        <f>('Door Labour'!Y1185/'Door Labour'!K$3)*'Door Summary'!H$3</f>
        <v>129.72</v>
      </c>
      <c r="G1185" s="4">
        <f>'Door Materials'!X1185</f>
        <v>528.91999999999996</v>
      </c>
      <c r="H1185" s="5">
        <f t="shared" si="113"/>
        <v>658.64</v>
      </c>
      <c r="I1185" s="5">
        <f t="shared" si="114"/>
        <v>79.040000000000006</v>
      </c>
      <c r="J1185" s="5">
        <f t="shared" si="115"/>
        <v>737.68</v>
      </c>
      <c r="K1185" s="5">
        <f t="shared" si="116"/>
        <v>38.83</v>
      </c>
      <c r="L1185" s="181">
        <v>0</v>
      </c>
      <c r="M1185" s="5">
        <f t="shared" si="117"/>
        <v>776.51</v>
      </c>
      <c r="N1185" s="30">
        <f t="shared" si="118"/>
        <v>776.51</v>
      </c>
    </row>
    <row r="1186" spans="1:14" x14ac:dyDescent="0.25">
      <c r="A1186" s="119" t="str">
        <f>'Door Comparison'!A1186</f>
        <v>T13.04.WRA</v>
      </c>
      <c r="B1186" s="119" t="str">
        <f>'Door Comparison'!B1186</f>
        <v>DRS-402</v>
      </c>
      <c r="C1186" s="119">
        <f>'Door Comparison'!D1186</f>
        <v>458</v>
      </c>
      <c r="D1186" s="119">
        <f>'Door Comparison'!E1186</f>
        <v>2158</v>
      </c>
      <c r="E1186" s="14">
        <f>'Door Comparison'!N1186</f>
        <v>1</v>
      </c>
      <c r="F1186" s="82">
        <f>('Door Labour'!Y1186/'Door Labour'!K$3)*'Door Summary'!H$3</f>
        <v>129.28</v>
      </c>
      <c r="G1186" s="4">
        <f>'Door Materials'!X1186</f>
        <v>525.07000000000005</v>
      </c>
      <c r="H1186" s="5">
        <f t="shared" si="113"/>
        <v>654.35</v>
      </c>
      <c r="I1186" s="5">
        <f t="shared" si="114"/>
        <v>78.52</v>
      </c>
      <c r="J1186" s="5">
        <f t="shared" si="115"/>
        <v>732.87</v>
      </c>
      <c r="K1186" s="5">
        <f t="shared" si="116"/>
        <v>38.57</v>
      </c>
      <c r="L1186" s="181">
        <v>0</v>
      </c>
      <c r="M1186" s="5">
        <f t="shared" si="117"/>
        <v>771.44</v>
      </c>
      <c r="N1186" s="30">
        <f t="shared" si="118"/>
        <v>771.44</v>
      </c>
    </row>
    <row r="1187" spans="1:14" x14ac:dyDescent="0.25">
      <c r="A1187" s="119" t="str">
        <f>'Door Comparison'!A1187</f>
        <v>T14.02.E1A</v>
      </c>
      <c r="B1187" s="119" t="str">
        <f>'Door Comparison'!B1187</f>
        <v>DRS-402</v>
      </c>
      <c r="C1187" s="119">
        <f>'Door Comparison'!D1187</f>
        <v>458</v>
      </c>
      <c r="D1187" s="119">
        <f>'Door Comparison'!E1187</f>
        <v>2193</v>
      </c>
      <c r="E1187" s="14">
        <f>'Door Comparison'!N1187</f>
        <v>1</v>
      </c>
      <c r="F1187" s="82">
        <f>('Door Labour'!Y1187/'Door Labour'!K$3)*'Door Summary'!H$3</f>
        <v>129.72</v>
      </c>
      <c r="G1187" s="4">
        <f>'Door Materials'!X1187</f>
        <v>528.91999999999996</v>
      </c>
      <c r="H1187" s="5">
        <f t="shared" si="113"/>
        <v>658.64</v>
      </c>
      <c r="I1187" s="5">
        <f t="shared" si="114"/>
        <v>79.040000000000006</v>
      </c>
      <c r="J1187" s="5">
        <f t="shared" si="115"/>
        <v>737.68</v>
      </c>
      <c r="K1187" s="5">
        <f t="shared" si="116"/>
        <v>38.83</v>
      </c>
      <c r="L1187" s="181">
        <v>0</v>
      </c>
      <c r="M1187" s="5">
        <f t="shared" si="117"/>
        <v>776.51</v>
      </c>
      <c r="N1187" s="30">
        <f t="shared" si="118"/>
        <v>776.51</v>
      </c>
    </row>
    <row r="1188" spans="1:14" x14ac:dyDescent="0.25">
      <c r="A1188" s="119" t="str">
        <f>'Door Comparison'!A1188</f>
        <v>T14.02.HWA T14.02.HW2A</v>
      </c>
      <c r="B1188" s="119" t="str">
        <f>'Door Comparison'!B1188</f>
        <v>DRS-402</v>
      </c>
      <c r="C1188" s="119">
        <f>'Door Comparison'!D1188</f>
        <v>558</v>
      </c>
      <c r="D1188" s="119">
        <f>'Door Comparison'!E1188</f>
        <v>2193</v>
      </c>
      <c r="E1188" s="14">
        <f>'Door Comparison'!N1188</f>
        <v>1</v>
      </c>
      <c r="F1188" s="82">
        <f>('Door Labour'!Y1188/'Door Labour'!K$3)*'Door Summary'!H$3</f>
        <v>130.33000000000001</v>
      </c>
      <c r="G1188" s="4">
        <f>'Door Materials'!X1188</f>
        <v>561.5</v>
      </c>
      <c r="H1188" s="5">
        <f t="shared" si="113"/>
        <v>691.83</v>
      </c>
      <c r="I1188" s="5">
        <f t="shared" si="114"/>
        <v>83.02</v>
      </c>
      <c r="J1188" s="5">
        <f t="shared" si="115"/>
        <v>774.85</v>
      </c>
      <c r="K1188" s="5">
        <f t="shared" si="116"/>
        <v>40.78</v>
      </c>
      <c r="L1188" s="181">
        <v>0</v>
      </c>
      <c r="M1188" s="5">
        <f t="shared" si="117"/>
        <v>815.63</v>
      </c>
      <c r="N1188" s="30">
        <f t="shared" si="118"/>
        <v>815.63</v>
      </c>
    </row>
    <row r="1189" spans="1:14" x14ac:dyDescent="0.25">
      <c r="A1189" s="119" t="str">
        <f>'Door Comparison'!A1189</f>
        <v>T14.02.C1A T14.02.HWA</v>
      </c>
      <c r="B1189" s="119" t="str">
        <f>'Door Comparison'!B1189</f>
        <v>DRS-402</v>
      </c>
      <c r="C1189" s="119">
        <f>'Door Comparison'!D1189</f>
        <v>758</v>
      </c>
      <c r="D1189" s="119">
        <f>'Door Comparison'!E1189</f>
        <v>2193</v>
      </c>
      <c r="E1189" s="14">
        <f>'Door Comparison'!N1189</f>
        <v>1</v>
      </c>
      <c r="F1189" s="82">
        <f>('Door Labour'!Y1189/'Door Labour'!K$3)*'Door Summary'!H$3</f>
        <v>131.58000000000001</v>
      </c>
      <c r="G1189" s="4">
        <f>'Door Materials'!X1189</f>
        <v>626.67999999999995</v>
      </c>
      <c r="H1189" s="5">
        <f t="shared" si="113"/>
        <v>758.26</v>
      </c>
      <c r="I1189" s="5">
        <f t="shared" si="114"/>
        <v>90.99</v>
      </c>
      <c r="J1189" s="5">
        <f t="shared" si="115"/>
        <v>849.25</v>
      </c>
      <c r="K1189" s="5">
        <f t="shared" si="116"/>
        <v>44.7</v>
      </c>
      <c r="L1189" s="181">
        <v>0</v>
      </c>
      <c r="M1189" s="5">
        <f t="shared" si="117"/>
        <v>893.95</v>
      </c>
      <c r="N1189" s="30">
        <f t="shared" si="118"/>
        <v>893.95</v>
      </c>
    </row>
    <row r="1190" spans="1:14" x14ac:dyDescent="0.25">
      <c r="A1190" s="119" t="str">
        <f>'Door Comparison'!A1190</f>
        <v>T14.02.WRA</v>
      </c>
      <c r="B1190" s="119" t="str">
        <f>'Door Comparison'!B1190</f>
        <v>DRS-402</v>
      </c>
      <c r="C1190" s="119">
        <f>'Door Comparison'!D1190</f>
        <v>858</v>
      </c>
      <c r="D1190" s="119">
        <f>'Door Comparison'!E1190</f>
        <v>2193</v>
      </c>
      <c r="E1190" s="14">
        <f>'Door Comparison'!N1190</f>
        <v>1</v>
      </c>
      <c r="F1190" s="82">
        <f>('Door Labour'!Y1190/'Door Labour'!K$3)*'Door Summary'!H$3</f>
        <v>132.19999999999999</v>
      </c>
      <c r="G1190" s="4">
        <f>'Door Materials'!X1190</f>
        <v>659.29</v>
      </c>
      <c r="H1190" s="5">
        <f t="shared" si="113"/>
        <v>791.49</v>
      </c>
      <c r="I1190" s="5">
        <f t="shared" si="114"/>
        <v>94.98</v>
      </c>
      <c r="J1190" s="5">
        <f t="shared" si="115"/>
        <v>886.47</v>
      </c>
      <c r="K1190" s="5">
        <f t="shared" si="116"/>
        <v>46.66</v>
      </c>
      <c r="L1190" s="181">
        <v>0</v>
      </c>
      <c r="M1190" s="5">
        <f t="shared" si="117"/>
        <v>933.13</v>
      </c>
      <c r="N1190" s="30">
        <f t="shared" si="118"/>
        <v>933.13</v>
      </c>
    </row>
    <row r="1191" spans="1:14" x14ac:dyDescent="0.25">
      <c r="A1191" s="119" t="str">
        <f>'Door Comparison'!A1191</f>
        <v>T14.04.E7A T14.04.E1A</v>
      </c>
      <c r="B1191" s="119" t="str">
        <f>'Door Comparison'!B1191</f>
        <v>DRS-402</v>
      </c>
      <c r="C1191" s="119">
        <f>'Door Comparison'!D1191</f>
        <v>1208</v>
      </c>
      <c r="D1191" s="119">
        <f>'Door Comparison'!E1191</f>
        <v>2193</v>
      </c>
      <c r="E1191" s="14">
        <f>'Door Comparison'!N1191</f>
        <v>1</v>
      </c>
      <c r="F1191" s="82">
        <f>('Door Labour'!Y1191/'Door Labour'!K$3)*'Door Summary'!H$3</f>
        <v>137.97999999999999</v>
      </c>
      <c r="G1191" s="4">
        <f>'Door Materials'!X1191</f>
        <v>841.5</v>
      </c>
      <c r="H1191" s="5">
        <f t="shared" si="113"/>
        <v>979.48</v>
      </c>
      <c r="I1191" s="5">
        <f t="shared" si="114"/>
        <v>117.54</v>
      </c>
      <c r="J1191" s="5">
        <f t="shared" si="115"/>
        <v>1097.02</v>
      </c>
      <c r="K1191" s="5">
        <f t="shared" si="116"/>
        <v>57.74</v>
      </c>
      <c r="L1191" s="181">
        <v>0</v>
      </c>
      <c r="M1191" s="5">
        <f t="shared" si="117"/>
        <v>1154.76</v>
      </c>
      <c r="N1191" s="30">
        <f t="shared" si="118"/>
        <v>1154.76</v>
      </c>
    </row>
    <row r="1192" spans="1:14" x14ac:dyDescent="0.25">
      <c r="A1192" s="119" t="str">
        <f>'Door Comparison'!A1192</f>
        <v>T14.04.E2A</v>
      </c>
      <c r="B1192" s="119" t="str">
        <f>'Door Comparison'!B1192</f>
        <v>DRS-402</v>
      </c>
      <c r="C1192" s="119">
        <f>'Door Comparison'!D1192</f>
        <v>758</v>
      </c>
      <c r="D1192" s="119">
        <f>'Door Comparison'!E1192</f>
        <v>2193</v>
      </c>
      <c r="E1192" s="14">
        <f>'Door Comparison'!N1192</f>
        <v>1</v>
      </c>
      <c r="F1192" s="82">
        <f>('Door Labour'!Y1192/'Door Labour'!K$3)*'Door Summary'!H$3</f>
        <v>131.58000000000001</v>
      </c>
      <c r="G1192" s="4">
        <f>'Door Materials'!X1192</f>
        <v>626.67999999999995</v>
      </c>
      <c r="H1192" s="5">
        <f t="shared" si="113"/>
        <v>758.26</v>
      </c>
      <c r="I1192" s="5">
        <f t="shared" si="114"/>
        <v>90.99</v>
      </c>
      <c r="J1192" s="5">
        <f t="shared" si="115"/>
        <v>849.25</v>
      </c>
      <c r="K1192" s="5">
        <f t="shared" si="116"/>
        <v>44.7</v>
      </c>
      <c r="L1192" s="181">
        <v>0</v>
      </c>
      <c r="M1192" s="5">
        <f t="shared" si="117"/>
        <v>893.95</v>
      </c>
      <c r="N1192" s="30">
        <f t="shared" si="118"/>
        <v>893.95</v>
      </c>
    </row>
    <row r="1193" spans="1:14" x14ac:dyDescent="0.25">
      <c r="A1193" s="119" t="str">
        <f>'Door Comparison'!A1193</f>
        <v>T14.04.E3A</v>
      </c>
      <c r="B1193" s="119" t="str">
        <f>'Door Comparison'!B1193</f>
        <v>DRS-402</v>
      </c>
      <c r="C1193" s="119">
        <f>'Door Comparison'!D1193</f>
        <v>858</v>
      </c>
      <c r="D1193" s="119">
        <f>'Door Comparison'!E1193</f>
        <v>2193</v>
      </c>
      <c r="E1193" s="14">
        <f>'Door Comparison'!N1193</f>
        <v>1</v>
      </c>
      <c r="F1193" s="82">
        <f>('Door Labour'!Y1193/'Door Labour'!K$3)*'Door Summary'!H$3</f>
        <v>132.19999999999999</v>
      </c>
      <c r="G1193" s="4">
        <f>'Door Materials'!X1193</f>
        <v>659.29</v>
      </c>
      <c r="H1193" s="5">
        <f t="shared" si="113"/>
        <v>791.49</v>
      </c>
      <c r="I1193" s="5">
        <f t="shared" si="114"/>
        <v>94.98</v>
      </c>
      <c r="J1193" s="5">
        <f t="shared" si="115"/>
        <v>886.47</v>
      </c>
      <c r="K1193" s="5">
        <f t="shared" si="116"/>
        <v>46.66</v>
      </c>
      <c r="L1193" s="181">
        <v>0</v>
      </c>
      <c r="M1193" s="5">
        <f t="shared" si="117"/>
        <v>933.13</v>
      </c>
      <c r="N1193" s="30">
        <f t="shared" si="118"/>
        <v>933.13</v>
      </c>
    </row>
    <row r="1194" spans="1:14" x14ac:dyDescent="0.25">
      <c r="A1194" s="119" t="str">
        <f>'Door Comparison'!A1194</f>
        <v>T14.04.E1A T14.04.E4A</v>
      </c>
      <c r="B1194" s="119" t="str">
        <f>'Door Comparison'!B1194</f>
        <v>DRS-402</v>
      </c>
      <c r="C1194" s="119">
        <f>'Door Comparison'!D1194</f>
        <v>1578</v>
      </c>
      <c r="D1194" s="119">
        <f>'Door Comparison'!E1194</f>
        <v>2193</v>
      </c>
      <c r="E1194" s="14">
        <f>'Door Comparison'!N1194</f>
        <v>1</v>
      </c>
      <c r="F1194" s="82">
        <f>('Door Labour'!Y1194/'Door Labour'!K$3)*'Door Summary'!H$3</f>
        <v>140.28</v>
      </c>
      <c r="G1194" s="4">
        <f>'Door Materials'!X1194</f>
        <v>962.09</v>
      </c>
      <c r="H1194" s="5">
        <f t="shared" si="113"/>
        <v>1102.3699999999999</v>
      </c>
      <c r="I1194" s="5">
        <f t="shared" si="114"/>
        <v>132.28</v>
      </c>
      <c r="J1194" s="5">
        <f t="shared" si="115"/>
        <v>1234.6500000000001</v>
      </c>
      <c r="K1194" s="5">
        <f t="shared" si="116"/>
        <v>64.98</v>
      </c>
      <c r="L1194" s="181">
        <v>0</v>
      </c>
      <c r="M1194" s="5">
        <f t="shared" si="117"/>
        <v>1299.6300000000001</v>
      </c>
      <c r="N1194" s="30">
        <f t="shared" si="118"/>
        <v>1299.6300000000001</v>
      </c>
    </row>
    <row r="1195" spans="1:14" x14ac:dyDescent="0.25">
      <c r="A1195" s="119" t="str">
        <f>'Door Comparison'!A1195</f>
        <v>T14.04.E5A</v>
      </c>
      <c r="B1195" s="119" t="str">
        <f>'Door Comparison'!B1195</f>
        <v>DRS-402</v>
      </c>
      <c r="C1195" s="119">
        <f>'Door Comparison'!D1195</f>
        <v>608</v>
      </c>
      <c r="D1195" s="119">
        <f>'Door Comparison'!E1195</f>
        <v>2193</v>
      </c>
      <c r="E1195" s="14">
        <f>'Door Comparison'!N1195</f>
        <v>1</v>
      </c>
      <c r="F1195" s="82">
        <f>('Door Labour'!Y1195/'Door Labour'!K$3)*'Door Summary'!H$3</f>
        <v>130.63999999999999</v>
      </c>
      <c r="G1195" s="4">
        <f>'Door Materials'!X1195</f>
        <v>577.80999999999995</v>
      </c>
      <c r="H1195" s="5">
        <f t="shared" si="113"/>
        <v>708.45</v>
      </c>
      <c r="I1195" s="5">
        <f t="shared" si="114"/>
        <v>85.01</v>
      </c>
      <c r="J1195" s="5">
        <f t="shared" si="115"/>
        <v>793.46</v>
      </c>
      <c r="K1195" s="5">
        <f t="shared" si="116"/>
        <v>41.76</v>
      </c>
      <c r="L1195" s="181">
        <v>0</v>
      </c>
      <c r="M1195" s="5">
        <f t="shared" si="117"/>
        <v>835.22</v>
      </c>
      <c r="N1195" s="30">
        <f t="shared" si="118"/>
        <v>835.22</v>
      </c>
    </row>
    <row r="1196" spans="1:14" x14ac:dyDescent="0.25">
      <c r="A1196" s="119" t="str">
        <f>'Door Comparison'!A1196</f>
        <v>T14.04.E6A</v>
      </c>
      <c r="B1196" s="119" t="str">
        <f>'Door Comparison'!B1196</f>
        <v>DRS-402</v>
      </c>
      <c r="C1196" s="119">
        <f>'Door Comparison'!D1196</f>
        <v>1058</v>
      </c>
      <c r="D1196" s="119">
        <f>'Door Comparison'!E1196</f>
        <v>2193</v>
      </c>
      <c r="E1196" s="14">
        <f>'Door Comparison'!N1196</f>
        <v>1</v>
      </c>
      <c r="F1196" s="82">
        <f>('Door Labour'!Y1196/'Door Labour'!K$3)*'Door Summary'!H$3</f>
        <v>137.04</v>
      </c>
      <c r="G1196" s="4">
        <f>'Door Materials'!X1196</f>
        <v>794.87</v>
      </c>
      <c r="H1196" s="5">
        <f t="shared" si="113"/>
        <v>931.91</v>
      </c>
      <c r="I1196" s="5">
        <f t="shared" si="114"/>
        <v>111.83</v>
      </c>
      <c r="J1196" s="5">
        <f t="shared" si="115"/>
        <v>1043.74</v>
      </c>
      <c r="K1196" s="5">
        <f t="shared" si="116"/>
        <v>54.93</v>
      </c>
      <c r="L1196" s="181">
        <v>0</v>
      </c>
      <c r="M1196" s="5">
        <f t="shared" si="117"/>
        <v>1098.67</v>
      </c>
      <c r="N1196" s="30">
        <f t="shared" si="118"/>
        <v>1098.67</v>
      </c>
    </row>
    <row r="1197" spans="1:14" x14ac:dyDescent="0.25">
      <c r="A1197" s="119" t="str">
        <f>'Door Comparison'!A1197</f>
        <v>T14.04.M1A</v>
      </c>
      <c r="B1197" s="119" t="str">
        <f>'Door Comparison'!B1197</f>
        <v>DRS-402</v>
      </c>
      <c r="C1197" s="119">
        <f>'Door Comparison'!D1197</f>
        <v>758</v>
      </c>
      <c r="D1197" s="119">
        <f>'Door Comparison'!E1197</f>
        <v>2193</v>
      </c>
      <c r="E1197" s="14">
        <f>'Door Comparison'!N1197</f>
        <v>1</v>
      </c>
      <c r="F1197" s="82">
        <f>('Door Labour'!Y1197/'Door Labour'!K$3)*'Door Summary'!H$3</f>
        <v>131.58000000000001</v>
      </c>
      <c r="G1197" s="4">
        <f>'Door Materials'!X1197</f>
        <v>626.67999999999995</v>
      </c>
      <c r="H1197" s="5">
        <f t="shared" si="113"/>
        <v>758.26</v>
      </c>
      <c r="I1197" s="5">
        <f t="shared" si="114"/>
        <v>90.99</v>
      </c>
      <c r="J1197" s="5">
        <f t="shared" si="115"/>
        <v>849.25</v>
      </c>
      <c r="K1197" s="5">
        <f t="shared" si="116"/>
        <v>44.7</v>
      </c>
      <c r="L1197" s="181">
        <v>0</v>
      </c>
      <c r="M1197" s="5">
        <f t="shared" si="117"/>
        <v>893.95</v>
      </c>
      <c r="N1197" s="30">
        <f t="shared" si="118"/>
        <v>893.95</v>
      </c>
    </row>
    <row r="1198" spans="1:14" x14ac:dyDescent="0.25">
      <c r="A1198" s="119" t="str">
        <f>'Door Comparison'!A1198</f>
        <v>T14.04.M2A</v>
      </c>
      <c r="B1198" s="119" t="str">
        <f>'Door Comparison'!B1198</f>
        <v>DRS-402</v>
      </c>
      <c r="C1198" s="119">
        <f>'Door Comparison'!D1198</f>
        <v>1338</v>
      </c>
      <c r="D1198" s="119">
        <f>'Door Comparison'!E1198</f>
        <v>2193</v>
      </c>
      <c r="E1198" s="14">
        <f>'Door Comparison'!N1198</f>
        <v>1</v>
      </c>
      <c r="F1198" s="82">
        <f>('Door Labour'!Y1198/'Door Labour'!K$3)*'Door Summary'!H$3</f>
        <v>138.78</v>
      </c>
      <c r="G1198" s="4">
        <f>'Door Materials'!X1198</f>
        <v>883.88</v>
      </c>
      <c r="H1198" s="5">
        <f t="shared" si="113"/>
        <v>1022.66</v>
      </c>
      <c r="I1198" s="5">
        <f t="shared" si="114"/>
        <v>122.72</v>
      </c>
      <c r="J1198" s="5">
        <f t="shared" si="115"/>
        <v>1145.3800000000001</v>
      </c>
      <c r="K1198" s="5">
        <f t="shared" si="116"/>
        <v>60.28</v>
      </c>
      <c r="L1198" s="181">
        <v>0</v>
      </c>
      <c r="M1198" s="5">
        <f t="shared" si="117"/>
        <v>1205.6600000000001</v>
      </c>
      <c r="N1198" s="30">
        <f t="shared" si="118"/>
        <v>1205.6600000000001</v>
      </c>
    </row>
    <row r="1199" spans="1:14" x14ac:dyDescent="0.25">
      <c r="A1199" s="119" t="str">
        <f>'Door Comparison'!A1199</f>
        <v>T14.04.M2B</v>
      </c>
      <c r="B1199" s="119" t="str">
        <f>'Door Comparison'!B1199</f>
        <v>DRS-402</v>
      </c>
      <c r="C1199" s="119">
        <f>'Door Comparison'!D1199</f>
        <v>1338</v>
      </c>
      <c r="D1199" s="119">
        <f>'Door Comparison'!E1199</f>
        <v>2193</v>
      </c>
      <c r="E1199" s="14">
        <f>'Door Comparison'!N1199</f>
        <v>1</v>
      </c>
      <c r="F1199" s="82">
        <f>('Door Labour'!Y1199/'Door Labour'!K$3)*'Door Summary'!H$3</f>
        <v>138.78</v>
      </c>
      <c r="G1199" s="4">
        <f>'Door Materials'!X1199</f>
        <v>883.88</v>
      </c>
      <c r="H1199" s="5">
        <f t="shared" si="113"/>
        <v>1022.66</v>
      </c>
      <c r="I1199" s="5">
        <f t="shared" si="114"/>
        <v>122.72</v>
      </c>
      <c r="J1199" s="5">
        <f t="shared" si="115"/>
        <v>1145.3800000000001</v>
      </c>
      <c r="K1199" s="5">
        <f t="shared" si="116"/>
        <v>60.28</v>
      </c>
      <c r="L1199" s="181">
        <v>0</v>
      </c>
      <c r="M1199" s="5">
        <f t="shared" si="117"/>
        <v>1205.6600000000001</v>
      </c>
      <c r="N1199" s="30">
        <f t="shared" si="118"/>
        <v>1205.6600000000001</v>
      </c>
    </row>
    <row r="1200" spans="1:14" x14ac:dyDescent="0.25">
      <c r="A1200" s="119" t="str">
        <f>'Door Comparison'!A1200</f>
        <v>T14.04.M4A</v>
      </c>
      <c r="B1200" s="119" t="str">
        <f>'Door Comparison'!B1200</f>
        <v>DRS-402</v>
      </c>
      <c r="C1200" s="119">
        <f>'Door Comparison'!D1200</f>
        <v>458</v>
      </c>
      <c r="D1200" s="119">
        <f>'Door Comparison'!E1200</f>
        <v>2193</v>
      </c>
      <c r="E1200" s="14">
        <f>'Door Comparison'!N1200</f>
        <v>1</v>
      </c>
      <c r="F1200" s="82">
        <f>('Door Labour'!Y1200/'Door Labour'!K$3)*'Door Summary'!H$3</f>
        <v>129.72</v>
      </c>
      <c r="G1200" s="4">
        <f>'Door Materials'!X1200</f>
        <v>528.91999999999996</v>
      </c>
      <c r="H1200" s="5">
        <f t="shared" si="113"/>
        <v>658.64</v>
      </c>
      <c r="I1200" s="5">
        <f t="shared" si="114"/>
        <v>79.040000000000006</v>
      </c>
      <c r="J1200" s="5">
        <f t="shared" si="115"/>
        <v>737.68</v>
      </c>
      <c r="K1200" s="5">
        <f t="shared" si="116"/>
        <v>38.83</v>
      </c>
      <c r="L1200" s="181">
        <v>0</v>
      </c>
      <c r="M1200" s="5">
        <f t="shared" si="117"/>
        <v>776.51</v>
      </c>
      <c r="N1200" s="30">
        <f t="shared" si="118"/>
        <v>776.51</v>
      </c>
    </row>
    <row r="1201" spans="1:14" x14ac:dyDescent="0.25">
      <c r="A1201" s="119" t="str">
        <f>'Door Comparison'!A1201</f>
        <v>T14.04.M5A</v>
      </c>
      <c r="B1201" s="119" t="str">
        <f>'Door Comparison'!B1201</f>
        <v>DRS-402</v>
      </c>
      <c r="C1201" s="119">
        <f>'Door Comparison'!D1201</f>
        <v>1208</v>
      </c>
      <c r="D1201" s="119">
        <f>'Door Comparison'!E1201</f>
        <v>2193</v>
      </c>
      <c r="E1201" s="14">
        <f>'Door Comparison'!N1201</f>
        <v>1</v>
      </c>
      <c r="F1201" s="82">
        <f>('Door Labour'!Y1201/'Door Labour'!K$3)*'Door Summary'!H$3</f>
        <v>137.97999999999999</v>
      </c>
      <c r="G1201" s="4">
        <f>'Door Materials'!X1201</f>
        <v>841.5</v>
      </c>
      <c r="H1201" s="5">
        <f t="shared" si="113"/>
        <v>979.48</v>
      </c>
      <c r="I1201" s="5">
        <f t="shared" si="114"/>
        <v>117.54</v>
      </c>
      <c r="J1201" s="5">
        <f t="shared" si="115"/>
        <v>1097.02</v>
      </c>
      <c r="K1201" s="5">
        <f t="shared" si="116"/>
        <v>57.74</v>
      </c>
      <c r="L1201" s="181">
        <v>0</v>
      </c>
      <c r="M1201" s="5">
        <f t="shared" si="117"/>
        <v>1154.76</v>
      </c>
      <c r="N1201" s="30">
        <f t="shared" si="118"/>
        <v>1154.76</v>
      </c>
    </row>
    <row r="1202" spans="1:14" x14ac:dyDescent="0.25">
      <c r="A1202" s="119" t="str">
        <f>'Door Comparison'!A1202</f>
        <v>T14.04.M8A</v>
      </c>
      <c r="B1202" s="119" t="str">
        <f>'Door Comparison'!B1202</f>
        <v>DRS-402</v>
      </c>
      <c r="C1202" s="119">
        <f>'Door Comparison'!D1202</f>
        <v>758</v>
      </c>
      <c r="D1202" s="119">
        <f>'Door Comparison'!E1202</f>
        <v>2193</v>
      </c>
      <c r="E1202" s="14">
        <f>'Door Comparison'!N1202</f>
        <v>1</v>
      </c>
      <c r="F1202" s="82">
        <f>('Door Labour'!Y1202/'Door Labour'!K$3)*'Door Summary'!H$3</f>
        <v>131.58000000000001</v>
      </c>
      <c r="G1202" s="4">
        <f>'Door Materials'!X1202</f>
        <v>626.67999999999995</v>
      </c>
      <c r="H1202" s="5">
        <f t="shared" si="113"/>
        <v>758.26</v>
      </c>
      <c r="I1202" s="5">
        <f t="shared" si="114"/>
        <v>90.99</v>
      </c>
      <c r="J1202" s="5">
        <f t="shared" si="115"/>
        <v>849.25</v>
      </c>
      <c r="K1202" s="5">
        <f t="shared" si="116"/>
        <v>44.7</v>
      </c>
      <c r="L1202" s="181">
        <v>0</v>
      </c>
      <c r="M1202" s="5">
        <f t="shared" si="117"/>
        <v>893.95</v>
      </c>
      <c r="N1202" s="30">
        <f t="shared" si="118"/>
        <v>893.95</v>
      </c>
    </row>
    <row r="1203" spans="1:14" x14ac:dyDescent="0.25">
      <c r="A1203" s="119" t="str">
        <f>'Door Comparison'!A1203</f>
        <v>T14.04.M10A</v>
      </c>
      <c r="B1203" s="119" t="str">
        <f>'Door Comparison'!B1203</f>
        <v>DRS-402</v>
      </c>
      <c r="C1203" s="119">
        <f>'Door Comparison'!D1203</f>
        <v>558</v>
      </c>
      <c r="D1203" s="119">
        <f>'Door Comparison'!E1203</f>
        <v>2193</v>
      </c>
      <c r="E1203" s="14">
        <f>'Door Comparison'!N1203</f>
        <v>1</v>
      </c>
      <c r="F1203" s="82">
        <f>('Door Labour'!Y1203/'Door Labour'!K$3)*'Door Summary'!H$3</f>
        <v>130.33000000000001</v>
      </c>
      <c r="G1203" s="4">
        <f>'Door Materials'!X1203</f>
        <v>561.5</v>
      </c>
      <c r="H1203" s="5">
        <f t="shared" si="113"/>
        <v>691.83</v>
      </c>
      <c r="I1203" s="5">
        <f t="shared" si="114"/>
        <v>83.02</v>
      </c>
      <c r="J1203" s="5">
        <f t="shared" si="115"/>
        <v>774.85</v>
      </c>
      <c r="K1203" s="5">
        <f t="shared" si="116"/>
        <v>40.78</v>
      </c>
      <c r="L1203" s="181">
        <v>0</v>
      </c>
      <c r="M1203" s="5">
        <f t="shared" si="117"/>
        <v>815.63</v>
      </c>
      <c r="N1203" s="30">
        <f t="shared" si="118"/>
        <v>815.63</v>
      </c>
    </row>
    <row r="1204" spans="1:14" x14ac:dyDescent="0.25">
      <c r="A1204" s="119" t="str">
        <f>'Door Comparison'!A1204</f>
        <v>T14.04.M11A</v>
      </c>
      <c r="B1204" s="119" t="str">
        <f>'Door Comparison'!B1204</f>
        <v>DRS-402</v>
      </c>
      <c r="C1204" s="119">
        <f>'Door Comparison'!D1204</f>
        <v>458</v>
      </c>
      <c r="D1204" s="119">
        <f>'Door Comparison'!E1204</f>
        <v>2193</v>
      </c>
      <c r="E1204" s="14">
        <f>'Door Comparison'!N1204</f>
        <v>1</v>
      </c>
      <c r="F1204" s="82">
        <f>('Door Labour'!Y1204/'Door Labour'!K$3)*'Door Summary'!H$3</f>
        <v>129.72</v>
      </c>
      <c r="G1204" s="4">
        <f>'Door Materials'!X1204</f>
        <v>528.91999999999996</v>
      </c>
      <c r="H1204" s="5">
        <f t="shared" si="113"/>
        <v>658.64</v>
      </c>
      <c r="I1204" s="5">
        <f t="shared" si="114"/>
        <v>79.040000000000006</v>
      </c>
      <c r="J1204" s="5">
        <f t="shared" si="115"/>
        <v>737.68</v>
      </c>
      <c r="K1204" s="5">
        <f t="shared" si="116"/>
        <v>38.83</v>
      </c>
      <c r="L1204" s="181">
        <v>0</v>
      </c>
      <c r="M1204" s="5">
        <f t="shared" si="117"/>
        <v>776.51</v>
      </c>
      <c r="N1204" s="30">
        <f t="shared" si="118"/>
        <v>776.51</v>
      </c>
    </row>
    <row r="1205" spans="1:14" x14ac:dyDescent="0.25">
      <c r="A1205" s="119" t="str">
        <f>'Door Comparison'!A1205</f>
        <v>T14.04.P1A</v>
      </c>
      <c r="B1205" s="119" t="str">
        <f>'Door Comparison'!B1205</f>
        <v>AHP-201</v>
      </c>
      <c r="C1205" s="119">
        <f>'Door Comparison'!D1205</f>
        <v>500</v>
      </c>
      <c r="D1205" s="119">
        <f>'Door Comparison'!E1205</f>
        <v>800</v>
      </c>
      <c r="E1205" s="14">
        <f>'Door Comparison'!N1205</f>
        <v>1</v>
      </c>
      <c r="F1205" s="82">
        <f>('Door Labour'!Y1205/'Door Labour'!K$3)*'Door Summary'!H$3</f>
        <v>109.06</v>
      </c>
      <c r="G1205" s="4">
        <f>'Door Materials'!X1205</f>
        <v>367.67</v>
      </c>
      <c r="H1205" s="5">
        <f t="shared" si="113"/>
        <v>476.73</v>
      </c>
      <c r="I1205" s="5">
        <f t="shared" si="114"/>
        <v>57.21</v>
      </c>
      <c r="J1205" s="5">
        <f t="shared" si="115"/>
        <v>533.94000000000005</v>
      </c>
      <c r="K1205" s="5">
        <f t="shared" si="116"/>
        <v>28.1</v>
      </c>
      <c r="L1205" s="181">
        <v>0</v>
      </c>
      <c r="M1205" s="5">
        <f t="shared" si="117"/>
        <v>562.04</v>
      </c>
      <c r="N1205" s="30">
        <f t="shared" si="118"/>
        <v>562.04</v>
      </c>
    </row>
    <row r="1206" spans="1:14" x14ac:dyDescent="0.25">
      <c r="A1206" s="119" t="str">
        <f>'Door Comparison'!A1206</f>
        <v>T14.04.SPA</v>
      </c>
      <c r="B1206" s="119" t="str">
        <f>'Door Comparison'!B1206</f>
        <v>DRS-402</v>
      </c>
      <c r="C1206" s="119">
        <f>'Door Comparison'!D1206</f>
        <v>458</v>
      </c>
      <c r="D1206" s="119">
        <f>'Door Comparison'!E1206</f>
        <v>2193</v>
      </c>
      <c r="E1206" s="14">
        <f>'Door Comparison'!N1206</f>
        <v>1</v>
      </c>
      <c r="F1206" s="82">
        <f>('Door Labour'!Y1206/'Door Labour'!K$3)*'Door Summary'!H$3</f>
        <v>129.72</v>
      </c>
      <c r="G1206" s="4">
        <f>'Door Materials'!X1206</f>
        <v>528.91999999999996</v>
      </c>
      <c r="H1206" s="5">
        <f t="shared" si="113"/>
        <v>658.64</v>
      </c>
      <c r="I1206" s="5">
        <f t="shared" si="114"/>
        <v>79.040000000000006</v>
      </c>
      <c r="J1206" s="5">
        <f t="shared" si="115"/>
        <v>737.68</v>
      </c>
      <c r="K1206" s="5">
        <f t="shared" si="116"/>
        <v>38.83</v>
      </c>
      <c r="L1206" s="181">
        <v>0</v>
      </c>
      <c r="M1206" s="5">
        <f t="shared" si="117"/>
        <v>776.51</v>
      </c>
      <c r="N1206" s="30">
        <f t="shared" si="118"/>
        <v>776.51</v>
      </c>
    </row>
    <row r="1207" spans="1:14" x14ac:dyDescent="0.25">
      <c r="A1207" s="119" t="str">
        <f>'Door Comparison'!A1207</f>
        <v>T14.04.WRA</v>
      </c>
      <c r="B1207" s="119" t="str">
        <f>'Door Comparison'!B1207</f>
        <v>DRS-402</v>
      </c>
      <c r="C1207" s="119">
        <f>'Door Comparison'!D1207</f>
        <v>458</v>
      </c>
      <c r="D1207" s="119">
        <f>'Door Comparison'!E1207</f>
        <v>2158</v>
      </c>
      <c r="E1207" s="14">
        <f>'Door Comparison'!N1207</f>
        <v>1</v>
      </c>
      <c r="F1207" s="82">
        <f>('Door Labour'!Y1207/'Door Labour'!K$3)*'Door Summary'!H$3</f>
        <v>129.28</v>
      </c>
      <c r="G1207" s="4">
        <f>'Door Materials'!X1207</f>
        <v>525.07000000000005</v>
      </c>
      <c r="H1207" s="5">
        <f t="shared" si="113"/>
        <v>654.35</v>
      </c>
      <c r="I1207" s="5">
        <f t="shared" si="114"/>
        <v>78.52</v>
      </c>
      <c r="J1207" s="5">
        <f t="shared" si="115"/>
        <v>732.87</v>
      </c>
      <c r="K1207" s="5">
        <f t="shared" si="116"/>
        <v>38.57</v>
      </c>
      <c r="L1207" s="181">
        <v>0</v>
      </c>
      <c r="M1207" s="5">
        <f t="shared" si="117"/>
        <v>771.44</v>
      </c>
      <c r="N1207" s="30">
        <f t="shared" si="118"/>
        <v>771.44</v>
      </c>
    </row>
    <row r="1208" spans="1:14" x14ac:dyDescent="0.25">
      <c r="A1208" s="119" t="str">
        <f>'Door Comparison'!A1208</f>
        <v>T15.04.E1A</v>
      </c>
      <c r="B1208" s="119" t="str">
        <f>'Door Comparison'!B1208</f>
        <v>DRS-402</v>
      </c>
      <c r="C1208" s="119">
        <f>'Door Comparison'!D1208</f>
        <v>1578</v>
      </c>
      <c r="D1208" s="119">
        <f>'Door Comparison'!E1208</f>
        <v>2193</v>
      </c>
      <c r="E1208" s="14">
        <f>'Door Comparison'!N1208</f>
        <v>1</v>
      </c>
      <c r="F1208" s="82">
        <f>('Door Labour'!Y1208/'Door Labour'!K$3)*'Door Summary'!H$3</f>
        <v>140.28</v>
      </c>
      <c r="G1208" s="4">
        <f>'Door Materials'!X1208</f>
        <v>962.09</v>
      </c>
      <c r="H1208" s="5">
        <f t="shared" si="113"/>
        <v>1102.3699999999999</v>
      </c>
      <c r="I1208" s="5">
        <f t="shared" si="114"/>
        <v>132.28</v>
      </c>
      <c r="J1208" s="5">
        <f t="shared" si="115"/>
        <v>1234.6500000000001</v>
      </c>
      <c r="K1208" s="5">
        <f t="shared" si="116"/>
        <v>64.98</v>
      </c>
      <c r="L1208" s="181">
        <v>0</v>
      </c>
      <c r="M1208" s="5">
        <f t="shared" si="117"/>
        <v>1299.6300000000001</v>
      </c>
      <c r="N1208" s="30">
        <f t="shared" si="118"/>
        <v>1299.6300000000001</v>
      </c>
    </row>
    <row r="1209" spans="1:14" x14ac:dyDescent="0.25">
      <c r="A1209" s="119" t="str">
        <f>'Door Comparison'!A1209</f>
        <v>T15.04.E6A</v>
      </c>
      <c r="B1209" s="119" t="str">
        <f>'Door Comparison'!B1209</f>
        <v>DRS-402</v>
      </c>
      <c r="C1209" s="119">
        <f>'Door Comparison'!D1209</f>
        <v>1578</v>
      </c>
      <c r="D1209" s="119">
        <f>'Door Comparison'!E1209</f>
        <v>2193</v>
      </c>
      <c r="E1209" s="14">
        <f>'Door Comparison'!N1209</f>
        <v>1</v>
      </c>
      <c r="F1209" s="82">
        <f>('Door Labour'!Y1209/'Door Labour'!K$3)*'Door Summary'!H$3</f>
        <v>140.28</v>
      </c>
      <c r="G1209" s="4">
        <f>'Door Materials'!X1209</f>
        <v>962.09</v>
      </c>
      <c r="H1209" s="5">
        <f t="shared" si="113"/>
        <v>1102.3699999999999</v>
      </c>
      <c r="I1209" s="5">
        <f t="shared" si="114"/>
        <v>132.28</v>
      </c>
      <c r="J1209" s="5">
        <f t="shared" si="115"/>
        <v>1234.6500000000001</v>
      </c>
      <c r="K1209" s="5">
        <f t="shared" si="116"/>
        <v>64.98</v>
      </c>
      <c r="L1209" s="181">
        <v>0</v>
      </c>
      <c r="M1209" s="5">
        <f t="shared" si="117"/>
        <v>1299.6300000000001</v>
      </c>
      <c r="N1209" s="30">
        <f t="shared" si="118"/>
        <v>1299.6300000000001</v>
      </c>
    </row>
    <row r="1210" spans="1:14" x14ac:dyDescent="0.25">
      <c r="A1210" s="119" t="str">
        <f>'Door Comparison'!A1210</f>
        <v>T15.04.E6B</v>
      </c>
      <c r="B1210" s="119" t="str">
        <f>'Door Comparison'!B1210</f>
        <v>DRS-402</v>
      </c>
      <c r="C1210" s="119">
        <f>'Door Comparison'!D1210</f>
        <v>758</v>
      </c>
      <c r="D1210" s="119">
        <f>'Door Comparison'!E1210</f>
        <v>2193</v>
      </c>
      <c r="E1210" s="14">
        <f>'Door Comparison'!N1210</f>
        <v>1</v>
      </c>
      <c r="F1210" s="82">
        <f>('Door Labour'!Y1210/'Door Labour'!K$3)*'Door Summary'!H$3</f>
        <v>131.58000000000001</v>
      </c>
      <c r="G1210" s="4">
        <f>'Door Materials'!X1210</f>
        <v>626.67999999999995</v>
      </c>
      <c r="H1210" s="5">
        <f t="shared" si="113"/>
        <v>758.26</v>
      </c>
      <c r="I1210" s="5">
        <f t="shared" si="114"/>
        <v>90.99</v>
      </c>
      <c r="J1210" s="5">
        <f t="shared" si="115"/>
        <v>849.25</v>
      </c>
      <c r="K1210" s="5">
        <f t="shared" si="116"/>
        <v>44.7</v>
      </c>
      <c r="L1210" s="181">
        <v>0</v>
      </c>
      <c r="M1210" s="5">
        <f t="shared" si="117"/>
        <v>893.95</v>
      </c>
      <c r="N1210" s="30">
        <f t="shared" si="118"/>
        <v>893.95</v>
      </c>
    </row>
    <row r="1211" spans="1:14" x14ac:dyDescent="0.25">
      <c r="A1211" s="119" t="str">
        <f>'Door Comparison'!A1211</f>
        <v>T15.04.M4A</v>
      </c>
      <c r="B1211" s="119" t="str">
        <f>'Door Comparison'!B1211</f>
        <v>DRS-402</v>
      </c>
      <c r="C1211" s="119">
        <f>'Door Comparison'!D1211</f>
        <v>658</v>
      </c>
      <c r="D1211" s="119">
        <f>'Door Comparison'!E1211</f>
        <v>2193</v>
      </c>
      <c r="E1211" s="14">
        <f>'Door Comparison'!N1211</f>
        <v>1</v>
      </c>
      <c r="F1211" s="82">
        <f>('Door Labour'!Y1211/'Door Labour'!K$3)*'Door Summary'!H$3</f>
        <v>130.96</v>
      </c>
      <c r="G1211" s="4">
        <f>'Door Materials'!X1211</f>
        <v>594.09</v>
      </c>
      <c r="H1211" s="5">
        <f t="shared" si="113"/>
        <v>725.05</v>
      </c>
      <c r="I1211" s="5">
        <f t="shared" si="114"/>
        <v>87.01</v>
      </c>
      <c r="J1211" s="5">
        <f t="shared" si="115"/>
        <v>812.06</v>
      </c>
      <c r="K1211" s="5">
        <f t="shared" si="116"/>
        <v>42.74</v>
      </c>
      <c r="L1211" s="181">
        <v>0</v>
      </c>
      <c r="M1211" s="5">
        <f t="shared" si="117"/>
        <v>854.8</v>
      </c>
      <c r="N1211" s="30">
        <f t="shared" si="118"/>
        <v>854.8</v>
      </c>
    </row>
    <row r="1212" spans="1:14" x14ac:dyDescent="0.25">
      <c r="A1212" s="119" t="str">
        <f>'Door Comparison'!A1212</f>
        <v>T15.04.SPA</v>
      </c>
      <c r="B1212" s="119" t="str">
        <f>'Door Comparison'!B1212</f>
        <v>DRS-402</v>
      </c>
      <c r="C1212" s="119">
        <f>'Door Comparison'!D1212</f>
        <v>458</v>
      </c>
      <c r="D1212" s="119">
        <f>'Door Comparison'!E1212</f>
        <v>2193</v>
      </c>
      <c r="E1212" s="14">
        <f>'Door Comparison'!N1212</f>
        <v>1</v>
      </c>
      <c r="F1212" s="82">
        <f>('Door Labour'!Y1212/'Door Labour'!K$3)*'Door Summary'!H$3</f>
        <v>129.72</v>
      </c>
      <c r="G1212" s="4">
        <f>'Door Materials'!X1212</f>
        <v>528.91999999999996</v>
      </c>
      <c r="H1212" s="5">
        <f t="shared" si="113"/>
        <v>658.64</v>
      </c>
      <c r="I1212" s="5">
        <f t="shared" si="114"/>
        <v>79.040000000000006</v>
      </c>
      <c r="J1212" s="5">
        <f t="shared" si="115"/>
        <v>737.68</v>
      </c>
      <c r="K1212" s="5">
        <f t="shared" si="116"/>
        <v>38.83</v>
      </c>
      <c r="L1212" s="181">
        <v>0</v>
      </c>
      <c r="M1212" s="5">
        <f t="shared" si="117"/>
        <v>776.51</v>
      </c>
      <c r="N1212" s="30">
        <f t="shared" si="118"/>
        <v>776.51</v>
      </c>
    </row>
    <row r="1213" spans="1:14" x14ac:dyDescent="0.25">
      <c r="A1213" s="119" t="str">
        <f>'Door Comparison'!A1213</f>
        <v>T15.04.WRA</v>
      </c>
      <c r="B1213" s="119" t="str">
        <f>'Door Comparison'!B1213</f>
        <v>DRS-402</v>
      </c>
      <c r="C1213" s="119">
        <f>'Door Comparison'!D1213</f>
        <v>758</v>
      </c>
      <c r="D1213" s="119">
        <f>'Door Comparison'!E1213</f>
        <v>2193</v>
      </c>
      <c r="E1213" s="14">
        <f>'Door Comparison'!N1213</f>
        <v>1</v>
      </c>
      <c r="F1213" s="82">
        <f>('Door Labour'!Y1213/'Door Labour'!K$3)*'Door Summary'!H$3</f>
        <v>131.58000000000001</v>
      </c>
      <c r="G1213" s="4">
        <f>'Door Materials'!X1213</f>
        <v>626.67999999999995</v>
      </c>
      <c r="H1213" s="5">
        <f t="shared" si="113"/>
        <v>758.26</v>
      </c>
      <c r="I1213" s="5">
        <f t="shared" si="114"/>
        <v>90.99</v>
      </c>
      <c r="J1213" s="5">
        <f t="shared" si="115"/>
        <v>849.25</v>
      </c>
      <c r="K1213" s="5">
        <f t="shared" si="116"/>
        <v>44.7</v>
      </c>
      <c r="L1213" s="181">
        <v>0</v>
      </c>
      <c r="M1213" s="5">
        <f t="shared" si="117"/>
        <v>893.95</v>
      </c>
      <c r="N1213" s="30">
        <f t="shared" si="118"/>
        <v>893.95</v>
      </c>
    </row>
    <row r="1214" spans="1:14" x14ac:dyDescent="0.25">
      <c r="A1214" s="119"/>
      <c r="B1214" s="119"/>
      <c r="C1214" s="119"/>
      <c r="D1214" s="119"/>
      <c r="F1214" s="82"/>
      <c r="H1214" s="5"/>
      <c r="I1214" s="5"/>
      <c r="J1214" s="5"/>
      <c r="K1214" s="5"/>
      <c r="L1214" s="136"/>
      <c r="M1214" s="5"/>
    </row>
    <row r="1215" spans="1:14" x14ac:dyDescent="0.25">
      <c r="A1215" s="119"/>
      <c r="B1215" s="119"/>
      <c r="C1215" s="119"/>
      <c r="D1215" s="119"/>
      <c r="F1215" s="82"/>
      <c r="H1215" s="5"/>
      <c r="I1215" s="5"/>
      <c r="J1215" s="5"/>
      <c r="K1215" s="5"/>
      <c r="L1215" s="136"/>
      <c r="M1215" s="5"/>
      <c r="N1215" s="30">
        <f>SUM(N9:N1214)</f>
        <v>1198229.28</v>
      </c>
    </row>
    <row r="1216" spans="1:14" x14ac:dyDescent="0.25">
      <c r="A1216" s="119"/>
      <c r="B1216" s="119"/>
      <c r="C1216" s="119"/>
      <c r="D1216" s="119"/>
      <c r="F1216" s="82"/>
      <c r="H1216" s="5"/>
      <c r="I1216" s="5"/>
      <c r="J1216" s="5"/>
      <c r="K1216" s="5"/>
      <c r="L1216" s="136"/>
      <c r="M1216" s="5"/>
    </row>
    <row r="1217" spans="1:15" x14ac:dyDescent="0.25">
      <c r="A1217" s="177" t="s">
        <v>84</v>
      </c>
      <c r="B1217" s="119"/>
      <c r="C1217" s="119"/>
      <c r="D1217" s="119"/>
      <c r="E1217" s="14">
        <v>1</v>
      </c>
      <c r="F1217" s="82">
        <f>'Iron Lab'!AQ9</f>
        <v>0</v>
      </c>
      <c r="H1217" s="5">
        <f t="shared" ref="H1217" si="119">F1217+G1217</f>
        <v>0</v>
      </c>
      <c r="I1217" s="5">
        <f t="shared" ref="I1217" si="120">H1217*I$7</f>
        <v>0</v>
      </c>
      <c r="J1217" s="5">
        <f t="shared" ref="J1217" si="121">SUM(H1217:I1217)</f>
        <v>0</v>
      </c>
      <c r="K1217" s="5">
        <v>0</v>
      </c>
      <c r="L1217" s="181">
        <f t="shared" ref="L1217" si="122">J1217/32.33</f>
        <v>0</v>
      </c>
      <c r="M1217" s="5">
        <f t="shared" ref="M1217" si="123">J1217+K1217+L1217</f>
        <v>0</v>
      </c>
      <c r="N1217" s="30">
        <f t="shared" ref="N1217" si="124">E1217*M1217</f>
        <v>0</v>
      </c>
    </row>
    <row r="1218" spans="1:15" x14ac:dyDescent="0.25">
      <c r="A1218" s="119"/>
      <c r="B1218" s="119"/>
      <c r="C1218" s="119"/>
      <c r="D1218" s="119"/>
      <c r="F1218" s="82"/>
      <c r="H1218" s="5"/>
      <c r="I1218" s="5"/>
      <c r="J1218" s="5"/>
      <c r="K1218" s="5"/>
      <c r="L1218" s="136"/>
      <c r="M1218" s="5"/>
    </row>
    <row r="1219" spans="1:15" x14ac:dyDescent="0.25">
      <c r="A1219" s="119"/>
      <c r="B1219" s="119"/>
      <c r="C1219" s="119"/>
      <c r="D1219" s="119"/>
      <c r="F1219" s="82"/>
      <c r="H1219" s="5"/>
      <c r="I1219" s="5"/>
      <c r="J1219" s="5"/>
      <c r="K1219" s="5"/>
      <c r="L1219" s="136"/>
      <c r="M1219" s="5"/>
    </row>
    <row r="1220" spans="1:15" ht="13.8" thickBot="1" x14ac:dyDescent="0.3">
      <c r="B1220" s="130"/>
      <c r="C1220" s="130"/>
      <c r="D1220" s="130"/>
      <c r="F1220" s="82"/>
      <c r="H1220" s="10"/>
      <c r="I1220" s="10"/>
      <c r="J1220" s="10"/>
      <c r="K1220" s="10"/>
      <c r="L1220" s="139"/>
      <c r="M1220" s="10"/>
      <c r="N1220" s="171">
        <f>SUM(N1215:N1218)</f>
        <v>1198229.28</v>
      </c>
    </row>
    <row r="1221" spans="1:15" ht="13.8" thickTop="1" x14ac:dyDescent="0.25">
      <c r="A1221" s="105"/>
      <c r="B1221" s="130"/>
      <c r="C1221" s="130"/>
      <c r="D1221" s="130"/>
      <c r="F1221" s="4"/>
      <c r="H1221" s="5"/>
      <c r="I1221" s="5"/>
      <c r="J1221" s="5"/>
      <c r="K1221" s="5"/>
      <c r="L1221" s="136"/>
      <c r="M1221" s="5"/>
    </row>
    <row r="1222" spans="1:15" x14ac:dyDescent="0.25">
      <c r="B1222" s="130"/>
      <c r="C1222" s="130"/>
      <c r="D1222" s="130"/>
      <c r="F1222" s="4"/>
      <c r="H1222" s="5"/>
      <c r="I1222" s="5"/>
      <c r="J1222" s="5"/>
      <c r="K1222" s="5"/>
      <c r="L1222" s="136"/>
      <c r="M1222" s="5"/>
    </row>
    <row r="1223" spans="1:15" x14ac:dyDescent="0.25">
      <c r="A1223" s="145"/>
      <c r="F1223" s="4"/>
      <c r="H1223" s="5"/>
      <c r="I1223" s="5"/>
      <c r="J1223" s="5"/>
      <c r="K1223" s="5"/>
      <c r="L1223" s="136"/>
      <c r="M1223" s="5"/>
    </row>
    <row r="1224" spans="1:15" x14ac:dyDescent="0.25">
      <c r="A1224" s="145"/>
      <c r="F1224" s="4"/>
      <c r="H1224" s="5"/>
      <c r="I1224" s="5"/>
      <c r="J1224" s="5"/>
      <c r="K1224" s="5"/>
      <c r="L1224" s="136"/>
      <c r="M1224" s="5"/>
    </row>
    <row r="1225" spans="1:15" x14ac:dyDescent="0.25">
      <c r="A1225" s="145"/>
      <c r="F1225" s="4"/>
      <c r="H1225" s="5"/>
      <c r="I1225" s="5"/>
      <c r="J1225" s="5"/>
      <c r="K1225" s="5"/>
      <c r="L1225" s="136"/>
      <c r="M1225" s="5"/>
    </row>
    <row r="1226" spans="1:15" x14ac:dyDescent="0.25">
      <c r="A1226" s="145"/>
      <c r="F1226" s="4"/>
      <c r="H1226" s="5"/>
      <c r="I1226" s="5"/>
      <c r="J1226" s="5"/>
      <c r="K1226" s="5"/>
      <c r="L1226" s="136"/>
      <c r="M1226" s="5"/>
    </row>
    <row r="1227" spans="1:15" x14ac:dyDescent="0.25">
      <c r="A1227" s="145"/>
      <c r="F1227" s="4"/>
      <c r="H1227" s="5"/>
      <c r="I1227" s="5"/>
      <c r="J1227" s="5"/>
      <c r="K1227" s="5"/>
      <c r="L1227" s="136"/>
      <c r="M1227" s="5"/>
    </row>
    <row r="1228" spans="1:15" x14ac:dyDescent="0.25">
      <c r="F1228" s="4"/>
      <c r="H1228" s="5"/>
      <c r="I1228" s="5"/>
      <c r="J1228" s="5"/>
      <c r="K1228" s="5"/>
      <c r="L1228" s="136"/>
      <c r="M1228" s="5"/>
      <c r="O1228" s="179"/>
    </row>
    <row r="1229" spans="1:15" x14ac:dyDescent="0.25">
      <c r="F1229" s="4"/>
      <c r="H1229" s="5"/>
      <c r="I1229" s="5"/>
      <c r="J1229" s="5"/>
      <c r="K1229" s="5"/>
      <c r="L1229" s="136"/>
      <c r="M1229" s="5"/>
    </row>
    <row r="1230" spans="1:15" x14ac:dyDescent="0.25">
      <c r="F1230" s="4"/>
      <c r="H1230" s="5"/>
      <c r="I1230" s="5"/>
      <c r="J1230" s="5"/>
      <c r="K1230" s="5"/>
      <c r="L1230" s="136"/>
      <c r="M1230" s="5"/>
    </row>
    <row r="1231" spans="1:15" x14ac:dyDescent="0.25">
      <c r="F1231" s="4"/>
      <c r="H1231" s="5"/>
      <c r="I1231" s="5"/>
      <c r="J1231" s="5"/>
      <c r="K1231" s="5"/>
      <c r="L1231" s="136"/>
      <c r="M1231" s="5"/>
    </row>
    <row r="1232" spans="1:15" x14ac:dyDescent="0.25">
      <c r="F1232" s="4"/>
      <c r="H1232" s="5"/>
      <c r="I1232" s="5"/>
      <c r="J1232" s="5"/>
      <c r="K1232" s="5"/>
      <c r="L1232" s="136"/>
      <c r="M1232" s="5"/>
    </row>
    <row r="1233" spans="6:13" x14ac:dyDescent="0.25">
      <c r="F1233" s="4"/>
      <c r="H1233" s="5"/>
      <c r="I1233" s="5"/>
      <c r="J1233" s="5"/>
      <c r="K1233" s="5"/>
      <c r="L1233" s="136"/>
      <c r="M1233" s="5"/>
    </row>
  </sheetData>
  <autoFilter ref="A8:O1220" xr:uid="{D5488832-C357-4972-BD2D-307F081DDC6E}"/>
  <phoneticPr fontId="2" type="noConversion"/>
  <pageMargins left="0.47244094488188981" right="0" top="0.47244094488188981" bottom="0.31496062992125984" header="0.51181102362204722" footer="0.51181102362204722"/>
  <pageSetup paperSize="9"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FF505-7F86-482D-938D-D3775821AB9C}">
  <dimension ref="A1:AV1283"/>
  <sheetViews>
    <sheetView topLeftCell="O1211" zoomScale="140" zoomScaleNormal="140" workbookViewId="0">
      <selection activeCell="AA1235" sqref="AA1235:AC1235"/>
    </sheetView>
  </sheetViews>
  <sheetFormatPr defaultRowHeight="13.2" x14ac:dyDescent="0.25"/>
  <cols>
    <col min="1" max="1" width="3.33203125" style="205" customWidth="1"/>
    <col min="2" max="3" width="1.109375" style="205" customWidth="1"/>
    <col min="4" max="4" width="4.6640625" style="205" customWidth="1"/>
    <col min="5" max="5" width="2.21875" style="205" customWidth="1"/>
    <col min="6" max="6" width="5.77734375" style="205" customWidth="1"/>
    <col min="7" max="7" width="8" style="205" customWidth="1"/>
    <col min="8" max="8" width="1.109375" style="205" customWidth="1"/>
    <col min="9" max="9" width="3.33203125" style="205" customWidth="1"/>
    <col min="10" max="11" width="1.109375" style="205" customWidth="1"/>
    <col min="12" max="13" width="2.21875" style="205" customWidth="1"/>
    <col min="14" max="14" width="5.77734375" style="205" customWidth="1"/>
    <col min="15" max="15" width="3.33203125" style="205" customWidth="1"/>
    <col min="16" max="16" width="2.21875" style="205" customWidth="1"/>
    <col min="17" max="17" width="3.33203125" style="205" customWidth="1"/>
    <col min="18" max="18" width="5.77734375" style="205" customWidth="1"/>
    <col min="19" max="20" width="3.33203125" style="205" customWidth="1"/>
    <col min="21" max="21" width="6.88671875" style="205" customWidth="1"/>
    <col min="22" max="22" width="3.33203125" style="205" customWidth="1"/>
    <col min="23" max="25" width="2.21875" style="205" customWidth="1"/>
    <col min="26" max="26" width="3.33203125" style="205" customWidth="1"/>
    <col min="27" max="27" width="8" style="205" customWidth="1"/>
    <col min="28" max="28" width="2.21875" style="205" customWidth="1"/>
    <col min="29" max="29" width="3.33203125" style="205" customWidth="1"/>
    <col min="30" max="30" width="4.6640625" style="205" customWidth="1"/>
    <col min="31" max="31" width="6.88671875" style="205" customWidth="1"/>
    <col min="32" max="32" width="3.33203125" style="205" customWidth="1"/>
    <col min="33" max="33" width="4.6640625" style="205" customWidth="1"/>
    <col min="34" max="34" width="3.33203125" style="205" customWidth="1"/>
    <col min="35" max="35" width="4.6640625" style="205" customWidth="1"/>
    <col min="36" max="36" width="1.109375" style="205" customWidth="1"/>
    <col min="37" max="38" width="3.33203125" style="205" customWidth="1"/>
    <col min="39" max="39" width="4.6640625" style="205" customWidth="1"/>
    <col min="40" max="40" width="15.109375" style="205" customWidth="1"/>
    <col min="41" max="41" width="10.44140625" style="205" customWidth="1"/>
    <col min="42" max="42" width="1.109375" style="205" customWidth="1"/>
    <col min="43" max="43" width="2.21875" style="205" customWidth="1"/>
    <col min="44" max="45" width="3.33203125" style="205" customWidth="1"/>
    <col min="46" max="46" width="4.6640625" style="205" customWidth="1"/>
    <col min="47" max="47" width="9.33203125" style="205" customWidth="1"/>
    <col min="48" max="48" width="3.33203125" style="205" customWidth="1"/>
    <col min="49" max="49" width="112" style="205" customWidth="1"/>
    <col min="50" max="16384" width="8.88671875" style="205"/>
  </cols>
  <sheetData>
    <row r="1" spans="1:48" ht="145.5" customHeight="1" x14ac:dyDescent="0.25">
      <c r="A1" s="276" t="s">
        <v>94</v>
      </c>
      <c r="B1" s="276"/>
      <c r="C1" s="276"/>
      <c r="D1" s="276"/>
      <c r="E1" s="276"/>
      <c r="F1" s="276"/>
      <c r="G1" s="276"/>
      <c r="H1" s="276"/>
      <c r="I1" s="276"/>
      <c r="J1" s="276"/>
      <c r="K1" s="276"/>
      <c r="L1" s="276"/>
      <c r="M1" s="276"/>
      <c r="N1" s="276"/>
      <c r="O1" s="276"/>
      <c r="P1" s="276"/>
      <c r="Q1" s="276"/>
      <c r="R1" s="276"/>
      <c r="S1" s="276"/>
      <c r="T1" s="276"/>
      <c r="U1" s="276"/>
      <c r="V1" s="276"/>
      <c r="W1" s="276"/>
    </row>
    <row r="2" spans="1:48" ht="117" customHeight="1" x14ac:dyDescent="0.3">
      <c r="A2" s="277" t="s">
        <v>95</v>
      </c>
      <c r="B2" s="277"/>
      <c r="C2" s="277"/>
      <c r="D2" s="277"/>
      <c r="E2" s="277"/>
      <c r="F2" s="277"/>
      <c r="G2" s="277"/>
      <c r="H2" s="277"/>
      <c r="I2" s="277"/>
      <c r="J2" s="277"/>
      <c r="K2" s="277"/>
      <c r="L2" s="278">
        <v>43721</v>
      </c>
      <c r="M2" s="278"/>
      <c r="N2" s="278"/>
      <c r="O2" s="278"/>
      <c r="P2" s="278"/>
      <c r="Q2" s="278"/>
      <c r="R2" s="278"/>
      <c r="S2" s="278"/>
      <c r="T2" s="278"/>
      <c r="U2" s="278"/>
      <c r="V2" s="278"/>
      <c r="W2" s="278"/>
    </row>
    <row r="3" spans="1:48" ht="21" customHeight="1" x14ac:dyDescent="0.25">
      <c r="A3" s="279" t="s">
        <v>96</v>
      </c>
      <c r="B3" s="279"/>
      <c r="C3" s="279"/>
      <c r="D3" s="279"/>
      <c r="E3" s="279"/>
      <c r="F3" s="279"/>
      <c r="G3" s="279"/>
      <c r="H3" s="279"/>
      <c r="I3" s="279"/>
      <c r="J3" s="279"/>
      <c r="K3" s="279"/>
      <c r="L3" s="279"/>
      <c r="M3" s="279"/>
      <c r="N3" s="279"/>
      <c r="O3" s="280" t="s">
        <v>97</v>
      </c>
      <c r="P3" s="280"/>
      <c r="Q3" s="280"/>
      <c r="R3" s="280"/>
      <c r="S3" s="280"/>
      <c r="T3" s="280"/>
      <c r="U3" s="280"/>
      <c r="V3" s="280"/>
      <c r="W3" s="280"/>
      <c r="X3" s="280"/>
      <c r="Y3" s="280"/>
    </row>
    <row r="4" spans="1:48" ht="409.05" customHeight="1" x14ac:dyDescent="0.25"/>
    <row r="5" spans="1:48" ht="187.05" customHeight="1" x14ac:dyDescent="0.25"/>
    <row r="6" spans="1:48" ht="8.25" customHeight="1" x14ac:dyDescent="0.25">
      <c r="A6" s="281" t="s">
        <v>98</v>
      </c>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row>
    <row r="7" spans="1:48" ht="8.25" customHeight="1" x14ac:dyDescent="0.25">
      <c r="A7" s="282" t="s">
        <v>99</v>
      </c>
      <c r="B7" s="283"/>
      <c r="C7" s="283"/>
      <c r="D7" s="283"/>
      <c r="E7" s="283"/>
      <c r="F7" s="283"/>
      <c r="G7" s="283"/>
      <c r="H7" s="283"/>
      <c r="I7" s="283"/>
      <c r="J7" s="283"/>
      <c r="K7" s="283"/>
      <c r="L7" s="284"/>
      <c r="M7" s="282" t="s">
        <v>100</v>
      </c>
      <c r="N7" s="283"/>
      <c r="O7" s="283"/>
      <c r="P7" s="283"/>
      <c r="Q7" s="283"/>
      <c r="R7" s="283"/>
      <c r="S7" s="283"/>
      <c r="T7" s="283"/>
      <c r="U7" s="283"/>
      <c r="V7" s="283"/>
      <c r="W7" s="283"/>
      <c r="X7" s="284"/>
      <c r="Y7" s="285" t="s">
        <v>101</v>
      </c>
      <c r="Z7" s="286"/>
      <c r="AA7" s="286"/>
      <c r="AB7" s="286"/>
      <c r="AC7" s="286"/>
      <c r="AD7" s="286"/>
      <c r="AE7" s="287"/>
      <c r="AF7" s="288" t="s">
        <v>102</v>
      </c>
      <c r="AG7" s="289"/>
      <c r="AH7" s="289"/>
      <c r="AI7" s="289"/>
      <c r="AJ7" s="289"/>
      <c r="AK7" s="289"/>
      <c r="AL7" s="289"/>
      <c r="AM7" s="289"/>
      <c r="AN7" s="289"/>
      <c r="AO7" s="290"/>
      <c r="AP7" s="282" t="s">
        <v>103</v>
      </c>
      <c r="AQ7" s="283"/>
      <c r="AR7" s="283"/>
      <c r="AS7" s="283"/>
      <c r="AT7" s="283"/>
      <c r="AU7" s="284"/>
    </row>
    <row r="8" spans="1:48" ht="8.25" customHeight="1" x14ac:dyDescent="0.25">
      <c r="A8" s="282" t="s">
        <v>104</v>
      </c>
      <c r="B8" s="283"/>
      <c r="C8" s="283"/>
      <c r="D8" s="283"/>
      <c r="E8" s="283"/>
      <c r="F8" s="283"/>
      <c r="G8" s="283"/>
      <c r="H8" s="283"/>
      <c r="I8" s="283"/>
      <c r="J8" s="283"/>
      <c r="K8" s="283"/>
      <c r="L8" s="284"/>
      <c r="M8" s="282" t="s">
        <v>105</v>
      </c>
      <c r="N8" s="283"/>
      <c r="O8" s="283"/>
      <c r="P8" s="283"/>
      <c r="Q8" s="283"/>
      <c r="R8" s="283"/>
      <c r="S8" s="283"/>
      <c r="T8" s="283"/>
      <c r="U8" s="283"/>
      <c r="V8" s="283"/>
      <c r="W8" s="283"/>
      <c r="X8" s="284"/>
      <c r="Y8" s="291" t="s">
        <v>106</v>
      </c>
      <c r="Z8" s="292"/>
      <c r="AA8" s="292"/>
      <c r="AB8" s="292"/>
      <c r="AC8" s="292"/>
      <c r="AD8" s="292"/>
      <c r="AE8" s="293"/>
      <c r="AF8" s="294"/>
      <c r="AG8" s="295"/>
      <c r="AH8" s="295"/>
      <c r="AI8" s="295"/>
      <c r="AJ8" s="295"/>
      <c r="AK8" s="295"/>
      <c r="AL8" s="295"/>
      <c r="AM8" s="295"/>
      <c r="AN8" s="295"/>
      <c r="AO8" s="296"/>
      <c r="AP8" s="297">
        <v>43721</v>
      </c>
      <c r="AQ8" s="298"/>
      <c r="AR8" s="298"/>
      <c r="AS8" s="298"/>
      <c r="AT8" s="298"/>
      <c r="AU8" s="299"/>
    </row>
    <row r="9" spans="1:48" ht="8.25" customHeight="1" x14ac:dyDescent="0.25">
      <c r="A9" s="300" t="s">
        <v>107</v>
      </c>
      <c r="B9" s="301"/>
      <c r="C9" s="301"/>
      <c r="D9" s="301"/>
      <c r="E9" s="301"/>
      <c r="F9" s="301"/>
      <c r="G9" s="302"/>
      <c r="H9" s="303"/>
      <c r="I9" s="304"/>
      <c r="J9" s="304"/>
      <c r="K9" s="304"/>
      <c r="L9" s="304"/>
      <c r="M9" s="304"/>
      <c r="N9" s="304"/>
      <c r="O9" s="304"/>
      <c r="P9" s="304"/>
      <c r="Q9" s="304"/>
      <c r="R9" s="305"/>
    </row>
    <row r="10" spans="1:48" ht="8.25" customHeight="1" x14ac:dyDescent="0.25">
      <c r="A10" s="312" t="s">
        <v>108</v>
      </c>
      <c r="B10" s="313"/>
      <c r="C10" s="313"/>
      <c r="D10" s="313"/>
      <c r="E10" s="313"/>
      <c r="F10" s="313"/>
      <c r="G10" s="314"/>
      <c r="H10" s="306"/>
      <c r="I10" s="307"/>
      <c r="J10" s="307"/>
      <c r="K10" s="307"/>
      <c r="L10" s="307"/>
      <c r="M10" s="307"/>
      <c r="N10" s="307"/>
      <c r="O10" s="307"/>
      <c r="P10" s="307"/>
      <c r="Q10" s="307"/>
      <c r="R10" s="308"/>
    </row>
    <row r="11" spans="1:48" ht="8.25" customHeight="1" x14ac:dyDescent="0.25">
      <c r="A11" s="312" t="s">
        <v>109</v>
      </c>
      <c r="B11" s="313"/>
      <c r="C11" s="313"/>
      <c r="D11" s="313"/>
      <c r="E11" s="313"/>
      <c r="F11" s="313"/>
      <c r="G11" s="314"/>
      <c r="H11" s="306"/>
      <c r="I11" s="307"/>
      <c r="J11" s="307"/>
      <c r="K11" s="307"/>
      <c r="L11" s="307"/>
      <c r="M11" s="307"/>
      <c r="N11" s="307"/>
      <c r="O11" s="307"/>
      <c r="P11" s="307"/>
      <c r="Q11" s="307"/>
      <c r="R11" s="308"/>
    </row>
    <row r="12" spans="1:48" ht="8.25" customHeight="1" x14ac:dyDescent="0.25">
      <c r="A12" s="312" t="s">
        <v>110</v>
      </c>
      <c r="B12" s="313"/>
      <c r="C12" s="313"/>
      <c r="D12" s="313"/>
      <c r="E12" s="313"/>
      <c r="F12" s="313"/>
      <c r="G12" s="314"/>
      <c r="H12" s="306"/>
      <c r="I12" s="307"/>
      <c r="J12" s="307"/>
      <c r="K12" s="307"/>
      <c r="L12" s="307"/>
      <c r="M12" s="307"/>
      <c r="N12" s="307"/>
      <c r="O12" s="307"/>
      <c r="P12" s="307"/>
      <c r="Q12" s="307"/>
      <c r="R12" s="308"/>
    </row>
    <row r="13" spans="1:48" ht="8.25" customHeight="1" x14ac:dyDescent="0.25">
      <c r="A13" s="312" t="s">
        <v>111</v>
      </c>
      <c r="B13" s="313"/>
      <c r="C13" s="313"/>
      <c r="D13" s="313"/>
      <c r="E13" s="313"/>
      <c r="F13" s="313"/>
      <c r="G13" s="314"/>
      <c r="H13" s="306"/>
      <c r="I13" s="307"/>
      <c r="J13" s="307"/>
      <c r="K13" s="307"/>
      <c r="L13" s="307"/>
      <c r="M13" s="307"/>
      <c r="N13" s="307"/>
      <c r="O13" s="307"/>
      <c r="P13" s="307"/>
      <c r="Q13" s="307"/>
      <c r="R13" s="308"/>
    </row>
    <row r="14" spans="1:48" ht="8.25" customHeight="1" x14ac:dyDescent="0.25">
      <c r="A14" s="312" t="s">
        <v>112</v>
      </c>
      <c r="B14" s="313"/>
      <c r="C14" s="313"/>
      <c r="D14" s="313"/>
      <c r="E14" s="313"/>
      <c r="F14" s="313"/>
      <c r="G14" s="314"/>
      <c r="H14" s="306"/>
      <c r="I14" s="307"/>
      <c r="J14" s="307"/>
      <c r="K14" s="307"/>
      <c r="L14" s="307"/>
      <c r="M14" s="307"/>
      <c r="N14" s="307"/>
      <c r="O14" s="307"/>
      <c r="P14" s="307"/>
      <c r="Q14" s="307"/>
      <c r="R14" s="308"/>
    </row>
    <row r="15" spans="1:48" ht="8.25" customHeight="1" x14ac:dyDescent="0.25">
      <c r="A15" s="341" t="s">
        <v>113</v>
      </c>
      <c r="B15" s="342"/>
      <c r="C15" s="342"/>
      <c r="D15" s="342"/>
      <c r="E15" s="342"/>
      <c r="F15" s="342"/>
      <c r="G15" s="343"/>
      <c r="H15" s="309"/>
      <c r="I15" s="310"/>
      <c r="J15" s="310"/>
      <c r="K15" s="310"/>
      <c r="L15" s="310"/>
      <c r="M15" s="310"/>
      <c r="N15" s="310"/>
      <c r="O15" s="310"/>
      <c r="P15" s="310"/>
      <c r="Q15" s="310"/>
      <c r="R15" s="311"/>
    </row>
    <row r="16" spans="1:48" ht="8.25" customHeight="1" x14ac:dyDescent="0.25">
      <c r="A16" s="315" t="s">
        <v>114</v>
      </c>
      <c r="B16" s="316"/>
      <c r="C16" s="316"/>
      <c r="D16" s="316"/>
      <c r="E16" s="316"/>
      <c r="F16" s="317"/>
      <c r="G16" s="318"/>
      <c r="H16" s="319"/>
      <c r="I16" s="319"/>
      <c r="J16" s="319"/>
      <c r="K16" s="319"/>
      <c r="L16" s="319"/>
      <c r="M16" s="320"/>
    </row>
    <row r="17" spans="1:47" ht="8.25" customHeight="1" x14ac:dyDescent="0.25">
      <c r="A17" s="326" t="s">
        <v>115</v>
      </c>
      <c r="B17" s="313"/>
      <c r="C17" s="313"/>
      <c r="D17" s="313"/>
      <c r="E17" s="313"/>
      <c r="F17" s="327"/>
      <c r="G17" s="321"/>
      <c r="H17" s="307"/>
      <c r="I17" s="307"/>
      <c r="J17" s="307"/>
      <c r="K17" s="307"/>
      <c r="L17" s="307"/>
      <c r="M17" s="322"/>
    </row>
    <row r="18" spans="1:47" ht="8.25" customHeight="1" x14ac:dyDescent="0.25">
      <c r="A18" s="326" t="s">
        <v>116</v>
      </c>
      <c r="B18" s="313"/>
      <c r="C18" s="313"/>
      <c r="D18" s="313"/>
      <c r="E18" s="313"/>
      <c r="F18" s="327"/>
      <c r="G18" s="321"/>
      <c r="H18" s="307"/>
      <c r="I18" s="307"/>
      <c r="J18" s="307"/>
      <c r="K18" s="307"/>
      <c r="L18" s="307"/>
      <c r="M18" s="322"/>
    </row>
    <row r="19" spans="1:47" ht="8.25" customHeight="1" x14ac:dyDescent="0.25">
      <c r="A19" s="326" t="s">
        <v>117</v>
      </c>
      <c r="B19" s="313"/>
      <c r="C19" s="313"/>
      <c r="D19" s="313"/>
      <c r="E19" s="313"/>
      <c r="F19" s="327"/>
      <c r="G19" s="321"/>
      <c r="H19" s="307"/>
      <c r="I19" s="307"/>
      <c r="J19" s="307"/>
      <c r="K19" s="307"/>
      <c r="L19" s="307"/>
      <c r="M19" s="322"/>
    </row>
    <row r="20" spans="1:47" ht="8.25" customHeight="1" x14ac:dyDescent="0.25">
      <c r="A20" s="326" t="s">
        <v>118</v>
      </c>
      <c r="B20" s="313"/>
      <c r="C20" s="313"/>
      <c r="D20" s="313"/>
      <c r="E20" s="313"/>
      <c r="F20" s="327"/>
      <c r="G20" s="321"/>
      <c r="H20" s="307"/>
      <c r="I20" s="307"/>
      <c r="J20" s="307"/>
      <c r="K20" s="307"/>
      <c r="L20" s="307"/>
      <c r="M20" s="322"/>
    </row>
    <row r="21" spans="1:47" ht="12" customHeight="1" x14ac:dyDescent="0.25">
      <c r="A21" s="328" t="s">
        <v>119</v>
      </c>
      <c r="B21" s="329"/>
      <c r="C21" s="329"/>
      <c r="D21" s="329"/>
      <c r="E21" s="329"/>
      <c r="F21" s="330"/>
      <c r="G21" s="323"/>
      <c r="H21" s="324"/>
      <c r="I21" s="324"/>
      <c r="J21" s="324"/>
      <c r="K21" s="324"/>
      <c r="L21" s="324"/>
      <c r="M21" s="325"/>
    </row>
    <row r="22" spans="1:47" ht="17.55" customHeight="1" x14ac:dyDescent="0.25">
      <c r="A22" s="315" t="s">
        <v>120</v>
      </c>
      <c r="B22" s="316"/>
      <c r="C22" s="316"/>
      <c r="D22" s="316"/>
      <c r="E22" s="316"/>
      <c r="F22" s="316"/>
      <c r="G22" s="316"/>
      <c r="H22" s="317"/>
      <c r="I22" s="331" t="s">
        <v>121</v>
      </c>
      <c r="J22" s="332"/>
      <c r="K22" s="332"/>
      <c r="L22" s="332"/>
      <c r="M22" s="332"/>
      <c r="N22" s="332"/>
      <c r="O22" s="332"/>
      <c r="P22" s="332"/>
      <c r="Q22" s="332"/>
      <c r="R22" s="332"/>
      <c r="S22" s="332"/>
      <c r="T22" s="332"/>
      <c r="U22" s="332"/>
      <c r="V22" s="332"/>
      <c r="W22" s="332"/>
      <c r="X22" s="332"/>
      <c r="Y22" s="332"/>
      <c r="Z22" s="333"/>
    </row>
    <row r="23" spans="1:47" ht="23.25" customHeight="1" x14ac:dyDescent="0.25">
      <c r="A23" s="334" t="s">
        <v>122</v>
      </c>
      <c r="B23" s="335"/>
      <c r="C23" s="335"/>
      <c r="D23" s="335"/>
      <c r="E23" s="335"/>
      <c r="F23" s="335"/>
      <c r="G23" s="335"/>
      <c r="H23" s="340"/>
      <c r="I23" s="334"/>
      <c r="J23" s="335"/>
      <c r="K23" s="335"/>
      <c r="L23" s="335"/>
      <c r="M23" s="335"/>
      <c r="N23" s="335"/>
      <c r="O23" s="335"/>
      <c r="P23" s="335"/>
      <c r="Q23" s="335"/>
      <c r="R23" s="335"/>
      <c r="S23" s="335"/>
      <c r="T23" s="335"/>
      <c r="U23" s="335"/>
      <c r="V23" s="335"/>
      <c r="W23" s="335"/>
      <c r="X23" s="335"/>
      <c r="Y23" s="335"/>
      <c r="Z23" s="336"/>
    </row>
    <row r="24" spans="1:47" ht="8.25" customHeight="1" x14ac:dyDescent="0.25">
      <c r="A24" s="328" t="s">
        <v>123</v>
      </c>
      <c r="B24" s="329"/>
      <c r="C24" s="329"/>
      <c r="D24" s="329"/>
      <c r="E24" s="329"/>
      <c r="F24" s="329"/>
      <c r="G24" s="329"/>
      <c r="H24" s="330"/>
      <c r="I24" s="337"/>
      <c r="J24" s="338"/>
      <c r="K24" s="338"/>
      <c r="L24" s="338"/>
      <c r="M24" s="338"/>
      <c r="N24" s="338"/>
      <c r="O24" s="338"/>
      <c r="P24" s="338"/>
      <c r="Q24" s="338"/>
      <c r="R24" s="338"/>
      <c r="S24" s="338"/>
      <c r="T24" s="338"/>
      <c r="U24" s="338"/>
      <c r="V24" s="338"/>
      <c r="W24" s="338"/>
      <c r="X24" s="338"/>
      <c r="Y24" s="338"/>
      <c r="Z24" s="339"/>
    </row>
    <row r="25" spans="1:47" ht="8.25" customHeight="1" x14ac:dyDescent="0.25">
      <c r="A25" s="253" t="s">
        <v>124</v>
      </c>
      <c r="B25" s="253"/>
      <c r="C25" s="253"/>
      <c r="D25" s="253"/>
      <c r="E25" s="253"/>
      <c r="F25" s="253"/>
      <c r="G25" s="254"/>
      <c r="H25" s="255" t="s">
        <v>125</v>
      </c>
      <c r="I25" s="256"/>
      <c r="J25" s="256"/>
      <c r="K25" s="256"/>
      <c r="L25" s="257"/>
      <c r="M25" s="258" t="s">
        <v>126</v>
      </c>
      <c r="N25" s="253"/>
      <c r="O25" s="253"/>
      <c r="P25" s="253"/>
      <c r="Q25" s="253"/>
      <c r="R25" s="253"/>
      <c r="S25" s="253"/>
      <c r="T25" s="253"/>
      <c r="U25" s="253"/>
      <c r="V25" s="253"/>
      <c r="W25" s="253"/>
      <c r="X25" s="253"/>
      <c r="Y25" s="253"/>
      <c r="Z25" s="253"/>
      <c r="AA25" s="253"/>
      <c r="AB25" s="253"/>
      <c r="AC25" s="253"/>
      <c r="AD25" s="254"/>
      <c r="AE25" s="259" t="s">
        <v>127</v>
      </c>
      <c r="AF25" s="260"/>
      <c r="AG25" s="261"/>
      <c r="AH25" s="258" t="s">
        <v>128</v>
      </c>
      <c r="AI25" s="253"/>
      <c r="AJ25" s="253"/>
      <c r="AK25" s="253"/>
      <c r="AL25" s="253"/>
      <c r="AM25" s="253"/>
      <c r="AN25" s="253"/>
      <c r="AO25" s="254"/>
      <c r="AP25" s="262"/>
      <c r="AQ25" s="263"/>
      <c r="AR25" s="258" t="s">
        <v>129</v>
      </c>
      <c r="AS25" s="253"/>
      <c r="AT25" s="253"/>
      <c r="AU25" s="253"/>
    </row>
    <row r="26" spans="1:47" ht="39.75" customHeight="1" x14ac:dyDescent="0.25">
      <c r="A26" s="206" t="s">
        <v>130</v>
      </c>
      <c r="B26" s="264" t="s">
        <v>131</v>
      </c>
      <c r="C26" s="265"/>
      <c r="D26" s="266"/>
      <c r="E26" s="264" t="s">
        <v>132</v>
      </c>
      <c r="F26" s="265"/>
      <c r="G26" s="266"/>
      <c r="H26" s="264" t="s">
        <v>133</v>
      </c>
      <c r="I26" s="266"/>
      <c r="J26" s="264" t="s">
        <v>134</v>
      </c>
      <c r="K26" s="265"/>
      <c r="L26" s="266"/>
      <c r="M26" s="264" t="s">
        <v>135</v>
      </c>
      <c r="N26" s="265"/>
      <c r="O26" s="266"/>
      <c r="P26" s="264" t="s">
        <v>136</v>
      </c>
      <c r="Q26" s="265"/>
      <c r="R26" s="266"/>
      <c r="S26" s="207" t="s">
        <v>133</v>
      </c>
      <c r="T26" s="207" t="s">
        <v>134</v>
      </c>
      <c r="U26" s="207" t="s">
        <v>137</v>
      </c>
      <c r="V26" s="264" t="s">
        <v>138</v>
      </c>
      <c r="W26" s="265"/>
      <c r="X26" s="266"/>
      <c r="Y26" s="267" t="s">
        <v>139</v>
      </c>
      <c r="Z26" s="268"/>
      <c r="AA26" s="264" t="s">
        <v>140</v>
      </c>
      <c r="AB26" s="265"/>
      <c r="AC26" s="266"/>
      <c r="AD26" s="207" t="s">
        <v>141</v>
      </c>
      <c r="AE26" s="207" t="s">
        <v>133</v>
      </c>
      <c r="AF26" s="264" t="s">
        <v>134</v>
      </c>
      <c r="AG26" s="266"/>
      <c r="AH26" s="207" t="s">
        <v>142</v>
      </c>
      <c r="AI26" s="207" t="s">
        <v>143</v>
      </c>
      <c r="AJ26" s="264" t="s">
        <v>144</v>
      </c>
      <c r="AK26" s="266"/>
      <c r="AL26" s="208" t="s">
        <v>145</v>
      </c>
      <c r="AM26" s="207" t="s">
        <v>146</v>
      </c>
      <c r="AN26" s="264" t="s">
        <v>147</v>
      </c>
      <c r="AO26" s="266"/>
      <c r="AP26" s="264" t="s">
        <v>148</v>
      </c>
      <c r="AQ26" s="266"/>
      <c r="AR26" s="209" t="s">
        <v>149</v>
      </c>
      <c r="AS26" s="269" t="s">
        <v>150</v>
      </c>
      <c r="AT26" s="270"/>
      <c r="AU26" s="210" t="s">
        <v>151</v>
      </c>
    </row>
    <row r="27" spans="1:47" ht="8.25" customHeight="1" x14ac:dyDescent="0.25">
      <c r="A27" s="211">
        <v>1</v>
      </c>
      <c r="B27" s="271" t="s">
        <v>152</v>
      </c>
      <c r="C27" s="272"/>
      <c r="D27" s="273"/>
      <c r="E27" s="271" t="s">
        <v>153</v>
      </c>
      <c r="F27" s="272"/>
      <c r="G27" s="273"/>
      <c r="H27" s="274">
        <v>735</v>
      </c>
      <c r="I27" s="275"/>
      <c r="J27" s="274">
        <v>1035</v>
      </c>
      <c r="K27" s="344"/>
      <c r="L27" s="275"/>
      <c r="M27" s="271" t="s">
        <v>154</v>
      </c>
      <c r="N27" s="272"/>
      <c r="O27" s="273"/>
      <c r="P27" s="345" t="s">
        <v>155</v>
      </c>
      <c r="Q27" s="346"/>
      <c r="R27" s="347"/>
      <c r="S27" s="211">
        <v>600</v>
      </c>
      <c r="T27" s="211">
        <v>900</v>
      </c>
      <c r="U27" s="212" t="s">
        <v>156</v>
      </c>
      <c r="V27" s="348" t="s">
        <v>157</v>
      </c>
      <c r="W27" s="349"/>
      <c r="X27" s="350"/>
      <c r="Y27" s="271" t="s">
        <v>158</v>
      </c>
      <c r="Z27" s="273"/>
      <c r="AA27" s="271" t="s">
        <v>159</v>
      </c>
      <c r="AB27" s="272"/>
      <c r="AC27" s="273"/>
      <c r="AD27" s="213"/>
      <c r="AE27" s="214">
        <v>715</v>
      </c>
      <c r="AF27" s="274">
        <v>1015</v>
      </c>
      <c r="AG27" s="275"/>
      <c r="AH27" s="212" t="s">
        <v>158</v>
      </c>
      <c r="AI27" s="211">
        <v>1</v>
      </c>
      <c r="AJ27" s="351" t="s">
        <v>160</v>
      </c>
      <c r="AK27" s="352"/>
      <c r="AL27" s="215" t="s">
        <v>161</v>
      </c>
      <c r="AM27" s="216" t="s">
        <v>162</v>
      </c>
      <c r="AN27" s="271" t="s">
        <v>163</v>
      </c>
      <c r="AO27" s="273"/>
      <c r="AP27" s="353"/>
      <c r="AQ27" s="354"/>
      <c r="AR27" s="214">
        <v>1</v>
      </c>
      <c r="AS27" s="271" t="s">
        <v>164</v>
      </c>
      <c r="AT27" s="273"/>
      <c r="AU27" s="212" t="s">
        <v>164</v>
      </c>
    </row>
    <row r="28" spans="1:47" ht="8.25" customHeight="1" x14ac:dyDescent="0.25">
      <c r="A28" s="217">
        <v>2</v>
      </c>
      <c r="B28" s="228" t="s">
        <v>152</v>
      </c>
      <c r="C28" s="229"/>
      <c r="D28" s="230"/>
      <c r="E28" s="228" t="s">
        <v>165</v>
      </c>
      <c r="F28" s="229"/>
      <c r="G28" s="230"/>
      <c r="H28" s="231">
        <v>735</v>
      </c>
      <c r="I28" s="232"/>
      <c r="J28" s="231">
        <v>1035</v>
      </c>
      <c r="K28" s="233"/>
      <c r="L28" s="232"/>
      <c r="M28" s="228" t="s">
        <v>154</v>
      </c>
      <c r="N28" s="229"/>
      <c r="O28" s="230"/>
      <c r="P28" s="234" t="s">
        <v>155</v>
      </c>
      <c r="Q28" s="235"/>
      <c r="R28" s="236"/>
      <c r="S28" s="217">
        <v>600</v>
      </c>
      <c r="T28" s="217">
        <v>900</v>
      </c>
      <c r="U28" s="218" t="s">
        <v>156</v>
      </c>
      <c r="V28" s="237" t="s">
        <v>157</v>
      </c>
      <c r="W28" s="238"/>
      <c r="X28" s="239"/>
      <c r="Y28" s="228" t="s">
        <v>158</v>
      </c>
      <c r="Z28" s="230"/>
      <c r="AA28" s="228" t="s">
        <v>159</v>
      </c>
      <c r="AB28" s="229"/>
      <c r="AC28" s="230"/>
      <c r="AD28" s="219"/>
      <c r="AE28" s="220">
        <v>715</v>
      </c>
      <c r="AF28" s="231">
        <v>1015</v>
      </c>
      <c r="AG28" s="232"/>
      <c r="AH28" s="218" t="s">
        <v>158</v>
      </c>
      <c r="AI28" s="217">
        <v>1</v>
      </c>
      <c r="AJ28" s="240" t="s">
        <v>160</v>
      </c>
      <c r="AK28" s="241"/>
      <c r="AL28" s="221" t="s">
        <v>161</v>
      </c>
      <c r="AM28" s="222" t="s">
        <v>162</v>
      </c>
      <c r="AN28" s="228" t="s">
        <v>163</v>
      </c>
      <c r="AO28" s="230"/>
      <c r="AP28" s="242"/>
      <c r="AQ28" s="243"/>
      <c r="AR28" s="220">
        <v>1</v>
      </c>
      <c r="AS28" s="228" t="s">
        <v>164</v>
      </c>
      <c r="AT28" s="230"/>
      <c r="AU28" s="218" t="s">
        <v>164</v>
      </c>
    </row>
    <row r="29" spans="1:47" ht="8.25" customHeight="1" x14ac:dyDescent="0.25">
      <c r="A29" s="217">
        <v>3</v>
      </c>
      <c r="B29" s="228" t="s">
        <v>152</v>
      </c>
      <c r="C29" s="229"/>
      <c r="D29" s="230"/>
      <c r="E29" s="228" t="s">
        <v>166</v>
      </c>
      <c r="F29" s="229"/>
      <c r="G29" s="230"/>
      <c r="H29" s="231">
        <v>485</v>
      </c>
      <c r="I29" s="232"/>
      <c r="J29" s="231">
        <v>485</v>
      </c>
      <c r="K29" s="233"/>
      <c r="L29" s="232"/>
      <c r="M29" s="228" t="s">
        <v>154</v>
      </c>
      <c r="N29" s="229"/>
      <c r="O29" s="230"/>
      <c r="P29" s="234" t="s">
        <v>155</v>
      </c>
      <c r="Q29" s="235"/>
      <c r="R29" s="236"/>
      <c r="S29" s="217">
        <v>350</v>
      </c>
      <c r="T29" s="217">
        <v>350</v>
      </c>
      <c r="U29" s="218" t="s">
        <v>156</v>
      </c>
      <c r="V29" s="237" t="s">
        <v>157</v>
      </c>
      <c r="W29" s="238"/>
      <c r="X29" s="239"/>
      <c r="Y29" s="228" t="s">
        <v>158</v>
      </c>
      <c r="Z29" s="230"/>
      <c r="AA29" s="228" t="s">
        <v>159</v>
      </c>
      <c r="AB29" s="229"/>
      <c r="AC29" s="230"/>
      <c r="AD29" s="219"/>
      <c r="AE29" s="220">
        <v>465</v>
      </c>
      <c r="AF29" s="231">
        <v>465</v>
      </c>
      <c r="AG29" s="232"/>
      <c r="AH29" s="218" t="s">
        <v>158</v>
      </c>
      <c r="AI29" s="217">
        <v>1</v>
      </c>
      <c r="AJ29" s="240" t="s">
        <v>160</v>
      </c>
      <c r="AK29" s="241"/>
      <c r="AL29" s="221" t="s">
        <v>161</v>
      </c>
      <c r="AM29" s="222" t="s">
        <v>162</v>
      </c>
      <c r="AN29" s="228" t="s">
        <v>163</v>
      </c>
      <c r="AO29" s="230"/>
      <c r="AP29" s="242"/>
      <c r="AQ29" s="243"/>
      <c r="AR29" s="220">
        <v>1</v>
      </c>
      <c r="AS29" s="228" t="s">
        <v>167</v>
      </c>
      <c r="AT29" s="230"/>
      <c r="AU29" s="218" t="s">
        <v>167</v>
      </c>
    </row>
    <row r="30" spans="1:47" ht="8.25" customHeight="1" x14ac:dyDescent="0.25">
      <c r="A30" s="217">
        <v>4</v>
      </c>
      <c r="B30" s="228" t="s">
        <v>152</v>
      </c>
      <c r="C30" s="229"/>
      <c r="D30" s="230"/>
      <c r="E30" s="228" t="s">
        <v>168</v>
      </c>
      <c r="F30" s="229"/>
      <c r="G30" s="230"/>
      <c r="H30" s="231">
        <v>735</v>
      </c>
      <c r="I30" s="232"/>
      <c r="J30" s="231">
        <v>1035</v>
      </c>
      <c r="K30" s="233"/>
      <c r="L30" s="232"/>
      <c r="M30" s="228" t="s">
        <v>154</v>
      </c>
      <c r="N30" s="229"/>
      <c r="O30" s="230"/>
      <c r="P30" s="234" t="s">
        <v>155</v>
      </c>
      <c r="Q30" s="235"/>
      <c r="R30" s="236"/>
      <c r="S30" s="217">
        <v>600</v>
      </c>
      <c r="T30" s="217">
        <v>900</v>
      </c>
      <c r="U30" s="218" t="s">
        <v>156</v>
      </c>
      <c r="V30" s="237" t="s">
        <v>157</v>
      </c>
      <c r="W30" s="238"/>
      <c r="X30" s="239"/>
      <c r="Y30" s="228" t="s">
        <v>158</v>
      </c>
      <c r="Z30" s="230"/>
      <c r="AA30" s="228" t="s">
        <v>159</v>
      </c>
      <c r="AB30" s="229"/>
      <c r="AC30" s="230"/>
      <c r="AD30" s="219"/>
      <c r="AE30" s="220">
        <v>715</v>
      </c>
      <c r="AF30" s="231">
        <v>1015</v>
      </c>
      <c r="AG30" s="232"/>
      <c r="AH30" s="218" t="s">
        <v>158</v>
      </c>
      <c r="AI30" s="217">
        <v>1</v>
      </c>
      <c r="AJ30" s="240" t="s">
        <v>160</v>
      </c>
      <c r="AK30" s="241"/>
      <c r="AL30" s="221" t="s">
        <v>161</v>
      </c>
      <c r="AM30" s="222" t="s">
        <v>162</v>
      </c>
      <c r="AN30" s="228" t="s">
        <v>163</v>
      </c>
      <c r="AO30" s="230"/>
      <c r="AP30" s="242"/>
      <c r="AQ30" s="243"/>
      <c r="AR30" s="220">
        <v>1</v>
      </c>
      <c r="AS30" s="228" t="s">
        <v>164</v>
      </c>
      <c r="AT30" s="230"/>
      <c r="AU30" s="218" t="s">
        <v>164</v>
      </c>
    </row>
    <row r="31" spans="1:47" ht="8.25" customHeight="1" x14ac:dyDescent="0.25">
      <c r="A31" s="217">
        <v>5</v>
      </c>
      <c r="B31" s="228" t="s">
        <v>152</v>
      </c>
      <c r="C31" s="229"/>
      <c r="D31" s="230"/>
      <c r="E31" s="228" t="s">
        <v>169</v>
      </c>
      <c r="F31" s="229"/>
      <c r="G31" s="230"/>
      <c r="H31" s="231">
        <v>485</v>
      </c>
      <c r="I31" s="232"/>
      <c r="J31" s="231">
        <v>485</v>
      </c>
      <c r="K31" s="233"/>
      <c r="L31" s="232"/>
      <c r="M31" s="228" t="s">
        <v>154</v>
      </c>
      <c r="N31" s="229"/>
      <c r="O31" s="230"/>
      <c r="P31" s="234" t="s">
        <v>155</v>
      </c>
      <c r="Q31" s="235"/>
      <c r="R31" s="236"/>
      <c r="S31" s="217">
        <v>350</v>
      </c>
      <c r="T31" s="217">
        <v>350</v>
      </c>
      <c r="U31" s="218" t="s">
        <v>156</v>
      </c>
      <c r="V31" s="237" t="s">
        <v>157</v>
      </c>
      <c r="W31" s="238"/>
      <c r="X31" s="239"/>
      <c r="Y31" s="228" t="s">
        <v>158</v>
      </c>
      <c r="Z31" s="230"/>
      <c r="AA31" s="228" t="s">
        <v>159</v>
      </c>
      <c r="AB31" s="229"/>
      <c r="AC31" s="230"/>
      <c r="AD31" s="219"/>
      <c r="AE31" s="220">
        <v>465</v>
      </c>
      <c r="AF31" s="231">
        <v>465</v>
      </c>
      <c r="AG31" s="232"/>
      <c r="AH31" s="218" t="s">
        <v>158</v>
      </c>
      <c r="AI31" s="217">
        <v>1</v>
      </c>
      <c r="AJ31" s="240" t="s">
        <v>160</v>
      </c>
      <c r="AK31" s="241"/>
      <c r="AL31" s="221" t="s">
        <v>161</v>
      </c>
      <c r="AM31" s="222" t="s">
        <v>162</v>
      </c>
      <c r="AN31" s="228" t="s">
        <v>163</v>
      </c>
      <c r="AO31" s="230"/>
      <c r="AP31" s="242"/>
      <c r="AQ31" s="243"/>
      <c r="AR31" s="220">
        <v>1</v>
      </c>
      <c r="AS31" s="228" t="s">
        <v>167</v>
      </c>
      <c r="AT31" s="230"/>
      <c r="AU31" s="218" t="s">
        <v>167</v>
      </c>
    </row>
    <row r="32" spans="1:47" ht="8.25" customHeight="1" x14ac:dyDescent="0.25">
      <c r="A32" s="217">
        <v>6</v>
      </c>
      <c r="B32" s="228" t="s">
        <v>152</v>
      </c>
      <c r="C32" s="229"/>
      <c r="D32" s="230"/>
      <c r="E32" s="228" t="s">
        <v>170</v>
      </c>
      <c r="F32" s="229"/>
      <c r="G32" s="230"/>
      <c r="H32" s="231">
        <v>485</v>
      </c>
      <c r="I32" s="232"/>
      <c r="J32" s="231">
        <v>485</v>
      </c>
      <c r="K32" s="233"/>
      <c r="L32" s="232"/>
      <c r="M32" s="228" t="s">
        <v>154</v>
      </c>
      <c r="N32" s="229"/>
      <c r="O32" s="230"/>
      <c r="P32" s="234" t="s">
        <v>155</v>
      </c>
      <c r="Q32" s="235"/>
      <c r="R32" s="236"/>
      <c r="S32" s="217">
        <v>350</v>
      </c>
      <c r="T32" s="217">
        <v>350</v>
      </c>
      <c r="U32" s="218" t="s">
        <v>156</v>
      </c>
      <c r="V32" s="237" t="s">
        <v>157</v>
      </c>
      <c r="W32" s="238"/>
      <c r="X32" s="239"/>
      <c r="Y32" s="228" t="s">
        <v>158</v>
      </c>
      <c r="Z32" s="230"/>
      <c r="AA32" s="228" t="s">
        <v>159</v>
      </c>
      <c r="AB32" s="229"/>
      <c r="AC32" s="230"/>
      <c r="AD32" s="219"/>
      <c r="AE32" s="220">
        <v>465</v>
      </c>
      <c r="AF32" s="231">
        <v>465</v>
      </c>
      <c r="AG32" s="232"/>
      <c r="AH32" s="218" t="s">
        <v>158</v>
      </c>
      <c r="AI32" s="217">
        <v>1</v>
      </c>
      <c r="AJ32" s="240" t="s">
        <v>160</v>
      </c>
      <c r="AK32" s="241"/>
      <c r="AL32" s="221" t="s">
        <v>161</v>
      </c>
      <c r="AM32" s="222" t="s">
        <v>162</v>
      </c>
      <c r="AN32" s="242"/>
      <c r="AO32" s="243"/>
      <c r="AP32" s="242"/>
      <c r="AQ32" s="243"/>
      <c r="AR32" s="220">
        <v>1</v>
      </c>
      <c r="AS32" s="228" t="s">
        <v>167</v>
      </c>
      <c r="AT32" s="230"/>
      <c r="AU32" s="218" t="s">
        <v>167</v>
      </c>
    </row>
    <row r="33" spans="1:47" ht="8.25" customHeight="1" x14ac:dyDescent="0.25">
      <c r="A33" s="217">
        <v>7</v>
      </c>
      <c r="B33" s="228" t="s">
        <v>171</v>
      </c>
      <c r="C33" s="229"/>
      <c r="D33" s="230"/>
      <c r="E33" s="228" t="s">
        <v>172</v>
      </c>
      <c r="F33" s="229"/>
      <c r="G33" s="230"/>
      <c r="H33" s="231">
        <v>485</v>
      </c>
      <c r="I33" s="232"/>
      <c r="J33" s="231">
        <v>485</v>
      </c>
      <c r="K33" s="233"/>
      <c r="L33" s="232"/>
      <c r="M33" s="228" t="s">
        <v>154</v>
      </c>
      <c r="N33" s="229"/>
      <c r="O33" s="230"/>
      <c r="P33" s="234" t="s">
        <v>155</v>
      </c>
      <c r="Q33" s="235"/>
      <c r="R33" s="236"/>
      <c r="S33" s="217">
        <v>350</v>
      </c>
      <c r="T33" s="217">
        <v>350</v>
      </c>
      <c r="U33" s="218" t="s">
        <v>156</v>
      </c>
      <c r="V33" s="237" t="s">
        <v>157</v>
      </c>
      <c r="W33" s="238"/>
      <c r="X33" s="239"/>
      <c r="Y33" s="228" t="s">
        <v>158</v>
      </c>
      <c r="Z33" s="230"/>
      <c r="AA33" s="228" t="s">
        <v>159</v>
      </c>
      <c r="AB33" s="229"/>
      <c r="AC33" s="230"/>
      <c r="AD33" s="219"/>
      <c r="AE33" s="220">
        <v>465</v>
      </c>
      <c r="AF33" s="231">
        <v>465</v>
      </c>
      <c r="AG33" s="232"/>
      <c r="AH33" s="218" t="s">
        <v>158</v>
      </c>
      <c r="AI33" s="217">
        <v>1</v>
      </c>
      <c r="AJ33" s="240" t="s">
        <v>160</v>
      </c>
      <c r="AK33" s="241"/>
      <c r="AL33" s="221" t="s">
        <v>161</v>
      </c>
      <c r="AM33" s="222" t="s">
        <v>162</v>
      </c>
      <c r="AN33" s="228" t="s">
        <v>163</v>
      </c>
      <c r="AO33" s="230"/>
      <c r="AP33" s="242"/>
      <c r="AQ33" s="243"/>
      <c r="AR33" s="220">
        <v>1</v>
      </c>
      <c r="AS33" s="228" t="s">
        <v>167</v>
      </c>
      <c r="AT33" s="230"/>
      <c r="AU33" s="218" t="s">
        <v>167</v>
      </c>
    </row>
    <row r="34" spans="1:47" ht="8.25" customHeight="1" x14ac:dyDescent="0.25">
      <c r="A34" s="217">
        <v>8</v>
      </c>
      <c r="B34" s="228" t="s">
        <v>152</v>
      </c>
      <c r="C34" s="229"/>
      <c r="D34" s="230"/>
      <c r="E34" s="228" t="s">
        <v>173</v>
      </c>
      <c r="F34" s="229"/>
      <c r="G34" s="230"/>
      <c r="H34" s="231">
        <v>735</v>
      </c>
      <c r="I34" s="232"/>
      <c r="J34" s="231">
        <v>1035</v>
      </c>
      <c r="K34" s="233"/>
      <c r="L34" s="232"/>
      <c r="M34" s="228" t="s">
        <v>154</v>
      </c>
      <c r="N34" s="229"/>
      <c r="O34" s="230"/>
      <c r="P34" s="234" t="s">
        <v>155</v>
      </c>
      <c r="Q34" s="235"/>
      <c r="R34" s="236"/>
      <c r="S34" s="217">
        <v>600</v>
      </c>
      <c r="T34" s="217">
        <v>900</v>
      </c>
      <c r="U34" s="218" t="s">
        <v>156</v>
      </c>
      <c r="V34" s="237" t="s">
        <v>157</v>
      </c>
      <c r="W34" s="238"/>
      <c r="X34" s="239"/>
      <c r="Y34" s="228" t="s">
        <v>158</v>
      </c>
      <c r="Z34" s="230"/>
      <c r="AA34" s="228" t="s">
        <v>159</v>
      </c>
      <c r="AB34" s="229"/>
      <c r="AC34" s="230"/>
      <c r="AD34" s="219"/>
      <c r="AE34" s="220">
        <v>715</v>
      </c>
      <c r="AF34" s="231">
        <v>1015</v>
      </c>
      <c r="AG34" s="232"/>
      <c r="AH34" s="218" t="s">
        <v>158</v>
      </c>
      <c r="AI34" s="217">
        <v>1</v>
      </c>
      <c r="AJ34" s="240" t="s">
        <v>160</v>
      </c>
      <c r="AK34" s="241"/>
      <c r="AL34" s="221" t="s">
        <v>161</v>
      </c>
      <c r="AM34" s="222" t="s">
        <v>162</v>
      </c>
      <c r="AN34" s="228" t="s">
        <v>163</v>
      </c>
      <c r="AO34" s="230"/>
      <c r="AP34" s="242"/>
      <c r="AQ34" s="243"/>
      <c r="AR34" s="220">
        <v>1</v>
      </c>
      <c r="AS34" s="228" t="s">
        <v>164</v>
      </c>
      <c r="AT34" s="230"/>
      <c r="AU34" s="218" t="s">
        <v>164</v>
      </c>
    </row>
    <row r="35" spans="1:47" ht="8.25" customHeight="1" x14ac:dyDescent="0.25">
      <c r="A35" s="217">
        <v>9</v>
      </c>
      <c r="B35" s="228" t="s">
        <v>152</v>
      </c>
      <c r="C35" s="229"/>
      <c r="D35" s="230"/>
      <c r="E35" s="228" t="s">
        <v>174</v>
      </c>
      <c r="F35" s="229"/>
      <c r="G35" s="230"/>
      <c r="H35" s="231">
        <v>735</v>
      </c>
      <c r="I35" s="232"/>
      <c r="J35" s="231">
        <v>1035</v>
      </c>
      <c r="K35" s="233"/>
      <c r="L35" s="232"/>
      <c r="M35" s="228" t="s">
        <v>154</v>
      </c>
      <c r="N35" s="229"/>
      <c r="O35" s="230"/>
      <c r="P35" s="234" t="s">
        <v>155</v>
      </c>
      <c r="Q35" s="235"/>
      <c r="R35" s="236"/>
      <c r="S35" s="217">
        <v>600</v>
      </c>
      <c r="T35" s="217">
        <v>900</v>
      </c>
      <c r="U35" s="218" t="s">
        <v>156</v>
      </c>
      <c r="V35" s="237" t="s">
        <v>157</v>
      </c>
      <c r="W35" s="238"/>
      <c r="X35" s="239"/>
      <c r="Y35" s="228" t="s">
        <v>158</v>
      </c>
      <c r="Z35" s="230"/>
      <c r="AA35" s="228" t="s">
        <v>159</v>
      </c>
      <c r="AB35" s="229"/>
      <c r="AC35" s="230"/>
      <c r="AD35" s="219"/>
      <c r="AE35" s="220">
        <v>715</v>
      </c>
      <c r="AF35" s="231">
        <v>1015</v>
      </c>
      <c r="AG35" s="232"/>
      <c r="AH35" s="218" t="s">
        <v>158</v>
      </c>
      <c r="AI35" s="217">
        <v>1</v>
      </c>
      <c r="AJ35" s="240" t="s">
        <v>160</v>
      </c>
      <c r="AK35" s="241"/>
      <c r="AL35" s="221" t="s">
        <v>161</v>
      </c>
      <c r="AM35" s="222" t="s">
        <v>162</v>
      </c>
      <c r="AN35" s="228" t="s">
        <v>163</v>
      </c>
      <c r="AO35" s="230"/>
      <c r="AP35" s="242"/>
      <c r="AQ35" s="243"/>
      <c r="AR35" s="220">
        <v>1</v>
      </c>
      <c r="AS35" s="228" t="s">
        <v>164</v>
      </c>
      <c r="AT35" s="230"/>
      <c r="AU35" s="218" t="s">
        <v>164</v>
      </c>
    </row>
    <row r="36" spans="1:47" ht="8.25" customHeight="1" x14ac:dyDescent="0.25">
      <c r="A36" s="217">
        <v>10</v>
      </c>
      <c r="B36" s="228" t="s">
        <v>152</v>
      </c>
      <c r="C36" s="229"/>
      <c r="D36" s="230"/>
      <c r="E36" s="228" t="s">
        <v>175</v>
      </c>
      <c r="F36" s="229"/>
      <c r="G36" s="230"/>
      <c r="H36" s="231">
        <v>735</v>
      </c>
      <c r="I36" s="232"/>
      <c r="J36" s="231">
        <v>1035</v>
      </c>
      <c r="K36" s="233"/>
      <c r="L36" s="232"/>
      <c r="M36" s="228" t="s">
        <v>154</v>
      </c>
      <c r="N36" s="229"/>
      <c r="O36" s="230"/>
      <c r="P36" s="234" t="s">
        <v>155</v>
      </c>
      <c r="Q36" s="235"/>
      <c r="R36" s="236"/>
      <c r="S36" s="217">
        <v>600</v>
      </c>
      <c r="T36" s="217">
        <v>900</v>
      </c>
      <c r="U36" s="218" t="s">
        <v>156</v>
      </c>
      <c r="V36" s="237" t="s">
        <v>157</v>
      </c>
      <c r="W36" s="238"/>
      <c r="X36" s="239"/>
      <c r="Y36" s="228" t="s">
        <v>158</v>
      </c>
      <c r="Z36" s="230"/>
      <c r="AA36" s="228" t="s">
        <v>159</v>
      </c>
      <c r="AB36" s="229"/>
      <c r="AC36" s="230"/>
      <c r="AD36" s="219"/>
      <c r="AE36" s="220">
        <v>715</v>
      </c>
      <c r="AF36" s="231">
        <v>1015</v>
      </c>
      <c r="AG36" s="232"/>
      <c r="AH36" s="218" t="s">
        <v>158</v>
      </c>
      <c r="AI36" s="217">
        <v>1</v>
      </c>
      <c r="AJ36" s="240" t="s">
        <v>160</v>
      </c>
      <c r="AK36" s="241"/>
      <c r="AL36" s="221" t="s">
        <v>161</v>
      </c>
      <c r="AM36" s="222" t="s">
        <v>162</v>
      </c>
      <c r="AN36" s="228" t="s">
        <v>163</v>
      </c>
      <c r="AO36" s="230"/>
      <c r="AP36" s="242"/>
      <c r="AQ36" s="243"/>
      <c r="AR36" s="220">
        <v>1</v>
      </c>
      <c r="AS36" s="228" t="s">
        <v>164</v>
      </c>
      <c r="AT36" s="230"/>
      <c r="AU36" s="218" t="s">
        <v>164</v>
      </c>
    </row>
    <row r="37" spans="1:47" ht="8.25" customHeight="1" x14ac:dyDescent="0.25">
      <c r="A37" s="217">
        <v>11</v>
      </c>
      <c r="B37" s="228" t="s">
        <v>176</v>
      </c>
      <c r="C37" s="229"/>
      <c r="D37" s="230"/>
      <c r="E37" s="228" t="s">
        <v>177</v>
      </c>
      <c r="F37" s="229"/>
      <c r="G37" s="230"/>
      <c r="H37" s="231">
        <v>793</v>
      </c>
      <c r="I37" s="232"/>
      <c r="J37" s="231">
        <v>1093</v>
      </c>
      <c r="K37" s="233"/>
      <c r="L37" s="232"/>
      <c r="M37" s="228" t="s">
        <v>154</v>
      </c>
      <c r="N37" s="229"/>
      <c r="O37" s="230"/>
      <c r="P37" s="234" t="s">
        <v>155</v>
      </c>
      <c r="Q37" s="235"/>
      <c r="R37" s="236"/>
      <c r="S37" s="217">
        <v>658</v>
      </c>
      <c r="T37" s="217">
        <v>958</v>
      </c>
      <c r="U37" s="218" t="s">
        <v>156</v>
      </c>
      <c r="V37" s="237" t="s">
        <v>157</v>
      </c>
      <c r="W37" s="238"/>
      <c r="X37" s="239"/>
      <c r="Y37" s="228" t="s">
        <v>158</v>
      </c>
      <c r="Z37" s="230"/>
      <c r="AA37" s="228" t="s">
        <v>159</v>
      </c>
      <c r="AB37" s="229"/>
      <c r="AC37" s="230"/>
      <c r="AD37" s="219"/>
      <c r="AE37" s="220">
        <v>773</v>
      </c>
      <c r="AF37" s="231">
        <v>1073</v>
      </c>
      <c r="AG37" s="232"/>
      <c r="AH37" s="218" t="s">
        <v>158</v>
      </c>
      <c r="AI37" s="217">
        <v>1</v>
      </c>
      <c r="AJ37" s="240" t="s">
        <v>160</v>
      </c>
      <c r="AK37" s="241"/>
      <c r="AL37" s="221" t="s">
        <v>161</v>
      </c>
      <c r="AM37" s="222" t="s">
        <v>162</v>
      </c>
      <c r="AN37" s="228" t="s">
        <v>163</v>
      </c>
      <c r="AO37" s="230"/>
      <c r="AP37" s="242"/>
      <c r="AQ37" s="243"/>
      <c r="AR37" s="220">
        <v>1</v>
      </c>
      <c r="AS37" s="228" t="s">
        <v>178</v>
      </c>
      <c r="AT37" s="230"/>
      <c r="AU37" s="218" t="s">
        <v>178</v>
      </c>
    </row>
    <row r="38" spans="1:47" ht="8.25" customHeight="1" x14ac:dyDescent="0.25">
      <c r="A38" s="217">
        <v>12</v>
      </c>
      <c r="B38" s="228" t="s">
        <v>176</v>
      </c>
      <c r="C38" s="229"/>
      <c r="D38" s="230"/>
      <c r="E38" s="228" t="s">
        <v>179</v>
      </c>
      <c r="F38" s="229"/>
      <c r="G38" s="230"/>
      <c r="H38" s="231">
        <v>793</v>
      </c>
      <c r="I38" s="232"/>
      <c r="J38" s="231">
        <v>1093</v>
      </c>
      <c r="K38" s="233"/>
      <c r="L38" s="232"/>
      <c r="M38" s="228" t="s">
        <v>154</v>
      </c>
      <c r="N38" s="229"/>
      <c r="O38" s="230"/>
      <c r="P38" s="234" t="s">
        <v>155</v>
      </c>
      <c r="Q38" s="235"/>
      <c r="R38" s="236"/>
      <c r="S38" s="217">
        <v>658</v>
      </c>
      <c r="T38" s="217">
        <v>958</v>
      </c>
      <c r="U38" s="218" t="s">
        <v>156</v>
      </c>
      <c r="V38" s="237" t="s">
        <v>157</v>
      </c>
      <c r="W38" s="238"/>
      <c r="X38" s="239"/>
      <c r="Y38" s="228" t="s">
        <v>158</v>
      </c>
      <c r="Z38" s="230"/>
      <c r="AA38" s="228" t="s">
        <v>159</v>
      </c>
      <c r="AB38" s="229"/>
      <c r="AC38" s="230"/>
      <c r="AD38" s="219"/>
      <c r="AE38" s="220">
        <v>773</v>
      </c>
      <c r="AF38" s="231">
        <v>1073</v>
      </c>
      <c r="AG38" s="232"/>
      <c r="AH38" s="218" t="s">
        <v>158</v>
      </c>
      <c r="AI38" s="217">
        <v>1</v>
      </c>
      <c r="AJ38" s="240" t="s">
        <v>160</v>
      </c>
      <c r="AK38" s="241"/>
      <c r="AL38" s="221" t="s">
        <v>161</v>
      </c>
      <c r="AM38" s="222" t="s">
        <v>162</v>
      </c>
      <c r="AN38" s="228" t="s">
        <v>163</v>
      </c>
      <c r="AO38" s="230"/>
      <c r="AP38" s="242"/>
      <c r="AQ38" s="243"/>
      <c r="AR38" s="220">
        <v>1</v>
      </c>
      <c r="AS38" s="228" t="s">
        <v>178</v>
      </c>
      <c r="AT38" s="230"/>
      <c r="AU38" s="218" t="s">
        <v>178</v>
      </c>
    </row>
    <row r="39" spans="1:47" ht="8.25" customHeight="1" x14ac:dyDescent="0.25">
      <c r="A39" s="217">
        <v>13</v>
      </c>
      <c r="B39" s="228" t="s">
        <v>152</v>
      </c>
      <c r="C39" s="229"/>
      <c r="D39" s="230"/>
      <c r="E39" s="228" t="s">
        <v>180</v>
      </c>
      <c r="F39" s="229"/>
      <c r="G39" s="230"/>
      <c r="H39" s="231">
        <v>735</v>
      </c>
      <c r="I39" s="232"/>
      <c r="J39" s="231">
        <v>1035</v>
      </c>
      <c r="K39" s="233"/>
      <c r="L39" s="232"/>
      <c r="M39" s="228" t="s">
        <v>154</v>
      </c>
      <c r="N39" s="229"/>
      <c r="O39" s="230"/>
      <c r="P39" s="234" t="s">
        <v>155</v>
      </c>
      <c r="Q39" s="235"/>
      <c r="R39" s="236"/>
      <c r="S39" s="217">
        <v>600</v>
      </c>
      <c r="T39" s="217">
        <v>900</v>
      </c>
      <c r="U39" s="218" t="s">
        <v>156</v>
      </c>
      <c r="V39" s="237" t="s">
        <v>157</v>
      </c>
      <c r="W39" s="238"/>
      <c r="X39" s="239"/>
      <c r="Y39" s="228" t="s">
        <v>158</v>
      </c>
      <c r="Z39" s="230"/>
      <c r="AA39" s="228" t="s">
        <v>159</v>
      </c>
      <c r="AB39" s="229"/>
      <c r="AC39" s="230"/>
      <c r="AD39" s="219"/>
      <c r="AE39" s="220">
        <v>715</v>
      </c>
      <c r="AF39" s="231">
        <v>1015</v>
      </c>
      <c r="AG39" s="232"/>
      <c r="AH39" s="218" t="s">
        <v>158</v>
      </c>
      <c r="AI39" s="217">
        <v>1</v>
      </c>
      <c r="AJ39" s="240" t="s">
        <v>160</v>
      </c>
      <c r="AK39" s="241"/>
      <c r="AL39" s="221" t="s">
        <v>161</v>
      </c>
      <c r="AM39" s="222" t="s">
        <v>162</v>
      </c>
      <c r="AN39" s="228" t="s">
        <v>163</v>
      </c>
      <c r="AO39" s="230"/>
      <c r="AP39" s="242"/>
      <c r="AQ39" s="243"/>
      <c r="AR39" s="220">
        <v>1</v>
      </c>
      <c r="AS39" s="228" t="s">
        <v>164</v>
      </c>
      <c r="AT39" s="230"/>
      <c r="AU39" s="218" t="s">
        <v>164</v>
      </c>
    </row>
    <row r="40" spans="1:47" ht="8.25" customHeight="1" x14ac:dyDescent="0.25">
      <c r="A40" s="217">
        <v>14</v>
      </c>
      <c r="B40" s="228" t="s">
        <v>176</v>
      </c>
      <c r="C40" s="229"/>
      <c r="D40" s="230"/>
      <c r="E40" s="228" t="s">
        <v>181</v>
      </c>
      <c r="F40" s="229"/>
      <c r="G40" s="230"/>
      <c r="H40" s="231">
        <v>493</v>
      </c>
      <c r="I40" s="232"/>
      <c r="J40" s="231">
        <v>2328</v>
      </c>
      <c r="K40" s="233"/>
      <c r="L40" s="232"/>
      <c r="M40" s="228" t="s">
        <v>154</v>
      </c>
      <c r="N40" s="229"/>
      <c r="O40" s="230"/>
      <c r="P40" s="234" t="s">
        <v>155</v>
      </c>
      <c r="Q40" s="235"/>
      <c r="R40" s="236"/>
      <c r="S40" s="217">
        <v>358</v>
      </c>
      <c r="T40" s="217">
        <v>2193</v>
      </c>
      <c r="U40" s="218" t="s">
        <v>156</v>
      </c>
      <c r="V40" s="237" t="s">
        <v>157</v>
      </c>
      <c r="W40" s="238"/>
      <c r="X40" s="239"/>
      <c r="Y40" s="228" t="s">
        <v>158</v>
      </c>
      <c r="Z40" s="230"/>
      <c r="AA40" s="228" t="s">
        <v>159</v>
      </c>
      <c r="AB40" s="229"/>
      <c r="AC40" s="230"/>
      <c r="AD40" s="219"/>
      <c r="AE40" s="220">
        <v>473</v>
      </c>
      <c r="AF40" s="231">
        <v>2308</v>
      </c>
      <c r="AG40" s="232"/>
      <c r="AH40" s="218" t="s">
        <v>158</v>
      </c>
      <c r="AI40" s="217">
        <v>1</v>
      </c>
      <c r="AJ40" s="240" t="s">
        <v>160</v>
      </c>
      <c r="AK40" s="241"/>
      <c r="AL40" s="221" t="s">
        <v>161</v>
      </c>
      <c r="AM40" s="222" t="s">
        <v>162</v>
      </c>
      <c r="AN40" s="242"/>
      <c r="AO40" s="243"/>
      <c r="AP40" s="242"/>
      <c r="AQ40" s="243"/>
      <c r="AR40" s="220">
        <v>1</v>
      </c>
      <c r="AS40" s="228" t="s">
        <v>182</v>
      </c>
      <c r="AT40" s="230"/>
      <c r="AU40" s="218" t="s">
        <v>182</v>
      </c>
    </row>
    <row r="41" spans="1:47" ht="8.25" customHeight="1" x14ac:dyDescent="0.25">
      <c r="A41" s="217">
        <v>15</v>
      </c>
      <c r="B41" s="228" t="s">
        <v>176</v>
      </c>
      <c r="C41" s="229"/>
      <c r="D41" s="230"/>
      <c r="E41" s="228" t="s">
        <v>183</v>
      </c>
      <c r="F41" s="229"/>
      <c r="G41" s="230"/>
      <c r="H41" s="231">
        <v>893</v>
      </c>
      <c r="I41" s="232"/>
      <c r="J41" s="231">
        <v>2128</v>
      </c>
      <c r="K41" s="233"/>
      <c r="L41" s="232"/>
      <c r="M41" s="228" t="s">
        <v>154</v>
      </c>
      <c r="N41" s="229"/>
      <c r="O41" s="230"/>
      <c r="P41" s="234" t="s">
        <v>155</v>
      </c>
      <c r="Q41" s="235"/>
      <c r="R41" s="236"/>
      <c r="S41" s="217">
        <v>758</v>
      </c>
      <c r="T41" s="217">
        <v>1993</v>
      </c>
      <c r="U41" s="218" t="s">
        <v>156</v>
      </c>
      <c r="V41" s="237" t="s">
        <v>157</v>
      </c>
      <c r="W41" s="238"/>
      <c r="X41" s="239"/>
      <c r="Y41" s="228" t="s">
        <v>158</v>
      </c>
      <c r="Z41" s="230"/>
      <c r="AA41" s="228" t="s">
        <v>159</v>
      </c>
      <c r="AB41" s="229"/>
      <c r="AC41" s="230"/>
      <c r="AD41" s="219"/>
      <c r="AE41" s="220">
        <v>873</v>
      </c>
      <c r="AF41" s="231">
        <v>2108</v>
      </c>
      <c r="AG41" s="232"/>
      <c r="AH41" s="218" t="s">
        <v>158</v>
      </c>
      <c r="AI41" s="217">
        <v>1</v>
      </c>
      <c r="AJ41" s="240" t="s">
        <v>160</v>
      </c>
      <c r="AK41" s="241"/>
      <c r="AL41" s="221" t="s">
        <v>161</v>
      </c>
      <c r="AM41" s="222" t="s">
        <v>162</v>
      </c>
      <c r="AN41" s="242"/>
      <c r="AO41" s="243"/>
      <c r="AP41" s="242"/>
      <c r="AQ41" s="243"/>
      <c r="AR41" s="220">
        <v>1</v>
      </c>
      <c r="AS41" s="228" t="s">
        <v>184</v>
      </c>
      <c r="AT41" s="230"/>
      <c r="AU41" s="218" t="s">
        <v>184</v>
      </c>
    </row>
    <row r="42" spans="1:47" ht="8.25" customHeight="1" x14ac:dyDescent="0.25">
      <c r="A42" s="217">
        <v>16</v>
      </c>
      <c r="B42" s="228" t="s">
        <v>176</v>
      </c>
      <c r="C42" s="229"/>
      <c r="D42" s="230"/>
      <c r="E42" s="228" t="s">
        <v>185</v>
      </c>
      <c r="F42" s="229"/>
      <c r="G42" s="230"/>
      <c r="H42" s="231">
        <v>993</v>
      </c>
      <c r="I42" s="232"/>
      <c r="J42" s="231">
        <v>1693</v>
      </c>
      <c r="K42" s="233"/>
      <c r="L42" s="232"/>
      <c r="M42" s="228" t="s">
        <v>154</v>
      </c>
      <c r="N42" s="229"/>
      <c r="O42" s="230"/>
      <c r="P42" s="234" t="s">
        <v>155</v>
      </c>
      <c r="Q42" s="235"/>
      <c r="R42" s="236"/>
      <c r="S42" s="217">
        <v>858</v>
      </c>
      <c r="T42" s="217">
        <v>1558</v>
      </c>
      <c r="U42" s="218" t="s">
        <v>156</v>
      </c>
      <c r="V42" s="237" t="s">
        <v>157</v>
      </c>
      <c r="W42" s="238"/>
      <c r="X42" s="239"/>
      <c r="Y42" s="228" t="s">
        <v>158</v>
      </c>
      <c r="Z42" s="230"/>
      <c r="AA42" s="228" t="s">
        <v>159</v>
      </c>
      <c r="AB42" s="229"/>
      <c r="AC42" s="230"/>
      <c r="AD42" s="219"/>
      <c r="AE42" s="220">
        <v>973</v>
      </c>
      <c r="AF42" s="231">
        <v>1673</v>
      </c>
      <c r="AG42" s="232"/>
      <c r="AH42" s="218" t="s">
        <v>158</v>
      </c>
      <c r="AI42" s="217">
        <v>1</v>
      </c>
      <c r="AJ42" s="240" t="s">
        <v>160</v>
      </c>
      <c r="AK42" s="241"/>
      <c r="AL42" s="221" t="s">
        <v>161</v>
      </c>
      <c r="AM42" s="222" t="s">
        <v>162</v>
      </c>
      <c r="AN42" s="242"/>
      <c r="AO42" s="243"/>
      <c r="AP42" s="242"/>
      <c r="AQ42" s="243"/>
      <c r="AR42" s="220">
        <v>1</v>
      </c>
      <c r="AS42" s="228" t="s">
        <v>186</v>
      </c>
      <c r="AT42" s="230"/>
      <c r="AU42" s="218" t="s">
        <v>186</v>
      </c>
    </row>
    <row r="43" spans="1:47" ht="8.25" customHeight="1" x14ac:dyDescent="0.25">
      <c r="A43" s="217">
        <v>17</v>
      </c>
      <c r="B43" s="228" t="s">
        <v>176</v>
      </c>
      <c r="C43" s="229"/>
      <c r="D43" s="230"/>
      <c r="E43" s="228" t="s">
        <v>187</v>
      </c>
      <c r="F43" s="229"/>
      <c r="G43" s="230"/>
      <c r="H43" s="231">
        <v>993</v>
      </c>
      <c r="I43" s="232"/>
      <c r="J43" s="231">
        <v>2128</v>
      </c>
      <c r="K43" s="233"/>
      <c r="L43" s="232"/>
      <c r="M43" s="228" t="s">
        <v>154</v>
      </c>
      <c r="N43" s="229"/>
      <c r="O43" s="230"/>
      <c r="P43" s="234" t="s">
        <v>155</v>
      </c>
      <c r="Q43" s="235"/>
      <c r="R43" s="236"/>
      <c r="S43" s="217">
        <v>858</v>
      </c>
      <c r="T43" s="217">
        <v>1993</v>
      </c>
      <c r="U43" s="218" t="s">
        <v>156</v>
      </c>
      <c r="V43" s="237" t="s">
        <v>157</v>
      </c>
      <c r="W43" s="238"/>
      <c r="X43" s="239"/>
      <c r="Y43" s="228" t="s">
        <v>158</v>
      </c>
      <c r="Z43" s="230"/>
      <c r="AA43" s="228" t="s">
        <v>159</v>
      </c>
      <c r="AB43" s="229"/>
      <c r="AC43" s="230"/>
      <c r="AD43" s="219"/>
      <c r="AE43" s="220">
        <v>973</v>
      </c>
      <c r="AF43" s="231">
        <v>2108</v>
      </c>
      <c r="AG43" s="232"/>
      <c r="AH43" s="218" t="s">
        <v>158</v>
      </c>
      <c r="AI43" s="217">
        <v>1</v>
      </c>
      <c r="AJ43" s="240" t="s">
        <v>160</v>
      </c>
      <c r="AK43" s="241"/>
      <c r="AL43" s="221" t="s">
        <v>161</v>
      </c>
      <c r="AM43" s="222" t="s">
        <v>162</v>
      </c>
      <c r="AN43" s="242"/>
      <c r="AO43" s="243"/>
      <c r="AP43" s="242"/>
      <c r="AQ43" s="243"/>
      <c r="AR43" s="220">
        <v>1</v>
      </c>
      <c r="AS43" s="228" t="s">
        <v>188</v>
      </c>
      <c r="AT43" s="230"/>
      <c r="AU43" s="218" t="s">
        <v>188</v>
      </c>
    </row>
    <row r="44" spans="1:47" ht="8.25" customHeight="1" x14ac:dyDescent="0.25">
      <c r="A44" s="217">
        <v>18</v>
      </c>
      <c r="B44" s="228" t="s">
        <v>176</v>
      </c>
      <c r="C44" s="229"/>
      <c r="D44" s="230"/>
      <c r="E44" s="228" t="s">
        <v>189</v>
      </c>
      <c r="F44" s="229"/>
      <c r="G44" s="230"/>
      <c r="H44" s="231">
        <v>993</v>
      </c>
      <c r="I44" s="232"/>
      <c r="J44" s="231">
        <v>1693</v>
      </c>
      <c r="K44" s="233"/>
      <c r="L44" s="232"/>
      <c r="M44" s="228" t="s">
        <v>154</v>
      </c>
      <c r="N44" s="229"/>
      <c r="O44" s="230"/>
      <c r="P44" s="234" t="s">
        <v>155</v>
      </c>
      <c r="Q44" s="235"/>
      <c r="R44" s="236"/>
      <c r="S44" s="217">
        <v>858</v>
      </c>
      <c r="T44" s="217">
        <v>1558</v>
      </c>
      <c r="U44" s="218" t="s">
        <v>156</v>
      </c>
      <c r="V44" s="237" t="s">
        <v>157</v>
      </c>
      <c r="W44" s="238"/>
      <c r="X44" s="239"/>
      <c r="Y44" s="228" t="s">
        <v>158</v>
      </c>
      <c r="Z44" s="230"/>
      <c r="AA44" s="228" t="s">
        <v>159</v>
      </c>
      <c r="AB44" s="229"/>
      <c r="AC44" s="230"/>
      <c r="AD44" s="219"/>
      <c r="AE44" s="220">
        <v>973</v>
      </c>
      <c r="AF44" s="231">
        <v>1673</v>
      </c>
      <c r="AG44" s="232"/>
      <c r="AH44" s="218" t="s">
        <v>158</v>
      </c>
      <c r="AI44" s="217">
        <v>1</v>
      </c>
      <c r="AJ44" s="240" t="s">
        <v>160</v>
      </c>
      <c r="AK44" s="241"/>
      <c r="AL44" s="221" t="s">
        <v>161</v>
      </c>
      <c r="AM44" s="222" t="s">
        <v>162</v>
      </c>
      <c r="AN44" s="242"/>
      <c r="AO44" s="243"/>
      <c r="AP44" s="242"/>
      <c r="AQ44" s="243"/>
      <c r="AR44" s="220">
        <v>1</v>
      </c>
      <c r="AS44" s="228" t="s">
        <v>186</v>
      </c>
      <c r="AT44" s="230"/>
      <c r="AU44" s="218" t="s">
        <v>186</v>
      </c>
    </row>
    <row r="45" spans="1:47" ht="8.25" customHeight="1" x14ac:dyDescent="0.25">
      <c r="A45" s="217">
        <v>19</v>
      </c>
      <c r="B45" s="228" t="s">
        <v>176</v>
      </c>
      <c r="C45" s="229"/>
      <c r="D45" s="230"/>
      <c r="E45" s="228" t="s">
        <v>190</v>
      </c>
      <c r="F45" s="229"/>
      <c r="G45" s="230"/>
      <c r="H45" s="231">
        <v>693</v>
      </c>
      <c r="I45" s="232"/>
      <c r="J45" s="231">
        <v>2128</v>
      </c>
      <c r="K45" s="233"/>
      <c r="L45" s="232"/>
      <c r="M45" s="228" t="s">
        <v>154</v>
      </c>
      <c r="N45" s="229"/>
      <c r="O45" s="230"/>
      <c r="P45" s="234" t="s">
        <v>155</v>
      </c>
      <c r="Q45" s="235"/>
      <c r="R45" s="236"/>
      <c r="S45" s="217">
        <v>558</v>
      </c>
      <c r="T45" s="217">
        <v>1993</v>
      </c>
      <c r="U45" s="218" t="s">
        <v>156</v>
      </c>
      <c r="V45" s="237" t="s">
        <v>157</v>
      </c>
      <c r="W45" s="238"/>
      <c r="X45" s="239"/>
      <c r="Y45" s="228" t="s">
        <v>158</v>
      </c>
      <c r="Z45" s="230"/>
      <c r="AA45" s="228" t="s">
        <v>159</v>
      </c>
      <c r="AB45" s="229"/>
      <c r="AC45" s="230"/>
      <c r="AD45" s="219"/>
      <c r="AE45" s="220">
        <v>673</v>
      </c>
      <c r="AF45" s="231">
        <v>2108</v>
      </c>
      <c r="AG45" s="232"/>
      <c r="AH45" s="218" t="s">
        <v>158</v>
      </c>
      <c r="AI45" s="217">
        <v>1</v>
      </c>
      <c r="AJ45" s="240" t="s">
        <v>160</v>
      </c>
      <c r="AK45" s="241"/>
      <c r="AL45" s="221" t="s">
        <v>161</v>
      </c>
      <c r="AM45" s="222" t="s">
        <v>162</v>
      </c>
      <c r="AN45" s="242"/>
      <c r="AO45" s="243"/>
      <c r="AP45" s="242"/>
      <c r="AQ45" s="243"/>
      <c r="AR45" s="220">
        <v>1</v>
      </c>
      <c r="AS45" s="228" t="s">
        <v>191</v>
      </c>
      <c r="AT45" s="230"/>
      <c r="AU45" s="218" t="s">
        <v>191</v>
      </c>
    </row>
    <row r="46" spans="1:47" ht="8.25" customHeight="1" x14ac:dyDescent="0.25">
      <c r="A46" s="217">
        <v>20</v>
      </c>
      <c r="B46" s="228" t="s">
        <v>176</v>
      </c>
      <c r="C46" s="229"/>
      <c r="D46" s="230"/>
      <c r="E46" s="228" t="s">
        <v>192</v>
      </c>
      <c r="F46" s="229"/>
      <c r="G46" s="230"/>
      <c r="H46" s="231">
        <v>793</v>
      </c>
      <c r="I46" s="232"/>
      <c r="J46" s="231">
        <v>2128</v>
      </c>
      <c r="K46" s="233"/>
      <c r="L46" s="232"/>
      <c r="M46" s="228" t="s">
        <v>154</v>
      </c>
      <c r="N46" s="229"/>
      <c r="O46" s="230"/>
      <c r="P46" s="234" t="s">
        <v>155</v>
      </c>
      <c r="Q46" s="235"/>
      <c r="R46" s="236"/>
      <c r="S46" s="217">
        <v>658</v>
      </c>
      <c r="T46" s="217">
        <v>1993</v>
      </c>
      <c r="U46" s="218" t="s">
        <v>156</v>
      </c>
      <c r="V46" s="237" t="s">
        <v>157</v>
      </c>
      <c r="W46" s="238"/>
      <c r="X46" s="239"/>
      <c r="Y46" s="228" t="s">
        <v>158</v>
      </c>
      <c r="Z46" s="230"/>
      <c r="AA46" s="228" t="s">
        <v>159</v>
      </c>
      <c r="AB46" s="229"/>
      <c r="AC46" s="230"/>
      <c r="AD46" s="219"/>
      <c r="AE46" s="220">
        <v>773</v>
      </c>
      <c r="AF46" s="231">
        <v>2108</v>
      </c>
      <c r="AG46" s="232"/>
      <c r="AH46" s="218" t="s">
        <v>158</v>
      </c>
      <c r="AI46" s="217">
        <v>1</v>
      </c>
      <c r="AJ46" s="240" t="s">
        <v>160</v>
      </c>
      <c r="AK46" s="241"/>
      <c r="AL46" s="221" t="s">
        <v>161</v>
      </c>
      <c r="AM46" s="222" t="s">
        <v>162</v>
      </c>
      <c r="AN46" s="242"/>
      <c r="AO46" s="243"/>
      <c r="AP46" s="242"/>
      <c r="AQ46" s="243"/>
      <c r="AR46" s="220">
        <v>1</v>
      </c>
      <c r="AS46" s="228" t="s">
        <v>193</v>
      </c>
      <c r="AT46" s="230"/>
      <c r="AU46" s="218" t="s">
        <v>193</v>
      </c>
    </row>
    <row r="47" spans="1:47" ht="8.25" customHeight="1" x14ac:dyDescent="0.25">
      <c r="A47" s="217">
        <v>21</v>
      </c>
      <c r="B47" s="228" t="s">
        <v>176</v>
      </c>
      <c r="C47" s="229"/>
      <c r="D47" s="230"/>
      <c r="E47" s="228" t="s">
        <v>194</v>
      </c>
      <c r="F47" s="229"/>
      <c r="G47" s="230"/>
      <c r="H47" s="231">
        <v>993</v>
      </c>
      <c r="I47" s="232"/>
      <c r="J47" s="231">
        <v>2128</v>
      </c>
      <c r="K47" s="233"/>
      <c r="L47" s="232"/>
      <c r="M47" s="228" t="s">
        <v>154</v>
      </c>
      <c r="N47" s="229"/>
      <c r="O47" s="230"/>
      <c r="P47" s="234" t="s">
        <v>155</v>
      </c>
      <c r="Q47" s="235"/>
      <c r="R47" s="236"/>
      <c r="S47" s="217">
        <v>858</v>
      </c>
      <c r="T47" s="217">
        <v>1993</v>
      </c>
      <c r="U47" s="218" t="s">
        <v>156</v>
      </c>
      <c r="V47" s="237" t="s">
        <v>157</v>
      </c>
      <c r="W47" s="238"/>
      <c r="X47" s="239"/>
      <c r="Y47" s="228" t="s">
        <v>158</v>
      </c>
      <c r="Z47" s="230"/>
      <c r="AA47" s="228" t="s">
        <v>159</v>
      </c>
      <c r="AB47" s="229"/>
      <c r="AC47" s="230"/>
      <c r="AD47" s="219"/>
      <c r="AE47" s="220">
        <v>973</v>
      </c>
      <c r="AF47" s="231">
        <v>2108</v>
      </c>
      <c r="AG47" s="232"/>
      <c r="AH47" s="218" t="s">
        <v>158</v>
      </c>
      <c r="AI47" s="217">
        <v>1</v>
      </c>
      <c r="AJ47" s="240" t="s">
        <v>160</v>
      </c>
      <c r="AK47" s="241"/>
      <c r="AL47" s="221" t="s">
        <v>161</v>
      </c>
      <c r="AM47" s="222" t="s">
        <v>162</v>
      </c>
      <c r="AN47" s="242"/>
      <c r="AO47" s="243"/>
      <c r="AP47" s="242"/>
      <c r="AQ47" s="243"/>
      <c r="AR47" s="220">
        <v>1</v>
      </c>
      <c r="AS47" s="228" t="s">
        <v>188</v>
      </c>
      <c r="AT47" s="230"/>
      <c r="AU47" s="218" t="s">
        <v>188</v>
      </c>
    </row>
    <row r="48" spans="1:47" ht="8.25" customHeight="1" x14ac:dyDescent="0.25">
      <c r="A48" s="217">
        <v>22</v>
      </c>
      <c r="B48" s="228" t="s">
        <v>152</v>
      </c>
      <c r="C48" s="229"/>
      <c r="D48" s="230"/>
      <c r="E48" s="228" t="s">
        <v>195</v>
      </c>
      <c r="F48" s="229"/>
      <c r="G48" s="230"/>
      <c r="H48" s="231">
        <v>735</v>
      </c>
      <c r="I48" s="232"/>
      <c r="J48" s="231">
        <v>1035</v>
      </c>
      <c r="K48" s="233"/>
      <c r="L48" s="232"/>
      <c r="M48" s="228" t="s">
        <v>154</v>
      </c>
      <c r="N48" s="229"/>
      <c r="O48" s="230"/>
      <c r="P48" s="234" t="s">
        <v>155</v>
      </c>
      <c r="Q48" s="235"/>
      <c r="R48" s="236"/>
      <c r="S48" s="217">
        <v>600</v>
      </c>
      <c r="T48" s="217">
        <v>900</v>
      </c>
      <c r="U48" s="218" t="s">
        <v>156</v>
      </c>
      <c r="V48" s="237" t="s">
        <v>157</v>
      </c>
      <c r="W48" s="238"/>
      <c r="X48" s="239"/>
      <c r="Y48" s="228" t="s">
        <v>158</v>
      </c>
      <c r="Z48" s="230"/>
      <c r="AA48" s="228" t="s">
        <v>159</v>
      </c>
      <c r="AB48" s="229"/>
      <c r="AC48" s="230"/>
      <c r="AD48" s="219"/>
      <c r="AE48" s="220">
        <v>715</v>
      </c>
      <c r="AF48" s="231">
        <v>1015</v>
      </c>
      <c r="AG48" s="232"/>
      <c r="AH48" s="218" t="s">
        <v>158</v>
      </c>
      <c r="AI48" s="217">
        <v>1</v>
      </c>
      <c r="AJ48" s="240" t="s">
        <v>160</v>
      </c>
      <c r="AK48" s="241"/>
      <c r="AL48" s="221" t="s">
        <v>161</v>
      </c>
      <c r="AM48" s="222" t="s">
        <v>162</v>
      </c>
      <c r="AN48" s="228" t="s">
        <v>163</v>
      </c>
      <c r="AO48" s="230"/>
      <c r="AP48" s="242"/>
      <c r="AQ48" s="243"/>
      <c r="AR48" s="220">
        <v>1</v>
      </c>
      <c r="AS48" s="228" t="s">
        <v>164</v>
      </c>
      <c r="AT48" s="230"/>
      <c r="AU48" s="218" t="s">
        <v>164</v>
      </c>
    </row>
    <row r="49" spans="1:47" ht="8.25" customHeight="1" x14ac:dyDescent="0.25">
      <c r="A49" s="217">
        <v>23</v>
      </c>
      <c r="B49" s="228" t="s">
        <v>152</v>
      </c>
      <c r="C49" s="229"/>
      <c r="D49" s="230"/>
      <c r="E49" s="228" t="s">
        <v>196</v>
      </c>
      <c r="F49" s="229"/>
      <c r="G49" s="230"/>
      <c r="H49" s="231">
        <v>735</v>
      </c>
      <c r="I49" s="232"/>
      <c r="J49" s="231">
        <v>1035</v>
      </c>
      <c r="K49" s="233"/>
      <c r="L49" s="232"/>
      <c r="M49" s="228" t="s">
        <v>154</v>
      </c>
      <c r="N49" s="229"/>
      <c r="O49" s="230"/>
      <c r="P49" s="234" t="s">
        <v>155</v>
      </c>
      <c r="Q49" s="235"/>
      <c r="R49" s="236"/>
      <c r="S49" s="217">
        <v>600</v>
      </c>
      <c r="T49" s="217">
        <v>900</v>
      </c>
      <c r="U49" s="218" t="s">
        <v>156</v>
      </c>
      <c r="V49" s="237" t="s">
        <v>157</v>
      </c>
      <c r="W49" s="238"/>
      <c r="X49" s="239"/>
      <c r="Y49" s="228" t="s">
        <v>158</v>
      </c>
      <c r="Z49" s="230"/>
      <c r="AA49" s="228" t="s">
        <v>159</v>
      </c>
      <c r="AB49" s="229"/>
      <c r="AC49" s="230"/>
      <c r="AD49" s="219"/>
      <c r="AE49" s="220">
        <v>715</v>
      </c>
      <c r="AF49" s="231">
        <v>1015</v>
      </c>
      <c r="AG49" s="232"/>
      <c r="AH49" s="218" t="s">
        <v>158</v>
      </c>
      <c r="AI49" s="217">
        <v>1</v>
      </c>
      <c r="AJ49" s="240" t="s">
        <v>160</v>
      </c>
      <c r="AK49" s="241"/>
      <c r="AL49" s="221" t="s">
        <v>161</v>
      </c>
      <c r="AM49" s="222" t="s">
        <v>162</v>
      </c>
      <c r="AN49" s="228" t="s">
        <v>163</v>
      </c>
      <c r="AO49" s="230"/>
      <c r="AP49" s="242"/>
      <c r="AQ49" s="243"/>
      <c r="AR49" s="220">
        <v>1</v>
      </c>
      <c r="AS49" s="228" t="s">
        <v>164</v>
      </c>
      <c r="AT49" s="230"/>
      <c r="AU49" s="218" t="s">
        <v>164</v>
      </c>
    </row>
    <row r="50" spans="1:47" ht="8.25" customHeight="1" x14ac:dyDescent="0.25">
      <c r="A50" s="217">
        <v>24</v>
      </c>
      <c r="B50" s="228" t="s">
        <v>152</v>
      </c>
      <c r="C50" s="229"/>
      <c r="D50" s="230"/>
      <c r="E50" s="228" t="s">
        <v>197</v>
      </c>
      <c r="F50" s="229"/>
      <c r="G50" s="230"/>
      <c r="H50" s="231">
        <v>735</v>
      </c>
      <c r="I50" s="232"/>
      <c r="J50" s="231">
        <v>1035</v>
      </c>
      <c r="K50" s="233"/>
      <c r="L50" s="232"/>
      <c r="M50" s="228" t="s">
        <v>154</v>
      </c>
      <c r="N50" s="229"/>
      <c r="O50" s="230"/>
      <c r="P50" s="234" t="s">
        <v>155</v>
      </c>
      <c r="Q50" s="235"/>
      <c r="R50" s="236"/>
      <c r="S50" s="217">
        <v>600</v>
      </c>
      <c r="T50" s="217">
        <v>900</v>
      </c>
      <c r="U50" s="218" t="s">
        <v>156</v>
      </c>
      <c r="V50" s="237" t="s">
        <v>157</v>
      </c>
      <c r="W50" s="238"/>
      <c r="X50" s="239"/>
      <c r="Y50" s="228" t="s">
        <v>158</v>
      </c>
      <c r="Z50" s="230"/>
      <c r="AA50" s="228" t="s">
        <v>159</v>
      </c>
      <c r="AB50" s="229"/>
      <c r="AC50" s="230"/>
      <c r="AD50" s="219"/>
      <c r="AE50" s="220">
        <v>715</v>
      </c>
      <c r="AF50" s="231">
        <v>1015</v>
      </c>
      <c r="AG50" s="232"/>
      <c r="AH50" s="218" t="s">
        <v>158</v>
      </c>
      <c r="AI50" s="217">
        <v>1</v>
      </c>
      <c r="AJ50" s="240" t="s">
        <v>160</v>
      </c>
      <c r="AK50" s="241"/>
      <c r="AL50" s="221" t="s">
        <v>161</v>
      </c>
      <c r="AM50" s="222" t="s">
        <v>162</v>
      </c>
      <c r="AN50" s="228" t="s">
        <v>163</v>
      </c>
      <c r="AO50" s="230"/>
      <c r="AP50" s="242"/>
      <c r="AQ50" s="243"/>
      <c r="AR50" s="220">
        <v>1</v>
      </c>
      <c r="AS50" s="228" t="s">
        <v>164</v>
      </c>
      <c r="AT50" s="230"/>
      <c r="AU50" s="218" t="s">
        <v>164</v>
      </c>
    </row>
    <row r="51" spans="1:47" ht="8.25" customHeight="1" x14ac:dyDescent="0.25">
      <c r="A51" s="217">
        <v>25</v>
      </c>
      <c r="B51" s="228" t="s">
        <v>152</v>
      </c>
      <c r="C51" s="229"/>
      <c r="D51" s="230"/>
      <c r="E51" s="228" t="s">
        <v>198</v>
      </c>
      <c r="F51" s="229"/>
      <c r="G51" s="230"/>
      <c r="H51" s="231">
        <v>735</v>
      </c>
      <c r="I51" s="232"/>
      <c r="J51" s="231">
        <v>1035</v>
      </c>
      <c r="K51" s="233"/>
      <c r="L51" s="232"/>
      <c r="M51" s="228" t="s">
        <v>154</v>
      </c>
      <c r="N51" s="229"/>
      <c r="O51" s="230"/>
      <c r="P51" s="234" t="s">
        <v>155</v>
      </c>
      <c r="Q51" s="235"/>
      <c r="R51" s="236"/>
      <c r="S51" s="217">
        <v>600</v>
      </c>
      <c r="T51" s="217">
        <v>900</v>
      </c>
      <c r="U51" s="218" t="s">
        <v>156</v>
      </c>
      <c r="V51" s="237" t="s">
        <v>157</v>
      </c>
      <c r="W51" s="238"/>
      <c r="X51" s="239"/>
      <c r="Y51" s="228" t="s">
        <v>158</v>
      </c>
      <c r="Z51" s="230"/>
      <c r="AA51" s="228" t="s">
        <v>159</v>
      </c>
      <c r="AB51" s="229"/>
      <c r="AC51" s="230"/>
      <c r="AD51" s="219"/>
      <c r="AE51" s="220">
        <v>715</v>
      </c>
      <c r="AF51" s="231">
        <v>1015</v>
      </c>
      <c r="AG51" s="232"/>
      <c r="AH51" s="218" t="s">
        <v>158</v>
      </c>
      <c r="AI51" s="217">
        <v>1</v>
      </c>
      <c r="AJ51" s="240" t="s">
        <v>160</v>
      </c>
      <c r="AK51" s="241"/>
      <c r="AL51" s="221" t="s">
        <v>161</v>
      </c>
      <c r="AM51" s="222" t="s">
        <v>162</v>
      </c>
      <c r="AN51" s="228" t="s">
        <v>163</v>
      </c>
      <c r="AO51" s="230"/>
      <c r="AP51" s="242"/>
      <c r="AQ51" s="243"/>
      <c r="AR51" s="220">
        <v>1</v>
      </c>
      <c r="AS51" s="228" t="s">
        <v>164</v>
      </c>
      <c r="AT51" s="230"/>
      <c r="AU51" s="218" t="s">
        <v>164</v>
      </c>
    </row>
    <row r="52" spans="1:47" ht="8.25" customHeight="1" x14ac:dyDescent="0.25">
      <c r="A52" s="217">
        <v>26</v>
      </c>
      <c r="B52" s="228" t="s">
        <v>152</v>
      </c>
      <c r="C52" s="229"/>
      <c r="D52" s="230"/>
      <c r="E52" s="228" t="s">
        <v>199</v>
      </c>
      <c r="F52" s="229"/>
      <c r="G52" s="230"/>
      <c r="H52" s="231">
        <v>735</v>
      </c>
      <c r="I52" s="232"/>
      <c r="J52" s="231">
        <v>1035</v>
      </c>
      <c r="K52" s="233"/>
      <c r="L52" s="232"/>
      <c r="M52" s="228" t="s">
        <v>154</v>
      </c>
      <c r="N52" s="229"/>
      <c r="O52" s="230"/>
      <c r="P52" s="234" t="s">
        <v>155</v>
      </c>
      <c r="Q52" s="235"/>
      <c r="R52" s="236"/>
      <c r="S52" s="217">
        <v>600</v>
      </c>
      <c r="T52" s="217">
        <v>900</v>
      </c>
      <c r="U52" s="218" t="s">
        <v>156</v>
      </c>
      <c r="V52" s="237" t="s">
        <v>157</v>
      </c>
      <c r="W52" s="238"/>
      <c r="X52" s="239"/>
      <c r="Y52" s="228" t="s">
        <v>158</v>
      </c>
      <c r="Z52" s="230"/>
      <c r="AA52" s="228" t="s">
        <v>159</v>
      </c>
      <c r="AB52" s="229"/>
      <c r="AC52" s="230"/>
      <c r="AD52" s="219"/>
      <c r="AE52" s="220">
        <v>715</v>
      </c>
      <c r="AF52" s="231">
        <v>1015</v>
      </c>
      <c r="AG52" s="232"/>
      <c r="AH52" s="218" t="s">
        <v>158</v>
      </c>
      <c r="AI52" s="217">
        <v>1</v>
      </c>
      <c r="AJ52" s="240" t="s">
        <v>160</v>
      </c>
      <c r="AK52" s="241"/>
      <c r="AL52" s="221" t="s">
        <v>161</v>
      </c>
      <c r="AM52" s="222" t="s">
        <v>162</v>
      </c>
      <c r="AN52" s="228" t="s">
        <v>163</v>
      </c>
      <c r="AO52" s="230"/>
      <c r="AP52" s="242"/>
      <c r="AQ52" s="243"/>
      <c r="AR52" s="220">
        <v>1</v>
      </c>
      <c r="AS52" s="228" t="s">
        <v>164</v>
      </c>
      <c r="AT52" s="230"/>
      <c r="AU52" s="218" t="s">
        <v>164</v>
      </c>
    </row>
    <row r="53" spans="1:47" ht="8.25" customHeight="1" x14ac:dyDescent="0.25">
      <c r="A53" s="217">
        <v>27</v>
      </c>
      <c r="B53" s="228" t="s">
        <v>152</v>
      </c>
      <c r="C53" s="229"/>
      <c r="D53" s="230"/>
      <c r="E53" s="228" t="s">
        <v>200</v>
      </c>
      <c r="F53" s="229"/>
      <c r="G53" s="230"/>
      <c r="H53" s="231">
        <v>735</v>
      </c>
      <c r="I53" s="232"/>
      <c r="J53" s="231">
        <v>1035</v>
      </c>
      <c r="K53" s="233"/>
      <c r="L53" s="232"/>
      <c r="M53" s="228" t="s">
        <v>154</v>
      </c>
      <c r="N53" s="229"/>
      <c r="O53" s="230"/>
      <c r="P53" s="234" t="s">
        <v>155</v>
      </c>
      <c r="Q53" s="235"/>
      <c r="R53" s="236"/>
      <c r="S53" s="217">
        <v>600</v>
      </c>
      <c r="T53" s="217">
        <v>900</v>
      </c>
      <c r="U53" s="218" t="s">
        <v>156</v>
      </c>
      <c r="V53" s="237" t="s">
        <v>157</v>
      </c>
      <c r="W53" s="238"/>
      <c r="X53" s="239"/>
      <c r="Y53" s="228" t="s">
        <v>158</v>
      </c>
      <c r="Z53" s="230"/>
      <c r="AA53" s="228" t="s">
        <v>159</v>
      </c>
      <c r="AB53" s="229"/>
      <c r="AC53" s="230"/>
      <c r="AD53" s="219"/>
      <c r="AE53" s="220">
        <v>715</v>
      </c>
      <c r="AF53" s="231">
        <v>1015</v>
      </c>
      <c r="AG53" s="232"/>
      <c r="AH53" s="218" t="s">
        <v>158</v>
      </c>
      <c r="AI53" s="217">
        <v>1</v>
      </c>
      <c r="AJ53" s="240" t="s">
        <v>160</v>
      </c>
      <c r="AK53" s="241"/>
      <c r="AL53" s="221" t="s">
        <v>161</v>
      </c>
      <c r="AM53" s="222" t="s">
        <v>162</v>
      </c>
      <c r="AN53" s="228" t="s">
        <v>163</v>
      </c>
      <c r="AO53" s="230"/>
      <c r="AP53" s="242"/>
      <c r="AQ53" s="243"/>
      <c r="AR53" s="220">
        <v>1</v>
      </c>
      <c r="AS53" s="228" t="s">
        <v>164</v>
      </c>
      <c r="AT53" s="230"/>
      <c r="AU53" s="218" t="s">
        <v>164</v>
      </c>
    </row>
    <row r="54" spans="1:47" ht="8.25" customHeight="1" x14ac:dyDescent="0.25">
      <c r="A54" s="217">
        <v>28</v>
      </c>
      <c r="B54" s="228" t="s">
        <v>152</v>
      </c>
      <c r="C54" s="229"/>
      <c r="D54" s="230"/>
      <c r="E54" s="228" t="s">
        <v>201</v>
      </c>
      <c r="F54" s="229"/>
      <c r="G54" s="230"/>
      <c r="H54" s="231">
        <v>735</v>
      </c>
      <c r="I54" s="232"/>
      <c r="J54" s="231">
        <v>1035</v>
      </c>
      <c r="K54" s="233"/>
      <c r="L54" s="232"/>
      <c r="M54" s="228" t="s">
        <v>154</v>
      </c>
      <c r="N54" s="229"/>
      <c r="O54" s="230"/>
      <c r="P54" s="234" t="s">
        <v>155</v>
      </c>
      <c r="Q54" s="235"/>
      <c r="R54" s="236"/>
      <c r="S54" s="217">
        <v>600</v>
      </c>
      <c r="T54" s="217">
        <v>900</v>
      </c>
      <c r="U54" s="218" t="s">
        <v>156</v>
      </c>
      <c r="V54" s="237" t="s">
        <v>157</v>
      </c>
      <c r="W54" s="238"/>
      <c r="X54" s="239"/>
      <c r="Y54" s="228" t="s">
        <v>158</v>
      </c>
      <c r="Z54" s="230"/>
      <c r="AA54" s="228" t="s">
        <v>159</v>
      </c>
      <c r="AB54" s="229"/>
      <c r="AC54" s="230"/>
      <c r="AD54" s="219"/>
      <c r="AE54" s="220">
        <v>715</v>
      </c>
      <c r="AF54" s="231">
        <v>1015</v>
      </c>
      <c r="AG54" s="232"/>
      <c r="AH54" s="218" t="s">
        <v>158</v>
      </c>
      <c r="AI54" s="217">
        <v>1</v>
      </c>
      <c r="AJ54" s="240" t="s">
        <v>160</v>
      </c>
      <c r="AK54" s="241"/>
      <c r="AL54" s="221" t="s">
        <v>161</v>
      </c>
      <c r="AM54" s="222" t="s">
        <v>162</v>
      </c>
      <c r="AN54" s="228" t="s">
        <v>163</v>
      </c>
      <c r="AO54" s="230"/>
      <c r="AP54" s="242"/>
      <c r="AQ54" s="243"/>
      <c r="AR54" s="220">
        <v>1</v>
      </c>
      <c r="AS54" s="228" t="s">
        <v>164</v>
      </c>
      <c r="AT54" s="230"/>
      <c r="AU54" s="218" t="s">
        <v>164</v>
      </c>
    </row>
    <row r="55" spans="1:47" ht="8.25" customHeight="1" x14ac:dyDescent="0.25">
      <c r="A55" s="217">
        <v>29</v>
      </c>
      <c r="B55" s="228" t="s">
        <v>152</v>
      </c>
      <c r="C55" s="229"/>
      <c r="D55" s="230"/>
      <c r="E55" s="228" t="s">
        <v>202</v>
      </c>
      <c r="F55" s="229"/>
      <c r="G55" s="230"/>
      <c r="H55" s="231">
        <v>435</v>
      </c>
      <c r="I55" s="232"/>
      <c r="J55" s="231">
        <v>1635</v>
      </c>
      <c r="K55" s="233"/>
      <c r="L55" s="232"/>
      <c r="M55" s="228" t="s">
        <v>154</v>
      </c>
      <c r="N55" s="229"/>
      <c r="O55" s="230"/>
      <c r="P55" s="234" t="s">
        <v>155</v>
      </c>
      <c r="Q55" s="235"/>
      <c r="R55" s="236"/>
      <c r="S55" s="217">
        <v>300</v>
      </c>
      <c r="T55" s="217">
        <v>1500</v>
      </c>
      <c r="U55" s="218" t="s">
        <v>156</v>
      </c>
      <c r="V55" s="237" t="s">
        <v>157</v>
      </c>
      <c r="W55" s="238"/>
      <c r="X55" s="239"/>
      <c r="Y55" s="228" t="s">
        <v>158</v>
      </c>
      <c r="Z55" s="230"/>
      <c r="AA55" s="228" t="s">
        <v>159</v>
      </c>
      <c r="AB55" s="229"/>
      <c r="AC55" s="230"/>
      <c r="AD55" s="219"/>
      <c r="AE55" s="220">
        <v>415</v>
      </c>
      <c r="AF55" s="231">
        <v>1615</v>
      </c>
      <c r="AG55" s="232"/>
      <c r="AH55" s="218" t="s">
        <v>158</v>
      </c>
      <c r="AI55" s="217">
        <v>1</v>
      </c>
      <c r="AJ55" s="240" t="s">
        <v>160</v>
      </c>
      <c r="AK55" s="241"/>
      <c r="AL55" s="221" t="s">
        <v>161</v>
      </c>
      <c r="AM55" s="222" t="s">
        <v>162</v>
      </c>
      <c r="AN55" s="228" t="s">
        <v>163</v>
      </c>
      <c r="AO55" s="230"/>
      <c r="AP55" s="242"/>
      <c r="AQ55" s="243"/>
      <c r="AR55" s="220">
        <v>1</v>
      </c>
      <c r="AS55" s="228" t="s">
        <v>203</v>
      </c>
      <c r="AT55" s="230"/>
      <c r="AU55" s="218" t="s">
        <v>203</v>
      </c>
    </row>
    <row r="56" spans="1:47" ht="8.25" customHeight="1" x14ac:dyDescent="0.25">
      <c r="A56" s="217">
        <v>30</v>
      </c>
      <c r="B56" s="228" t="s">
        <v>176</v>
      </c>
      <c r="C56" s="229"/>
      <c r="D56" s="230"/>
      <c r="E56" s="228" t="s">
        <v>204</v>
      </c>
      <c r="F56" s="229"/>
      <c r="G56" s="230"/>
      <c r="H56" s="231">
        <v>1473</v>
      </c>
      <c r="I56" s="232"/>
      <c r="J56" s="231">
        <v>2128</v>
      </c>
      <c r="K56" s="233"/>
      <c r="L56" s="232"/>
      <c r="M56" s="228" t="s">
        <v>154</v>
      </c>
      <c r="N56" s="229"/>
      <c r="O56" s="230"/>
      <c r="P56" s="234" t="s">
        <v>155</v>
      </c>
      <c r="Q56" s="235"/>
      <c r="R56" s="236"/>
      <c r="S56" s="217">
        <v>1338</v>
      </c>
      <c r="T56" s="217">
        <v>1993</v>
      </c>
      <c r="U56" s="218" t="s">
        <v>156</v>
      </c>
      <c r="V56" s="237" t="s">
        <v>157</v>
      </c>
      <c r="W56" s="238"/>
      <c r="X56" s="239"/>
      <c r="Y56" s="228" t="s">
        <v>158</v>
      </c>
      <c r="Z56" s="230"/>
      <c r="AA56" s="228" t="s">
        <v>159</v>
      </c>
      <c r="AB56" s="229"/>
      <c r="AC56" s="230"/>
      <c r="AD56" s="219"/>
      <c r="AE56" s="220">
        <v>725</v>
      </c>
      <c r="AF56" s="231">
        <v>2108</v>
      </c>
      <c r="AG56" s="232"/>
      <c r="AH56" s="218" t="s">
        <v>158</v>
      </c>
      <c r="AI56" s="217">
        <v>2</v>
      </c>
      <c r="AJ56" s="240" t="s">
        <v>160</v>
      </c>
      <c r="AK56" s="241"/>
      <c r="AL56" s="221" t="s">
        <v>161</v>
      </c>
      <c r="AM56" s="222" t="s">
        <v>162</v>
      </c>
      <c r="AN56" s="242"/>
      <c r="AO56" s="243"/>
      <c r="AP56" s="242"/>
      <c r="AQ56" s="243"/>
      <c r="AR56" s="220">
        <v>1</v>
      </c>
      <c r="AS56" s="228" t="s">
        <v>205</v>
      </c>
      <c r="AT56" s="230"/>
      <c r="AU56" s="218" t="s">
        <v>205</v>
      </c>
    </row>
    <row r="57" spans="1:47" ht="8.25" customHeight="1" x14ac:dyDescent="0.25">
      <c r="A57" s="217">
        <v>31</v>
      </c>
      <c r="B57" s="228" t="s">
        <v>176</v>
      </c>
      <c r="C57" s="229"/>
      <c r="D57" s="230"/>
      <c r="E57" s="228" t="s">
        <v>206</v>
      </c>
      <c r="F57" s="229"/>
      <c r="G57" s="230"/>
      <c r="H57" s="231">
        <v>693</v>
      </c>
      <c r="I57" s="232"/>
      <c r="J57" s="231">
        <v>993</v>
      </c>
      <c r="K57" s="233"/>
      <c r="L57" s="232"/>
      <c r="M57" s="228" t="s">
        <v>154</v>
      </c>
      <c r="N57" s="229"/>
      <c r="O57" s="230"/>
      <c r="P57" s="234" t="s">
        <v>155</v>
      </c>
      <c r="Q57" s="235"/>
      <c r="R57" s="236"/>
      <c r="S57" s="217">
        <v>558</v>
      </c>
      <c r="T57" s="217">
        <v>858</v>
      </c>
      <c r="U57" s="218" t="s">
        <v>156</v>
      </c>
      <c r="V57" s="237" t="s">
        <v>157</v>
      </c>
      <c r="W57" s="238"/>
      <c r="X57" s="239"/>
      <c r="Y57" s="228" t="s">
        <v>158</v>
      </c>
      <c r="Z57" s="230"/>
      <c r="AA57" s="228" t="s">
        <v>159</v>
      </c>
      <c r="AB57" s="229"/>
      <c r="AC57" s="230"/>
      <c r="AD57" s="219"/>
      <c r="AE57" s="220">
        <v>673</v>
      </c>
      <c r="AF57" s="231">
        <v>973</v>
      </c>
      <c r="AG57" s="232"/>
      <c r="AH57" s="218" t="s">
        <v>158</v>
      </c>
      <c r="AI57" s="217">
        <v>1</v>
      </c>
      <c r="AJ57" s="240" t="s">
        <v>160</v>
      </c>
      <c r="AK57" s="241"/>
      <c r="AL57" s="221" t="s">
        <v>161</v>
      </c>
      <c r="AM57" s="222" t="s">
        <v>162</v>
      </c>
      <c r="AN57" s="242"/>
      <c r="AO57" s="243"/>
      <c r="AP57" s="242"/>
      <c r="AQ57" s="243"/>
      <c r="AR57" s="220">
        <v>1</v>
      </c>
      <c r="AS57" s="228" t="s">
        <v>207</v>
      </c>
      <c r="AT57" s="230"/>
      <c r="AU57" s="218" t="s">
        <v>207</v>
      </c>
    </row>
    <row r="58" spans="1:47" ht="8.25" customHeight="1" x14ac:dyDescent="0.25">
      <c r="A58" s="217">
        <v>32</v>
      </c>
      <c r="B58" s="228" t="s">
        <v>171</v>
      </c>
      <c r="C58" s="229"/>
      <c r="D58" s="230"/>
      <c r="E58" s="228" t="s">
        <v>208</v>
      </c>
      <c r="F58" s="229"/>
      <c r="G58" s="230"/>
      <c r="H58" s="231">
        <v>485</v>
      </c>
      <c r="I58" s="232"/>
      <c r="J58" s="231">
        <v>485</v>
      </c>
      <c r="K58" s="233"/>
      <c r="L58" s="232"/>
      <c r="M58" s="228" t="s">
        <v>154</v>
      </c>
      <c r="N58" s="229"/>
      <c r="O58" s="230"/>
      <c r="P58" s="234" t="s">
        <v>155</v>
      </c>
      <c r="Q58" s="235"/>
      <c r="R58" s="236"/>
      <c r="S58" s="217">
        <v>350</v>
      </c>
      <c r="T58" s="217">
        <v>350</v>
      </c>
      <c r="U58" s="218" t="s">
        <v>156</v>
      </c>
      <c r="V58" s="237" t="s">
        <v>157</v>
      </c>
      <c r="W58" s="238"/>
      <c r="X58" s="239"/>
      <c r="Y58" s="228" t="s">
        <v>158</v>
      </c>
      <c r="Z58" s="230"/>
      <c r="AA58" s="228" t="s">
        <v>159</v>
      </c>
      <c r="AB58" s="229"/>
      <c r="AC58" s="230"/>
      <c r="AD58" s="219"/>
      <c r="AE58" s="220">
        <v>465</v>
      </c>
      <c r="AF58" s="231">
        <v>465</v>
      </c>
      <c r="AG58" s="232"/>
      <c r="AH58" s="218" t="s">
        <v>158</v>
      </c>
      <c r="AI58" s="217">
        <v>1</v>
      </c>
      <c r="AJ58" s="240" t="s">
        <v>160</v>
      </c>
      <c r="AK58" s="241"/>
      <c r="AL58" s="221" t="s">
        <v>161</v>
      </c>
      <c r="AM58" s="222" t="s">
        <v>162</v>
      </c>
      <c r="AN58" s="242"/>
      <c r="AO58" s="243"/>
      <c r="AP58" s="242"/>
      <c r="AQ58" s="243"/>
      <c r="AR58" s="220">
        <v>1</v>
      </c>
      <c r="AS58" s="228" t="s">
        <v>167</v>
      </c>
      <c r="AT58" s="230"/>
      <c r="AU58" s="218" t="s">
        <v>167</v>
      </c>
    </row>
    <row r="59" spans="1:47" ht="8.25" customHeight="1" x14ac:dyDescent="0.25">
      <c r="A59" s="217">
        <v>33</v>
      </c>
      <c r="B59" s="228" t="s">
        <v>171</v>
      </c>
      <c r="C59" s="229"/>
      <c r="D59" s="230"/>
      <c r="E59" s="228" t="s">
        <v>209</v>
      </c>
      <c r="F59" s="229"/>
      <c r="G59" s="230"/>
      <c r="H59" s="231">
        <v>485</v>
      </c>
      <c r="I59" s="232"/>
      <c r="J59" s="231">
        <v>485</v>
      </c>
      <c r="K59" s="233"/>
      <c r="L59" s="232"/>
      <c r="M59" s="228" t="s">
        <v>154</v>
      </c>
      <c r="N59" s="229"/>
      <c r="O59" s="230"/>
      <c r="P59" s="234" t="s">
        <v>155</v>
      </c>
      <c r="Q59" s="235"/>
      <c r="R59" s="236"/>
      <c r="S59" s="217">
        <v>350</v>
      </c>
      <c r="T59" s="217">
        <v>350</v>
      </c>
      <c r="U59" s="218" t="s">
        <v>156</v>
      </c>
      <c r="V59" s="237" t="s">
        <v>157</v>
      </c>
      <c r="W59" s="238"/>
      <c r="X59" s="239"/>
      <c r="Y59" s="228" t="s">
        <v>158</v>
      </c>
      <c r="Z59" s="230"/>
      <c r="AA59" s="228" t="s">
        <v>159</v>
      </c>
      <c r="AB59" s="229"/>
      <c r="AC59" s="230"/>
      <c r="AD59" s="219"/>
      <c r="AE59" s="220">
        <v>465</v>
      </c>
      <c r="AF59" s="231">
        <v>465</v>
      </c>
      <c r="AG59" s="232"/>
      <c r="AH59" s="218" t="s">
        <v>158</v>
      </c>
      <c r="AI59" s="217">
        <v>1</v>
      </c>
      <c r="AJ59" s="240" t="s">
        <v>160</v>
      </c>
      <c r="AK59" s="241"/>
      <c r="AL59" s="221" t="s">
        <v>161</v>
      </c>
      <c r="AM59" s="222" t="s">
        <v>162</v>
      </c>
      <c r="AN59" s="242"/>
      <c r="AO59" s="243"/>
      <c r="AP59" s="242"/>
      <c r="AQ59" s="243"/>
      <c r="AR59" s="220">
        <v>1</v>
      </c>
      <c r="AS59" s="228" t="s">
        <v>167</v>
      </c>
      <c r="AT59" s="230"/>
      <c r="AU59" s="218" t="s">
        <v>167</v>
      </c>
    </row>
    <row r="60" spans="1:47" ht="8.25" customHeight="1" x14ac:dyDescent="0.25">
      <c r="A60" s="217">
        <v>34</v>
      </c>
      <c r="B60" s="228" t="s">
        <v>171</v>
      </c>
      <c r="C60" s="229"/>
      <c r="D60" s="230"/>
      <c r="E60" s="228" t="s">
        <v>210</v>
      </c>
      <c r="F60" s="229"/>
      <c r="G60" s="230"/>
      <c r="H60" s="231">
        <v>485</v>
      </c>
      <c r="I60" s="232"/>
      <c r="J60" s="231">
        <v>485</v>
      </c>
      <c r="K60" s="233"/>
      <c r="L60" s="232"/>
      <c r="M60" s="228" t="s">
        <v>154</v>
      </c>
      <c r="N60" s="229"/>
      <c r="O60" s="230"/>
      <c r="P60" s="234" t="s">
        <v>155</v>
      </c>
      <c r="Q60" s="235"/>
      <c r="R60" s="236"/>
      <c r="S60" s="217">
        <v>350</v>
      </c>
      <c r="T60" s="217">
        <v>350</v>
      </c>
      <c r="U60" s="218" t="s">
        <v>156</v>
      </c>
      <c r="V60" s="237" t="s">
        <v>157</v>
      </c>
      <c r="W60" s="238"/>
      <c r="X60" s="239"/>
      <c r="Y60" s="228" t="s">
        <v>158</v>
      </c>
      <c r="Z60" s="230"/>
      <c r="AA60" s="228" t="s">
        <v>159</v>
      </c>
      <c r="AB60" s="229"/>
      <c r="AC60" s="230"/>
      <c r="AD60" s="219"/>
      <c r="AE60" s="220">
        <v>465</v>
      </c>
      <c r="AF60" s="231">
        <v>465</v>
      </c>
      <c r="AG60" s="232"/>
      <c r="AH60" s="218" t="s">
        <v>158</v>
      </c>
      <c r="AI60" s="217">
        <v>1</v>
      </c>
      <c r="AJ60" s="240" t="s">
        <v>160</v>
      </c>
      <c r="AK60" s="241"/>
      <c r="AL60" s="221" t="s">
        <v>161</v>
      </c>
      <c r="AM60" s="222" t="s">
        <v>162</v>
      </c>
      <c r="AN60" s="242"/>
      <c r="AO60" s="243"/>
      <c r="AP60" s="242"/>
      <c r="AQ60" s="243"/>
      <c r="AR60" s="220">
        <v>1</v>
      </c>
      <c r="AS60" s="228" t="s">
        <v>167</v>
      </c>
      <c r="AT60" s="230"/>
      <c r="AU60" s="218" t="s">
        <v>167</v>
      </c>
    </row>
    <row r="61" spans="1:47" ht="8.25" customHeight="1" x14ac:dyDescent="0.25">
      <c r="A61" s="217">
        <v>35</v>
      </c>
      <c r="B61" s="228" t="s">
        <v>171</v>
      </c>
      <c r="C61" s="229"/>
      <c r="D61" s="230"/>
      <c r="E61" s="228" t="s">
        <v>211</v>
      </c>
      <c r="F61" s="229"/>
      <c r="G61" s="230"/>
      <c r="H61" s="231">
        <v>485</v>
      </c>
      <c r="I61" s="232"/>
      <c r="J61" s="231">
        <v>485</v>
      </c>
      <c r="K61" s="233"/>
      <c r="L61" s="232"/>
      <c r="M61" s="228" t="s">
        <v>154</v>
      </c>
      <c r="N61" s="229"/>
      <c r="O61" s="230"/>
      <c r="P61" s="234" t="s">
        <v>155</v>
      </c>
      <c r="Q61" s="235"/>
      <c r="R61" s="236"/>
      <c r="S61" s="217">
        <v>350</v>
      </c>
      <c r="T61" s="217">
        <v>350</v>
      </c>
      <c r="U61" s="218" t="s">
        <v>156</v>
      </c>
      <c r="V61" s="237" t="s">
        <v>157</v>
      </c>
      <c r="W61" s="238"/>
      <c r="X61" s="239"/>
      <c r="Y61" s="228" t="s">
        <v>158</v>
      </c>
      <c r="Z61" s="230"/>
      <c r="AA61" s="228" t="s">
        <v>159</v>
      </c>
      <c r="AB61" s="229"/>
      <c r="AC61" s="230"/>
      <c r="AD61" s="219"/>
      <c r="AE61" s="220">
        <v>465</v>
      </c>
      <c r="AF61" s="231">
        <v>465</v>
      </c>
      <c r="AG61" s="232"/>
      <c r="AH61" s="218" t="s">
        <v>158</v>
      </c>
      <c r="AI61" s="217">
        <v>1</v>
      </c>
      <c r="AJ61" s="240" t="s">
        <v>160</v>
      </c>
      <c r="AK61" s="241"/>
      <c r="AL61" s="221" t="s">
        <v>161</v>
      </c>
      <c r="AM61" s="222" t="s">
        <v>162</v>
      </c>
      <c r="AN61" s="242"/>
      <c r="AO61" s="243"/>
      <c r="AP61" s="242"/>
      <c r="AQ61" s="243"/>
      <c r="AR61" s="220">
        <v>1</v>
      </c>
      <c r="AS61" s="228" t="s">
        <v>167</v>
      </c>
      <c r="AT61" s="230"/>
      <c r="AU61" s="218" t="s">
        <v>167</v>
      </c>
    </row>
    <row r="62" spans="1:47" ht="8.25" customHeight="1" x14ac:dyDescent="0.25">
      <c r="A62" s="217">
        <v>36</v>
      </c>
      <c r="B62" s="228" t="s">
        <v>176</v>
      </c>
      <c r="C62" s="229"/>
      <c r="D62" s="230"/>
      <c r="E62" s="228" t="s">
        <v>212</v>
      </c>
      <c r="F62" s="229"/>
      <c r="G62" s="230"/>
      <c r="H62" s="231">
        <v>693</v>
      </c>
      <c r="I62" s="232"/>
      <c r="J62" s="231">
        <v>993</v>
      </c>
      <c r="K62" s="233"/>
      <c r="L62" s="232"/>
      <c r="M62" s="228" t="s">
        <v>154</v>
      </c>
      <c r="N62" s="229"/>
      <c r="O62" s="230"/>
      <c r="P62" s="234" t="s">
        <v>155</v>
      </c>
      <c r="Q62" s="235"/>
      <c r="R62" s="236"/>
      <c r="S62" s="217">
        <v>558</v>
      </c>
      <c r="T62" s="217">
        <v>858</v>
      </c>
      <c r="U62" s="218" t="s">
        <v>156</v>
      </c>
      <c r="V62" s="237" t="s">
        <v>157</v>
      </c>
      <c r="W62" s="238"/>
      <c r="X62" s="239"/>
      <c r="Y62" s="228" t="s">
        <v>158</v>
      </c>
      <c r="Z62" s="230"/>
      <c r="AA62" s="228" t="s">
        <v>159</v>
      </c>
      <c r="AB62" s="229"/>
      <c r="AC62" s="230"/>
      <c r="AD62" s="219"/>
      <c r="AE62" s="220">
        <v>673</v>
      </c>
      <c r="AF62" s="231">
        <v>973</v>
      </c>
      <c r="AG62" s="232"/>
      <c r="AH62" s="218" t="s">
        <v>158</v>
      </c>
      <c r="AI62" s="217">
        <v>1</v>
      </c>
      <c r="AJ62" s="240" t="s">
        <v>160</v>
      </c>
      <c r="AK62" s="241"/>
      <c r="AL62" s="221" t="s">
        <v>161</v>
      </c>
      <c r="AM62" s="222" t="s">
        <v>162</v>
      </c>
      <c r="AN62" s="242"/>
      <c r="AO62" s="243"/>
      <c r="AP62" s="242"/>
      <c r="AQ62" s="243"/>
      <c r="AR62" s="220">
        <v>1</v>
      </c>
      <c r="AS62" s="228" t="s">
        <v>207</v>
      </c>
      <c r="AT62" s="230"/>
      <c r="AU62" s="218" t="s">
        <v>207</v>
      </c>
    </row>
    <row r="63" spans="1:47" ht="8.25" customHeight="1" x14ac:dyDescent="0.25">
      <c r="A63" s="217">
        <v>37</v>
      </c>
      <c r="B63" s="228" t="s">
        <v>176</v>
      </c>
      <c r="C63" s="229"/>
      <c r="D63" s="230"/>
      <c r="E63" s="228" t="s">
        <v>213</v>
      </c>
      <c r="F63" s="229"/>
      <c r="G63" s="230"/>
      <c r="H63" s="231">
        <v>693</v>
      </c>
      <c r="I63" s="232"/>
      <c r="J63" s="231">
        <v>993</v>
      </c>
      <c r="K63" s="233"/>
      <c r="L63" s="232"/>
      <c r="M63" s="228" t="s">
        <v>154</v>
      </c>
      <c r="N63" s="229"/>
      <c r="O63" s="230"/>
      <c r="P63" s="234" t="s">
        <v>155</v>
      </c>
      <c r="Q63" s="235"/>
      <c r="R63" s="236"/>
      <c r="S63" s="217">
        <v>558</v>
      </c>
      <c r="T63" s="217">
        <v>858</v>
      </c>
      <c r="U63" s="218" t="s">
        <v>156</v>
      </c>
      <c r="V63" s="237" t="s">
        <v>157</v>
      </c>
      <c r="W63" s="238"/>
      <c r="X63" s="239"/>
      <c r="Y63" s="228" t="s">
        <v>158</v>
      </c>
      <c r="Z63" s="230"/>
      <c r="AA63" s="228" t="s">
        <v>159</v>
      </c>
      <c r="AB63" s="229"/>
      <c r="AC63" s="230"/>
      <c r="AD63" s="219"/>
      <c r="AE63" s="220">
        <v>673</v>
      </c>
      <c r="AF63" s="231">
        <v>973</v>
      </c>
      <c r="AG63" s="232"/>
      <c r="AH63" s="218" t="s">
        <v>158</v>
      </c>
      <c r="AI63" s="217">
        <v>1</v>
      </c>
      <c r="AJ63" s="240" t="s">
        <v>160</v>
      </c>
      <c r="AK63" s="241"/>
      <c r="AL63" s="221" t="s">
        <v>161</v>
      </c>
      <c r="AM63" s="222" t="s">
        <v>162</v>
      </c>
      <c r="AN63" s="242"/>
      <c r="AO63" s="243"/>
      <c r="AP63" s="242"/>
      <c r="AQ63" s="243"/>
      <c r="AR63" s="220">
        <v>1</v>
      </c>
      <c r="AS63" s="228" t="s">
        <v>207</v>
      </c>
      <c r="AT63" s="230"/>
      <c r="AU63" s="218" t="s">
        <v>207</v>
      </c>
    </row>
    <row r="64" spans="1:47" ht="8.25" customHeight="1" x14ac:dyDescent="0.25">
      <c r="A64" s="217">
        <v>38</v>
      </c>
      <c r="B64" s="228" t="s">
        <v>171</v>
      </c>
      <c r="C64" s="229"/>
      <c r="D64" s="230"/>
      <c r="E64" s="228" t="s">
        <v>214</v>
      </c>
      <c r="F64" s="229"/>
      <c r="G64" s="230"/>
      <c r="H64" s="231">
        <v>485</v>
      </c>
      <c r="I64" s="232"/>
      <c r="J64" s="231">
        <v>485</v>
      </c>
      <c r="K64" s="233"/>
      <c r="L64" s="232"/>
      <c r="M64" s="228" t="s">
        <v>154</v>
      </c>
      <c r="N64" s="229"/>
      <c r="O64" s="230"/>
      <c r="P64" s="234" t="s">
        <v>155</v>
      </c>
      <c r="Q64" s="235"/>
      <c r="R64" s="236"/>
      <c r="S64" s="217">
        <v>350</v>
      </c>
      <c r="T64" s="217">
        <v>350</v>
      </c>
      <c r="U64" s="218" t="s">
        <v>156</v>
      </c>
      <c r="V64" s="237" t="s">
        <v>157</v>
      </c>
      <c r="W64" s="238"/>
      <c r="X64" s="239"/>
      <c r="Y64" s="228" t="s">
        <v>158</v>
      </c>
      <c r="Z64" s="230"/>
      <c r="AA64" s="228" t="s">
        <v>159</v>
      </c>
      <c r="AB64" s="229"/>
      <c r="AC64" s="230"/>
      <c r="AD64" s="219"/>
      <c r="AE64" s="220">
        <v>465</v>
      </c>
      <c r="AF64" s="231">
        <v>465</v>
      </c>
      <c r="AG64" s="232"/>
      <c r="AH64" s="218" t="s">
        <v>158</v>
      </c>
      <c r="AI64" s="217">
        <v>1</v>
      </c>
      <c r="AJ64" s="240" t="s">
        <v>160</v>
      </c>
      <c r="AK64" s="241"/>
      <c r="AL64" s="221" t="s">
        <v>161</v>
      </c>
      <c r="AM64" s="222" t="s">
        <v>162</v>
      </c>
      <c r="AN64" s="242"/>
      <c r="AO64" s="243"/>
      <c r="AP64" s="242"/>
      <c r="AQ64" s="243"/>
      <c r="AR64" s="220">
        <v>1</v>
      </c>
      <c r="AS64" s="228" t="s">
        <v>167</v>
      </c>
      <c r="AT64" s="230"/>
      <c r="AU64" s="218" t="s">
        <v>167</v>
      </c>
    </row>
    <row r="65" spans="1:47" ht="8.25" customHeight="1" x14ac:dyDescent="0.25">
      <c r="A65" s="217">
        <v>39</v>
      </c>
      <c r="B65" s="228" t="s">
        <v>171</v>
      </c>
      <c r="C65" s="229"/>
      <c r="D65" s="230"/>
      <c r="E65" s="228" t="s">
        <v>215</v>
      </c>
      <c r="F65" s="229"/>
      <c r="G65" s="230"/>
      <c r="H65" s="231">
        <v>485</v>
      </c>
      <c r="I65" s="232"/>
      <c r="J65" s="231">
        <v>485</v>
      </c>
      <c r="K65" s="233"/>
      <c r="L65" s="232"/>
      <c r="M65" s="228" t="s">
        <v>154</v>
      </c>
      <c r="N65" s="229"/>
      <c r="O65" s="230"/>
      <c r="P65" s="234" t="s">
        <v>155</v>
      </c>
      <c r="Q65" s="235"/>
      <c r="R65" s="236"/>
      <c r="S65" s="217">
        <v>350</v>
      </c>
      <c r="T65" s="217">
        <v>350</v>
      </c>
      <c r="U65" s="218" t="s">
        <v>156</v>
      </c>
      <c r="V65" s="237" t="s">
        <v>157</v>
      </c>
      <c r="W65" s="238"/>
      <c r="X65" s="239"/>
      <c r="Y65" s="228" t="s">
        <v>158</v>
      </c>
      <c r="Z65" s="230"/>
      <c r="AA65" s="228" t="s">
        <v>159</v>
      </c>
      <c r="AB65" s="229"/>
      <c r="AC65" s="230"/>
      <c r="AD65" s="219"/>
      <c r="AE65" s="220">
        <v>465</v>
      </c>
      <c r="AF65" s="231">
        <v>465</v>
      </c>
      <c r="AG65" s="232"/>
      <c r="AH65" s="218" t="s">
        <v>158</v>
      </c>
      <c r="AI65" s="217">
        <v>1</v>
      </c>
      <c r="AJ65" s="240" t="s">
        <v>160</v>
      </c>
      <c r="AK65" s="241"/>
      <c r="AL65" s="221" t="s">
        <v>161</v>
      </c>
      <c r="AM65" s="222" t="s">
        <v>162</v>
      </c>
      <c r="AN65" s="242"/>
      <c r="AO65" s="243"/>
      <c r="AP65" s="242"/>
      <c r="AQ65" s="243"/>
      <c r="AR65" s="220">
        <v>1</v>
      </c>
      <c r="AS65" s="228" t="s">
        <v>167</v>
      </c>
      <c r="AT65" s="230"/>
      <c r="AU65" s="218" t="s">
        <v>167</v>
      </c>
    </row>
    <row r="66" spans="1:47" ht="8.25" customHeight="1" x14ac:dyDescent="0.25">
      <c r="A66" s="217">
        <v>40</v>
      </c>
      <c r="B66" s="228" t="s">
        <v>176</v>
      </c>
      <c r="C66" s="229"/>
      <c r="D66" s="230"/>
      <c r="E66" s="228" t="s">
        <v>216</v>
      </c>
      <c r="F66" s="229"/>
      <c r="G66" s="230"/>
      <c r="H66" s="231">
        <v>493</v>
      </c>
      <c r="I66" s="232"/>
      <c r="J66" s="231">
        <v>1693</v>
      </c>
      <c r="K66" s="233"/>
      <c r="L66" s="232"/>
      <c r="M66" s="228" t="s">
        <v>154</v>
      </c>
      <c r="N66" s="229"/>
      <c r="O66" s="230"/>
      <c r="P66" s="234" t="s">
        <v>155</v>
      </c>
      <c r="Q66" s="235"/>
      <c r="R66" s="236"/>
      <c r="S66" s="217">
        <v>358</v>
      </c>
      <c r="T66" s="217">
        <v>1558</v>
      </c>
      <c r="U66" s="218" t="s">
        <v>156</v>
      </c>
      <c r="V66" s="237" t="s">
        <v>157</v>
      </c>
      <c r="W66" s="238"/>
      <c r="X66" s="239"/>
      <c r="Y66" s="228" t="s">
        <v>158</v>
      </c>
      <c r="Z66" s="230"/>
      <c r="AA66" s="228" t="s">
        <v>159</v>
      </c>
      <c r="AB66" s="229"/>
      <c r="AC66" s="230"/>
      <c r="AD66" s="219"/>
      <c r="AE66" s="220">
        <v>473</v>
      </c>
      <c r="AF66" s="231">
        <v>1673</v>
      </c>
      <c r="AG66" s="232"/>
      <c r="AH66" s="218" t="s">
        <v>158</v>
      </c>
      <c r="AI66" s="217">
        <v>1</v>
      </c>
      <c r="AJ66" s="240" t="s">
        <v>160</v>
      </c>
      <c r="AK66" s="241"/>
      <c r="AL66" s="221" t="s">
        <v>161</v>
      </c>
      <c r="AM66" s="222" t="s">
        <v>162</v>
      </c>
      <c r="AN66" s="242"/>
      <c r="AO66" s="243"/>
      <c r="AP66" s="242"/>
      <c r="AQ66" s="243"/>
      <c r="AR66" s="220">
        <v>1</v>
      </c>
      <c r="AS66" s="228" t="s">
        <v>217</v>
      </c>
      <c r="AT66" s="230"/>
      <c r="AU66" s="218" t="s">
        <v>217</v>
      </c>
    </row>
    <row r="67" spans="1:47" ht="8.25" customHeight="1" x14ac:dyDescent="0.25">
      <c r="A67" s="217">
        <v>41</v>
      </c>
      <c r="B67" s="228" t="s">
        <v>176</v>
      </c>
      <c r="C67" s="229"/>
      <c r="D67" s="230"/>
      <c r="E67" s="228" t="s">
        <v>204</v>
      </c>
      <c r="F67" s="229"/>
      <c r="G67" s="230"/>
      <c r="H67" s="231">
        <v>1343</v>
      </c>
      <c r="I67" s="232"/>
      <c r="J67" s="231">
        <v>2128</v>
      </c>
      <c r="K67" s="233"/>
      <c r="L67" s="232"/>
      <c r="M67" s="228" t="s">
        <v>154</v>
      </c>
      <c r="N67" s="229"/>
      <c r="O67" s="230"/>
      <c r="P67" s="234" t="s">
        <v>155</v>
      </c>
      <c r="Q67" s="235"/>
      <c r="R67" s="236"/>
      <c r="S67" s="217">
        <v>1208</v>
      </c>
      <c r="T67" s="217">
        <v>1993</v>
      </c>
      <c r="U67" s="218" t="s">
        <v>156</v>
      </c>
      <c r="V67" s="237" t="s">
        <v>157</v>
      </c>
      <c r="W67" s="238"/>
      <c r="X67" s="239"/>
      <c r="Y67" s="228" t="s">
        <v>158</v>
      </c>
      <c r="Z67" s="230"/>
      <c r="AA67" s="228" t="s">
        <v>159</v>
      </c>
      <c r="AB67" s="229"/>
      <c r="AC67" s="230"/>
      <c r="AD67" s="219"/>
      <c r="AE67" s="220">
        <v>660</v>
      </c>
      <c r="AF67" s="231">
        <v>2108</v>
      </c>
      <c r="AG67" s="232"/>
      <c r="AH67" s="218" t="s">
        <v>158</v>
      </c>
      <c r="AI67" s="217">
        <v>2</v>
      </c>
      <c r="AJ67" s="240" t="s">
        <v>160</v>
      </c>
      <c r="AK67" s="241"/>
      <c r="AL67" s="221" t="s">
        <v>161</v>
      </c>
      <c r="AM67" s="222" t="s">
        <v>162</v>
      </c>
      <c r="AN67" s="242"/>
      <c r="AO67" s="243"/>
      <c r="AP67" s="242"/>
      <c r="AQ67" s="243"/>
      <c r="AR67" s="220">
        <v>1</v>
      </c>
      <c r="AS67" s="228" t="s">
        <v>218</v>
      </c>
      <c r="AT67" s="230"/>
      <c r="AU67" s="218" t="s">
        <v>218</v>
      </c>
    </row>
    <row r="68" spans="1:47" ht="8.25" customHeight="1" x14ac:dyDescent="0.25">
      <c r="A68" s="217">
        <v>42</v>
      </c>
      <c r="B68" s="228" t="s">
        <v>176</v>
      </c>
      <c r="C68" s="229"/>
      <c r="D68" s="230"/>
      <c r="E68" s="228" t="s">
        <v>219</v>
      </c>
      <c r="F68" s="229"/>
      <c r="G68" s="230"/>
      <c r="H68" s="231">
        <v>1343</v>
      </c>
      <c r="I68" s="232"/>
      <c r="J68" s="231">
        <v>2128</v>
      </c>
      <c r="K68" s="233"/>
      <c r="L68" s="232"/>
      <c r="M68" s="228" t="s">
        <v>154</v>
      </c>
      <c r="N68" s="229"/>
      <c r="O68" s="230"/>
      <c r="P68" s="234" t="s">
        <v>155</v>
      </c>
      <c r="Q68" s="235"/>
      <c r="R68" s="236"/>
      <c r="S68" s="217">
        <v>1208</v>
      </c>
      <c r="T68" s="217">
        <v>1993</v>
      </c>
      <c r="U68" s="218" t="s">
        <v>156</v>
      </c>
      <c r="V68" s="237" t="s">
        <v>157</v>
      </c>
      <c r="W68" s="238"/>
      <c r="X68" s="239"/>
      <c r="Y68" s="228" t="s">
        <v>158</v>
      </c>
      <c r="Z68" s="230"/>
      <c r="AA68" s="228" t="s">
        <v>159</v>
      </c>
      <c r="AB68" s="229"/>
      <c r="AC68" s="230"/>
      <c r="AD68" s="219"/>
      <c r="AE68" s="220">
        <v>660</v>
      </c>
      <c r="AF68" s="231">
        <v>2108</v>
      </c>
      <c r="AG68" s="232"/>
      <c r="AH68" s="218" t="s">
        <v>158</v>
      </c>
      <c r="AI68" s="217">
        <v>2</v>
      </c>
      <c r="AJ68" s="240" t="s">
        <v>160</v>
      </c>
      <c r="AK68" s="241"/>
      <c r="AL68" s="221" t="s">
        <v>161</v>
      </c>
      <c r="AM68" s="222" t="s">
        <v>162</v>
      </c>
      <c r="AN68" s="242"/>
      <c r="AO68" s="243"/>
      <c r="AP68" s="242"/>
      <c r="AQ68" s="243"/>
      <c r="AR68" s="220">
        <v>1</v>
      </c>
      <c r="AS68" s="228" t="s">
        <v>218</v>
      </c>
      <c r="AT68" s="230"/>
      <c r="AU68" s="218" t="s">
        <v>218</v>
      </c>
    </row>
    <row r="69" spans="1:47" ht="8.25" customHeight="1" x14ac:dyDescent="0.25">
      <c r="A69" s="217">
        <v>43</v>
      </c>
      <c r="B69" s="228" t="s">
        <v>176</v>
      </c>
      <c r="C69" s="229"/>
      <c r="D69" s="230"/>
      <c r="E69" s="228" t="s">
        <v>220</v>
      </c>
      <c r="F69" s="229"/>
      <c r="G69" s="230"/>
      <c r="H69" s="231">
        <v>893</v>
      </c>
      <c r="I69" s="232"/>
      <c r="J69" s="231">
        <v>2128</v>
      </c>
      <c r="K69" s="233"/>
      <c r="L69" s="232"/>
      <c r="M69" s="228" t="s">
        <v>154</v>
      </c>
      <c r="N69" s="229"/>
      <c r="O69" s="230"/>
      <c r="P69" s="234" t="s">
        <v>155</v>
      </c>
      <c r="Q69" s="235"/>
      <c r="R69" s="236"/>
      <c r="S69" s="217">
        <v>758</v>
      </c>
      <c r="T69" s="217">
        <v>1993</v>
      </c>
      <c r="U69" s="218" t="s">
        <v>156</v>
      </c>
      <c r="V69" s="237" t="s">
        <v>157</v>
      </c>
      <c r="W69" s="238"/>
      <c r="X69" s="239"/>
      <c r="Y69" s="228" t="s">
        <v>158</v>
      </c>
      <c r="Z69" s="230"/>
      <c r="AA69" s="228" t="s">
        <v>159</v>
      </c>
      <c r="AB69" s="229"/>
      <c r="AC69" s="230"/>
      <c r="AD69" s="219"/>
      <c r="AE69" s="220">
        <v>873</v>
      </c>
      <c r="AF69" s="231">
        <v>2108</v>
      </c>
      <c r="AG69" s="232"/>
      <c r="AH69" s="218" t="s">
        <v>158</v>
      </c>
      <c r="AI69" s="217">
        <v>1</v>
      </c>
      <c r="AJ69" s="240" t="s">
        <v>160</v>
      </c>
      <c r="AK69" s="241"/>
      <c r="AL69" s="221" t="s">
        <v>161</v>
      </c>
      <c r="AM69" s="222" t="s">
        <v>162</v>
      </c>
      <c r="AN69" s="242"/>
      <c r="AO69" s="243"/>
      <c r="AP69" s="242"/>
      <c r="AQ69" s="243"/>
      <c r="AR69" s="220">
        <v>1</v>
      </c>
      <c r="AS69" s="228" t="s">
        <v>184</v>
      </c>
      <c r="AT69" s="230"/>
      <c r="AU69" s="218" t="s">
        <v>184</v>
      </c>
    </row>
    <row r="70" spans="1:47" ht="8.25" customHeight="1" x14ac:dyDescent="0.25">
      <c r="A70" s="217">
        <v>44</v>
      </c>
      <c r="B70" s="228" t="s">
        <v>176</v>
      </c>
      <c r="C70" s="229"/>
      <c r="D70" s="230"/>
      <c r="E70" s="228" t="s">
        <v>221</v>
      </c>
      <c r="F70" s="229"/>
      <c r="G70" s="230"/>
      <c r="H70" s="231">
        <v>993</v>
      </c>
      <c r="I70" s="232"/>
      <c r="J70" s="231">
        <v>1693</v>
      </c>
      <c r="K70" s="233"/>
      <c r="L70" s="232"/>
      <c r="M70" s="228" t="s">
        <v>154</v>
      </c>
      <c r="N70" s="229"/>
      <c r="O70" s="230"/>
      <c r="P70" s="234" t="s">
        <v>155</v>
      </c>
      <c r="Q70" s="235"/>
      <c r="R70" s="236"/>
      <c r="S70" s="217">
        <v>858</v>
      </c>
      <c r="T70" s="217">
        <v>1558</v>
      </c>
      <c r="U70" s="218" t="s">
        <v>156</v>
      </c>
      <c r="V70" s="237" t="s">
        <v>157</v>
      </c>
      <c r="W70" s="238"/>
      <c r="X70" s="239"/>
      <c r="Y70" s="228" t="s">
        <v>158</v>
      </c>
      <c r="Z70" s="230"/>
      <c r="AA70" s="228" t="s">
        <v>159</v>
      </c>
      <c r="AB70" s="229"/>
      <c r="AC70" s="230"/>
      <c r="AD70" s="219"/>
      <c r="AE70" s="220">
        <v>973</v>
      </c>
      <c r="AF70" s="231">
        <v>1673</v>
      </c>
      <c r="AG70" s="232"/>
      <c r="AH70" s="218" t="s">
        <v>158</v>
      </c>
      <c r="AI70" s="217">
        <v>1</v>
      </c>
      <c r="AJ70" s="240" t="s">
        <v>160</v>
      </c>
      <c r="AK70" s="241"/>
      <c r="AL70" s="221" t="s">
        <v>161</v>
      </c>
      <c r="AM70" s="222" t="s">
        <v>162</v>
      </c>
      <c r="AN70" s="242"/>
      <c r="AO70" s="243"/>
      <c r="AP70" s="242"/>
      <c r="AQ70" s="243"/>
      <c r="AR70" s="220">
        <v>1</v>
      </c>
      <c r="AS70" s="228" t="s">
        <v>186</v>
      </c>
      <c r="AT70" s="230"/>
      <c r="AU70" s="218" t="s">
        <v>186</v>
      </c>
    </row>
    <row r="71" spans="1:47" ht="8.25" customHeight="1" x14ac:dyDescent="0.25">
      <c r="A71" s="217">
        <v>45</v>
      </c>
      <c r="B71" s="228" t="s">
        <v>176</v>
      </c>
      <c r="C71" s="229"/>
      <c r="D71" s="230"/>
      <c r="E71" s="228" t="s">
        <v>222</v>
      </c>
      <c r="F71" s="229"/>
      <c r="G71" s="230"/>
      <c r="H71" s="231">
        <v>993</v>
      </c>
      <c r="I71" s="232"/>
      <c r="J71" s="231">
        <v>1693</v>
      </c>
      <c r="K71" s="233"/>
      <c r="L71" s="232"/>
      <c r="M71" s="228" t="s">
        <v>154</v>
      </c>
      <c r="N71" s="229"/>
      <c r="O71" s="230"/>
      <c r="P71" s="234" t="s">
        <v>155</v>
      </c>
      <c r="Q71" s="235"/>
      <c r="R71" s="236"/>
      <c r="S71" s="217">
        <v>858</v>
      </c>
      <c r="T71" s="217">
        <v>1558</v>
      </c>
      <c r="U71" s="218" t="s">
        <v>156</v>
      </c>
      <c r="V71" s="237" t="s">
        <v>157</v>
      </c>
      <c r="W71" s="238"/>
      <c r="X71" s="239"/>
      <c r="Y71" s="228" t="s">
        <v>158</v>
      </c>
      <c r="Z71" s="230"/>
      <c r="AA71" s="228" t="s">
        <v>159</v>
      </c>
      <c r="AB71" s="229"/>
      <c r="AC71" s="230"/>
      <c r="AD71" s="219"/>
      <c r="AE71" s="220">
        <v>973</v>
      </c>
      <c r="AF71" s="231">
        <v>1673</v>
      </c>
      <c r="AG71" s="232"/>
      <c r="AH71" s="218" t="s">
        <v>158</v>
      </c>
      <c r="AI71" s="217">
        <v>1</v>
      </c>
      <c r="AJ71" s="240" t="s">
        <v>160</v>
      </c>
      <c r="AK71" s="241"/>
      <c r="AL71" s="221" t="s">
        <v>161</v>
      </c>
      <c r="AM71" s="222" t="s">
        <v>162</v>
      </c>
      <c r="AN71" s="242"/>
      <c r="AO71" s="243"/>
      <c r="AP71" s="242"/>
      <c r="AQ71" s="243"/>
      <c r="AR71" s="220">
        <v>1</v>
      </c>
      <c r="AS71" s="228" t="s">
        <v>186</v>
      </c>
      <c r="AT71" s="230"/>
      <c r="AU71" s="218" t="s">
        <v>186</v>
      </c>
    </row>
    <row r="72" spans="1:47" ht="8.25" customHeight="1" x14ac:dyDescent="0.25">
      <c r="A72" s="217">
        <v>46</v>
      </c>
      <c r="B72" s="228" t="s">
        <v>176</v>
      </c>
      <c r="C72" s="229"/>
      <c r="D72" s="230"/>
      <c r="E72" s="228" t="s">
        <v>223</v>
      </c>
      <c r="F72" s="229"/>
      <c r="G72" s="230"/>
      <c r="H72" s="231">
        <v>693</v>
      </c>
      <c r="I72" s="232"/>
      <c r="J72" s="231">
        <v>2128</v>
      </c>
      <c r="K72" s="233"/>
      <c r="L72" s="232"/>
      <c r="M72" s="228" t="s">
        <v>154</v>
      </c>
      <c r="N72" s="229"/>
      <c r="O72" s="230"/>
      <c r="P72" s="234" t="s">
        <v>155</v>
      </c>
      <c r="Q72" s="235"/>
      <c r="R72" s="236"/>
      <c r="S72" s="217">
        <v>558</v>
      </c>
      <c r="T72" s="217">
        <v>1993</v>
      </c>
      <c r="U72" s="218" t="s">
        <v>156</v>
      </c>
      <c r="V72" s="237" t="s">
        <v>157</v>
      </c>
      <c r="W72" s="238"/>
      <c r="X72" s="239"/>
      <c r="Y72" s="228" t="s">
        <v>158</v>
      </c>
      <c r="Z72" s="230"/>
      <c r="AA72" s="228" t="s">
        <v>159</v>
      </c>
      <c r="AB72" s="229"/>
      <c r="AC72" s="230"/>
      <c r="AD72" s="219"/>
      <c r="AE72" s="220">
        <v>673</v>
      </c>
      <c r="AF72" s="231">
        <v>2108</v>
      </c>
      <c r="AG72" s="232"/>
      <c r="AH72" s="218" t="s">
        <v>158</v>
      </c>
      <c r="AI72" s="217">
        <v>1</v>
      </c>
      <c r="AJ72" s="240" t="s">
        <v>160</v>
      </c>
      <c r="AK72" s="241"/>
      <c r="AL72" s="221" t="s">
        <v>161</v>
      </c>
      <c r="AM72" s="222" t="s">
        <v>162</v>
      </c>
      <c r="AN72" s="242"/>
      <c r="AO72" s="243"/>
      <c r="AP72" s="242"/>
      <c r="AQ72" s="243"/>
      <c r="AR72" s="220">
        <v>1</v>
      </c>
      <c r="AS72" s="228" t="s">
        <v>191</v>
      </c>
      <c r="AT72" s="230"/>
      <c r="AU72" s="218" t="s">
        <v>191</v>
      </c>
    </row>
    <row r="73" spans="1:47" ht="8.25" customHeight="1" x14ac:dyDescent="0.25">
      <c r="A73" s="217">
        <v>47</v>
      </c>
      <c r="B73" s="228" t="s">
        <v>176</v>
      </c>
      <c r="C73" s="229"/>
      <c r="D73" s="230"/>
      <c r="E73" s="228" t="s">
        <v>224</v>
      </c>
      <c r="F73" s="229"/>
      <c r="G73" s="230"/>
      <c r="H73" s="231">
        <v>993</v>
      </c>
      <c r="I73" s="232"/>
      <c r="J73" s="231">
        <v>2128</v>
      </c>
      <c r="K73" s="233"/>
      <c r="L73" s="232"/>
      <c r="M73" s="228" t="s">
        <v>154</v>
      </c>
      <c r="N73" s="229"/>
      <c r="O73" s="230"/>
      <c r="P73" s="234" t="s">
        <v>155</v>
      </c>
      <c r="Q73" s="235"/>
      <c r="R73" s="236"/>
      <c r="S73" s="217">
        <v>858</v>
      </c>
      <c r="T73" s="217">
        <v>1993</v>
      </c>
      <c r="U73" s="218" t="s">
        <v>156</v>
      </c>
      <c r="V73" s="237" t="s">
        <v>157</v>
      </c>
      <c r="W73" s="238"/>
      <c r="X73" s="239"/>
      <c r="Y73" s="228" t="s">
        <v>158</v>
      </c>
      <c r="Z73" s="230"/>
      <c r="AA73" s="228" t="s">
        <v>159</v>
      </c>
      <c r="AB73" s="229"/>
      <c r="AC73" s="230"/>
      <c r="AD73" s="219"/>
      <c r="AE73" s="220">
        <v>973</v>
      </c>
      <c r="AF73" s="231">
        <v>2108</v>
      </c>
      <c r="AG73" s="232"/>
      <c r="AH73" s="218" t="s">
        <v>158</v>
      </c>
      <c r="AI73" s="217">
        <v>1</v>
      </c>
      <c r="AJ73" s="240" t="s">
        <v>160</v>
      </c>
      <c r="AK73" s="241"/>
      <c r="AL73" s="221" t="s">
        <v>161</v>
      </c>
      <c r="AM73" s="222" t="s">
        <v>162</v>
      </c>
      <c r="AN73" s="242"/>
      <c r="AO73" s="243"/>
      <c r="AP73" s="242"/>
      <c r="AQ73" s="243"/>
      <c r="AR73" s="220">
        <v>1</v>
      </c>
      <c r="AS73" s="228" t="s">
        <v>188</v>
      </c>
      <c r="AT73" s="230"/>
      <c r="AU73" s="218" t="s">
        <v>188</v>
      </c>
    </row>
    <row r="74" spans="1:47" ht="8.25" customHeight="1" x14ac:dyDescent="0.25">
      <c r="A74" s="217">
        <v>48</v>
      </c>
      <c r="B74" s="228" t="s">
        <v>176</v>
      </c>
      <c r="C74" s="229"/>
      <c r="D74" s="230"/>
      <c r="E74" s="228" t="s">
        <v>225</v>
      </c>
      <c r="F74" s="229"/>
      <c r="G74" s="230"/>
      <c r="H74" s="231">
        <v>993</v>
      </c>
      <c r="I74" s="232"/>
      <c r="J74" s="231">
        <v>2128</v>
      </c>
      <c r="K74" s="233"/>
      <c r="L74" s="232"/>
      <c r="M74" s="228" t="s">
        <v>154</v>
      </c>
      <c r="N74" s="229"/>
      <c r="O74" s="230"/>
      <c r="P74" s="234" t="s">
        <v>155</v>
      </c>
      <c r="Q74" s="235"/>
      <c r="R74" s="236"/>
      <c r="S74" s="217">
        <v>858</v>
      </c>
      <c r="T74" s="217">
        <v>1993</v>
      </c>
      <c r="U74" s="218" t="s">
        <v>156</v>
      </c>
      <c r="V74" s="237" t="s">
        <v>157</v>
      </c>
      <c r="W74" s="238"/>
      <c r="X74" s="239"/>
      <c r="Y74" s="228" t="s">
        <v>158</v>
      </c>
      <c r="Z74" s="230"/>
      <c r="AA74" s="228" t="s">
        <v>159</v>
      </c>
      <c r="AB74" s="229"/>
      <c r="AC74" s="230"/>
      <c r="AD74" s="219"/>
      <c r="AE74" s="220">
        <v>973</v>
      </c>
      <c r="AF74" s="231">
        <v>2108</v>
      </c>
      <c r="AG74" s="232"/>
      <c r="AH74" s="218" t="s">
        <v>158</v>
      </c>
      <c r="AI74" s="217">
        <v>1</v>
      </c>
      <c r="AJ74" s="240" t="s">
        <v>160</v>
      </c>
      <c r="AK74" s="241"/>
      <c r="AL74" s="221" t="s">
        <v>161</v>
      </c>
      <c r="AM74" s="222" t="s">
        <v>162</v>
      </c>
      <c r="AN74" s="242"/>
      <c r="AO74" s="243"/>
      <c r="AP74" s="242"/>
      <c r="AQ74" s="243"/>
      <c r="AR74" s="220">
        <v>1</v>
      </c>
      <c r="AS74" s="228" t="s">
        <v>188</v>
      </c>
      <c r="AT74" s="230"/>
      <c r="AU74" s="218" t="s">
        <v>188</v>
      </c>
    </row>
    <row r="75" spans="1:47" ht="8.25" customHeight="1" x14ac:dyDescent="0.25">
      <c r="A75" s="217">
        <v>49</v>
      </c>
      <c r="B75" s="228" t="s">
        <v>176</v>
      </c>
      <c r="C75" s="229"/>
      <c r="D75" s="230"/>
      <c r="E75" s="228" t="s">
        <v>226</v>
      </c>
      <c r="F75" s="229"/>
      <c r="G75" s="230"/>
      <c r="H75" s="231">
        <v>1473</v>
      </c>
      <c r="I75" s="232"/>
      <c r="J75" s="231">
        <v>2128</v>
      </c>
      <c r="K75" s="233"/>
      <c r="L75" s="232"/>
      <c r="M75" s="228" t="s">
        <v>154</v>
      </c>
      <c r="N75" s="229"/>
      <c r="O75" s="230"/>
      <c r="P75" s="234" t="s">
        <v>155</v>
      </c>
      <c r="Q75" s="235"/>
      <c r="R75" s="236"/>
      <c r="S75" s="217">
        <v>1338</v>
      </c>
      <c r="T75" s="217">
        <v>1993</v>
      </c>
      <c r="U75" s="218" t="s">
        <v>156</v>
      </c>
      <c r="V75" s="237" t="s">
        <v>157</v>
      </c>
      <c r="W75" s="238"/>
      <c r="X75" s="239"/>
      <c r="Y75" s="228" t="s">
        <v>158</v>
      </c>
      <c r="Z75" s="230"/>
      <c r="AA75" s="228" t="s">
        <v>159</v>
      </c>
      <c r="AB75" s="229"/>
      <c r="AC75" s="230"/>
      <c r="AD75" s="219"/>
      <c r="AE75" s="220">
        <v>725</v>
      </c>
      <c r="AF75" s="231">
        <v>2108</v>
      </c>
      <c r="AG75" s="232"/>
      <c r="AH75" s="218" t="s">
        <v>158</v>
      </c>
      <c r="AI75" s="217">
        <v>2</v>
      </c>
      <c r="AJ75" s="240" t="s">
        <v>160</v>
      </c>
      <c r="AK75" s="241"/>
      <c r="AL75" s="221" t="s">
        <v>161</v>
      </c>
      <c r="AM75" s="222" t="s">
        <v>162</v>
      </c>
      <c r="AN75" s="242"/>
      <c r="AO75" s="243"/>
      <c r="AP75" s="242"/>
      <c r="AQ75" s="243"/>
      <c r="AR75" s="220">
        <v>1</v>
      </c>
      <c r="AS75" s="228" t="s">
        <v>205</v>
      </c>
      <c r="AT75" s="230"/>
      <c r="AU75" s="218" t="s">
        <v>205</v>
      </c>
    </row>
    <row r="76" spans="1:47" ht="8.25" customHeight="1" x14ac:dyDescent="0.25">
      <c r="A76" s="217">
        <v>50</v>
      </c>
      <c r="B76" s="228" t="s">
        <v>176</v>
      </c>
      <c r="C76" s="229"/>
      <c r="D76" s="230"/>
      <c r="E76" s="228" t="s">
        <v>227</v>
      </c>
      <c r="F76" s="229"/>
      <c r="G76" s="230"/>
      <c r="H76" s="231">
        <v>1343</v>
      </c>
      <c r="I76" s="232"/>
      <c r="J76" s="231">
        <v>2128</v>
      </c>
      <c r="K76" s="233"/>
      <c r="L76" s="232"/>
      <c r="M76" s="228" t="s">
        <v>154</v>
      </c>
      <c r="N76" s="229"/>
      <c r="O76" s="230"/>
      <c r="P76" s="234" t="s">
        <v>155</v>
      </c>
      <c r="Q76" s="235"/>
      <c r="R76" s="236"/>
      <c r="S76" s="217">
        <v>1208</v>
      </c>
      <c r="T76" s="217">
        <v>1993</v>
      </c>
      <c r="U76" s="218" t="s">
        <v>156</v>
      </c>
      <c r="V76" s="237" t="s">
        <v>157</v>
      </c>
      <c r="W76" s="238"/>
      <c r="X76" s="239"/>
      <c r="Y76" s="228" t="s">
        <v>158</v>
      </c>
      <c r="Z76" s="230"/>
      <c r="AA76" s="228" t="s">
        <v>159</v>
      </c>
      <c r="AB76" s="229"/>
      <c r="AC76" s="230"/>
      <c r="AD76" s="219"/>
      <c r="AE76" s="220">
        <v>660</v>
      </c>
      <c r="AF76" s="231">
        <v>2108</v>
      </c>
      <c r="AG76" s="232"/>
      <c r="AH76" s="218" t="s">
        <v>158</v>
      </c>
      <c r="AI76" s="217">
        <v>2</v>
      </c>
      <c r="AJ76" s="240" t="s">
        <v>160</v>
      </c>
      <c r="AK76" s="241"/>
      <c r="AL76" s="221" t="s">
        <v>161</v>
      </c>
      <c r="AM76" s="222" t="s">
        <v>162</v>
      </c>
      <c r="AN76" s="242"/>
      <c r="AO76" s="243"/>
      <c r="AP76" s="242"/>
      <c r="AQ76" s="243"/>
      <c r="AR76" s="220">
        <v>1</v>
      </c>
      <c r="AS76" s="228" t="s">
        <v>218</v>
      </c>
      <c r="AT76" s="230"/>
      <c r="AU76" s="218" t="s">
        <v>218</v>
      </c>
    </row>
    <row r="77" spans="1:47" ht="8.25" customHeight="1" x14ac:dyDescent="0.25">
      <c r="A77" s="217">
        <v>51</v>
      </c>
      <c r="B77" s="228" t="s">
        <v>176</v>
      </c>
      <c r="C77" s="229"/>
      <c r="D77" s="230"/>
      <c r="E77" s="228" t="s">
        <v>228</v>
      </c>
      <c r="F77" s="229"/>
      <c r="G77" s="230"/>
      <c r="H77" s="231">
        <v>893</v>
      </c>
      <c r="I77" s="232"/>
      <c r="J77" s="231">
        <v>2128</v>
      </c>
      <c r="K77" s="233"/>
      <c r="L77" s="232"/>
      <c r="M77" s="228" t="s">
        <v>154</v>
      </c>
      <c r="N77" s="229"/>
      <c r="O77" s="230"/>
      <c r="P77" s="234" t="s">
        <v>155</v>
      </c>
      <c r="Q77" s="235"/>
      <c r="R77" s="236"/>
      <c r="S77" s="217">
        <v>758</v>
      </c>
      <c r="T77" s="217">
        <v>1993</v>
      </c>
      <c r="U77" s="218" t="s">
        <v>156</v>
      </c>
      <c r="V77" s="237" t="s">
        <v>157</v>
      </c>
      <c r="W77" s="238"/>
      <c r="X77" s="239"/>
      <c r="Y77" s="228" t="s">
        <v>158</v>
      </c>
      <c r="Z77" s="230"/>
      <c r="AA77" s="228" t="s">
        <v>159</v>
      </c>
      <c r="AB77" s="229"/>
      <c r="AC77" s="230"/>
      <c r="AD77" s="219"/>
      <c r="AE77" s="220">
        <v>873</v>
      </c>
      <c r="AF77" s="231">
        <v>2108</v>
      </c>
      <c r="AG77" s="232"/>
      <c r="AH77" s="218" t="s">
        <v>158</v>
      </c>
      <c r="AI77" s="217">
        <v>1</v>
      </c>
      <c r="AJ77" s="240" t="s">
        <v>160</v>
      </c>
      <c r="AK77" s="241"/>
      <c r="AL77" s="221" t="s">
        <v>161</v>
      </c>
      <c r="AM77" s="222" t="s">
        <v>162</v>
      </c>
      <c r="AN77" s="242"/>
      <c r="AO77" s="243"/>
      <c r="AP77" s="242"/>
      <c r="AQ77" s="243"/>
      <c r="AR77" s="220">
        <v>1</v>
      </c>
      <c r="AS77" s="228" t="s">
        <v>184</v>
      </c>
      <c r="AT77" s="230"/>
      <c r="AU77" s="218" t="s">
        <v>184</v>
      </c>
    </row>
    <row r="78" spans="1:47" ht="8.25" customHeight="1" x14ac:dyDescent="0.25">
      <c r="A78" s="217">
        <v>52</v>
      </c>
      <c r="B78" s="228" t="s">
        <v>176</v>
      </c>
      <c r="C78" s="229"/>
      <c r="D78" s="230"/>
      <c r="E78" s="228" t="s">
        <v>229</v>
      </c>
      <c r="F78" s="229"/>
      <c r="G78" s="230"/>
      <c r="H78" s="231">
        <v>493</v>
      </c>
      <c r="I78" s="232"/>
      <c r="J78" s="231">
        <v>2128</v>
      </c>
      <c r="K78" s="233"/>
      <c r="L78" s="232"/>
      <c r="M78" s="228" t="s">
        <v>154</v>
      </c>
      <c r="N78" s="229"/>
      <c r="O78" s="230"/>
      <c r="P78" s="234" t="s">
        <v>155</v>
      </c>
      <c r="Q78" s="235"/>
      <c r="R78" s="236"/>
      <c r="S78" s="217">
        <v>358</v>
      </c>
      <c r="T78" s="217">
        <v>1993</v>
      </c>
      <c r="U78" s="218" t="s">
        <v>156</v>
      </c>
      <c r="V78" s="237" t="s">
        <v>157</v>
      </c>
      <c r="W78" s="238"/>
      <c r="X78" s="239"/>
      <c r="Y78" s="228" t="s">
        <v>158</v>
      </c>
      <c r="Z78" s="230"/>
      <c r="AA78" s="228" t="s">
        <v>159</v>
      </c>
      <c r="AB78" s="229"/>
      <c r="AC78" s="230"/>
      <c r="AD78" s="219"/>
      <c r="AE78" s="220">
        <v>473</v>
      </c>
      <c r="AF78" s="231">
        <v>2108</v>
      </c>
      <c r="AG78" s="232"/>
      <c r="AH78" s="218" t="s">
        <v>158</v>
      </c>
      <c r="AI78" s="217">
        <v>1</v>
      </c>
      <c r="AJ78" s="240" t="s">
        <v>160</v>
      </c>
      <c r="AK78" s="241"/>
      <c r="AL78" s="221" t="s">
        <v>161</v>
      </c>
      <c r="AM78" s="222" t="s">
        <v>162</v>
      </c>
      <c r="AN78" s="242"/>
      <c r="AO78" s="243"/>
      <c r="AP78" s="242"/>
      <c r="AQ78" s="243"/>
      <c r="AR78" s="220">
        <v>1</v>
      </c>
      <c r="AS78" s="228" t="s">
        <v>230</v>
      </c>
      <c r="AT78" s="230"/>
      <c r="AU78" s="218" t="s">
        <v>230</v>
      </c>
    </row>
    <row r="79" spans="1:47" ht="8.25" customHeight="1" x14ac:dyDescent="0.25">
      <c r="A79" s="217">
        <v>53</v>
      </c>
      <c r="B79" s="228" t="s">
        <v>176</v>
      </c>
      <c r="C79" s="229"/>
      <c r="D79" s="230"/>
      <c r="E79" s="228" t="s">
        <v>231</v>
      </c>
      <c r="F79" s="229"/>
      <c r="G79" s="230"/>
      <c r="H79" s="231">
        <v>693</v>
      </c>
      <c r="I79" s="232"/>
      <c r="J79" s="231">
        <v>2128</v>
      </c>
      <c r="K79" s="233"/>
      <c r="L79" s="232"/>
      <c r="M79" s="228" t="s">
        <v>154</v>
      </c>
      <c r="N79" s="229"/>
      <c r="O79" s="230"/>
      <c r="P79" s="234" t="s">
        <v>155</v>
      </c>
      <c r="Q79" s="235"/>
      <c r="R79" s="236"/>
      <c r="S79" s="217">
        <v>558</v>
      </c>
      <c r="T79" s="217">
        <v>1993</v>
      </c>
      <c r="U79" s="218" t="s">
        <v>156</v>
      </c>
      <c r="V79" s="237" t="s">
        <v>157</v>
      </c>
      <c r="W79" s="238"/>
      <c r="X79" s="239"/>
      <c r="Y79" s="228" t="s">
        <v>158</v>
      </c>
      <c r="Z79" s="230"/>
      <c r="AA79" s="228" t="s">
        <v>159</v>
      </c>
      <c r="AB79" s="229"/>
      <c r="AC79" s="230"/>
      <c r="AD79" s="219"/>
      <c r="AE79" s="220">
        <v>673</v>
      </c>
      <c r="AF79" s="231">
        <v>2108</v>
      </c>
      <c r="AG79" s="232"/>
      <c r="AH79" s="218" t="s">
        <v>158</v>
      </c>
      <c r="AI79" s="217">
        <v>1</v>
      </c>
      <c r="AJ79" s="240" t="s">
        <v>160</v>
      </c>
      <c r="AK79" s="241"/>
      <c r="AL79" s="221" t="s">
        <v>161</v>
      </c>
      <c r="AM79" s="222" t="s">
        <v>162</v>
      </c>
      <c r="AN79" s="242"/>
      <c r="AO79" s="243"/>
      <c r="AP79" s="242"/>
      <c r="AQ79" s="243"/>
      <c r="AR79" s="220">
        <v>1</v>
      </c>
      <c r="AS79" s="228" t="s">
        <v>191</v>
      </c>
      <c r="AT79" s="230"/>
      <c r="AU79" s="218" t="s">
        <v>191</v>
      </c>
    </row>
    <row r="80" spans="1:47" ht="8.25" customHeight="1" x14ac:dyDescent="0.25">
      <c r="A80" s="217">
        <v>54</v>
      </c>
      <c r="B80" s="228" t="s">
        <v>176</v>
      </c>
      <c r="C80" s="229"/>
      <c r="D80" s="230"/>
      <c r="E80" s="228" t="s">
        <v>232</v>
      </c>
      <c r="F80" s="229"/>
      <c r="G80" s="230"/>
      <c r="H80" s="231">
        <v>1473</v>
      </c>
      <c r="I80" s="232"/>
      <c r="J80" s="231">
        <v>2328</v>
      </c>
      <c r="K80" s="233"/>
      <c r="L80" s="232"/>
      <c r="M80" s="228" t="s">
        <v>154</v>
      </c>
      <c r="N80" s="229"/>
      <c r="O80" s="230"/>
      <c r="P80" s="234" t="s">
        <v>155</v>
      </c>
      <c r="Q80" s="235"/>
      <c r="R80" s="236"/>
      <c r="S80" s="217">
        <v>1338</v>
      </c>
      <c r="T80" s="217">
        <v>2193</v>
      </c>
      <c r="U80" s="218" t="s">
        <v>156</v>
      </c>
      <c r="V80" s="237" t="s">
        <v>157</v>
      </c>
      <c r="W80" s="238"/>
      <c r="X80" s="239"/>
      <c r="Y80" s="228" t="s">
        <v>158</v>
      </c>
      <c r="Z80" s="230"/>
      <c r="AA80" s="228" t="s">
        <v>159</v>
      </c>
      <c r="AB80" s="229"/>
      <c r="AC80" s="230"/>
      <c r="AD80" s="219"/>
      <c r="AE80" s="220">
        <v>725</v>
      </c>
      <c r="AF80" s="231">
        <v>2308</v>
      </c>
      <c r="AG80" s="232"/>
      <c r="AH80" s="218" t="s">
        <v>158</v>
      </c>
      <c r="AI80" s="217">
        <v>2</v>
      </c>
      <c r="AJ80" s="240" t="s">
        <v>160</v>
      </c>
      <c r="AK80" s="241"/>
      <c r="AL80" s="221" t="s">
        <v>161</v>
      </c>
      <c r="AM80" s="222" t="s">
        <v>162</v>
      </c>
      <c r="AN80" s="242"/>
      <c r="AO80" s="243"/>
      <c r="AP80" s="242"/>
      <c r="AQ80" s="243"/>
      <c r="AR80" s="220">
        <v>1</v>
      </c>
      <c r="AS80" s="228" t="s">
        <v>233</v>
      </c>
      <c r="AT80" s="230"/>
      <c r="AU80" s="218" t="s">
        <v>233</v>
      </c>
    </row>
    <row r="81" spans="1:47" ht="8.25" customHeight="1" x14ac:dyDescent="0.25">
      <c r="A81" s="217">
        <v>55</v>
      </c>
      <c r="B81" s="228" t="s">
        <v>176</v>
      </c>
      <c r="C81" s="229"/>
      <c r="D81" s="230"/>
      <c r="E81" s="228" t="s">
        <v>234</v>
      </c>
      <c r="F81" s="229"/>
      <c r="G81" s="230"/>
      <c r="H81" s="231">
        <v>1473</v>
      </c>
      <c r="I81" s="232"/>
      <c r="J81" s="231">
        <v>2328</v>
      </c>
      <c r="K81" s="233"/>
      <c r="L81" s="232"/>
      <c r="M81" s="228" t="s">
        <v>154</v>
      </c>
      <c r="N81" s="229"/>
      <c r="O81" s="230"/>
      <c r="P81" s="234" t="s">
        <v>155</v>
      </c>
      <c r="Q81" s="235"/>
      <c r="R81" s="236"/>
      <c r="S81" s="217">
        <v>1338</v>
      </c>
      <c r="T81" s="217">
        <v>2193</v>
      </c>
      <c r="U81" s="218" t="s">
        <v>156</v>
      </c>
      <c r="V81" s="237" t="s">
        <v>157</v>
      </c>
      <c r="W81" s="238"/>
      <c r="X81" s="239"/>
      <c r="Y81" s="228" t="s">
        <v>158</v>
      </c>
      <c r="Z81" s="230"/>
      <c r="AA81" s="228" t="s">
        <v>159</v>
      </c>
      <c r="AB81" s="229"/>
      <c r="AC81" s="230"/>
      <c r="AD81" s="219"/>
      <c r="AE81" s="220">
        <v>725</v>
      </c>
      <c r="AF81" s="231">
        <v>2308</v>
      </c>
      <c r="AG81" s="232"/>
      <c r="AH81" s="218" t="s">
        <v>158</v>
      </c>
      <c r="AI81" s="217">
        <v>2</v>
      </c>
      <c r="AJ81" s="240" t="s">
        <v>160</v>
      </c>
      <c r="AK81" s="241"/>
      <c r="AL81" s="221" t="s">
        <v>161</v>
      </c>
      <c r="AM81" s="222" t="s">
        <v>162</v>
      </c>
      <c r="AN81" s="242"/>
      <c r="AO81" s="243"/>
      <c r="AP81" s="242"/>
      <c r="AQ81" s="243"/>
      <c r="AR81" s="220">
        <v>1</v>
      </c>
      <c r="AS81" s="228" t="s">
        <v>233</v>
      </c>
      <c r="AT81" s="230"/>
      <c r="AU81" s="218" t="s">
        <v>233</v>
      </c>
    </row>
    <row r="82" spans="1:47" ht="8.25" customHeight="1" x14ac:dyDescent="0.25">
      <c r="A82" s="217">
        <v>56</v>
      </c>
      <c r="B82" s="228" t="s">
        <v>176</v>
      </c>
      <c r="C82" s="229"/>
      <c r="D82" s="230"/>
      <c r="E82" s="228" t="s">
        <v>235</v>
      </c>
      <c r="F82" s="229"/>
      <c r="G82" s="230"/>
      <c r="H82" s="231">
        <v>1473</v>
      </c>
      <c r="I82" s="232"/>
      <c r="J82" s="231">
        <v>2328</v>
      </c>
      <c r="K82" s="233"/>
      <c r="L82" s="232"/>
      <c r="M82" s="228" t="s">
        <v>154</v>
      </c>
      <c r="N82" s="229"/>
      <c r="O82" s="230"/>
      <c r="P82" s="234" t="s">
        <v>155</v>
      </c>
      <c r="Q82" s="235"/>
      <c r="R82" s="236"/>
      <c r="S82" s="217">
        <v>1338</v>
      </c>
      <c r="T82" s="217">
        <v>2193</v>
      </c>
      <c r="U82" s="218" t="s">
        <v>156</v>
      </c>
      <c r="V82" s="237" t="s">
        <v>157</v>
      </c>
      <c r="W82" s="238"/>
      <c r="X82" s="239"/>
      <c r="Y82" s="228" t="s">
        <v>158</v>
      </c>
      <c r="Z82" s="230"/>
      <c r="AA82" s="228" t="s">
        <v>159</v>
      </c>
      <c r="AB82" s="229"/>
      <c r="AC82" s="230"/>
      <c r="AD82" s="219"/>
      <c r="AE82" s="220">
        <v>725</v>
      </c>
      <c r="AF82" s="231">
        <v>2308</v>
      </c>
      <c r="AG82" s="232"/>
      <c r="AH82" s="218" t="s">
        <v>158</v>
      </c>
      <c r="AI82" s="217">
        <v>2</v>
      </c>
      <c r="AJ82" s="240" t="s">
        <v>160</v>
      </c>
      <c r="AK82" s="241"/>
      <c r="AL82" s="221" t="s">
        <v>161</v>
      </c>
      <c r="AM82" s="222" t="s">
        <v>162</v>
      </c>
      <c r="AN82" s="242"/>
      <c r="AO82" s="243"/>
      <c r="AP82" s="242"/>
      <c r="AQ82" s="243"/>
      <c r="AR82" s="220">
        <v>1</v>
      </c>
      <c r="AS82" s="228" t="s">
        <v>233</v>
      </c>
      <c r="AT82" s="230"/>
      <c r="AU82" s="218" t="s">
        <v>233</v>
      </c>
    </row>
    <row r="83" spans="1:47" ht="8.25" customHeight="1" x14ac:dyDescent="0.25">
      <c r="A83" s="217">
        <v>57</v>
      </c>
      <c r="B83" s="228" t="s">
        <v>176</v>
      </c>
      <c r="C83" s="229"/>
      <c r="D83" s="230"/>
      <c r="E83" s="228" t="s">
        <v>236</v>
      </c>
      <c r="F83" s="229"/>
      <c r="G83" s="230"/>
      <c r="H83" s="231">
        <v>1473</v>
      </c>
      <c r="I83" s="232"/>
      <c r="J83" s="231">
        <v>2328</v>
      </c>
      <c r="K83" s="233"/>
      <c r="L83" s="232"/>
      <c r="M83" s="228" t="s">
        <v>154</v>
      </c>
      <c r="N83" s="229"/>
      <c r="O83" s="230"/>
      <c r="P83" s="234" t="s">
        <v>155</v>
      </c>
      <c r="Q83" s="235"/>
      <c r="R83" s="236"/>
      <c r="S83" s="217">
        <v>1338</v>
      </c>
      <c r="T83" s="217">
        <v>2193</v>
      </c>
      <c r="U83" s="218" t="s">
        <v>156</v>
      </c>
      <c r="V83" s="237" t="s">
        <v>157</v>
      </c>
      <c r="W83" s="238"/>
      <c r="X83" s="239"/>
      <c r="Y83" s="228" t="s">
        <v>158</v>
      </c>
      <c r="Z83" s="230"/>
      <c r="AA83" s="228" t="s">
        <v>159</v>
      </c>
      <c r="AB83" s="229"/>
      <c r="AC83" s="230"/>
      <c r="AD83" s="219"/>
      <c r="AE83" s="220">
        <v>725</v>
      </c>
      <c r="AF83" s="231">
        <v>2308</v>
      </c>
      <c r="AG83" s="232"/>
      <c r="AH83" s="218" t="s">
        <v>158</v>
      </c>
      <c r="AI83" s="217">
        <v>2</v>
      </c>
      <c r="AJ83" s="240" t="s">
        <v>160</v>
      </c>
      <c r="AK83" s="241"/>
      <c r="AL83" s="221" t="s">
        <v>161</v>
      </c>
      <c r="AM83" s="222" t="s">
        <v>162</v>
      </c>
      <c r="AN83" s="242"/>
      <c r="AO83" s="243"/>
      <c r="AP83" s="242"/>
      <c r="AQ83" s="243"/>
      <c r="AR83" s="220">
        <v>1</v>
      </c>
      <c r="AS83" s="228" t="s">
        <v>233</v>
      </c>
      <c r="AT83" s="230"/>
      <c r="AU83" s="218" t="s">
        <v>233</v>
      </c>
    </row>
    <row r="84" spans="1:47" ht="8.25" customHeight="1" x14ac:dyDescent="0.25">
      <c r="A84" s="217">
        <v>58</v>
      </c>
      <c r="B84" s="228" t="s">
        <v>176</v>
      </c>
      <c r="C84" s="229"/>
      <c r="D84" s="230"/>
      <c r="E84" s="228" t="s">
        <v>237</v>
      </c>
      <c r="F84" s="229"/>
      <c r="G84" s="230"/>
      <c r="H84" s="231">
        <v>1343</v>
      </c>
      <c r="I84" s="232"/>
      <c r="J84" s="231">
        <v>2328</v>
      </c>
      <c r="K84" s="233"/>
      <c r="L84" s="232"/>
      <c r="M84" s="228" t="s">
        <v>154</v>
      </c>
      <c r="N84" s="229"/>
      <c r="O84" s="230"/>
      <c r="P84" s="234" t="s">
        <v>155</v>
      </c>
      <c r="Q84" s="235"/>
      <c r="R84" s="236"/>
      <c r="S84" s="217">
        <v>1208</v>
      </c>
      <c r="T84" s="217">
        <v>2193</v>
      </c>
      <c r="U84" s="218" t="s">
        <v>156</v>
      </c>
      <c r="V84" s="237" t="s">
        <v>157</v>
      </c>
      <c r="W84" s="238"/>
      <c r="X84" s="239"/>
      <c r="Y84" s="228" t="s">
        <v>158</v>
      </c>
      <c r="Z84" s="230"/>
      <c r="AA84" s="228" t="s">
        <v>159</v>
      </c>
      <c r="AB84" s="229"/>
      <c r="AC84" s="230"/>
      <c r="AD84" s="219"/>
      <c r="AE84" s="220">
        <v>660</v>
      </c>
      <c r="AF84" s="231">
        <v>2308</v>
      </c>
      <c r="AG84" s="232"/>
      <c r="AH84" s="218" t="s">
        <v>158</v>
      </c>
      <c r="AI84" s="217">
        <v>2</v>
      </c>
      <c r="AJ84" s="240" t="s">
        <v>160</v>
      </c>
      <c r="AK84" s="241"/>
      <c r="AL84" s="221" t="s">
        <v>161</v>
      </c>
      <c r="AM84" s="222" t="s">
        <v>162</v>
      </c>
      <c r="AN84" s="242"/>
      <c r="AO84" s="243"/>
      <c r="AP84" s="242"/>
      <c r="AQ84" s="243"/>
      <c r="AR84" s="220">
        <v>1</v>
      </c>
      <c r="AS84" s="228" t="s">
        <v>238</v>
      </c>
      <c r="AT84" s="230"/>
      <c r="AU84" s="218" t="s">
        <v>238</v>
      </c>
    </row>
    <row r="85" spans="1:47" ht="8.25" customHeight="1" x14ac:dyDescent="0.25">
      <c r="A85" s="217">
        <v>59</v>
      </c>
      <c r="B85" s="228" t="s">
        <v>176</v>
      </c>
      <c r="C85" s="229"/>
      <c r="D85" s="230"/>
      <c r="E85" s="228" t="s">
        <v>239</v>
      </c>
      <c r="F85" s="229"/>
      <c r="G85" s="230"/>
      <c r="H85" s="231">
        <v>993</v>
      </c>
      <c r="I85" s="232"/>
      <c r="J85" s="231">
        <v>2328</v>
      </c>
      <c r="K85" s="233"/>
      <c r="L85" s="232"/>
      <c r="M85" s="228" t="s">
        <v>154</v>
      </c>
      <c r="N85" s="229"/>
      <c r="O85" s="230"/>
      <c r="P85" s="234" t="s">
        <v>155</v>
      </c>
      <c r="Q85" s="235"/>
      <c r="R85" s="236"/>
      <c r="S85" s="217">
        <v>858</v>
      </c>
      <c r="T85" s="217">
        <v>2193</v>
      </c>
      <c r="U85" s="218" t="s">
        <v>156</v>
      </c>
      <c r="V85" s="237" t="s">
        <v>157</v>
      </c>
      <c r="W85" s="238"/>
      <c r="X85" s="239"/>
      <c r="Y85" s="228" t="s">
        <v>158</v>
      </c>
      <c r="Z85" s="230"/>
      <c r="AA85" s="228" t="s">
        <v>159</v>
      </c>
      <c r="AB85" s="229"/>
      <c r="AC85" s="230"/>
      <c r="AD85" s="219"/>
      <c r="AE85" s="220">
        <v>973</v>
      </c>
      <c r="AF85" s="231">
        <v>2308</v>
      </c>
      <c r="AG85" s="232"/>
      <c r="AH85" s="218" t="s">
        <v>158</v>
      </c>
      <c r="AI85" s="217">
        <v>1</v>
      </c>
      <c r="AJ85" s="240" t="s">
        <v>160</v>
      </c>
      <c r="AK85" s="241"/>
      <c r="AL85" s="221" t="s">
        <v>161</v>
      </c>
      <c r="AM85" s="222" t="s">
        <v>162</v>
      </c>
      <c r="AN85" s="242"/>
      <c r="AO85" s="243"/>
      <c r="AP85" s="242"/>
      <c r="AQ85" s="243"/>
      <c r="AR85" s="220">
        <v>1</v>
      </c>
      <c r="AS85" s="228" t="s">
        <v>240</v>
      </c>
      <c r="AT85" s="230"/>
      <c r="AU85" s="218" t="s">
        <v>240</v>
      </c>
    </row>
    <row r="86" spans="1:47" ht="8.25" customHeight="1" x14ac:dyDescent="0.25">
      <c r="A86" s="217">
        <v>60</v>
      </c>
      <c r="B86" s="228" t="s">
        <v>176</v>
      </c>
      <c r="C86" s="229"/>
      <c r="D86" s="230"/>
      <c r="E86" s="228" t="s">
        <v>241</v>
      </c>
      <c r="F86" s="229"/>
      <c r="G86" s="230"/>
      <c r="H86" s="231">
        <v>1913</v>
      </c>
      <c r="I86" s="232"/>
      <c r="J86" s="231">
        <v>2328</v>
      </c>
      <c r="K86" s="233"/>
      <c r="L86" s="232"/>
      <c r="M86" s="228" t="s">
        <v>154</v>
      </c>
      <c r="N86" s="229"/>
      <c r="O86" s="230"/>
      <c r="P86" s="234" t="s">
        <v>155</v>
      </c>
      <c r="Q86" s="235"/>
      <c r="R86" s="236"/>
      <c r="S86" s="217">
        <v>1778</v>
      </c>
      <c r="T86" s="217">
        <v>2193</v>
      </c>
      <c r="U86" s="218" t="s">
        <v>156</v>
      </c>
      <c r="V86" s="237" t="s">
        <v>157</v>
      </c>
      <c r="W86" s="238"/>
      <c r="X86" s="239"/>
      <c r="Y86" s="228" t="s">
        <v>158</v>
      </c>
      <c r="Z86" s="230"/>
      <c r="AA86" s="228" t="s">
        <v>159</v>
      </c>
      <c r="AB86" s="229"/>
      <c r="AC86" s="230"/>
      <c r="AD86" s="219"/>
      <c r="AE86" s="220">
        <v>945</v>
      </c>
      <c r="AF86" s="231">
        <v>2308</v>
      </c>
      <c r="AG86" s="232"/>
      <c r="AH86" s="218" t="s">
        <v>158</v>
      </c>
      <c r="AI86" s="217">
        <v>2</v>
      </c>
      <c r="AJ86" s="240" t="s">
        <v>160</v>
      </c>
      <c r="AK86" s="241"/>
      <c r="AL86" s="221" t="s">
        <v>161</v>
      </c>
      <c r="AM86" s="222" t="s">
        <v>162</v>
      </c>
      <c r="AN86" s="242"/>
      <c r="AO86" s="243"/>
      <c r="AP86" s="242"/>
      <c r="AQ86" s="243"/>
      <c r="AR86" s="220">
        <v>1</v>
      </c>
      <c r="AS86" s="228" t="s">
        <v>242</v>
      </c>
      <c r="AT86" s="230"/>
      <c r="AU86" s="218" t="s">
        <v>242</v>
      </c>
    </row>
    <row r="87" spans="1:47" ht="8.25" customHeight="1" x14ac:dyDescent="0.25">
      <c r="A87" s="217">
        <v>61</v>
      </c>
      <c r="B87" s="228" t="s">
        <v>176</v>
      </c>
      <c r="C87" s="229"/>
      <c r="D87" s="230"/>
      <c r="E87" s="228" t="s">
        <v>243</v>
      </c>
      <c r="F87" s="229"/>
      <c r="G87" s="230"/>
      <c r="H87" s="231">
        <v>1473</v>
      </c>
      <c r="I87" s="232"/>
      <c r="J87" s="231">
        <v>2328</v>
      </c>
      <c r="K87" s="233"/>
      <c r="L87" s="232"/>
      <c r="M87" s="228" t="s">
        <v>154</v>
      </c>
      <c r="N87" s="229"/>
      <c r="O87" s="230"/>
      <c r="P87" s="234" t="s">
        <v>155</v>
      </c>
      <c r="Q87" s="235"/>
      <c r="R87" s="236"/>
      <c r="S87" s="217">
        <v>1338</v>
      </c>
      <c r="T87" s="217">
        <v>2193</v>
      </c>
      <c r="U87" s="218" t="s">
        <v>156</v>
      </c>
      <c r="V87" s="237" t="s">
        <v>157</v>
      </c>
      <c r="W87" s="238"/>
      <c r="X87" s="239"/>
      <c r="Y87" s="228" t="s">
        <v>158</v>
      </c>
      <c r="Z87" s="230"/>
      <c r="AA87" s="228" t="s">
        <v>159</v>
      </c>
      <c r="AB87" s="229"/>
      <c r="AC87" s="230"/>
      <c r="AD87" s="219"/>
      <c r="AE87" s="220">
        <v>725</v>
      </c>
      <c r="AF87" s="231">
        <v>2308</v>
      </c>
      <c r="AG87" s="232"/>
      <c r="AH87" s="218" t="s">
        <v>158</v>
      </c>
      <c r="AI87" s="217">
        <v>2</v>
      </c>
      <c r="AJ87" s="240" t="s">
        <v>160</v>
      </c>
      <c r="AK87" s="241"/>
      <c r="AL87" s="221" t="s">
        <v>161</v>
      </c>
      <c r="AM87" s="222" t="s">
        <v>162</v>
      </c>
      <c r="AN87" s="242"/>
      <c r="AO87" s="243"/>
      <c r="AP87" s="242"/>
      <c r="AQ87" s="243"/>
      <c r="AR87" s="220">
        <v>1</v>
      </c>
      <c r="AS87" s="228" t="s">
        <v>233</v>
      </c>
      <c r="AT87" s="230"/>
      <c r="AU87" s="218" t="s">
        <v>233</v>
      </c>
    </row>
    <row r="88" spans="1:47" ht="8.25" customHeight="1" x14ac:dyDescent="0.25">
      <c r="A88" s="217">
        <v>62</v>
      </c>
      <c r="B88" s="228" t="s">
        <v>176</v>
      </c>
      <c r="C88" s="229"/>
      <c r="D88" s="230"/>
      <c r="E88" s="228" t="s">
        <v>244</v>
      </c>
      <c r="F88" s="229"/>
      <c r="G88" s="230"/>
      <c r="H88" s="231">
        <v>993</v>
      </c>
      <c r="I88" s="232"/>
      <c r="J88" s="231">
        <v>2328</v>
      </c>
      <c r="K88" s="233"/>
      <c r="L88" s="232"/>
      <c r="M88" s="228" t="s">
        <v>154</v>
      </c>
      <c r="N88" s="229"/>
      <c r="O88" s="230"/>
      <c r="P88" s="234" t="s">
        <v>155</v>
      </c>
      <c r="Q88" s="235"/>
      <c r="R88" s="236"/>
      <c r="S88" s="217">
        <v>858</v>
      </c>
      <c r="T88" s="217">
        <v>2193</v>
      </c>
      <c r="U88" s="218" t="s">
        <v>156</v>
      </c>
      <c r="V88" s="237" t="s">
        <v>157</v>
      </c>
      <c r="W88" s="238"/>
      <c r="X88" s="239"/>
      <c r="Y88" s="228" t="s">
        <v>158</v>
      </c>
      <c r="Z88" s="230"/>
      <c r="AA88" s="228" t="s">
        <v>159</v>
      </c>
      <c r="AB88" s="229"/>
      <c r="AC88" s="230"/>
      <c r="AD88" s="219"/>
      <c r="AE88" s="220">
        <v>973</v>
      </c>
      <c r="AF88" s="231">
        <v>2308</v>
      </c>
      <c r="AG88" s="232"/>
      <c r="AH88" s="218" t="s">
        <v>158</v>
      </c>
      <c r="AI88" s="217">
        <v>1</v>
      </c>
      <c r="AJ88" s="240" t="s">
        <v>160</v>
      </c>
      <c r="AK88" s="241"/>
      <c r="AL88" s="221" t="s">
        <v>161</v>
      </c>
      <c r="AM88" s="222" t="s">
        <v>162</v>
      </c>
      <c r="AN88" s="242"/>
      <c r="AO88" s="243"/>
      <c r="AP88" s="242"/>
      <c r="AQ88" s="243"/>
      <c r="AR88" s="220">
        <v>1</v>
      </c>
      <c r="AS88" s="228" t="s">
        <v>240</v>
      </c>
      <c r="AT88" s="230"/>
      <c r="AU88" s="218" t="s">
        <v>240</v>
      </c>
    </row>
    <row r="89" spans="1:47" ht="8.25" customHeight="1" x14ac:dyDescent="0.25">
      <c r="A89" s="217">
        <v>63</v>
      </c>
      <c r="B89" s="228" t="s">
        <v>176</v>
      </c>
      <c r="C89" s="229"/>
      <c r="D89" s="230"/>
      <c r="E89" s="228" t="s">
        <v>245</v>
      </c>
      <c r="F89" s="229"/>
      <c r="G89" s="230"/>
      <c r="H89" s="231">
        <v>743</v>
      </c>
      <c r="I89" s="232"/>
      <c r="J89" s="231">
        <v>2328</v>
      </c>
      <c r="K89" s="233"/>
      <c r="L89" s="232"/>
      <c r="M89" s="228" t="s">
        <v>154</v>
      </c>
      <c r="N89" s="229"/>
      <c r="O89" s="230"/>
      <c r="P89" s="234" t="s">
        <v>155</v>
      </c>
      <c r="Q89" s="235"/>
      <c r="R89" s="236"/>
      <c r="S89" s="217">
        <v>608</v>
      </c>
      <c r="T89" s="217">
        <v>2193</v>
      </c>
      <c r="U89" s="218" t="s">
        <v>156</v>
      </c>
      <c r="V89" s="237" t="s">
        <v>157</v>
      </c>
      <c r="W89" s="238"/>
      <c r="X89" s="239"/>
      <c r="Y89" s="228" t="s">
        <v>158</v>
      </c>
      <c r="Z89" s="230"/>
      <c r="AA89" s="228" t="s">
        <v>159</v>
      </c>
      <c r="AB89" s="229"/>
      <c r="AC89" s="230"/>
      <c r="AD89" s="219"/>
      <c r="AE89" s="220">
        <v>723</v>
      </c>
      <c r="AF89" s="231">
        <v>2308</v>
      </c>
      <c r="AG89" s="232"/>
      <c r="AH89" s="218" t="s">
        <v>158</v>
      </c>
      <c r="AI89" s="217">
        <v>1</v>
      </c>
      <c r="AJ89" s="240" t="s">
        <v>160</v>
      </c>
      <c r="AK89" s="241"/>
      <c r="AL89" s="221" t="s">
        <v>161</v>
      </c>
      <c r="AM89" s="222" t="s">
        <v>162</v>
      </c>
      <c r="AN89" s="242"/>
      <c r="AO89" s="243"/>
      <c r="AP89" s="242"/>
      <c r="AQ89" s="243"/>
      <c r="AR89" s="220">
        <v>1</v>
      </c>
      <c r="AS89" s="228" t="s">
        <v>246</v>
      </c>
      <c r="AT89" s="230"/>
      <c r="AU89" s="218" t="s">
        <v>246</v>
      </c>
    </row>
    <row r="90" spans="1:47" ht="8.25" customHeight="1" x14ac:dyDescent="0.25">
      <c r="A90" s="217">
        <v>64</v>
      </c>
      <c r="B90" s="228" t="s">
        <v>176</v>
      </c>
      <c r="C90" s="229"/>
      <c r="D90" s="230"/>
      <c r="E90" s="228" t="s">
        <v>247</v>
      </c>
      <c r="F90" s="229"/>
      <c r="G90" s="230"/>
      <c r="H90" s="231">
        <v>493</v>
      </c>
      <c r="I90" s="232"/>
      <c r="J90" s="231">
        <v>2328</v>
      </c>
      <c r="K90" s="233"/>
      <c r="L90" s="232"/>
      <c r="M90" s="228" t="s">
        <v>154</v>
      </c>
      <c r="N90" s="229"/>
      <c r="O90" s="230"/>
      <c r="P90" s="234" t="s">
        <v>155</v>
      </c>
      <c r="Q90" s="235"/>
      <c r="R90" s="236"/>
      <c r="S90" s="217">
        <v>358</v>
      </c>
      <c r="T90" s="217">
        <v>2193</v>
      </c>
      <c r="U90" s="218" t="s">
        <v>156</v>
      </c>
      <c r="V90" s="237" t="s">
        <v>157</v>
      </c>
      <c r="W90" s="238"/>
      <c r="X90" s="239"/>
      <c r="Y90" s="228" t="s">
        <v>158</v>
      </c>
      <c r="Z90" s="230"/>
      <c r="AA90" s="228" t="s">
        <v>159</v>
      </c>
      <c r="AB90" s="229"/>
      <c r="AC90" s="230"/>
      <c r="AD90" s="219"/>
      <c r="AE90" s="220">
        <v>473</v>
      </c>
      <c r="AF90" s="231">
        <v>2308</v>
      </c>
      <c r="AG90" s="232"/>
      <c r="AH90" s="218" t="s">
        <v>158</v>
      </c>
      <c r="AI90" s="217">
        <v>1</v>
      </c>
      <c r="AJ90" s="240" t="s">
        <v>160</v>
      </c>
      <c r="AK90" s="241"/>
      <c r="AL90" s="221" t="s">
        <v>161</v>
      </c>
      <c r="AM90" s="222" t="s">
        <v>162</v>
      </c>
      <c r="AN90" s="242"/>
      <c r="AO90" s="243"/>
      <c r="AP90" s="242"/>
      <c r="AQ90" s="243"/>
      <c r="AR90" s="220">
        <v>1</v>
      </c>
      <c r="AS90" s="228" t="s">
        <v>182</v>
      </c>
      <c r="AT90" s="230"/>
      <c r="AU90" s="218" t="s">
        <v>182</v>
      </c>
    </row>
    <row r="91" spans="1:47" ht="8.25" customHeight="1" x14ac:dyDescent="0.25">
      <c r="A91" s="217">
        <v>65</v>
      </c>
      <c r="B91" s="228" t="s">
        <v>171</v>
      </c>
      <c r="C91" s="229"/>
      <c r="D91" s="230"/>
      <c r="E91" s="228" t="s">
        <v>248</v>
      </c>
      <c r="F91" s="229"/>
      <c r="G91" s="230"/>
      <c r="H91" s="231">
        <v>635</v>
      </c>
      <c r="I91" s="232"/>
      <c r="J91" s="231">
        <v>1235</v>
      </c>
      <c r="K91" s="233"/>
      <c r="L91" s="232"/>
      <c r="M91" s="228" t="s">
        <v>154</v>
      </c>
      <c r="N91" s="229"/>
      <c r="O91" s="230"/>
      <c r="P91" s="234" t="s">
        <v>155</v>
      </c>
      <c r="Q91" s="235"/>
      <c r="R91" s="236"/>
      <c r="S91" s="217">
        <v>500</v>
      </c>
      <c r="T91" s="217">
        <v>1100</v>
      </c>
      <c r="U91" s="218" t="s">
        <v>156</v>
      </c>
      <c r="V91" s="237" t="s">
        <v>157</v>
      </c>
      <c r="W91" s="238"/>
      <c r="X91" s="239"/>
      <c r="Y91" s="228" t="s">
        <v>158</v>
      </c>
      <c r="Z91" s="230"/>
      <c r="AA91" s="228" t="s">
        <v>159</v>
      </c>
      <c r="AB91" s="229"/>
      <c r="AC91" s="230"/>
      <c r="AD91" s="219"/>
      <c r="AE91" s="220">
        <v>615</v>
      </c>
      <c r="AF91" s="231">
        <v>1215</v>
      </c>
      <c r="AG91" s="232"/>
      <c r="AH91" s="218" t="s">
        <v>158</v>
      </c>
      <c r="AI91" s="217">
        <v>1</v>
      </c>
      <c r="AJ91" s="240" t="s">
        <v>160</v>
      </c>
      <c r="AK91" s="241"/>
      <c r="AL91" s="221" t="s">
        <v>161</v>
      </c>
      <c r="AM91" s="222" t="s">
        <v>162</v>
      </c>
      <c r="AN91" s="242"/>
      <c r="AO91" s="243"/>
      <c r="AP91" s="242"/>
      <c r="AQ91" s="243"/>
      <c r="AR91" s="220">
        <v>1</v>
      </c>
      <c r="AS91" s="228" t="s">
        <v>249</v>
      </c>
      <c r="AT91" s="230"/>
      <c r="AU91" s="218" t="s">
        <v>249</v>
      </c>
    </row>
    <row r="92" spans="1:47" ht="8.25" customHeight="1" x14ac:dyDescent="0.25">
      <c r="A92" s="217">
        <v>66</v>
      </c>
      <c r="B92" s="228" t="s">
        <v>176</v>
      </c>
      <c r="C92" s="229"/>
      <c r="D92" s="230"/>
      <c r="E92" s="228" t="s">
        <v>250</v>
      </c>
      <c r="F92" s="229"/>
      <c r="G92" s="230"/>
      <c r="H92" s="231">
        <v>1713</v>
      </c>
      <c r="I92" s="232"/>
      <c r="J92" s="231">
        <v>2328</v>
      </c>
      <c r="K92" s="233"/>
      <c r="L92" s="232"/>
      <c r="M92" s="228" t="s">
        <v>154</v>
      </c>
      <c r="N92" s="229"/>
      <c r="O92" s="230"/>
      <c r="P92" s="234" t="s">
        <v>155</v>
      </c>
      <c r="Q92" s="235"/>
      <c r="R92" s="236"/>
      <c r="S92" s="217">
        <v>1578</v>
      </c>
      <c r="T92" s="217">
        <v>2193</v>
      </c>
      <c r="U92" s="218" t="s">
        <v>156</v>
      </c>
      <c r="V92" s="237" t="s">
        <v>157</v>
      </c>
      <c r="W92" s="238"/>
      <c r="X92" s="239"/>
      <c r="Y92" s="228" t="s">
        <v>158</v>
      </c>
      <c r="Z92" s="230"/>
      <c r="AA92" s="228" t="s">
        <v>159</v>
      </c>
      <c r="AB92" s="229"/>
      <c r="AC92" s="230"/>
      <c r="AD92" s="219"/>
      <c r="AE92" s="220">
        <v>845</v>
      </c>
      <c r="AF92" s="231">
        <v>2308</v>
      </c>
      <c r="AG92" s="232"/>
      <c r="AH92" s="218" t="s">
        <v>158</v>
      </c>
      <c r="AI92" s="217">
        <v>2</v>
      </c>
      <c r="AJ92" s="240" t="s">
        <v>160</v>
      </c>
      <c r="AK92" s="241"/>
      <c r="AL92" s="221" t="s">
        <v>161</v>
      </c>
      <c r="AM92" s="222" t="s">
        <v>162</v>
      </c>
      <c r="AN92" s="242"/>
      <c r="AO92" s="243"/>
      <c r="AP92" s="242"/>
      <c r="AQ92" s="243"/>
      <c r="AR92" s="220">
        <v>1</v>
      </c>
      <c r="AS92" s="228" t="s">
        <v>251</v>
      </c>
      <c r="AT92" s="230"/>
      <c r="AU92" s="218" t="s">
        <v>251</v>
      </c>
    </row>
    <row r="93" spans="1:47" ht="8.25" customHeight="1" x14ac:dyDescent="0.25">
      <c r="A93" s="217">
        <v>67</v>
      </c>
      <c r="B93" s="228" t="s">
        <v>252</v>
      </c>
      <c r="C93" s="229"/>
      <c r="D93" s="230"/>
      <c r="E93" s="228" t="s">
        <v>253</v>
      </c>
      <c r="F93" s="229"/>
      <c r="G93" s="230"/>
      <c r="H93" s="231">
        <v>435</v>
      </c>
      <c r="I93" s="232"/>
      <c r="J93" s="231">
        <v>935</v>
      </c>
      <c r="K93" s="233"/>
      <c r="L93" s="232"/>
      <c r="M93" s="228" t="s">
        <v>154</v>
      </c>
      <c r="N93" s="229"/>
      <c r="O93" s="230"/>
      <c r="P93" s="234" t="s">
        <v>155</v>
      </c>
      <c r="Q93" s="235"/>
      <c r="R93" s="236"/>
      <c r="S93" s="217">
        <v>300</v>
      </c>
      <c r="T93" s="217">
        <v>800</v>
      </c>
      <c r="U93" s="218" t="s">
        <v>156</v>
      </c>
      <c r="V93" s="237" t="s">
        <v>157</v>
      </c>
      <c r="W93" s="238"/>
      <c r="X93" s="239"/>
      <c r="Y93" s="228" t="s">
        <v>158</v>
      </c>
      <c r="Z93" s="230"/>
      <c r="AA93" s="228" t="s">
        <v>159</v>
      </c>
      <c r="AB93" s="229"/>
      <c r="AC93" s="230"/>
      <c r="AD93" s="219"/>
      <c r="AE93" s="220">
        <v>415</v>
      </c>
      <c r="AF93" s="231">
        <v>915</v>
      </c>
      <c r="AG93" s="232"/>
      <c r="AH93" s="218" t="s">
        <v>158</v>
      </c>
      <c r="AI93" s="217">
        <v>1</v>
      </c>
      <c r="AJ93" s="240" t="s">
        <v>160</v>
      </c>
      <c r="AK93" s="241"/>
      <c r="AL93" s="221" t="s">
        <v>161</v>
      </c>
      <c r="AM93" s="222" t="s">
        <v>162</v>
      </c>
      <c r="AN93" s="242"/>
      <c r="AO93" s="243"/>
      <c r="AP93" s="242"/>
      <c r="AQ93" s="243"/>
      <c r="AR93" s="220">
        <v>1</v>
      </c>
      <c r="AS93" s="228" t="s">
        <v>254</v>
      </c>
      <c r="AT93" s="230"/>
      <c r="AU93" s="218" t="s">
        <v>254</v>
      </c>
    </row>
    <row r="94" spans="1:47" ht="8.25" customHeight="1" x14ac:dyDescent="0.25">
      <c r="A94" s="217">
        <v>68</v>
      </c>
      <c r="B94" s="228" t="s">
        <v>176</v>
      </c>
      <c r="C94" s="229"/>
      <c r="D94" s="230"/>
      <c r="E94" s="228" t="s">
        <v>255</v>
      </c>
      <c r="F94" s="229"/>
      <c r="G94" s="230"/>
      <c r="H94" s="231">
        <v>1473</v>
      </c>
      <c r="I94" s="232"/>
      <c r="J94" s="231">
        <v>2328</v>
      </c>
      <c r="K94" s="233"/>
      <c r="L94" s="232"/>
      <c r="M94" s="228" t="s">
        <v>154</v>
      </c>
      <c r="N94" s="229"/>
      <c r="O94" s="230"/>
      <c r="P94" s="234" t="s">
        <v>155</v>
      </c>
      <c r="Q94" s="235"/>
      <c r="R94" s="236"/>
      <c r="S94" s="217">
        <v>1338</v>
      </c>
      <c r="T94" s="217">
        <v>2193</v>
      </c>
      <c r="U94" s="218" t="s">
        <v>156</v>
      </c>
      <c r="V94" s="237" t="s">
        <v>157</v>
      </c>
      <c r="W94" s="238"/>
      <c r="X94" s="239"/>
      <c r="Y94" s="228" t="s">
        <v>158</v>
      </c>
      <c r="Z94" s="230"/>
      <c r="AA94" s="228" t="s">
        <v>159</v>
      </c>
      <c r="AB94" s="229"/>
      <c r="AC94" s="230"/>
      <c r="AD94" s="219"/>
      <c r="AE94" s="220">
        <v>725</v>
      </c>
      <c r="AF94" s="231">
        <v>2308</v>
      </c>
      <c r="AG94" s="232"/>
      <c r="AH94" s="218" t="s">
        <v>158</v>
      </c>
      <c r="AI94" s="217">
        <v>2</v>
      </c>
      <c r="AJ94" s="240" t="s">
        <v>160</v>
      </c>
      <c r="AK94" s="241"/>
      <c r="AL94" s="221" t="s">
        <v>161</v>
      </c>
      <c r="AM94" s="222" t="s">
        <v>162</v>
      </c>
      <c r="AN94" s="242"/>
      <c r="AO94" s="243"/>
      <c r="AP94" s="242"/>
      <c r="AQ94" s="243"/>
      <c r="AR94" s="220">
        <v>1</v>
      </c>
      <c r="AS94" s="228" t="s">
        <v>233</v>
      </c>
      <c r="AT94" s="230"/>
      <c r="AU94" s="218" t="s">
        <v>233</v>
      </c>
    </row>
    <row r="95" spans="1:47" ht="8.25" customHeight="1" x14ac:dyDescent="0.25">
      <c r="A95" s="217">
        <v>69</v>
      </c>
      <c r="B95" s="228" t="s">
        <v>176</v>
      </c>
      <c r="C95" s="229"/>
      <c r="D95" s="230"/>
      <c r="E95" s="228" t="s">
        <v>256</v>
      </c>
      <c r="F95" s="229"/>
      <c r="G95" s="230"/>
      <c r="H95" s="231">
        <v>693</v>
      </c>
      <c r="I95" s="232"/>
      <c r="J95" s="231">
        <v>2328</v>
      </c>
      <c r="K95" s="233"/>
      <c r="L95" s="232"/>
      <c r="M95" s="228" t="s">
        <v>154</v>
      </c>
      <c r="N95" s="229"/>
      <c r="O95" s="230"/>
      <c r="P95" s="234" t="s">
        <v>155</v>
      </c>
      <c r="Q95" s="235"/>
      <c r="R95" s="236"/>
      <c r="S95" s="217">
        <v>558</v>
      </c>
      <c r="T95" s="217">
        <v>2193</v>
      </c>
      <c r="U95" s="218" t="s">
        <v>156</v>
      </c>
      <c r="V95" s="237" t="s">
        <v>157</v>
      </c>
      <c r="W95" s="238"/>
      <c r="X95" s="239"/>
      <c r="Y95" s="228" t="s">
        <v>158</v>
      </c>
      <c r="Z95" s="230"/>
      <c r="AA95" s="228" t="s">
        <v>159</v>
      </c>
      <c r="AB95" s="229"/>
      <c r="AC95" s="230"/>
      <c r="AD95" s="219"/>
      <c r="AE95" s="220">
        <v>673</v>
      </c>
      <c r="AF95" s="231">
        <v>2308</v>
      </c>
      <c r="AG95" s="232"/>
      <c r="AH95" s="218" t="s">
        <v>158</v>
      </c>
      <c r="AI95" s="217">
        <v>1</v>
      </c>
      <c r="AJ95" s="240" t="s">
        <v>160</v>
      </c>
      <c r="AK95" s="241"/>
      <c r="AL95" s="221" t="s">
        <v>161</v>
      </c>
      <c r="AM95" s="222" t="s">
        <v>162</v>
      </c>
      <c r="AN95" s="242"/>
      <c r="AO95" s="243"/>
      <c r="AP95" s="242"/>
      <c r="AQ95" s="243"/>
      <c r="AR95" s="220">
        <v>1</v>
      </c>
      <c r="AS95" s="228" t="s">
        <v>257</v>
      </c>
      <c r="AT95" s="230"/>
      <c r="AU95" s="218" t="s">
        <v>257</v>
      </c>
    </row>
    <row r="96" spans="1:47" ht="8.25" customHeight="1" x14ac:dyDescent="0.25">
      <c r="A96" s="217">
        <v>70</v>
      </c>
      <c r="B96" s="228" t="s">
        <v>176</v>
      </c>
      <c r="C96" s="229"/>
      <c r="D96" s="230"/>
      <c r="E96" s="228" t="s">
        <v>258</v>
      </c>
      <c r="F96" s="229"/>
      <c r="G96" s="230"/>
      <c r="H96" s="231">
        <v>793</v>
      </c>
      <c r="I96" s="232"/>
      <c r="J96" s="231">
        <v>2328</v>
      </c>
      <c r="K96" s="233"/>
      <c r="L96" s="232"/>
      <c r="M96" s="228" t="s">
        <v>154</v>
      </c>
      <c r="N96" s="229"/>
      <c r="O96" s="230"/>
      <c r="P96" s="234" t="s">
        <v>155</v>
      </c>
      <c r="Q96" s="235"/>
      <c r="R96" s="236"/>
      <c r="S96" s="217">
        <v>658</v>
      </c>
      <c r="T96" s="217">
        <v>2193</v>
      </c>
      <c r="U96" s="218" t="s">
        <v>156</v>
      </c>
      <c r="V96" s="237" t="s">
        <v>157</v>
      </c>
      <c r="W96" s="238"/>
      <c r="X96" s="239"/>
      <c r="Y96" s="228" t="s">
        <v>158</v>
      </c>
      <c r="Z96" s="230"/>
      <c r="AA96" s="228" t="s">
        <v>159</v>
      </c>
      <c r="AB96" s="229"/>
      <c r="AC96" s="230"/>
      <c r="AD96" s="219"/>
      <c r="AE96" s="220">
        <v>773</v>
      </c>
      <c r="AF96" s="231">
        <v>2308</v>
      </c>
      <c r="AG96" s="232"/>
      <c r="AH96" s="218" t="s">
        <v>158</v>
      </c>
      <c r="AI96" s="217">
        <v>1</v>
      </c>
      <c r="AJ96" s="240" t="s">
        <v>160</v>
      </c>
      <c r="AK96" s="241"/>
      <c r="AL96" s="221" t="s">
        <v>161</v>
      </c>
      <c r="AM96" s="222" t="s">
        <v>162</v>
      </c>
      <c r="AN96" s="242"/>
      <c r="AO96" s="243"/>
      <c r="AP96" s="242"/>
      <c r="AQ96" s="243"/>
      <c r="AR96" s="220">
        <v>1</v>
      </c>
      <c r="AS96" s="228" t="s">
        <v>259</v>
      </c>
      <c r="AT96" s="230"/>
      <c r="AU96" s="218" t="s">
        <v>259</v>
      </c>
    </row>
    <row r="97" spans="1:47" ht="8.25" customHeight="1" x14ac:dyDescent="0.25">
      <c r="A97" s="217">
        <v>71</v>
      </c>
      <c r="B97" s="228" t="s">
        <v>176</v>
      </c>
      <c r="C97" s="229"/>
      <c r="D97" s="230"/>
      <c r="E97" s="228" t="s">
        <v>260</v>
      </c>
      <c r="F97" s="229"/>
      <c r="G97" s="230"/>
      <c r="H97" s="231">
        <v>893</v>
      </c>
      <c r="I97" s="232"/>
      <c r="J97" s="231">
        <v>2293</v>
      </c>
      <c r="K97" s="233"/>
      <c r="L97" s="232"/>
      <c r="M97" s="228" t="s">
        <v>154</v>
      </c>
      <c r="N97" s="229"/>
      <c r="O97" s="230"/>
      <c r="P97" s="234" t="s">
        <v>155</v>
      </c>
      <c r="Q97" s="235"/>
      <c r="R97" s="236"/>
      <c r="S97" s="217">
        <v>758</v>
      </c>
      <c r="T97" s="217">
        <v>2158</v>
      </c>
      <c r="U97" s="218" t="s">
        <v>156</v>
      </c>
      <c r="V97" s="237" t="s">
        <v>157</v>
      </c>
      <c r="W97" s="238"/>
      <c r="X97" s="239"/>
      <c r="Y97" s="228" t="s">
        <v>158</v>
      </c>
      <c r="Z97" s="230"/>
      <c r="AA97" s="228" t="s">
        <v>159</v>
      </c>
      <c r="AB97" s="229"/>
      <c r="AC97" s="230"/>
      <c r="AD97" s="219"/>
      <c r="AE97" s="220">
        <v>873</v>
      </c>
      <c r="AF97" s="231">
        <v>2273</v>
      </c>
      <c r="AG97" s="232"/>
      <c r="AH97" s="218" t="s">
        <v>158</v>
      </c>
      <c r="AI97" s="217">
        <v>1</v>
      </c>
      <c r="AJ97" s="240" t="s">
        <v>160</v>
      </c>
      <c r="AK97" s="241"/>
      <c r="AL97" s="221" t="s">
        <v>161</v>
      </c>
      <c r="AM97" s="222" t="s">
        <v>162</v>
      </c>
      <c r="AN97" s="242"/>
      <c r="AO97" s="243"/>
      <c r="AP97" s="242"/>
      <c r="AQ97" s="243"/>
      <c r="AR97" s="220">
        <v>1</v>
      </c>
      <c r="AS97" s="228" t="s">
        <v>261</v>
      </c>
      <c r="AT97" s="230"/>
      <c r="AU97" s="218" t="s">
        <v>261</v>
      </c>
    </row>
    <row r="98" spans="1:47" ht="8.25" customHeight="1" x14ac:dyDescent="0.25">
      <c r="A98" s="217">
        <v>72</v>
      </c>
      <c r="B98" s="228" t="s">
        <v>176</v>
      </c>
      <c r="C98" s="229"/>
      <c r="D98" s="230"/>
      <c r="E98" s="228" t="s">
        <v>262</v>
      </c>
      <c r="F98" s="229"/>
      <c r="G98" s="230"/>
      <c r="H98" s="231">
        <v>993</v>
      </c>
      <c r="I98" s="232"/>
      <c r="J98" s="231">
        <v>2328</v>
      </c>
      <c r="K98" s="233"/>
      <c r="L98" s="232"/>
      <c r="M98" s="228" t="s">
        <v>154</v>
      </c>
      <c r="N98" s="229"/>
      <c r="O98" s="230"/>
      <c r="P98" s="234" t="s">
        <v>155</v>
      </c>
      <c r="Q98" s="235"/>
      <c r="R98" s="236"/>
      <c r="S98" s="217">
        <v>858</v>
      </c>
      <c r="T98" s="217">
        <v>2193</v>
      </c>
      <c r="U98" s="218" t="s">
        <v>156</v>
      </c>
      <c r="V98" s="237" t="s">
        <v>157</v>
      </c>
      <c r="W98" s="238"/>
      <c r="X98" s="239"/>
      <c r="Y98" s="228" t="s">
        <v>158</v>
      </c>
      <c r="Z98" s="230"/>
      <c r="AA98" s="228" t="s">
        <v>159</v>
      </c>
      <c r="AB98" s="229"/>
      <c r="AC98" s="230"/>
      <c r="AD98" s="219"/>
      <c r="AE98" s="220">
        <v>973</v>
      </c>
      <c r="AF98" s="231">
        <v>2308</v>
      </c>
      <c r="AG98" s="232"/>
      <c r="AH98" s="218" t="s">
        <v>158</v>
      </c>
      <c r="AI98" s="217">
        <v>1</v>
      </c>
      <c r="AJ98" s="240" t="s">
        <v>160</v>
      </c>
      <c r="AK98" s="241"/>
      <c r="AL98" s="221" t="s">
        <v>161</v>
      </c>
      <c r="AM98" s="222" t="s">
        <v>162</v>
      </c>
      <c r="AN98" s="242"/>
      <c r="AO98" s="243"/>
      <c r="AP98" s="242"/>
      <c r="AQ98" s="243"/>
      <c r="AR98" s="220">
        <v>1</v>
      </c>
      <c r="AS98" s="228" t="s">
        <v>240</v>
      </c>
      <c r="AT98" s="230"/>
      <c r="AU98" s="218" t="s">
        <v>240</v>
      </c>
    </row>
    <row r="99" spans="1:47" ht="8.25" customHeight="1" x14ac:dyDescent="0.25">
      <c r="A99" s="217">
        <v>73</v>
      </c>
      <c r="B99" s="228" t="s">
        <v>176</v>
      </c>
      <c r="C99" s="229"/>
      <c r="D99" s="230"/>
      <c r="E99" s="228" t="s">
        <v>263</v>
      </c>
      <c r="F99" s="229"/>
      <c r="G99" s="230"/>
      <c r="H99" s="231">
        <v>793</v>
      </c>
      <c r="I99" s="232"/>
      <c r="J99" s="231">
        <v>2328</v>
      </c>
      <c r="K99" s="233"/>
      <c r="L99" s="232"/>
      <c r="M99" s="228" t="s">
        <v>154</v>
      </c>
      <c r="N99" s="229"/>
      <c r="O99" s="230"/>
      <c r="P99" s="234" t="s">
        <v>155</v>
      </c>
      <c r="Q99" s="235"/>
      <c r="R99" s="236"/>
      <c r="S99" s="217">
        <v>658</v>
      </c>
      <c r="T99" s="217">
        <v>2193</v>
      </c>
      <c r="U99" s="218" t="s">
        <v>156</v>
      </c>
      <c r="V99" s="237" t="s">
        <v>157</v>
      </c>
      <c r="W99" s="238"/>
      <c r="X99" s="239"/>
      <c r="Y99" s="228" t="s">
        <v>158</v>
      </c>
      <c r="Z99" s="230"/>
      <c r="AA99" s="228" t="s">
        <v>159</v>
      </c>
      <c r="AB99" s="229"/>
      <c r="AC99" s="230"/>
      <c r="AD99" s="219"/>
      <c r="AE99" s="220">
        <v>773</v>
      </c>
      <c r="AF99" s="231">
        <v>2308</v>
      </c>
      <c r="AG99" s="232"/>
      <c r="AH99" s="218" t="s">
        <v>158</v>
      </c>
      <c r="AI99" s="217">
        <v>1</v>
      </c>
      <c r="AJ99" s="240" t="s">
        <v>160</v>
      </c>
      <c r="AK99" s="241"/>
      <c r="AL99" s="221" t="s">
        <v>161</v>
      </c>
      <c r="AM99" s="222" t="s">
        <v>162</v>
      </c>
      <c r="AN99" s="242"/>
      <c r="AO99" s="243"/>
      <c r="AP99" s="242"/>
      <c r="AQ99" s="243"/>
      <c r="AR99" s="220">
        <v>1</v>
      </c>
      <c r="AS99" s="228" t="s">
        <v>259</v>
      </c>
      <c r="AT99" s="230"/>
      <c r="AU99" s="218" t="s">
        <v>259</v>
      </c>
    </row>
    <row r="100" spans="1:47" ht="8.25" customHeight="1" x14ac:dyDescent="0.25">
      <c r="A100" s="217">
        <v>74</v>
      </c>
      <c r="B100" s="228" t="s">
        <v>176</v>
      </c>
      <c r="C100" s="229"/>
      <c r="D100" s="230"/>
      <c r="E100" s="228" t="s">
        <v>264</v>
      </c>
      <c r="F100" s="229"/>
      <c r="G100" s="230"/>
      <c r="H100" s="231">
        <v>993</v>
      </c>
      <c r="I100" s="232"/>
      <c r="J100" s="231">
        <v>1993</v>
      </c>
      <c r="K100" s="233"/>
      <c r="L100" s="232"/>
      <c r="M100" s="228" t="s">
        <v>154</v>
      </c>
      <c r="N100" s="229"/>
      <c r="O100" s="230"/>
      <c r="P100" s="234" t="s">
        <v>155</v>
      </c>
      <c r="Q100" s="235"/>
      <c r="R100" s="236"/>
      <c r="S100" s="217">
        <v>858</v>
      </c>
      <c r="T100" s="217">
        <v>1858</v>
      </c>
      <c r="U100" s="218" t="s">
        <v>156</v>
      </c>
      <c r="V100" s="237" t="s">
        <v>157</v>
      </c>
      <c r="W100" s="238"/>
      <c r="X100" s="239"/>
      <c r="Y100" s="228" t="s">
        <v>158</v>
      </c>
      <c r="Z100" s="230"/>
      <c r="AA100" s="228" t="s">
        <v>159</v>
      </c>
      <c r="AB100" s="229"/>
      <c r="AC100" s="230"/>
      <c r="AD100" s="219"/>
      <c r="AE100" s="220">
        <v>973</v>
      </c>
      <c r="AF100" s="231">
        <v>1973</v>
      </c>
      <c r="AG100" s="232"/>
      <c r="AH100" s="218" t="s">
        <v>158</v>
      </c>
      <c r="AI100" s="217">
        <v>1</v>
      </c>
      <c r="AJ100" s="240" t="s">
        <v>160</v>
      </c>
      <c r="AK100" s="241"/>
      <c r="AL100" s="221" t="s">
        <v>161</v>
      </c>
      <c r="AM100" s="222" t="s">
        <v>162</v>
      </c>
      <c r="AN100" s="242"/>
      <c r="AO100" s="243"/>
      <c r="AP100" s="242"/>
      <c r="AQ100" s="243"/>
      <c r="AR100" s="220">
        <v>1</v>
      </c>
      <c r="AS100" s="228" t="s">
        <v>265</v>
      </c>
      <c r="AT100" s="230"/>
      <c r="AU100" s="218" t="s">
        <v>265</v>
      </c>
    </row>
    <row r="101" spans="1:47" ht="8.25" customHeight="1" x14ac:dyDescent="0.25">
      <c r="A101" s="217">
        <v>75</v>
      </c>
      <c r="B101" s="228" t="s">
        <v>176</v>
      </c>
      <c r="C101" s="229"/>
      <c r="D101" s="230"/>
      <c r="E101" s="228" t="s">
        <v>266</v>
      </c>
      <c r="F101" s="229"/>
      <c r="G101" s="230"/>
      <c r="H101" s="231">
        <v>1473</v>
      </c>
      <c r="I101" s="232"/>
      <c r="J101" s="231">
        <v>2328</v>
      </c>
      <c r="K101" s="233"/>
      <c r="L101" s="232"/>
      <c r="M101" s="228" t="s">
        <v>154</v>
      </c>
      <c r="N101" s="229"/>
      <c r="O101" s="230"/>
      <c r="P101" s="234" t="s">
        <v>155</v>
      </c>
      <c r="Q101" s="235"/>
      <c r="R101" s="236"/>
      <c r="S101" s="217">
        <v>1338</v>
      </c>
      <c r="T101" s="217">
        <v>2193</v>
      </c>
      <c r="U101" s="218" t="s">
        <v>156</v>
      </c>
      <c r="V101" s="237" t="s">
        <v>157</v>
      </c>
      <c r="W101" s="238"/>
      <c r="X101" s="239"/>
      <c r="Y101" s="228" t="s">
        <v>158</v>
      </c>
      <c r="Z101" s="230"/>
      <c r="AA101" s="228" t="s">
        <v>159</v>
      </c>
      <c r="AB101" s="229"/>
      <c r="AC101" s="230"/>
      <c r="AD101" s="219"/>
      <c r="AE101" s="220">
        <v>725</v>
      </c>
      <c r="AF101" s="231">
        <v>2308</v>
      </c>
      <c r="AG101" s="232"/>
      <c r="AH101" s="218" t="s">
        <v>158</v>
      </c>
      <c r="AI101" s="217">
        <v>2</v>
      </c>
      <c r="AJ101" s="240" t="s">
        <v>160</v>
      </c>
      <c r="AK101" s="241"/>
      <c r="AL101" s="221" t="s">
        <v>161</v>
      </c>
      <c r="AM101" s="222" t="s">
        <v>162</v>
      </c>
      <c r="AN101" s="242"/>
      <c r="AO101" s="243"/>
      <c r="AP101" s="242"/>
      <c r="AQ101" s="243"/>
      <c r="AR101" s="220">
        <v>1</v>
      </c>
      <c r="AS101" s="228" t="s">
        <v>233</v>
      </c>
      <c r="AT101" s="230"/>
      <c r="AU101" s="218" t="s">
        <v>233</v>
      </c>
    </row>
    <row r="102" spans="1:47" ht="8.25" customHeight="1" x14ac:dyDescent="0.25">
      <c r="A102" s="217">
        <v>76</v>
      </c>
      <c r="B102" s="228" t="s">
        <v>176</v>
      </c>
      <c r="C102" s="229"/>
      <c r="D102" s="230"/>
      <c r="E102" s="228" t="s">
        <v>267</v>
      </c>
      <c r="F102" s="229"/>
      <c r="G102" s="230"/>
      <c r="H102" s="231">
        <v>993</v>
      </c>
      <c r="I102" s="232"/>
      <c r="J102" s="231">
        <v>2328</v>
      </c>
      <c r="K102" s="233"/>
      <c r="L102" s="232"/>
      <c r="M102" s="228" t="s">
        <v>154</v>
      </c>
      <c r="N102" s="229"/>
      <c r="O102" s="230"/>
      <c r="P102" s="234" t="s">
        <v>155</v>
      </c>
      <c r="Q102" s="235"/>
      <c r="R102" s="236"/>
      <c r="S102" s="217">
        <v>858</v>
      </c>
      <c r="T102" s="217">
        <v>2193</v>
      </c>
      <c r="U102" s="218" t="s">
        <v>156</v>
      </c>
      <c r="V102" s="237" t="s">
        <v>157</v>
      </c>
      <c r="W102" s="238"/>
      <c r="X102" s="239"/>
      <c r="Y102" s="228" t="s">
        <v>158</v>
      </c>
      <c r="Z102" s="230"/>
      <c r="AA102" s="228" t="s">
        <v>159</v>
      </c>
      <c r="AB102" s="229"/>
      <c r="AC102" s="230"/>
      <c r="AD102" s="219"/>
      <c r="AE102" s="220">
        <v>973</v>
      </c>
      <c r="AF102" s="231">
        <v>2308</v>
      </c>
      <c r="AG102" s="232"/>
      <c r="AH102" s="218" t="s">
        <v>158</v>
      </c>
      <c r="AI102" s="217">
        <v>1</v>
      </c>
      <c r="AJ102" s="240" t="s">
        <v>160</v>
      </c>
      <c r="AK102" s="241"/>
      <c r="AL102" s="221" t="s">
        <v>161</v>
      </c>
      <c r="AM102" s="222" t="s">
        <v>162</v>
      </c>
      <c r="AN102" s="242"/>
      <c r="AO102" s="243"/>
      <c r="AP102" s="242"/>
      <c r="AQ102" s="243"/>
      <c r="AR102" s="220">
        <v>1</v>
      </c>
      <c r="AS102" s="228" t="s">
        <v>240</v>
      </c>
      <c r="AT102" s="230"/>
      <c r="AU102" s="218" t="s">
        <v>240</v>
      </c>
    </row>
    <row r="103" spans="1:47" ht="8.25" customHeight="1" x14ac:dyDescent="0.25">
      <c r="A103" s="217">
        <v>77</v>
      </c>
      <c r="B103" s="228" t="s">
        <v>176</v>
      </c>
      <c r="C103" s="229"/>
      <c r="D103" s="230"/>
      <c r="E103" s="228" t="s">
        <v>268</v>
      </c>
      <c r="F103" s="229"/>
      <c r="G103" s="230"/>
      <c r="H103" s="231">
        <v>593</v>
      </c>
      <c r="I103" s="232"/>
      <c r="J103" s="231">
        <v>2328</v>
      </c>
      <c r="K103" s="233"/>
      <c r="L103" s="232"/>
      <c r="M103" s="228" t="s">
        <v>154</v>
      </c>
      <c r="N103" s="229"/>
      <c r="O103" s="230"/>
      <c r="P103" s="234" t="s">
        <v>155</v>
      </c>
      <c r="Q103" s="235"/>
      <c r="R103" s="236"/>
      <c r="S103" s="217">
        <v>458</v>
      </c>
      <c r="T103" s="217">
        <v>2193</v>
      </c>
      <c r="U103" s="218" t="s">
        <v>156</v>
      </c>
      <c r="V103" s="237" t="s">
        <v>157</v>
      </c>
      <c r="W103" s="238"/>
      <c r="X103" s="239"/>
      <c r="Y103" s="228" t="s">
        <v>158</v>
      </c>
      <c r="Z103" s="230"/>
      <c r="AA103" s="228" t="s">
        <v>159</v>
      </c>
      <c r="AB103" s="229"/>
      <c r="AC103" s="230"/>
      <c r="AD103" s="219"/>
      <c r="AE103" s="220">
        <v>573</v>
      </c>
      <c r="AF103" s="231">
        <v>2308</v>
      </c>
      <c r="AG103" s="232"/>
      <c r="AH103" s="218" t="s">
        <v>158</v>
      </c>
      <c r="AI103" s="217">
        <v>1</v>
      </c>
      <c r="AJ103" s="240" t="s">
        <v>160</v>
      </c>
      <c r="AK103" s="241"/>
      <c r="AL103" s="221" t="s">
        <v>161</v>
      </c>
      <c r="AM103" s="222" t="s">
        <v>162</v>
      </c>
      <c r="AN103" s="242"/>
      <c r="AO103" s="243"/>
      <c r="AP103" s="242"/>
      <c r="AQ103" s="243"/>
      <c r="AR103" s="220">
        <v>1</v>
      </c>
      <c r="AS103" s="228" t="s">
        <v>269</v>
      </c>
      <c r="AT103" s="230"/>
      <c r="AU103" s="218" t="s">
        <v>269</v>
      </c>
    </row>
    <row r="104" spans="1:47" ht="8.25" customHeight="1" x14ac:dyDescent="0.25">
      <c r="A104" s="217">
        <v>78</v>
      </c>
      <c r="B104" s="228" t="s">
        <v>176</v>
      </c>
      <c r="C104" s="229"/>
      <c r="D104" s="230"/>
      <c r="E104" s="228" t="s">
        <v>270</v>
      </c>
      <c r="F104" s="229"/>
      <c r="G104" s="230"/>
      <c r="H104" s="231">
        <v>993</v>
      </c>
      <c r="I104" s="232"/>
      <c r="J104" s="231">
        <v>2328</v>
      </c>
      <c r="K104" s="233"/>
      <c r="L104" s="232"/>
      <c r="M104" s="228" t="s">
        <v>154</v>
      </c>
      <c r="N104" s="229"/>
      <c r="O104" s="230"/>
      <c r="P104" s="234" t="s">
        <v>155</v>
      </c>
      <c r="Q104" s="235"/>
      <c r="R104" s="236"/>
      <c r="S104" s="217">
        <v>858</v>
      </c>
      <c r="T104" s="217">
        <v>2193</v>
      </c>
      <c r="U104" s="218" t="s">
        <v>156</v>
      </c>
      <c r="V104" s="237" t="s">
        <v>157</v>
      </c>
      <c r="W104" s="238"/>
      <c r="X104" s="239"/>
      <c r="Y104" s="228" t="s">
        <v>158</v>
      </c>
      <c r="Z104" s="230"/>
      <c r="AA104" s="228" t="s">
        <v>159</v>
      </c>
      <c r="AB104" s="229"/>
      <c r="AC104" s="230"/>
      <c r="AD104" s="219"/>
      <c r="AE104" s="220">
        <v>973</v>
      </c>
      <c r="AF104" s="231">
        <v>2308</v>
      </c>
      <c r="AG104" s="232"/>
      <c r="AH104" s="218" t="s">
        <v>158</v>
      </c>
      <c r="AI104" s="217">
        <v>1</v>
      </c>
      <c r="AJ104" s="240" t="s">
        <v>160</v>
      </c>
      <c r="AK104" s="241"/>
      <c r="AL104" s="221" t="s">
        <v>161</v>
      </c>
      <c r="AM104" s="222" t="s">
        <v>162</v>
      </c>
      <c r="AN104" s="242"/>
      <c r="AO104" s="243"/>
      <c r="AP104" s="242"/>
      <c r="AQ104" s="243"/>
      <c r="AR104" s="220">
        <v>1</v>
      </c>
      <c r="AS104" s="228" t="s">
        <v>240</v>
      </c>
      <c r="AT104" s="230"/>
      <c r="AU104" s="218" t="s">
        <v>240</v>
      </c>
    </row>
    <row r="105" spans="1:47" ht="8.25" customHeight="1" x14ac:dyDescent="0.25">
      <c r="A105" s="217">
        <v>79</v>
      </c>
      <c r="B105" s="228" t="s">
        <v>176</v>
      </c>
      <c r="C105" s="229"/>
      <c r="D105" s="230"/>
      <c r="E105" s="228" t="s">
        <v>271</v>
      </c>
      <c r="F105" s="229"/>
      <c r="G105" s="230"/>
      <c r="H105" s="231">
        <v>493</v>
      </c>
      <c r="I105" s="232"/>
      <c r="J105" s="231">
        <v>2328</v>
      </c>
      <c r="K105" s="233"/>
      <c r="L105" s="232"/>
      <c r="M105" s="228" t="s">
        <v>154</v>
      </c>
      <c r="N105" s="229"/>
      <c r="O105" s="230"/>
      <c r="P105" s="234" t="s">
        <v>155</v>
      </c>
      <c r="Q105" s="235"/>
      <c r="R105" s="236"/>
      <c r="S105" s="217">
        <v>358</v>
      </c>
      <c r="T105" s="217">
        <v>2193</v>
      </c>
      <c r="U105" s="218" t="s">
        <v>156</v>
      </c>
      <c r="V105" s="237" t="s">
        <v>157</v>
      </c>
      <c r="W105" s="238"/>
      <c r="X105" s="239"/>
      <c r="Y105" s="228" t="s">
        <v>158</v>
      </c>
      <c r="Z105" s="230"/>
      <c r="AA105" s="228" t="s">
        <v>159</v>
      </c>
      <c r="AB105" s="229"/>
      <c r="AC105" s="230"/>
      <c r="AD105" s="219"/>
      <c r="AE105" s="220">
        <v>473</v>
      </c>
      <c r="AF105" s="231">
        <v>2308</v>
      </c>
      <c r="AG105" s="232"/>
      <c r="AH105" s="218" t="s">
        <v>158</v>
      </c>
      <c r="AI105" s="217">
        <v>1</v>
      </c>
      <c r="AJ105" s="240" t="s">
        <v>160</v>
      </c>
      <c r="AK105" s="241"/>
      <c r="AL105" s="221" t="s">
        <v>161</v>
      </c>
      <c r="AM105" s="222" t="s">
        <v>162</v>
      </c>
      <c r="AN105" s="242"/>
      <c r="AO105" s="243"/>
      <c r="AP105" s="242"/>
      <c r="AQ105" s="243"/>
      <c r="AR105" s="220">
        <v>1</v>
      </c>
      <c r="AS105" s="228" t="s">
        <v>182</v>
      </c>
      <c r="AT105" s="230"/>
      <c r="AU105" s="218" t="s">
        <v>182</v>
      </c>
    </row>
    <row r="106" spans="1:47" ht="8.25" customHeight="1" x14ac:dyDescent="0.25">
      <c r="A106" s="217">
        <v>80</v>
      </c>
      <c r="B106" s="228" t="s">
        <v>176</v>
      </c>
      <c r="C106" s="229"/>
      <c r="D106" s="230"/>
      <c r="E106" s="228" t="s">
        <v>272</v>
      </c>
      <c r="F106" s="229"/>
      <c r="G106" s="230"/>
      <c r="H106" s="231">
        <v>493</v>
      </c>
      <c r="I106" s="232"/>
      <c r="J106" s="231">
        <v>2328</v>
      </c>
      <c r="K106" s="233"/>
      <c r="L106" s="232"/>
      <c r="M106" s="228" t="s">
        <v>154</v>
      </c>
      <c r="N106" s="229"/>
      <c r="O106" s="230"/>
      <c r="P106" s="234" t="s">
        <v>155</v>
      </c>
      <c r="Q106" s="235"/>
      <c r="R106" s="236"/>
      <c r="S106" s="217">
        <v>358</v>
      </c>
      <c r="T106" s="217">
        <v>2193</v>
      </c>
      <c r="U106" s="218" t="s">
        <v>156</v>
      </c>
      <c r="V106" s="237" t="s">
        <v>157</v>
      </c>
      <c r="W106" s="238"/>
      <c r="X106" s="239"/>
      <c r="Y106" s="228" t="s">
        <v>158</v>
      </c>
      <c r="Z106" s="230"/>
      <c r="AA106" s="228" t="s">
        <v>159</v>
      </c>
      <c r="AB106" s="229"/>
      <c r="AC106" s="230"/>
      <c r="AD106" s="219"/>
      <c r="AE106" s="220">
        <v>473</v>
      </c>
      <c r="AF106" s="231">
        <v>2308</v>
      </c>
      <c r="AG106" s="232"/>
      <c r="AH106" s="218" t="s">
        <v>158</v>
      </c>
      <c r="AI106" s="217">
        <v>1</v>
      </c>
      <c r="AJ106" s="240" t="s">
        <v>160</v>
      </c>
      <c r="AK106" s="241"/>
      <c r="AL106" s="221" t="s">
        <v>161</v>
      </c>
      <c r="AM106" s="222" t="s">
        <v>162</v>
      </c>
      <c r="AN106" s="242"/>
      <c r="AO106" s="243"/>
      <c r="AP106" s="242"/>
      <c r="AQ106" s="243"/>
      <c r="AR106" s="220">
        <v>1</v>
      </c>
      <c r="AS106" s="228" t="s">
        <v>182</v>
      </c>
      <c r="AT106" s="230"/>
      <c r="AU106" s="218" t="s">
        <v>182</v>
      </c>
    </row>
    <row r="107" spans="1:47" ht="8.25" customHeight="1" x14ac:dyDescent="0.25">
      <c r="A107" s="217">
        <v>81</v>
      </c>
      <c r="B107" s="228" t="s">
        <v>176</v>
      </c>
      <c r="C107" s="229"/>
      <c r="D107" s="230"/>
      <c r="E107" s="228" t="s">
        <v>273</v>
      </c>
      <c r="F107" s="229"/>
      <c r="G107" s="230"/>
      <c r="H107" s="231">
        <v>993</v>
      </c>
      <c r="I107" s="232"/>
      <c r="J107" s="231">
        <v>2328</v>
      </c>
      <c r="K107" s="233"/>
      <c r="L107" s="232"/>
      <c r="M107" s="228" t="s">
        <v>154</v>
      </c>
      <c r="N107" s="229"/>
      <c r="O107" s="230"/>
      <c r="P107" s="234" t="s">
        <v>155</v>
      </c>
      <c r="Q107" s="235"/>
      <c r="R107" s="236"/>
      <c r="S107" s="217">
        <v>858</v>
      </c>
      <c r="T107" s="217">
        <v>2193</v>
      </c>
      <c r="U107" s="218" t="s">
        <v>156</v>
      </c>
      <c r="V107" s="237" t="s">
        <v>157</v>
      </c>
      <c r="W107" s="238"/>
      <c r="X107" s="239"/>
      <c r="Y107" s="228" t="s">
        <v>158</v>
      </c>
      <c r="Z107" s="230"/>
      <c r="AA107" s="228" t="s">
        <v>159</v>
      </c>
      <c r="AB107" s="229"/>
      <c r="AC107" s="230"/>
      <c r="AD107" s="219"/>
      <c r="AE107" s="220">
        <v>973</v>
      </c>
      <c r="AF107" s="231">
        <v>2308</v>
      </c>
      <c r="AG107" s="232"/>
      <c r="AH107" s="218" t="s">
        <v>158</v>
      </c>
      <c r="AI107" s="217">
        <v>1</v>
      </c>
      <c r="AJ107" s="240" t="s">
        <v>160</v>
      </c>
      <c r="AK107" s="241"/>
      <c r="AL107" s="221" t="s">
        <v>161</v>
      </c>
      <c r="AM107" s="222" t="s">
        <v>162</v>
      </c>
      <c r="AN107" s="242"/>
      <c r="AO107" s="243"/>
      <c r="AP107" s="242"/>
      <c r="AQ107" s="243"/>
      <c r="AR107" s="220">
        <v>1</v>
      </c>
      <c r="AS107" s="228" t="s">
        <v>240</v>
      </c>
      <c r="AT107" s="230"/>
      <c r="AU107" s="218" t="s">
        <v>240</v>
      </c>
    </row>
    <row r="108" spans="1:47" ht="8.25" customHeight="1" x14ac:dyDescent="0.25">
      <c r="A108" s="217">
        <v>82</v>
      </c>
      <c r="B108" s="228" t="s">
        <v>252</v>
      </c>
      <c r="C108" s="229"/>
      <c r="D108" s="230"/>
      <c r="E108" s="228" t="s">
        <v>274</v>
      </c>
      <c r="F108" s="229"/>
      <c r="G108" s="230"/>
      <c r="H108" s="231">
        <v>635</v>
      </c>
      <c r="I108" s="232"/>
      <c r="J108" s="231">
        <v>2270</v>
      </c>
      <c r="K108" s="233"/>
      <c r="L108" s="232"/>
      <c r="M108" s="228" t="s">
        <v>154</v>
      </c>
      <c r="N108" s="229"/>
      <c r="O108" s="230"/>
      <c r="P108" s="234" t="s">
        <v>155</v>
      </c>
      <c r="Q108" s="235"/>
      <c r="R108" s="236"/>
      <c r="S108" s="217">
        <v>500</v>
      </c>
      <c r="T108" s="217">
        <v>2135</v>
      </c>
      <c r="U108" s="218" t="s">
        <v>156</v>
      </c>
      <c r="V108" s="237" t="s">
        <v>157</v>
      </c>
      <c r="W108" s="238"/>
      <c r="X108" s="239"/>
      <c r="Y108" s="228" t="s">
        <v>158</v>
      </c>
      <c r="Z108" s="230"/>
      <c r="AA108" s="228" t="s">
        <v>159</v>
      </c>
      <c r="AB108" s="229"/>
      <c r="AC108" s="230"/>
      <c r="AD108" s="219"/>
      <c r="AE108" s="220">
        <v>615</v>
      </c>
      <c r="AF108" s="231">
        <v>2250</v>
      </c>
      <c r="AG108" s="232"/>
      <c r="AH108" s="218" t="s">
        <v>158</v>
      </c>
      <c r="AI108" s="217">
        <v>1</v>
      </c>
      <c r="AJ108" s="240" t="s">
        <v>160</v>
      </c>
      <c r="AK108" s="241"/>
      <c r="AL108" s="221" t="s">
        <v>161</v>
      </c>
      <c r="AM108" s="222" t="s">
        <v>162</v>
      </c>
      <c r="AN108" s="242"/>
      <c r="AO108" s="243"/>
      <c r="AP108" s="242"/>
      <c r="AQ108" s="243"/>
      <c r="AR108" s="220">
        <v>1</v>
      </c>
      <c r="AS108" s="228" t="s">
        <v>275</v>
      </c>
      <c r="AT108" s="230"/>
      <c r="AU108" s="218" t="s">
        <v>275</v>
      </c>
    </row>
    <row r="109" spans="1:47" ht="8.25" customHeight="1" x14ac:dyDescent="0.25">
      <c r="A109" s="217">
        <v>83</v>
      </c>
      <c r="B109" s="228" t="s">
        <v>176</v>
      </c>
      <c r="C109" s="229"/>
      <c r="D109" s="230"/>
      <c r="E109" s="228" t="s">
        <v>276</v>
      </c>
      <c r="F109" s="229"/>
      <c r="G109" s="230"/>
      <c r="H109" s="231">
        <v>993</v>
      </c>
      <c r="I109" s="232"/>
      <c r="J109" s="231">
        <v>1993</v>
      </c>
      <c r="K109" s="233"/>
      <c r="L109" s="232"/>
      <c r="M109" s="228" t="s">
        <v>154</v>
      </c>
      <c r="N109" s="229"/>
      <c r="O109" s="230"/>
      <c r="P109" s="234" t="s">
        <v>155</v>
      </c>
      <c r="Q109" s="235"/>
      <c r="R109" s="236"/>
      <c r="S109" s="217">
        <v>858</v>
      </c>
      <c r="T109" s="217">
        <v>1858</v>
      </c>
      <c r="U109" s="218" t="s">
        <v>156</v>
      </c>
      <c r="V109" s="237" t="s">
        <v>157</v>
      </c>
      <c r="W109" s="238"/>
      <c r="X109" s="239"/>
      <c r="Y109" s="228" t="s">
        <v>158</v>
      </c>
      <c r="Z109" s="230"/>
      <c r="AA109" s="228" t="s">
        <v>159</v>
      </c>
      <c r="AB109" s="229"/>
      <c r="AC109" s="230"/>
      <c r="AD109" s="219"/>
      <c r="AE109" s="220">
        <v>973</v>
      </c>
      <c r="AF109" s="231">
        <v>1973</v>
      </c>
      <c r="AG109" s="232"/>
      <c r="AH109" s="218" t="s">
        <v>158</v>
      </c>
      <c r="AI109" s="217">
        <v>1</v>
      </c>
      <c r="AJ109" s="240" t="s">
        <v>160</v>
      </c>
      <c r="AK109" s="241"/>
      <c r="AL109" s="221" t="s">
        <v>161</v>
      </c>
      <c r="AM109" s="222" t="s">
        <v>162</v>
      </c>
      <c r="AN109" s="242"/>
      <c r="AO109" s="243"/>
      <c r="AP109" s="242"/>
      <c r="AQ109" s="243"/>
      <c r="AR109" s="220">
        <v>1</v>
      </c>
      <c r="AS109" s="228" t="s">
        <v>265</v>
      </c>
      <c r="AT109" s="230"/>
      <c r="AU109" s="218" t="s">
        <v>265</v>
      </c>
    </row>
    <row r="110" spans="1:47" ht="8.25" customHeight="1" x14ac:dyDescent="0.25">
      <c r="A110" s="217">
        <v>84</v>
      </c>
      <c r="B110" s="228" t="s">
        <v>176</v>
      </c>
      <c r="C110" s="229"/>
      <c r="D110" s="230"/>
      <c r="E110" s="228" t="s">
        <v>277</v>
      </c>
      <c r="F110" s="229"/>
      <c r="G110" s="230"/>
      <c r="H110" s="231">
        <v>1473</v>
      </c>
      <c r="I110" s="232"/>
      <c r="J110" s="231">
        <v>1993</v>
      </c>
      <c r="K110" s="233"/>
      <c r="L110" s="232"/>
      <c r="M110" s="228" t="s">
        <v>154</v>
      </c>
      <c r="N110" s="229"/>
      <c r="O110" s="230"/>
      <c r="P110" s="234" t="s">
        <v>155</v>
      </c>
      <c r="Q110" s="235"/>
      <c r="R110" s="236"/>
      <c r="S110" s="217">
        <v>1338</v>
      </c>
      <c r="T110" s="217">
        <v>1858</v>
      </c>
      <c r="U110" s="218" t="s">
        <v>156</v>
      </c>
      <c r="V110" s="237" t="s">
        <v>157</v>
      </c>
      <c r="W110" s="238"/>
      <c r="X110" s="239"/>
      <c r="Y110" s="228" t="s">
        <v>158</v>
      </c>
      <c r="Z110" s="230"/>
      <c r="AA110" s="228" t="s">
        <v>159</v>
      </c>
      <c r="AB110" s="229"/>
      <c r="AC110" s="230"/>
      <c r="AD110" s="219"/>
      <c r="AE110" s="220">
        <v>725</v>
      </c>
      <c r="AF110" s="231">
        <v>1973</v>
      </c>
      <c r="AG110" s="232"/>
      <c r="AH110" s="218" t="s">
        <v>158</v>
      </c>
      <c r="AI110" s="217">
        <v>2</v>
      </c>
      <c r="AJ110" s="240" t="s">
        <v>160</v>
      </c>
      <c r="AK110" s="241"/>
      <c r="AL110" s="221" t="s">
        <v>161</v>
      </c>
      <c r="AM110" s="222" t="s">
        <v>162</v>
      </c>
      <c r="AN110" s="242"/>
      <c r="AO110" s="243"/>
      <c r="AP110" s="242"/>
      <c r="AQ110" s="243"/>
      <c r="AR110" s="220">
        <v>1</v>
      </c>
      <c r="AS110" s="228" t="s">
        <v>278</v>
      </c>
      <c r="AT110" s="230"/>
      <c r="AU110" s="218" t="s">
        <v>278</v>
      </c>
    </row>
    <row r="111" spans="1:47" ht="8.25" customHeight="1" x14ac:dyDescent="0.25">
      <c r="A111" s="217">
        <v>85</v>
      </c>
      <c r="B111" s="228" t="s">
        <v>176</v>
      </c>
      <c r="C111" s="229"/>
      <c r="D111" s="230"/>
      <c r="E111" s="228" t="s">
        <v>279</v>
      </c>
      <c r="F111" s="229"/>
      <c r="G111" s="230"/>
      <c r="H111" s="231">
        <v>1473</v>
      </c>
      <c r="I111" s="232"/>
      <c r="J111" s="231">
        <v>1993</v>
      </c>
      <c r="K111" s="233"/>
      <c r="L111" s="232"/>
      <c r="M111" s="228" t="s">
        <v>154</v>
      </c>
      <c r="N111" s="229"/>
      <c r="O111" s="230"/>
      <c r="P111" s="234" t="s">
        <v>155</v>
      </c>
      <c r="Q111" s="235"/>
      <c r="R111" s="236"/>
      <c r="S111" s="217">
        <v>1338</v>
      </c>
      <c r="T111" s="217">
        <v>1858</v>
      </c>
      <c r="U111" s="218" t="s">
        <v>156</v>
      </c>
      <c r="V111" s="237" t="s">
        <v>157</v>
      </c>
      <c r="W111" s="238"/>
      <c r="X111" s="239"/>
      <c r="Y111" s="228" t="s">
        <v>158</v>
      </c>
      <c r="Z111" s="230"/>
      <c r="AA111" s="228" t="s">
        <v>159</v>
      </c>
      <c r="AB111" s="229"/>
      <c r="AC111" s="230"/>
      <c r="AD111" s="219"/>
      <c r="AE111" s="220">
        <v>725</v>
      </c>
      <c r="AF111" s="231">
        <v>1973</v>
      </c>
      <c r="AG111" s="232"/>
      <c r="AH111" s="218" t="s">
        <v>158</v>
      </c>
      <c r="AI111" s="217">
        <v>2</v>
      </c>
      <c r="AJ111" s="240" t="s">
        <v>160</v>
      </c>
      <c r="AK111" s="241"/>
      <c r="AL111" s="221" t="s">
        <v>161</v>
      </c>
      <c r="AM111" s="222" t="s">
        <v>162</v>
      </c>
      <c r="AN111" s="242"/>
      <c r="AO111" s="243"/>
      <c r="AP111" s="242"/>
      <c r="AQ111" s="243"/>
      <c r="AR111" s="220">
        <v>1</v>
      </c>
      <c r="AS111" s="228" t="s">
        <v>278</v>
      </c>
      <c r="AT111" s="230"/>
      <c r="AU111" s="218" t="s">
        <v>278</v>
      </c>
    </row>
    <row r="112" spans="1:47" ht="8.25" customHeight="1" x14ac:dyDescent="0.25">
      <c r="A112" s="217">
        <v>86</v>
      </c>
      <c r="B112" s="228" t="s">
        <v>176</v>
      </c>
      <c r="C112" s="229"/>
      <c r="D112" s="230"/>
      <c r="E112" s="228" t="s">
        <v>280</v>
      </c>
      <c r="F112" s="229"/>
      <c r="G112" s="230"/>
      <c r="H112" s="231">
        <v>493</v>
      </c>
      <c r="I112" s="232"/>
      <c r="J112" s="231">
        <v>1993</v>
      </c>
      <c r="K112" s="233"/>
      <c r="L112" s="232"/>
      <c r="M112" s="228" t="s">
        <v>154</v>
      </c>
      <c r="N112" s="229"/>
      <c r="O112" s="230"/>
      <c r="P112" s="234" t="s">
        <v>155</v>
      </c>
      <c r="Q112" s="235"/>
      <c r="R112" s="236"/>
      <c r="S112" s="217">
        <v>358</v>
      </c>
      <c r="T112" s="217">
        <v>1858</v>
      </c>
      <c r="U112" s="218" t="s">
        <v>156</v>
      </c>
      <c r="V112" s="237" t="s">
        <v>157</v>
      </c>
      <c r="W112" s="238"/>
      <c r="X112" s="239"/>
      <c r="Y112" s="228" t="s">
        <v>158</v>
      </c>
      <c r="Z112" s="230"/>
      <c r="AA112" s="228" t="s">
        <v>159</v>
      </c>
      <c r="AB112" s="229"/>
      <c r="AC112" s="230"/>
      <c r="AD112" s="219"/>
      <c r="AE112" s="220">
        <v>473</v>
      </c>
      <c r="AF112" s="231">
        <v>1973</v>
      </c>
      <c r="AG112" s="232"/>
      <c r="AH112" s="218" t="s">
        <v>158</v>
      </c>
      <c r="AI112" s="217">
        <v>1</v>
      </c>
      <c r="AJ112" s="240" t="s">
        <v>160</v>
      </c>
      <c r="AK112" s="241"/>
      <c r="AL112" s="221" t="s">
        <v>161</v>
      </c>
      <c r="AM112" s="222" t="s">
        <v>162</v>
      </c>
      <c r="AN112" s="242"/>
      <c r="AO112" s="243"/>
      <c r="AP112" s="242"/>
      <c r="AQ112" s="243"/>
      <c r="AR112" s="220">
        <v>1</v>
      </c>
      <c r="AS112" s="228" t="s">
        <v>281</v>
      </c>
      <c r="AT112" s="230"/>
      <c r="AU112" s="218" t="s">
        <v>281</v>
      </c>
    </row>
    <row r="113" spans="1:47" ht="8.25" customHeight="1" x14ac:dyDescent="0.25">
      <c r="A113" s="217">
        <v>87</v>
      </c>
      <c r="B113" s="228" t="s">
        <v>176</v>
      </c>
      <c r="C113" s="229"/>
      <c r="D113" s="230"/>
      <c r="E113" s="228" t="s">
        <v>282</v>
      </c>
      <c r="F113" s="229"/>
      <c r="G113" s="230"/>
      <c r="H113" s="231">
        <v>693</v>
      </c>
      <c r="I113" s="232"/>
      <c r="J113" s="231">
        <v>2328</v>
      </c>
      <c r="K113" s="233"/>
      <c r="L113" s="232"/>
      <c r="M113" s="228" t="s">
        <v>154</v>
      </c>
      <c r="N113" s="229"/>
      <c r="O113" s="230"/>
      <c r="P113" s="234" t="s">
        <v>155</v>
      </c>
      <c r="Q113" s="235"/>
      <c r="R113" s="236"/>
      <c r="S113" s="217">
        <v>558</v>
      </c>
      <c r="T113" s="217">
        <v>2193</v>
      </c>
      <c r="U113" s="218" t="s">
        <v>156</v>
      </c>
      <c r="V113" s="237" t="s">
        <v>157</v>
      </c>
      <c r="W113" s="238"/>
      <c r="X113" s="239"/>
      <c r="Y113" s="228" t="s">
        <v>158</v>
      </c>
      <c r="Z113" s="230"/>
      <c r="AA113" s="228" t="s">
        <v>159</v>
      </c>
      <c r="AB113" s="229"/>
      <c r="AC113" s="230"/>
      <c r="AD113" s="219"/>
      <c r="AE113" s="220">
        <v>673</v>
      </c>
      <c r="AF113" s="231">
        <v>2308</v>
      </c>
      <c r="AG113" s="232"/>
      <c r="AH113" s="218" t="s">
        <v>158</v>
      </c>
      <c r="AI113" s="217">
        <v>1</v>
      </c>
      <c r="AJ113" s="240" t="s">
        <v>160</v>
      </c>
      <c r="AK113" s="241"/>
      <c r="AL113" s="221" t="s">
        <v>161</v>
      </c>
      <c r="AM113" s="222" t="s">
        <v>162</v>
      </c>
      <c r="AN113" s="242"/>
      <c r="AO113" s="243"/>
      <c r="AP113" s="242"/>
      <c r="AQ113" s="243"/>
      <c r="AR113" s="220">
        <v>1</v>
      </c>
      <c r="AS113" s="228" t="s">
        <v>257</v>
      </c>
      <c r="AT113" s="230"/>
      <c r="AU113" s="218" t="s">
        <v>257</v>
      </c>
    </row>
    <row r="114" spans="1:47" ht="8.25" customHeight="1" x14ac:dyDescent="0.25">
      <c r="A114" s="217">
        <v>88</v>
      </c>
      <c r="B114" s="228" t="s">
        <v>176</v>
      </c>
      <c r="C114" s="229"/>
      <c r="D114" s="230"/>
      <c r="E114" s="228" t="s">
        <v>283</v>
      </c>
      <c r="F114" s="229"/>
      <c r="G114" s="230"/>
      <c r="H114" s="231">
        <v>693</v>
      </c>
      <c r="I114" s="232"/>
      <c r="J114" s="231">
        <v>2328</v>
      </c>
      <c r="K114" s="233"/>
      <c r="L114" s="232"/>
      <c r="M114" s="228" t="s">
        <v>154</v>
      </c>
      <c r="N114" s="229"/>
      <c r="O114" s="230"/>
      <c r="P114" s="234" t="s">
        <v>155</v>
      </c>
      <c r="Q114" s="235"/>
      <c r="R114" s="236"/>
      <c r="S114" s="217">
        <v>558</v>
      </c>
      <c r="T114" s="217">
        <v>2193</v>
      </c>
      <c r="U114" s="218" t="s">
        <v>156</v>
      </c>
      <c r="V114" s="237" t="s">
        <v>157</v>
      </c>
      <c r="W114" s="238"/>
      <c r="X114" s="239"/>
      <c r="Y114" s="228" t="s">
        <v>158</v>
      </c>
      <c r="Z114" s="230"/>
      <c r="AA114" s="228" t="s">
        <v>159</v>
      </c>
      <c r="AB114" s="229"/>
      <c r="AC114" s="230"/>
      <c r="AD114" s="219"/>
      <c r="AE114" s="220">
        <v>673</v>
      </c>
      <c r="AF114" s="231">
        <v>2308</v>
      </c>
      <c r="AG114" s="232"/>
      <c r="AH114" s="218" t="s">
        <v>158</v>
      </c>
      <c r="AI114" s="217">
        <v>1</v>
      </c>
      <c r="AJ114" s="240" t="s">
        <v>160</v>
      </c>
      <c r="AK114" s="241"/>
      <c r="AL114" s="221" t="s">
        <v>161</v>
      </c>
      <c r="AM114" s="222" t="s">
        <v>162</v>
      </c>
      <c r="AN114" s="242"/>
      <c r="AO114" s="243"/>
      <c r="AP114" s="242"/>
      <c r="AQ114" s="243"/>
      <c r="AR114" s="220">
        <v>1</v>
      </c>
      <c r="AS114" s="228" t="s">
        <v>257</v>
      </c>
      <c r="AT114" s="230"/>
      <c r="AU114" s="218" t="s">
        <v>257</v>
      </c>
    </row>
    <row r="115" spans="1:47" ht="8.25" customHeight="1" x14ac:dyDescent="0.25">
      <c r="A115" s="217">
        <v>89</v>
      </c>
      <c r="B115" s="228" t="s">
        <v>176</v>
      </c>
      <c r="C115" s="229"/>
      <c r="D115" s="230"/>
      <c r="E115" s="228" t="s">
        <v>284</v>
      </c>
      <c r="F115" s="229"/>
      <c r="G115" s="230"/>
      <c r="H115" s="231">
        <v>693</v>
      </c>
      <c r="I115" s="232"/>
      <c r="J115" s="231">
        <v>2328</v>
      </c>
      <c r="K115" s="233"/>
      <c r="L115" s="232"/>
      <c r="M115" s="228" t="s">
        <v>154</v>
      </c>
      <c r="N115" s="229"/>
      <c r="O115" s="230"/>
      <c r="P115" s="234" t="s">
        <v>155</v>
      </c>
      <c r="Q115" s="235"/>
      <c r="R115" s="236"/>
      <c r="S115" s="217">
        <v>558</v>
      </c>
      <c r="T115" s="217">
        <v>2193</v>
      </c>
      <c r="U115" s="218" t="s">
        <v>156</v>
      </c>
      <c r="V115" s="237" t="s">
        <v>157</v>
      </c>
      <c r="W115" s="238"/>
      <c r="X115" s="239"/>
      <c r="Y115" s="228" t="s">
        <v>158</v>
      </c>
      <c r="Z115" s="230"/>
      <c r="AA115" s="228" t="s">
        <v>159</v>
      </c>
      <c r="AB115" s="229"/>
      <c r="AC115" s="230"/>
      <c r="AD115" s="219"/>
      <c r="AE115" s="220">
        <v>673</v>
      </c>
      <c r="AF115" s="231">
        <v>2308</v>
      </c>
      <c r="AG115" s="232"/>
      <c r="AH115" s="218" t="s">
        <v>158</v>
      </c>
      <c r="AI115" s="217">
        <v>1</v>
      </c>
      <c r="AJ115" s="240" t="s">
        <v>160</v>
      </c>
      <c r="AK115" s="241"/>
      <c r="AL115" s="221" t="s">
        <v>161</v>
      </c>
      <c r="AM115" s="222" t="s">
        <v>162</v>
      </c>
      <c r="AN115" s="242"/>
      <c r="AO115" s="243"/>
      <c r="AP115" s="242"/>
      <c r="AQ115" s="243"/>
      <c r="AR115" s="220">
        <v>1</v>
      </c>
      <c r="AS115" s="228" t="s">
        <v>257</v>
      </c>
      <c r="AT115" s="230"/>
      <c r="AU115" s="218" t="s">
        <v>257</v>
      </c>
    </row>
    <row r="116" spans="1:47" ht="8.25" customHeight="1" x14ac:dyDescent="0.25">
      <c r="A116" s="217">
        <v>90</v>
      </c>
      <c r="B116" s="228" t="s">
        <v>252</v>
      </c>
      <c r="C116" s="229"/>
      <c r="D116" s="230"/>
      <c r="E116" s="228" t="s">
        <v>285</v>
      </c>
      <c r="F116" s="229"/>
      <c r="G116" s="230"/>
      <c r="H116" s="231">
        <v>435</v>
      </c>
      <c r="I116" s="232"/>
      <c r="J116" s="231">
        <v>935</v>
      </c>
      <c r="K116" s="233"/>
      <c r="L116" s="232"/>
      <c r="M116" s="228" t="s">
        <v>154</v>
      </c>
      <c r="N116" s="229"/>
      <c r="O116" s="230"/>
      <c r="P116" s="234" t="s">
        <v>155</v>
      </c>
      <c r="Q116" s="235"/>
      <c r="R116" s="236"/>
      <c r="S116" s="217">
        <v>300</v>
      </c>
      <c r="T116" s="217">
        <v>800</v>
      </c>
      <c r="U116" s="218" t="s">
        <v>156</v>
      </c>
      <c r="V116" s="237" t="s">
        <v>157</v>
      </c>
      <c r="W116" s="238"/>
      <c r="X116" s="239"/>
      <c r="Y116" s="228" t="s">
        <v>158</v>
      </c>
      <c r="Z116" s="230"/>
      <c r="AA116" s="228" t="s">
        <v>159</v>
      </c>
      <c r="AB116" s="229"/>
      <c r="AC116" s="230"/>
      <c r="AD116" s="219"/>
      <c r="AE116" s="220">
        <v>415</v>
      </c>
      <c r="AF116" s="231">
        <v>915</v>
      </c>
      <c r="AG116" s="232"/>
      <c r="AH116" s="218" t="s">
        <v>158</v>
      </c>
      <c r="AI116" s="217">
        <v>1</v>
      </c>
      <c r="AJ116" s="240" t="s">
        <v>160</v>
      </c>
      <c r="AK116" s="241"/>
      <c r="AL116" s="221" t="s">
        <v>161</v>
      </c>
      <c r="AM116" s="222" t="s">
        <v>162</v>
      </c>
      <c r="AN116" s="242"/>
      <c r="AO116" s="243"/>
      <c r="AP116" s="242"/>
      <c r="AQ116" s="243"/>
      <c r="AR116" s="220">
        <v>1</v>
      </c>
      <c r="AS116" s="228" t="s">
        <v>254</v>
      </c>
      <c r="AT116" s="230"/>
      <c r="AU116" s="218" t="s">
        <v>254</v>
      </c>
    </row>
    <row r="117" spans="1:47" ht="8.25" customHeight="1" x14ac:dyDescent="0.25">
      <c r="A117" s="217">
        <v>91</v>
      </c>
      <c r="B117" s="228" t="s">
        <v>176</v>
      </c>
      <c r="C117" s="229"/>
      <c r="D117" s="230"/>
      <c r="E117" s="246" t="s">
        <v>286</v>
      </c>
      <c r="F117" s="247"/>
      <c r="G117" s="248"/>
      <c r="H117" s="231">
        <v>993</v>
      </c>
      <c r="I117" s="232"/>
      <c r="J117" s="231">
        <v>1993</v>
      </c>
      <c r="K117" s="233"/>
      <c r="L117" s="232"/>
      <c r="M117" s="228" t="s">
        <v>154</v>
      </c>
      <c r="N117" s="229"/>
      <c r="O117" s="230"/>
      <c r="P117" s="234" t="s">
        <v>155</v>
      </c>
      <c r="Q117" s="235"/>
      <c r="R117" s="236"/>
      <c r="S117" s="217">
        <v>858</v>
      </c>
      <c r="T117" s="217">
        <v>1858</v>
      </c>
      <c r="U117" s="218" t="s">
        <v>156</v>
      </c>
      <c r="V117" s="237" t="s">
        <v>157</v>
      </c>
      <c r="W117" s="238"/>
      <c r="X117" s="239"/>
      <c r="Y117" s="228" t="s">
        <v>158</v>
      </c>
      <c r="Z117" s="230"/>
      <c r="AA117" s="228" t="s">
        <v>159</v>
      </c>
      <c r="AB117" s="229"/>
      <c r="AC117" s="230"/>
      <c r="AD117" s="219"/>
      <c r="AE117" s="220">
        <v>973</v>
      </c>
      <c r="AF117" s="231">
        <v>1973</v>
      </c>
      <c r="AG117" s="232"/>
      <c r="AH117" s="218" t="s">
        <v>158</v>
      </c>
      <c r="AI117" s="217">
        <v>1</v>
      </c>
      <c r="AJ117" s="240" t="s">
        <v>160</v>
      </c>
      <c r="AK117" s="241"/>
      <c r="AL117" s="221" t="s">
        <v>161</v>
      </c>
      <c r="AM117" s="222" t="s">
        <v>162</v>
      </c>
      <c r="AN117" s="242"/>
      <c r="AO117" s="243"/>
      <c r="AP117" s="242"/>
      <c r="AQ117" s="243"/>
      <c r="AR117" s="217">
        <v>1</v>
      </c>
      <c r="AS117" s="244" t="s">
        <v>265</v>
      </c>
      <c r="AT117" s="245"/>
      <c r="AU117" s="218" t="s">
        <v>265</v>
      </c>
    </row>
    <row r="118" spans="1:47" ht="8.25" customHeight="1" x14ac:dyDescent="0.25">
      <c r="A118" s="217">
        <v>92</v>
      </c>
      <c r="B118" s="228" t="s">
        <v>176</v>
      </c>
      <c r="C118" s="229"/>
      <c r="D118" s="230"/>
      <c r="E118" s="250" t="s">
        <v>287</v>
      </c>
      <c r="F118" s="251"/>
      <c r="G118" s="252"/>
      <c r="H118" s="231">
        <v>1473</v>
      </c>
      <c r="I118" s="232"/>
      <c r="J118" s="231">
        <v>2128</v>
      </c>
      <c r="K118" s="233"/>
      <c r="L118" s="232"/>
      <c r="M118" s="228" t="s">
        <v>154</v>
      </c>
      <c r="N118" s="229"/>
      <c r="O118" s="230"/>
      <c r="P118" s="234" t="s">
        <v>155</v>
      </c>
      <c r="Q118" s="235"/>
      <c r="R118" s="236"/>
      <c r="S118" s="217">
        <v>1338</v>
      </c>
      <c r="T118" s="217">
        <v>1993</v>
      </c>
      <c r="U118" s="218" t="s">
        <v>156</v>
      </c>
      <c r="V118" s="237" t="s">
        <v>157</v>
      </c>
      <c r="W118" s="238"/>
      <c r="X118" s="239"/>
      <c r="Y118" s="228" t="s">
        <v>158</v>
      </c>
      <c r="Z118" s="230"/>
      <c r="AA118" s="228" t="s">
        <v>159</v>
      </c>
      <c r="AB118" s="229"/>
      <c r="AC118" s="230"/>
      <c r="AD118" s="219"/>
      <c r="AE118" s="220">
        <v>725</v>
      </c>
      <c r="AF118" s="231">
        <v>2108</v>
      </c>
      <c r="AG118" s="232"/>
      <c r="AH118" s="218" t="s">
        <v>158</v>
      </c>
      <c r="AI118" s="217">
        <v>2</v>
      </c>
      <c r="AJ118" s="240" t="s">
        <v>160</v>
      </c>
      <c r="AK118" s="241"/>
      <c r="AL118" s="221" t="s">
        <v>161</v>
      </c>
      <c r="AM118" s="222" t="s">
        <v>162</v>
      </c>
      <c r="AN118" s="242"/>
      <c r="AO118" s="243"/>
      <c r="AP118" s="242"/>
      <c r="AQ118" s="243"/>
      <c r="AR118" s="217">
        <v>1</v>
      </c>
      <c r="AS118" s="244" t="s">
        <v>205</v>
      </c>
      <c r="AT118" s="245"/>
      <c r="AU118" s="218" t="s">
        <v>205</v>
      </c>
    </row>
    <row r="119" spans="1:47" ht="8.25" customHeight="1" x14ac:dyDescent="0.25">
      <c r="A119" s="217">
        <v>93</v>
      </c>
      <c r="B119" s="228" t="s">
        <v>176</v>
      </c>
      <c r="C119" s="229"/>
      <c r="D119" s="230"/>
      <c r="E119" s="246" t="s">
        <v>288</v>
      </c>
      <c r="F119" s="247"/>
      <c r="G119" s="248"/>
      <c r="H119" s="231">
        <v>993</v>
      </c>
      <c r="I119" s="232"/>
      <c r="J119" s="231">
        <v>2328</v>
      </c>
      <c r="K119" s="233"/>
      <c r="L119" s="232"/>
      <c r="M119" s="228" t="s">
        <v>154</v>
      </c>
      <c r="N119" s="229"/>
      <c r="O119" s="230"/>
      <c r="P119" s="234" t="s">
        <v>155</v>
      </c>
      <c r="Q119" s="235"/>
      <c r="R119" s="236"/>
      <c r="S119" s="217">
        <v>858</v>
      </c>
      <c r="T119" s="217">
        <v>2193</v>
      </c>
      <c r="U119" s="218" t="s">
        <v>156</v>
      </c>
      <c r="V119" s="237" t="s">
        <v>157</v>
      </c>
      <c r="W119" s="238"/>
      <c r="X119" s="239"/>
      <c r="Y119" s="228" t="s">
        <v>158</v>
      </c>
      <c r="Z119" s="230"/>
      <c r="AA119" s="228" t="s">
        <v>159</v>
      </c>
      <c r="AB119" s="229"/>
      <c r="AC119" s="230"/>
      <c r="AD119" s="219"/>
      <c r="AE119" s="220">
        <v>973</v>
      </c>
      <c r="AF119" s="231">
        <v>2308</v>
      </c>
      <c r="AG119" s="232"/>
      <c r="AH119" s="218" t="s">
        <v>158</v>
      </c>
      <c r="AI119" s="217">
        <v>1</v>
      </c>
      <c r="AJ119" s="240" t="s">
        <v>160</v>
      </c>
      <c r="AK119" s="241"/>
      <c r="AL119" s="221" t="s">
        <v>161</v>
      </c>
      <c r="AM119" s="222" t="s">
        <v>162</v>
      </c>
      <c r="AN119" s="242"/>
      <c r="AO119" s="243"/>
      <c r="AP119" s="242"/>
      <c r="AQ119" s="243"/>
      <c r="AR119" s="217">
        <v>1</v>
      </c>
      <c r="AS119" s="244" t="s">
        <v>240</v>
      </c>
      <c r="AT119" s="245"/>
      <c r="AU119" s="218" t="s">
        <v>240</v>
      </c>
    </row>
    <row r="120" spans="1:47" ht="8.25" customHeight="1" x14ac:dyDescent="0.25">
      <c r="A120" s="217">
        <v>94</v>
      </c>
      <c r="B120" s="228" t="s">
        <v>176</v>
      </c>
      <c r="C120" s="229"/>
      <c r="D120" s="230"/>
      <c r="E120" s="246" t="s">
        <v>289</v>
      </c>
      <c r="F120" s="247"/>
      <c r="G120" s="248"/>
      <c r="H120" s="231">
        <v>993</v>
      </c>
      <c r="I120" s="232"/>
      <c r="J120" s="231">
        <v>2328</v>
      </c>
      <c r="K120" s="233"/>
      <c r="L120" s="232"/>
      <c r="M120" s="228" t="s">
        <v>154</v>
      </c>
      <c r="N120" s="229"/>
      <c r="O120" s="230"/>
      <c r="P120" s="234" t="s">
        <v>155</v>
      </c>
      <c r="Q120" s="235"/>
      <c r="R120" s="236"/>
      <c r="S120" s="217">
        <v>858</v>
      </c>
      <c r="T120" s="217">
        <v>2193</v>
      </c>
      <c r="U120" s="218" t="s">
        <v>156</v>
      </c>
      <c r="V120" s="237" t="s">
        <v>157</v>
      </c>
      <c r="W120" s="238"/>
      <c r="X120" s="239"/>
      <c r="Y120" s="228" t="s">
        <v>158</v>
      </c>
      <c r="Z120" s="230"/>
      <c r="AA120" s="228" t="s">
        <v>159</v>
      </c>
      <c r="AB120" s="229"/>
      <c r="AC120" s="230"/>
      <c r="AD120" s="219"/>
      <c r="AE120" s="220">
        <v>973</v>
      </c>
      <c r="AF120" s="231">
        <v>2308</v>
      </c>
      <c r="AG120" s="232"/>
      <c r="AH120" s="218" t="s">
        <v>158</v>
      </c>
      <c r="AI120" s="217">
        <v>1</v>
      </c>
      <c r="AJ120" s="240" t="s">
        <v>160</v>
      </c>
      <c r="AK120" s="241"/>
      <c r="AL120" s="221" t="s">
        <v>161</v>
      </c>
      <c r="AM120" s="222" t="s">
        <v>162</v>
      </c>
      <c r="AN120" s="242"/>
      <c r="AO120" s="243"/>
      <c r="AP120" s="242"/>
      <c r="AQ120" s="243"/>
      <c r="AR120" s="217">
        <v>1</v>
      </c>
      <c r="AS120" s="244" t="s">
        <v>240</v>
      </c>
      <c r="AT120" s="245"/>
      <c r="AU120" s="218" t="s">
        <v>240</v>
      </c>
    </row>
    <row r="121" spans="1:47" ht="8.25" customHeight="1" x14ac:dyDescent="0.25">
      <c r="A121" s="217">
        <v>95</v>
      </c>
      <c r="B121" s="228" t="s">
        <v>176</v>
      </c>
      <c r="C121" s="229"/>
      <c r="D121" s="230"/>
      <c r="E121" s="246" t="s">
        <v>290</v>
      </c>
      <c r="F121" s="247"/>
      <c r="G121" s="248"/>
      <c r="H121" s="231">
        <v>1193</v>
      </c>
      <c r="I121" s="232"/>
      <c r="J121" s="231">
        <v>2328</v>
      </c>
      <c r="K121" s="233"/>
      <c r="L121" s="232"/>
      <c r="M121" s="228" t="s">
        <v>154</v>
      </c>
      <c r="N121" s="229"/>
      <c r="O121" s="230"/>
      <c r="P121" s="234" t="s">
        <v>155</v>
      </c>
      <c r="Q121" s="235"/>
      <c r="R121" s="236"/>
      <c r="S121" s="217">
        <v>1058</v>
      </c>
      <c r="T121" s="217">
        <v>2193</v>
      </c>
      <c r="U121" s="218" t="s">
        <v>156</v>
      </c>
      <c r="V121" s="237" t="s">
        <v>157</v>
      </c>
      <c r="W121" s="238"/>
      <c r="X121" s="239"/>
      <c r="Y121" s="228" t="s">
        <v>158</v>
      </c>
      <c r="Z121" s="230"/>
      <c r="AA121" s="228" t="s">
        <v>159</v>
      </c>
      <c r="AB121" s="229"/>
      <c r="AC121" s="230"/>
      <c r="AD121" s="219"/>
      <c r="AE121" s="220">
        <v>585</v>
      </c>
      <c r="AF121" s="231">
        <v>2308</v>
      </c>
      <c r="AG121" s="232"/>
      <c r="AH121" s="218" t="s">
        <v>158</v>
      </c>
      <c r="AI121" s="217">
        <v>2</v>
      </c>
      <c r="AJ121" s="240" t="s">
        <v>160</v>
      </c>
      <c r="AK121" s="241"/>
      <c r="AL121" s="221" t="s">
        <v>161</v>
      </c>
      <c r="AM121" s="222" t="s">
        <v>162</v>
      </c>
      <c r="AN121" s="242"/>
      <c r="AO121" s="243"/>
      <c r="AP121" s="242"/>
      <c r="AQ121" s="243"/>
      <c r="AR121" s="217">
        <v>1</v>
      </c>
      <c r="AS121" s="244" t="s">
        <v>291</v>
      </c>
      <c r="AT121" s="245"/>
      <c r="AU121" s="218" t="s">
        <v>291</v>
      </c>
    </row>
    <row r="122" spans="1:47" ht="8.25" customHeight="1" x14ac:dyDescent="0.25">
      <c r="A122" s="217">
        <v>96</v>
      </c>
      <c r="B122" s="228" t="s">
        <v>176</v>
      </c>
      <c r="C122" s="229"/>
      <c r="D122" s="230"/>
      <c r="E122" s="246" t="s">
        <v>292</v>
      </c>
      <c r="F122" s="247"/>
      <c r="G122" s="248"/>
      <c r="H122" s="231">
        <v>993</v>
      </c>
      <c r="I122" s="232"/>
      <c r="J122" s="231">
        <v>2128</v>
      </c>
      <c r="K122" s="233"/>
      <c r="L122" s="232"/>
      <c r="M122" s="228" t="s">
        <v>154</v>
      </c>
      <c r="N122" s="229"/>
      <c r="O122" s="230"/>
      <c r="P122" s="234" t="s">
        <v>155</v>
      </c>
      <c r="Q122" s="235"/>
      <c r="R122" s="236"/>
      <c r="S122" s="217">
        <v>858</v>
      </c>
      <c r="T122" s="217">
        <v>1993</v>
      </c>
      <c r="U122" s="218" t="s">
        <v>156</v>
      </c>
      <c r="V122" s="237" t="s">
        <v>157</v>
      </c>
      <c r="W122" s="238"/>
      <c r="X122" s="239"/>
      <c r="Y122" s="228" t="s">
        <v>158</v>
      </c>
      <c r="Z122" s="230"/>
      <c r="AA122" s="228" t="s">
        <v>159</v>
      </c>
      <c r="AB122" s="229"/>
      <c r="AC122" s="230"/>
      <c r="AD122" s="219"/>
      <c r="AE122" s="220">
        <v>973</v>
      </c>
      <c r="AF122" s="231">
        <v>2108</v>
      </c>
      <c r="AG122" s="232"/>
      <c r="AH122" s="218" t="s">
        <v>158</v>
      </c>
      <c r="AI122" s="217">
        <v>1</v>
      </c>
      <c r="AJ122" s="240" t="s">
        <v>160</v>
      </c>
      <c r="AK122" s="241"/>
      <c r="AL122" s="221" t="s">
        <v>161</v>
      </c>
      <c r="AM122" s="222" t="s">
        <v>162</v>
      </c>
      <c r="AN122" s="242"/>
      <c r="AO122" s="243"/>
      <c r="AP122" s="242"/>
      <c r="AQ122" s="243"/>
      <c r="AR122" s="217">
        <v>1</v>
      </c>
      <c r="AS122" s="244" t="s">
        <v>188</v>
      </c>
      <c r="AT122" s="245"/>
      <c r="AU122" s="218" t="s">
        <v>188</v>
      </c>
    </row>
    <row r="123" spans="1:47" ht="8.25" customHeight="1" x14ac:dyDescent="0.25">
      <c r="A123" s="217">
        <v>97</v>
      </c>
      <c r="B123" s="228" t="s">
        <v>176</v>
      </c>
      <c r="C123" s="229"/>
      <c r="D123" s="230"/>
      <c r="E123" s="246" t="s">
        <v>293</v>
      </c>
      <c r="F123" s="247"/>
      <c r="G123" s="248"/>
      <c r="H123" s="231">
        <v>1473</v>
      </c>
      <c r="I123" s="232"/>
      <c r="J123" s="231">
        <v>2328</v>
      </c>
      <c r="K123" s="233"/>
      <c r="L123" s="232"/>
      <c r="M123" s="228" t="s">
        <v>154</v>
      </c>
      <c r="N123" s="229"/>
      <c r="O123" s="230"/>
      <c r="P123" s="234" t="s">
        <v>155</v>
      </c>
      <c r="Q123" s="235"/>
      <c r="R123" s="236"/>
      <c r="S123" s="217">
        <v>1338</v>
      </c>
      <c r="T123" s="217">
        <v>2193</v>
      </c>
      <c r="U123" s="218" t="s">
        <v>156</v>
      </c>
      <c r="V123" s="237" t="s">
        <v>157</v>
      </c>
      <c r="W123" s="238"/>
      <c r="X123" s="239"/>
      <c r="Y123" s="228" t="s">
        <v>158</v>
      </c>
      <c r="Z123" s="230"/>
      <c r="AA123" s="228" t="s">
        <v>159</v>
      </c>
      <c r="AB123" s="229"/>
      <c r="AC123" s="230"/>
      <c r="AD123" s="219"/>
      <c r="AE123" s="220">
        <v>725</v>
      </c>
      <c r="AF123" s="231">
        <v>2308</v>
      </c>
      <c r="AG123" s="232"/>
      <c r="AH123" s="218" t="s">
        <v>158</v>
      </c>
      <c r="AI123" s="217">
        <v>2</v>
      </c>
      <c r="AJ123" s="240" t="s">
        <v>160</v>
      </c>
      <c r="AK123" s="241"/>
      <c r="AL123" s="221" t="s">
        <v>161</v>
      </c>
      <c r="AM123" s="222" t="s">
        <v>162</v>
      </c>
      <c r="AN123" s="242"/>
      <c r="AO123" s="243"/>
      <c r="AP123" s="242"/>
      <c r="AQ123" s="243"/>
      <c r="AR123" s="217">
        <v>1</v>
      </c>
      <c r="AS123" s="244" t="s">
        <v>233</v>
      </c>
      <c r="AT123" s="245"/>
      <c r="AU123" s="218" t="s">
        <v>233</v>
      </c>
    </row>
    <row r="124" spans="1:47" ht="8.25" customHeight="1" x14ac:dyDescent="0.25">
      <c r="A124" s="217">
        <v>98</v>
      </c>
      <c r="B124" s="228" t="s">
        <v>176</v>
      </c>
      <c r="C124" s="229"/>
      <c r="D124" s="230"/>
      <c r="E124" s="246" t="s">
        <v>294</v>
      </c>
      <c r="F124" s="247"/>
      <c r="G124" s="248"/>
      <c r="H124" s="231">
        <v>1473</v>
      </c>
      <c r="I124" s="232"/>
      <c r="J124" s="231">
        <v>2328</v>
      </c>
      <c r="K124" s="233"/>
      <c r="L124" s="232"/>
      <c r="M124" s="228" t="s">
        <v>154</v>
      </c>
      <c r="N124" s="229"/>
      <c r="O124" s="230"/>
      <c r="P124" s="234" t="s">
        <v>155</v>
      </c>
      <c r="Q124" s="235"/>
      <c r="R124" s="236"/>
      <c r="S124" s="217">
        <v>1338</v>
      </c>
      <c r="T124" s="217">
        <v>2193</v>
      </c>
      <c r="U124" s="218" t="s">
        <v>156</v>
      </c>
      <c r="V124" s="237" t="s">
        <v>157</v>
      </c>
      <c r="W124" s="238"/>
      <c r="X124" s="239"/>
      <c r="Y124" s="228" t="s">
        <v>158</v>
      </c>
      <c r="Z124" s="230"/>
      <c r="AA124" s="228" t="s">
        <v>159</v>
      </c>
      <c r="AB124" s="229"/>
      <c r="AC124" s="230"/>
      <c r="AD124" s="219"/>
      <c r="AE124" s="220">
        <v>725</v>
      </c>
      <c r="AF124" s="231">
        <v>2308</v>
      </c>
      <c r="AG124" s="232"/>
      <c r="AH124" s="218" t="s">
        <v>158</v>
      </c>
      <c r="AI124" s="217">
        <v>2</v>
      </c>
      <c r="AJ124" s="240" t="s">
        <v>160</v>
      </c>
      <c r="AK124" s="241"/>
      <c r="AL124" s="221" t="s">
        <v>161</v>
      </c>
      <c r="AM124" s="222" t="s">
        <v>162</v>
      </c>
      <c r="AN124" s="242"/>
      <c r="AO124" s="243"/>
      <c r="AP124" s="242"/>
      <c r="AQ124" s="243"/>
      <c r="AR124" s="217">
        <v>1</v>
      </c>
      <c r="AS124" s="244" t="s">
        <v>233</v>
      </c>
      <c r="AT124" s="245"/>
      <c r="AU124" s="218" t="s">
        <v>233</v>
      </c>
    </row>
    <row r="125" spans="1:47" ht="8.25" customHeight="1" x14ac:dyDescent="0.25">
      <c r="A125" s="217">
        <v>99</v>
      </c>
      <c r="B125" s="228" t="s">
        <v>176</v>
      </c>
      <c r="C125" s="229"/>
      <c r="D125" s="230"/>
      <c r="E125" s="250" t="s">
        <v>295</v>
      </c>
      <c r="F125" s="251"/>
      <c r="G125" s="252"/>
      <c r="H125" s="231">
        <v>693</v>
      </c>
      <c r="I125" s="232"/>
      <c r="J125" s="231">
        <v>2328</v>
      </c>
      <c r="K125" s="233"/>
      <c r="L125" s="232"/>
      <c r="M125" s="228" t="s">
        <v>154</v>
      </c>
      <c r="N125" s="229"/>
      <c r="O125" s="230"/>
      <c r="P125" s="234" t="s">
        <v>155</v>
      </c>
      <c r="Q125" s="235"/>
      <c r="R125" s="236"/>
      <c r="S125" s="217">
        <v>558</v>
      </c>
      <c r="T125" s="217">
        <v>2193</v>
      </c>
      <c r="U125" s="218" t="s">
        <v>156</v>
      </c>
      <c r="V125" s="237" t="s">
        <v>157</v>
      </c>
      <c r="W125" s="238"/>
      <c r="X125" s="239"/>
      <c r="Y125" s="228" t="s">
        <v>158</v>
      </c>
      <c r="Z125" s="230"/>
      <c r="AA125" s="228" t="s">
        <v>159</v>
      </c>
      <c r="AB125" s="229"/>
      <c r="AC125" s="230"/>
      <c r="AD125" s="219"/>
      <c r="AE125" s="220">
        <v>673</v>
      </c>
      <c r="AF125" s="231">
        <v>2308</v>
      </c>
      <c r="AG125" s="232"/>
      <c r="AH125" s="218" t="s">
        <v>158</v>
      </c>
      <c r="AI125" s="217">
        <v>1</v>
      </c>
      <c r="AJ125" s="240" t="s">
        <v>160</v>
      </c>
      <c r="AK125" s="241"/>
      <c r="AL125" s="221" t="s">
        <v>161</v>
      </c>
      <c r="AM125" s="222" t="s">
        <v>162</v>
      </c>
      <c r="AN125" s="242"/>
      <c r="AO125" s="243"/>
      <c r="AP125" s="242"/>
      <c r="AQ125" s="243"/>
      <c r="AR125" s="217">
        <v>1</v>
      </c>
      <c r="AS125" s="244" t="s">
        <v>257</v>
      </c>
      <c r="AT125" s="245"/>
      <c r="AU125" s="218" t="s">
        <v>257</v>
      </c>
    </row>
    <row r="126" spans="1:47" ht="8.25" customHeight="1" x14ac:dyDescent="0.25">
      <c r="A126" s="217">
        <v>100</v>
      </c>
      <c r="B126" s="228" t="s">
        <v>176</v>
      </c>
      <c r="C126" s="229"/>
      <c r="D126" s="230"/>
      <c r="E126" s="246" t="s">
        <v>296</v>
      </c>
      <c r="F126" s="247"/>
      <c r="G126" s="248"/>
      <c r="H126" s="231">
        <v>1473</v>
      </c>
      <c r="I126" s="232"/>
      <c r="J126" s="231">
        <v>2328</v>
      </c>
      <c r="K126" s="233"/>
      <c r="L126" s="232"/>
      <c r="M126" s="228" t="s">
        <v>154</v>
      </c>
      <c r="N126" s="229"/>
      <c r="O126" s="230"/>
      <c r="P126" s="234" t="s">
        <v>155</v>
      </c>
      <c r="Q126" s="235"/>
      <c r="R126" s="236"/>
      <c r="S126" s="217">
        <v>1338</v>
      </c>
      <c r="T126" s="217">
        <v>2193</v>
      </c>
      <c r="U126" s="218" t="s">
        <v>156</v>
      </c>
      <c r="V126" s="237" t="s">
        <v>157</v>
      </c>
      <c r="W126" s="238"/>
      <c r="X126" s="239"/>
      <c r="Y126" s="228" t="s">
        <v>158</v>
      </c>
      <c r="Z126" s="230"/>
      <c r="AA126" s="228" t="s">
        <v>159</v>
      </c>
      <c r="AB126" s="229"/>
      <c r="AC126" s="230"/>
      <c r="AD126" s="219"/>
      <c r="AE126" s="220">
        <v>725</v>
      </c>
      <c r="AF126" s="231">
        <v>2308</v>
      </c>
      <c r="AG126" s="232"/>
      <c r="AH126" s="218" t="s">
        <v>158</v>
      </c>
      <c r="AI126" s="217">
        <v>2</v>
      </c>
      <c r="AJ126" s="240" t="s">
        <v>160</v>
      </c>
      <c r="AK126" s="241"/>
      <c r="AL126" s="221" t="s">
        <v>161</v>
      </c>
      <c r="AM126" s="222" t="s">
        <v>162</v>
      </c>
      <c r="AN126" s="242"/>
      <c r="AO126" s="243"/>
      <c r="AP126" s="242"/>
      <c r="AQ126" s="243"/>
      <c r="AR126" s="217">
        <v>1</v>
      </c>
      <c r="AS126" s="244" t="s">
        <v>233</v>
      </c>
      <c r="AT126" s="245"/>
      <c r="AU126" s="218" t="s">
        <v>233</v>
      </c>
    </row>
    <row r="127" spans="1:47" ht="8.25" customHeight="1" x14ac:dyDescent="0.25">
      <c r="A127" s="217">
        <v>101</v>
      </c>
      <c r="B127" s="228" t="s">
        <v>176</v>
      </c>
      <c r="C127" s="229"/>
      <c r="D127" s="230"/>
      <c r="E127" s="246" t="s">
        <v>297</v>
      </c>
      <c r="F127" s="247"/>
      <c r="G127" s="248"/>
      <c r="H127" s="231">
        <v>993</v>
      </c>
      <c r="I127" s="232"/>
      <c r="J127" s="231">
        <v>2328</v>
      </c>
      <c r="K127" s="233"/>
      <c r="L127" s="232"/>
      <c r="M127" s="228" t="s">
        <v>154</v>
      </c>
      <c r="N127" s="229"/>
      <c r="O127" s="230"/>
      <c r="P127" s="234" t="s">
        <v>155</v>
      </c>
      <c r="Q127" s="235"/>
      <c r="R127" s="236"/>
      <c r="S127" s="217">
        <v>858</v>
      </c>
      <c r="T127" s="217">
        <v>2193</v>
      </c>
      <c r="U127" s="218" t="s">
        <v>156</v>
      </c>
      <c r="V127" s="237" t="s">
        <v>157</v>
      </c>
      <c r="W127" s="238"/>
      <c r="X127" s="239"/>
      <c r="Y127" s="228" t="s">
        <v>158</v>
      </c>
      <c r="Z127" s="230"/>
      <c r="AA127" s="228" t="s">
        <v>159</v>
      </c>
      <c r="AB127" s="229"/>
      <c r="AC127" s="230"/>
      <c r="AD127" s="219"/>
      <c r="AE127" s="220">
        <v>973</v>
      </c>
      <c r="AF127" s="231">
        <v>2308</v>
      </c>
      <c r="AG127" s="232"/>
      <c r="AH127" s="218" t="s">
        <v>158</v>
      </c>
      <c r="AI127" s="217">
        <v>1</v>
      </c>
      <c r="AJ127" s="240" t="s">
        <v>160</v>
      </c>
      <c r="AK127" s="241"/>
      <c r="AL127" s="221" t="s">
        <v>161</v>
      </c>
      <c r="AM127" s="222" t="s">
        <v>162</v>
      </c>
      <c r="AN127" s="242"/>
      <c r="AO127" s="243"/>
      <c r="AP127" s="242"/>
      <c r="AQ127" s="243"/>
      <c r="AR127" s="217">
        <v>1</v>
      </c>
      <c r="AS127" s="244" t="s">
        <v>240</v>
      </c>
      <c r="AT127" s="245"/>
      <c r="AU127" s="218" t="s">
        <v>240</v>
      </c>
    </row>
    <row r="128" spans="1:47" ht="8.25" customHeight="1" x14ac:dyDescent="0.25">
      <c r="A128" s="217">
        <v>102</v>
      </c>
      <c r="B128" s="228" t="s">
        <v>176</v>
      </c>
      <c r="C128" s="229"/>
      <c r="D128" s="230"/>
      <c r="E128" s="246" t="s">
        <v>298</v>
      </c>
      <c r="F128" s="247"/>
      <c r="G128" s="248"/>
      <c r="H128" s="231">
        <v>693</v>
      </c>
      <c r="I128" s="232"/>
      <c r="J128" s="231">
        <v>2328</v>
      </c>
      <c r="K128" s="233"/>
      <c r="L128" s="232"/>
      <c r="M128" s="228" t="s">
        <v>154</v>
      </c>
      <c r="N128" s="229"/>
      <c r="O128" s="230"/>
      <c r="P128" s="234" t="s">
        <v>155</v>
      </c>
      <c r="Q128" s="235"/>
      <c r="R128" s="236"/>
      <c r="S128" s="217">
        <v>558</v>
      </c>
      <c r="T128" s="217">
        <v>2193</v>
      </c>
      <c r="U128" s="218" t="s">
        <v>156</v>
      </c>
      <c r="V128" s="237" t="s">
        <v>157</v>
      </c>
      <c r="W128" s="238"/>
      <c r="X128" s="239"/>
      <c r="Y128" s="228" t="s">
        <v>158</v>
      </c>
      <c r="Z128" s="230"/>
      <c r="AA128" s="228" t="s">
        <v>159</v>
      </c>
      <c r="AB128" s="229"/>
      <c r="AC128" s="230"/>
      <c r="AD128" s="219"/>
      <c r="AE128" s="220">
        <v>673</v>
      </c>
      <c r="AF128" s="231">
        <v>2308</v>
      </c>
      <c r="AG128" s="232"/>
      <c r="AH128" s="218" t="s">
        <v>158</v>
      </c>
      <c r="AI128" s="217">
        <v>1</v>
      </c>
      <c r="AJ128" s="240" t="s">
        <v>160</v>
      </c>
      <c r="AK128" s="241"/>
      <c r="AL128" s="221" t="s">
        <v>161</v>
      </c>
      <c r="AM128" s="222" t="s">
        <v>162</v>
      </c>
      <c r="AN128" s="242"/>
      <c r="AO128" s="243"/>
      <c r="AP128" s="242"/>
      <c r="AQ128" s="243"/>
      <c r="AR128" s="217">
        <v>1</v>
      </c>
      <c r="AS128" s="244" t="s">
        <v>257</v>
      </c>
      <c r="AT128" s="245"/>
      <c r="AU128" s="218" t="s">
        <v>257</v>
      </c>
    </row>
    <row r="129" spans="1:47" ht="8.25" customHeight="1" x14ac:dyDescent="0.25">
      <c r="A129" s="217">
        <v>103</v>
      </c>
      <c r="B129" s="228" t="s">
        <v>176</v>
      </c>
      <c r="C129" s="229"/>
      <c r="D129" s="230"/>
      <c r="E129" s="246" t="s">
        <v>299</v>
      </c>
      <c r="F129" s="247"/>
      <c r="G129" s="248"/>
      <c r="H129" s="231">
        <v>793</v>
      </c>
      <c r="I129" s="232"/>
      <c r="J129" s="231">
        <v>2128</v>
      </c>
      <c r="K129" s="233"/>
      <c r="L129" s="232"/>
      <c r="M129" s="228" t="s">
        <v>154</v>
      </c>
      <c r="N129" s="229"/>
      <c r="O129" s="230"/>
      <c r="P129" s="234" t="s">
        <v>155</v>
      </c>
      <c r="Q129" s="235"/>
      <c r="R129" s="236"/>
      <c r="S129" s="217">
        <v>658</v>
      </c>
      <c r="T129" s="217">
        <v>1993</v>
      </c>
      <c r="U129" s="218" t="s">
        <v>156</v>
      </c>
      <c r="V129" s="237" t="s">
        <v>157</v>
      </c>
      <c r="W129" s="238"/>
      <c r="X129" s="239"/>
      <c r="Y129" s="228" t="s">
        <v>158</v>
      </c>
      <c r="Z129" s="230"/>
      <c r="AA129" s="228" t="s">
        <v>159</v>
      </c>
      <c r="AB129" s="229"/>
      <c r="AC129" s="230"/>
      <c r="AD129" s="219"/>
      <c r="AE129" s="220">
        <v>773</v>
      </c>
      <c r="AF129" s="231">
        <v>2108</v>
      </c>
      <c r="AG129" s="232"/>
      <c r="AH129" s="218" t="s">
        <v>158</v>
      </c>
      <c r="AI129" s="217">
        <v>1</v>
      </c>
      <c r="AJ129" s="240" t="s">
        <v>160</v>
      </c>
      <c r="AK129" s="241"/>
      <c r="AL129" s="221" t="s">
        <v>161</v>
      </c>
      <c r="AM129" s="222" t="s">
        <v>162</v>
      </c>
      <c r="AN129" s="242"/>
      <c r="AO129" s="243"/>
      <c r="AP129" s="242"/>
      <c r="AQ129" s="243"/>
      <c r="AR129" s="217">
        <v>1</v>
      </c>
      <c r="AS129" s="244" t="s">
        <v>193</v>
      </c>
      <c r="AT129" s="245"/>
      <c r="AU129" s="218" t="s">
        <v>193</v>
      </c>
    </row>
    <row r="130" spans="1:47" ht="8.25" customHeight="1" x14ac:dyDescent="0.25">
      <c r="A130" s="217">
        <v>104</v>
      </c>
      <c r="B130" s="228" t="s">
        <v>176</v>
      </c>
      <c r="C130" s="229"/>
      <c r="D130" s="230"/>
      <c r="E130" s="246" t="s">
        <v>300</v>
      </c>
      <c r="F130" s="247"/>
      <c r="G130" s="248"/>
      <c r="H130" s="231">
        <v>693</v>
      </c>
      <c r="I130" s="232"/>
      <c r="J130" s="231">
        <v>2328</v>
      </c>
      <c r="K130" s="233"/>
      <c r="L130" s="232"/>
      <c r="M130" s="228" t="s">
        <v>154</v>
      </c>
      <c r="N130" s="229"/>
      <c r="O130" s="230"/>
      <c r="P130" s="234" t="s">
        <v>155</v>
      </c>
      <c r="Q130" s="235"/>
      <c r="R130" s="236"/>
      <c r="S130" s="217">
        <v>558</v>
      </c>
      <c r="T130" s="217">
        <v>2193</v>
      </c>
      <c r="U130" s="218" t="s">
        <v>156</v>
      </c>
      <c r="V130" s="237" t="s">
        <v>157</v>
      </c>
      <c r="W130" s="238"/>
      <c r="X130" s="239"/>
      <c r="Y130" s="228" t="s">
        <v>158</v>
      </c>
      <c r="Z130" s="230"/>
      <c r="AA130" s="228" t="s">
        <v>159</v>
      </c>
      <c r="AB130" s="229"/>
      <c r="AC130" s="230"/>
      <c r="AD130" s="219"/>
      <c r="AE130" s="220">
        <v>673</v>
      </c>
      <c r="AF130" s="231">
        <v>2308</v>
      </c>
      <c r="AG130" s="232"/>
      <c r="AH130" s="218" t="s">
        <v>158</v>
      </c>
      <c r="AI130" s="217">
        <v>1</v>
      </c>
      <c r="AJ130" s="240" t="s">
        <v>160</v>
      </c>
      <c r="AK130" s="241"/>
      <c r="AL130" s="221" t="s">
        <v>161</v>
      </c>
      <c r="AM130" s="222" t="s">
        <v>162</v>
      </c>
      <c r="AN130" s="242"/>
      <c r="AO130" s="243"/>
      <c r="AP130" s="242"/>
      <c r="AQ130" s="243"/>
      <c r="AR130" s="217">
        <v>1</v>
      </c>
      <c r="AS130" s="244" t="s">
        <v>257</v>
      </c>
      <c r="AT130" s="245"/>
      <c r="AU130" s="218" t="s">
        <v>257</v>
      </c>
    </row>
    <row r="131" spans="1:47" ht="8.25" customHeight="1" x14ac:dyDescent="0.25">
      <c r="A131" s="217">
        <v>105</v>
      </c>
      <c r="B131" s="228" t="s">
        <v>176</v>
      </c>
      <c r="C131" s="229"/>
      <c r="D131" s="230"/>
      <c r="E131" s="250" t="s">
        <v>301</v>
      </c>
      <c r="F131" s="251"/>
      <c r="G131" s="252"/>
      <c r="H131" s="231">
        <v>793</v>
      </c>
      <c r="I131" s="232"/>
      <c r="J131" s="231">
        <v>1993</v>
      </c>
      <c r="K131" s="233"/>
      <c r="L131" s="232"/>
      <c r="M131" s="228" t="s">
        <v>154</v>
      </c>
      <c r="N131" s="229"/>
      <c r="O131" s="230"/>
      <c r="P131" s="234" t="s">
        <v>155</v>
      </c>
      <c r="Q131" s="235"/>
      <c r="R131" s="236"/>
      <c r="S131" s="217">
        <v>658</v>
      </c>
      <c r="T131" s="217">
        <v>1858</v>
      </c>
      <c r="U131" s="218" t="s">
        <v>156</v>
      </c>
      <c r="V131" s="237" t="s">
        <v>157</v>
      </c>
      <c r="W131" s="238"/>
      <c r="X131" s="239"/>
      <c r="Y131" s="228" t="s">
        <v>158</v>
      </c>
      <c r="Z131" s="230"/>
      <c r="AA131" s="228" t="s">
        <v>159</v>
      </c>
      <c r="AB131" s="229"/>
      <c r="AC131" s="230"/>
      <c r="AD131" s="219"/>
      <c r="AE131" s="220">
        <v>773</v>
      </c>
      <c r="AF131" s="231">
        <v>1973</v>
      </c>
      <c r="AG131" s="232"/>
      <c r="AH131" s="218" t="s">
        <v>158</v>
      </c>
      <c r="AI131" s="217">
        <v>1</v>
      </c>
      <c r="AJ131" s="240" t="s">
        <v>160</v>
      </c>
      <c r="AK131" s="241"/>
      <c r="AL131" s="221" t="s">
        <v>161</v>
      </c>
      <c r="AM131" s="222" t="s">
        <v>162</v>
      </c>
      <c r="AN131" s="242"/>
      <c r="AO131" s="243"/>
      <c r="AP131" s="242"/>
      <c r="AQ131" s="243"/>
      <c r="AR131" s="217">
        <v>1</v>
      </c>
      <c r="AS131" s="244" t="s">
        <v>302</v>
      </c>
      <c r="AT131" s="245"/>
      <c r="AU131" s="218" t="s">
        <v>302</v>
      </c>
    </row>
    <row r="132" spans="1:47" ht="8.25" customHeight="1" x14ac:dyDescent="0.25">
      <c r="A132" s="217">
        <v>106</v>
      </c>
      <c r="B132" s="228" t="s">
        <v>176</v>
      </c>
      <c r="C132" s="229"/>
      <c r="D132" s="230"/>
      <c r="E132" s="246" t="s">
        <v>303</v>
      </c>
      <c r="F132" s="247"/>
      <c r="G132" s="248"/>
      <c r="H132" s="231">
        <v>993</v>
      </c>
      <c r="I132" s="232"/>
      <c r="J132" s="231">
        <v>2328</v>
      </c>
      <c r="K132" s="233"/>
      <c r="L132" s="232"/>
      <c r="M132" s="228" t="s">
        <v>154</v>
      </c>
      <c r="N132" s="229"/>
      <c r="O132" s="230"/>
      <c r="P132" s="234" t="s">
        <v>155</v>
      </c>
      <c r="Q132" s="235"/>
      <c r="R132" s="236"/>
      <c r="S132" s="217">
        <v>858</v>
      </c>
      <c r="T132" s="217">
        <v>2193</v>
      </c>
      <c r="U132" s="218" t="s">
        <v>156</v>
      </c>
      <c r="V132" s="237" t="s">
        <v>157</v>
      </c>
      <c r="W132" s="238"/>
      <c r="X132" s="239"/>
      <c r="Y132" s="228" t="s">
        <v>158</v>
      </c>
      <c r="Z132" s="230"/>
      <c r="AA132" s="228" t="s">
        <v>159</v>
      </c>
      <c r="AB132" s="229"/>
      <c r="AC132" s="230"/>
      <c r="AD132" s="219"/>
      <c r="AE132" s="220">
        <v>973</v>
      </c>
      <c r="AF132" s="231">
        <v>2308</v>
      </c>
      <c r="AG132" s="232"/>
      <c r="AH132" s="218" t="s">
        <v>158</v>
      </c>
      <c r="AI132" s="217">
        <v>1</v>
      </c>
      <c r="AJ132" s="240" t="s">
        <v>160</v>
      </c>
      <c r="AK132" s="241"/>
      <c r="AL132" s="221" t="s">
        <v>161</v>
      </c>
      <c r="AM132" s="222" t="s">
        <v>162</v>
      </c>
      <c r="AN132" s="242"/>
      <c r="AO132" s="243"/>
      <c r="AP132" s="242"/>
      <c r="AQ132" s="243"/>
      <c r="AR132" s="217">
        <v>1</v>
      </c>
      <c r="AS132" s="244" t="s">
        <v>240</v>
      </c>
      <c r="AT132" s="245"/>
      <c r="AU132" s="218" t="s">
        <v>240</v>
      </c>
    </row>
    <row r="133" spans="1:47" ht="8.25" customHeight="1" x14ac:dyDescent="0.25">
      <c r="A133" s="217">
        <v>107</v>
      </c>
      <c r="B133" s="228" t="s">
        <v>176</v>
      </c>
      <c r="C133" s="229"/>
      <c r="D133" s="230"/>
      <c r="E133" s="246" t="s">
        <v>304</v>
      </c>
      <c r="F133" s="247"/>
      <c r="G133" s="248"/>
      <c r="H133" s="231">
        <v>793</v>
      </c>
      <c r="I133" s="232"/>
      <c r="J133" s="231">
        <v>2328</v>
      </c>
      <c r="K133" s="233"/>
      <c r="L133" s="232"/>
      <c r="M133" s="228" t="s">
        <v>154</v>
      </c>
      <c r="N133" s="229"/>
      <c r="O133" s="230"/>
      <c r="P133" s="234" t="s">
        <v>155</v>
      </c>
      <c r="Q133" s="235"/>
      <c r="R133" s="236"/>
      <c r="S133" s="217">
        <v>658</v>
      </c>
      <c r="T133" s="217">
        <v>2193</v>
      </c>
      <c r="U133" s="218" t="s">
        <v>156</v>
      </c>
      <c r="V133" s="237" t="s">
        <v>157</v>
      </c>
      <c r="W133" s="238"/>
      <c r="X133" s="239"/>
      <c r="Y133" s="228" t="s">
        <v>158</v>
      </c>
      <c r="Z133" s="230"/>
      <c r="AA133" s="228" t="s">
        <v>159</v>
      </c>
      <c r="AB133" s="229"/>
      <c r="AC133" s="230"/>
      <c r="AD133" s="219"/>
      <c r="AE133" s="220">
        <v>773</v>
      </c>
      <c r="AF133" s="231">
        <v>2308</v>
      </c>
      <c r="AG133" s="232"/>
      <c r="AH133" s="218" t="s">
        <v>158</v>
      </c>
      <c r="AI133" s="217">
        <v>1</v>
      </c>
      <c r="AJ133" s="240" t="s">
        <v>160</v>
      </c>
      <c r="AK133" s="241"/>
      <c r="AL133" s="221" t="s">
        <v>161</v>
      </c>
      <c r="AM133" s="222" t="s">
        <v>162</v>
      </c>
      <c r="AN133" s="242"/>
      <c r="AO133" s="243"/>
      <c r="AP133" s="242"/>
      <c r="AQ133" s="243"/>
      <c r="AR133" s="217">
        <v>1</v>
      </c>
      <c r="AS133" s="244" t="s">
        <v>259</v>
      </c>
      <c r="AT133" s="245"/>
      <c r="AU133" s="218" t="s">
        <v>259</v>
      </c>
    </row>
    <row r="134" spans="1:47" ht="8.25" customHeight="1" x14ac:dyDescent="0.25">
      <c r="A134" s="217">
        <v>108</v>
      </c>
      <c r="B134" s="228" t="s">
        <v>176</v>
      </c>
      <c r="C134" s="229"/>
      <c r="D134" s="230"/>
      <c r="E134" s="246" t="s">
        <v>305</v>
      </c>
      <c r="F134" s="247"/>
      <c r="G134" s="248"/>
      <c r="H134" s="231">
        <v>1473</v>
      </c>
      <c r="I134" s="232"/>
      <c r="J134" s="231">
        <v>2328</v>
      </c>
      <c r="K134" s="233"/>
      <c r="L134" s="232"/>
      <c r="M134" s="228" t="s">
        <v>154</v>
      </c>
      <c r="N134" s="229"/>
      <c r="O134" s="230"/>
      <c r="P134" s="234" t="s">
        <v>155</v>
      </c>
      <c r="Q134" s="235"/>
      <c r="R134" s="236"/>
      <c r="S134" s="217">
        <v>1338</v>
      </c>
      <c r="T134" s="217">
        <v>2193</v>
      </c>
      <c r="U134" s="218" t="s">
        <v>156</v>
      </c>
      <c r="V134" s="237" t="s">
        <v>157</v>
      </c>
      <c r="W134" s="238"/>
      <c r="X134" s="239"/>
      <c r="Y134" s="228" t="s">
        <v>158</v>
      </c>
      <c r="Z134" s="230"/>
      <c r="AA134" s="228" t="s">
        <v>159</v>
      </c>
      <c r="AB134" s="229"/>
      <c r="AC134" s="230"/>
      <c r="AD134" s="219"/>
      <c r="AE134" s="220">
        <v>725</v>
      </c>
      <c r="AF134" s="231">
        <v>2308</v>
      </c>
      <c r="AG134" s="232"/>
      <c r="AH134" s="218" t="s">
        <v>158</v>
      </c>
      <c r="AI134" s="217">
        <v>2</v>
      </c>
      <c r="AJ134" s="240" t="s">
        <v>160</v>
      </c>
      <c r="AK134" s="241"/>
      <c r="AL134" s="221" t="s">
        <v>161</v>
      </c>
      <c r="AM134" s="222" t="s">
        <v>162</v>
      </c>
      <c r="AN134" s="242"/>
      <c r="AO134" s="243"/>
      <c r="AP134" s="242"/>
      <c r="AQ134" s="243"/>
      <c r="AR134" s="217">
        <v>1</v>
      </c>
      <c r="AS134" s="244" t="s">
        <v>233</v>
      </c>
      <c r="AT134" s="245"/>
      <c r="AU134" s="218" t="s">
        <v>233</v>
      </c>
    </row>
    <row r="135" spans="1:47" ht="8.25" customHeight="1" x14ac:dyDescent="0.25">
      <c r="A135" s="217">
        <v>109</v>
      </c>
      <c r="B135" s="228" t="s">
        <v>176</v>
      </c>
      <c r="C135" s="229"/>
      <c r="D135" s="230"/>
      <c r="E135" s="246" t="s">
        <v>306</v>
      </c>
      <c r="F135" s="247"/>
      <c r="G135" s="248"/>
      <c r="H135" s="231">
        <v>493</v>
      </c>
      <c r="I135" s="232"/>
      <c r="J135" s="231">
        <v>2328</v>
      </c>
      <c r="K135" s="233"/>
      <c r="L135" s="232"/>
      <c r="M135" s="228" t="s">
        <v>154</v>
      </c>
      <c r="N135" s="229"/>
      <c r="O135" s="230"/>
      <c r="P135" s="234" t="s">
        <v>155</v>
      </c>
      <c r="Q135" s="235"/>
      <c r="R135" s="236"/>
      <c r="S135" s="217">
        <v>358</v>
      </c>
      <c r="T135" s="217">
        <v>2193</v>
      </c>
      <c r="U135" s="218" t="s">
        <v>156</v>
      </c>
      <c r="V135" s="237" t="s">
        <v>157</v>
      </c>
      <c r="W135" s="238"/>
      <c r="X135" s="239"/>
      <c r="Y135" s="228" t="s">
        <v>158</v>
      </c>
      <c r="Z135" s="230"/>
      <c r="AA135" s="228" t="s">
        <v>159</v>
      </c>
      <c r="AB135" s="229"/>
      <c r="AC135" s="230"/>
      <c r="AD135" s="219"/>
      <c r="AE135" s="220">
        <v>473</v>
      </c>
      <c r="AF135" s="231">
        <v>2308</v>
      </c>
      <c r="AG135" s="232"/>
      <c r="AH135" s="218" t="s">
        <v>158</v>
      </c>
      <c r="AI135" s="217">
        <v>1</v>
      </c>
      <c r="AJ135" s="240" t="s">
        <v>160</v>
      </c>
      <c r="AK135" s="241"/>
      <c r="AL135" s="221" t="s">
        <v>161</v>
      </c>
      <c r="AM135" s="222" t="s">
        <v>162</v>
      </c>
      <c r="AN135" s="242"/>
      <c r="AO135" s="243"/>
      <c r="AP135" s="242"/>
      <c r="AQ135" s="243"/>
      <c r="AR135" s="217">
        <v>1</v>
      </c>
      <c r="AS135" s="244" t="s">
        <v>182</v>
      </c>
      <c r="AT135" s="245"/>
      <c r="AU135" s="218" t="s">
        <v>182</v>
      </c>
    </row>
    <row r="136" spans="1:47" ht="8.25" customHeight="1" x14ac:dyDescent="0.25">
      <c r="A136" s="217">
        <v>110</v>
      </c>
      <c r="B136" s="228" t="s">
        <v>176</v>
      </c>
      <c r="C136" s="229"/>
      <c r="D136" s="230"/>
      <c r="E136" s="246" t="s">
        <v>307</v>
      </c>
      <c r="F136" s="247"/>
      <c r="G136" s="248"/>
      <c r="H136" s="231">
        <v>1343</v>
      </c>
      <c r="I136" s="232"/>
      <c r="J136" s="231">
        <v>2328</v>
      </c>
      <c r="K136" s="233"/>
      <c r="L136" s="232"/>
      <c r="M136" s="228" t="s">
        <v>154</v>
      </c>
      <c r="N136" s="229"/>
      <c r="O136" s="230"/>
      <c r="P136" s="234" t="s">
        <v>155</v>
      </c>
      <c r="Q136" s="235"/>
      <c r="R136" s="236"/>
      <c r="S136" s="217">
        <v>1208</v>
      </c>
      <c r="T136" s="217">
        <v>2193</v>
      </c>
      <c r="U136" s="218" t="s">
        <v>156</v>
      </c>
      <c r="V136" s="237" t="s">
        <v>157</v>
      </c>
      <c r="W136" s="238"/>
      <c r="X136" s="239"/>
      <c r="Y136" s="228" t="s">
        <v>158</v>
      </c>
      <c r="Z136" s="230"/>
      <c r="AA136" s="228" t="s">
        <v>159</v>
      </c>
      <c r="AB136" s="229"/>
      <c r="AC136" s="230"/>
      <c r="AD136" s="219"/>
      <c r="AE136" s="220">
        <v>660</v>
      </c>
      <c r="AF136" s="231">
        <v>2308</v>
      </c>
      <c r="AG136" s="232"/>
      <c r="AH136" s="218" t="s">
        <v>158</v>
      </c>
      <c r="AI136" s="217">
        <v>2</v>
      </c>
      <c r="AJ136" s="240" t="s">
        <v>160</v>
      </c>
      <c r="AK136" s="241"/>
      <c r="AL136" s="221" t="s">
        <v>161</v>
      </c>
      <c r="AM136" s="222" t="s">
        <v>162</v>
      </c>
      <c r="AN136" s="242"/>
      <c r="AO136" s="243"/>
      <c r="AP136" s="242"/>
      <c r="AQ136" s="243"/>
      <c r="AR136" s="217">
        <v>1</v>
      </c>
      <c r="AS136" s="244" t="s">
        <v>238</v>
      </c>
      <c r="AT136" s="245"/>
      <c r="AU136" s="218" t="s">
        <v>238</v>
      </c>
    </row>
    <row r="137" spans="1:47" ht="8.25" customHeight="1" x14ac:dyDescent="0.25">
      <c r="A137" s="217">
        <v>111</v>
      </c>
      <c r="B137" s="228" t="s">
        <v>176</v>
      </c>
      <c r="C137" s="229"/>
      <c r="D137" s="230"/>
      <c r="E137" s="246" t="s">
        <v>308</v>
      </c>
      <c r="F137" s="247"/>
      <c r="G137" s="248"/>
      <c r="H137" s="231">
        <v>743</v>
      </c>
      <c r="I137" s="232"/>
      <c r="J137" s="231">
        <v>2328</v>
      </c>
      <c r="K137" s="233"/>
      <c r="L137" s="232"/>
      <c r="M137" s="228" t="s">
        <v>154</v>
      </c>
      <c r="N137" s="229"/>
      <c r="O137" s="230"/>
      <c r="P137" s="234" t="s">
        <v>155</v>
      </c>
      <c r="Q137" s="235"/>
      <c r="R137" s="236"/>
      <c r="S137" s="217">
        <v>608</v>
      </c>
      <c r="T137" s="217">
        <v>2193</v>
      </c>
      <c r="U137" s="218" t="s">
        <v>156</v>
      </c>
      <c r="V137" s="237" t="s">
        <v>157</v>
      </c>
      <c r="W137" s="238"/>
      <c r="X137" s="239"/>
      <c r="Y137" s="228" t="s">
        <v>158</v>
      </c>
      <c r="Z137" s="230"/>
      <c r="AA137" s="228" t="s">
        <v>159</v>
      </c>
      <c r="AB137" s="229"/>
      <c r="AC137" s="230"/>
      <c r="AD137" s="219"/>
      <c r="AE137" s="220">
        <v>723</v>
      </c>
      <c r="AF137" s="231">
        <v>2308</v>
      </c>
      <c r="AG137" s="232"/>
      <c r="AH137" s="218" t="s">
        <v>158</v>
      </c>
      <c r="AI137" s="217">
        <v>1</v>
      </c>
      <c r="AJ137" s="240" t="s">
        <v>160</v>
      </c>
      <c r="AK137" s="241"/>
      <c r="AL137" s="221" t="s">
        <v>161</v>
      </c>
      <c r="AM137" s="222" t="s">
        <v>162</v>
      </c>
      <c r="AN137" s="242"/>
      <c r="AO137" s="243"/>
      <c r="AP137" s="242"/>
      <c r="AQ137" s="243"/>
      <c r="AR137" s="217">
        <v>1</v>
      </c>
      <c r="AS137" s="244" t="s">
        <v>246</v>
      </c>
      <c r="AT137" s="245"/>
      <c r="AU137" s="218" t="s">
        <v>246</v>
      </c>
    </row>
    <row r="138" spans="1:47" ht="8.25" customHeight="1" x14ac:dyDescent="0.25">
      <c r="A138" s="217">
        <v>112</v>
      </c>
      <c r="B138" s="228" t="s">
        <v>176</v>
      </c>
      <c r="C138" s="229"/>
      <c r="D138" s="230"/>
      <c r="E138" s="246" t="s">
        <v>309</v>
      </c>
      <c r="F138" s="247"/>
      <c r="G138" s="248"/>
      <c r="H138" s="231">
        <v>1473</v>
      </c>
      <c r="I138" s="232"/>
      <c r="J138" s="231">
        <v>2328</v>
      </c>
      <c r="K138" s="233"/>
      <c r="L138" s="232"/>
      <c r="M138" s="228" t="s">
        <v>154</v>
      </c>
      <c r="N138" s="229"/>
      <c r="O138" s="230"/>
      <c r="P138" s="234" t="s">
        <v>155</v>
      </c>
      <c r="Q138" s="235"/>
      <c r="R138" s="236"/>
      <c r="S138" s="217">
        <v>1338</v>
      </c>
      <c r="T138" s="217">
        <v>2193</v>
      </c>
      <c r="U138" s="218" t="s">
        <v>156</v>
      </c>
      <c r="V138" s="237" t="s">
        <v>157</v>
      </c>
      <c r="W138" s="238"/>
      <c r="X138" s="239"/>
      <c r="Y138" s="228" t="s">
        <v>158</v>
      </c>
      <c r="Z138" s="230"/>
      <c r="AA138" s="228" t="s">
        <v>159</v>
      </c>
      <c r="AB138" s="229"/>
      <c r="AC138" s="230"/>
      <c r="AD138" s="219"/>
      <c r="AE138" s="220">
        <v>725</v>
      </c>
      <c r="AF138" s="231">
        <v>2308</v>
      </c>
      <c r="AG138" s="232"/>
      <c r="AH138" s="218" t="s">
        <v>158</v>
      </c>
      <c r="AI138" s="217">
        <v>2</v>
      </c>
      <c r="AJ138" s="240" t="s">
        <v>160</v>
      </c>
      <c r="AK138" s="241"/>
      <c r="AL138" s="221" t="s">
        <v>161</v>
      </c>
      <c r="AM138" s="222" t="s">
        <v>162</v>
      </c>
      <c r="AN138" s="242"/>
      <c r="AO138" s="243"/>
      <c r="AP138" s="242"/>
      <c r="AQ138" s="243"/>
      <c r="AR138" s="217">
        <v>1</v>
      </c>
      <c r="AS138" s="244" t="s">
        <v>233</v>
      </c>
      <c r="AT138" s="245"/>
      <c r="AU138" s="218" t="s">
        <v>233</v>
      </c>
    </row>
    <row r="139" spans="1:47" ht="8.25" customHeight="1" x14ac:dyDescent="0.25">
      <c r="A139" s="217">
        <v>113</v>
      </c>
      <c r="B139" s="228" t="s">
        <v>176</v>
      </c>
      <c r="C139" s="229"/>
      <c r="D139" s="230"/>
      <c r="E139" s="246" t="s">
        <v>310</v>
      </c>
      <c r="F139" s="247"/>
      <c r="G139" s="248"/>
      <c r="H139" s="231">
        <v>993</v>
      </c>
      <c r="I139" s="232"/>
      <c r="J139" s="231">
        <v>2328</v>
      </c>
      <c r="K139" s="233"/>
      <c r="L139" s="232"/>
      <c r="M139" s="228" t="s">
        <v>154</v>
      </c>
      <c r="N139" s="229"/>
      <c r="O139" s="230"/>
      <c r="P139" s="234" t="s">
        <v>155</v>
      </c>
      <c r="Q139" s="235"/>
      <c r="R139" s="236"/>
      <c r="S139" s="217">
        <v>858</v>
      </c>
      <c r="T139" s="217">
        <v>2193</v>
      </c>
      <c r="U139" s="218" t="s">
        <v>156</v>
      </c>
      <c r="V139" s="237" t="s">
        <v>157</v>
      </c>
      <c r="W139" s="238"/>
      <c r="X139" s="239"/>
      <c r="Y139" s="228" t="s">
        <v>158</v>
      </c>
      <c r="Z139" s="230"/>
      <c r="AA139" s="228" t="s">
        <v>159</v>
      </c>
      <c r="AB139" s="229"/>
      <c r="AC139" s="230"/>
      <c r="AD139" s="219"/>
      <c r="AE139" s="220">
        <v>973</v>
      </c>
      <c r="AF139" s="231">
        <v>2308</v>
      </c>
      <c r="AG139" s="232"/>
      <c r="AH139" s="218" t="s">
        <v>158</v>
      </c>
      <c r="AI139" s="217">
        <v>1</v>
      </c>
      <c r="AJ139" s="240" t="s">
        <v>160</v>
      </c>
      <c r="AK139" s="241"/>
      <c r="AL139" s="221" t="s">
        <v>161</v>
      </c>
      <c r="AM139" s="222" t="s">
        <v>162</v>
      </c>
      <c r="AN139" s="242"/>
      <c r="AO139" s="243"/>
      <c r="AP139" s="242"/>
      <c r="AQ139" s="243"/>
      <c r="AR139" s="217">
        <v>1</v>
      </c>
      <c r="AS139" s="244" t="s">
        <v>240</v>
      </c>
      <c r="AT139" s="245"/>
      <c r="AU139" s="218" t="s">
        <v>240</v>
      </c>
    </row>
    <row r="140" spans="1:47" ht="8.25" customHeight="1" x14ac:dyDescent="0.25">
      <c r="A140" s="217">
        <v>114</v>
      </c>
      <c r="B140" s="228" t="s">
        <v>176</v>
      </c>
      <c r="C140" s="229"/>
      <c r="D140" s="230"/>
      <c r="E140" s="246" t="s">
        <v>311</v>
      </c>
      <c r="F140" s="247"/>
      <c r="G140" s="248"/>
      <c r="H140" s="231">
        <v>1473</v>
      </c>
      <c r="I140" s="232"/>
      <c r="J140" s="231">
        <v>2328</v>
      </c>
      <c r="K140" s="233"/>
      <c r="L140" s="232"/>
      <c r="M140" s="228" t="s">
        <v>154</v>
      </c>
      <c r="N140" s="229"/>
      <c r="O140" s="230"/>
      <c r="P140" s="234" t="s">
        <v>155</v>
      </c>
      <c r="Q140" s="235"/>
      <c r="R140" s="236"/>
      <c r="S140" s="217">
        <v>1338</v>
      </c>
      <c r="T140" s="217">
        <v>2193</v>
      </c>
      <c r="U140" s="218" t="s">
        <v>156</v>
      </c>
      <c r="V140" s="237" t="s">
        <v>157</v>
      </c>
      <c r="W140" s="238"/>
      <c r="X140" s="239"/>
      <c r="Y140" s="228" t="s">
        <v>158</v>
      </c>
      <c r="Z140" s="230"/>
      <c r="AA140" s="228" t="s">
        <v>159</v>
      </c>
      <c r="AB140" s="229"/>
      <c r="AC140" s="230"/>
      <c r="AD140" s="219"/>
      <c r="AE140" s="220">
        <v>725</v>
      </c>
      <c r="AF140" s="231">
        <v>2308</v>
      </c>
      <c r="AG140" s="232"/>
      <c r="AH140" s="218" t="s">
        <v>158</v>
      </c>
      <c r="AI140" s="217">
        <v>2</v>
      </c>
      <c r="AJ140" s="240" t="s">
        <v>160</v>
      </c>
      <c r="AK140" s="241"/>
      <c r="AL140" s="221" t="s">
        <v>161</v>
      </c>
      <c r="AM140" s="222" t="s">
        <v>162</v>
      </c>
      <c r="AN140" s="242"/>
      <c r="AO140" s="243"/>
      <c r="AP140" s="242"/>
      <c r="AQ140" s="243"/>
      <c r="AR140" s="217">
        <v>1</v>
      </c>
      <c r="AS140" s="244" t="s">
        <v>233</v>
      </c>
      <c r="AT140" s="245"/>
      <c r="AU140" s="218" t="s">
        <v>233</v>
      </c>
    </row>
    <row r="141" spans="1:47" ht="8.25" customHeight="1" x14ac:dyDescent="0.25">
      <c r="A141" s="217">
        <v>115</v>
      </c>
      <c r="B141" s="228" t="s">
        <v>176</v>
      </c>
      <c r="C141" s="229"/>
      <c r="D141" s="230"/>
      <c r="E141" s="246" t="s">
        <v>312</v>
      </c>
      <c r="F141" s="247"/>
      <c r="G141" s="248"/>
      <c r="H141" s="231">
        <v>1713</v>
      </c>
      <c r="I141" s="232"/>
      <c r="J141" s="231">
        <v>2328</v>
      </c>
      <c r="K141" s="233"/>
      <c r="L141" s="232"/>
      <c r="M141" s="228" t="s">
        <v>154</v>
      </c>
      <c r="N141" s="229"/>
      <c r="O141" s="230"/>
      <c r="P141" s="234" t="s">
        <v>155</v>
      </c>
      <c r="Q141" s="235"/>
      <c r="R141" s="236"/>
      <c r="S141" s="217">
        <v>1578</v>
      </c>
      <c r="T141" s="217">
        <v>2193</v>
      </c>
      <c r="U141" s="218" t="s">
        <v>156</v>
      </c>
      <c r="V141" s="237" t="s">
        <v>157</v>
      </c>
      <c r="W141" s="238"/>
      <c r="X141" s="239"/>
      <c r="Y141" s="228" t="s">
        <v>158</v>
      </c>
      <c r="Z141" s="230"/>
      <c r="AA141" s="228" t="s">
        <v>159</v>
      </c>
      <c r="AB141" s="229"/>
      <c r="AC141" s="230"/>
      <c r="AD141" s="219"/>
      <c r="AE141" s="220">
        <v>845</v>
      </c>
      <c r="AF141" s="231">
        <v>2308</v>
      </c>
      <c r="AG141" s="232"/>
      <c r="AH141" s="218" t="s">
        <v>158</v>
      </c>
      <c r="AI141" s="217">
        <v>2</v>
      </c>
      <c r="AJ141" s="240" t="s">
        <v>160</v>
      </c>
      <c r="AK141" s="241"/>
      <c r="AL141" s="221" t="s">
        <v>161</v>
      </c>
      <c r="AM141" s="222" t="s">
        <v>162</v>
      </c>
      <c r="AN141" s="242"/>
      <c r="AO141" s="243"/>
      <c r="AP141" s="242"/>
      <c r="AQ141" s="243"/>
      <c r="AR141" s="217">
        <v>1</v>
      </c>
      <c r="AS141" s="244" t="s">
        <v>251</v>
      </c>
      <c r="AT141" s="245"/>
      <c r="AU141" s="218" t="s">
        <v>251</v>
      </c>
    </row>
    <row r="142" spans="1:47" ht="8.25" customHeight="1" x14ac:dyDescent="0.25">
      <c r="A142" s="217">
        <v>116</v>
      </c>
      <c r="B142" s="228" t="s">
        <v>176</v>
      </c>
      <c r="C142" s="229"/>
      <c r="D142" s="230"/>
      <c r="E142" s="246" t="s">
        <v>313</v>
      </c>
      <c r="F142" s="247"/>
      <c r="G142" s="248"/>
      <c r="H142" s="231">
        <v>893</v>
      </c>
      <c r="I142" s="232"/>
      <c r="J142" s="231">
        <v>2328</v>
      </c>
      <c r="K142" s="233"/>
      <c r="L142" s="232"/>
      <c r="M142" s="228" t="s">
        <v>154</v>
      </c>
      <c r="N142" s="229"/>
      <c r="O142" s="230"/>
      <c r="P142" s="234" t="s">
        <v>155</v>
      </c>
      <c r="Q142" s="235"/>
      <c r="R142" s="236"/>
      <c r="S142" s="217">
        <v>758</v>
      </c>
      <c r="T142" s="217">
        <v>2193</v>
      </c>
      <c r="U142" s="218" t="s">
        <v>156</v>
      </c>
      <c r="V142" s="237" t="s">
        <v>157</v>
      </c>
      <c r="W142" s="238"/>
      <c r="X142" s="239"/>
      <c r="Y142" s="228" t="s">
        <v>158</v>
      </c>
      <c r="Z142" s="230"/>
      <c r="AA142" s="228" t="s">
        <v>159</v>
      </c>
      <c r="AB142" s="229"/>
      <c r="AC142" s="230"/>
      <c r="AD142" s="219"/>
      <c r="AE142" s="220">
        <v>873</v>
      </c>
      <c r="AF142" s="231">
        <v>2308</v>
      </c>
      <c r="AG142" s="232"/>
      <c r="AH142" s="218" t="s">
        <v>158</v>
      </c>
      <c r="AI142" s="217">
        <v>1</v>
      </c>
      <c r="AJ142" s="240" t="s">
        <v>160</v>
      </c>
      <c r="AK142" s="241"/>
      <c r="AL142" s="221" t="s">
        <v>161</v>
      </c>
      <c r="AM142" s="222" t="s">
        <v>162</v>
      </c>
      <c r="AN142" s="242"/>
      <c r="AO142" s="243"/>
      <c r="AP142" s="242"/>
      <c r="AQ142" s="243"/>
      <c r="AR142" s="217">
        <v>1</v>
      </c>
      <c r="AS142" s="244" t="s">
        <v>314</v>
      </c>
      <c r="AT142" s="245"/>
      <c r="AU142" s="218" t="s">
        <v>314</v>
      </c>
    </row>
    <row r="143" spans="1:47" ht="8.25" customHeight="1" x14ac:dyDescent="0.25">
      <c r="A143" s="217">
        <v>117</v>
      </c>
      <c r="B143" s="228" t="s">
        <v>176</v>
      </c>
      <c r="C143" s="229"/>
      <c r="D143" s="230"/>
      <c r="E143" s="246" t="s">
        <v>315</v>
      </c>
      <c r="F143" s="247"/>
      <c r="G143" s="248"/>
      <c r="H143" s="231">
        <v>993</v>
      </c>
      <c r="I143" s="232"/>
      <c r="J143" s="231">
        <v>2328</v>
      </c>
      <c r="K143" s="233"/>
      <c r="L143" s="232"/>
      <c r="M143" s="228" t="s">
        <v>154</v>
      </c>
      <c r="N143" s="229"/>
      <c r="O143" s="230"/>
      <c r="P143" s="234" t="s">
        <v>155</v>
      </c>
      <c r="Q143" s="235"/>
      <c r="R143" s="236"/>
      <c r="S143" s="217">
        <v>858</v>
      </c>
      <c r="T143" s="217">
        <v>2193</v>
      </c>
      <c r="U143" s="218" t="s">
        <v>156</v>
      </c>
      <c r="V143" s="237" t="s">
        <v>157</v>
      </c>
      <c r="W143" s="238"/>
      <c r="X143" s="239"/>
      <c r="Y143" s="228" t="s">
        <v>158</v>
      </c>
      <c r="Z143" s="230"/>
      <c r="AA143" s="228" t="s">
        <v>159</v>
      </c>
      <c r="AB143" s="229"/>
      <c r="AC143" s="230"/>
      <c r="AD143" s="219"/>
      <c r="AE143" s="220">
        <v>973</v>
      </c>
      <c r="AF143" s="231">
        <v>2308</v>
      </c>
      <c r="AG143" s="232"/>
      <c r="AH143" s="218" t="s">
        <v>158</v>
      </c>
      <c r="AI143" s="217">
        <v>1</v>
      </c>
      <c r="AJ143" s="240" t="s">
        <v>160</v>
      </c>
      <c r="AK143" s="241"/>
      <c r="AL143" s="221" t="s">
        <v>161</v>
      </c>
      <c r="AM143" s="222" t="s">
        <v>162</v>
      </c>
      <c r="AN143" s="242"/>
      <c r="AO143" s="243"/>
      <c r="AP143" s="242"/>
      <c r="AQ143" s="243"/>
      <c r="AR143" s="217">
        <v>1</v>
      </c>
      <c r="AS143" s="244" t="s">
        <v>240</v>
      </c>
      <c r="AT143" s="245"/>
      <c r="AU143" s="218" t="s">
        <v>240</v>
      </c>
    </row>
    <row r="144" spans="1:47" ht="8.25" customHeight="1" x14ac:dyDescent="0.25">
      <c r="A144" s="217">
        <v>118</v>
      </c>
      <c r="B144" s="228" t="s">
        <v>176</v>
      </c>
      <c r="C144" s="229"/>
      <c r="D144" s="230"/>
      <c r="E144" s="246" t="s">
        <v>316</v>
      </c>
      <c r="F144" s="247"/>
      <c r="G144" s="248"/>
      <c r="H144" s="231">
        <v>993</v>
      </c>
      <c r="I144" s="232"/>
      <c r="J144" s="231">
        <v>2328</v>
      </c>
      <c r="K144" s="233"/>
      <c r="L144" s="232"/>
      <c r="M144" s="228" t="s">
        <v>154</v>
      </c>
      <c r="N144" s="229"/>
      <c r="O144" s="230"/>
      <c r="P144" s="234" t="s">
        <v>155</v>
      </c>
      <c r="Q144" s="235"/>
      <c r="R144" s="236"/>
      <c r="S144" s="217">
        <v>858</v>
      </c>
      <c r="T144" s="217">
        <v>2193</v>
      </c>
      <c r="U144" s="218" t="s">
        <v>156</v>
      </c>
      <c r="V144" s="237" t="s">
        <v>157</v>
      </c>
      <c r="W144" s="238"/>
      <c r="X144" s="239"/>
      <c r="Y144" s="228" t="s">
        <v>158</v>
      </c>
      <c r="Z144" s="230"/>
      <c r="AA144" s="228" t="s">
        <v>159</v>
      </c>
      <c r="AB144" s="229"/>
      <c r="AC144" s="230"/>
      <c r="AD144" s="219"/>
      <c r="AE144" s="220">
        <v>973</v>
      </c>
      <c r="AF144" s="231">
        <v>2308</v>
      </c>
      <c r="AG144" s="232"/>
      <c r="AH144" s="218" t="s">
        <v>158</v>
      </c>
      <c r="AI144" s="217">
        <v>1</v>
      </c>
      <c r="AJ144" s="240" t="s">
        <v>160</v>
      </c>
      <c r="AK144" s="241"/>
      <c r="AL144" s="221" t="s">
        <v>161</v>
      </c>
      <c r="AM144" s="222" t="s">
        <v>162</v>
      </c>
      <c r="AN144" s="242"/>
      <c r="AO144" s="243"/>
      <c r="AP144" s="242"/>
      <c r="AQ144" s="243"/>
      <c r="AR144" s="217">
        <v>1</v>
      </c>
      <c r="AS144" s="244" t="s">
        <v>240</v>
      </c>
      <c r="AT144" s="245"/>
      <c r="AU144" s="218" t="s">
        <v>240</v>
      </c>
    </row>
    <row r="145" spans="1:47" ht="8.25" customHeight="1" x14ac:dyDescent="0.25">
      <c r="A145" s="217">
        <v>119</v>
      </c>
      <c r="B145" s="228" t="s">
        <v>176</v>
      </c>
      <c r="C145" s="229"/>
      <c r="D145" s="230"/>
      <c r="E145" s="246" t="s">
        <v>317</v>
      </c>
      <c r="F145" s="247"/>
      <c r="G145" s="248"/>
      <c r="H145" s="231">
        <v>993</v>
      </c>
      <c r="I145" s="232"/>
      <c r="J145" s="231">
        <v>2328</v>
      </c>
      <c r="K145" s="233"/>
      <c r="L145" s="232"/>
      <c r="M145" s="228" t="s">
        <v>154</v>
      </c>
      <c r="N145" s="229"/>
      <c r="O145" s="230"/>
      <c r="P145" s="234" t="s">
        <v>155</v>
      </c>
      <c r="Q145" s="235"/>
      <c r="R145" s="236"/>
      <c r="S145" s="217">
        <v>858</v>
      </c>
      <c r="T145" s="217">
        <v>2193</v>
      </c>
      <c r="U145" s="218" t="s">
        <v>156</v>
      </c>
      <c r="V145" s="237" t="s">
        <v>157</v>
      </c>
      <c r="W145" s="238"/>
      <c r="X145" s="239"/>
      <c r="Y145" s="228" t="s">
        <v>158</v>
      </c>
      <c r="Z145" s="230"/>
      <c r="AA145" s="228" t="s">
        <v>159</v>
      </c>
      <c r="AB145" s="229"/>
      <c r="AC145" s="230"/>
      <c r="AD145" s="219"/>
      <c r="AE145" s="220">
        <v>973</v>
      </c>
      <c r="AF145" s="231">
        <v>2308</v>
      </c>
      <c r="AG145" s="232"/>
      <c r="AH145" s="218" t="s">
        <v>158</v>
      </c>
      <c r="AI145" s="217">
        <v>1</v>
      </c>
      <c r="AJ145" s="240" t="s">
        <v>160</v>
      </c>
      <c r="AK145" s="241"/>
      <c r="AL145" s="221" t="s">
        <v>161</v>
      </c>
      <c r="AM145" s="222" t="s">
        <v>162</v>
      </c>
      <c r="AN145" s="242"/>
      <c r="AO145" s="243"/>
      <c r="AP145" s="242"/>
      <c r="AQ145" s="243"/>
      <c r="AR145" s="217">
        <v>1</v>
      </c>
      <c r="AS145" s="244" t="s">
        <v>240</v>
      </c>
      <c r="AT145" s="245"/>
      <c r="AU145" s="218" t="s">
        <v>240</v>
      </c>
    </row>
    <row r="146" spans="1:47" ht="8.25" customHeight="1" x14ac:dyDescent="0.25">
      <c r="A146" s="217">
        <v>120</v>
      </c>
      <c r="B146" s="228" t="s">
        <v>176</v>
      </c>
      <c r="C146" s="229"/>
      <c r="D146" s="230"/>
      <c r="E146" s="246" t="s">
        <v>318</v>
      </c>
      <c r="F146" s="247"/>
      <c r="G146" s="248"/>
      <c r="H146" s="231">
        <v>893</v>
      </c>
      <c r="I146" s="232"/>
      <c r="J146" s="231">
        <v>2328</v>
      </c>
      <c r="K146" s="233"/>
      <c r="L146" s="232"/>
      <c r="M146" s="228" t="s">
        <v>154</v>
      </c>
      <c r="N146" s="229"/>
      <c r="O146" s="230"/>
      <c r="P146" s="234" t="s">
        <v>155</v>
      </c>
      <c r="Q146" s="235"/>
      <c r="R146" s="236"/>
      <c r="S146" s="217">
        <v>758</v>
      </c>
      <c r="T146" s="217">
        <v>2193</v>
      </c>
      <c r="U146" s="218" t="s">
        <v>156</v>
      </c>
      <c r="V146" s="237" t="s">
        <v>157</v>
      </c>
      <c r="W146" s="238"/>
      <c r="X146" s="239"/>
      <c r="Y146" s="228" t="s">
        <v>158</v>
      </c>
      <c r="Z146" s="230"/>
      <c r="AA146" s="228" t="s">
        <v>159</v>
      </c>
      <c r="AB146" s="229"/>
      <c r="AC146" s="230"/>
      <c r="AD146" s="219"/>
      <c r="AE146" s="220">
        <v>873</v>
      </c>
      <c r="AF146" s="231">
        <v>2308</v>
      </c>
      <c r="AG146" s="232"/>
      <c r="AH146" s="218" t="s">
        <v>158</v>
      </c>
      <c r="AI146" s="217">
        <v>1</v>
      </c>
      <c r="AJ146" s="240" t="s">
        <v>160</v>
      </c>
      <c r="AK146" s="241"/>
      <c r="AL146" s="221" t="s">
        <v>161</v>
      </c>
      <c r="AM146" s="222" t="s">
        <v>162</v>
      </c>
      <c r="AN146" s="242"/>
      <c r="AO146" s="243"/>
      <c r="AP146" s="242"/>
      <c r="AQ146" s="243"/>
      <c r="AR146" s="217">
        <v>1</v>
      </c>
      <c r="AS146" s="244" t="s">
        <v>314</v>
      </c>
      <c r="AT146" s="245"/>
      <c r="AU146" s="218" t="s">
        <v>314</v>
      </c>
    </row>
    <row r="147" spans="1:47" ht="8.25" customHeight="1" x14ac:dyDescent="0.25">
      <c r="A147" s="217">
        <v>121</v>
      </c>
      <c r="B147" s="228" t="s">
        <v>176</v>
      </c>
      <c r="C147" s="229"/>
      <c r="D147" s="230"/>
      <c r="E147" s="246" t="s">
        <v>319</v>
      </c>
      <c r="F147" s="247"/>
      <c r="G147" s="248"/>
      <c r="H147" s="231">
        <v>1993</v>
      </c>
      <c r="I147" s="232"/>
      <c r="J147" s="231">
        <v>2328</v>
      </c>
      <c r="K147" s="233"/>
      <c r="L147" s="232"/>
      <c r="M147" s="228" t="s">
        <v>154</v>
      </c>
      <c r="N147" s="229"/>
      <c r="O147" s="230"/>
      <c r="P147" s="234" t="s">
        <v>155</v>
      </c>
      <c r="Q147" s="235"/>
      <c r="R147" s="236"/>
      <c r="S147" s="217">
        <v>1858</v>
      </c>
      <c r="T147" s="217">
        <v>2193</v>
      </c>
      <c r="U147" s="218" t="s">
        <v>156</v>
      </c>
      <c r="V147" s="237" t="s">
        <v>157</v>
      </c>
      <c r="W147" s="238"/>
      <c r="X147" s="239"/>
      <c r="Y147" s="228" t="s">
        <v>158</v>
      </c>
      <c r="Z147" s="230"/>
      <c r="AA147" s="228" t="s">
        <v>159</v>
      </c>
      <c r="AB147" s="229"/>
      <c r="AC147" s="230"/>
      <c r="AD147" s="219"/>
      <c r="AE147" s="220">
        <v>985</v>
      </c>
      <c r="AF147" s="231">
        <v>2308</v>
      </c>
      <c r="AG147" s="232"/>
      <c r="AH147" s="218" t="s">
        <v>158</v>
      </c>
      <c r="AI147" s="217">
        <v>2</v>
      </c>
      <c r="AJ147" s="240" t="s">
        <v>160</v>
      </c>
      <c r="AK147" s="241"/>
      <c r="AL147" s="221" t="s">
        <v>161</v>
      </c>
      <c r="AM147" s="222" t="s">
        <v>162</v>
      </c>
      <c r="AN147" s="242"/>
      <c r="AO147" s="243"/>
      <c r="AP147" s="242"/>
      <c r="AQ147" s="243"/>
      <c r="AR147" s="217">
        <v>1</v>
      </c>
      <c r="AS147" s="244" t="s">
        <v>320</v>
      </c>
      <c r="AT147" s="245"/>
      <c r="AU147" s="218" t="s">
        <v>320</v>
      </c>
    </row>
    <row r="148" spans="1:47" ht="8.25" customHeight="1" x14ac:dyDescent="0.25">
      <c r="A148" s="217">
        <v>122</v>
      </c>
      <c r="B148" s="228" t="s">
        <v>176</v>
      </c>
      <c r="C148" s="229"/>
      <c r="D148" s="230"/>
      <c r="E148" s="246" t="s">
        <v>321</v>
      </c>
      <c r="F148" s="247"/>
      <c r="G148" s="248"/>
      <c r="H148" s="231">
        <v>593</v>
      </c>
      <c r="I148" s="232"/>
      <c r="J148" s="231">
        <v>2328</v>
      </c>
      <c r="K148" s="233"/>
      <c r="L148" s="232"/>
      <c r="M148" s="228" t="s">
        <v>154</v>
      </c>
      <c r="N148" s="229"/>
      <c r="O148" s="230"/>
      <c r="P148" s="234" t="s">
        <v>155</v>
      </c>
      <c r="Q148" s="235"/>
      <c r="R148" s="236"/>
      <c r="S148" s="217">
        <v>458</v>
      </c>
      <c r="T148" s="217">
        <v>2193</v>
      </c>
      <c r="U148" s="218" t="s">
        <v>156</v>
      </c>
      <c r="V148" s="237" t="s">
        <v>157</v>
      </c>
      <c r="W148" s="238"/>
      <c r="X148" s="239"/>
      <c r="Y148" s="228" t="s">
        <v>158</v>
      </c>
      <c r="Z148" s="230"/>
      <c r="AA148" s="228" t="s">
        <v>159</v>
      </c>
      <c r="AB148" s="229"/>
      <c r="AC148" s="230"/>
      <c r="AD148" s="219"/>
      <c r="AE148" s="220">
        <v>573</v>
      </c>
      <c r="AF148" s="231">
        <v>2308</v>
      </c>
      <c r="AG148" s="232"/>
      <c r="AH148" s="218" t="s">
        <v>158</v>
      </c>
      <c r="AI148" s="217">
        <v>1</v>
      </c>
      <c r="AJ148" s="240" t="s">
        <v>160</v>
      </c>
      <c r="AK148" s="241"/>
      <c r="AL148" s="221" t="s">
        <v>161</v>
      </c>
      <c r="AM148" s="222" t="s">
        <v>162</v>
      </c>
      <c r="AN148" s="242"/>
      <c r="AO148" s="243"/>
      <c r="AP148" s="242"/>
      <c r="AQ148" s="243"/>
      <c r="AR148" s="217">
        <v>1</v>
      </c>
      <c r="AS148" s="244" t="s">
        <v>269</v>
      </c>
      <c r="AT148" s="245"/>
      <c r="AU148" s="218" t="s">
        <v>269</v>
      </c>
    </row>
    <row r="149" spans="1:47" ht="8.25" customHeight="1" x14ac:dyDescent="0.25">
      <c r="A149" s="217">
        <v>123</v>
      </c>
      <c r="B149" s="228" t="s">
        <v>176</v>
      </c>
      <c r="C149" s="229"/>
      <c r="D149" s="230"/>
      <c r="E149" s="246" t="s">
        <v>322</v>
      </c>
      <c r="F149" s="247"/>
      <c r="G149" s="248"/>
      <c r="H149" s="231">
        <v>793</v>
      </c>
      <c r="I149" s="232"/>
      <c r="J149" s="231">
        <v>2328</v>
      </c>
      <c r="K149" s="233"/>
      <c r="L149" s="232"/>
      <c r="M149" s="228" t="s">
        <v>154</v>
      </c>
      <c r="N149" s="229"/>
      <c r="O149" s="230"/>
      <c r="P149" s="234" t="s">
        <v>155</v>
      </c>
      <c r="Q149" s="235"/>
      <c r="R149" s="236"/>
      <c r="S149" s="217">
        <v>658</v>
      </c>
      <c r="T149" s="217">
        <v>2193</v>
      </c>
      <c r="U149" s="218" t="s">
        <v>156</v>
      </c>
      <c r="V149" s="237" t="s">
        <v>157</v>
      </c>
      <c r="W149" s="238"/>
      <c r="X149" s="239"/>
      <c r="Y149" s="228" t="s">
        <v>158</v>
      </c>
      <c r="Z149" s="230"/>
      <c r="AA149" s="228" t="s">
        <v>159</v>
      </c>
      <c r="AB149" s="229"/>
      <c r="AC149" s="230"/>
      <c r="AD149" s="219"/>
      <c r="AE149" s="220">
        <v>773</v>
      </c>
      <c r="AF149" s="231">
        <v>2308</v>
      </c>
      <c r="AG149" s="232"/>
      <c r="AH149" s="218" t="s">
        <v>158</v>
      </c>
      <c r="AI149" s="217">
        <v>1</v>
      </c>
      <c r="AJ149" s="240" t="s">
        <v>160</v>
      </c>
      <c r="AK149" s="241"/>
      <c r="AL149" s="221" t="s">
        <v>161</v>
      </c>
      <c r="AM149" s="222" t="s">
        <v>162</v>
      </c>
      <c r="AN149" s="242"/>
      <c r="AO149" s="243"/>
      <c r="AP149" s="242"/>
      <c r="AQ149" s="243"/>
      <c r="AR149" s="217">
        <v>1</v>
      </c>
      <c r="AS149" s="244" t="s">
        <v>259</v>
      </c>
      <c r="AT149" s="245"/>
      <c r="AU149" s="218" t="s">
        <v>259</v>
      </c>
    </row>
    <row r="150" spans="1:47" ht="8.25" customHeight="1" x14ac:dyDescent="0.25">
      <c r="A150" s="217">
        <v>124</v>
      </c>
      <c r="B150" s="228" t="s">
        <v>176</v>
      </c>
      <c r="C150" s="229"/>
      <c r="D150" s="230"/>
      <c r="E150" s="246" t="s">
        <v>323</v>
      </c>
      <c r="F150" s="247"/>
      <c r="G150" s="248"/>
      <c r="H150" s="231">
        <v>1473</v>
      </c>
      <c r="I150" s="232"/>
      <c r="J150" s="231">
        <v>2128</v>
      </c>
      <c r="K150" s="233"/>
      <c r="L150" s="232"/>
      <c r="M150" s="228" t="s">
        <v>154</v>
      </c>
      <c r="N150" s="229"/>
      <c r="O150" s="230"/>
      <c r="P150" s="234" t="s">
        <v>155</v>
      </c>
      <c r="Q150" s="235"/>
      <c r="R150" s="236"/>
      <c r="S150" s="217">
        <v>1338</v>
      </c>
      <c r="T150" s="217">
        <v>1993</v>
      </c>
      <c r="U150" s="218" t="s">
        <v>156</v>
      </c>
      <c r="V150" s="237" t="s">
        <v>157</v>
      </c>
      <c r="W150" s="238"/>
      <c r="X150" s="239"/>
      <c r="Y150" s="228" t="s">
        <v>158</v>
      </c>
      <c r="Z150" s="230"/>
      <c r="AA150" s="228" t="s">
        <v>159</v>
      </c>
      <c r="AB150" s="229"/>
      <c r="AC150" s="230"/>
      <c r="AD150" s="219"/>
      <c r="AE150" s="220">
        <v>725</v>
      </c>
      <c r="AF150" s="231">
        <v>2108</v>
      </c>
      <c r="AG150" s="232"/>
      <c r="AH150" s="218" t="s">
        <v>158</v>
      </c>
      <c r="AI150" s="217">
        <v>2</v>
      </c>
      <c r="AJ150" s="240" t="s">
        <v>160</v>
      </c>
      <c r="AK150" s="241"/>
      <c r="AL150" s="221" t="s">
        <v>161</v>
      </c>
      <c r="AM150" s="222" t="s">
        <v>162</v>
      </c>
      <c r="AN150" s="242"/>
      <c r="AO150" s="243"/>
      <c r="AP150" s="242"/>
      <c r="AQ150" s="243"/>
      <c r="AR150" s="217">
        <v>1</v>
      </c>
      <c r="AS150" s="244" t="s">
        <v>205</v>
      </c>
      <c r="AT150" s="245"/>
      <c r="AU150" s="218" t="s">
        <v>205</v>
      </c>
    </row>
    <row r="151" spans="1:47" ht="8.25" customHeight="1" x14ac:dyDescent="0.25">
      <c r="A151" s="217">
        <v>125</v>
      </c>
      <c r="B151" s="228" t="s">
        <v>176</v>
      </c>
      <c r="C151" s="229"/>
      <c r="D151" s="230"/>
      <c r="E151" s="246" t="s">
        <v>324</v>
      </c>
      <c r="F151" s="247"/>
      <c r="G151" s="248"/>
      <c r="H151" s="231">
        <v>1473</v>
      </c>
      <c r="I151" s="232"/>
      <c r="J151" s="231">
        <v>2128</v>
      </c>
      <c r="K151" s="233"/>
      <c r="L151" s="232"/>
      <c r="M151" s="228" t="s">
        <v>154</v>
      </c>
      <c r="N151" s="229"/>
      <c r="O151" s="230"/>
      <c r="P151" s="234" t="s">
        <v>155</v>
      </c>
      <c r="Q151" s="235"/>
      <c r="R151" s="236"/>
      <c r="S151" s="217">
        <v>1338</v>
      </c>
      <c r="T151" s="217">
        <v>1993</v>
      </c>
      <c r="U151" s="218" t="s">
        <v>156</v>
      </c>
      <c r="V151" s="237" t="s">
        <v>157</v>
      </c>
      <c r="W151" s="238"/>
      <c r="X151" s="239"/>
      <c r="Y151" s="228" t="s">
        <v>158</v>
      </c>
      <c r="Z151" s="230"/>
      <c r="AA151" s="228" t="s">
        <v>159</v>
      </c>
      <c r="AB151" s="229"/>
      <c r="AC151" s="230"/>
      <c r="AD151" s="219"/>
      <c r="AE151" s="220">
        <v>725</v>
      </c>
      <c r="AF151" s="231">
        <v>2108</v>
      </c>
      <c r="AG151" s="232"/>
      <c r="AH151" s="218" t="s">
        <v>158</v>
      </c>
      <c r="AI151" s="217">
        <v>2</v>
      </c>
      <c r="AJ151" s="240" t="s">
        <v>160</v>
      </c>
      <c r="AK151" s="241"/>
      <c r="AL151" s="221" t="s">
        <v>161</v>
      </c>
      <c r="AM151" s="222" t="s">
        <v>162</v>
      </c>
      <c r="AN151" s="242"/>
      <c r="AO151" s="243"/>
      <c r="AP151" s="242"/>
      <c r="AQ151" s="243"/>
      <c r="AR151" s="217">
        <v>1</v>
      </c>
      <c r="AS151" s="244" t="s">
        <v>205</v>
      </c>
      <c r="AT151" s="245"/>
      <c r="AU151" s="218" t="s">
        <v>205</v>
      </c>
    </row>
    <row r="152" spans="1:47" ht="8.25" customHeight="1" x14ac:dyDescent="0.25">
      <c r="A152" s="217">
        <v>126</v>
      </c>
      <c r="B152" s="228" t="s">
        <v>176</v>
      </c>
      <c r="C152" s="229"/>
      <c r="D152" s="230"/>
      <c r="E152" s="246" t="s">
        <v>325</v>
      </c>
      <c r="F152" s="247"/>
      <c r="G152" s="248"/>
      <c r="H152" s="231">
        <v>1343</v>
      </c>
      <c r="I152" s="232"/>
      <c r="J152" s="231">
        <v>2128</v>
      </c>
      <c r="K152" s="233"/>
      <c r="L152" s="232"/>
      <c r="M152" s="228" t="s">
        <v>154</v>
      </c>
      <c r="N152" s="229"/>
      <c r="O152" s="230"/>
      <c r="P152" s="234" t="s">
        <v>155</v>
      </c>
      <c r="Q152" s="235"/>
      <c r="R152" s="236"/>
      <c r="S152" s="217">
        <v>1208</v>
      </c>
      <c r="T152" s="217">
        <v>1993</v>
      </c>
      <c r="U152" s="218" t="s">
        <v>156</v>
      </c>
      <c r="V152" s="237" t="s">
        <v>157</v>
      </c>
      <c r="W152" s="238"/>
      <c r="X152" s="239"/>
      <c r="Y152" s="228" t="s">
        <v>158</v>
      </c>
      <c r="Z152" s="230"/>
      <c r="AA152" s="228" t="s">
        <v>159</v>
      </c>
      <c r="AB152" s="229"/>
      <c r="AC152" s="230"/>
      <c r="AD152" s="219"/>
      <c r="AE152" s="220">
        <v>660</v>
      </c>
      <c r="AF152" s="231">
        <v>2108</v>
      </c>
      <c r="AG152" s="232"/>
      <c r="AH152" s="218" t="s">
        <v>158</v>
      </c>
      <c r="AI152" s="217">
        <v>2</v>
      </c>
      <c r="AJ152" s="240" t="s">
        <v>160</v>
      </c>
      <c r="AK152" s="241"/>
      <c r="AL152" s="221" t="s">
        <v>161</v>
      </c>
      <c r="AM152" s="222" t="s">
        <v>162</v>
      </c>
      <c r="AN152" s="242"/>
      <c r="AO152" s="243"/>
      <c r="AP152" s="242"/>
      <c r="AQ152" s="243"/>
      <c r="AR152" s="217">
        <v>1</v>
      </c>
      <c r="AS152" s="244" t="s">
        <v>218</v>
      </c>
      <c r="AT152" s="245"/>
      <c r="AU152" s="218" t="s">
        <v>218</v>
      </c>
    </row>
    <row r="153" spans="1:47" ht="8.25" customHeight="1" x14ac:dyDescent="0.25">
      <c r="A153" s="217">
        <v>127</v>
      </c>
      <c r="B153" s="228" t="s">
        <v>176</v>
      </c>
      <c r="C153" s="229"/>
      <c r="D153" s="230"/>
      <c r="E153" s="246" t="s">
        <v>326</v>
      </c>
      <c r="F153" s="247"/>
      <c r="G153" s="248"/>
      <c r="H153" s="231">
        <v>1343</v>
      </c>
      <c r="I153" s="232"/>
      <c r="J153" s="231">
        <v>2128</v>
      </c>
      <c r="K153" s="233"/>
      <c r="L153" s="232"/>
      <c r="M153" s="228" t="s">
        <v>154</v>
      </c>
      <c r="N153" s="229"/>
      <c r="O153" s="230"/>
      <c r="P153" s="234" t="s">
        <v>155</v>
      </c>
      <c r="Q153" s="235"/>
      <c r="R153" s="236"/>
      <c r="S153" s="217">
        <v>1208</v>
      </c>
      <c r="T153" s="217">
        <v>1993</v>
      </c>
      <c r="U153" s="218" t="s">
        <v>156</v>
      </c>
      <c r="V153" s="237" t="s">
        <v>157</v>
      </c>
      <c r="W153" s="238"/>
      <c r="X153" s="239"/>
      <c r="Y153" s="228" t="s">
        <v>158</v>
      </c>
      <c r="Z153" s="230"/>
      <c r="AA153" s="228" t="s">
        <v>159</v>
      </c>
      <c r="AB153" s="229"/>
      <c r="AC153" s="230"/>
      <c r="AD153" s="219"/>
      <c r="AE153" s="220">
        <v>660</v>
      </c>
      <c r="AF153" s="231">
        <v>2108</v>
      </c>
      <c r="AG153" s="232"/>
      <c r="AH153" s="218" t="s">
        <v>158</v>
      </c>
      <c r="AI153" s="217">
        <v>2</v>
      </c>
      <c r="AJ153" s="240" t="s">
        <v>160</v>
      </c>
      <c r="AK153" s="241"/>
      <c r="AL153" s="221" t="s">
        <v>161</v>
      </c>
      <c r="AM153" s="222" t="s">
        <v>162</v>
      </c>
      <c r="AN153" s="242"/>
      <c r="AO153" s="243"/>
      <c r="AP153" s="242"/>
      <c r="AQ153" s="243"/>
      <c r="AR153" s="217">
        <v>1</v>
      </c>
      <c r="AS153" s="244" t="s">
        <v>218</v>
      </c>
      <c r="AT153" s="245"/>
      <c r="AU153" s="218" t="s">
        <v>218</v>
      </c>
    </row>
    <row r="154" spans="1:47" ht="8.25" customHeight="1" x14ac:dyDescent="0.25">
      <c r="A154" s="217">
        <v>128</v>
      </c>
      <c r="B154" s="228" t="s">
        <v>176</v>
      </c>
      <c r="C154" s="229"/>
      <c r="D154" s="230"/>
      <c r="E154" s="246" t="s">
        <v>327</v>
      </c>
      <c r="F154" s="247"/>
      <c r="G154" s="248"/>
      <c r="H154" s="231">
        <v>1473</v>
      </c>
      <c r="I154" s="232"/>
      <c r="J154" s="231">
        <v>2128</v>
      </c>
      <c r="K154" s="233"/>
      <c r="L154" s="232"/>
      <c r="M154" s="228" t="s">
        <v>154</v>
      </c>
      <c r="N154" s="229"/>
      <c r="O154" s="230"/>
      <c r="P154" s="234" t="s">
        <v>155</v>
      </c>
      <c r="Q154" s="235"/>
      <c r="R154" s="236"/>
      <c r="S154" s="217">
        <v>1338</v>
      </c>
      <c r="T154" s="217">
        <v>1993</v>
      </c>
      <c r="U154" s="218" t="s">
        <v>156</v>
      </c>
      <c r="V154" s="237" t="s">
        <v>157</v>
      </c>
      <c r="W154" s="238"/>
      <c r="X154" s="239"/>
      <c r="Y154" s="228" t="s">
        <v>158</v>
      </c>
      <c r="Z154" s="230"/>
      <c r="AA154" s="228" t="s">
        <v>159</v>
      </c>
      <c r="AB154" s="229"/>
      <c r="AC154" s="230"/>
      <c r="AD154" s="219"/>
      <c r="AE154" s="220">
        <v>725</v>
      </c>
      <c r="AF154" s="231">
        <v>2108</v>
      </c>
      <c r="AG154" s="232"/>
      <c r="AH154" s="218" t="s">
        <v>158</v>
      </c>
      <c r="AI154" s="217">
        <v>2</v>
      </c>
      <c r="AJ154" s="240" t="s">
        <v>160</v>
      </c>
      <c r="AK154" s="241"/>
      <c r="AL154" s="221" t="s">
        <v>161</v>
      </c>
      <c r="AM154" s="222" t="s">
        <v>162</v>
      </c>
      <c r="AN154" s="242"/>
      <c r="AO154" s="243"/>
      <c r="AP154" s="242"/>
      <c r="AQ154" s="243"/>
      <c r="AR154" s="217">
        <v>1</v>
      </c>
      <c r="AS154" s="244" t="s">
        <v>205</v>
      </c>
      <c r="AT154" s="245"/>
      <c r="AU154" s="218" t="s">
        <v>205</v>
      </c>
    </row>
    <row r="155" spans="1:47" ht="8.25" customHeight="1" x14ac:dyDescent="0.25">
      <c r="A155" s="217">
        <v>129</v>
      </c>
      <c r="B155" s="228" t="s">
        <v>176</v>
      </c>
      <c r="C155" s="229"/>
      <c r="D155" s="230"/>
      <c r="E155" s="246" t="s">
        <v>328</v>
      </c>
      <c r="F155" s="247"/>
      <c r="G155" s="248"/>
      <c r="H155" s="231">
        <v>1343</v>
      </c>
      <c r="I155" s="232"/>
      <c r="J155" s="231">
        <v>2128</v>
      </c>
      <c r="K155" s="233"/>
      <c r="L155" s="232"/>
      <c r="M155" s="228" t="s">
        <v>154</v>
      </c>
      <c r="N155" s="229"/>
      <c r="O155" s="230"/>
      <c r="P155" s="234" t="s">
        <v>155</v>
      </c>
      <c r="Q155" s="235"/>
      <c r="R155" s="236"/>
      <c r="S155" s="217">
        <v>1208</v>
      </c>
      <c r="T155" s="217">
        <v>1993</v>
      </c>
      <c r="U155" s="218" t="s">
        <v>156</v>
      </c>
      <c r="V155" s="237" t="s">
        <v>157</v>
      </c>
      <c r="W155" s="238"/>
      <c r="X155" s="239"/>
      <c r="Y155" s="228" t="s">
        <v>158</v>
      </c>
      <c r="Z155" s="230"/>
      <c r="AA155" s="228" t="s">
        <v>159</v>
      </c>
      <c r="AB155" s="229"/>
      <c r="AC155" s="230"/>
      <c r="AD155" s="219"/>
      <c r="AE155" s="220">
        <v>660</v>
      </c>
      <c r="AF155" s="231">
        <v>2108</v>
      </c>
      <c r="AG155" s="232"/>
      <c r="AH155" s="218" t="s">
        <v>158</v>
      </c>
      <c r="AI155" s="217">
        <v>2</v>
      </c>
      <c r="AJ155" s="240" t="s">
        <v>160</v>
      </c>
      <c r="AK155" s="241"/>
      <c r="AL155" s="221" t="s">
        <v>161</v>
      </c>
      <c r="AM155" s="222" t="s">
        <v>162</v>
      </c>
      <c r="AN155" s="242"/>
      <c r="AO155" s="243"/>
      <c r="AP155" s="242"/>
      <c r="AQ155" s="243"/>
      <c r="AR155" s="217">
        <v>1</v>
      </c>
      <c r="AS155" s="244" t="s">
        <v>218</v>
      </c>
      <c r="AT155" s="245"/>
      <c r="AU155" s="218" t="s">
        <v>218</v>
      </c>
    </row>
    <row r="156" spans="1:47" ht="8.25" customHeight="1" x14ac:dyDescent="0.25">
      <c r="A156" s="217">
        <v>130</v>
      </c>
      <c r="B156" s="228" t="s">
        <v>176</v>
      </c>
      <c r="C156" s="229"/>
      <c r="D156" s="230"/>
      <c r="E156" s="246" t="s">
        <v>329</v>
      </c>
      <c r="F156" s="247"/>
      <c r="G156" s="248"/>
      <c r="H156" s="231">
        <v>893</v>
      </c>
      <c r="I156" s="232"/>
      <c r="J156" s="231">
        <v>2128</v>
      </c>
      <c r="K156" s="233"/>
      <c r="L156" s="232"/>
      <c r="M156" s="228" t="s">
        <v>154</v>
      </c>
      <c r="N156" s="229"/>
      <c r="O156" s="230"/>
      <c r="P156" s="234" t="s">
        <v>155</v>
      </c>
      <c r="Q156" s="235"/>
      <c r="R156" s="236"/>
      <c r="S156" s="217">
        <v>758</v>
      </c>
      <c r="T156" s="217">
        <v>1993</v>
      </c>
      <c r="U156" s="218" t="s">
        <v>156</v>
      </c>
      <c r="V156" s="237" t="s">
        <v>157</v>
      </c>
      <c r="W156" s="238"/>
      <c r="X156" s="239"/>
      <c r="Y156" s="228" t="s">
        <v>158</v>
      </c>
      <c r="Z156" s="230"/>
      <c r="AA156" s="228" t="s">
        <v>159</v>
      </c>
      <c r="AB156" s="229"/>
      <c r="AC156" s="230"/>
      <c r="AD156" s="219"/>
      <c r="AE156" s="220">
        <v>873</v>
      </c>
      <c r="AF156" s="231">
        <v>2108</v>
      </c>
      <c r="AG156" s="232"/>
      <c r="AH156" s="218" t="s">
        <v>158</v>
      </c>
      <c r="AI156" s="217">
        <v>1</v>
      </c>
      <c r="AJ156" s="240" t="s">
        <v>160</v>
      </c>
      <c r="AK156" s="241"/>
      <c r="AL156" s="221" t="s">
        <v>161</v>
      </c>
      <c r="AM156" s="222" t="s">
        <v>162</v>
      </c>
      <c r="AN156" s="242"/>
      <c r="AO156" s="243"/>
      <c r="AP156" s="242"/>
      <c r="AQ156" s="243"/>
      <c r="AR156" s="217">
        <v>1</v>
      </c>
      <c r="AS156" s="244" t="s">
        <v>184</v>
      </c>
      <c r="AT156" s="245"/>
      <c r="AU156" s="218" t="s">
        <v>184</v>
      </c>
    </row>
    <row r="157" spans="1:47" ht="8.25" customHeight="1" x14ac:dyDescent="0.25">
      <c r="A157" s="217">
        <v>131</v>
      </c>
      <c r="B157" s="228" t="s">
        <v>176</v>
      </c>
      <c r="C157" s="229"/>
      <c r="D157" s="230"/>
      <c r="E157" s="228" t="s">
        <v>330</v>
      </c>
      <c r="F157" s="229"/>
      <c r="G157" s="230"/>
      <c r="H157" s="231">
        <v>493</v>
      </c>
      <c r="I157" s="232"/>
      <c r="J157" s="231">
        <v>2128</v>
      </c>
      <c r="K157" s="233"/>
      <c r="L157" s="232"/>
      <c r="M157" s="228" t="s">
        <v>154</v>
      </c>
      <c r="N157" s="229"/>
      <c r="O157" s="230"/>
      <c r="P157" s="234" t="s">
        <v>155</v>
      </c>
      <c r="Q157" s="235"/>
      <c r="R157" s="236"/>
      <c r="S157" s="217">
        <v>358</v>
      </c>
      <c r="T157" s="217">
        <v>1993</v>
      </c>
      <c r="U157" s="218" t="s">
        <v>156</v>
      </c>
      <c r="V157" s="237" t="s">
        <v>157</v>
      </c>
      <c r="W157" s="238"/>
      <c r="X157" s="239"/>
      <c r="Y157" s="228" t="s">
        <v>158</v>
      </c>
      <c r="Z157" s="230"/>
      <c r="AA157" s="228" t="s">
        <v>159</v>
      </c>
      <c r="AB157" s="229"/>
      <c r="AC157" s="230"/>
      <c r="AD157" s="219"/>
      <c r="AE157" s="220">
        <v>473</v>
      </c>
      <c r="AF157" s="231">
        <v>2108</v>
      </c>
      <c r="AG157" s="232"/>
      <c r="AH157" s="218" t="s">
        <v>158</v>
      </c>
      <c r="AI157" s="217">
        <v>1</v>
      </c>
      <c r="AJ157" s="240" t="s">
        <v>160</v>
      </c>
      <c r="AK157" s="241"/>
      <c r="AL157" s="221" t="s">
        <v>161</v>
      </c>
      <c r="AM157" s="222" t="s">
        <v>162</v>
      </c>
      <c r="AN157" s="242"/>
      <c r="AO157" s="243"/>
      <c r="AP157" s="242"/>
      <c r="AQ157" s="243"/>
      <c r="AR157" s="217">
        <v>1</v>
      </c>
      <c r="AS157" s="244" t="s">
        <v>230</v>
      </c>
      <c r="AT157" s="245"/>
      <c r="AU157" s="218" t="s">
        <v>230</v>
      </c>
    </row>
    <row r="158" spans="1:47" ht="8.25" customHeight="1" x14ac:dyDescent="0.25">
      <c r="A158" s="217">
        <v>132</v>
      </c>
      <c r="B158" s="228" t="s">
        <v>176</v>
      </c>
      <c r="C158" s="229"/>
      <c r="D158" s="230"/>
      <c r="E158" s="250" t="s">
        <v>331</v>
      </c>
      <c r="F158" s="251"/>
      <c r="G158" s="252"/>
      <c r="H158" s="231">
        <v>1473</v>
      </c>
      <c r="I158" s="232"/>
      <c r="J158" s="231">
        <v>2128</v>
      </c>
      <c r="K158" s="233"/>
      <c r="L158" s="232"/>
      <c r="M158" s="228" t="s">
        <v>154</v>
      </c>
      <c r="N158" s="229"/>
      <c r="O158" s="230"/>
      <c r="P158" s="234" t="s">
        <v>155</v>
      </c>
      <c r="Q158" s="235"/>
      <c r="R158" s="236"/>
      <c r="S158" s="217">
        <v>1338</v>
      </c>
      <c r="T158" s="217">
        <v>1993</v>
      </c>
      <c r="U158" s="218" t="s">
        <v>156</v>
      </c>
      <c r="V158" s="237" t="s">
        <v>157</v>
      </c>
      <c r="W158" s="238"/>
      <c r="X158" s="239"/>
      <c r="Y158" s="228" t="s">
        <v>158</v>
      </c>
      <c r="Z158" s="230"/>
      <c r="AA158" s="228" t="s">
        <v>159</v>
      </c>
      <c r="AB158" s="229"/>
      <c r="AC158" s="230"/>
      <c r="AD158" s="219"/>
      <c r="AE158" s="220">
        <v>725</v>
      </c>
      <c r="AF158" s="231">
        <v>2108</v>
      </c>
      <c r="AG158" s="232"/>
      <c r="AH158" s="218" t="s">
        <v>158</v>
      </c>
      <c r="AI158" s="217">
        <v>2</v>
      </c>
      <c r="AJ158" s="240" t="s">
        <v>160</v>
      </c>
      <c r="AK158" s="241"/>
      <c r="AL158" s="221" t="s">
        <v>161</v>
      </c>
      <c r="AM158" s="222" t="s">
        <v>162</v>
      </c>
      <c r="AN158" s="242"/>
      <c r="AO158" s="243"/>
      <c r="AP158" s="242"/>
      <c r="AQ158" s="243"/>
      <c r="AR158" s="217">
        <v>1</v>
      </c>
      <c r="AS158" s="244" t="s">
        <v>205</v>
      </c>
      <c r="AT158" s="245"/>
      <c r="AU158" s="218" t="s">
        <v>205</v>
      </c>
    </row>
    <row r="159" spans="1:47" ht="8.25" customHeight="1" x14ac:dyDescent="0.25">
      <c r="A159" s="217">
        <v>133</v>
      </c>
      <c r="B159" s="228" t="s">
        <v>176</v>
      </c>
      <c r="C159" s="229"/>
      <c r="D159" s="230"/>
      <c r="E159" s="250" t="s">
        <v>332</v>
      </c>
      <c r="F159" s="251"/>
      <c r="G159" s="252"/>
      <c r="H159" s="231">
        <v>1473</v>
      </c>
      <c r="I159" s="232"/>
      <c r="J159" s="231">
        <v>2128</v>
      </c>
      <c r="K159" s="233"/>
      <c r="L159" s="232"/>
      <c r="M159" s="228" t="s">
        <v>154</v>
      </c>
      <c r="N159" s="229"/>
      <c r="O159" s="230"/>
      <c r="P159" s="234" t="s">
        <v>155</v>
      </c>
      <c r="Q159" s="235"/>
      <c r="R159" s="236"/>
      <c r="S159" s="217">
        <v>1338</v>
      </c>
      <c r="T159" s="217">
        <v>1993</v>
      </c>
      <c r="U159" s="218" t="s">
        <v>156</v>
      </c>
      <c r="V159" s="237" t="s">
        <v>157</v>
      </c>
      <c r="W159" s="238"/>
      <c r="X159" s="239"/>
      <c r="Y159" s="228" t="s">
        <v>158</v>
      </c>
      <c r="Z159" s="230"/>
      <c r="AA159" s="228" t="s">
        <v>159</v>
      </c>
      <c r="AB159" s="229"/>
      <c r="AC159" s="230"/>
      <c r="AD159" s="219"/>
      <c r="AE159" s="220">
        <v>725</v>
      </c>
      <c r="AF159" s="231">
        <v>2108</v>
      </c>
      <c r="AG159" s="232"/>
      <c r="AH159" s="218" t="s">
        <v>158</v>
      </c>
      <c r="AI159" s="217">
        <v>2</v>
      </c>
      <c r="AJ159" s="240" t="s">
        <v>160</v>
      </c>
      <c r="AK159" s="241"/>
      <c r="AL159" s="221" t="s">
        <v>161</v>
      </c>
      <c r="AM159" s="222" t="s">
        <v>162</v>
      </c>
      <c r="AN159" s="242"/>
      <c r="AO159" s="243"/>
      <c r="AP159" s="242"/>
      <c r="AQ159" s="243"/>
      <c r="AR159" s="217">
        <v>1</v>
      </c>
      <c r="AS159" s="244" t="s">
        <v>205</v>
      </c>
      <c r="AT159" s="245"/>
      <c r="AU159" s="218" t="s">
        <v>205</v>
      </c>
    </row>
    <row r="160" spans="1:47" ht="8.25" customHeight="1" x14ac:dyDescent="0.25">
      <c r="A160" s="217">
        <v>134</v>
      </c>
      <c r="B160" s="228" t="s">
        <v>176</v>
      </c>
      <c r="C160" s="229"/>
      <c r="D160" s="230"/>
      <c r="E160" s="250" t="s">
        <v>333</v>
      </c>
      <c r="F160" s="251"/>
      <c r="G160" s="252"/>
      <c r="H160" s="231">
        <v>1473</v>
      </c>
      <c r="I160" s="232"/>
      <c r="J160" s="231">
        <v>2128</v>
      </c>
      <c r="K160" s="233"/>
      <c r="L160" s="232"/>
      <c r="M160" s="228" t="s">
        <v>154</v>
      </c>
      <c r="N160" s="229"/>
      <c r="O160" s="230"/>
      <c r="P160" s="234" t="s">
        <v>155</v>
      </c>
      <c r="Q160" s="235"/>
      <c r="R160" s="236"/>
      <c r="S160" s="217">
        <v>1338</v>
      </c>
      <c r="T160" s="217">
        <v>1993</v>
      </c>
      <c r="U160" s="218" t="s">
        <v>156</v>
      </c>
      <c r="V160" s="237" t="s">
        <v>157</v>
      </c>
      <c r="W160" s="238"/>
      <c r="X160" s="239"/>
      <c r="Y160" s="228" t="s">
        <v>158</v>
      </c>
      <c r="Z160" s="230"/>
      <c r="AA160" s="228" t="s">
        <v>159</v>
      </c>
      <c r="AB160" s="229"/>
      <c r="AC160" s="230"/>
      <c r="AD160" s="219"/>
      <c r="AE160" s="220">
        <v>725</v>
      </c>
      <c r="AF160" s="231">
        <v>2108</v>
      </c>
      <c r="AG160" s="232"/>
      <c r="AH160" s="218" t="s">
        <v>158</v>
      </c>
      <c r="AI160" s="217">
        <v>2</v>
      </c>
      <c r="AJ160" s="240" t="s">
        <v>160</v>
      </c>
      <c r="AK160" s="241"/>
      <c r="AL160" s="221" t="s">
        <v>161</v>
      </c>
      <c r="AM160" s="222" t="s">
        <v>162</v>
      </c>
      <c r="AN160" s="242"/>
      <c r="AO160" s="243"/>
      <c r="AP160" s="242"/>
      <c r="AQ160" s="243"/>
      <c r="AR160" s="217">
        <v>1</v>
      </c>
      <c r="AS160" s="244" t="s">
        <v>205</v>
      </c>
      <c r="AT160" s="245"/>
      <c r="AU160" s="218" t="s">
        <v>205</v>
      </c>
    </row>
    <row r="161" spans="1:47" ht="8.25" customHeight="1" x14ac:dyDescent="0.25">
      <c r="A161" s="217">
        <v>135</v>
      </c>
      <c r="B161" s="228" t="s">
        <v>176</v>
      </c>
      <c r="C161" s="229"/>
      <c r="D161" s="230"/>
      <c r="E161" s="240" t="s">
        <v>334</v>
      </c>
      <c r="F161" s="249"/>
      <c r="G161" s="241"/>
      <c r="H161" s="231">
        <v>693</v>
      </c>
      <c r="I161" s="232"/>
      <c r="J161" s="231">
        <v>2128</v>
      </c>
      <c r="K161" s="233"/>
      <c r="L161" s="232"/>
      <c r="M161" s="228" t="s">
        <v>154</v>
      </c>
      <c r="N161" s="229"/>
      <c r="O161" s="230"/>
      <c r="P161" s="234" t="s">
        <v>155</v>
      </c>
      <c r="Q161" s="235"/>
      <c r="R161" s="236"/>
      <c r="S161" s="217">
        <v>558</v>
      </c>
      <c r="T161" s="217">
        <v>1993</v>
      </c>
      <c r="U161" s="218" t="s">
        <v>156</v>
      </c>
      <c r="V161" s="237" t="s">
        <v>157</v>
      </c>
      <c r="W161" s="238"/>
      <c r="X161" s="239"/>
      <c r="Y161" s="228" t="s">
        <v>158</v>
      </c>
      <c r="Z161" s="230"/>
      <c r="AA161" s="228" t="s">
        <v>159</v>
      </c>
      <c r="AB161" s="229"/>
      <c r="AC161" s="230"/>
      <c r="AD161" s="219"/>
      <c r="AE161" s="220">
        <v>673</v>
      </c>
      <c r="AF161" s="231">
        <v>2108</v>
      </c>
      <c r="AG161" s="232"/>
      <c r="AH161" s="218" t="s">
        <v>158</v>
      </c>
      <c r="AI161" s="217">
        <v>1</v>
      </c>
      <c r="AJ161" s="240" t="s">
        <v>160</v>
      </c>
      <c r="AK161" s="241"/>
      <c r="AL161" s="221" t="s">
        <v>161</v>
      </c>
      <c r="AM161" s="222" t="s">
        <v>162</v>
      </c>
      <c r="AN161" s="242"/>
      <c r="AO161" s="243"/>
      <c r="AP161" s="242"/>
      <c r="AQ161" s="243"/>
      <c r="AR161" s="217">
        <v>1</v>
      </c>
      <c r="AS161" s="244" t="s">
        <v>191</v>
      </c>
      <c r="AT161" s="245"/>
      <c r="AU161" s="218" t="s">
        <v>191</v>
      </c>
    </row>
    <row r="162" spans="1:47" ht="8.25" customHeight="1" x14ac:dyDescent="0.25">
      <c r="A162" s="217">
        <v>136</v>
      </c>
      <c r="B162" s="228" t="s">
        <v>176</v>
      </c>
      <c r="C162" s="229"/>
      <c r="D162" s="230"/>
      <c r="E162" s="240" t="s">
        <v>335</v>
      </c>
      <c r="F162" s="249"/>
      <c r="G162" s="241"/>
      <c r="H162" s="231">
        <v>693</v>
      </c>
      <c r="I162" s="232"/>
      <c r="J162" s="231">
        <v>2128</v>
      </c>
      <c r="K162" s="233"/>
      <c r="L162" s="232"/>
      <c r="M162" s="228" t="s">
        <v>154</v>
      </c>
      <c r="N162" s="229"/>
      <c r="O162" s="230"/>
      <c r="P162" s="234" t="s">
        <v>155</v>
      </c>
      <c r="Q162" s="235"/>
      <c r="R162" s="236"/>
      <c r="S162" s="217">
        <v>558</v>
      </c>
      <c r="T162" s="217">
        <v>1993</v>
      </c>
      <c r="U162" s="218" t="s">
        <v>156</v>
      </c>
      <c r="V162" s="237" t="s">
        <v>157</v>
      </c>
      <c r="W162" s="238"/>
      <c r="X162" s="239"/>
      <c r="Y162" s="228" t="s">
        <v>158</v>
      </c>
      <c r="Z162" s="230"/>
      <c r="AA162" s="228" t="s">
        <v>159</v>
      </c>
      <c r="AB162" s="229"/>
      <c r="AC162" s="230"/>
      <c r="AD162" s="219"/>
      <c r="AE162" s="220">
        <v>673</v>
      </c>
      <c r="AF162" s="231">
        <v>2108</v>
      </c>
      <c r="AG162" s="232"/>
      <c r="AH162" s="218" t="s">
        <v>158</v>
      </c>
      <c r="AI162" s="217">
        <v>1</v>
      </c>
      <c r="AJ162" s="240" t="s">
        <v>160</v>
      </c>
      <c r="AK162" s="241"/>
      <c r="AL162" s="221" t="s">
        <v>161</v>
      </c>
      <c r="AM162" s="222" t="s">
        <v>162</v>
      </c>
      <c r="AN162" s="242"/>
      <c r="AO162" s="243"/>
      <c r="AP162" s="242"/>
      <c r="AQ162" s="243"/>
      <c r="AR162" s="217">
        <v>1</v>
      </c>
      <c r="AS162" s="244" t="s">
        <v>191</v>
      </c>
      <c r="AT162" s="245"/>
      <c r="AU162" s="218" t="s">
        <v>191</v>
      </c>
    </row>
    <row r="163" spans="1:47" ht="8.25" customHeight="1" x14ac:dyDescent="0.25">
      <c r="A163" s="217">
        <v>137</v>
      </c>
      <c r="B163" s="228" t="s">
        <v>176</v>
      </c>
      <c r="C163" s="229"/>
      <c r="D163" s="230"/>
      <c r="E163" s="240" t="s">
        <v>336</v>
      </c>
      <c r="F163" s="249"/>
      <c r="G163" s="241"/>
      <c r="H163" s="231">
        <v>1343</v>
      </c>
      <c r="I163" s="232"/>
      <c r="J163" s="231">
        <v>2128</v>
      </c>
      <c r="K163" s="233"/>
      <c r="L163" s="232"/>
      <c r="M163" s="228" t="s">
        <v>154</v>
      </c>
      <c r="N163" s="229"/>
      <c r="O163" s="230"/>
      <c r="P163" s="234" t="s">
        <v>155</v>
      </c>
      <c r="Q163" s="235"/>
      <c r="R163" s="236"/>
      <c r="S163" s="217">
        <v>1208</v>
      </c>
      <c r="T163" s="217">
        <v>1993</v>
      </c>
      <c r="U163" s="218" t="s">
        <v>156</v>
      </c>
      <c r="V163" s="237" t="s">
        <v>157</v>
      </c>
      <c r="W163" s="238"/>
      <c r="X163" s="239"/>
      <c r="Y163" s="228" t="s">
        <v>158</v>
      </c>
      <c r="Z163" s="230"/>
      <c r="AA163" s="228" t="s">
        <v>159</v>
      </c>
      <c r="AB163" s="229"/>
      <c r="AC163" s="230"/>
      <c r="AD163" s="219"/>
      <c r="AE163" s="220">
        <v>660</v>
      </c>
      <c r="AF163" s="231">
        <v>2108</v>
      </c>
      <c r="AG163" s="232"/>
      <c r="AH163" s="218" t="s">
        <v>158</v>
      </c>
      <c r="AI163" s="217">
        <v>2</v>
      </c>
      <c r="AJ163" s="240" t="s">
        <v>160</v>
      </c>
      <c r="AK163" s="241"/>
      <c r="AL163" s="221" t="s">
        <v>161</v>
      </c>
      <c r="AM163" s="222" t="s">
        <v>162</v>
      </c>
      <c r="AN163" s="242"/>
      <c r="AO163" s="243"/>
      <c r="AP163" s="242"/>
      <c r="AQ163" s="243"/>
      <c r="AR163" s="217">
        <v>1</v>
      </c>
      <c r="AS163" s="244" t="s">
        <v>218</v>
      </c>
      <c r="AT163" s="245"/>
      <c r="AU163" s="218" t="s">
        <v>218</v>
      </c>
    </row>
    <row r="164" spans="1:47" ht="8.25" customHeight="1" x14ac:dyDescent="0.25">
      <c r="A164" s="217">
        <v>138</v>
      </c>
      <c r="B164" s="228" t="s">
        <v>176</v>
      </c>
      <c r="C164" s="229"/>
      <c r="D164" s="230"/>
      <c r="E164" s="250" t="s">
        <v>337</v>
      </c>
      <c r="F164" s="251"/>
      <c r="G164" s="252"/>
      <c r="H164" s="231">
        <v>1343</v>
      </c>
      <c r="I164" s="232"/>
      <c r="J164" s="231">
        <v>2128</v>
      </c>
      <c r="K164" s="233"/>
      <c r="L164" s="232"/>
      <c r="M164" s="228" t="s">
        <v>154</v>
      </c>
      <c r="N164" s="229"/>
      <c r="O164" s="230"/>
      <c r="P164" s="234" t="s">
        <v>155</v>
      </c>
      <c r="Q164" s="235"/>
      <c r="R164" s="236"/>
      <c r="S164" s="217">
        <v>1208</v>
      </c>
      <c r="T164" s="217">
        <v>1993</v>
      </c>
      <c r="U164" s="218" t="s">
        <v>156</v>
      </c>
      <c r="V164" s="237" t="s">
        <v>157</v>
      </c>
      <c r="W164" s="238"/>
      <c r="X164" s="239"/>
      <c r="Y164" s="228" t="s">
        <v>158</v>
      </c>
      <c r="Z164" s="230"/>
      <c r="AA164" s="228" t="s">
        <v>159</v>
      </c>
      <c r="AB164" s="229"/>
      <c r="AC164" s="230"/>
      <c r="AD164" s="219"/>
      <c r="AE164" s="220">
        <v>660</v>
      </c>
      <c r="AF164" s="231">
        <v>2108</v>
      </c>
      <c r="AG164" s="232"/>
      <c r="AH164" s="218" t="s">
        <v>158</v>
      </c>
      <c r="AI164" s="217">
        <v>2</v>
      </c>
      <c r="AJ164" s="240" t="s">
        <v>160</v>
      </c>
      <c r="AK164" s="241"/>
      <c r="AL164" s="221" t="s">
        <v>161</v>
      </c>
      <c r="AM164" s="222" t="s">
        <v>162</v>
      </c>
      <c r="AN164" s="242"/>
      <c r="AO164" s="243"/>
      <c r="AP164" s="242"/>
      <c r="AQ164" s="243"/>
      <c r="AR164" s="217">
        <v>1</v>
      </c>
      <c r="AS164" s="244" t="s">
        <v>218</v>
      </c>
      <c r="AT164" s="245"/>
      <c r="AU164" s="218" t="s">
        <v>218</v>
      </c>
    </row>
    <row r="165" spans="1:47" ht="8.25" customHeight="1" x14ac:dyDescent="0.25">
      <c r="A165" s="217">
        <v>139</v>
      </c>
      <c r="B165" s="228" t="s">
        <v>176</v>
      </c>
      <c r="C165" s="229"/>
      <c r="D165" s="230"/>
      <c r="E165" s="250" t="s">
        <v>338</v>
      </c>
      <c r="F165" s="251"/>
      <c r="G165" s="252"/>
      <c r="H165" s="231">
        <v>1473</v>
      </c>
      <c r="I165" s="232"/>
      <c r="J165" s="231">
        <v>2128</v>
      </c>
      <c r="K165" s="233"/>
      <c r="L165" s="232"/>
      <c r="M165" s="228" t="s">
        <v>154</v>
      </c>
      <c r="N165" s="229"/>
      <c r="O165" s="230"/>
      <c r="P165" s="234" t="s">
        <v>155</v>
      </c>
      <c r="Q165" s="235"/>
      <c r="R165" s="236"/>
      <c r="S165" s="217">
        <v>1338</v>
      </c>
      <c r="T165" s="217">
        <v>1993</v>
      </c>
      <c r="U165" s="218" t="s">
        <v>156</v>
      </c>
      <c r="V165" s="237" t="s">
        <v>157</v>
      </c>
      <c r="W165" s="238"/>
      <c r="X165" s="239"/>
      <c r="Y165" s="228" t="s">
        <v>158</v>
      </c>
      <c r="Z165" s="230"/>
      <c r="AA165" s="228" t="s">
        <v>159</v>
      </c>
      <c r="AB165" s="229"/>
      <c r="AC165" s="230"/>
      <c r="AD165" s="219"/>
      <c r="AE165" s="220">
        <v>725</v>
      </c>
      <c r="AF165" s="231">
        <v>2108</v>
      </c>
      <c r="AG165" s="232"/>
      <c r="AH165" s="218" t="s">
        <v>158</v>
      </c>
      <c r="AI165" s="217">
        <v>2</v>
      </c>
      <c r="AJ165" s="240" t="s">
        <v>160</v>
      </c>
      <c r="AK165" s="241"/>
      <c r="AL165" s="221" t="s">
        <v>161</v>
      </c>
      <c r="AM165" s="222" t="s">
        <v>162</v>
      </c>
      <c r="AN165" s="242"/>
      <c r="AO165" s="243"/>
      <c r="AP165" s="242"/>
      <c r="AQ165" s="243"/>
      <c r="AR165" s="217">
        <v>1</v>
      </c>
      <c r="AS165" s="244" t="s">
        <v>205</v>
      </c>
      <c r="AT165" s="245"/>
      <c r="AU165" s="218" t="s">
        <v>205</v>
      </c>
    </row>
    <row r="166" spans="1:47" ht="8.25" customHeight="1" x14ac:dyDescent="0.25">
      <c r="A166" s="217">
        <v>140</v>
      </c>
      <c r="B166" s="228" t="s">
        <v>176</v>
      </c>
      <c r="C166" s="229"/>
      <c r="D166" s="230"/>
      <c r="E166" s="250" t="s">
        <v>339</v>
      </c>
      <c r="F166" s="251"/>
      <c r="G166" s="252"/>
      <c r="H166" s="231">
        <v>1343</v>
      </c>
      <c r="I166" s="232"/>
      <c r="J166" s="231">
        <v>2128</v>
      </c>
      <c r="K166" s="233"/>
      <c r="L166" s="232"/>
      <c r="M166" s="228" t="s">
        <v>154</v>
      </c>
      <c r="N166" s="229"/>
      <c r="O166" s="230"/>
      <c r="P166" s="234" t="s">
        <v>155</v>
      </c>
      <c r="Q166" s="235"/>
      <c r="R166" s="236"/>
      <c r="S166" s="217">
        <v>1208</v>
      </c>
      <c r="T166" s="217">
        <v>1993</v>
      </c>
      <c r="U166" s="218" t="s">
        <v>156</v>
      </c>
      <c r="V166" s="237" t="s">
        <v>157</v>
      </c>
      <c r="W166" s="238"/>
      <c r="X166" s="239"/>
      <c r="Y166" s="228" t="s">
        <v>158</v>
      </c>
      <c r="Z166" s="230"/>
      <c r="AA166" s="228" t="s">
        <v>159</v>
      </c>
      <c r="AB166" s="229"/>
      <c r="AC166" s="230"/>
      <c r="AD166" s="219"/>
      <c r="AE166" s="220">
        <v>660</v>
      </c>
      <c r="AF166" s="231">
        <v>2108</v>
      </c>
      <c r="AG166" s="232"/>
      <c r="AH166" s="218" t="s">
        <v>158</v>
      </c>
      <c r="AI166" s="217">
        <v>2</v>
      </c>
      <c r="AJ166" s="240" t="s">
        <v>160</v>
      </c>
      <c r="AK166" s="241"/>
      <c r="AL166" s="221" t="s">
        <v>161</v>
      </c>
      <c r="AM166" s="222" t="s">
        <v>162</v>
      </c>
      <c r="AN166" s="242"/>
      <c r="AO166" s="243"/>
      <c r="AP166" s="242"/>
      <c r="AQ166" s="243"/>
      <c r="AR166" s="217">
        <v>1</v>
      </c>
      <c r="AS166" s="244" t="s">
        <v>218</v>
      </c>
      <c r="AT166" s="245"/>
      <c r="AU166" s="218" t="s">
        <v>218</v>
      </c>
    </row>
    <row r="167" spans="1:47" ht="8.25" customHeight="1" x14ac:dyDescent="0.25">
      <c r="A167" s="217">
        <v>141</v>
      </c>
      <c r="B167" s="228" t="s">
        <v>176</v>
      </c>
      <c r="C167" s="229"/>
      <c r="D167" s="230"/>
      <c r="E167" s="240" t="s">
        <v>340</v>
      </c>
      <c r="F167" s="249"/>
      <c r="G167" s="241"/>
      <c r="H167" s="231">
        <v>893</v>
      </c>
      <c r="I167" s="232"/>
      <c r="J167" s="231">
        <v>2128</v>
      </c>
      <c r="K167" s="233"/>
      <c r="L167" s="232"/>
      <c r="M167" s="228" t="s">
        <v>154</v>
      </c>
      <c r="N167" s="229"/>
      <c r="O167" s="230"/>
      <c r="P167" s="234" t="s">
        <v>155</v>
      </c>
      <c r="Q167" s="235"/>
      <c r="R167" s="236"/>
      <c r="S167" s="217">
        <v>758</v>
      </c>
      <c r="T167" s="217">
        <v>1993</v>
      </c>
      <c r="U167" s="218" t="s">
        <v>156</v>
      </c>
      <c r="V167" s="237" t="s">
        <v>157</v>
      </c>
      <c r="W167" s="238"/>
      <c r="X167" s="239"/>
      <c r="Y167" s="228" t="s">
        <v>158</v>
      </c>
      <c r="Z167" s="230"/>
      <c r="AA167" s="228" t="s">
        <v>159</v>
      </c>
      <c r="AB167" s="229"/>
      <c r="AC167" s="230"/>
      <c r="AD167" s="219"/>
      <c r="AE167" s="220">
        <v>873</v>
      </c>
      <c r="AF167" s="231">
        <v>2108</v>
      </c>
      <c r="AG167" s="232"/>
      <c r="AH167" s="218" t="s">
        <v>158</v>
      </c>
      <c r="AI167" s="217">
        <v>1</v>
      </c>
      <c r="AJ167" s="240" t="s">
        <v>160</v>
      </c>
      <c r="AK167" s="241"/>
      <c r="AL167" s="221" t="s">
        <v>161</v>
      </c>
      <c r="AM167" s="222" t="s">
        <v>162</v>
      </c>
      <c r="AN167" s="242"/>
      <c r="AO167" s="243"/>
      <c r="AP167" s="242"/>
      <c r="AQ167" s="243"/>
      <c r="AR167" s="217">
        <v>1</v>
      </c>
      <c r="AS167" s="244" t="s">
        <v>184</v>
      </c>
      <c r="AT167" s="245"/>
      <c r="AU167" s="218" t="s">
        <v>184</v>
      </c>
    </row>
    <row r="168" spans="1:47" ht="8.25" customHeight="1" x14ac:dyDescent="0.25">
      <c r="A168" s="217">
        <v>142</v>
      </c>
      <c r="B168" s="228" t="s">
        <v>176</v>
      </c>
      <c r="C168" s="229"/>
      <c r="D168" s="230"/>
      <c r="E168" s="237" t="s">
        <v>341</v>
      </c>
      <c r="F168" s="238"/>
      <c r="G168" s="239"/>
      <c r="H168" s="231">
        <v>493</v>
      </c>
      <c r="I168" s="232"/>
      <c r="J168" s="231">
        <v>2128</v>
      </c>
      <c r="K168" s="233"/>
      <c r="L168" s="232"/>
      <c r="M168" s="228" t="s">
        <v>154</v>
      </c>
      <c r="N168" s="229"/>
      <c r="O168" s="230"/>
      <c r="P168" s="234" t="s">
        <v>155</v>
      </c>
      <c r="Q168" s="235"/>
      <c r="R168" s="236"/>
      <c r="S168" s="217">
        <v>358</v>
      </c>
      <c r="T168" s="217">
        <v>1993</v>
      </c>
      <c r="U168" s="218" t="s">
        <v>156</v>
      </c>
      <c r="V168" s="237" t="s">
        <v>157</v>
      </c>
      <c r="W168" s="238"/>
      <c r="X168" s="239"/>
      <c r="Y168" s="228" t="s">
        <v>158</v>
      </c>
      <c r="Z168" s="230"/>
      <c r="AA168" s="228" t="s">
        <v>159</v>
      </c>
      <c r="AB168" s="229"/>
      <c r="AC168" s="230"/>
      <c r="AD168" s="219"/>
      <c r="AE168" s="220">
        <v>473</v>
      </c>
      <c r="AF168" s="231">
        <v>2108</v>
      </c>
      <c r="AG168" s="232"/>
      <c r="AH168" s="218" t="s">
        <v>158</v>
      </c>
      <c r="AI168" s="217">
        <v>1</v>
      </c>
      <c r="AJ168" s="240" t="s">
        <v>160</v>
      </c>
      <c r="AK168" s="241"/>
      <c r="AL168" s="221" t="s">
        <v>161</v>
      </c>
      <c r="AM168" s="222" t="s">
        <v>162</v>
      </c>
      <c r="AN168" s="242"/>
      <c r="AO168" s="243"/>
      <c r="AP168" s="242"/>
      <c r="AQ168" s="243"/>
      <c r="AR168" s="217">
        <v>1</v>
      </c>
      <c r="AS168" s="244" t="s">
        <v>230</v>
      </c>
      <c r="AT168" s="245"/>
      <c r="AU168" s="218" t="s">
        <v>230</v>
      </c>
    </row>
    <row r="169" spans="1:47" ht="8.25" customHeight="1" x14ac:dyDescent="0.25">
      <c r="A169" s="217">
        <v>143</v>
      </c>
      <c r="B169" s="228" t="s">
        <v>176</v>
      </c>
      <c r="C169" s="229"/>
      <c r="D169" s="230"/>
      <c r="E169" s="246" t="s">
        <v>342</v>
      </c>
      <c r="F169" s="247"/>
      <c r="G169" s="248"/>
      <c r="H169" s="231">
        <v>1343</v>
      </c>
      <c r="I169" s="232"/>
      <c r="J169" s="231">
        <v>2328</v>
      </c>
      <c r="K169" s="233"/>
      <c r="L169" s="232"/>
      <c r="M169" s="228" t="s">
        <v>154</v>
      </c>
      <c r="N169" s="229"/>
      <c r="O169" s="230"/>
      <c r="P169" s="234" t="s">
        <v>155</v>
      </c>
      <c r="Q169" s="235"/>
      <c r="R169" s="236"/>
      <c r="S169" s="217">
        <v>1208</v>
      </c>
      <c r="T169" s="217">
        <v>2193</v>
      </c>
      <c r="U169" s="218" t="s">
        <v>156</v>
      </c>
      <c r="V169" s="237" t="s">
        <v>157</v>
      </c>
      <c r="W169" s="238"/>
      <c r="X169" s="239"/>
      <c r="Y169" s="228" t="s">
        <v>158</v>
      </c>
      <c r="Z169" s="230"/>
      <c r="AA169" s="228" t="s">
        <v>159</v>
      </c>
      <c r="AB169" s="229"/>
      <c r="AC169" s="230"/>
      <c r="AD169" s="219"/>
      <c r="AE169" s="220">
        <v>660</v>
      </c>
      <c r="AF169" s="231">
        <v>2308</v>
      </c>
      <c r="AG169" s="232"/>
      <c r="AH169" s="218" t="s">
        <v>158</v>
      </c>
      <c r="AI169" s="217">
        <v>2</v>
      </c>
      <c r="AJ169" s="240" t="s">
        <v>160</v>
      </c>
      <c r="AK169" s="241"/>
      <c r="AL169" s="221" t="s">
        <v>161</v>
      </c>
      <c r="AM169" s="222" t="s">
        <v>162</v>
      </c>
      <c r="AN169" s="242"/>
      <c r="AO169" s="243"/>
      <c r="AP169" s="242"/>
      <c r="AQ169" s="243"/>
      <c r="AR169" s="217">
        <v>1</v>
      </c>
      <c r="AS169" s="244" t="s">
        <v>238</v>
      </c>
      <c r="AT169" s="245"/>
      <c r="AU169" s="218" t="s">
        <v>238</v>
      </c>
    </row>
    <row r="170" spans="1:47" ht="8.25" customHeight="1" x14ac:dyDescent="0.25">
      <c r="A170" s="217">
        <v>144</v>
      </c>
      <c r="B170" s="228" t="s">
        <v>176</v>
      </c>
      <c r="C170" s="229"/>
      <c r="D170" s="230"/>
      <c r="E170" s="250" t="s">
        <v>343</v>
      </c>
      <c r="F170" s="251"/>
      <c r="G170" s="252"/>
      <c r="H170" s="231">
        <v>893</v>
      </c>
      <c r="I170" s="232"/>
      <c r="J170" s="231">
        <v>2293</v>
      </c>
      <c r="K170" s="233"/>
      <c r="L170" s="232"/>
      <c r="M170" s="228" t="s">
        <v>154</v>
      </c>
      <c r="N170" s="229"/>
      <c r="O170" s="230"/>
      <c r="P170" s="234" t="s">
        <v>155</v>
      </c>
      <c r="Q170" s="235"/>
      <c r="R170" s="236"/>
      <c r="S170" s="217">
        <v>758</v>
      </c>
      <c r="T170" s="217">
        <v>2158</v>
      </c>
      <c r="U170" s="218" t="s">
        <v>156</v>
      </c>
      <c r="V170" s="237" t="s">
        <v>157</v>
      </c>
      <c r="W170" s="238"/>
      <c r="X170" s="239"/>
      <c r="Y170" s="228" t="s">
        <v>158</v>
      </c>
      <c r="Z170" s="230"/>
      <c r="AA170" s="228" t="s">
        <v>159</v>
      </c>
      <c r="AB170" s="229"/>
      <c r="AC170" s="230"/>
      <c r="AD170" s="219"/>
      <c r="AE170" s="220">
        <v>873</v>
      </c>
      <c r="AF170" s="231">
        <v>2273</v>
      </c>
      <c r="AG170" s="232"/>
      <c r="AH170" s="218" t="s">
        <v>158</v>
      </c>
      <c r="AI170" s="217">
        <v>1</v>
      </c>
      <c r="AJ170" s="240" t="s">
        <v>160</v>
      </c>
      <c r="AK170" s="241"/>
      <c r="AL170" s="221" t="s">
        <v>161</v>
      </c>
      <c r="AM170" s="222" t="s">
        <v>162</v>
      </c>
      <c r="AN170" s="242"/>
      <c r="AO170" s="243"/>
      <c r="AP170" s="242"/>
      <c r="AQ170" s="243"/>
      <c r="AR170" s="217">
        <v>1</v>
      </c>
      <c r="AS170" s="244" t="s">
        <v>261</v>
      </c>
      <c r="AT170" s="245"/>
      <c r="AU170" s="218" t="s">
        <v>261</v>
      </c>
    </row>
    <row r="171" spans="1:47" ht="8.25" customHeight="1" x14ac:dyDescent="0.25">
      <c r="A171" s="217">
        <v>145</v>
      </c>
      <c r="B171" s="228" t="s">
        <v>176</v>
      </c>
      <c r="C171" s="229"/>
      <c r="D171" s="230"/>
      <c r="E171" s="250" t="s">
        <v>344</v>
      </c>
      <c r="F171" s="251"/>
      <c r="G171" s="252"/>
      <c r="H171" s="231">
        <v>893</v>
      </c>
      <c r="I171" s="232"/>
      <c r="J171" s="231">
        <v>2328</v>
      </c>
      <c r="K171" s="233"/>
      <c r="L171" s="232"/>
      <c r="M171" s="228" t="s">
        <v>154</v>
      </c>
      <c r="N171" s="229"/>
      <c r="O171" s="230"/>
      <c r="P171" s="234" t="s">
        <v>155</v>
      </c>
      <c r="Q171" s="235"/>
      <c r="R171" s="236"/>
      <c r="S171" s="217">
        <v>758</v>
      </c>
      <c r="T171" s="217">
        <v>2193</v>
      </c>
      <c r="U171" s="218" t="s">
        <v>156</v>
      </c>
      <c r="V171" s="237" t="s">
        <v>157</v>
      </c>
      <c r="W171" s="238"/>
      <c r="X171" s="239"/>
      <c r="Y171" s="228" t="s">
        <v>158</v>
      </c>
      <c r="Z171" s="230"/>
      <c r="AA171" s="228" t="s">
        <v>159</v>
      </c>
      <c r="AB171" s="229"/>
      <c r="AC171" s="230"/>
      <c r="AD171" s="219"/>
      <c r="AE171" s="220">
        <v>873</v>
      </c>
      <c r="AF171" s="231">
        <v>2308</v>
      </c>
      <c r="AG171" s="232"/>
      <c r="AH171" s="218" t="s">
        <v>158</v>
      </c>
      <c r="AI171" s="217">
        <v>1</v>
      </c>
      <c r="AJ171" s="240" t="s">
        <v>160</v>
      </c>
      <c r="AK171" s="241"/>
      <c r="AL171" s="221" t="s">
        <v>161</v>
      </c>
      <c r="AM171" s="222" t="s">
        <v>162</v>
      </c>
      <c r="AN171" s="242"/>
      <c r="AO171" s="243"/>
      <c r="AP171" s="242"/>
      <c r="AQ171" s="243"/>
      <c r="AR171" s="217">
        <v>1</v>
      </c>
      <c r="AS171" s="244" t="s">
        <v>314</v>
      </c>
      <c r="AT171" s="245"/>
      <c r="AU171" s="218" t="s">
        <v>314</v>
      </c>
    </row>
    <row r="172" spans="1:47" ht="8.25" customHeight="1" x14ac:dyDescent="0.25">
      <c r="A172" s="217">
        <v>146</v>
      </c>
      <c r="B172" s="228" t="s">
        <v>176</v>
      </c>
      <c r="C172" s="229"/>
      <c r="D172" s="230"/>
      <c r="E172" s="250" t="s">
        <v>345</v>
      </c>
      <c r="F172" s="251"/>
      <c r="G172" s="252"/>
      <c r="H172" s="231">
        <v>893</v>
      </c>
      <c r="I172" s="232"/>
      <c r="J172" s="231">
        <v>2293</v>
      </c>
      <c r="K172" s="233"/>
      <c r="L172" s="232"/>
      <c r="M172" s="228" t="s">
        <v>154</v>
      </c>
      <c r="N172" s="229"/>
      <c r="O172" s="230"/>
      <c r="P172" s="234" t="s">
        <v>155</v>
      </c>
      <c r="Q172" s="235"/>
      <c r="R172" s="236"/>
      <c r="S172" s="217">
        <v>758</v>
      </c>
      <c r="T172" s="217">
        <v>2158</v>
      </c>
      <c r="U172" s="218" t="s">
        <v>156</v>
      </c>
      <c r="V172" s="237" t="s">
        <v>157</v>
      </c>
      <c r="W172" s="238"/>
      <c r="X172" s="239"/>
      <c r="Y172" s="228" t="s">
        <v>158</v>
      </c>
      <c r="Z172" s="230"/>
      <c r="AA172" s="228" t="s">
        <v>159</v>
      </c>
      <c r="AB172" s="229"/>
      <c r="AC172" s="230"/>
      <c r="AD172" s="219"/>
      <c r="AE172" s="220">
        <v>873</v>
      </c>
      <c r="AF172" s="231">
        <v>2273</v>
      </c>
      <c r="AG172" s="232"/>
      <c r="AH172" s="218" t="s">
        <v>158</v>
      </c>
      <c r="AI172" s="217">
        <v>1</v>
      </c>
      <c r="AJ172" s="240" t="s">
        <v>160</v>
      </c>
      <c r="AK172" s="241"/>
      <c r="AL172" s="221" t="s">
        <v>161</v>
      </c>
      <c r="AM172" s="222" t="s">
        <v>162</v>
      </c>
      <c r="AN172" s="242"/>
      <c r="AO172" s="243"/>
      <c r="AP172" s="242"/>
      <c r="AQ172" s="243"/>
      <c r="AR172" s="217">
        <v>1</v>
      </c>
      <c r="AS172" s="244" t="s">
        <v>261</v>
      </c>
      <c r="AT172" s="245"/>
      <c r="AU172" s="218" t="s">
        <v>261</v>
      </c>
    </row>
    <row r="173" spans="1:47" ht="8.25" customHeight="1" x14ac:dyDescent="0.25">
      <c r="A173" s="217">
        <v>147</v>
      </c>
      <c r="B173" s="228" t="s">
        <v>176</v>
      </c>
      <c r="C173" s="229"/>
      <c r="D173" s="230"/>
      <c r="E173" s="246" t="s">
        <v>346</v>
      </c>
      <c r="F173" s="247"/>
      <c r="G173" s="248"/>
      <c r="H173" s="231">
        <v>993</v>
      </c>
      <c r="I173" s="232"/>
      <c r="J173" s="231">
        <v>2328</v>
      </c>
      <c r="K173" s="233"/>
      <c r="L173" s="232"/>
      <c r="M173" s="228" t="s">
        <v>154</v>
      </c>
      <c r="N173" s="229"/>
      <c r="O173" s="230"/>
      <c r="P173" s="234" t="s">
        <v>155</v>
      </c>
      <c r="Q173" s="235"/>
      <c r="R173" s="236"/>
      <c r="S173" s="217">
        <v>858</v>
      </c>
      <c r="T173" s="217">
        <v>2193</v>
      </c>
      <c r="U173" s="218" t="s">
        <v>156</v>
      </c>
      <c r="V173" s="237" t="s">
        <v>157</v>
      </c>
      <c r="W173" s="238"/>
      <c r="X173" s="239"/>
      <c r="Y173" s="228" t="s">
        <v>158</v>
      </c>
      <c r="Z173" s="230"/>
      <c r="AA173" s="228" t="s">
        <v>159</v>
      </c>
      <c r="AB173" s="229"/>
      <c r="AC173" s="230"/>
      <c r="AD173" s="219"/>
      <c r="AE173" s="220">
        <v>973</v>
      </c>
      <c r="AF173" s="231">
        <v>2308</v>
      </c>
      <c r="AG173" s="232"/>
      <c r="AH173" s="218" t="s">
        <v>158</v>
      </c>
      <c r="AI173" s="217">
        <v>1</v>
      </c>
      <c r="AJ173" s="240" t="s">
        <v>160</v>
      </c>
      <c r="AK173" s="241"/>
      <c r="AL173" s="221" t="s">
        <v>161</v>
      </c>
      <c r="AM173" s="222" t="s">
        <v>162</v>
      </c>
      <c r="AN173" s="242"/>
      <c r="AO173" s="243"/>
      <c r="AP173" s="242"/>
      <c r="AQ173" s="243"/>
      <c r="AR173" s="217">
        <v>1</v>
      </c>
      <c r="AS173" s="244" t="s">
        <v>240</v>
      </c>
      <c r="AT173" s="245"/>
      <c r="AU173" s="218" t="s">
        <v>240</v>
      </c>
    </row>
    <row r="174" spans="1:47" ht="8.25" customHeight="1" x14ac:dyDescent="0.25">
      <c r="A174" s="217">
        <v>148</v>
      </c>
      <c r="B174" s="228" t="s">
        <v>176</v>
      </c>
      <c r="C174" s="229"/>
      <c r="D174" s="230"/>
      <c r="E174" s="246" t="s">
        <v>347</v>
      </c>
      <c r="F174" s="247"/>
      <c r="G174" s="248"/>
      <c r="H174" s="231">
        <v>993</v>
      </c>
      <c r="I174" s="232"/>
      <c r="J174" s="231">
        <v>2128</v>
      </c>
      <c r="K174" s="233"/>
      <c r="L174" s="232"/>
      <c r="M174" s="228" t="s">
        <v>154</v>
      </c>
      <c r="N174" s="229"/>
      <c r="O174" s="230"/>
      <c r="P174" s="234" t="s">
        <v>155</v>
      </c>
      <c r="Q174" s="235"/>
      <c r="R174" s="236"/>
      <c r="S174" s="217">
        <v>858</v>
      </c>
      <c r="T174" s="217">
        <v>1993</v>
      </c>
      <c r="U174" s="218" t="s">
        <v>156</v>
      </c>
      <c r="V174" s="237" t="s">
        <v>157</v>
      </c>
      <c r="W174" s="238"/>
      <c r="X174" s="239"/>
      <c r="Y174" s="228" t="s">
        <v>158</v>
      </c>
      <c r="Z174" s="230"/>
      <c r="AA174" s="228" t="s">
        <v>159</v>
      </c>
      <c r="AB174" s="229"/>
      <c r="AC174" s="230"/>
      <c r="AD174" s="219"/>
      <c r="AE174" s="220">
        <v>973</v>
      </c>
      <c r="AF174" s="231">
        <v>2108</v>
      </c>
      <c r="AG174" s="232"/>
      <c r="AH174" s="218" t="s">
        <v>158</v>
      </c>
      <c r="AI174" s="217">
        <v>1</v>
      </c>
      <c r="AJ174" s="240" t="s">
        <v>160</v>
      </c>
      <c r="AK174" s="241"/>
      <c r="AL174" s="221" t="s">
        <v>161</v>
      </c>
      <c r="AM174" s="222" t="s">
        <v>162</v>
      </c>
      <c r="AN174" s="242"/>
      <c r="AO174" s="243"/>
      <c r="AP174" s="242"/>
      <c r="AQ174" s="243"/>
      <c r="AR174" s="217">
        <v>1</v>
      </c>
      <c r="AS174" s="244" t="s">
        <v>188</v>
      </c>
      <c r="AT174" s="245"/>
      <c r="AU174" s="218" t="s">
        <v>188</v>
      </c>
    </row>
    <row r="175" spans="1:47" ht="8.25" customHeight="1" x14ac:dyDescent="0.25">
      <c r="A175" s="217">
        <v>149</v>
      </c>
      <c r="B175" s="228" t="s">
        <v>176</v>
      </c>
      <c r="C175" s="229"/>
      <c r="D175" s="230"/>
      <c r="E175" s="246" t="s">
        <v>348</v>
      </c>
      <c r="F175" s="247"/>
      <c r="G175" s="248"/>
      <c r="H175" s="231">
        <v>1473</v>
      </c>
      <c r="I175" s="232"/>
      <c r="J175" s="231">
        <v>2128</v>
      </c>
      <c r="K175" s="233"/>
      <c r="L175" s="232"/>
      <c r="M175" s="228" t="s">
        <v>154</v>
      </c>
      <c r="N175" s="229"/>
      <c r="O175" s="230"/>
      <c r="P175" s="234" t="s">
        <v>155</v>
      </c>
      <c r="Q175" s="235"/>
      <c r="R175" s="236"/>
      <c r="S175" s="217">
        <v>1338</v>
      </c>
      <c r="T175" s="217">
        <v>1993</v>
      </c>
      <c r="U175" s="218" t="s">
        <v>156</v>
      </c>
      <c r="V175" s="237" t="s">
        <v>157</v>
      </c>
      <c r="W175" s="238"/>
      <c r="X175" s="239"/>
      <c r="Y175" s="228" t="s">
        <v>158</v>
      </c>
      <c r="Z175" s="230"/>
      <c r="AA175" s="228" t="s">
        <v>159</v>
      </c>
      <c r="AB175" s="229"/>
      <c r="AC175" s="230"/>
      <c r="AD175" s="219"/>
      <c r="AE175" s="220">
        <v>725</v>
      </c>
      <c r="AF175" s="231">
        <v>2108</v>
      </c>
      <c r="AG175" s="232"/>
      <c r="AH175" s="218" t="s">
        <v>158</v>
      </c>
      <c r="AI175" s="217">
        <v>2</v>
      </c>
      <c r="AJ175" s="240" t="s">
        <v>160</v>
      </c>
      <c r="AK175" s="241"/>
      <c r="AL175" s="221" t="s">
        <v>161</v>
      </c>
      <c r="AM175" s="222" t="s">
        <v>162</v>
      </c>
      <c r="AN175" s="242"/>
      <c r="AO175" s="243"/>
      <c r="AP175" s="242"/>
      <c r="AQ175" s="243"/>
      <c r="AR175" s="217">
        <v>1</v>
      </c>
      <c r="AS175" s="244" t="s">
        <v>205</v>
      </c>
      <c r="AT175" s="245"/>
      <c r="AU175" s="218" t="s">
        <v>205</v>
      </c>
    </row>
    <row r="176" spans="1:47" ht="8.25" customHeight="1" x14ac:dyDescent="0.25">
      <c r="A176" s="217">
        <v>150</v>
      </c>
      <c r="B176" s="228" t="s">
        <v>176</v>
      </c>
      <c r="C176" s="229"/>
      <c r="D176" s="230"/>
      <c r="E176" s="246" t="s">
        <v>349</v>
      </c>
      <c r="F176" s="247"/>
      <c r="G176" s="248"/>
      <c r="H176" s="231">
        <v>993</v>
      </c>
      <c r="I176" s="232"/>
      <c r="J176" s="231">
        <v>2128</v>
      </c>
      <c r="K176" s="233"/>
      <c r="L176" s="232"/>
      <c r="M176" s="228" t="s">
        <v>154</v>
      </c>
      <c r="N176" s="229"/>
      <c r="O176" s="230"/>
      <c r="P176" s="234" t="s">
        <v>155</v>
      </c>
      <c r="Q176" s="235"/>
      <c r="R176" s="236"/>
      <c r="S176" s="217">
        <v>858</v>
      </c>
      <c r="T176" s="217">
        <v>1993</v>
      </c>
      <c r="U176" s="218" t="s">
        <v>156</v>
      </c>
      <c r="V176" s="237" t="s">
        <v>157</v>
      </c>
      <c r="W176" s="238"/>
      <c r="X176" s="239"/>
      <c r="Y176" s="228" t="s">
        <v>158</v>
      </c>
      <c r="Z176" s="230"/>
      <c r="AA176" s="228" t="s">
        <v>159</v>
      </c>
      <c r="AB176" s="229"/>
      <c r="AC176" s="230"/>
      <c r="AD176" s="219"/>
      <c r="AE176" s="220">
        <v>973</v>
      </c>
      <c r="AF176" s="231">
        <v>2108</v>
      </c>
      <c r="AG176" s="232"/>
      <c r="AH176" s="218" t="s">
        <v>158</v>
      </c>
      <c r="AI176" s="217">
        <v>1</v>
      </c>
      <c r="AJ176" s="240" t="s">
        <v>160</v>
      </c>
      <c r="AK176" s="241"/>
      <c r="AL176" s="221" t="s">
        <v>161</v>
      </c>
      <c r="AM176" s="222" t="s">
        <v>162</v>
      </c>
      <c r="AN176" s="242"/>
      <c r="AO176" s="243"/>
      <c r="AP176" s="242"/>
      <c r="AQ176" s="243"/>
      <c r="AR176" s="217">
        <v>1</v>
      </c>
      <c r="AS176" s="244" t="s">
        <v>188</v>
      </c>
      <c r="AT176" s="245"/>
      <c r="AU176" s="218" t="s">
        <v>188</v>
      </c>
    </row>
    <row r="177" spans="1:47" ht="8.25" customHeight="1" x14ac:dyDescent="0.25">
      <c r="A177" s="217">
        <v>151</v>
      </c>
      <c r="B177" s="228" t="s">
        <v>176</v>
      </c>
      <c r="C177" s="229"/>
      <c r="D177" s="230"/>
      <c r="E177" s="246" t="s">
        <v>350</v>
      </c>
      <c r="F177" s="247"/>
      <c r="G177" s="248"/>
      <c r="H177" s="231">
        <v>593</v>
      </c>
      <c r="I177" s="232"/>
      <c r="J177" s="231">
        <v>2128</v>
      </c>
      <c r="K177" s="233"/>
      <c r="L177" s="232"/>
      <c r="M177" s="228" t="s">
        <v>154</v>
      </c>
      <c r="N177" s="229"/>
      <c r="O177" s="230"/>
      <c r="P177" s="234" t="s">
        <v>155</v>
      </c>
      <c r="Q177" s="235"/>
      <c r="R177" s="236"/>
      <c r="S177" s="217">
        <v>458</v>
      </c>
      <c r="T177" s="217">
        <v>1993</v>
      </c>
      <c r="U177" s="218" t="s">
        <v>156</v>
      </c>
      <c r="V177" s="237" t="s">
        <v>157</v>
      </c>
      <c r="W177" s="238"/>
      <c r="X177" s="239"/>
      <c r="Y177" s="228" t="s">
        <v>158</v>
      </c>
      <c r="Z177" s="230"/>
      <c r="AA177" s="228" t="s">
        <v>159</v>
      </c>
      <c r="AB177" s="229"/>
      <c r="AC177" s="230"/>
      <c r="AD177" s="219"/>
      <c r="AE177" s="220">
        <v>573</v>
      </c>
      <c r="AF177" s="231">
        <v>2108</v>
      </c>
      <c r="AG177" s="232"/>
      <c r="AH177" s="218" t="s">
        <v>158</v>
      </c>
      <c r="AI177" s="217">
        <v>1</v>
      </c>
      <c r="AJ177" s="240" t="s">
        <v>160</v>
      </c>
      <c r="AK177" s="241"/>
      <c r="AL177" s="221" t="s">
        <v>161</v>
      </c>
      <c r="AM177" s="222" t="s">
        <v>162</v>
      </c>
      <c r="AN177" s="242"/>
      <c r="AO177" s="243"/>
      <c r="AP177" s="242"/>
      <c r="AQ177" s="243"/>
      <c r="AR177" s="217">
        <v>1</v>
      </c>
      <c r="AS177" s="244" t="s">
        <v>351</v>
      </c>
      <c r="AT177" s="245"/>
      <c r="AU177" s="218" t="s">
        <v>351</v>
      </c>
    </row>
    <row r="178" spans="1:47" ht="8.25" customHeight="1" x14ac:dyDescent="0.25">
      <c r="A178" s="217">
        <v>152</v>
      </c>
      <c r="B178" s="228" t="s">
        <v>176</v>
      </c>
      <c r="C178" s="229"/>
      <c r="D178" s="230"/>
      <c r="E178" s="246" t="s">
        <v>352</v>
      </c>
      <c r="F178" s="247"/>
      <c r="G178" s="248"/>
      <c r="H178" s="231">
        <v>993</v>
      </c>
      <c r="I178" s="232"/>
      <c r="J178" s="231">
        <v>2128</v>
      </c>
      <c r="K178" s="233"/>
      <c r="L178" s="232"/>
      <c r="M178" s="228" t="s">
        <v>154</v>
      </c>
      <c r="N178" s="229"/>
      <c r="O178" s="230"/>
      <c r="P178" s="234" t="s">
        <v>155</v>
      </c>
      <c r="Q178" s="235"/>
      <c r="R178" s="236"/>
      <c r="S178" s="217">
        <v>858</v>
      </c>
      <c r="T178" s="217">
        <v>1993</v>
      </c>
      <c r="U178" s="218" t="s">
        <v>156</v>
      </c>
      <c r="V178" s="237" t="s">
        <v>157</v>
      </c>
      <c r="W178" s="238"/>
      <c r="X178" s="239"/>
      <c r="Y178" s="228" t="s">
        <v>158</v>
      </c>
      <c r="Z178" s="230"/>
      <c r="AA178" s="228" t="s">
        <v>159</v>
      </c>
      <c r="AB178" s="229"/>
      <c r="AC178" s="230"/>
      <c r="AD178" s="219"/>
      <c r="AE178" s="220">
        <v>973</v>
      </c>
      <c r="AF178" s="231">
        <v>2108</v>
      </c>
      <c r="AG178" s="232"/>
      <c r="AH178" s="218" t="s">
        <v>158</v>
      </c>
      <c r="AI178" s="217">
        <v>1</v>
      </c>
      <c r="AJ178" s="240" t="s">
        <v>160</v>
      </c>
      <c r="AK178" s="241"/>
      <c r="AL178" s="221" t="s">
        <v>161</v>
      </c>
      <c r="AM178" s="222" t="s">
        <v>162</v>
      </c>
      <c r="AN178" s="242"/>
      <c r="AO178" s="243"/>
      <c r="AP178" s="242"/>
      <c r="AQ178" s="243"/>
      <c r="AR178" s="217">
        <v>1</v>
      </c>
      <c r="AS178" s="244" t="s">
        <v>188</v>
      </c>
      <c r="AT178" s="245"/>
      <c r="AU178" s="218" t="s">
        <v>188</v>
      </c>
    </row>
    <row r="179" spans="1:47" ht="8.25" customHeight="1" x14ac:dyDescent="0.25">
      <c r="A179" s="217">
        <v>153</v>
      </c>
      <c r="B179" s="228" t="s">
        <v>176</v>
      </c>
      <c r="C179" s="229"/>
      <c r="D179" s="230"/>
      <c r="E179" s="240" t="s">
        <v>353</v>
      </c>
      <c r="F179" s="249"/>
      <c r="G179" s="241"/>
      <c r="H179" s="231">
        <v>993</v>
      </c>
      <c r="I179" s="232"/>
      <c r="J179" s="231">
        <v>2128</v>
      </c>
      <c r="K179" s="233"/>
      <c r="L179" s="232"/>
      <c r="M179" s="228" t="s">
        <v>154</v>
      </c>
      <c r="N179" s="229"/>
      <c r="O179" s="230"/>
      <c r="P179" s="234" t="s">
        <v>155</v>
      </c>
      <c r="Q179" s="235"/>
      <c r="R179" s="236"/>
      <c r="S179" s="217">
        <v>858</v>
      </c>
      <c r="T179" s="217">
        <v>1993</v>
      </c>
      <c r="U179" s="218" t="s">
        <v>156</v>
      </c>
      <c r="V179" s="237" t="s">
        <v>157</v>
      </c>
      <c r="W179" s="238"/>
      <c r="X179" s="239"/>
      <c r="Y179" s="228" t="s">
        <v>158</v>
      </c>
      <c r="Z179" s="230"/>
      <c r="AA179" s="228" t="s">
        <v>159</v>
      </c>
      <c r="AB179" s="229"/>
      <c r="AC179" s="230"/>
      <c r="AD179" s="219"/>
      <c r="AE179" s="220">
        <v>973</v>
      </c>
      <c r="AF179" s="231">
        <v>2108</v>
      </c>
      <c r="AG179" s="232"/>
      <c r="AH179" s="218" t="s">
        <v>158</v>
      </c>
      <c r="AI179" s="217">
        <v>1</v>
      </c>
      <c r="AJ179" s="240" t="s">
        <v>160</v>
      </c>
      <c r="AK179" s="241"/>
      <c r="AL179" s="221" t="s">
        <v>161</v>
      </c>
      <c r="AM179" s="222" t="s">
        <v>162</v>
      </c>
      <c r="AN179" s="242"/>
      <c r="AO179" s="243"/>
      <c r="AP179" s="242"/>
      <c r="AQ179" s="243"/>
      <c r="AR179" s="217">
        <v>1</v>
      </c>
      <c r="AS179" s="244" t="s">
        <v>188</v>
      </c>
      <c r="AT179" s="245"/>
      <c r="AU179" s="218" t="s">
        <v>188</v>
      </c>
    </row>
    <row r="180" spans="1:47" ht="8.25" customHeight="1" x14ac:dyDescent="0.25">
      <c r="A180" s="217">
        <v>154</v>
      </c>
      <c r="B180" s="228" t="s">
        <v>176</v>
      </c>
      <c r="C180" s="229"/>
      <c r="D180" s="230"/>
      <c r="E180" s="250" t="s">
        <v>354</v>
      </c>
      <c r="F180" s="251"/>
      <c r="G180" s="252"/>
      <c r="H180" s="231">
        <v>793</v>
      </c>
      <c r="I180" s="232"/>
      <c r="J180" s="231">
        <v>2128</v>
      </c>
      <c r="K180" s="233"/>
      <c r="L180" s="232"/>
      <c r="M180" s="228" t="s">
        <v>154</v>
      </c>
      <c r="N180" s="229"/>
      <c r="O180" s="230"/>
      <c r="P180" s="234" t="s">
        <v>155</v>
      </c>
      <c r="Q180" s="235"/>
      <c r="R180" s="236"/>
      <c r="S180" s="217">
        <v>658</v>
      </c>
      <c r="T180" s="217">
        <v>1993</v>
      </c>
      <c r="U180" s="218" t="s">
        <v>156</v>
      </c>
      <c r="V180" s="237" t="s">
        <v>157</v>
      </c>
      <c r="W180" s="238"/>
      <c r="X180" s="239"/>
      <c r="Y180" s="228" t="s">
        <v>158</v>
      </c>
      <c r="Z180" s="230"/>
      <c r="AA180" s="228" t="s">
        <v>159</v>
      </c>
      <c r="AB180" s="229"/>
      <c r="AC180" s="230"/>
      <c r="AD180" s="219"/>
      <c r="AE180" s="220">
        <v>773</v>
      </c>
      <c r="AF180" s="231">
        <v>2108</v>
      </c>
      <c r="AG180" s="232"/>
      <c r="AH180" s="218" t="s">
        <v>158</v>
      </c>
      <c r="AI180" s="217">
        <v>1</v>
      </c>
      <c r="AJ180" s="240" t="s">
        <v>160</v>
      </c>
      <c r="AK180" s="241"/>
      <c r="AL180" s="221" t="s">
        <v>161</v>
      </c>
      <c r="AM180" s="222" t="s">
        <v>162</v>
      </c>
      <c r="AN180" s="242"/>
      <c r="AO180" s="243"/>
      <c r="AP180" s="242"/>
      <c r="AQ180" s="243"/>
      <c r="AR180" s="217">
        <v>1</v>
      </c>
      <c r="AS180" s="244" t="s">
        <v>193</v>
      </c>
      <c r="AT180" s="245"/>
      <c r="AU180" s="218" t="s">
        <v>193</v>
      </c>
    </row>
    <row r="181" spans="1:47" ht="8.25" customHeight="1" x14ac:dyDescent="0.25">
      <c r="A181" s="217">
        <v>155</v>
      </c>
      <c r="B181" s="228" t="s">
        <v>176</v>
      </c>
      <c r="C181" s="229"/>
      <c r="D181" s="230"/>
      <c r="E181" s="237" t="s">
        <v>355</v>
      </c>
      <c r="F181" s="238"/>
      <c r="G181" s="239"/>
      <c r="H181" s="231">
        <v>993</v>
      </c>
      <c r="I181" s="232"/>
      <c r="J181" s="231">
        <v>2128</v>
      </c>
      <c r="K181" s="233"/>
      <c r="L181" s="232"/>
      <c r="M181" s="228" t="s">
        <v>154</v>
      </c>
      <c r="N181" s="229"/>
      <c r="O181" s="230"/>
      <c r="P181" s="234" t="s">
        <v>155</v>
      </c>
      <c r="Q181" s="235"/>
      <c r="R181" s="236"/>
      <c r="S181" s="217">
        <v>858</v>
      </c>
      <c r="T181" s="217">
        <v>1993</v>
      </c>
      <c r="U181" s="218" t="s">
        <v>156</v>
      </c>
      <c r="V181" s="237" t="s">
        <v>157</v>
      </c>
      <c r="W181" s="238"/>
      <c r="X181" s="239"/>
      <c r="Y181" s="228" t="s">
        <v>158</v>
      </c>
      <c r="Z181" s="230"/>
      <c r="AA181" s="228" t="s">
        <v>159</v>
      </c>
      <c r="AB181" s="229"/>
      <c r="AC181" s="230"/>
      <c r="AD181" s="219"/>
      <c r="AE181" s="220">
        <v>973</v>
      </c>
      <c r="AF181" s="231">
        <v>2108</v>
      </c>
      <c r="AG181" s="232"/>
      <c r="AH181" s="218" t="s">
        <v>158</v>
      </c>
      <c r="AI181" s="217">
        <v>1</v>
      </c>
      <c r="AJ181" s="240" t="s">
        <v>160</v>
      </c>
      <c r="AK181" s="241"/>
      <c r="AL181" s="221" t="s">
        <v>161</v>
      </c>
      <c r="AM181" s="222" t="s">
        <v>162</v>
      </c>
      <c r="AN181" s="242"/>
      <c r="AO181" s="243"/>
      <c r="AP181" s="242"/>
      <c r="AQ181" s="243"/>
      <c r="AR181" s="217">
        <v>1</v>
      </c>
      <c r="AS181" s="244" t="s">
        <v>188</v>
      </c>
      <c r="AT181" s="245"/>
      <c r="AU181" s="218" t="s">
        <v>188</v>
      </c>
    </row>
    <row r="182" spans="1:47" ht="8.25" customHeight="1" x14ac:dyDescent="0.25">
      <c r="A182" s="217">
        <v>156</v>
      </c>
      <c r="B182" s="228" t="s">
        <v>176</v>
      </c>
      <c r="C182" s="229"/>
      <c r="D182" s="230"/>
      <c r="E182" s="246" t="s">
        <v>356</v>
      </c>
      <c r="F182" s="247"/>
      <c r="G182" s="248"/>
      <c r="H182" s="231">
        <v>693</v>
      </c>
      <c r="I182" s="232"/>
      <c r="J182" s="231">
        <v>2128</v>
      </c>
      <c r="K182" s="233"/>
      <c r="L182" s="232"/>
      <c r="M182" s="228" t="s">
        <v>154</v>
      </c>
      <c r="N182" s="229"/>
      <c r="O182" s="230"/>
      <c r="P182" s="234" t="s">
        <v>155</v>
      </c>
      <c r="Q182" s="235"/>
      <c r="R182" s="236"/>
      <c r="S182" s="217">
        <v>558</v>
      </c>
      <c r="T182" s="217">
        <v>1993</v>
      </c>
      <c r="U182" s="218" t="s">
        <v>156</v>
      </c>
      <c r="V182" s="237" t="s">
        <v>157</v>
      </c>
      <c r="W182" s="238"/>
      <c r="X182" s="239"/>
      <c r="Y182" s="228" t="s">
        <v>158</v>
      </c>
      <c r="Z182" s="230"/>
      <c r="AA182" s="228" t="s">
        <v>159</v>
      </c>
      <c r="AB182" s="229"/>
      <c r="AC182" s="230"/>
      <c r="AD182" s="219"/>
      <c r="AE182" s="220">
        <v>673</v>
      </c>
      <c r="AF182" s="231">
        <v>2108</v>
      </c>
      <c r="AG182" s="232"/>
      <c r="AH182" s="218" t="s">
        <v>158</v>
      </c>
      <c r="AI182" s="217">
        <v>1</v>
      </c>
      <c r="AJ182" s="240" t="s">
        <v>160</v>
      </c>
      <c r="AK182" s="241"/>
      <c r="AL182" s="221" t="s">
        <v>161</v>
      </c>
      <c r="AM182" s="222" t="s">
        <v>162</v>
      </c>
      <c r="AN182" s="242"/>
      <c r="AO182" s="243"/>
      <c r="AP182" s="242"/>
      <c r="AQ182" s="243"/>
      <c r="AR182" s="217">
        <v>1</v>
      </c>
      <c r="AS182" s="244" t="s">
        <v>191</v>
      </c>
      <c r="AT182" s="245"/>
      <c r="AU182" s="218" t="s">
        <v>191</v>
      </c>
    </row>
    <row r="183" spans="1:47" ht="8.25" customHeight="1" x14ac:dyDescent="0.25">
      <c r="A183" s="217">
        <v>157</v>
      </c>
      <c r="B183" s="228" t="s">
        <v>252</v>
      </c>
      <c r="C183" s="229"/>
      <c r="D183" s="230"/>
      <c r="E183" s="246" t="s">
        <v>357</v>
      </c>
      <c r="F183" s="247"/>
      <c r="G183" s="248"/>
      <c r="H183" s="231">
        <v>635</v>
      </c>
      <c r="I183" s="232"/>
      <c r="J183" s="231">
        <v>2270</v>
      </c>
      <c r="K183" s="233"/>
      <c r="L183" s="232"/>
      <c r="M183" s="228" t="s">
        <v>154</v>
      </c>
      <c r="N183" s="229"/>
      <c r="O183" s="230"/>
      <c r="P183" s="234" t="s">
        <v>155</v>
      </c>
      <c r="Q183" s="235"/>
      <c r="R183" s="236"/>
      <c r="S183" s="217">
        <v>500</v>
      </c>
      <c r="T183" s="217">
        <v>2135</v>
      </c>
      <c r="U183" s="218" t="s">
        <v>156</v>
      </c>
      <c r="V183" s="237" t="s">
        <v>157</v>
      </c>
      <c r="W183" s="238"/>
      <c r="X183" s="239"/>
      <c r="Y183" s="228" t="s">
        <v>158</v>
      </c>
      <c r="Z183" s="230"/>
      <c r="AA183" s="228" t="s">
        <v>159</v>
      </c>
      <c r="AB183" s="229"/>
      <c r="AC183" s="230"/>
      <c r="AD183" s="219"/>
      <c r="AE183" s="220">
        <v>615</v>
      </c>
      <c r="AF183" s="231">
        <v>2250</v>
      </c>
      <c r="AG183" s="232"/>
      <c r="AH183" s="218" t="s">
        <v>158</v>
      </c>
      <c r="AI183" s="217">
        <v>1</v>
      </c>
      <c r="AJ183" s="240" t="s">
        <v>160</v>
      </c>
      <c r="AK183" s="241"/>
      <c r="AL183" s="221" t="s">
        <v>161</v>
      </c>
      <c r="AM183" s="222" t="s">
        <v>162</v>
      </c>
      <c r="AN183" s="242"/>
      <c r="AO183" s="243"/>
      <c r="AP183" s="242"/>
      <c r="AQ183" s="243"/>
      <c r="AR183" s="217">
        <v>1</v>
      </c>
      <c r="AS183" s="244" t="s">
        <v>275</v>
      </c>
      <c r="AT183" s="245"/>
      <c r="AU183" s="218" t="s">
        <v>275</v>
      </c>
    </row>
    <row r="184" spans="1:47" ht="8.25" customHeight="1" x14ac:dyDescent="0.25">
      <c r="A184" s="217">
        <v>158</v>
      </c>
      <c r="B184" s="228" t="s">
        <v>176</v>
      </c>
      <c r="C184" s="229"/>
      <c r="D184" s="230"/>
      <c r="E184" s="246" t="s">
        <v>358</v>
      </c>
      <c r="F184" s="247"/>
      <c r="G184" s="248"/>
      <c r="H184" s="231">
        <v>1473</v>
      </c>
      <c r="I184" s="232"/>
      <c r="J184" s="231">
        <v>2128</v>
      </c>
      <c r="K184" s="233"/>
      <c r="L184" s="232"/>
      <c r="M184" s="228" t="s">
        <v>154</v>
      </c>
      <c r="N184" s="229"/>
      <c r="O184" s="230"/>
      <c r="P184" s="234" t="s">
        <v>155</v>
      </c>
      <c r="Q184" s="235"/>
      <c r="R184" s="236"/>
      <c r="S184" s="217">
        <v>1338</v>
      </c>
      <c r="T184" s="217">
        <v>1993</v>
      </c>
      <c r="U184" s="218" t="s">
        <v>156</v>
      </c>
      <c r="V184" s="237" t="s">
        <v>157</v>
      </c>
      <c r="W184" s="238"/>
      <c r="X184" s="239"/>
      <c r="Y184" s="228" t="s">
        <v>158</v>
      </c>
      <c r="Z184" s="230"/>
      <c r="AA184" s="228" t="s">
        <v>159</v>
      </c>
      <c r="AB184" s="229"/>
      <c r="AC184" s="230"/>
      <c r="AD184" s="219"/>
      <c r="AE184" s="220">
        <v>725</v>
      </c>
      <c r="AF184" s="231">
        <v>2108</v>
      </c>
      <c r="AG184" s="232"/>
      <c r="AH184" s="218" t="s">
        <v>158</v>
      </c>
      <c r="AI184" s="217">
        <v>2</v>
      </c>
      <c r="AJ184" s="240" t="s">
        <v>160</v>
      </c>
      <c r="AK184" s="241"/>
      <c r="AL184" s="221" t="s">
        <v>161</v>
      </c>
      <c r="AM184" s="222" t="s">
        <v>162</v>
      </c>
      <c r="AN184" s="242"/>
      <c r="AO184" s="243"/>
      <c r="AP184" s="242"/>
      <c r="AQ184" s="243"/>
      <c r="AR184" s="217">
        <v>1</v>
      </c>
      <c r="AS184" s="244" t="s">
        <v>205</v>
      </c>
      <c r="AT184" s="245"/>
      <c r="AU184" s="218" t="s">
        <v>205</v>
      </c>
    </row>
    <row r="185" spans="1:47" ht="8.25" customHeight="1" x14ac:dyDescent="0.25">
      <c r="A185" s="217">
        <v>159</v>
      </c>
      <c r="B185" s="228" t="s">
        <v>176</v>
      </c>
      <c r="C185" s="229"/>
      <c r="D185" s="230"/>
      <c r="E185" s="246" t="s">
        <v>359</v>
      </c>
      <c r="F185" s="247"/>
      <c r="G185" s="248"/>
      <c r="H185" s="231">
        <v>1473</v>
      </c>
      <c r="I185" s="232"/>
      <c r="J185" s="231">
        <v>2128</v>
      </c>
      <c r="K185" s="233"/>
      <c r="L185" s="232"/>
      <c r="M185" s="228" t="s">
        <v>154</v>
      </c>
      <c r="N185" s="229"/>
      <c r="O185" s="230"/>
      <c r="P185" s="234" t="s">
        <v>155</v>
      </c>
      <c r="Q185" s="235"/>
      <c r="R185" s="236"/>
      <c r="S185" s="217">
        <v>1338</v>
      </c>
      <c r="T185" s="217">
        <v>1993</v>
      </c>
      <c r="U185" s="218" t="s">
        <v>156</v>
      </c>
      <c r="V185" s="237" t="s">
        <v>157</v>
      </c>
      <c r="W185" s="238"/>
      <c r="X185" s="239"/>
      <c r="Y185" s="228" t="s">
        <v>158</v>
      </c>
      <c r="Z185" s="230"/>
      <c r="AA185" s="228" t="s">
        <v>159</v>
      </c>
      <c r="AB185" s="229"/>
      <c r="AC185" s="230"/>
      <c r="AD185" s="219"/>
      <c r="AE185" s="220">
        <v>725</v>
      </c>
      <c r="AF185" s="231">
        <v>2108</v>
      </c>
      <c r="AG185" s="232"/>
      <c r="AH185" s="218" t="s">
        <v>158</v>
      </c>
      <c r="AI185" s="217">
        <v>2</v>
      </c>
      <c r="AJ185" s="240" t="s">
        <v>160</v>
      </c>
      <c r="AK185" s="241"/>
      <c r="AL185" s="221" t="s">
        <v>161</v>
      </c>
      <c r="AM185" s="222" t="s">
        <v>162</v>
      </c>
      <c r="AN185" s="242"/>
      <c r="AO185" s="243"/>
      <c r="AP185" s="242"/>
      <c r="AQ185" s="243"/>
      <c r="AR185" s="217">
        <v>1</v>
      </c>
      <c r="AS185" s="244" t="s">
        <v>205</v>
      </c>
      <c r="AT185" s="245"/>
      <c r="AU185" s="218" t="s">
        <v>205</v>
      </c>
    </row>
    <row r="186" spans="1:47" ht="8.25" customHeight="1" x14ac:dyDescent="0.25">
      <c r="A186" s="217">
        <v>160</v>
      </c>
      <c r="B186" s="228" t="s">
        <v>176</v>
      </c>
      <c r="C186" s="229"/>
      <c r="D186" s="230"/>
      <c r="E186" s="246" t="s">
        <v>360</v>
      </c>
      <c r="F186" s="247"/>
      <c r="G186" s="248"/>
      <c r="H186" s="231">
        <v>593</v>
      </c>
      <c r="I186" s="232"/>
      <c r="J186" s="231">
        <v>2128</v>
      </c>
      <c r="K186" s="233"/>
      <c r="L186" s="232"/>
      <c r="M186" s="228" t="s">
        <v>154</v>
      </c>
      <c r="N186" s="229"/>
      <c r="O186" s="230"/>
      <c r="P186" s="234" t="s">
        <v>155</v>
      </c>
      <c r="Q186" s="235"/>
      <c r="R186" s="236"/>
      <c r="S186" s="217">
        <v>458</v>
      </c>
      <c r="T186" s="217">
        <v>1993</v>
      </c>
      <c r="U186" s="218" t="s">
        <v>156</v>
      </c>
      <c r="V186" s="237" t="s">
        <v>157</v>
      </c>
      <c r="W186" s="238"/>
      <c r="X186" s="239"/>
      <c r="Y186" s="228" t="s">
        <v>158</v>
      </c>
      <c r="Z186" s="230"/>
      <c r="AA186" s="228" t="s">
        <v>159</v>
      </c>
      <c r="AB186" s="229"/>
      <c r="AC186" s="230"/>
      <c r="AD186" s="219"/>
      <c r="AE186" s="220">
        <v>573</v>
      </c>
      <c r="AF186" s="231">
        <v>2108</v>
      </c>
      <c r="AG186" s="232"/>
      <c r="AH186" s="218" t="s">
        <v>158</v>
      </c>
      <c r="AI186" s="217">
        <v>1</v>
      </c>
      <c r="AJ186" s="240" t="s">
        <v>160</v>
      </c>
      <c r="AK186" s="241"/>
      <c r="AL186" s="221" t="s">
        <v>161</v>
      </c>
      <c r="AM186" s="222" t="s">
        <v>162</v>
      </c>
      <c r="AN186" s="242"/>
      <c r="AO186" s="243"/>
      <c r="AP186" s="242"/>
      <c r="AQ186" s="243"/>
      <c r="AR186" s="217">
        <v>1</v>
      </c>
      <c r="AS186" s="244" t="s">
        <v>351</v>
      </c>
      <c r="AT186" s="245"/>
      <c r="AU186" s="218" t="s">
        <v>351</v>
      </c>
    </row>
    <row r="187" spans="1:47" ht="8.25" customHeight="1" x14ac:dyDescent="0.25">
      <c r="A187" s="217">
        <v>161</v>
      </c>
      <c r="B187" s="228" t="s">
        <v>176</v>
      </c>
      <c r="C187" s="229"/>
      <c r="D187" s="230"/>
      <c r="E187" s="246" t="s">
        <v>361</v>
      </c>
      <c r="F187" s="247"/>
      <c r="G187" s="248"/>
      <c r="H187" s="231">
        <v>793</v>
      </c>
      <c r="I187" s="232"/>
      <c r="J187" s="231">
        <v>2128</v>
      </c>
      <c r="K187" s="233"/>
      <c r="L187" s="232"/>
      <c r="M187" s="228" t="s">
        <v>154</v>
      </c>
      <c r="N187" s="229"/>
      <c r="O187" s="230"/>
      <c r="P187" s="234" t="s">
        <v>155</v>
      </c>
      <c r="Q187" s="235"/>
      <c r="R187" s="236"/>
      <c r="S187" s="217">
        <v>658</v>
      </c>
      <c r="T187" s="217">
        <v>1993</v>
      </c>
      <c r="U187" s="218" t="s">
        <v>156</v>
      </c>
      <c r="V187" s="237" t="s">
        <v>157</v>
      </c>
      <c r="W187" s="238"/>
      <c r="X187" s="239"/>
      <c r="Y187" s="228" t="s">
        <v>158</v>
      </c>
      <c r="Z187" s="230"/>
      <c r="AA187" s="228" t="s">
        <v>159</v>
      </c>
      <c r="AB187" s="229"/>
      <c r="AC187" s="230"/>
      <c r="AD187" s="219"/>
      <c r="AE187" s="220">
        <v>773</v>
      </c>
      <c r="AF187" s="231">
        <v>2108</v>
      </c>
      <c r="AG187" s="232"/>
      <c r="AH187" s="218" t="s">
        <v>158</v>
      </c>
      <c r="AI187" s="217">
        <v>1</v>
      </c>
      <c r="AJ187" s="240" t="s">
        <v>160</v>
      </c>
      <c r="AK187" s="241"/>
      <c r="AL187" s="221" t="s">
        <v>161</v>
      </c>
      <c r="AM187" s="222" t="s">
        <v>162</v>
      </c>
      <c r="AN187" s="242"/>
      <c r="AO187" s="243"/>
      <c r="AP187" s="242"/>
      <c r="AQ187" s="243"/>
      <c r="AR187" s="217">
        <v>1</v>
      </c>
      <c r="AS187" s="244" t="s">
        <v>193</v>
      </c>
      <c r="AT187" s="245"/>
      <c r="AU187" s="218" t="s">
        <v>193</v>
      </c>
    </row>
    <row r="188" spans="1:47" ht="8.25" customHeight="1" x14ac:dyDescent="0.25">
      <c r="A188" s="217">
        <v>162</v>
      </c>
      <c r="B188" s="228" t="s">
        <v>176</v>
      </c>
      <c r="C188" s="229"/>
      <c r="D188" s="230"/>
      <c r="E188" s="246" t="s">
        <v>362</v>
      </c>
      <c r="F188" s="247"/>
      <c r="G188" s="248"/>
      <c r="H188" s="231">
        <v>993</v>
      </c>
      <c r="I188" s="232"/>
      <c r="J188" s="231">
        <v>2128</v>
      </c>
      <c r="K188" s="233"/>
      <c r="L188" s="232"/>
      <c r="M188" s="228" t="s">
        <v>154</v>
      </c>
      <c r="N188" s="229"/>
      <c r="O188" s="230"/>
      <c r="P188" s="234" t="s">
        <v>155</v>
      </c>
      <c r="Q188" s="235"/>
      <c r="R188" s="236"/>
      <c r="S188" s="217">
        <v>858</v>
      </c>
      <c r="T188" s="217">
        <v>1993</v>
      </c>
      <c r="U188" s="218" t="s">
        <v>156</v>
      </c>
      <c r="V188" s="237" t="s">
        <v>157</v>
      </c>
      <c r="W188" s="238"/>
      <c r="X188" s="239"/>
      <c r="Y188" s="228" t="s">
        <v>158</v>
      </c>
      <c r="Z188" s="230"/>
      <c r="AA188" s="228" t="s">
        <v>159</v>
      </c>
      <c r="AB188" s="229"/>
      <c r="AC188" s="230"/>
      <c r="AD188" s="219"/>
      <c r="AE188" s="220">
        <v>973</v>
      </c>
      <c r="AF188" s="231">
        <v>2108</v>
      </c>
      <c r="AG188" s="232"/>
      <c r="AH188" s="218" t="s">
        <v>158</v>
      </c>
      <c r="AI188" s="217">
        <v>1</v>
      </c>
      <c r="AJ188" s="240" t="s">
        <v>160</v>
      </c>
      <c r="AK188" s="241"/>
      <c r="AL188" s="221" t="s">
        <v>161</v>
      </c>
      <c r="AM188" s="222" t="s">
        <v>162</v>
      </c>
      <c r="AN188" s="242"/>
      <c r="AO188" s="243"/>
      <c r="AP188" s="242"/>
      <c r="AQ188" s="243"/>
      <c r="AR188" s="217">
        <v>1</v>
      </c>
      <c r="AS188" s="244" t="s">
        <v>188</v>
      </c>
      <c r="AT188" s="245"/>
      <c r="AU188" s="218" t="s">
        <v>188</v>
      </c>
    </row>
    <row r="189" spans="1:47" ht="8.25" customHeight="1" x14ac:dyDescent="0.25">
      <c r="A189" s="217">
        <v>163</v>
      </c>
      <c r="B189" s="228" t="s">
        <v>176</v>
      </c>
      <c r="C189" s="229"/>
      <c r="D189" s="230"/>
      <c r="E189" s="250" t="s">
        <v>363</v>
      </c>
      <c r="F189" s="251"/>
      <c r="G189" s="252"/>
      <c r="H189" s="231">
        <v>593</v>
      </c>
      <c r="I189" s="232"/>
      <c r="J189" s="231">
        <v>1993</v>
      </c>
      <c r="K189" s="233"/>
      <c r="L189" s="232"/>
      <c r="M189" s="228" t="s">
        <v>154</v>
      </c>
      <c r="N189" s="229"/>
      <c r="O189" s="230"/>
      <c r="P189" s="234" t="s">
        <v>155</v>
      </c>
      <c r="Q189" s="235"/>
      <c r="R189" s="236"/>
      <c r="S189" s="217">
        <v>458</v>
      </c>
      <c r="T189" s="217">
        <v>1858</v>
      </c>
      <c r="U189" s="218" t="s">
        <v>156</v>
      </c>
      <c r="V189" s="237" t="s">
        <v>157</v>
      </c>
      <c r="W189" s="238"/>
      <c r="X189" s="239"/>
      <c r="Y189" s="228" t="s">
        <v>158</v>
      </c>
      <c r="Z189" s="230"/>
      <c r="AA189" s="228" t="s">
        <v>159</v>
      </c>
      <c r="AB189" s="229"/>
      <c r="AC189" s="230"/>
      <c r="AD189" s="219"/>
      <c r="AE189" s="220">
        <v>573</v>
      </c>
      <c r="AF189" s="231">
        <v>1973</v>
      </c>
      <c r="AG189" s="232"/>
      <c r="AH189" s="218" t="s">
        <v>158</v>
      </c>
      <c r="AI189" s="217">
        <v>1</v>
      </c>
      <c r="AJ189" s="240" t="s">
        <v>160</v>
      </c>
      <c r="AK189" s="241"/>
      <c r="AL189" s="221" t="s">
        <v>161</v>
      </c>
      <c r="AM189" s="222" t="s">
        <v>162</v>
      </c>
      <c r="AN189" s="242"/>
      <c r="AO189" s="243"/>
      <c r="AP189" s="242"/>
      <c r="AQ189" s="243"/>
      <c r="AR189" s="217">
        <v>1</v>
      </c>
      <c r="AS189" s="244" t="s">
        <v>364</v>
      </c>
      <c r="AT189" s="245"/>
      <c r="AU189" s="218" t="s">
        <v>364</v>
      </c>
    </row>
    <row r="190" spans="1:47" ht="8.25" customHeight="1" x14ac:dyDescent="0.25">
      <c r="A190" s="217">
        <v>164</v>
      </c>
      <c r="B190" s="228" t="s">
        <v>176</v>
      </c>
      <c r="C190" s="229"/>
      <c r="D190" s="230"/>
      <c r="E190" s="246" t="s">
        <v>365</v>
      </c>
      <c r="F190" s="247"/>
      <c r="G190" s="248"/>
      <c r="H190" s="231">
        <v>993</v>
      </c>
      <c r="I190" s="232"/>
      <c r="J190" s="231">
        <v>2328</v>
      </c>
      <c r="K190" s="233"/>
      <c r="L190" s="232"/>
      <c r="M190" s="228" t="s">
        <v>154</v>
      </c>
      <c r="N190" s="229"/>
      <c r="O190" s="230"/>
      <c r="P190" s="234" t="s">
        <v>155</v>
      </c>
      <c r="Q190" s="235"/>
      <c r="R190" s="236"/>
      <c r="S190" s="217">
        <v>858</v>
      </c>
      <c r="T190" s="217">
        <v>2193</v>
      </c>
      <c r="U190" s="218" t="s">
        <v>156</v>
      </c>
      <c r="V190" s="237" t="s">
        <v>157</v>
      </c>
      <c r="W190" s="238"/>
      <c r="X190" s="239"/>
      <c r="Y190" s="228" t="s">
        <v>158</v>
      </c>
      <c r="Z190" s="230"/>
      <c r="AA190" s="228" t="s">
        <v>159</v>
      </c>
      <c r="AB190" s="229"/>
      <c r="AC190" s="230"/>
      <c r="AD190" s="219"/>
      <c r="AE190" s="220">
        <v>973</v>
      </c>
      <c r="AF190" s="231">
        <v>2308</v>
      </c>
      <c r="AG190" s="232"/>
      <c r="AH190" s="218" t="s">
        <v>158</v>
      </c>
      <c r="AI190" s="217">
        <v>1</v>
      </c>
      <c r="AJ190" s="240" t="s">
        <v>160</v>
      </c>
      <c r="AK190" s="241"/>
      <c r="AL190" s="221" t="s">
        <v>161</v>
      </c>
      <c r="AM190" s="222" t="s">
        <v>162</v>
      </c>
      <c r="AN190" s="242"/>
      <c r="AO190" s="243"/>
      <c r="AP190" s="242"/>
      <c r="AQ190" s="243"/>
      <c r="AR190" s="217">
        <v>1</v>
      </c>
      <c r="AS190" s="244" t="s">
        <v>240</v>
      </c>
      <c r="AT190" s="245"/>
      <c r="AU190" s="218" t="s">
        <v>240</v>
      </c>
    </row>
    <row r="191" spans="1:47" ht="8.25" customHeight="1" x14ac:dyDescent="0.25">
      <c r="A191" s="217">
        <v>165</v>
      </c>
      <c r="B191" s="228" t="s">
        <v>176</v>
      </c>
      <c r="C191" s="229"/>
      <c r="D191" s="230"/>
      <c r="E191" s="246" t="s">
        <v>366</v>
      </c>
      <c r="F191" s="247"/>
      <c r="G191" s="248"/>
      <c r="H191" s="231">
        <v>1473</v>
      </c>
      <c r="I191" s="232"/>
      <c r="J191" s="231">
        <v>2128</v>
      </c>
      <c r="K191" s="233"/>
      <c r="L191" s="232"/>
      <c r="M191" s="228" t="s">
        <v>154</v>
      </c>
      <c r="N191" s="229"/>
      <c r="O191" s="230"/>
      <c r="P191" s="234" t="s">
        <v>155</v>
      </c>
      <c r="Q191" s="235"/>
      <c r="R191" s="236"/>
      <c r="S191" s="217">
        <v>1338</v>
      </c>
      <c r="T191" s="217">
        <v>1993</v>
      </c>
      <c r="U191" s="218" t="s">
        <v>156</v>
      </c>
      <c r="V191" s="237" t="s">
        <v>157</v>
      </c>
      <c r="W191" s="238"/>
      <c r="X191" s="239"/>
      <c r="Y191" s="228" t="s">
        <v>158</v>
      </c>
      <c r="Z191" s="230"/>
      <c r="AA191" s="228" t="s">
        <v>159</v>
      </c>
      <c r="AB191" s="229"/>
      <c r="AC191" s="230"/>
      <c r="AD191" s="219"/>
      <c r="AE191" s="220">
        <v>725</v>
      </c>
      <c r="AF191" s="231">
        <v>2108</v>
      </c>
      <c r="AG191" s="232"/>
      <c r="AH191" s="218" t="s">
        <v>158</v>
      </c>
      <c r="AI191" s="217">
        <v>2</v>
      </c>
      <c r="AJ191" s="240" t="s">
        <v>160</v>
      </c>
      <c r="AK191" s="241"/>
      <c r="AL191" s="221" t="s">
        <v>161</v>
      </c>
      <c r="AM191" s="222" t="s">
        <v>162</v>
      </c>
      <c r="AN191" s="242"/>
      <c r="AO191" s="243"/>
      <c r="AP191" s="242"/>
      <c r="AQ191" s="243"/>
      <c r="AR191" s="217">
        <v>1</v>
      </c>
      <c r="AS191" s="244" t="s">
        <v>205</v>
      </c>
      <c r="AT191" s="245"/>
      <c r="AU191" s="218" t="s">
        <v>205</v>
      </c>
    </row>
    <row r="192" spans="1:47" ht="8.25" customHeight="1" x14ac:dyDescent="0.25">
      <c r="A192" s="217">
        <v>166</v>
      </c>
      <c r="B192" s="228" t="s">
        <v>176</v>
      </c>
      <c r="C192" s="229"/>
      <c r="D192" s="230"/>
      <c r="E192" s="246" t="s">
        <v>367</v>
      </c>
      <c r="F192" s="247"/>
      <c r="G192" s="248"/>
      <c r="H192" s="231">
        <v>1473</v>
      </c>
      <c r="I192" s="232"/>
      <c r="J192" s="231">
        <v>2128</v>
      </c>
      <c r="K192" s="233"/>
      <c r="L192" s="232"/>
      <c r="M192" s="228" t="s">
        <v>154</v>
      </c>
      <c r="N192" s="229"/>
      <c r="O192" s="230"/>
      <c r="P192" s="234" t="s">
        <v>155</v>
      </c>
      <c r="Q192" s="235"/>
      <c r="R192" s="236"/>
      <c r="S192" s="217">
        <v>1338</v>
      </c>
      <c r="T192" s="217">
        <v>1993</v>
      </c>
      <c r="U192" s="218" t="s">
        <v>156</v>
      </c>
      <c r="V192" s="237" t="s">
        <v>157</v>
      </c>
      <c r="W192" s="238"/>
      <c r="X192" s="239"/>
      <c r="Y192" s="228" t="s">
        <v>158</v>
      </c>
      <c r="Z192" s="230"/>
      <c r="AA192" s="228" t="s">
        <v>159</v>
      </c>
      <c r="AB192" s="229"/>
      <c r="AC192" s="230"/>
      <c r="AD192" s="219"/>
      <c r="AE192" s="220">
        <v>725</v>
      </c>
      <c r="AF192" s="231">
        <v>2108</v>
      </c>
      <c r="AG192" s="232"/>
      <c r="AH192" s="218" t="s">
        <v>158</v>
      </c>
      <c r="AI192" s="217">
        <v>2</v>
      </c>
      <c r="AJ192" s="240" t="s">
        <v>160</v>
      </c>
      <c r="AK192" s="241"/>
      <c r="AL192" s="221" t="s">
        <v>161</v>
      </c>
      <c r="AM192" s="222" t="s">
        <v>162</v>
      </c>
      <c r="AN192" s="242"/>
      <c r="AO192" s="243"/>
      <c r="AP192" s="242"/>
      <c r="AQ192" s="243"/>
      <c r="AR192" s="217">
        <v>1</v>
      </c>
      <c r="AS192" s="244" t="s">
        <v>205</v>
      </c>
      <c r="AT192" s="245"/>
      <c r="AU192" s="218" t="s">
        <v>205</v>
      </c>
    </row>
    <row r="193" spans="1:47" ht="8.25" customHeight="1" x14ac:dyDescent="0.25">
      <c r="A193" s="217">
        <v>167</v>
      </c>
      <c r="B193" s="228" t="s">
        <v>176</v>
      </c>
      <c r="C193" s="229"/>
      <c r="D193" s="230"/>
      <c r="E193" s="246" t="s">
        <v>368</v>
      </c>
      <c r="F193" s="247"/>
      <c r="G193" s="248"/>
      <c r="H193" s="231">
        <v>1473</v>
      </c>
      <c r="I193" s="232"/>
      <c r="J193" s="231">
        <v>2128</v>
      </c>
      <c r="K193" s="233"/>
      <c r="L193" s="232"/>
      <c r="M193" s="228" t="s">
        <v>154</v>
      </c>
      <c r="N193" s="229"/>
      <c r="O193" s="230"/>
      <c r="P193" s="234" t="s">
        <v>155</v>
      </c>
      <c r="Q193" s="235"/>
      <c r="R193" s="236"/>
      <c r="S193" s="217">
        <v>1338</v>
      </c>
      <c r="T193" s="217">
        <v>1993</v>
      </c>
      <c r="U193" s="218" t="s">
        <v>156</v>
      </c>
      <c r="V193" s="237" t="s">
        <v>157</v>
      </c>
      <c r="W193" s="238"/>
      <c r="X193" s="239"/>
      <c r="Y193" s="228" t="s">
        <v>158</v>
      </c>
      <c r="Z193" s="230"/>
      <c r="AA193" s="228" t="s">
        <v>159</v>
      </c>
      <c r="AB193" s="229"/>
      <c r="AC193" s="230"/>
      <c r="AD193" s="219"/>
      <c r="AE193" s="220">
        <v>725</v>
      </c>
      <c r="AF193" s="231">
        <v>2108</v>
      </c>
      <c r="AG193" s="232"/>
      <c r="AH193" s="218" t="s">
        <v>158</v>
      </c>
      <c r="AI193" s="217">
        <v>2</v>
      </c>
      <c r="AJ193" s="240" t="s">
        <v>160</v>
      </c>
      <c r="AK193" s="241"/>
      <c r="AL193" s="221" t="s">
        <v>161</v>
      </c>
      <c r="AM193" s="222" t="s">
        <v>162</v>
      </c>
      <c r="AN193" s="242"/>
      <c r="AO193" s="243"/>
      <c r="AP193" s="242"/>
      <c r="AQ193" s="243"/>
      <c r="AR193" s="217">
        <v>1</v>
      </c>
      <c r="AS193" s="244" t="s">
        <v>205</v>
      </c>
      <c r="AT193" s="245"/>
      <c r="AU193" s="218" t="s">
        <v>205</v>
      </c>
    </row>
    <row r="194" spans="1:47" ht="8.25" customHeight="1" x14ac:dyDescent="0.25">
      <c r="A194" s="217">
        <v>168</v>
      </c>
      <c r="B194" s="228" t="s">
        <v>176</v>
      </c>
      <c r="C194" s="229"/>
      <c r="D194" s="230"/>
      <c r="E194" s="237" t="s">
        <v>369</v>
      </c>
      <c r="F194" s="238"/>
      <c r="G194" s="239"/>
      <c r="H194" s="231">
        <v>743</v>
      </c>
      <c r="I194" s="232"/>
      <c r="J194" s="231">
        <v>2328</v>
      </c>
      <c r="K194" s="233"/>
      <c r="L194" s="232"/>
      <c r="M194" s="228" t="s">
        <v>154</v>
      </c>
      <c r="N194" s="229"/>
      <c r="O194" s="230"/>
      <c r="P194" s="234" t="s">
        <v>155</v>
      </c>
      <c r="Q194" s="235"/>
      <c r="R194" s="236"/>
      <c r="S194" s="217">
        <v>608</v>
      </c>
      <c r="T194" s="217">
        <v>2193</v>
      </c>
      <c r="U194" s="218" t="s">
        <v>156</v>
      </c>
      <c r="V194" s="237" t="s">
        <v>157</v>
      </c>
      <c r="W194" s="238"/>
      <c r="X194" s="239"/>
      <c r="Y194" s="228" t="s">
        <v>158</v>
      </c>
      <c r="Z194" s="230"/>
      <c r="AA194" s="228" t="s">
        <v>159</v>
      </c>
      <c r="AB194" s="229"/>
      <c r="AC194" s="230"/>
      <c r="AD194" s="219"/>
      <c r="AE194" s="220">
        <v>723</v>
      </c>
      <c r="AF194" s="231">
        <v>2308</v>
      </c>
      <c r="AG194" s="232"/>
      <c r="AH194" s="218" t="s">
        <v>158</v>
      </c>
      <c r="AI194" s="217">
        <v>1</v>
      </c>
      <c r="AJ194" s="240" t="s">
        <v>160</v>
      </c>
      <c r="AK194" s="241"/>
      <c r="AL194" s="221" t="s">
        <v>161</v>
      </c>
      <c r="AM194" s="222" t="s">
        <v>162</v>
      </c>
      <c r="AN194" s="242"/>
      <c r="AO194" s="243"/>
      <c r="AP194" s="242"/>
      <c r="AQ194" s="243"/>
      <c r="AR194" s="217">
        <v>1</v>
      </c>
      <c r="AS194" s="244" t="s">
        <v>246</v>
      </c>
      <c r="AT194" s="245"/>
      <c r="AU194" s="218" t="s">
        <v>246</v>
      </c>
    </row>
    <row r="195" spans="1:47" ht="8.25" customHeight="1" x14ac:dyDescent="0.25">
      <c r="A195" s="217">
        <v>169</v>
      </c>
      <c r="B195" s="228" t="s">
        <v>176</v>
      </c>
      <c r="C195" s="229"/>
      <c r="D195" s="230"/>
      <c r="E195" s="237" t="s">
        <v>370</v>
      </c>
      <c r="F195" s="238"/>
      <c r="G195" s="239"/>
      <c r="H195" s="231">
        <v>793</v>
      </c>
      <c r="I195" s="232"/>
      <c r="J195" s="231">
        <v>2128</v>
      </c>
      <c r="K195" s="233"/>
      <c r="L195" s="232"/>
      <c r="M195" s="228" t="s">
        <v>154</v>
      </c>
      <c r="N195" s="229"/>
      <c r="O195" s="230"/>
      <c r="P195" s="234" t="s">
        <v>155</v>
      </c>
      <c r="Q195" s="235"/>
      <c r="R195" s="236"/>
      <c r="S195" s="217">
        <v>658</v>
      </c>
      <c r="T195" s="217">
        <v>1993</v>
      </c>
      <c r="U195" s="218" t="s">
        <v>156</v>
      </c>
      <c r="V195" s="237" t="s">
        <v>157</v>
      </c>
      <c r="W195" s="238"/>
      <c r="X195" s="239"/>
      <c r="Y195" s="228" t="s">
        <v>158</v>
      </c>
      <c r="Z195" s="230"/>
      <c r="AA195" s="228" t="s">
        <v>159</v>
      </c>
      <c r="AB195" s="229"/>
      <c r="AC195" s="230"/>
      <c r="AD195" s="219"/>
      <c r="AE195" s="220">
        <v>773</v>
      </c>
      <c r="AF195" s="231">
        <v>2108</v>
      </c>
      <c r="AG195" s="232"/>
      <c r="AH195" s="218" t="s">
        <v>158</v>
      </c>
      <c r="AI195" s="217">
        <v>1</v>
      </c>
      <c r="AJ195" s="240" t="s">
        <v>160</v>
      </c>
      <c r="AK195" s="241"/>
      <c r="AL195" s="221" t="s">
        <v>161</v>
      </c>
      <c r="AM195" s="222" t="s">
        <v>162</v>
      </c>
      <c r="AN195" s="242"/>
      <c r="AO195" s="243"/>
      <c r="AP195" s="242"/>
      <c r="AQ195" s="243"/>
      <c r="AR195" s="217">
        <v>1</v>
      </c>
      <c r="AS195" s="244" t="s">
        <v>193</v>
      </c>
      <c r="AT195" s="245"/>
      <c r="AU195" s="218" t="s">
        <v>193</v>
      </c>
    </row>
    <row r="196" spans="1:47" ht="8.25" customHeight="1" x14ac:dyDescent="0.25">
      <c r="A196" s="217">
        <v>170</v>
      </c>
      <c r="B196" s="228" t="s">
        <v>176</v>
      </c>
      <c r="C196" s="229"/>
      <c r="D196" s="230"/>
      <c r="E196" s="237" t="s">
        <v>371</v>
      </c>
      <c r="F196" s="238"/>
      <c r="G196" s="239"/>
      <c r="H196" s="231">
        <v>1343</v>
      </c>
      <c r="I196" s="232"/>
      <c r="J196" s="231">
        <v>2128</v>
      </c>
      <c r="K196" s="233"/>
      <c r="L196" s="232"/>
      <c r="M196" s="228" t="s">
        <v>154</v>
      </c>
      <c r="N196" s="229"/>
      <c r="O196" s="230"/>
      <c r="P196" s="234" t="s">
        <v>155</v>
      </c>
      <c r="Q196" s="235"/>
      <c r="R196" s="236"/>
      <c r="S196" s="217">
        <v>1208</v>
      </c>
      <c r="T196" s="217">
        <v>1993</v>
      </c>
      <c r="U196" s="218" t="s">
        <v>156</v>
      </c>
      <c r="V196" s="237" t="s">
        <v>157</v>
      </c>
      <c r="W196" s="238"/>
      <c r="X196" s="239"/>
      <c r="Y196" s="228" t="s">
        <v>158</v>
      </c>
      <c r="Z196" s="230"/>
      <c r="AA196" s="228" t="s">
        <v>159</v>
      </c>
      <c r="AB196" s="229"/>
      <c r="AC196" s="230"/>
      <c r="AD196" s="219"/>
      <c r="AE196" s="220">
        <v>660</v>
      </c>
      <c r="AF196" s="231">
        <v>2108</v>
      </c>
      <c r="AG196" s="232"/>
      <c r="AH196" s="218" t="s">
        <v>158</v>
      </c>
      <c r="AI196" s="217">
        <v>2</v>
      </c>
      <c r="AJ196" s="240" t="s">
        <v>160</v>
      </c>
      <c r="AK196" s="241"/>
      <c r="AL196" s="221" t="s">
        <v>161</v>
      </c>
      <c r="AM196" s="222" t="s">
        <v>162</v>
      </c>
      <c r="AN196" s="242"/>
      <c r="AO196" s="243"/>
      <c r="AP196" s="242"/>
      <c r="AQ196" s="243"/>
      <c r="AR196" s="217">
        <v>1</v>
      </c>
      <c r="AS196" s="244" t="s">
        <v>218</v>
      </c>
      <c r="AT196" s="245"/>
      <c r="AU196" s="218" t="s">
        <v>218</v>
      </c>
    </row>
    <row r="197" spans="1:47" ht="8.25" customHeight="1" x14ac:dyDescent="0.25">
      <c r="A197" s="217">
        <v>171</v>
      </c>
      <c r="B197" s="228" t="s">
        <v>176</v>
      </c>
      <c r="C197" s="229"/>
      <c r="D197" s="230"/>
      <c r="E197" s="246" t="s">
        <v>372</v>
      </c>
      <c r="F197" s="247"/>
      <c r="G197" s="248"/>
      <c r="H197" s="231">
        <v>1343</v>
      </c>
      <c r="I197" s="232"/>
      <c r="J197" s="231">
        <v>2128</v>
      </c>
      <c r="K197" s="233"/>
      <c r="L197" s="232"/>
      <c r="M197" s="228" t="s">
        <v>154</v>
      </c>
      <c r="N197" s="229"/>
      <c r="O197" s="230"/>
      <c r="P197" s="234" t="s">
        <v>155</v>
      </c>
      <c r="Q197" s="235"/>
      <c r="R197" s="236"/>
      <c r="S197" s="217">
        <v>1208</v>
      </c>
      <c r="T197" s="217">
        <v>1993</v>
      </c>
      <c r="U197" s="218" t="s">
        <v>156</v>
      </c>
      <c r="V197" s="237" t="s">
        <v>157</v>
      </c>
      <c r="W197" s="238"/>
      <c r="X197" s="239"/>
      <c r="Y197" s="228" t="s">
        <v>158</v>
      </c>
      <c r="Z197" s="230"/>
      <c r="AA197" s="228" t="s">
        <v>159</v>
      </c>
      <c r="AB197" s="229"/>
      <c r="AC197" s="230"/>
      <c r="AD197" s="219"/>
      <c r="AE197" s="220">
        <v>660</v>
      </c>
      <c r="AF197" s="231">
        <v>2108</v>
      </c>
      <c r="AG197" s="232"/>
      <c r="AH197" s="218" t="s">
        <v>158</v>
      </c>
      <c r="AI197" s="217">
        <v>2</v>
      </c>
      <c r="AJ197" s="240" t="s">
        <v>160</v>
      </c>
      <c r="AK197" s="241"/>
      <c r="AL197" s="221" t="s">
        <v>161</v>
      </c>
      <c r="AM197" s="222" t="s">
        <v>162</v>
      </c>
      <c r="AN197" s="242"/>
      <c r="AO197" s="243"/>
      <c r="AP197" s="242"/>
      <c r="AQ197" s="243"/>
      <c r="AR197" s="217">
        <v>1</v>
      </c>
      <c r="AS197" s="244" t="s">
        <v>218</v>
      </c>
      <c r="AT197" s="245"/>
      <c r="AU197" s="218" t="s">
        <v>218</v>
      </c>
    </row>
    <row r="198" spans="1:47" ht="8.25" customHeight="1" x14ac:dyDescent="0.25">
      <c r="A198" s="217">
        <v>172</v>
      </c>
      <c r="B198" s="228" t="s">
        <v>176</v>
      </c>
      <c r="C198" s="229"/>
      <c r="D198" s="230"/>
      <c r="E198" s="246" t="s">
        <v>373</v>
      </c>
      <c r="F198" s="247"/>
      <c r="G198" s="248"/>
      <c r="H198" s="231">
        <v>1473</v>
      </c>
      <c r="I198" s="232"/>
      <c r="J198" s="231">
        <v>2128</v>
      </c>
      <c r="K198" s="233"/>
      <c r="L198" s="232"/>
      <c r="M198" s="228" t="s">
        <v>154</v>
      </c>
      <c r="N198" s="229"/>
      <c r="O198" s="230"/>
      <c r="P198" s="234" t="s">
        <v>155</v>
      </c>
      <c r="Q198" s="235"/>
      <c r="R198" s="236"/>
      <c r="S198" s="217">
        <v>1338</v>
      </c>
      <c r="T198" s="217">
        <v>1993</v>
      </c>
      <c r="U198" s="218" t="s">
        <v>156</v>
      </c>
      <c r="V198" s="237" t="s">
        <v>157</v>
      </c>
      <c r="W198" s="238"/>
      <c r="X198" s="239"/>
      <c r="Y198" s="228" t="s">
        <v>158</v>
      </c>
      <c r="Z198" s="230"/>
      <c r="AA198" s="228" t="s">
        <v>159</v>
      </c>
      <c r="AB198" s="229"/>
      <c r="AC198" s="230"/>
      <c r="AD198" s="219"/>
      <c r="AE198" s="220">
        <v>725</v>
      </c>
      <c r="AF198" s="231">
        <v>2108</v>
      </c>
      <c r="AG198" s="232"/>
      <c r="AH198" s="218" t="s">
        <v>158</v>
      </c>
      <c r="AI198" s="217">
        <v>2</v>
      </c>
      <c r="AJ198" s="240" t="s">
        <v>160</v>
      </c>
      <c r="AK198" s="241"/>
      <c r="AL198" s="221" t="s">
        <v>161</v>
      </c>
      <c r="AM198" s="222" t="s">
        <v>162</v>
      </c>
      <c r="AN198" s="242"/>
      <c r="AO198" s="243"/>
      <c r="AP198" s="242"/>
      <c r="AQ198" s="243"/>
      <c r="AR198" s="217">
        <v>1</v>
      </c>
      <c r="AS198" s="244" t="s">
        <v>205</v>
      </c>
      <c r="AT198" s="245"/>
      <c r="AU198" s="218" t="s">
        <v>205</v>
      </c>
    </row>
    <row r="199" spans="1:47" ht="8.25" customHeight="1" x14ac:dyDescent="0.25">
      <c r="A199" s="217">
        <v>173</v>
      </c>
      <c r="B199" s="228" t="s">
        <v>176</v>
      </c>
      <c r="C199" s="229"/>
      <c r="D199" s="230"/>
      <c r="E199" s="246" t="s">
        <v>374</v>
      </c>
      <c r="F199" s="247"/>
      <c r="G199" s="248"/>
      <c r="H199" s="231">
        <v>1343</v>
      </c>
      <c r="I199" s="232"/>
      <c r="J199" s="231">
        <v>2128</v>
      </c>
      <c r="K199" s="233"/>
      <c r="L199" s="232"/>
      <c r="M199" s="228" t="s">
        <v>154</v>
      </c>
      <c r="N199" s="229"/>
      <c r="O199" s="230"/>
      <c r="P199" s="234" t="s">
        <v>155</v>
      </c>
      <c r="Q199" s="235"/>
      <c r="R199" s="236"/>
      <c r="S199" s="217">
        <v>1208</v>
      </c>
      <c r="T199" s="217">
        <v>1993</v>
      </c>
      <c r="U199" s="218" t="s">
        <v>156</v>
      </c>
      <c r="V199" s="237" t="s">
        <v>157</v>
      </c>
      <c r="W199" s="238"/>
      <c r="X199" s="239"/>
      <c r="Y199" s="228" t="s">
        <v>158</v>
      </c>
      <c r="Z199" s="230"/>
      <c r="AA199" s="228" t="s">
        <v>159</v>
      </c>
      <c r="AB199" s="229"/>
      <c r="AC199" s="230"/>
      <c r="AD199" s="219"/>
      <c r="AE199" s="220">
        <v>660</v>
      </c>
      <c r="AF199" s="231">
        <v>2108</v>
      </c>
      <c r="AG199" s="232"/>
      <c r="AH199" s="218" t="s">
        <v>158</v>
      </c>
      <c r="AI199" s="217">
        <v>2</v>
      </c>
      <c r="AJ199" s="240" t="s">
        <v>160</v>
      </c>
      <c r="AK199" s="241"/>
      <c r="AL199" s="221" t="s">
        <v>161</v>
      </c>
      <c r="AM199" s="222" t="s">
        <v>162</v>
      </c>
      <c r="AN199" s="242"/>
      <c r="AO199" s="243"/>
      <c r="AP199" s="242"/>
      <c r="AQ199" s="243"/>
      <c r="AR199" s="217">
        <v>1</v>
      </c>
      <c r="AS199" s="244" t="s">
        <v>218</v>
      </c>
      <c r="AT199" s="245"/>
      <c r="AU199" s="218" t="s">
        <v>218</v>
      </c>
    </row>
    <row r="200" spans="1:47" ht="8.25" customHeight="1" x14ac:dyDescent="0.25">
      <c r="A200" s="217">
        <v>174</v>
      </c>
      <c r="B200" s="228" t="s">
        <v>176</v>
      </c>
      <c r="C200" s="229"/>
      <c r="D200" s="230"/>
      <c r="E200" s="237" t="s">
        <v>375</v>
      </c>
      <c r="F200" s="238"/>
      <c r="G200" s="239"/>
      <c r="H200" s="231">
        <v>893</v>
      </c>
      <c r="I200" s="232"/>
      <c r="J200" s="231">
        <v>2128</v>
      </c>
      <c r="K200" s="233"/>
      <c r="L200" s="232"/>
      <c r="M200" s="228" t="s">
        <v>154</v>
      </c>
      <c r="N200" s="229"/>
      <c r="O200" s="230"/>
      <c r="P200" s="234" t="s">
        <v>155</v>
      </c>
      <c r="Q200" s="235"/>
      <c r="R200" s="236"/>
      <c r="S200" s="217">
        <v>758</v>
      </c>
      <c r="T200" s="217">
        <v>1993</v>
      </c>
      <c r="U200" s="218" t="s">
        <v>156</v>
      </c>
      <c r="V200" s="237" t="s">
        <v>157</v>
      </c>
      <c r="W200" s="238"/>
      <c r="X200" s="239"/>
      <c r="Y200" s="228" t="s">
        <v>158</v>
      </c>
      <c r="Z200" s="230"/>
      <c r="AA200" s="228" t="s">
        <v>159</v>
      </c>
      <c r="AB200" s="229"/>
      <c r="AC200" s="230"/>
      <c r="AD200" s="219"/>
      <c r="AE200" s="220">
        <v>873</v>
      </c>
      <c r="AF200" s="231">
        <v>2108</v>
      </c>
      <c r="AG200" s="232"/>
      <c r="AH200" s="218" t="s">
        <v>158</v>
      </c>
      <c r="AI200" s="217">
        <v>1</v>
      </c>
      <c r="AJ200" s="240" t="s">
        <v>160</v>
      </c>
      <c r="AK200" s="241"/>
      <c r="AL200" s="221" t="s">
        <v>161</v>
      </c>
      <c r="AM200" s="222" t="s">
        <v>162</v>
      </c>
      <c r="AN200" s="242"/>
      <c r="AO200" s="243"/>
      <c r="AP200" s="242"/>
      <c r="AQ200" s="243"/>
      <c r="AR200" s="217">
        <v>1</v>
      </c>
      <c r="AS200" s="244" t="s">
        <v>184</v>
      </c>
      <c r="AT200" s="245"/>
      <c r="AU200" s="218" t="s">
        <v>184</v>
      </c>
    </row>
    <row r="201" spans="1:47" ht="8.25" customHeight="1" x14ac:dyDescent="0.25">
      <c r="A201" s="217">
        <v>175</v>
      </c>
      <c r="B201" s="228" t="s">
        <v>176</v>
      </c>
      <c r="C201" s="229"/>
      <c r="D201" s="230"/>
      <c r="E201" s="237" t="s">
        <v>376</v>
      </c>
      <c r="F201" s="238"/>
      <c r="G201" s="239"/>
      <c r="H201" s="231">
        <v>493</v>
      </c>
      <c r="I201" s="232"/>
      <c r="J201" s="231">
        <v>2128</v>
      </c>
      <c r="K201" s="233"/>
      <c r="L201" s="232"/>
      <c r="M201" s="228" t="s">
        <v>154</v>
      </c>
      <c r="N201" s="229"/>
      <c r="O201" s="230"/>
      <c r="P201" s="234" t="s">
        <v>155</v>
      </c>
      <c r="Q201" s="235"/>
      <c r="R201" s="236"/>
      <c r="S201" s="217">
        <v>358</v>
      </c>
      <c r="T201" s="217">
        <v>1993</v>
      </c>
      <c r="U201" s="218" t="s">
        <v>156</v>
      </c>
      <c r="V201" s="237" t="s">
        <v>157</v>
      </c>
      <c r="W201" s="238"/>
      <c r="X201" s="239"/>
      <c r="Y201" s="228" t="s">
        <v>158</v>
      </c>
      <c r="Z201" s="230"/>
      <c r="AA201" s="228" t="s">
        <v>159</v>
      </c>
      <c r="AB201" s="229"/>
      <c r="AC201" s="230"/>
      <c r="AD201" s="219"/>
      <c r="AE201" s="220">
        <v>473</v>
      </c>
      <c r="AF201" s="231">
        <v>2108</v>
      </c>
      <c r="AG201" s="232"/>
      <c r="AH201" s="218" t="s">
        <v>158</v>
      </c>
      <c r="AI201" s="217">
        <v>1</v>
      </c>
      <c r="AJ201" s="240" t="s">
        <v>160</v>
      </c>
      <c r="AK201" s="241"/>
      <c r="AL201" s="221" t="s">
        <v>161</v>
      </c>
      <c r="AM201" s="222" t="s">
        <v>162</v>
      </c>
      <c r="AN201" s="242"/>
      <c r="AO201" s="243"/>
      <c r="AP201" s="242"/>
      <c r="AQ201" s="243"/>
      <c r="AR201" s="217">
        <v>1</v>
      </c>
      <c r="AS201" s="244" t="s">
        <v>230</v>
      </c>
      <c r="AT201" s="245"/>
      <c r="AU201" s="218" t="s">
        <v>230</v>
      </c>
    </row>
    <row r="202" spans="1:47" ht="8.25" customHeight="1" x14ac:dyDescent="0.25">
      <c r="A202" s="217">
        <v>176</v>
      </c>
      <c r="B202" s="228" t="s">
        <v>176</v>
      </c>
      <c r="C202" s="229"/>
      <c r="D202" s="230"/>
      <c r="E202" s="246" t="s">
        <v>377</v>
      </c>
      <c r="F202" s="247"/>
      <c r="G202" s="248"/>
      <c r="H202" s="231">
        <v>993</v>
      </c>
      <c r="I202" s="232"/>
      <c r="J202" s="231">
        <v>2328</v>
      </c>
      <c r="K202" s="233"/>
      <c r="L202" s="232"/>
      <c r="M202" s="228" t="s">
        <v>154</v>
      </c>
      <c r="N202" s="229"/>
      <c r="O202" s="230"/>
      <c r="P202" s="234" t="s">
        <v>155</v>
      </c>
      <c r="Q202" s="235"/>
      <c r="R202" s="236"/>
      <c r="S202" s="217">
        <v>858</v>
      </c>
      <c r="T202" s="217">
        <v>2193</v>
      </c>
      <c r="U202" s="218" t="s">
        <v>156</v>
      </c>
      <c r="V202" s="237" t="s">
        <v>157</v>
      </c>
      <c r="W202" s="238"/>
      <c r="X202" s="239"/>
      <c r="Y202" s="228" t="s">
        <v>158</v>
      </c>
      <c r="Z202" s="230"/>
      <c r="AA202" s="228" t="s">
        <v>159</v>
      </c>
      <c r="AB202" s="229"/>
      <c r="AC202" s="230"/>
      <c r="AD202" s="219"/>
      <c r="AE202" s="220">
        <v>973</v>
      </c>
      <c r="AF202" s="231">
        <v>2308</v>
      </c>
      <c r="AG202" s="232"/>
      <c r="AH202" s="218" t="s">
        <v>158</v>
      </c>
      <c r="AI202" s="217">
        <v>1</v>
      </c>
      <c r="AJ202" s="240" t="s">
        <v>160</v>
      </c>
      <c r="AK202" s="241"/>
      <c r="AL202" s="221" t="s">
        <v>161</v>
      </c>
      <c r="AM202" s="222" t="s">
        <v>162</v>
      </c>
      <c r="AN202" s="242"/>
      <c r="AO202" s="243"/>
      <c r="AP202" s="242"/>
      <c r="AQ202" s="243"/>
      <c r="AR202" s="217">
        <v>1</v>
      </c>
      <c r="AS202" s="244" t="s">
        <v>240</v>
      </c>
      <c r="AT202" s="245"/>
      <c r="AU202" s="218" t="s">
        <v>240</v>
      </c>
    </row>
    <row r="203" spans="1:47" ht="8.25" customHeight="1" x14ac:dyDescent="0.25">
      <c r="A203" s="217">
        <v>177</v>
      </c>
      <c r="B203" s="228" t="s">
        <v>176</v>
      </c>
      <c r="C203" s="229"/>
      <c r="D203" s="230"/>
      <c r="E203" s="246" t="s">
        <v>378</v>
      </c>
      <c r="F203" s="247"/>
      <c r="G203" s="248"/>
      <c r="H203" s="231">
        <v>993</v>
      </c>
      <c r="I203" s="232"/>
      <c r="J203" s="231">
        <v>2328</v>
      </c>
      <c r="K203" s="233"/>
      <c r="L203" s="232"/>
      <c r="M203" s="228" t="s">
        <v>154</v>
      </c>
      <c r="N203" s="229"/>
      <c r="O203" s="230"/>
      <c r="P203" s="234" t="s">
        <v>155</v>
      </c>
      <c r="Q203" s="235"/>
      <c r="R203" s="236"/>
      <c r="S203" s="217">
        <v>858</v>
      </c>
      <c r="T203" s="217">
        <v>2193</v>
      </c>
      <c r="U203" s="218" t="s">
        <v>156</v>
      </c>
      <c r="V203" s="237" t="s">
        <v>157</v>
      </c>
      <c r="W203" s="238"/>
      <c r="X203" s="239"/>
      <c r="Y203" s="228" t="s">
        <v>158</v>
      </c>
      <c r="Z203" s="230"/>
      <c r="AA203" s="228" t="s">
        <v>159</v>
      </c>
      <c r="AB203" s="229"/>
      <c r="AC203" s="230"/>
      <c r="AD203" s="219"/>
      <c r="AE203" s="220">
        <v>973</v>
      </c>
      <c r="AF203" s="231">
        <v>2308</v>
      </c>
      <c r="AG203" s="232"/>
      <c r="AH203" s="218" t="s">
        <v>158</v>
      </c>
      <c r="AI203" s="217">
        <v>1</v>
      </c>
      <c r="AJ203" s="240" t="s">
        <v>160</v>
      </c>
      <c r="AK203" s="241"/>
      <c r="AL203" s="221" t="s">
        <v>161</v>
      </c>
      <c r="AM203" s="222" t="s">
        <v>162</v>
      </c>
      <c r="AN203" s="242"/>
      <c r="AO203" s="243"/>
      <c r="AP203" s="242"/>
      <c r="AQ203" s="243"/>
      <c r="AR203" s="217">
        <v>1</v>
      </c>
      <c r="AS203" s="244" t="s">
        <v>240</v>
      </c>
      <c r="AT203" s="245"/>
      <c r="AU203" s="218" t="s">
        <v>240</v>
      </c>
    </row>
    <row r="204" spans="1:47" ht="8.25" customHeight="1" x14ac:dyDescent="0.25">
      <c r="A204" s="217">
        <v>178</v>
      </c>
      <c r="B204" s="228" t="s">
        <v>176</v>
      </c>
      <c r="C204" s="229"/>
      <c r="D204" s="230"/>
      <c r="E204" s="246" t="s">
        <v>379</v>
      </c>
      <c r="F204" s="247"/>
      <c r="G204" s="248"/>
      <c r="H204" s="231">
        <v>993</v>
      </c>
      <c r="I204" s="232"/>
      <c r="J204" s="231">
        <v>2328</v>
      </c>
      <c r="K204" s="233"/>
      <c r="L204" s="232"/>
      <c r="M204" s="228" t="s">
        <v>154</v>
      </c>
      <c r="N204" s="229"/>
      <c r="O204" s="230"/>
      <c r="P204" s="234" t="s">
        <v>155</v>
      </c>
      <c r="Q204" s="235"/>
      <c r="R204" s="236"/>
      <c r="S204" s="217">
        <v>858</v>
      </c>
      <c r="T204" s="217">
        <v>2193</v>
      </c>
      <c r="U204" s="218" t="s">
        <v>156</v>
      </c>
      <c r="V204" s="237" t="s">
        <v>157</v>
      </c>
      <c r="W204" s="238"/>
      <c r="X204" s="239"/>
      <c r="Y204" s="228" t="s">
        <v>158</v>
      </c>
      <c r="Z204" s="230"/>
      <c r="AA204" s="228" t="s">
        <v>159</v>
      </c>
      <c r="AB204" s="229"/>
      <c r="AC204" s="230"/>
      <c r="AD204" s="219"/>
      <c r="AE204" s="220">
        <v>973</v>
      </c>
      <c r="AF204" s="231">
        <v>2308</v>
      </c>
      <c r="AG204" s="232"/>
      <c r="AH204" s="218" t="s">
        <v>158</v>
      </c>
      <c r="AI204" s="217">
        <v>1</v>
      </c>
      <c r="AJ204" s="240" t="s">
        <v>160</v>
      </c>
      <c r="AK204" s="241"/>
      <c r="AL204" s="221" t="s">
        <v>161</v>
      </c>
      <c r="AM204" s="222" t="s">
        <v>162</v>
      </c>
      <c r="AN204" s="242"/>
      <c r="AO204" s="243"/>
      <c r="AP204" s="242"/>
      <c r="AQ204" s="243"/>
      <c r="AR204" s="217">
        <v>1</v>
      </c>
      <c r="AS204" s="244" t="s">
        <v>240</v>
      </c>
      <c r="AT204" s="245"/>
      <c r="AU204" s="218" t="s">
        <v>240</v>
      </c>
    </row>
    <row r="205" spans="1:47" ht="8.25" customHeight="1" x14ac:dyDescent="0.25">
      <c r="A205" s="217">
        <v>179</v>
      </c>
      <c r="B205" s="228" t="s">
        <v>176</v>
      </c>
      <c r="C205" s="229"/>
      <c r="D205" s="230"/>
      <c r="E205" s="246" t="s">
        <v>380</v>
      </c>
      <c r="F205" s="247"/>
      <c r="G205" s="248"/>
      <c r="H205" s="231">
        <v>1473</v>
      </c>
      <c r="I205" s="232"/>
      <c r="J205" s="231">
        <v>2328</v>
      </c>
      <c r="K205" s="233"/>
      <c r="L205" s="232"/>
      <c r="M205" s="228" t="s">
        <v>154</v>
      </c>
      <c r="N205" s="229"/>
      <c r="O205" s="230"/>
      <c r="P205" s="234" t="s">
        <v>155</v>
      </c>
      <c r="Q205" s="235"/>
      <c r="R205" s="236"/>
      <c r="S205" s="217">
        <v>1338</v>
      </c>
      <c r="T205" s="217">
        <v>2193</v>
      </c>
      <c r="U205" s="218" t="s">
        <v>156</v>
      </c>
      <c r="V205" s="237" t="s">
        <v>157</v>
      </c>
      <c r="W205" s="238"/>
      <c r="X205" s="239"/>
      <c r="Y205" s="228" t="s">
        <v>158</v>
      </c>
      <c r="Z205" s="230"/>
      <c r="AA205" s="228" t="s">
        <v>159</v>
      </c>
      <c r="AB205" s="229"/>
      <c r="AC205" s="230"/>
      <c r="AD205" s="219"/>
      <c r="AE205" s="220">
        <v>725</v>
      </c>
      <c r="AF205" s="231">
        <v>2308</v>
      </c>
      <c r="AG205" s="232"/>
      <c r="AH205" s="218" t="s">
        <v>158</v>
      </c>
      <c r="AI205" s="217">
        <v>2</v>
      </c>
      <c r="AJ205" s="240" t="s">
        <v>160</v>
      </c>
      <c r="AK205" s="241"/>
      <c r="AL205" s="221" t="s">
        <v>161</v>
      </c>
      <c r="AM205" s="222" t="s">
        <v>162</v>
      </c>
      <c r="AN205" s="242"/>
      <c r="AO205" s="243"/>
      <c r="AP205" s="242"/>
      <c r="AQ205" s="243"/>
      <c r="AR205" s="217">
        <v>1</v>
      </c>
      <c r="AS205" s="244" t="s">
        <v>233</v>
      </c>
      <c r="AT205" s="245"/>
      <c r="AU205" s="218" t="s">
        <v>233</v>
      </c>
    </row>
    <row r="206" spans="1:47" ht="8.25" customHeight="1" x14ac:dyDescent="0.25">
      <c r="A206" s="217">
        <v>180</v>
      </c>
      <c r="B206" s="228" t="s">
        <v>176</v>
      </c>
      <c r="C206" s="229"/>
      <c r="D206" s="230"/>
      <c r="E206" s="246" t="s">
        <v>381</v>
      </c>
      <c r="F206" s="247"/>
      <c r="G206" s="248"/>
      <c r="H206" s="231">
        <v>1473</v>
      </c>
      <c r="I206" s="232"/>
      <c r="J206" s="231">
        <v>2328</v>
      </c>
      <c r="K206" s="233"/>
      <c r="L206" s="232"/>
      <c r="M206" s="228" t="s">
        <v>154</v>
      </c>
      <c r="N206" s="229"/>
      <c r="O206" s="230"/>
      <c r="P206" s="234" t="s">
        <v>155</v>
      </c>
      <c r="Q206" s="235"/>
      <c r="R206" s="236"/>
      <c r="S206" s="217">
        <v>1338</v>
      </c>
      <c r="T206" s="217">
        <v>2193</v>
      </c>
      <c r="U206" s="218" t="s">
        <v>156</v>
      </c>
      <c r="V206" s="237" t="s">
        <v>157</v>
      </c>
      <c r="W206" s="238"/>
      <c r="X206" s="239"/>
      <c r="Y206" s="228" t="s">
        <v>158</v>
      </c>
      <c r="Z206" s="230"/>
      <c r="AA206" s="228" t="s">
        <v>159</v>
      </c>
      <c r="AB206" s="229"/>
      <c r="AC206" s="230"/>
      <c r="AD206" s="219"/>
      <c r="AE206" s="220">
        <v>725</v>
      </c>
      <c r="AF206" s="231">
        <v>2308</v>
      </c>
      <c r="AG206" s="232"/>
      <c r="AH206" s="218" t="s">
        <v>158</v>
      </c>
      <c r="AI206" s="217">
        <v>2</v>
      </c>
      <c r="AJ206" s="240" t="s">
        <v>160</v>
      </c>
      <c r="AK206" s="241"/>
      <c r="AL206" s="221" t="s">
        <v>161</v>
      </c>
      <c r="AM206" s="222" t="s">
        <v>162</v>
      </c>
      <c r="AN206" s="242"/>
      <c r="AO206" s="243"/>
      <c r="AP206" s="242"/>
      <c r="AQ206" s="243"/>
      <c r="AR206" s="217">
        <v>1</v>
      </c>
      <c r="AS206" s="244" t="s">
        <v>233</v>
      </c>
      <c r="AT206" s="245"/>
      <c r="AU206" s="218" t="s">
        <v>233</v>
      </c>
    </row>
    <row r="207" spans="1:47" ht="8.25" customHeight="1" x14ac:dyDescent="0.25">
      <c r="A207" s="217">
        <v>181</v>
      </c>
      <c r="B207" s="228" t="s">
        <v>176</v>
      </c>
      <c r="C207" s="229"/>
      <c r="D207" s="230"/>
      <c r="E207" s="246" t="s">
        <v>382</v>
      </c>
      <c r="F207" s="247"/>
      <c r="G207" s="248"/>
      <c r="H207" s="231">
        <v>1193</v>
      </c>
      <c r="I207" s="232"/>
      <c r="J207" s="231">
        <v>2328</v>
      </c>
      <c r="K207" s="233"/>
      <c r="L207" s="232"/>
      <c r="M207" s="228" t="s">
        <v>154</v>
      </c>
      <c r="N207" s="229"/>
      <c r="O207" s="230"/>
      <c r="P207" s="234" t="s">
        <v>155</v>
      </c>
      <c r="Q207" s="235"/>
      <c r="R207" s="236"/>
      <c r="S207" s="217">
        <v>1058</v>
      </c>
      <c r="T207" s="217">
        <v>2193</v>
      </c>
      <c r="U207" s="218" t="s">
        <v>156</v>
      </c>
      <c r="V207" s="237" t="s">
        <v>157</v>
      </c>
      <c r="W207" s="238"/>
      <c r="X207" s="239"/>
      <c r="Y207" s="228" t="s">
        <v>158</v>
      </c>
      <c r="Z207" s="230"/>
      <c r="AA207" s="228" t="s">
        <v>159</v>
      </c>
      <c r="AB207" s="229"/>
      <c r="AC207" s="230"/>
      <c r="AD207" s="219"/>
      <c r="AE207" s="220">
        <v>585</v>
      </c>
      <c r="AF207" s="231">
        <v>2308</v>
      </c>
      <c r="AG207" s="232"/>
      <c r="AH207" s="218" t="s">
        <v>158</v>
      </c>
      <c r="AI207" s="217">
        <v>2</v>
      </c>
      <c r="AJ207" s="240" t="s">
        <v>160</v>
      </c>
      <c r="AK207" s="241"/>
      <c r="AL207" s="221" t="s">
        <v>161</v>
      </c>
      <c r="AM207" s="222" t="s">
        <v>162</v>
      </c>
      <c r="AN207" s="242"/>
      <c r="AO207" s="243"/>
      <c r="AP207" s="242"/>
      <c r="AQ207" s="243"/>
      <c r="AR207" s="217">
        <v>1</v>
      </c>
      <c r="AS207" s="244" t="s">
        <v>291</v>
      </c>
      <c r="AT207" s="245"/>
      <c r="AU207" s="218" t="s">
        <v>291</v>
      </c>
    </row>
    <row r="208" spans="1:47" ht="8.25" customHeight="1" x14ac:dyDescent="0.25">
      <c r="A208" s="217">
        <v>182</v>
      </c>
      <c r="B208" s="228" t="s">
        <v>176</v>
      </c>
      <c r="C208" s="229"/>
      <c r="D208" s="230"/>
      <c r="E208" s="246" t="s">
        <v>383</v>
      </c>
      <c r="F208" s="247"/>
      <c r="G208" s="248"/>
      <c r="H208" s="231">
        <v>893</v>
      </c>
      <c r="I208" s="232"/>
      <c r="J208" s="231">
        <v>2328</v>
      </c>
      <c r="K208" s="233"/>
      <c r="L208" s="232"/>
      <c r="M208" s="228" t="s">
        <v>154</v>
      </c>
      <c r="N208" s="229"/>
      <c r="O208" s="230"/>
      <c r="P208" s="234" t="s">
        <v>155</v>
      </c>
      <c r="Q208" s="235"/>
      <c r="R208" s="236"/>
      <c r="S208" s="217">
        <v>758</v>
      </c>
      <c r="T208" s="217">
        <v>2193</v>
      </c>
      <c r="U208" s="218" t="s">
        <v>156</v>
      </c>
      <c r="V208" s="237" t="s">
        <v>157</v>
      </c>
      <c r="W208" s="238"/>
      <c r="X208" s="239"/>
      <c r="Y208" s="228" t="s">
        <v>158</v>
      </c>
      <c r="Z208" s="230"/>
      <c r="AA208" s="228" t="s">
        <v>159</v>
      </c>
      <c r="AB208" s="229"/>
      <c r="AC208" s="230"/>
      <c r="AD208" s="219"/>
      <c r="AE208" s="220">
        <v>873</v>
      </c>
      <c r="AF208" s="231">
        <v>2308</v>
      </c>
      <c r="AG208" s="232"/>
      <c r="AH208" s="218" t="s">
        <v>158</v>
      </c>
      <c r="AI208" s="217">
        <v>1</v>
      </c>
      <c r="AJ208" s="240" t="s">
        <v>160</v>
      </c>
      <c r="AK208" s="241"/>
      <c r="AL208" s="221" t="s">
        <v>161</v>
      </c>
      <c r="AM208" s="222" t="s">
        <v>162</v>
      </c>
      <c r="AN208" s="242"/>
      <c r="AO208" s="243"/>
      <c r="AP208" s="242"/>
      <c r="AQ208" s="243"/>
      <c r="AR208" s="217">
        <v>1</v>
      </c>
      <c r="AS208" s="244" t="s">
        <v>314</v>
      </c>
      <c r="AT208" s="245"/>
      <c r="AU208" s="218" t="s">
        <v>314</v>
      </c>
    </row>
    <row r="209" spans="1:47" ht="8.25" customHeight="1" x14ac:dyDescent="0.25">
      <c r="A209" s="217">
        <v>183</v>
      </c>
      <c r="B209" s="228" t="s">
        <v>176</v>
      </c>
      <c r="C209" s="229"/>
      <c r="D209" s="230"/>
      <c r="E209" s="246" t="s">
        <v>384</v>
      </c>
      <c r="F209" s="247"/>
      <c r="G209" s="248"/>
      <c r="H209" s="231">
        <v>1473</v>
      </c>
      <c r="I209" s="232"/>
      <c r="J209" s="231">
        <v>2328</v>
      </c>
      <c r="K209" s="233"/>
      <c r="L209" s="232"/>
      <c r="M209" s="228" t="s">
        <v>154</v>
      </c>
      <c r="N209" s="229"/>
      <c r="O209" s="230"/>
      <c r="P209" s="234" t="s">
        <v>155</v>
      </c>
      <c r="Q209" s="235"/>
      <c r="R209" s="236"/>
      <c r="S209" s="217">
        <v>1338</v>
      </c>
      <c r="T209" s="217">
        <v>2193</v>
      </c>
      <c r="U209" s="218" t="s">
        <v>156</v>
      </c>
      <c r="V209" s="237" t="s">
        <v>157</v>
      </c>
      <c r="W209" s="238"/>
      <c r="X209" s="239"/>
      <c r="Y209" s="228" t="s">
        <v>158</v>
      </c>
      <c r="Z209" s="230"/>
      <c r="AA209" s="228" t="s">
        <v>159</v>
      </c>
      <c r="AB209" s="229"/>
      <c r="AC209" s="230"/>
      <c r="AD209" s="219"/>
      <c r="AE209" s="220">
        <v>725</v>
      </c>
      <c r="AF209" s="231">
        <v>2308</v>
      </c>
      <c r="AG209" s="232"/>
      <c r="AH209" s="218" t="s">
        <v>158</v>
      </c>
      <c r="AI209" s="217">
        <v>2</v>
      </c>
      <c r="AJ209" s="240" t="s">
        <v>160</v>
      </c>
      <c r="AK209" s="241"/>
      <c r="AL209" s="221" t="s">
        <v>161</v>
      </c>
      <c r="AM209" s="222" t="s">
        <v>162</v>
      </c>
      <c r="AN209" s="242"/>
      <c r="AO209" s="243"/>
      <c r="AP209" s="242"/>
      <c r="AQ209" s="243"/>
      <c r="AR209" s="217">
        <v>1</v>
      </c>
      <c r="AS209" s="244" t="s">
        <v>233</v>
      </c>
      <c r="AT209" s="245"/>
      <c r="AU209" s="218" t="s">
        <v>233</v>
      </c>
    </row>
    <row r="210" spans="1:47" ht="8.25" customHeight="1" x14ac:dyDescent="0.25">
      <c r="A210" s="217">
        <v>184</v>
      </c>
      <c r="B210" s="228" t="s">
        <v>176</v>
      </c>
      <c r="C210" s="229"/>
      <c r="D210" s="230"/>
      <c r="E210" s="250" t="s">
        <v>385</v>
      </c>
      <c r="F210" s="251"/>
      <c r="G210" s="252"/>
      <c r="H210" s="231">
        <v>593</v>
      </c>
      <c r="I210" s="232"/>
      <c r="J210" s="231">
        <v>2128</v>
      </c>
      <c r="K210" s="233"/>
      <c r="L210" s="232"/>
      <c r="M210" s="228" t="s">
        <v>154</v>
      </c>
      <c r="N210" s="229"/>
      <c r="O210" s="230"/>
      <c r="P210" s="234" t="s">
        <v>155</v>
      </c>
      <c r="Q210" s="235"/>
      <c r="R210" s="236"/>
      <c r="S210" s="217">
        <v>458</v>
      </c>
      <c r="T210" s="217">
        <v>1993</v>
      </c>
      <c r="U210" s="218" t="s">
        <v>156</v>
      </c>
      <c r="V210" s="237" t="s">
        <v>157</v>
      </c>
      <c r="W210" s="238"/>
      <c r="X210" s="239"/>
      <c r="Y210" s="228" t="s">
        <v>158</v>
      </c>
      <c r="Z210" s="230"/>
      <c r="AA210" s="228" t="s">
        <v>159</v>
      </c>
      <c r="AB210" s="229"/>
      <c r="AC210" s="230"/>
      <c r="AD210" s="219"/>
      <c r="AE210" s="220">
        <v>573</v>
      </c>
      <c r="AF210" s="231">
        <v>2108</v>
      </c>
      <c r="AG210" s="232"/>
      <c r="AH210" s="218" t="s">
        <v>158</v>
      </c>
      <c r="AI210" s="217">
        <v>1</v>
      </c>
      <c r="AJ210" s="240" t="s">
        <v>160</v>
      </c>
      <c r="AK210" s="241"/>
      <c r="AL210" s="221" t="s">
        <v>161</v>
      </c>
      <c r="AM210" s="222" t="s">
        <v>162</v>
      </c>
      <c r="AN210" s="242"/>
      <c r="AO210" s="243"/>
      <c r="AP210" s="242"/>
      <c r="AQ210" s="243"/>
      <c r="AR210" s="217">
        <v>1</v>
      </c>
      <c r="AS210" s="244" t="s">
        <v>351</v>
      </c>
      <c r="AT210" s="245"/>
      <c r="AU210" s="218" t="s">
        <v>351</v>
      </c>
    </row>
    <row r="211" spans="1:47" ht="8.25" customHeight="1" x14ac:dyDescent="0.25">
      <c r="A211" s="217">
        <v>185</v>
      </c>
      <c r="B211" s="228" t="s">
        <v>176</v>
      </c>
      <c r="C211" s="229"/>
      <c r="D211" s="230"/>
      <c r="E211" s="246" t="s">
        <v>386</v>
      </c>
      <c r="F211" s="247"/>
      <c r="G211" s="248"/>
      <c r="H211" s="231">
        <v>993</v>
      </c>
      <c r="I211" s="232"/>
      <c r="J211" s="231">
        <v>2328</v>
      </c>
      <c r="K211" s="233"/>
      <c r="L211" s="232"/>
      <c r="M211" s="228" t="s">
        <v>154</v>
      </c>
      <c r="N211" s="229"/>
      <c r="O211" s="230"/>
      <c r="P211" s="234" t="s">
        <v>155</v>
      </c>
      <c r="Q211" s="235"/>
      <c r="R211" s="236"/>
      <c r="S211" s="217">
        <v>858</v>
      </c>
      <c r="T211" s="217">
        <v>2193</v>
      </c>
      <c r="U211" s="218" t="s">
        <v>156</v>
      </c>
      <c r="V211" s="237" t="s">
        <v>157</v>
      </c>
      <c r="W211" s="238"/>
      <c r="X211" s="239"/>
      <c r="Y211" s="228" t="s">
        <v>158</v>
      </c>
      <c r="Z211" s="230"/>
      <c r="AA211" s="228" t="s">
        <v>159</v>
      </c>
      <c r="AB211" s="229"/>
      <c r="AC211" s="230"/>
      <c r="AD211" s="219"/>
      <c r="AE211" s="220">
        <v>973</v>
      </c>
      <c r="AF211" s="231">
        <v>2308</v>
      </c>
      <c r="AG211" s="232"/>
      <c r="AH211" s="218" t="s">
        <v>158</v>
      </c>
      <c r="AI211" s="217">
        <v>1</v>
      </c>
      <c r="AJ211" s="240" t="s">
        <v>160</v>
      </c>
      <c r="AK211" s="241"/>
      <c r="AL211" s="221" t="s">
        <v>161</v>
      </c>
      <c r="AM211" s="222" t="s">
        <v>162</v>
      </c>
      <c r="AN211" s="242"/>
      <c r="AO211" s="243"/>
      <c r="AP211" s="242"/>
      <c r="AQ211" s="243"/>
      <c r="AR211" s="217">
        <v>1</v>
      </c>
      <c r="AS211" s="244" t="s">
        <v>240</v>
      </c>
      <c r="AT211" s="245"/>
      <c r="AU211" s="218" t="s">
        <v>240</v>
      </c>
    </row>
    <row r="212" spans="1:47" ht="8.25" customHeight="1" x14ac:dyDescent="0.25">
      <c r="A212" s="217">
        <v>186</v>
      </c>
      <c r="B212" s="228" t="s">
        <v>176</v>
      </c>
      <c r="C212" s="229"/>
      <c r="D212" s="230"/>
      <c r="E212" s="246" t="s">
        <v>387</v>
      </c>
      <c r="F212" s="247"/>
      <c r="G212" s="248"/>
      <c r="H212" s="231">
        <v>993</v>
      </c>
      <c r="I212" s="232"/>
      <c r="J212" s="231">
        <v>2328</v>
      </c>
      <c r="K212" s="233"/>
      <c r="L212" s="232"/>
      <c r="M212" s="228" t="s">
        <v>154</v>
      </c>
      <c r="N212" s="229"/>
      <c r="O212" s="230"/>
      <c r="P212" s="234" t="s">
        <v>155</v>
      </c>
      <c r="Q212" s="235"/>
      <c r="R212" s="236"/>
      <c r="S212" s="217">
        <v>858</v>
      </c>
      <c r="T212" s="217">
        <v>2193</v>
      </c>
      <c r="U212" s="218" t="s">
        <v>156</v>
      </c>
      <c r="V212" s="237" t="s">
        <v>157</v>
      </c>
      <c r="W212" s="238"/>
      <c r="X212" s="239"/>
      <c r="Y212" s="228" t="s">
        <v>158</v>
      </c>
      <c r="Z212" s="230"/>
      <c r="AA212" s="228" t="s">
        <v>159</v>
      </c>
      <c r="AB212" s="229"/>
      <c r="AC212" s="230"/>
      <c r="AD212" s="219"/>
      <c r="AE212" s="220">
        <v>973</v>
      </c>
      <c r="AF212" s="231">
        <v>2308</v>
      </c>
      <c r="AG212" s="232"/>
      <c r="AH212" s="218" t="s">
        <v>158</v>
      </c>
      <c r="AI212" s="217">
        <v>1</v>
      </c>
      <c r="AJ212" s="240" t="s">
        <v>160</v>
      </c>
      <c r="AK212" s="241"/>
      <c r="AL212" s="221" t="s">
        <v>161</v>
      </c>
      <c r="AM212" s="222" t="s">
        <v>162</v>
      </c>
      <c r="AN212" s="242"/>
      <c r="AO212" s="243"/>
      <c r="AP212" s="242"/>
      <c r="AQ212" s="243"/>
      <c r="AR212" s="217">
        <v>1</v>
      </c>
      <c r="AS212" s="244" t="s">
        <v>240</v>
      </c>
      <c r="AT212" s="245"/>
      <c r="AU212" s="218" t="s">
        <v>240</v>
      </c>
    </row>
    <row r="213" spans="1:47" ht="8.25" customHeight="1" x14ac:dyDescent="0.25">
      <c r="A213" s="217">
        <v>187</v>
      </c>
      <c r="B213" s="228" t="s">
        <v>176</v>
      </c>
      <c r="C213" s="229"/>
      <c r="D213" s="230"/>
      <c r="E213" s="246" t="s">
        <v>388</v>
      </c>
      <c r="F213" s="247"/>
      <c r="G213" s="248"/>
      <c r="H213" s="231">
        <v>993</v>
      </c>
      <c r="I213" s="232"/>
      <c r="J213" s="231">
        <v>2328</v>
      </c>
      <c r="K213" s="233"/>
      <c r="L213" s="232"/>
      <c r="M213" s="228" t="s">
        <v>154</v>
      </c>
      <c r="N213" s="229"/>
      <c r="O213" s="230"/>
      <c r="P213" s="234" t="s">
        <v>155</v>
      </c>
      <c r="Q213" s="235"/>
      <c r="R213" s="236"/>
      <c r="S213" s="217">
        <v>858</v>
      </c>
      <c r="T213" s="217">
        <v>2193</v>
      </c>
      <c r="U213" s="218" t="s">
        <v>156</v>
      </c>
      <c r="V213" s="237" t="s">
        <v>157</v>
      </c>
      <c r="W213" s="238"/>
      <c r="X213" s="239"/>
      <c r="Y213" s="228" t="s">
        <v>158</v>
      </c>
      <c r="Z213" s="230"/>
      <c r="AA213" s="228" t="s">
        <v>159</v>
      </c>
      <c r="AB213" s="229"/>
      <c r="AC213" s="230"/>
      <c r="AD213" s="219"/>
      <c r="AE213" s="220">
        <v>973</v>
      </c>
      <c r="AF213" s="231">
        <v>2308</v>
      </c>
      <c r="AG213" s="232"/>
      <c r="AH213" s="218" t="s">
        <v>158</v>
      </c>
      <c r="AI213" s="217">
        <v>1</v>
      </c>
      <c r="AJ213" s="240" t="s">
        <v>160</v>
      </c>
      <c r="AK213" s="241"/>
      <c r="AL213" s="221" t="s">
        <v>161</v>
      </c>
      <c r="AM213" s="222" t="s">
        <v>162</v>
      </c>
      <c r="AN213" s="242"/>
      <c r="AO213" s="243"/>
      <c r="AP213" s="242"/>
      <c r="AQ213" s="243"/>
      <c r="AR213" s="217">
        <v>1</v>
      </c>
      <c r="AS213" s="244" t="s">
        <v>240</v>
      </c>
      <c r="AT213" s="245"/>
      <c r="AU213" s="218" t="s">
        <v>240</v>
      </c>
    </row>
    <row r="214" spans="1:47" ht="8.25" customHeight="1" x14ac:dyDescent="0.25">
      <c r="A214" s="217">
        <v>188</v>
      </c>
      <c r="B214" s="228" t="s">
        <v>176</v>
      </c>
      <c r="C214" s="229"/>
      <c r="D214" s="230"/>
      <c r="E214" s="246" t="s">
        <v>389</v>
      </c>
      <c r="F214" s="247"/>
      <c r="G214" s="248"/>
      <c r="H214" s="231">
        <v>993</v>
      </c>
      <c r="I214" s="232"/>
      <c r="J214" s="231">
        <v>2328</v>
      </c>
      <c r="K214" s="233"/>
      <c r="L214" s="232"/>
      <c r="M214" s="228" t="s">
        <v>154</v>
      </c>
      <c r="N214" s="229"/>
      <c r="O214" s="230"/>
      <c r="P214" s="234" t="s">
        <v>155</v>
      </c>
      <c r="Q214" s="235"/>
      <c r="R214" s="236"/>
      <c r="S214" s="217">
        <v>858</v>
      </c>
      <c r="T214" s="217">
        <v>2193</v>
      </c>
      <c r="U214" s="218" t="s">
        <v>156</v>
      </c>
      <c r="V214" s="237" t="s">
        <v>157</v>
      </c>
      <c r="W214" s="238"/>
      <c r="X214" s="239"/>
      <c r="Y214" s="228" t="s">
        <v>158</v>
      </c>
      <c r="Z214" s="230"/>
      <c r="AA214" s="228" t="s">
        <v>159</v>
      </c>
      <c r="AB214" s="229"/>
      <c r="AC214" s="230"/>
      <c r="AD214" s="219"/>
      <c r="AE214" s="220">
        <v>973</v>
      </c>
      <c r="AF214" s="231">
        <v>2308</v>
      </c>
      <c r="AG214" s="232"/>
      <c r="AH214" s="218" t="s">
        <v>158</v>
      </c>
      <c r="AI214" s="217">
        <v>1</v>
      </c>
      <c r="AJ214" s="240" t="s">
        <v>160</v>
      </c>
      <c r="AK214" s="241"/>
      <c r="AL214" s="221" t="s">
        <v>161</v>
      </c>
      <c r="AM214" s="222" t="s">
        <v>162</v>
      </c>
      <c r="AN214" s="242"/>
      <c r="AO214" s="243"/>
      <c r="AP214" s="242"/>
      <c r="AQ214" s="243"/>
      <c r="AR214" s="217">
        <v>1</v>
      </c>
      <c r="AS214" s="244" t="s">
        <v>240</v>
      </c>
      <c r="AT214" s="245"/>
      <c r="AU214" s="218" t="s">
        <v>240</v>
      </c>
    </row>
    <row r="215" spans="1:47" ht="8.25" customHeight="1" x14ac:dyDescent="0.25">
      <c r="A215" s="217">
        <v>189</v>
      </c>
      <c r="B215" s="228" t="s">
        <v>176</v>
      </c>
      <c r="C215" s="229"/>
      <c r="D215" s="230"/>
      <c r="E215" s="246" t="s">
        <v>390</v>
      </c>
      <c r="F215" s="247"/>
      <c r="G215" s="248"/>
      <c r="H215" s="231">
        <v>493</v>
      </c>
      <c r="I215" s="232"/>
      <c r="J215" s="231">
        <v>2328</v>
      </c>
      <c r="K215" s="233"/>
      <c r="L215" s="232"/>
      <c r="M215" s="228" t="s">
        <v>154</v>
      </c>
      <c r="N215" s="229"/>
      <c r="O215" s="230"/>
      <c r="P215" s="234" t="s">
        <v>155</v>
      </c>
      <c r="Q215" s="235"/>
      <c r="R215" s="236"/>
      <c r="S215" s="217">
        <v>358</v>
      </c>
      <c r="T215" s="217">
        <v>2193</v>
      </c>
      <c r="U215" s="218" t="s">
        <v>156</v>
      </c>
      <c r="V215" s="237" t="s">
        <v>157</v>
      </c>
      <c r="W215" s="238"/>
      <c r="X215" s="239"/>
      <c r="Y215" s="228" t="s">
        <v>158</v>
      </c>
      <c r="Z215" s="230"/>
      <c r="AA215" s="228" t="s">
        <v>159</v>
      </c>
      <c r="AB215" s="229"/>
      <c r="AC215" s="230"/>
      <c r="AD215" s="219"/>
      <c r="AE215" s="220">
        <v>473</v>
      </c>
      <c r="AF215" s="231">
        <v>2308</v>
      </c>
      <c r="AG215" s="232"/>
      <c r="AH215" s="218" t="s">
        <v>158</v>
      </c>
      <c r="AI215" s="217">
        <v>1</v>
      </c>
      <c r="AJ215" s="240" t="s">
        <v>160</v>
      </c>
      <c r="AK215" s="241"/>
      <c r="AL215" s="221" t="s">
        <v>161</v>
      </c>
      <c r="AM215" s="222" t="s">
        <v>162</v>
      </c>
      <c r="AN215" s="242"/>
      <c r="AO215" s="243"/>
      <c r="AP215" s="242"/>
      <c r="AQ215" s="243"/>
      <c r="AR215" s="217">
        <v>1</v>
      </c>
      <c r="AS215" s="244" t="s">
        <v>182</v>
      </c>
      <c r="AT215" s="245"/>
      <c r="AU215" s="218" t="s">
        <v>182</v>
      </c>
    </row>
    <row r="216" spans="1:47" ht="8.25" customHeight="1" x14ac:dyDescent="0.25">
      <c r="A216" s="217">
        <v>190</v>
      </c>
      <c r="B216" s="228" t="s">
        <v>176</v>
      </c>
      <c r="C216" s="229"/>
      <c r="D216" s="230"/>
      <c r="E216" s="246" t="s">
        <v>391</v>
      </c>
      <c r="F216" s="247"/>
      <c r="G216" s="248"/>
      <c r="H216" s="231">
        <v>1473</v>
      </c>
      <c r="I216" s="232"/>
      <c r="J216" s="231">
        <v>2328</v>
      </c>
      <c r="K216" s="233"/>
      <c r="L216" s="232"/>
      <c r="M216" s="228" t="s">
        <v>154</v>
      </c>
      <c r="N216" s="229"/>
      <c r="O216" s="230"/>
      <c r="P216" s="234" t="s">
        <v>155</v>
      </c>
      <c r="Q216" s="235"/>
      <c r="R216" s="236"/>
      <c r="S216" s="217">
        <v>1338</v>
      </c>
      <c r="T216" s="217">
        <v>2193</v>
      </c>
      <c r="U216" s="218" t="s">
        <v>156</v>
      </c>
      <c r="V216" s="237" t="s">
        <v>157</v>
      </c>
      <c r="W216" s="238"/>
      <c r="X216" s="239"/>
      <c r="Y216" s="228" t="s">
        <v>158</v>
      </c>
      <c r="Z216" s="230"/>
      <c r="AA216" s="228" t="s">
        <v>159</v>
      </c>
      <c r="AB216" s="229"/>
      <c r="AC216" s="230"/>
      <c r="AD216" s="219"/>
      <c r="AE216" s="220">
        <v>725</v>
      </c>
      <c r="AF216" s="231">
        <v>2308</v>
      </c>
      <c r="AG216" s="232"/>
      <c r="AH216" s="218" t="s">
        <v>158</v>
      </c>
      <c r="AI216" s="217">
        <v>2</v>
      </c>
      <c r="AJ216" s="240" t="s">
        <v>160</v>
      </c>
      <c r="AK216" s="241"/>
      <c r="AL216" s="221" t="s">
        <v>161</v>
      </c>
      <c r="AM216" s="222" t="s">
        <v>162</v>
      </c>
      <c r="AN216" s="242"/>
      <c r="AO216" s="243"/>
      <c r="AP216" s="242"/>
      <c r="AQ216" s="243"/>
      <c r="AR216" s="217">
        <v>1</v>
      </c>
      <c r="AS216" s="244" t="s">
        <v>233</v>
      </c>
      <c r="AT216" s="245"/>
      <c r="AU216" s="218" t="s">
        <v>233</v>
      </c>
    </row>
    <row r="217" spans="1:47" ht="8.25" customHeight="1" x14ac:dyDescent="0.25">
      <c r="A217" s="217">
        <v>191</v>
      </c>
      <c r="B217" s="228" t="s">
        <v>176</v>
      </c>
      <c r="C217" s="229"/>
      <c r="D217" s="230"/>
      <c r="E217" s="246" t="s">
        <v>392</v>
      </c>
      <c r="F217" s="247"/>
      <c r="G217" s="248"/>
      <c r="H217" s="231">
        <v>1473</v>
      </c>
      <c r="I217" s="232"/>
      <c r="J217" s="231">
        <v>2328</v>
      </c>
      <c r="K217" s="233"/>
      <c r="L217" s="232"/>
      <c r="M217" s="228" t="s">
        <v>154</v>
      </c>
      <c r="N217" s="229"/>
      <c r="O217" s="230"/>
      <c r="P217" s="234" t="s">
        <v>155</v>
      </c>
      <c r="Q217" s="235"/>
      <c r="R217" s="236"/>
      <c r="S217" s="217">
        <v>1338</v>
      </c>
      <c r="T217" s="217">
        <v>2193</v>
      </c>
      <c r="U217" s="218" t="s">
        <v>156</v>
      </c>
      <c r="V217" s="237" t="s">
        <v>157</v>
      </c>
      <c r="W217" s="238"/>
      <c r="X217" s="239"/>
      <c r="Y217" s="228" t="s">
        <v>158</v>
      </c>
      <c r="Z217" s="230"/>
      <c r="AA217" s="228" t="s">
        <v>159</v>
      </c>
      <c r="AB217" s="229"/>
      <c r="AC217" s="230"/>
      <c r="AD217" s="219"/>
      <c r="AE217" s="220">
        <v>725</v>
      </c>
      <c r="AF217" s="231">
        <v>2308</v>
      </c>
      <c r="AG217" s="232"/>
      <c r="AH217" s="218" t="s">
        <v>158</v>
      </c>
      <c r="AI217" s="217">
        <v>2</v>
      </c>
      <c r="AJ217" s="240" t="s">
        <v>160</v>
      </c>
      <c r="AK217" s="241"/>
      <c r="AL217" s="221" t="s">
        <v>161</v>
      </c>
      <c r="AM217" s="222" t="s">
        <v>162</v>
      </c>
      <c r="AN217" s="242"/>
      <c r="AO217" s="243"/>
      <c r="AP217" s="242"/>
      <c r="AQ217" s="243"/>
      <c r="AR217" s="217">
        <v>1</v>
      </c>
      <c r="AS217" s="244" t="s">
        <v>233</v>
      </c>
      <c r="AT217" s="245"/>
      <c r="AU217" s="218" t="s">
        <v>233</v>
      </c>
    </row>
    <row r="218" spans="1:47" ht="8.25" customHeight="1" x14ac:dyDescent="0.25">
      <c r="A218" s="217">
        <v>192</v>
      </c>
      <c r="B218" s="228" t="s">
        <v>176</v>
      </c>
      <c r="C218" s="229"/>
      <c r="D218" s="230"/>
      <c r="E218" s="246" t="s">
        <v>393</v>
      </c>
      <c r="F218" s="247"/>
      <c r="G218" s="248"/>
      <c r="H218" s="231">
        <v>793</v>
      </c>
      <c r="I218" s="232"/>
      <c r="J218" s="231">
        <v>2328</v>
      </c>
      <c r="K218" s="233"/>
      <c r="L218" s="232"/>
      <c r="M218" s="228" t="s">
        <v>154</v>
      </c>
      <c r="N218" s="229"/>
      <c r="O218" s="230"/>
      <c r="P218" s="234" t="s">
        <v>155</v>
      </c>
      <c r="Q218" s="235"/>
      <c r="R218" s="236"/>
      <c r="S218" s="217">
        <v>658</v>
      </c>
      <c r="T218" s="217">
        <v>2193</v>
      </c>
      <c r="U218" s="218" t="s">
        <v>156</v>
      </c>
      <c r="V218" s="237" t="s">
        <v>157</v>
      </c>
      <c r="W218" s="238"/>
      <c r="X218" s="239"/>
      <c r="Y218" s="228" t="s">
        <v>158</v>
      </c>
      <c r="Z218" s="230"/>
      <c r="AA218" s="228" t="s">
        <v>159</v>
      </c>
      <c r="AB218" s="229"/>
      <c r="AC218" s="230"/>
      <c r="AD218" s="219"/>
      <c r="AE218" s="220">
        <v>773</v>
      </c>
      <c r="AF218" s="231">
        <v>2308</v>
      </c>
      <c r="AG218" s="232"/>
      <c r="AH218" s="218" t="s">
        <v>158</v>
      </c>
      <c r="AI218" s="217">
        <v>1</v>
      </c>
      <c r="AJ218" s="240" t="s">
        <v>160</v>
      </c>
      <c r="AK218" s="241"/>
      <c r="AL218" s="221" t="s">
        <v>161</v>
      </c>
      <c r="AM218" s="222" t="s">
        <v>162</v>
      </c>
      <c r="AN218" s="242"/>
      <c r="AO218" s="243"/>
      <c r="AP218" s="242"/>
      <c r="AQ218" s="243"/>
      <c r="AR218" s="217">
        <v>1</v>
      </c>
      <c r="AS218" s="244" t="s">
        <v>259</v>
      </c>
      <c r="AT218" s="245"/>
      <c r="AU218" s="218" t="s">
        <v>259</v>
      </c>
    </row>
    <row r="219" spans="1:47" ht="8.25" customHeight="1" x14ac:dyDescent="0.25">
      <c r="A219" s="217">
        <v>193</v>
      </c>
      <c r="B219" s="228" t="s">
        <v>176</v>
      </c>
      <c r="C219" s="229"/>
      <c r="D219" s="230"/>
      <c r="E219" s="246" t="s">
        <v>394</v>
      </c>
      <c r="F219" s="247"/>
      <c r="G219" s="248"/>
      <c r="H219" s="231">
        <v>793</v>
      </c>
      <c r="I219" s="232"/>
      <c r="J219" s="231">
        <v>2328</v>
      </c>
      <c r="K219" s="233"/>
      <c r="L219" s="232"/>
      <c r="M219" s="228" t="s">
        <v>154</v>
      </c>
      <c r="N219" s="229"/>
      <c r="O219" s="230"/>
      <c r="P219" s="234" t="s">
        <v>155</v>
      </c>
      <c r="Q219" s="235"/>
      <c r="R219" s="236"/>
      <c r="S219" s="217">
        <v>658</v>
      </c>
      <c r="T219" s="217">
        <v>2193</v>
      </c>
      <c r="U219" s="218" t="s">
        <v>156</v>
      </c>
      <c r="V219" s="237" t="s">
        <v>157</v>
      </c>
      <c r="W219" s="238"/>
      <c r="X219" s="239"/>
      <c r="Y219" s="228" t="s">
        <v>158</v>
      </c>
      <c r="Z219" s="230"/>
      <c r="AA219" s="228" t="s">
        <v>159</v>
      </c>
      <c r="AB219" s="229"/>
      <c r="AC219" s="230"/>
      <c r="AD219" s="219"/>
      <c r="AE219" s="220">
        <v>773</v>
      </c>
      <c r="AF219" s="231">
        <v>2308</v>
      </c>
      <c r="AG219" s="232"/>
      <c r="AH219" s="218" t="s">
        <v>158</v>
      </c>
      <c r="AI219" s="217">
        <v>1</v>
      </c>
      <c r="AJ219" s="240" t="s">
        <v>160</v>
      </c>
      <c r="AK219" s="241"/>
      <c r="AL219" s="221" t="s">
        <v>161</v>
      </c>
      <c r="AM219" s="222" t="s">
        <v>162</v>
      </c>
      <c r="AN219" s="242"/>
      <c r="AO219" s="243"/>
      <c r="AP219" s="242"/>
      <c r="AQ219" s="243"/>
      <c r="AR219" s="217">
        <v>1</v>
      </c>
      <c r="AS219" s="244" t="s">
        <v>259</v>
      </c>
      <c r="AT219" s="245"/>
      <c r="AU219" s="218" t="s">
        <v>259</v>
      </c>
    </row>
    <row r="220" spans="1:47" ht="8.25" customHeight="1" x14ac:dyDescent="0.25">
      <c r="A220" s="217">
        <v>194</v>
      </c>
      <c r="B220" s="228" t="s">
        <v>176</v>
      </c>
      <c r="C220" s="229"/>
      <c r="D220" s="230"/>
      <c r="E220" s="250" t="s">
        <v>395</v>
      </c>
      <c r="F220" s="251"/>
      <c r="G220" s="252"/>
      <c r="H220" s="231">
        <v>893</v>
      </c>
      <c r="I220" s="232"/>
      <c r="J220" s="231">
        <v>2293</v>
      </c>
      <c r="K220" s="233"/>
      <c r="L220" s="232"/>
      <c r="M220" s="228" t="s">
        <v>154</v>
      </c>
      <c r="N220" s="229"/>
      <c r="O220" s="230"/>
      <c r="P220" s="234" t="s">
        <v>155</v>
      </c>
      <c r="Q220" s="235"/>
      <c r="R220" s="236"/>
      <c r="S220" s="217">
        <v>758</v>
      </c>
      <c r="T220" s="217">
        <v>2158</v>
      </c>
      <c r="U220" s="218" t="s">
        <v>156</v>
      </c>
      <c r="V220" s="237" t="s">
        <v>157</v>
      </c>
      <c r="W220" s="238"/>
      <c r="X220" s="239"/>
      <c r="Y220" s="228" t="s">
        <v>158</v>
      </c>
      <c r="Z220" s="230"/>
      <c r="AA220" s="228" t="s">
        <v>159</v>
      </c>
      <c r="AB220" s="229"/>
      <c r="AC220" s="230"/>
      <c r="AD220" s="219"/>
      <c r="AE220" s="220">
        <v>873</v>
      </c>
      <c r="AF220" s="231">
        <v>2273</v>
      </c>
      <c r="AG220" s="232"/>
      <c r="AH220" s="218" t="s">
        <v>158</v>
      </c>
      <c r="AI220" s="217">
        <v>1</v>
      </c>
      <c r="AJ220" s="240" t="s">
        <v>160</v>
      </c>
      <c r="AK220" s="241"/>
      <c r="AL220" s="221" t="s">
        <v>161</v>
      </c>
      <c r="AM220" s="222" t="s">
        <v>162</v>
      </c>
      <c r="AN220" s="242"/>
      <c r="AO220" s="243"/>
      <c r="AP220" s="242"/>
      <c r="AQ220" s="243"/>
      <c r="AR220" s="217">
        <v>1</v>
      </c>
      <c r="AS220" s="244" t="s">
        <v>261</v>
      </c>
      <c r="AT220" s="245"/>
      <c r="AU220" s="218" t="s">
        <v>261</v>
      </c>
    </row>
    <row r="221" spans="1:47" ht="8.25" customHeight="1" x14ac:dyDescent="0.25">
      <c r="A221" s="217">
        <v>195</v>
      </c>
      <c r="B221" s="228" t="s">
        <v>176</v>
      </c>
      <c r="C221" s="229"/>
      <c r="D221" s="230"/>
      <c r="E221" s="246" t="s">
        <v>396</v>
      </c>
      <c r="F221" s="247"/>
      <c r="G221" s="248"/>
      <c r="H221" s="231">
        <v>1473</v>
      </c>
      <c r="I221" s="232"/>
      <c r="J221" s="231">
        <v>2328</v>
      </c>
      <c r="K221" s="233"/>
      <c r="L221" s="232"/>
      <c r="M221" s="228" t="s">
        <v>154</v>
      </c>
      <c r="N221" s="229"/>
      <c r="O221" s="230"/>
      <c r="P221" s="234" t="s">
        <v>155</v>
      </c>
      <c r="Q221" s="235"/>
      <c r="R221" s="236"/>
      <c r="S221" s="217">
        <v>1338</v>
      </c>
      <c r="T221" s="217">
        <v>2193</v>
      </c>
      <c r="U221" s="218" t="s">
        <v>156</v>
      </c>
      <c r="V221" s="237" t="s">
        <v>157</v>
      </c>
      <c r="W221" s="238"/>
      <c r="X221" s="239"/>
      <c r="Y221" s="228" t="s">
        <v>158</v>
      </c>
      <c r="Z221" s="230"/>
      <c r="AA221" s="228" t="s">
        <v>159</v>
      </c>
      <c r="AB221" s="229"/>
      <c r="AC221" s="230"/>
      <c r="AD221" s="219"/>
      <c r="AE221" s="220">
        <v>725</v>
      </c>
      <c r="AF221" s="231">
        <v>2308</v>
      </c>
      <c r="AG221" s="232"/>
      <c r="AH221" s="218" t="s">
        <v>158</v>
      </c>
      <c r="AI221" s="217">
        <v>2</v>
      </c>
      <c r="AJ221" s="240" t="s">
        <v>160</v>
      </c>
      <c r="AK221" s="241"/>
      <c r="AL221" s="221" t="s">
        <v>161</v>
      </c>
      <c r="AM221" s="222" t="s">
        <v>162</v>
      </c>
      <c r="AN221" s="242"/>
      <c r="AO221" s="243"/>
      <c r="AP221" s="242"/>
      <c r="AQ221" s="243"/>
      <c r="AR221" s="217">
        <v>1</v>
      </c>
      <c r="AS221" s="244" t="s">
        <v>233</v>
      </c>
      <c r="AT221" s="245"/>
      <c r="AU221" s="218" t="s">
        <v>233</v>
      </c>
    </row>
    <row r="222" spans="1:47" ht="8.25" customHeight="1" x14ac:dyDescent="0.25">
      <c r="A222" s="217">
        <v>196</v>
      </c>
      <c r="B222" s="228" t="s">
        <v>176</v>
      </c>
      <c r="C222" s="229"/>
      <c r="D222" s="230"/>
      <c r="E222" s="246" t="s">
        <v>397</v>
      </c>
      <c r="F222" s="247"/>
      <c r="G222" s="248"/>
      <c r="H222" s="231">
        <v>1473</v>
      </c>
      <c r="I222" s="232"/>
      <c r="J222" s="231">
        <v>2328</v>
      </c>
      <c r="K222" s="233"/>
      <c r="L222" s="232"/>
      <c r="M222" s="228" t="s">
        <v>154</v>
      </c>
      <c r="N222" s="229"/>
      <c r="O222" s="230"/>
      <c r="P222" s="234" t="s">
        <v>155</v>
      </c>
      <c r="Q222" s="235"/>
      <c r="R222" s="236"/>
      <c r="S222" s="217">
        <v>1338</v>
      </c>
      <c r="T222" s="217">
        <v>2193</v>
      </c>
      <c r="U222" s="218" t="s">
        <v>156</v>
      </c>
      <c r="V222" s="237" t="s">
        <v>157</v>
      </c>
      <c r="W222" s="238"/>
      <c r="X222" s="239"/>
      <c r="Y222" s="228" t="s">
        <v>158</v>
      </c>
      <c r="Z222" s="230"/>
      <c r="AA222" s="228" t="s">
        <v>159</v>
      </c>
      <c r="AB222" s="229"/>
      <c r="AC222" s="230"/>
      <c r="AD222" s="219"/>
      <c r="AE222" s="220">
        <v>725</v>
      </c>
      <c r="AF222" s="231">
        <v>2308</v>
      </c>
      <c r="AG222" s="232"/>
      <c r="AH222" s="218" t="s">
        <v>158</v>
      </c>
      <c r="AI222" s="217">
        <v>2</v>
      </c>
      <c r="AJ222" s="240" t="s">
        <v>160</v>
      </c>
      <c r="AK222" s="241"/>
      <c r="AL222" s="221" t="s">
        <v>161</v>
      </c>
      <c r="AM222" s="222" t="s">
        <v>162</v>
      </c>
      <c r="AN222" s="242"/>
      <c r="AO222" s="243"/>
      <c r="AP222" s="242"/>
      <c r="AQ222" s="243"/>
      <c r="AR222" s="217">
        <v>1</v>
      </c>
      <c r="AS222" s="244" t="s">
        <v>233</v>
      </c>
      <c r="AT222" s="245"/>
      <c r="AU222" s="218" t="s">
        <v>233</v>
      </c>
    </row>
    <row r="223" spans="1:47" ht="8.25" customHeight="1" x14ac:dyDescent="0.25">
      <c r="A223" s="217">
        <v>197</v>
      </c>
      <c r="B223" s="228" t="s">
        <v>176</v>
      </c>
      <c r="C223" s="229"/>
      <c r="D223" s="230"/>
      <c r="E223" s="246" t="s">
        <v>398</v>
      </c>
      <c r="F223" s="247"/>
      <c r="G223" s="248"/>
      <c r="H223" s="231">
        <v>1343</v>
      </c>
      <c r="I223" s="232"/>
      <c r="J223" s="231">
        <v>2328</v>
      </c>
      <c r="K223" s="233"/>
      <c r="L223" s="232"/>
      <c r="M223" s="228" t="s">
        <v>154</v>
      </c>
      <c r="N223" s="229"/>
      <c r="O223" s="230"/>
      <c r="P223" s="234" t="s">
        <v>155</v>
      </c>
      <c r="Q223" s="235"/>
      <c r="R223" s="236"/>
      <c r="S223" s="217">
        <v>1208</v>
      </c>
      <c r="T223" s="217">
        <v>2193</v>
      </c>
      <c r="U223" s="218" t="s">
        <v>156</v>
      </c>
      <c r="V223" s="237" t="s">
        <v>157</v>
      </c>
      <c r="W223" s="238"/>
      <c r="X223" s="239"/>
      <c r="Y223" s="228" t="s">
        <v>158</v>
      </c>
      <c r="Z223" s="230"/>
      <c r="AA223" s="228" t="s">
        <v>159</v>
      </c>
      <c r="AB223" s="229"/>
      <c r="AC223" s="230"/>
      <c r="AD223" s="219"/>
      <c r="AE223" s="220">
        <v>660</v>
      </c>
      <c r="AF223" s="231">
        <v>2308</v>
      </c>
      <c r="AG223" s="232"/>
      <c r="AH223" s="218" t="s">
        <v>158</v>
      </c>
      <c r="AI223" s="217">
        <v>2</v>
      </c>
      <c r="AJ223" s="240" t="s">
        <v>160</v>
      </c>
      <c r="AK223" s="241"/>
      <c r="AL223" s="221" t="s">
        <v>161</v>
      </c>
      <c r="AM223" s="222" t="s">
        <v>162</v>
      </c>
      <c r="AN223" s="242"/>
      <c r="AO223" s="243"/>
      <c r="AP223" s="242"/>
      <c r="AQ223" s="243"/>
      <c r="AR223" s="217">
        <v>1</v>
      </c>
      <c r="AS223" s="244" t="s">
        <v>238</v>
      </c>
      <c r="AT223" s="245"/>
      <c r="AU223" s="218" t="s">
        <v>238</v>
      </c>
    </row>
    <row r="224" spans="1:47" ht="8.25" customHeight="1" x14ac:dyDescent="0.25">
      <c r="A224" s="217">
        <v>198</v>
      </c>
      <c r="B224" s="228" t="s">
        <v>176</v>
      </c>
      <c r="C224" s="229"/>
      <c r="D224" s="230"/>
      <c r="E224" s="246" t="s">
        <v>399</v>
      </c>
      <c r="F224" s="247"/>
      <c r="G224" s="248"/>
      <c r="H224" s="231">
        <v>1343</v>
      </c>
      <c r="I224" s="232"/>
      <c r="J224" s="231">
        <v>2328</v>
      </c>
      <c r="K224" s="233"/>
      <c r="L224" s="232"/>
      <c r="M224" s="228" t="s">
        <v>154</v>
      </c>
      <c r="N224" s="229"/>
      <c r="O224" s="230"/>
      <c r="P224" s="234" t="s">
        <v>155</v>
      </c>
      <c r="Q224" s="235"/>
      <c r="R224" s="236"/>
      <c r="S224" s="217">
        <v>1208</v>
      </c>
      <c r="T224" s="217">
        <v>2193</v>
      </c>
      <c r="U224" s="218" t="s">
        <v>156</v>
      </c>
      <c r="V224" s="237" t="s">
        <v>157</v>
      </c>
      <c r="W224" s="238"/>
      <c r="X224" s="239"/>
      <c r="Y224" s="228" t="s">
        <v>158</v>
      </c>
      <c r="Z224" s="230"/>
      <c r="AA224" s="228" t="s">
        <v>159</v>
      </c>
      <c r="AB224" s="229"/>
      <c r="AC224" s="230"/>
      <c r="AD224" s="219"/>
      <c r="AE224" s="220">
        <v>660</v>
      </c>
      <c r="AF224" s="231">
        <v>2308</v>
      </c>
      <c r="AG224" s="232"/>
      <c r="AH224" s="218" t="s">
        <v>158</v>
      </c>
      <c r="AI224" s="217">
        <v>2</v>
      </c>
      <c r="AJ224" s="240" t="s">
        <v>160</v>
      </c>
      <c r="AK224" s="241"/>
      <c r="AL224" s="221" t="s">
        <v>161</v>
      </c>
      <c r="AM224" s="222" t="s">
        <v>162</v>
      </c>
      <c r="AN224" s="242"/>
      <c r="AO224" s="243"/>
      <c r="AP224" s="242"/>
      <c r="AQ224" s="243"/>
      <c r="AR224" s="217">
        <v>1</v>
      </c>
      <c r="AS224" s="244" t="s">
        <v>238</v>
      </c>
      <c r="AT224" s="245"/>
      <c r="AU224" s="218" t="s">
        <v>238</v>
      </c>
    </row>
    <row r="225" spans="1:47" ht="8.25" customHeight="1" x14ac:dyDescent="0.25">
      <c r="A225" s="217">
        <v>199</v>
      </c>
      <c r="B225" s="228" t="s">
        <v>176</v>
      </c>
      <c r="C225" s="229"/>
      <c r="D225" s="230"/>
      <c r="E225" s="246" t="s">
        <v>400</v>
      </c>
      <c r="F225" s="247"/>
      <c r="G225" s="248"/>
      <c r="H225" s="231">
        <v>1473</v>
      </c>
      <c r="I225" s="232"/>
      <c r="J225" s="231">
        <v>2328</v>
      </c>
      <c r="K225" s="233"/>
      <c r="L225" s="232"/>
      <c r="M225" s="228" t="s">
        <v>154</v>
      </c>
      <c r="N225" s="229"/>
      <c r="O225" s="230"/>
      <c r="P225" s="234" t="s">
        <v>155</v>
      </c>
      <c r="Q225" s="235"/>
      <c r="R225" s="236"/>
      <c r="S225" s="217">
        <v>1338</v>
      </c>
      <c r="T225" s="217">
        <v>2193</v>
      </c>
      <c r="U225" s="218" t="s">
        <v>156</v>
      </c>
      <c r="V225" s="237" t="s">
        <v>157</v>
      </c>
      <c r="W225" s="238"/>
      <c r="X225" s="239"/>
      <c r="Y225" s="228" t="s">
        <v>158</v>
      </c>
      <c r="Z225" s="230"/>
      <c r="AA225" s="228" t="s">
        <v>159</v>
      </c>
      <c r="AB225" s="229"/>
      <c r="AC225" s="230"/>
      <c r="AD225" s="219"/>
      <c r="AE225" s="220">
        <v>725</v>
      </c>
      <c r="AF225" s="231">
        <v>2308</v>
      </c>
      <c r="AG225" s="232"/>
      <c r="AH225" s="218" t="s">
        <v>158</v>
      </c>
      <c r="AI225" s="217">
        <v>2</v>
      </c>
      <c r="AJ225" s="240" t="s">
        <v>160</v>
      </c>
      <c r="AK225" s="241"/>
      <c r="AL225" s="221" t="s">
        <v>161</v>
      </c>
      <c r="AM225" s="222" t="s">
        <v>162</v>
      </c>
      <c r="AN225" s="242"/>
      <c r="AO225" s="243"/>
      <c r="AP225" s="242"/>
      <c r="AQ225" s="243"/>
      <c r="AR225" s="217">
        <v>1</v>
      </c>
      <c r="AS225" s="244" t="s">
        <v>233</v>
      </c>
      <c r="AT225" s="245"/>
      <c r="AU225" s="218" t="s">
        <v>233</v>
      </c>
    </row>
    <row r="226" spans="1:47" ht="8.25" customHeight="1" x14ac:dyDescent="0.25">
      <c r="A226" s="217">
        <v>200</v>
      </c>
      <c r="B226" s="228" t="s">
        <v>176</v>
      </c>
      <c r="C226" s="229"/>
      <c r="D226" s="230"/>
      <c r="E226" s="246" t="s">
        <v>401</v>
      </c>
      <c r="F226" s="247"/>
      <c r="G226" s="248"/>
      <c r="H226" s="231">
        <v>1473</v>
      </c>
      <c r="I226" s="232"/>
      <c r="J226" s="231">
        <v>2328</v>
      </c>
      <c r="K226" s="233"/>
      <c r="L226" s="232"/>
      <c r="M226" s="228" t="s">
        <v>154</v>
      </c>
      <c r="N226" s="229"/>
      <c r="O226" s="230"/>
      <c r="P226" s="234" t="s">
        <v>155</v>
      </c>
      <c r="Q226" s="235"/>
      <c r="R226" s="236"/>
      <c r="S226" s="217">
        <v>1338</v>
      </c>
      <c r="T226" s="217">
        <v>2193</v>
      </c>
      <c r="U226" s="218" t="s">
        <v>156</v>
      </c>
      <c r="V226" s="237" t="s">
        <v>157</v>
      </c>
      <c r="W226" s="238"/>
      <c r="X226" s="239"/>
      <c r="Y226" s="228" t="s">
        <v>158</v>
      </c>
      <c r="Z226" s="230"/>
      <c r="AA226" s="228" t="s">
        <v>159</v>
      </c>
      <c r="AB226" s="229"/>
      <c r="AC226" s="230"/>
      <c r="AD226" s="219"/>
      <c r="AE226" s="220">
        <v>725</v>
      </c>
      <c r="AF226" s="231">
        <v>2308</v>
      </c>
      <c r="AG226" s="232"/>
      <c r="AH226" s="218" t="s">
        <v>158</v>
      </c>
      <c r="AI226" s="217">
        <v>2</v>
      </c>
      <c r="AJ226" s="240" t="s">
        <v>160</v>
      </c>
      <c r="AK226" s="241"/>
      <c r="AL226" s="221" t="s">
        <v>161</v>
      </c>
      <c r="AM226" s="222" t="s">
        <v>162</v>
      </c>
      <c r="AN226" s="242"/>
      <c r="AO226" s="243"/>
      <c r="AP226" s="242"/>
      <c r="AQ226" s="243"/>
      <c r="AR226" s="217">
        <v>1</v>
      </c>
      <c r="AS226" s="244" t="s">
        <v>233</v>
      </c>
      <c r="AT226" s="245"/>
      <c r="AU226" s="218" t="s">
        <v>233</v>
      </c>
    </row>
    <row r="227" spans="1:47" ht="8.25" customHeight="1" x14ac:dyDescent="0.25">
      <c r="A227" s="217">
        <v>201</v>
      </c>
      <c r="B227" s="228" t="s">
        <v>176</v>
      </c>
      <c r="C227" s="229"/>
      <c r="D227" s="230"/>
      <c r="E227" s="246" t="s">
        <v>402</v>
      </c>
      <c r="F227" s="247"/>
      <c r="G227" s="248"/>
      <c r="H227" s="231">
        <v>1473</v>
      </c>
      <c r="I227" s="232"/>
      <c r="J227" s="231">
        <v>2328</v>
      </c>
      <c r="K227" s="233"/>
      <c r="L227" s="232"/>
      <c r="M227" s="228" t="s">
        <v>154</v>
      </c>
      <c r="N227" s="229"/>
      <c r="O227" s="230"/>
      <c r="P227" s="234" t="s">
        <v>155</v>
      </c>
      <c r="Q227" s="235"/>
      <c r="R227" s="236"/>
      <c r="S227" s="217">
        <v>1338</v>
      </c>
      <c r="T227" s="217">
        <v>2193</v>
      </c>
      <c r="U227" s="218" t="s">
        <v>156</v>
      </c>
      <c r="V227" s="237" t="s">
        <v>157</v>
      </c>
      <c r="W227" s="238"/>
      <c r="X227" s="239"/>
      <c r="Y227" s="228" t="s">
        <v>158</v>
      </c>
      <c r="Z227" s="230"/>
      <c r="AA227" s="228" t="s">
        <v>159</v>
      </c>
      <c r="AB227" s="229"/>
      <c r="AC227" s="230"/>
      <c r="AD227" s="219"/>
      <c r="AE227" s="220">
        <v>725</v>
      </c>
      <c r="AF227" s="231">
        <v>2308</v>
      </c>
      <c r="AG227" s="232"/>
      <c r="AH227" s="218" t="s">
        <v>158</v>
      </c>
      <c r="AI227" s="217">
        <v>2</v>
      </c>
      <c r="AJ227" s="240" t="s">
        <v>160</v>
      </c>
      <c r="AK227" s="241"/>
      <c r="AL227" s="221" t="s">
        <v>161</v>
      </c>
      <c r="AM227" s="222" t="s">
        <v>162</v>
      </c>
      <c r="AN227" s="242"/>
      <c r="AO227" s="243"/>
      <c r="AP227" s="242"/>
      <c r="AQ227" s="243"/>
      <c r="AR227" s="217">
        <v>1</v>
      </c>
      <c r="AS227" s="244" t="s">
        <v>233</v>
      </c>
      <c r="AT227" s="245"/>
      <c r="AU227" s="218" t="s">
        <v>233</v>
      </c>
    </row>
    <row r="228" spans="1:47" ht="8.25" customHeight="1" x14ac:dyDescent="0.25">
      <c r="A228" s="217">
        <v>202</v>
      </c>
      <c r="B228" s="228" t="s">
        <v>176</v>
      </c>
      <c r="C228" s="229"/>
      <c r="D228" s="230"/>
      <c r="E228" s="246" t="s">
        <v>403</v>
      </c>
      <c r="F228" s="247"/>
      <c r="G228" s="248"/>
      <c r="H228" s="231">
        <v>893</v>
      </c>
      <c r="I228" s="232"/>
      <c r="J228" s="231">
        <v>2328</v>
      </c>
      <c r="K228" s="233"/>
      <c r="L228" s="232"/>
      <c r="M228" s="228" t="s">
        <v>154</v>
      </c>
      <c r="N228" s="229"/>
      <c r="O228" s="230"/>
      <c r="P228" s="234" t="s">
        <v>155</v>
      </c>
      <c r="Q228" s="235"/>
      <c r="R228" s="236"/>
      <c r="S228" s="217">
        <v>758</v>
      </c>
      <c r="T228" s="217">
        <v>2193</v>
      </c>
      <c r="U228" s="218" t="s">
        <v>156</v>
      </c>
      <c r="V228" s="237" t="s">
        <v>157</v>
      </c>
      <c r="W228" s="238"/>
      <c r="X228" s="239"/>
      <c r="Y228" s="228" t="s">
        <v>158</v>
      </c>
      <c r="Z228" s="230"/>
      <c r="AA228" s="228" t="s">
        <v>159</v>
      </c>
      <c r="AB228" s="229"/>
      <c r="AC228" s="230"/>
      <c r="AD228" s="219"/>
      <c r="AE228" s="220">
        <v>873</v>
      </c>
      <c r="AF228" s="231">
        <v>2308</v>
      </c>
      <c r="AG228" s="232"/>
      <c r="AH228" s="218" t="s">
        <v>158</v>
      </c>
      <c r="AI228" s="217">
        <v>1</v>
      </c>
      <c r="AJ228" s="240" t="s">
        <v>160</v>
      </c>
      <c r="AK228" s="241"/>
      <c r="AL228" s="221" t="s">
        <v>161</v>
      </c>
      <c r="AM228" s="222" t="s">
        <v>162</v>
      </c>
      <c r="AN228" s="242"/>
      <c r="AO228" s="243"/>
      <c r="AP228" s="242"/>
      <c r="AQ228" s="243"/>
      <c r="AR228" s="217">
        <v>1</v>
      </c>
      <c r="AS228" s="244" t="s">
        <v>314</v>
      </c>
      <c r="AT228" s="245"/>
      <c r="AU228" s="218" t="s">
        <v>314</v>
      </c>
    </row>
    <row r="229" spans="1:47" ht="8.25" customHeight="1" x14ac:dyDescent="0.25">
      <c r="A229" s="217">
        <v>203</v>
      </c>
      <c r="B229" s="228" t="s">
        <v>176</v>
      </c>
      <c r="C229" s="229"/>
      <c r="D229" s="230"/>
      <c r="E229" s="246" t="s">
        <v>404</v>
      </c>
      <c r="F229" s="247"/>
      <c r="G229" s="248"/>
      <c r="H229" s="231">
        <v>1913</v>
      </c>
      <c r="I229" s="232"/>
      <c r="J229" s="231">
        <v>2328</v>
      </c>
      <c r="K229" s="233"/>
      <c r="L229" s="232"/>
      <c r="M229" s="228" t="s">
        <v>154</v>
      </c>
      <c r="N229" s="229"/>
      <c r="O229" s="230"/>
      <c r="P229" s="234" t="s">
        <v>155</v>
      </c>
      <c r="Q229" s="235"/>
      <c r="R229" s="236"/>
      <c r="S229" s="217">
        <v>1778</v>
      </c>
      <c r="T229" s="217">
        <v>2193</v>
      </c>
      <c r="U229" s="218" t="s">
        <v>156</v>
      </c>
      <c r="V229" s="237" t="s">
        <v>157</v>
      </c>
      <c r="W229" s="238"/>
      <c r="X229" s="239"/>
      <c r="Y229" s="228" t="s">
        <v>158</v>
      </c>
      <c r="Z229" s="230"/>
      <c r="AA229" s="228" t="s">
        <v>159</v>
      </c>
      <c r="AB229" s="229"/>
      <c r="AC229" s="230"/>
      <c r="AD229" s="219"/>
      <c r="AE229" s="220">
        <v>945</v>
      </c>
      <c r="AF229" s="231">
        <v>2308</v>
      </c>
      <c r="AG229" s="232"/>
      <c r="AH229" s="218" t="s">
        <v>158</v>
      </c>
      <c r="AI229" s="217">
        <v>2</v>
      </c>
      <c r="AJ229" s="240" t="s">
        <v>160</v>
      </c>
      <c r="AK229" s="241"/>
      <c r="AL229" s="221" t="s">
        <v>161</v>
      </c>
      <c r="AM229" s="222" t="s">
        <v>162</v>
      </c>
      <c r="AN229" s="242"/>
      <c r="AO229" s="243"/>
      <c r="AP229" s="242"/>
      <c r="AQ229" s="243"/>
      <c r="AR229" s="217">
        <v>1</v>
      </c>
      <c r="AS229" s="244" t="s">
        <v>242</v>
      </c>
      <c r="AT229" s="245"/>
      <c r="AU229" s="218" t="s">
        <v>242</v>
      </c>
    </row>
    <row r="230" spans="1:47" ht="8.25" customHeight="1" x14ac:dyDescent="0.25">
      <c r="A230" s="217">
        <v>204</v>
      </c>
      <c r="B230" s="228" t="s">
        <v>176</v>
      </c>
      <c r="C230" s="229"/>
      <c r="D230" s="230"/>
      <c r="E230" s="246" t="s">
        <v>405</v>
      </c>
      <c r="F230" s="247"/>
      <c r="G230" s="248"/>
      <c r="H230" s="231">
        <v>1473</v>
      </c>
      <c r="I230" s="232"/>
      <c r="J230" s="231">
        <v>2328</v>
      </c>
      <c r="K230" s="233"/>
      <c r="L230" s="232"/>
      <c r="M230" s="228" t="s">
        <v>154</v>
      </c>
      <c r="N230" s="229"/>
      <c r="O230" s="230"/>
      <c r="P230" s="234" t="s">
        <v>155</v>
      </c>
      <c r="Q230" s="235"/>
      <c r="R230" s="236"/>
      <c r="S230" s="217">
        <v>1338</v>
      </c>
      <c r="T230" s="217">
        <v>2193</v>
      </c>
      <c r="U230" s="218" t="s">
        <v>156</v>
      </c>
      <c r="V230" s="237" t="s">
        <v>157</v>
      </c>
      <c r="W230" s="238"/>
      <c r="X230" s="239"/>
      <c r="Y230" s="228" t="s">
        <v>158</v>
      </c>
      <c r="Z230" s="230"/>
      <c r="AA230" s="228" t="s">
        <v>159</v>
      </c>
      <c r="AB230" s="229"/>
      <c r="AC230" s="230"/>
      <c r="AD230" s="219"/>
      <c r="AE230" s="220">
        <v>725</v>
      </c>
      <c r="AF230" s="231">
        <v>2308</v>
      </c>
      <c r="AG230" s="232"/>
      <c r="AH230" s="218" t="s">
        <v>158</v>
      </c>
      <c r="AI230" s="217">
        <v>2</v>
      </c>
      <c r="AJ230" s="240" t="s">
        <v>160</v>
      </c>
      <c r="AK230" s="241"/>
      <c r="AL230" s="221" t="s">
        <v>161</v>
      </c>
      <c r="AM230" s="222" t="s">
        <v>162</v>
      </c>
      <c r="AN230" s="242"/>
      <c r="AO230" s="243"/>
      <c r="AP230" s="242"/>
      <c r="AQ230" s="243"/>
      <c r="AR230" s="217">
        <v>1</v>
      </c>
      <c r="AS230" s="244" t="s">
        <v>233</v>
      </c>
      <c r="AT230" s="245"/>
      <c r="AU230" s="218" t="s">
        <v>233</v>
      </c>
    </row>
    <row r="231" spans="1:47" ht="8.25" customHeight="1" x14ac:dyDescent="0.25">
      <c r="A231" s="217">
        <v>205</v>
      </c>
      <c r="B231" s="228" t="s">
        <v>176</v>
      </c>
      <c r="C231" s="229"/>
      <c r="D231" s="230"/>
      <c r="E231" s="250" t="s">
        <v>406</v>
      </c>
      <c r="F231" s="251"/>
      <c r="G231" s="252"/>
      <c r="H231" s="231">
        <v>993</v>
      </c>
      <c r="I231" s="232"/>
      <c r="J231" s="231">
        <v>2328</v>
      </c>
      <c r="K231" s="233"/>
      <c r="L231" s="232"/>
      <c r="M231" s="228" t="s">
        <v>154</v>
      </c>
      <c r="N231" s="229"/>
      <c r="O231" s="230"/>
      <c r="P231" s="234" t="s">
        <v>155</v>
      </c>
      <c r="Q231" s="235"/>
      <c r="R231" s="236"/>
      <c r="S231" s="217">
        <v>858</v>
      </c>
      <c r="T231" s="217">
        <v>2193</v>
      </c>
      <c r="U231" s="218" t="s">
        <v>156</v>
      </c>
      <c r="V231" s="237" t="s">
        <v>157</v>
      </c>
      <c r="W231" s="238"/>
      <c r="X231" s="239"/>
      <c r="Y231" s="228" t="s">
        <v>158</v>
      </c>
      <c r="Z231" s="230"/>
      <c r="AA231" s="228" t="s">
        <v>159</v>
      </c>
      <c r="AB231" s="229"/>
      <c r="AC231" s="230"/>
      <c r="AD231" s="219"/>
      <c r="AE231" s="220">
        <v>973</v>
      </c>
      <c r="AF231" s="231">
        <v>2308</v>
      </c>
      <c r="AG231" s="232"/>
      <c r="AH231" s="218" t="s">
        <v>158</v>
      </c>
      <c r="AI231" s="217">
        <v>1</v>
      </c>
      <c r="AJ231" s="240" t="s">
        <v>160</v>
      </c>
      <c r="AK231" s="241"/>
      <c r="AL231" s="221" t="s">
        <v>161</v>
      </c>
      <c r="AM231" s="222" t="s">
        <v>162</v>
      </c>
      <c r="AN231" s="242"/>
      <c r="AO231" s="243"/>
      <c r="AP231" s="242"/>
      <c r="AQ231" s="243"/>
      <c r="AR231" s="217">
        <v>1</v>
      </c>
      <c r="AS231" s="244" t="s">
        <v>240</v>
      </c>
      <c r="AT231" s="245"/>
      <c r="AU231" s="218" t="s">
        <v>240</v>
      </c>
    </row>
    <row r="232" spans="1:47" ht="8.25" customHeight="1" x14ac:dyDescent="0.25">
      <c r="A232" s="223">
        <v>206</v>
      </c>
      <c r="B232" s="228" t="s">
        <v>176</v>
      </c>
      <c r="C232" s="229"/>
      <c r="D232" s="230"/>
      <c r="E232" s="228" t="s">
        <v>407</v>
      </c>
      <c r="F232" s="229"/>
      <c r="G232" s="230"/>
      <c r="H232" s="231">
        <v>893</v>
      </c>
      <c r="I232" s="232"/>
      <c r="J232" s="231">
        <v>2328</v>
      </c>
      <c r="K232" s="233"/>
      <c r="L232" s="232"/>
      <c r="M232" s="228" t="s">
        <v>154</v>
      </c>
      <c r="N232" s="229"/>
      <c r="O232" s="230"/>
      <c r="P232" s="234" t="s">
        <v>155</v>
      </c>
      <c r="Q232" s="235"/>
      <c r="R232" s="236"/>
      <c r="S232" s="217">
        <v>758</v>
      </c>
      <c r="T232" s="217">
        <v>2193</v>
      </c>
      <c r="U232" s="218" t="s">
        <v>156</v>
      </c>
      <c r="V232" s="237" t="s">
        <v>157</v>
      </c>
      <c r="W232" s="238"/>
      <c r="X232" s="239"/>
      <c r="Y232" s="228" t="s">
        <v>158</v>
      </c>
      <c r="Z232" s="230"/>
      <c r="AA232" s="228" t="s">
        <v>159</v>
      </c>
      <c r="AB232" s="229"/>
      <c r="AC232" s="230"/>
      <c r="AD232" s="219"/>
      <c r="AE232" s="220">
        <v>873</v>
      </c>
      <c r="AF232" s="231">
        <v>2308</v>
      </c>
      <c r="AG232" s="232"/>
      <c r="AH232" s="218" t="s">
        <v>158</v>
      </c>
      <c r="AI232" s="217">
        <v>1</v>
      </c>
      <c r="AJ232" s="240" t="s">
        <v>160</v>
      </c>
      <c r="AK232" s="241"/>
      <c r="AL232" s="221" t="s">
        <v>161</v>
      </c>
      <c r="AM232" s="222" t="s">
        <v>162</v>
      </c>
      <c r="AN232" s="242"/>
      <c r="AO232" s="243"/>
      <c r="AP232" s="242"/>
      <c r="AQ232" s="243"/>
      <c r="AR232" s="217">
        <v>1</v>
      </c>
      <c r="AS232" s="244" t="s">
        <v>314</v>
      </c>
      <c r="AT232" s="245"/>
      <c r="AU232" s="218" t="s">
        <v>314</v>
      </c>
    </row>
    <row r="233" spans="1:47" ht="8.25" customHeight="1" x14ac:dyDescent="0.25">
      <c r="A233" s="223">
        <v>207</v>
      </c>
      <c r="B233" s="228" t="s">
        <v>176</v>
      </c>
      <c r="C233" s="229"/>
      <c r="D233" s="230"/>
      <c r="E233" s="228" t="s">
        <v>408</v>
      </c>
      <c r="F233" s="229"/>
      <c r="G233" s="230"/>
      <c r="H233" s="231">
        <v>593</v>
      </c>
      <c r="I233" s="232"/>
      <c r="J233" s="231">
        <v>2128</v>
      </c>
      <c r="K233" s="233"/>
      <c r="L233" s="232"/>
      <c r="M233" s="228" t="s">
        <v>154</v>
      </c>
      <c r="N233" s="229"/>
      <c r="O233" s="230"/>
      <c r="P233" s="234" t="s">
        <v>155</v>
      </c>
      <c r="Q233" s="235"/>
      <c r="R233" s="236"/>
      <c r="S233" s="217">
        <v>458</v>
      </c>
      <c r="T233" s="217">
        <v>1993</v>
      </c>
      <c r="U233" s="218" t="s">
        <v>156</v>
      </c>
      <c r="V233" s="237" t="s">
        <v>157</v>
      </c>
      <c r="W233" s="238"/>
      <c r="X233" s="239"/>
      <c r="Y233" s="228" t="s">
        <v>158</v>
      </c>
      <c r="Z233" s="230"/>
      <c r="AA233" s="228" t="s">
        <v>159</v>
      </c>
      <c r="AB233" s="229"/>
      <c r="AC233" s="230"/>
      <c r="AD233" s="219"/>
      <c r="AE233" s="220">
        <v>573</v>
      </c>
      <c r="AF233" s="231">
        <v>2108</v>
      </c>
      <c r="AG233" s="232"/>
      <c r="AH233" s="218" t="s">
        <v>158</v>
      </c>
      <c r="AI233" s="217">
        <v>1</v>
      </c>
      <c r="AJ233" s="240" t="s">
        <v>160</v>
      </c>
      <c r="AK233" s="241"/>
      <c r="AL233" s="221" t="s">
        <v>161</v>
      </c>
      <c r="AM233" s="222" t="s">
        <v>162</v>
      </c>
      <c r="AN233" s="242"/>
      <c r="AO233" s="243"/>
      <c r="AP233" s="242"/>
      <c r="AQ233" s="243"/>
      <c r="AR233" s="217">
        <v>1</v>
      </c>
      <c r="AS233" s="244" t="s">
        <v>351</v>
      </c>
      <c r="AT233" s="245"/>
      <c r="AU233" s="218" t="s">
        <v>351</v>
      </c>
    </row>
    <row r="234" spans="1:47" ht="8.25" customHeight="1" x14ac:dyDescent="0.25">
      <c r="A234" s="223">
        <v>208</v>
      </c>
      <c r="B234" s="228" t="s">
        <v>176</v>
      </c>
      <c r="C234" s="229"/>
      <c r="D234" s="230"/>
      <c r="E234" s="228" t="s">
        <v>409</v>
      </c>
      <c r="F234" s="229"/>
      <c r="G234" s="230"/>
      <c r="H234" s="231">
        <v>693</v>
      </c>
      <c r="I234" s="232"/>
      <c r="J234" s="231">
        <v>2328</v>
      </c>
      <c r="K234" s="233"/>
      <c r="L234" s="232"/>
      <c r="M234" s="228" t="s">
        <v>154</v>
      </c>
      <c r="N234" s="229"/>
      <c r="O234" s="230"/>
      <c r="P234" s="234" t="s">
        <v>155</v>
      </c>
      <c r="Q234" s="235"/>
      <c r="R234" s="236"/>
      <c r="S234" s="217">
        <v>558</v>
      </c>
      <c r="T234" s="217">
        <v>2193</v>
      </c>
      <c r="U234" s="218" t="s">
        <v>156</v>
      </c>
      <c r="V234" s="237" t="s">
        <v>157</v>
      </c>
      <c r="W234" s="238"/>
      <c r="X234" s="239"/>
      <c r="Y234" s="228" t="s">
        <v>158</v>
      </c>
      <c r="Z234" s="230"/>
      <c r="AA234" s="228" t="s">
        <v>159</v>
      </c>
      <c r="AB234" s="229"/>
      <c r="AC234" s="230"/>
      <c r="AD234" s="219"/>
      <c r="AE234" s="220">
        <v>673</v>
      </c>
      <c r="AF234" s="231">
        <v>2308</v>
      </c>
      <c r="AG234" s="232"/>
      <c r="AH234" s="218" t="s">
        <v>158</v>
      </c>
      <c r="AI234" s="217">
        <v>1</v>
      </c>
      <c r="AJ234" s="240" t="s">
        <v>160</v>
      </c>
      <c r="AK234" s="241"/>
      <c r="AL234" s="221" t="s">
        <v>161</v>
      </c>
      <c r="AM234" s="222" t="s">
        <v>162</v>
      </c>
      <c r="AN234" s="242"/>
      <c r="AO234" s="243"/>
      <c r="AP234" s="242"/>
      <c r="AQ234" s="243"/>
      <c r="AR234" s="217">
        <v>1</v>
      </c>
      <c r="AS234" s="244" t="s">
        <v>257</v>
      </c>
      <c r="AT234" s="245"/>
      <c r="AU234" s="218" t="s">
        <v>257</v>
      </c>
    </row>
    <row r="235" spans="1:47" ht="8.25" customHeight="1" x14ac:dyDescent="0.25">
      <c r="A235" s="223">
        <v>209</v>
      </c>
      <c r="B235" s="228" t="s">
        <v>176</v>
      </c>
      <c r="C235" s="229"/>
      <c r="D235" s="230"/>
      <c r="E235" s="228" t="s">
        <v>410</v>
      </c>
      <c r="F235" s="229"/>
      <c r="G235" s="230"/>
      <c r="H235" s="231">
        <v>1473</v>
      </c>
      <c r="I235" s="232"/>
      <c r="J235" s="231">
        <v>2328</v>
      </c>
      <c r="K235" s="233"/>
      <c r="L235" s="232"/>
      <c r="M235" s="228" t="s">
        <v>154</v>
      </c>
      <c r="N235" s="229"/>
      <c r="O235" s="230"/>
      <c r="P235" s="234" t="s">
        <v>155</v>
      </c>
      <c r="Q235" s="235"/>
      <c r="R235" s="236"/>
      <c r="S235" s="217">
        <v>1338</v>
      </c>
      <c r="T235" s="217">
        <v>2193</v>
      </c>
      <c r="U235" s="218" t="s">
        <v>156</v>
      </c>
      <c r="V235" s="237" t="s">
        <v>157</v>
      </c>
      <c r="W235" s="238"/>
      <c r="X235" s="239"/>
      <c r="Y235" s="228" t="s">
        <v>158</v>
      </c>
      <c r="Z235" s="230"/>
      <c r="AA235" s="228" t="s">
        <v>159</v>
      </c>
      <c r="AB235" s="229"/>
      <c r="AC235" s="230"/>
      <c r="AD235" s="219"/>
      <c r="AE235" s="220">
        <v>725</v>
      </c>
      <c r="AF235" s="231">
        <v>2308</v>
      </c>
      <c r="AG235" s="232"/>
      <c r="AH235" s="218" t="s">
        <v>158</v>
      </c>
      <c r="AI235" s="217">
        <v>2</v>
      </c>
      <c r="AJ235" s="240" t="s">
        <v>160</v>
      </c>
      <c r="AK235" s="241"/>
      <c r="AL235" s="221" t="s">
        <v>161</v>
      </c>
      <c r="AM235" s="222" t="s">
        <v>162</v>
      </c>
      <c r="AN235" s="242"/>
      <c r="AO235" s="243"/>
      <c r="AP235" s="242"/>
      <c r="AQ235" s="243"/>
      <c r="AR235" s="217">
        <v>1</v>
      </c>
      <c r="AS235" s="244" t="s">
        <v>233</v>
      </c>
      <c r="AT235" s="245"/>
      <c r="AU235" s="218" t="s">
        <v>233</v>
      </c>
    </row>
    <row r="236" spans="1:47" ht="8.25" customHeight="1" x14ac:dyDescent="0.25">
      <c r="A236" s="223">
        <v>210</v>
      </c>
      <c r="B236" s="228" t="s">
        <v>176</v>
      </c>
      <c r="C236" s="229"/>
      <c r="D236" s="230"/>
      <c r="E236" s="228" t="s">
        <v>411</v>
      </c>
      <c r="F236" s="229"/>
      <c r="G236" s="230"/>
      <c r="H236" s="231">
        <v>893</v>
      </c>
      <c r="I236" s="232"/>
      <c r="J236" s="231">
        <v>2328</v>
      </c>
      <c r="K236" s="233"/>
      <c r="L236" s="232"/>
      <c r="M236" s="228" t="s">
        <v>154</v>
      </c>
      <c r="N236" s="229"/>
      <c r="O236" s="230"/>
      <c r="P236" s="234" t="s">
        <v>155</v>
      </c>
      <c r="Q236" s="235"/>
      <c r="R236" s="236"/>
      <c r="S236" s="217">
        <v>758</v>
      </c>
      <c r="T236" s="217">
        <v>2193</v>
      </c>
      <c r="U236" s="218" t="s">
        <v>156</v>
      </c>
      <c r="V236" s="237" t="s">
        <v>157</v>
      </c>
      <c r="W236" s="238"/>
      <c r="X236" s="239"/>
      <c r="Y236" s="228" t="s">
        <v>158</v>
      </c>
      <c r="Z236" s="230"/>
      <c r="AA236" s="228" t="s">
        <v>159</v>
      </c>
      <c r="AB236" s="229"/>
      <c r="AC236" s="230"/>
      <c r="AD236" s="219"/>
      <c r="AE236" s="220">
        <v>873</v>
      </c>
      <c r="AF236" s="231">
        <v>2308</v>
      </c>
      <c r="AG236" s="232"/>
      <c r="AH236" s="218" t="s">
        <v>158</v>
      </c>
      <c r="AI236" s="217">
        <v>1</v>
      </c>
      <c r="AJ236" s="240" t="s">
        <v>160</v>
      </c>
      <c r="AK236" s="241"/>
      <c r="AL236" s="221" t="s">
        <v>161</v>
      </c>
      <c r="AM236" s="222" t="s">
        <v>162</v>
      </c>
      <c r="AN236" s="242"/>
      <c r="AO236" s="243"/>
      <c r="AP236" s="242"/>
      <c r="AQ236" s="243"/>
      <c r="AR236" s="217">
        <v>1</v>
      </c>
      <c r="AS236" s="244" t="s">
        <v>314</v>
      </c>
      <c r="AT236" s="245"/>
      <c r="AU236" s="218" t="s">
        <v>314</v>
      </c>
    </row>
    <row r="237" spans="1:47" ht="8.25" customHeight="1" x14ac:dyDescent="0.25">
      <c r="A237" s="223">
        <v>211</v>
      </c>
      <c r="B237" s="228" t="s">
        <v>176</v>
      </c>
      <c r="C237" s="229"/>
      <c r="D237" s="230"/>
      <c r="E237" s="228" t="s">
        <v>412</v>
      </c>
      <c r="F237" s="229"/>
      <c r="G237" s="230"/>
      <c r="H237" s="231">
        <v>893</v>
      </c>
      <c r="I237" s="232"/>
      <c r="J237" s="231">
        <v>2328</v>
      </c>
      <c r="K237" s="233"/>
      <c r="L237" s="232"/>
      <c r="M237" s="228" t="s">
        <v>154</v>
      </c>
      <c r="N237" s="229"/>
      <c r="O237" s="230"/>
      <c r="P237" s="234" t="s">
        <v>155</v>
      </c>
      <c r="Q237" s="235"/>
      <c r="R237" s="236"/>
      <c r="S237" s="217">
        <v>758</v>
      </c>
      <c r="T237" s="217">
        <v>2193</v>
      </c>
      <c r="U237" s="218" t="s">
        <v>156</v>
      </c>
      <c r="V237" s="237" t="s">
        <v>157</v>
      </c>
      <c r="W237" s="238"/>
      <c r="X237" s="239"/>
      <c r="Y237" s="228" t="s">
        <v>158</v>
      </c>
      <c r="Z237" s="230"/>
      <c r="AA237" s="228" t="s">
        <v>159</v>
      </c>
      <c r="AB237" s="229"/>
      <c r="AC237" s="230"/>
      <c r="AD237" s="219"/>
      <c r="AE237" s="220">
        <v>873</v>
      </c>
      <c r="AF237" s="231">
        <v>2308</v>
      </c>
      <c r="AG237" s="232"/>
      <c r="AH237" s="218" t="s">
        <v>158</v>
      </c>
      <c r="AI237" s="217">
        <v>1</v>
      </c>
      <c r="AJ237" s="240" t="s">
        <v>160</v>
      </c>
      <c r="AK237" s="241"/>
      <c r="AL237" s="221" t="s">
        <v>161</v>
      </c>
      <c r="AM237" s="222" t="s">
        <v>162</v>
      </c>
      <c r="AN237" s="242"/>
      <c r="AO237" s="243"/>
      <c r="AP237" s="242"/>
      <c r="AQ237" s="243"/>
      <c r="AR237" s="217">
        <v>1</v>
      </c>
      <c r="AS237" s="244" t="s">
        <v>314</v>
      </c>
      <c r="AT237" s="245"/>
      <c r="AU237" s="218" t="s">
        <v>314</v>
      </c>
    </row>
    <row r="238" spans="1:47" ht="8.25" customHeight="1" x14ac:dyDescent="0.25">
      <c r="A238" s="223">
        <v>212</v>
      </c>
      <c r="B238" s="228" t="s">
        <v>176</v>
      </c>
      <c r="C238" s="229"/>
      <c r="D238" s="230"/>
      <c r="E238" s="228" t="s">
        <v>413</v>
      </c>
      <c r="F238" s="229"/>
      <c r="G238" s="230"/>
      <c r="H238" s="231">
        <v>1713</v>
      </c>
      <c r="I238" s="232"/>
      <c r="J238" s="231">
        <v>2328</v>
      </c>
      <c r="K238" s="233"/>
      <c r="L238" s="232"/>
      <c r="M238" s="228" t="s">
        <v>154</v>
      </c>
      <c r="N238" s="229"/>
      <c r="O238" s="230"/>
      <c r="P238" s="234" t="s">
        <v>155</v>
      </c>
      <c r="Q238" s="235"/>
      <c r="R238" s="236"/>
      <c r="S238" s="217">
        <v>1578</v>
      </c>
      <c r="T238" s="217">
        <v>2193</v>
      </c>
      <c r="U238" s="218" t="s">
        <v>156</v>
      </c>
      <c r="V238" s="237" t="s">
        <v>157</v>
      </c>
      <c r="W238" s="238"/>
      <c r="X238" s="239"/>
      <c r="Y238" s="228" t="s">
        <v>158</v>
      </c>
      <c r="Z238" s="230"/>
      <c r="AA238" s="228" t="s">
        <v>159</v>
      </c>
      <c r="AB238" s="229"/>
      <c r="AC238" s="230"/>
      <c r="AD238" s="219"/>
      <c r="AE238" s="220">
        <v>845</v>
      </c>
      <c r="AF238" s="231">
        <v>2308</v>
      </c>
      <c r="AG238" s="232"/>
      <c r="AH238" s="218" t="s">
        <v>158</v>
      </c>
      <c r="AI238" s="217">
        <v>2</v>
      </c>
      <c r="AJ238" s="240" t="s">
        <v>160</v>
      </c>
      <c r="AK238" s="241"/>
      <c r="AL238" s="221" t="s">
        <v>161</v>
      </c>
      <c r="AM238" s="222" t="s">
        <v>162</v>
      </c>
      <c r="AN238" s="242"/>
      <c r="AO238" s="243"/>
      <c r="AP238" s="242"/>
      <c r="AQ238" s="243"/>
      <c r="AR238" s="217">
        <v>1</v>
      </c>
      <c r="AS238" s="244" t="s">
        <v>251</v>
      </c>
      <c r="AT238" s="245"/>
      <c r="AU238" s="218" t="s">
        <v>251</v>
      </c>
    </row>
    <row r="239" spans="1:47" ht="8.25" customHeight="1" x14ac:dyDescent="0.25">
      <c r="A239" s="223">
        <v>213</v>
      </c>
      <c r="B239" s="228" t="s">
        <v>176</v>
      </c>
      <c r="C239" s="229"/>
      <c r="D239" s="230"/>
      <c r="E239" s="228" t="s">
        <v>414</v>
      </c>
      <c r="F239" s="229"/>
      <c r="G239" s="230"/>
      <c r="H239" s="231">
        <v>1713</v>
      </c>
      <c r="I239" s="232"/>
      <c r="J239" s="231">
        <v>2328</v>
      </c>
      <c r="K239" s="233"/>
      <c r="L239" s="232"/>
      <c r="M239" s="228" t="s">
        <v>154</v>
      </c>
      <c r="N239" s="229"/>
      <c r="O239" s="230"/>
      <c r="P239" s="234" t="s">
        <v>155</v>
      </c>
      <c r="Q239" s="235"/>
      <c r="R239" s="236"/>
      <c r="S239" s="217">
        <v>1578</v>
      </c>
      <c r="T239" s="217">
        <v>2193</v>
      </c>
      <c r="U239" s="218" t="s">
        <v>156</v>
      </c>
      <c r="V239" s="237" t="s">
        <v>157</v>
      </c>
      <c r="W239" s="238"/>
      <c r="X239" s="239"/>
      <c r="Y239" s="228" t="s">
        <v>158</v>
      </c>
      <c r="Z239" s="230"/>
      <c r="AA239" s="228" t="s">
        <v>159</v>
      </c>
      <c r="AB239" s="229"/>
      <c r="AC239" s="230"/>
      <c r="AD239" s="219"/>
      <c r="AE239" s="220">
        <v>845</v>
      </c>
      <c r="AF239" s="231">
        <v>2308</v>
      </c>
      <c r="AG239" s="232"/>
      <c r="AH239" s="218" t="s">
        <v>158</v>
      </c>
      <c r="AI239" s="217">
        <v>2</v>
      </c>
      <c r="AJ239" s="240" t="s">
        <v>160</v>
      </c>
      <c r="AK239" s="241"/>
      <c r="AL239" s="221" t="s">
        <v>161</v>
      </c>
      <c r="AM239" s="222" t="s">
        <v>162</v>
      </c>
      <c r="AN239" s="242"/>
      <c r="AO239" s="243"/>
      <c r="AP239" s="242"/>
      <c r="AQ239" s="243"/>
      <c r="AR239" s="217">
        <v>1</v>
      </c>
      <c r="AS239" s="244" t="s">
        <v>251</v>
      </c>
      <c r="AT239" s="245"/>
      <c r="AU239" s="218" t="s">
        <v>251</v>
      </c>
    </row>
    <row r="240" spans="1:47" ht="8.25" customHeight="1" x14ac:dyDescent="0.25">
      <c r="A240" s="223">
        <v>214</v>
      </c>
      <c r="B240" s="228" t="s">
        <v>176</v>
      </c>
      <c r="C240" s="229"/>
      <c r="D240" s="230"/>
      <c r="E240" s="228" t="s">
        <v>415</v>
      </c>
      <c r="F240" s="229"/>
      <c r="G240" s="230"/>
      <c r="H240" s="231">
        <v>1473</v>
      </c>
      <c r="I240" s="232"/>
      <c r="J240" s="231">
        <v>2328</v>
      </c>
      <c r="K240" s="233"/>
      <c r="L240" s="232"/>
      <c r="M240" s="228" t="s">
        <v>154</v>
      </c>
      <c r="N240" s="229"/>
      <c r="O240" s="230"/>
      <c r="P240" s="234" t="s">
        <v>155</v>
      </c>
      <c r="Q240" s="235"/>
      <c r="R240" s="236"/>
      <c r="S240" s="217">
        <v>1338</v>
      </c>
      <c r="T240" s="217">
        <v>2193</v>
      </c>
      <c r="U240" s="218" t="s">
        <v>156</v>
      </c>
      <c r="V240" s="237" t="s">
        <v>157</v>
      </c>
      <c r="W240" s="238"/>
      <c r="X240" s="239"/>
      <c r="Y240" s="228" t="s">
        <v>158</v>
      </c>
      <c r="Z240" s="230"/>
      <c r="AA240" s="228" t="s">
        <v>159</v>
      </c>
      <c r="AB240" s="229"/>
      <c r="AC240" s="230"/>
      <c r="AD240" s="219"/>
      <c r="AE240" s="220">
        <v>725</v>
      </c>
      <c r="AF240" s="231">
        <v>2308</v>
      </c>
      <c r="AG240" s="232"/>
      <c r="AH240" s="218" t="s">
        <v>158</v>
      </c>
      <c r="AI240" s="217">
        <v>2</v>
      </c>
      <c r="AJ240" s="240" t="s">
        <v>160</v>
      </c>
      <c r="AK240" s="241"/>
      <c r="AL240" s="221" t="s">
        <v>161</v>
      </c>
      <c r="AM240" s="222" t="s">
        <v>162</v>
      </c>
      <c r="AN240" s="242"/>
      <c r="AO240" s="243"/>
      <c r="AP240" s="242"/>
      <c r="AQ240" s="243"/>
      <c r="AR240" s="217">
        <v>1</v>
      </c>
      <c r="AS240" s="244" t="s">
        <v>233</v>
      </c>
      <c r="AT240" s="245"/>
      <c r="AU240" s="218" t="s">
        <v>233</v>
      </c>
    </row>
    <row r="241" spans="1:47" ht="8.25" customHeight="1" x14ac:dyDescent="0.25">
      <c r="A241" s="223">
        <v>215</v>
      </c>
      <c r="B241" s="228" t="s">
        <v>176</v>
      </c>
      <c r="C241" s="229"/>
      <c r="D241" s="230"/>
      <c r="E241" s="228" t="s">
        <v>416</v>
      </c>
      <c r="F241" s="229"/>
      <c r="G241" s="230"/>
      <c r="H241" s="231">
        <v>1473</v>
      </c>
      <c r="I241" s="232"/>
      <c r="J241" s="231">
        <v>2328</v>
      </c>
      <c r="K241" s="233"/>
      <c r="L241" s="232"/>
      <c r="M241" s="228" t="s">
        <v>154</v>
      </c>
      <c r="N241" s="229"/>
      <c r="O241" s="230"/>
      <c r="P241" s="234" t="s">
        <v>155</v>
      </c>
      <c r="Q241" s="235"/>
      <c r="R241" s="236"/>
      <c r="S241" s="217">
        <v>1338</v>
      </c>
      <c r="T241" s="217">
        <v>2193</v>
      </c>
      <c r="U241" s="218" t="s">
        <v>156</v>
      </c>
      <c r="V241" s="237" t="s">
        <v>157</v>
      </c>
      <c r="W241" s="238"/>
      <c r="X241" s="239"/>
      <c r="Y241" s="228" t="s">
        <v>158</v>
      </c>
      <c r="Z241" s="230"/>
      <c r="AA241" s="228" t="s">
        <v>159</v>
      </c>
      <c r="AB241" s="229"/>
      <c r="AC241" s="230"/>
      <c r="AD241" s="219"/>
      <c r="AE241" s="220">
        <v>725</v>
      </c>
      <c r="AF241" s="231">
        <v>2308</v>
      </c>
      <c r="AG241" s="232"/>
      <c r="AH241" s="218" t="s">
        <v>158</v>
      </c>
      <c r="AI241" s="217">
        <v>2</v>
      </c>
      <c r="AJ241" s="240" t="s">
        <v>160</v>
      </c>
      <c r="AK241" s="241"/>
      <c r="AL241" s="221" t="s">
        <v>161</v>
      </c>
      <c r="AM241" s="222" t="s">
        <v>162</v>
      </c>
      <c r="AN241" s="242"/>
      <c r="AO241" s="243"/>
      <c r="AP241" s="242"/>
      <c r="AQ241" s="243"/>
      <c r="AR241" s="217">
        <v>1</v>
      </c>
      <c r="AS241" s="244" t="s">
        <v>233</v>
      </c>
      <c r="AT241" s="245"/>
      <c r="AU241" s="218" t="s">
        <v>233</v>
      </c>
    </row>
    <row r="242" spans="1:47" ht="8.25" customHeight="1" x14ac:dyDescent="0.25">
      <c r="A242" s="223">
        <v>216</v>
      </c>
      <c r="B242" s="228" t="s">
        <v>252</v>
      </c>
      <c r="C242" s="229"/>
      <c r="D242" s="230"/>
      <c r="E242" s="228" t="s">
        <v>417</v>
      </c>
      <c r="F242" s="229"/>
      <c r="G242" s="230"/>
      <c r="H242" s="231">
        <v>435</v>
      </c>
      <c r="I242" s="232"/>
      <c r="J242" s="231">
        <v>935</v>
      </c>
      <c r="K242" s="233"/>
      <c r="L242" s="232"/>
      <c r="M242" s="228" t="s">
        <v>154</v>
      </c>
      <c r="N242" s="229"/>
      <c r="O242" s="230"/>
      <c r="P242" s="234" t="s">
        <v>155</v>
      </c>
      <c r="Q242" s="235"/>
      <c r="R242" s="236"/>
      <c r="S242" s="217">
        <v>300</v>
      </c>
      <c r="T242" s="217">
        <v>800</v>
      </c>
      <c r="U242" s="218" t="s">
        <v>156</v>
      </c>
      <c r="V242" s="237" t="s">
        <v>157</v>
      </c>
      <c r="W242" s="238"/>
      <c r="X242" s="239"/>
      <c r="Y242" s="228" t="s">
        <v>158</v>
      </c>
      <c r="Z242" s="230"/>
      <c r="AA242" s="228" t="s">
        <v>159</v>
      </c>
      <c r="AB242" s="229"/>
      <c r="AC242" s="230"/>
      <c r="AD242" s="219"/>
      <c r="AE242" s="220">
        <v>415</v>
      </c>
      <c r="AF242" s="231">
        <v>915</v>
      </c>
      <c r="AG242" s="232"/>
      <c r="AH242" s="218" t="s">
        <v>158</v>
      </c>
      <c r="AI242" s="217">
        <v>1</v>
      </c>
      <c r="AJ242" s="240" t="s">
        <v>160</v>
      </c>
      <c r="AK242" s="241"/>
      <c r="AL242" s="221" t="s">
        <v>161</v>
      </c>
      <c r="AM242" s="222" t="s">
        <v>162</v>
      </c>
      <c r="AN242" s="242"/>
      <c r="AO242" s="243"/>
      <c r="AP242" s="242"/>
      <c r="AQ242" s="243"/>
      <c r="AR242" s="217">
        <v>1</v>
      </c>
      <c r="AS242" s="244" t="s">
        <v>254</v>
      </c>
      <c r="AT242" s="245"/>
      <c r="AU242" s="218" t="s">
        <v>254</v>
      </c>
    </row>
    <row r="243" spans="1:47" ht="8.25" customHeight="1" x14ac:dyDescent="0.25">
      <c r="A243" s="223">
        <v>217</v>
      </c>
      <c r="B243" s="228" t="s">
        <v>176</v>
      </c>
      <c r="C243" s="229"/>
      <c r="D243" s="230"/>
      <c r="E243" s="228" t="s">
        <v>418</v>
      </c>
      <c r="F243" s="229"/>
      <c r="G243" s="230"/>
      <c r="H243" s="231">
        <v>993</v>
      </c>
      <c r="I243" s="232"/>
      <c r="J243" s="231">
        <v>2328</v>
      </c>
      <c r="K243" s="233"/>
      <c r="L243" s="232"/>
      <c r="M243" s="228" t="s">
        <v>154</v>
      </c>
      <c r="N243" s="229"/>
      <c r="O243" s="230"/>
      <c r="P243" s="234" t="s">
        <v>155</v>
      </c>
      <c r="Q243" s="235"/>
      <c r="R243" s="236"/>
      <c r="S243" s="217">
        <v>858</v>
      </c>
      <c r="T243" s="217">
        <v>2193</v>
      </c>
      <c r="U243" s="218" t="s">
        <v>156</v>
      </c>
      <c r="V243" s="237" t="s">
        <v>157</v>
      </c>
      <c r="W243" s="238"/>
      <c r="X243" s="239"/>
      <c r="Y243" s="228" t="s">
        <v>158</v>
      </c>
      <c r="Z243" s="230"/>
      <c r="AA243" s="228" t="s">
        <v>159</v>
      </c>
      <c r="AB243" s="229"/>
      <c r="AC243" s="230"/>
      <c r="AD243" s="219"/>
      <c r="AE243" s="220">
        <v>973</v>
      </c>
      <c r="AF243" s="231">
        <v>2308</v>
      </c>
      <c r="AG243" s="232"/>
      <c r="AH243" s="218" t="s">
        <v>158</v>
      </c>
      <c r="AI243" s="217">
        <v>1</v>
      </c>
      <c r="AJ243" s="240" t="s">
        <v>160</v>
      </c>
      <c r="AK243" s="241"/>
      <c r="AL243" s="221" t="s">
        <v>161</v>
      </c>
      <c r="AM243" s="222" t="s">
        <v>162</v>
      </c>
      <c r="AN243" s="242"/>
      <c r="AO243" s="243"/>
      <c r="AP243" s="242"/>
      <c r="AQ243" s="243"/>
      <c r="AR243" s="217">
        <v>1</v>
      </c>
      <c r="AS243" s="244" t="s">
        <v>240</v>
      </c>
      <c r="AT243" s="245"/>
      <c r="AU243" s="218" t="s">
        <v>240</v>
      </c>
    </row>
    <row r="244" spans="1:47" ht="8.25" customHeight="1" x14ac:dyDescent="0.25">
      <c r="A244" s="223">
        <v>218</v>
      </c>
      <c r="B244" s="228" t="s">
        <v>176</v>
      </c>
      <c r="C244" s="229"/>
      <c r="D244" s="230"/>
      <c r="E244" s="228" t="s">
        <v>419</v>
      </c>
      <c r="F244" s="229"/>
      <c r="G244" s="230"/>
      <c r="H244" s="231">
        <v>1473</v>
      </c>
      <c r="I244" s="232"/>
      <c r="J244" s="231">
        <v>2328</v>
      </c>
      <c r="K244" s="233"/>
      <c r="L244" s="232"/>
      <c r="M244" s="228" t="s">
        <v>154</v>
      </c>
      <c r="N244" s="229"/>
      <c r="O244" s="230"/>
      <c r="P244" s="234" t="s">
        <v>155</v>
      </c>
      <c r="Q244" s="235"/>
      <c r="R244" s="236"/>
      <c r="S244" s="217">
        <v>1338</v>
      </c>
      <c r="T244" s="217">
        <v>2193</v>
      </c>
      <c r="U244" s="218" t="s">
        <v>156</v>
      </c>
      <c r="V244" s="237" t="s">
        <v>157</v>
      </c>
      <c r="W244" s="238"/>
      <c r="X244" s="239"/>
      <c r="Y244" s="228" t="s">
        <v>158</v>
      </c>
      <c r="Z244" s="230"/>
      <c r="AA244" s="228" t="s">
        <v>159</v>
      </c>
      <c r="AB244" s="229"/>
      <c r="AC244" s="230"/>
      <c r="AD244" s="219"/>
      <c r="AE244" s="220">
        <v>725</v>
      </c>
      <c r="AF244" s="231">
        <v>2308</v>
      </c>
      <c r="AG244" s="232"/>
      <c r="AH244" s="218" t="s">
        <v>158</v>
      </c>
      <c r="AI244" s="217">
        <v>2</v>
      </c>
      <c r="AJ244" s="240" t="s">
        <v>160</v>
      </c>
      <c r="AK244" s="241"/>
      <c r="AL244" s="221" t="s">
        <v>161</v>
      </c>
      <c r="AM244" s="222" t="s">
        <v>162</v>
      </c>
      <c r="AN244" s="242"/>
      <c r="AO244" s="243"/>
      <c r="AP244" s="242"/>
      <c r="AQ244" s="243"/>
      <c r="AR244" s="217">
        <v>1</v>
      </c>
      <c r="AS244" s="244" t="s">
        <v>233</v>
      </c>
      <c r="AT244" s="245"/>
      <c r="AU244" s="218" t="s">
        <v>233</v>
      </c>
    </row>
    <row r="245" spans="1:47" ht="8.25" customHeight="1" x14ac:dyDescent="0.25">
      <c r="A245" s="223">
        <v>219</v>
      </c>
      <c r="B245" s="228" t="s">
        <v>176</v>
      </c>
      <c r="C245" s="229"/>
      <c r="D245" s="230"/>
      <c r="E245" s="228" t="s">
        <v>420</v>
      </c>
      <c r="F245" s="229"/>
      <c r="G245" s="230"/>
      <c r="H245" s="231">
        <v>1473</v>
      </c>
      <c r="I245" s="232"/>
      <c r="J245" s="231">
        <v>2328</v>
      </c>
      <c r="K245" s="233"/>
      <c r="L245" s="232"/>
      <c r="M245" s="228" t="s">
        <v>154</v>
      </c>
      <c r="N245" s="229"/>
      <c r="O245" s="230"/>
      <c r="P245" s="234" t="s">
        <v>155</v>
      </c>
      <c r="Q245" s="235"/>
      <c r="R245" s="236"/>
      <c r="S245" s="217">
        <v>1338</v>
      </c>
      <c r="T245" s="217">
        <v>2193</v>
      </c>
      <c r="U245" s="218" t="s">
        <v>156</v>
      </c>
      <c r="V245" s="237" t="s">
        <v>157</v>
      </c>
      <c r="W245" s="238"/>
      <c r="X245" s="239"/>
      <c r="Y245" s="228" t="s">
        <v>158</v>
      </c>
      <c r="Z245" s="230"/>
      <c r="AA245" s="228" t="s">
        <v>159</v>
      </c>
      <c r="AB245" s="229"/>
      <c r="AC245" s="230"/>
      <c r="AD245" s="219"/>
      <c r="AE245" s="220">
        <v>725</v>
      </c>
      <c r="AF245" s="231">
        <v>2308</v>
      </c>
      <c r="AG245" s="232"/>
      <c r="AH245" s="218" t="s">
        <v>158</v>
      </c>
      <c r="AI245" s="217">
        <v>2</v>
      </c>
      <c r="AJ245" s="240" t="s">
        <v>160</v>
      </c>
      <c r="AK245" s="241"/>
      <c r="AL245" s="221" t="s">
        <v>161</v>
      </c>
      <c r="AM245" s="222" t="s">
        <v>162</v>
      </c>
      <c r="AN245" s="242"/>
      <c r="AO245" s="243"/>
      <c r="AP245" s="242"/>
      <c r="AQ245" s="243"/>
      <c r="AR245" s="217">
        <v>1</v>
      </c>
      <c r="AS245" s="244" t="s">
        <v>233</v>
      </c>
      <c r="AT245" s="245"/>
      <c r="AU245" s="218" t="s">
        <v>233</v>
      </c>
    </row>
    <row r="246" spans="1:47" ht="8.25" customHeight="1" x14ac:dyDescent="0.25">
      <c r="A246" s="223">
        <v>220</v>
      </c>
      <c r="B246" s="228" t="s">
        <v>176</v>
      </c>
      <c r="C246" s="229"/>
      <c r="D246" s="230"/>
      <c r="E246" s="228" t="s">
        <v>421</v>
      </c>
      <c r="F246" s="229"/>
      <c r="G246" s="230"/>
      <c r="H246" s="231">
        <v>1473</v>
      </c>
      <c r="I246" s="232"/>
      <c r="J246" s="231">
        <v>2328</v>
      </c>
      <c r="K246" s="233"/>
      <c r="L246" s="232"/>
      <c r="M246" s="228" t="s">
        <v>154</v>
      </c>
      <c r="N246" s="229"/>
      <c r="O246" s="230"/>
      <c r="P246" s="234" t="s">
        <v>155</v>
      </c>
      <c r="Q246" s="235"/>
      <c r="R246" s="236"/>
      <c r="S246" s="217">
        <v>1338</v>
      </c>
      <c r="T246" s="217">
        <v>2193</v>
      </c>
      <c r="U246" s="218" t="s">
        <v>156</v>
      </c>
      <c r="V246" s="237" t="s">
        <v>157</v>
      </c>
      <c r="W246" s="238"/>
      <c r="X246" s="239"/>
      <c r="Y246" s="228" t="s">
        <v>158</v>
      </c>
      <c r="Z246" s="230"/>
      <c r="AA246" s="228" t="s">
        <v>159</v>
      </c>
      <c r="AB246" s="229"/>
      <c r="AC246" s="230"/>
      <c r="AD246" s="219"/>
      <c r="AE246" s="220">
        <v>725</v>
      </c>
      <c r="AF246" s="231">
        <v>2308</v>
      </c>
      <c r="AG246" s="232"/>
      <c r="AH246" s="218" t="s">
        <v>158</v>
      </c>
      <c r="AI246" s="217">
        <v>2</v>
      </c>
      <c r="AJ246" s="240" t="s">
        <v>160</v>
      </c>
      <c r="AK246" s="241"/>
      <c r="AL246" s="221" t="s">
        <v>161</v>
      </c>
      <c r="AM246" s="222" t="s">
        <v>162</v>
      </c>
      <c r="AN246" s="242"/>
      <c r="AO246" s="243"/>
      <c r="AP246" s="242"/>
      <c r="AQ246" s="243"/>
      <c r="AR246" s="217">
        <v>1</v>
      </c>
      <c r="AS246" s="244" t="s">
        <v>233</v>
      </c>
      <c r="AT246" s="245"/>
      <c r="AU246" s="218" t="s">
        <v>233</v>
      </c>
    </row>
    <row r="247" spans="1:47" ht="8.25" customHeight="1" x14ac:dyDescent="0.25">
      <c r="A247" s="223">
        <v>221</v>
      </c>
      <c r="B247" s="228" t="s">
        <v>176</v>
      </c>
      <c r="C247" s="229"/>
      <c r="D247" s="230"/>
      <c r="E247" s="228" t="s">
        <v>422</v>
      </c>
      <c r="F247" s="229"/>
      <c r="G247" s="230"/>
      <c r="H247" s="231">
        <v>1343</v>
      </c>
      <c r="I247" s="232"/>
      <c r="J247" s="231">
        <v>2328</v>
      </c>
      <c r="K247" s="233"/>
      <c r="L247" s="232"/>
      <c r="M247" s="228" t="s">
        <v>154</v>
      </c>
      <c r="N247" s="229"/>
      <c r="O247" s="230"/>
      <c r="P247" s="234" t="s">
        <v>155</v>
      </c>
      <c r="Q247" s="235"/>
      <c r="R247" s="236"/>
      <c r="S247" s="217">
        <v>1208</v>
      </c>
      <c r="T247" s="217">
        <v>2193</v>
      </c>
      <c r="U247" s="218" t="s">
        <v>156</v>
      </c>
      <c r="V247" s="237" t="s">
        <v>157</v>
      </c>
      <c r="W247" s="238"/>
      <c r="X247" s="239"/>
      <c r="Y247" s="228" t="s">
        <v>158</v>
      </c>
      <c r="Z247" s="230"/>
      <c r="AA247" s="228" t="s">
        <v>159</v>
      </c>
      <c r="AB247" s="229"/>
      <c r="AC247" s="230"/>
      <c r="AD247" s="219"/>
      <c r="AE247" s="220">
        <v>660</v>
      </c>
      <c r="AF247" s="231">
        <v>2308</v>
      </c>
      <c r="AG247" s="232"/>
      <c r="AH247" s="218" t="s">
        <v>158</v>
      </c>
      <c r="AI247" s="217">
        <v>2</v>
      </c>
      <c r="AJ247" s="240" t="s">
        <v>160</v>
      </c>
      <c r="AK247" s="241"/>
      <c r="AL247" s="221" t="s">
        <v>161</v>
      </c>
      <c r="AM247" s="222" t="s">
        <v>162</v>
      </c>
      <c r="AN247" s="242"/>
      <c r="AO247" s="243"/>
      <c r="AP247" s="242"/>
      <c r="AQ247" s="243"/>
      <c r="AR247" s="217">
        <v>1</v>
      </c>
      <c r="AS247" s="244" t="s">
        <v>238</v>
      </c>
      <c r="AT247" s="245"/>
      <c r="AU247" s="218" t="s">
        <v>238</v>
      </c>
    </row>
    <row r="248" spans="1:47" ht="8.25" customHeight="1" x14ac:dyDescent="0.25">
      <c r="A248" s="223">
        <v>222</v>
      </c>
      <c r="B248" s="228" t="s">
        <v>176</v>
      </c>
      <c r="C248" s="229"/>
      <c r="D248" s="230"/>
      <c r="E248" s="228" t="s">
        <v>423</v>
      </c>
      <c r="F248" s="229"/>
      <c r="G248" s="230"/>
      <c r="H248" s="231">
        <v>893</v>
      </c>
      <c r="I248" s="232"/>
      <c r="J248" s="231">
        <v>2328</v>
      </c>
      <c r="K248" s="233"/>
      <c r="L248" s="232"/>
      <c r="M248" s="228" t="s">
        <v>154</v>
      </c>
      <c r="N248" s="229"/>
      <c r="O248" s="230"/>
      <c r="P248" s="234" t="s">
        <v>155</v>
      </c>
      <c r="Q248" s="235"/>
      <c r="R248" s="236"/>
      <c r="S248" s="217">
        <v>758</v>
      </c>
      <c r="T248" s="217">
        <v>2193</v>
      </c>
      <c r="U248" s="218" t="s">
        <v>156</v>
      </c>
      <c r="V248" s="237" t="s">
        <v>157</v>
      </c>
      <c r="W248" s="238"/>
      <c r="X248" s="239"/>
      <c r="Y248" s="228" t="s">
        <v>158</v>
      </c>
      <c r="Z248" s="230"/>
      <c r="AA248" s="228" t="s">
        <v>159</v>
      </c>
      <c r="AB248" s="229"/>
      <c r="AC248" s="230"/>
      <c r="AD248" s="219"/>
      <c r="AE248" s="220">
        <v>873</v>
      </c>
      <c r="AF248" s="231">
        <v>2308</v>
      </c>
      <c r="AG248" s="232"/>
      <c r="AH248" s="218" t="s">
        <v>158</v>
      </c>
      <c r="AI248" s="217">
        <v>1</v>
      </c>
      <c r="AJ248" s="240" t="s">
        <v>160</v>
      </c>
      <c r="AK248" s="241"/>
      <c r="AL248" s="221" t="s">
        <v>161</v>
      </c>
      <c r="AM248" s="222" t="s">
        <v>162</v>
      </c>
      <c r="AN248" s="242"/>
      <c r="AO248" s="243"/>
      <c r="AP248" s="242"/>
      <c r="AQ248" s="243"/>
      <c r="AR248" s="217">
        <v>1</v>
      </c>
      <c r="AS248" s="244" t="s">
        <v>314</v>
      </c>
      <c r="AT248" s="245"/>
      <c r="AU248" s="218" t="s">
        <v>314</v>
      </c>
    </row>
    <row r="249" spans="1:47" ht="8.25" customHeight="1" x14ac:dyDescent="0.25">
      <c r="A249" s="223">
        <v>223</v>
      </c>
      <c r="B249" s="228" t="s">
        <v>176</v>
      </c>
      <c r="C249" s="229"/>
      <c r="D249" s="230"/>
      <c r="E249" s="228" t="s">
        <v>424</v>
      </c>
      <c r="F249" s="229"/>
      <c r="G249" s="230"/>
      <c r="H249" s="231">
        <v>1713</v>
      </c>
      <c r="I249" s="232"/>
      <c r="J249" s="231">
        <v>2328</v>
      </c>
      <c r="K249" s="233"/>
      <c r="L249" s="232"/>
      <c r="M249" s="228" t="s">
        <v>154</v>
      </c>
      <c r="N249" s="229"/>
      <c r="O249" s="230"/>
      <c r="P249" s="234" t="s">
        <v>155</v>
      </c>
      <c r="Q249" s="235"/>
      <c r="R249" s="236"/>
      <c r="S249" s="217">
        <v>1578</v>
      </c>
      <c r="T249" s="217">
        <v>2193</v>
      </c>
      <c r="U249" s="218" t="s">
        <v>156</v>
      </c>
      <c r="V249" s="237" t="s">
        <v>157</v>
      </c>
      <c r="W249" s="238"/>
      <c r="X249" s="239"/>
      <c r="Y249" s="228" t="s">
        <v>158</v>
      </c>
      <c r="Z249" s="230"/>
      <c r="AA249" s="228" t="s">
        <v>159</v>
      </c>
      <c r="AB249" s="229"/>
      <c r="AC249" s="230"/>
      <c r="AD249" s="219"/>
      <c r="AE249" s="220">
        <v>845</v>
      </c>
      <c r="AF249" s="231">
        <v>2308</v>
      </c>
      <c r="AG249" s="232"/>
      <c r="AH249" s="218" t="s">
        <v>158</v>
      </c>
      <c r="AI249" s="217">
        <v>2</v>
      </c>
      <c r="AJ249" s="240" t="s">
        <v>160</v>
      </c>
      <c r="AK249" s="241"/>
      <c r="AL249" s="221" t="s">
        <v>161</v>
      </c>
      <c r="AM249" s="222" t="s">
        <v>162</v>
      </c>
      <c r="AN249" s="242"/>
      <c r="AO249" s="243"/>
      <c r="AP249" s="242"/>
      <c r="AQ249" s="243"/>
      <c r="AR249" s="217">
        <v>1</v>
      </c>
      <c r="AS249" s="244" t="s">
        <v>251</v>
      </c>
      <c r="AT249" s="245"/>
      <c r="AU249" s="218" t="s">
        <v>251</v>
      </c>
    </row>
    <row r="250" spans="1:47" ht="8.25" customHeight="1" x14ac:dyDescent="0.25">
      <c r="A250" s="223">
        <v>224</v>
      </c>
      <c r="B250" s="228" t="s">
        <v>176</v>
      </c>
      <c r="C250" s="229"/>
      <c r="D250" s="230"/>
      <c r="E250" s="228" t="s">
        <v>425</v>
      </c>
      <c r="F250" s="229"/>
      <c r="G250" s="230"/>
      <c r="H250" s="231">
        <v>893</v>
      </c>
      <c r="I250" s="232"/>
      <c r="J250" s="231">
        <v>2293</v>
      </c>
      <c r="K250" s="233"/>
      <c r="L250" s="232"/>
      <c r="M250" s="228" t="s">
        <v>154</v>
      </c>
      <c r="N250" s="229"/>
      <c r="O250" s="230"/>
      <c r="P250" s="234" t="s">
        <v>155</v>
      </c>
      <c r="Q250" s="235"/>
      <c r="R250" s="236"/>
      <c r="S250" s="217">
        <v>758</v>
      </c>
      <c r="T250" s="217">
        <v>2158</v>
      </c>
      <c r="U250" s="218" t="s">
        <v>156</v>
      </c>
      <c r="V250" s="237" t="s">
        <v>157</v>
      </c>
      <c r="W250" s="238"/>
      <c r="X250" s="239"/>
      <c r="Y250" s="228" t="s">
        <v>158</v>
      </c>
      <c r="Z250" s="230"/>
      <c r="AA250" s="228" t="s">
        <v>159</v>
      </c>
      <c r="AB250" s="229"/>
      <c r="AC250" s="230"/>
      <c r="AD250" s="219"/>
      <c r="AE250" s="220">
        <v>873</v>
      </c>
      <c r="AF250" s="231">
        <v>2273</v>
      </c>
      <c r="AG250" s="232"/>
      <c r="AH250" s="218" t="s">
        <v>158</v>
      </c>
      <c r="AI250" s="217">
        <v>1</v>
      </c>
      <c r="AJ250" s="240" t="s">
        <v>160</v>
      </c>
      <c r="AK250" s="241"/>
      <c r="AL250" s="221" t="s">
        <v>161</v>
      </c>
      <c r="AM250" s="222" t="s">
        <v>162</v>
      </c>
      <c r="AN250" s="242"/>
      <c r="AO250" s="243"/>
      <c r="AP250" s="242"/>
      <c r="AQ250" s="243"/>
      <c r="AR250" s="217">
        <v>1</v>
      </c>
      <c r="AS250" s="244" t="s">
        <v>261</v>
      </c>
      <c r="AT250" s="245"/>
      <c r="AU250" s="218" t="s">
        <v>261</v>
      </c>
    </row>
    <row r="251" spans="1:47" ht="8.25" customHeight="1" x14ac:dyDescent="0.25">
      <c r="A251" s="223">
        <v>225</v>
      </c>
      <c r="B251" s="228" t="s">
        <v>176</v>
      </c>
      <c r="C251" s="229"/>
      <c r="D251" s="230"/>
      <c r="E251" s="228" t="s">
        <v>426</v>
      </c>
      <c r="F251" s="229"/>
      <c r="G251" s="230"/>
      <c r="H251" s="231">
        <v>893</v>
      </c>
      <c r="I251" s="232"/>
      <c r="J251" s="231">
        <v>2328</v>
      </c>
      <c r="K251" s="233"/>
      <c r="L251" s="232"/>
      <c r="M251" s="228" t="s">
        <v>154</v>
      </c>
      <c r="N251" s="229"/>
      <c r="O251" s="230"/>
      <c r="P251" s="234" t="s">
        <v>155</v>
      </c>
      <c r="Q251" s="235"/>
      <c r="R251" s="236"/>
      <c r="S251" s="217">
        <v>758</v>
      </c>
      <c r="T251" s="217">
        <v>2193</v>
      </c>
      <c r="U251" s="218" t="s">
        <v>156</v>
      </c>
      <c r="V251" s="237" t="s">
        <v>157</v>
      </c>
      <c r="W251" s="238"/>
      <c r="X251" s="239"/>
      <c r="Y251" s="228" t="s">
        <v>158</v>
      </c>
      <c r="Z251" s="230"/>
      <c r="AA251" s="228" t="s">
        <v>159</v>
      </c>
      <c r="AB251" s="229"/>
      <c r="AC251" s="230"/>
      <c r="AD251" s="219"/>
      <c r="AE251" s="220">
        <v>873</v>
      </c>
      <c r="AF251" s="231">
        <v>2308</v>
      </c>
      <c r="AG251" s="232"/>
      <c r="AH251" s="218" t="s">
        <v>158</v>
      </c>
      <c r="AI251" s="217">
        <v>1</v>
      </c>
      <c r="AJ251" s="240" t="s">
        <v>160</v>
      </c>
      <c r="AK251" s="241"/>
      <c r="AL251" s="221" t="s">
        <v>161</v>
      </c>
      <c r="AM251" s="222" t="s">
        <v>162</v>
      </c>
      <c r="AN251" s="242"/>
      <c r="AO251" s="243"/>
      <c r="AP251" s="242"/>
      <c r="AQ251" s="243"/>
      <c r="AR251" s="217">
        <v>1</v>
      </c>
      <c r="AS251" s="244" t="s">
        <v>314</v>
      </c>
      <c r="AT251" s="245"/>
      <c r="AU251" s="218" t="s">
        <v>314</v>
      </c>
    </row>
    <row r="252" spans="1:47" ht="8.25" customHeight="1" x14ac:dyDescent="0.25">
      <c r="A252" s="223">
        <v>226</v>
      </c>
      <c r="B252" s="228" t="s">
        <v>176</v>
      </c>
      <c r="C252" s="229"/>
      <c r="D252" s="230"/>
      <c r="E252" s="228" t="s">
        <v>427</v>
      </c>
      <c r="F252" s="229"/>
      <c r="G252" s="230"/>
      <c r="H252" s="231">
        <v>993</v>
      </c>
      <c r="I252" s="232"/>
      <c r="J252" s="231">
        <v>2328</v>
      </c>
      <c r="K252" s="233"/>
      <c r="L252" s="232"/>
      <c r="M252" s="228" t="s">
        <v>154</v>
      </c>
      <c r="N252" s="229"/>
      <c r="O252" s="230"/>
      <c r="P252" s="234" t="s">
        <v>155</v>
      </c>
      <c r="Q252" s="235"/>
      <c r="R252" s="236"/>
      <c r="S252" s="217">
        <v>858</v>
      </c>
      <c r="T252" s="217">
        <v>2193</v>
      </c>
      <c r="U252" s="218" t="s">
        <v>156</v>
      </c>
      <c r="V252" s="237" t="s">
        <v>157</v>
      </c>
      <c r="W252" s="238"/>
      <c r="X252" s="239"/>
      <c r="Y252" s="228" t="s">
        <v>158</v>
      </c>
      <c r="Z252" s="230"/>
      <c r="AA252" s="228" t="s">
        <v>159</v>
      </c>
      <c r="AB252" s="229"/>
      <c r="AC252" s="230"/>
      <c r="AD252" s="219"/>
      <c r="AE252" s="220">
        <v>973</v>
      </c>
      <c r="AF252" s="231">
        <v>2308</v>
      </c>
      <c r="AG252" s="232"/>
      <c r="AH252" s="218" t="s">
        <v>158</v>
      </c>
      <c r="AI252" s="217">
        <v>1</v>
      </c>
      <c r="AJ252" s="240" t="s">
        <v>160</v>
      </c>
      <c r="AK252" s="241"/>
      <c r="AL252" s="221" t="s">
        <v>161</v>
      </c>
      <c r="AM252" s="222" t="s">
        <v>162</v>
      </c>
      <c r="AN252" s="242"/>
      <c r="AO252" s="243"/>
      <c r="AP252" s="242"/>
      <c r="AQ252" s="243"/>
      <c r="AR252" s="217">
        <v>1</v>
      </c>
      <c r="AS252" s="244" t="s">
        <v>240</v>
      </c>
      <c r="AT252" s="245"/>
      <c r="AU252" s="218" t="s">
        <v>240</v>
      </c>
    </row>
    <row r="253" spans="1:47" ht="8.25" customHeight="1" x14ac:dyDescent="0.25">
      <c r="A253" s="223">
        <v>227</v>
      </c>
      <c r="B253" s="228" t="s">
        <v>176</v>
      </c>
      <c r="C253" s="229"/>
      <c r="D253" s="230"/>
      <c r="E253" s="228" t="s">
        <v>428</v>
      </c>
      <c r="F253" s="229"/>
      <c r="G253" s="230"/>
      <c r="H253" s="231">
        <v>993</v>
      </c>
      <c r="I253" s="232"/>
      <c r="J253" s="231">
        <v>2328</v>
      </c>
      <c r="K253" s="233"/>
      <c r="L253" s="232"/>
      <c r="M253" s="228" t="s">
        <v>154</v>
      </c>
      <c r="N253" s="229"/>
      <c r="O253" s="230"/>
      <c r="P253" s="234" t="s">
        <v>155</v>
      </c>
      <c r="Q253" s="235"/>
      <c r="R253" s="236"/>
      <c r="S253" s="217">
        <v>858</v>
      </c>
      <c r="T253" s="217">
        <v>2193</v>
      </c>
      <c r="U253" s="218" t="s">
        <v>156</v>
      </c>
      <c r="V253" s="237" t="s">
        <v>157</v>
      </c>
      <c r="W253" s="238"/>
      <c r="X253" s="239"/>
      <c r="Y253" s="228" t="s">
        <v>158</v>
      </c>
      <c r="Z253" s="230"/>
      <c r="AA253" s="228" t="s">
        <v>159</v>
      </c>
      <c r="AB253" s="229"/>
      <c r="AC253" s="230"/>
      <c r="AD253" s="219"/>
      <c r="AE253" s="220">
        <v>973</v>
      </c>
      <c r="AF253" s="231">
        <v>2308</v>
      </c>
      <c r="AG253" s="232"/>
      <c r="AH253" s="218" t="s">
        <v>158</v>
      </c>
      <c r="AI253" s="217">
        <v>1</v>
      </c>
      <c r="AJ253" s="240" t="s">
        <v>160</v>
      </c>
      <c r="AK253" s="241"/>
      <c r="AL253" s="221" t="s">
        <v>161</v>
      </c>
      <c r="AM253" s="222" t="s">
        <v>162</v>
      </c>
      <c r="AN253" s="242"/>
      <c r="AO253" s="243"/>
      <c r="AP253" s="242"/>
      <c r="AQ253" s="243"/>
      <c r="AR253" s="217">
        <v>1</v>
      </c>
      <c r="AS253" s="244" t="s">
        <v>240</v>
      </c>
      <c r="AT253" s="245"/>
      <c r="AU253" s="218" t="s">
        <v>240</v>
      </c>
    </row>
    <row r="254" spans="1:47" ht="8.25" customHeight="1" x14ac:dyDescent="0.25">
      <c r="A254" s="223">
        <v>228</v>
      </c>
      <c r="B254" s="228" t="s">
        <v>176</v>
      </c>
      <c r="C254" s="229"/>
      <c r="D254" s="230"/>
      <c r="E254" s="228" t="s">
        <v>429</v>
      </c>
      <c r="F254" s="229"/>
      <c r="G254" s="230"/>
      <c r="H254" s="231">
        <v>1713</v>
      </c>
      <c r="I254" s="232"/>
      <c r="J254" s="231">
        <v>2328</v>
      </c>
      <c r="K254" s="233"/>
      <c r="L254" s="232"/>
      <c r="M254" s="228" t="s">
        <v>154</v>
      </c>
      <c r="N254" s="229"/>
      <c r="O254" s="230"/>
      <c r="P254" s="234" t="s">
        <v>155</v>
      </c>
      <c r="Q254" s="235"/>
      <c r="R254" s="236"/>
      <c r="S254" s="217">
        <v>1578</v>
      </c>
      <c r="T254" s="217">
        <v>2193</v>
      </c>
      <c r="U254" s="218" t="s">
        <v>156</v>
      </c>
      <c r="V254" s="237" t="s">
        <v>157</v>
      </c>
      <c r="W254" s="238"/>
      <c r="X254" s="239"/>
      <c r="Y254" s="228" t="s">
        <v>158</v>
      </c>
      <c r="Z254" s="230"/>
      <c r="AA254" s="228" t="s">
        <v>159</v>
      </c>
      <c r="AB254" s="229"/>
      <c r="AC254" s="230"/>
      <c r="AD254" s="219"/>
      <c r="AE254" s="220">
        <v>845</v>
      </c>
      <c r="AF254" s="231">
        <v>2308</v>
      </c>
      <c r="AG254" s="232"/>
      <c r="AH254" s="218" t="s">
        <v>158</v>
      </c>
      <c r="AI254" s="217">
        <v>2</v>
      </c>
      <c r="AJ254" s="240" t="s">
        <v>160</v>
      </c>
      <c r="AK254" s="241"/>
      <c r="AL254" s="221" t="s">
        <v>161</v>
      </c>
      <c r="AM254" s="222" t="s">
        <v>162</v>
      </c>
      <c r="AN254" s="242"/>
      <c r="AO254" s="243"/>
      <c r="AP254" s="242"/>
      <c r="AQ254" s="243"/>
      <c r="AR254" s="217">
        <v>1</v>
      </c>
      <c r="AS254" s="244" t="s">
        <v>251</v>
      </c>
      <c r="AT254" s="245"/>
      <c r="AU254" s="218" t="s">
        <v>251</v>
      </c>
    </row>
    <row r="255" spans="1:47" ht="8.25" customHeight="1" x14ac:dyDescent="0.25">
      <c r="A255" s="223">
        <v>229</v>
      </c>
      <c r="B255" s="228" t="s">
        <v>176</v>
      </c>
      <c r="C255" s="229"/>
      <c r="D255" s="230"/>
      <c r="E255" s="228" t="s">
        <v>430</v>
      </c>
      <c r="F255" s="229"/>
      <c r="G255" s="230"/>
      <c r="H255" s="231">
        <v>993</v>
      </c>
      <c r="I255" s="232"/>
      <c r="J255" s="231">
        <v>2328</v>
      </c>
      <c r="K255" s="233"/>
      <c r="L255" s="232"/>
      <c r="M255" s="228" t="s">
        <v>154</v>
      </c>
      <c r="N255" s="229"/>
      <c r="O255" s="230"/>
      <c r="P255" s="234" t="s">
        <v>155</v>
      </c>
      <c r="Q255" s="235"/>
      <c r="R255" s="236"/>
      <c r="S255" s="217">
        <v>858</v>
      </c>
      <c r="T255" s="217">
        <v>2193</v>
      </c>
      <c r="U255" s="218" t="s">
        <v>156</v>
      </c>
      <c r="V255" s="237" t="s">
        <v>157</v>
      </c>
      <c r="W255" s="238"/>
      <c r="X255" s="239"/>
      <c r="Y255" s="228" t="s">
        <v>158</v>
      </c>
      <c r="Z255" s="230"/>
      <c r="AA255" s="228" t="s">
        <v>159</v>
      </c>
      <c r="AB255" s="229"/>
      <c r="AC255" s="230"/>
      <c r="AD255" s="219"/>
      <c r="AE255" s="220">
        <v>973</v>
      </c>
      <c r="AF255" s="231">
        <v>2308</v>
      </c>
      <c r="AG255" s="232"/>
      <c r="AH255" s="218" t="s">
        <v>158</v>
      </c>
      <c r="AI255" s="217">
        <v>1</v>
      </c>
      <c r="AJ255" s="240" t="s">
        <v>160</v>
      </c>
      <c r="AK255" s="241"/>
      <c r="AL255" s="221" t="s">
        <v>161</v>
      </c>
      <c r="AM255" s="222" t="s">
        <v>162</v>
      </c>
      <c r="AN255" s="242"/>
      <c r="AO255" s="243"/>
      <c r="AP255" s="242"/>
      <c r="AQ255" s="243"/>
      <c r="AR255" s="217">
        <v>1</v>
      </c>
      <c r="AS255" s="244" t="s">
        <v>240</v>
      </c>
      <c r="AT255" s="245"/>
      <c r="AU255" s="218" t="s">
        <v>240</v>
      </c>
    </row>
    <row r="256" spans="1:47" ht="8.25" customHeight="1" x14ac:dyDescent="0.25">
      <c r="A256" s="223">
        <v>230</v>
      </c>
      <c r="B256" s="228" t="s">
        <v>176</v>
      </c>
      <c r="C256" s="229"/>
      <c r="D256" s="230"/>
      <c r="E256" s="228" t="s">
        <v>431</v>
      </c>
      <c r="F256" s="229"/>
      <c r="G256" s="230"/>
      <c r="H256" s="231">
        <v>1193</v>
      </c>
      <c r="I256" s="232"/>
      <c r="J256" s="231">
        <v>2328</v>
      </c>
      <c r="K256" s="233"/>
      <c r="L256" s="232"/>
      <c r="M256" s="228" t="s">
        <v>154</v>
      </c>
      <c r="N256" s="229"/>
      <c r="O256" s="230"/>
      <c r="P256" s="234" t="s">
        <v>155</v>
      </c>
      <c r="Q256" s="235"/>
      <c r="R256" s="236"/>
      <c r="S256" s="217">
        <v>1058</v>
      </c>
      <c r="T256" s="217">
        <v>2193</v>
      </c>
      <c r="U256" s="218" t="s">
        <v>156</v>
      </c>
      <c r="V256" s="237" t="s">
        <v>157</v>
      </c>
      <c r="W256" s="238"/>
      <c r="X256" s="239"/>
      <c r="Y256" s="228" t="s">
        <v>158</v>
      </c>
      <c r="Z256" s="230"/>
      <c r="AA256" s="228" t="s">
        <v>159</v>
      </c>
      <c r="AB256" s="229"/>
      <c r="AC256" s="230"/>
      <c r="AD256" s="219"/>
      <c r="AE256" s="220">
        <v>585</v>
      </c>
      <c r="AF256" s="231">
        <v>2308</v>
      </c>
      <c r="AG256" s="232"/>
      <c r="AH256" s="218" t="s">
        <v>158</v>
      </c>
      <c r="AI256" s="217">
        <v>2</v>
      </c>
      <c r="AJ256" s="240" t="s">
        <v>160</v>
      </c>
      <c r="AK256" s="241"/>
      <c r="AL256" s="221" t="s">
        <v>161</v>
      </c>
      <c r="AM256" s="222" t="s">
        <v>162</v>
      </c>
      <c r="AN256" s="242"/>
      <c r="AO256" s="243"/>
      <c r="AP256" s="242"/>
      <c r="AQ256" s="243"/>
      <c r="AR256" s="217">
        <v>1</v>
      </c>
      <c r="AS256" s="244" t="s">
        <v>291</v>
      </c>
      <c r="AT256" s="245"/>
      <c r="AU256" s="218" t="s">
        <v>291</v>
      </c>
    </row>
    <row r="257" spans="1:47" ht="8.25" customHeight="1" x14ac:dyDescent="0.25">
      <c r="A257" s="223">
        <v>231</v>
      </c>
      <c r="B257" s="228" t="s">
        <v>176</v>
      </c>
      <c r="C257" s="229"/>
      <c r="D257" s="230"/>
      <c r="E257" s="228" t="s">
        <v>432</v>
      </c>
      <c r="F257" s="229"/>
      <c r="G257" s="230"/>
      <c r="H257" s="231">
        <v>993</v>
      </c>
      <c r="I257" s="232"/>
      <c r="J257" s="231">
        <v>2328</v>
      </c>
      <c r="K257" s="233"/>
      <c r="L257" s="232"/>
      <c r="M257" s="228" t="s">
        <v>154</v>
      </c>
      <c r="N257" s="229"/>
      <c r="O257" s="230"/>
      <c r="P257" s="234" t="s">
        <v>155</v>
      </c>
      <c r="Q257" s="235"/>
      <c r="R257" s="236"/>
      <c r="S257" s="217">
        <v>858</v>
      </c>
      <c r="T257" s="217">
        <v>2193</v>
      </c>
      <c r="U257" s="218" t="s">
        <v>156</v>
      </c>
      <c r="V257" s="237" t="s">
        <v>157</v>
      </c>
      <c r="W257" s="238"/>
      <c r="X257" s="239"/>
      <c r="Y257" s="228" t="s">
        <v>158</v>
      </c>
      <c r="Z257" s="230"/>
      <c r="AA257" s="228" t="s">
        <v>159</v>
      </c>
      <c r="AB257" s="229"/>
      <c r="AC257" s="230"/>
      <c r="AD257" s="219"/>
      <c r="AE257" s="220">
        <v>973</v>
      </c>
      <c r="AF257" s="231">
        <v>2308</v>
      </c>
      <c r="AG257" s="232"/>
      <c r="AH257" s="218" t="s">
        <v>158</v>
      </c>
      <c r="AI257" s="217">
        <v>1</v>
      </c>
      <c r="AJ257" s="240" t="s">
        <v>160</v>
      </c>
      <c r="AK257" s="241"/>
      <c r="AL257" s="221" t="s">
        <v>161</v>
      </c>
      <c r="AM257" s="222" t="s">
        <v>162</v>
      </c>
      <c r="AN257" s="242"/>
      <c r="AO257" s="243"/>
      <c r="AP257" s="242"/>
      <c r="AQ257" s="243"/>
      <c r="AR257" s="217">
        <v>1</v>
      </c>
      <c r="AS257" s="244" t="s">
        <v>240</v>
      </c>
      <c r="AT257" s="245"/>
      <c r="AU257" s="218" t="s">
        <v>240</v>
      </c>
    </row>
    <row r="258" spans="1:47" ht="8.25" customHeight="1" x14ac:dyDescent="0.25">
      <c r="A258" s="223">
        <v>232</v>
      </c>
      <c r="B258" s="228" t="s">
        <v>176</v>
      </c>
      <c r="C258" s="229"/>
      <c r="D258" s="230"/>
      <c r="E258" s="228" t="s">
        <v>433</v>
      </c>
      <c r="F258" s="229"/>
      <c r="G258" s="230"/>
      <c r="H258" s="231">
        <v>793</v>
      </c>
      <c r="I258" s="232"/>
      <c r="J258" s="231">
        <v>2328</v>
      </c>
      <c r="K258" s="233"/>
      <c r="L258" s="232"/>
      <c r="M258" s="228" t="s">
        <v>154</v>
      </c>
      <c r="N258" s="229"/>
      <c r="O258" s="230"/>
      <c r="P258" s="234" t="s">
        <v>155</v>
      </c>
      <c r="Q258" s="235"/>
      <c r="R258" s="236"/>
      <c r="S258" s="217">
        <v>658</v>
      </c>
      <c r="T258" s="217">
        <v>2193</v>
      </c>
      <c r="U258" s="218" t="s">
        <v>156</v>
      </c>
      <c r="V258" s="237" t="s">
        <v>157</v>
      </c>
      <c r="W258" s="238"/>
      <c r="X258" s="239"/>
      <c r="Y258" s="228" t="s">
        <v>158</v>
      </c>
      <c r="Z258" s="230"/>
      <c r="AA258" s="228" t="s">
        <v>159</v>
      </c>
      <c r="AB258" s="229"/>
      <c r="AC258" s="230"/>
      <c r="AD258" s="219"/>
      <c r="AE258" s="220">
        <v>773</v>
      </c>
      <c r="AF258" s="231">
        <v>2308</v>
      </c>
      <c r="AG258" s="232"/>
      <c r="AH258" s="218" t="s">
        <v>158</v>
      </c>
      <c r="AI258" s="217">
        <v>1</v>
      </c>
      <c r="AJ258" s="240" t="s">
        <v>160</v>
      </c>
      <c r="AK258" s="241"/>
      <c r="AL258" s="221" t="s">
        <v>161</v>
      </c>
      <c r="AM258" s="222" t="s">
        <v>162</v>
      </c>
      <c r="AN258" s="242"/>
      <c r="AO258" s="243"/>
      <c r="AP258" s="242"/>
      <c r="AQ258" s="243"/>
      <c r="AR258" s="217">
        <v>1</v>
      </c>
      <c r="AS258" s="244" t="s">
        <v>259</v>
      </c>
      <c r="AT258" s="245"/>
      <c r="AU258" s="218" t="s">
        <v>259</v>
      </c>
    </row>
    <row r="259" spans="1:47" ht="8.25" customHeight="1" x14ac:dyDescent="0.25">
      <c r="A259" s="223">
        <v>233</v>
      </c>
      <c r="B259" s="228" t="s">
        <v>176</v>
      </c>
      <c r="C259" s="229"/>
      <c r="D259" s="230"/>
      <c r="E259" s="228" t="s">
        <v>434</v>
      </c>
      <c r="F259" s="229"/>
      <c r="G259" s="230"/>
      <c r="H259" s="231">
        <v>793</v>
      </c>
      <c r="I259" s="232"/>
      <c r="J259" s="231">
        <v>2328</v>
      </c>
      <c r="K259" s="233"/>
      <c r="L259" s="232"/>
      <c r="M259" s="228" t="s">
        <v>154</v>
      </c>
      <c r="N259" s="229"/>
      <c r="O259" s="230"/>
      <c r="P259" s="234" t="s">
        <v>155</v>
      </c>
      <c r="Q259" s="235"/>
      <c r="R259" s="236"/>
      <c r="S259" s="217">
        <v>658</v>
      </c>
      <c r="T259" s="217">
        <v>2193</v>
      </c>
      <c r="U259" s="218" t="s">
        <v>156</v>
      </c>
      <c r="V259" s="237" t="s">
        <v>157</v>
      </c>
      <c r="W259" s="238"/>
      <c r="X259" s="239"/>
      <c r="Y259" s="228" t="s">
        <v>158</v>
      </c>
      <c r="Z259" s="230"/>
      <c r="AA259" s="228" t="s">
        <v>159</v>
      </c>
      <c r="AB259" s="229"/>
      <c r="AC259" s="230"/>
      <c r="AD259" s="219"/>
      <c r="AE259" s="220">
        <v>773</v>
      </c>
      <c r="AF259" s="231">
        <v>2308</v>
      </c>
      <c r="AG259" s="232"/>
      <c r="AH259" s="218" t="s">
        <v>158</v>
      </c>
      <c r="AI259" s="217">
        <v>1</v>
      </c>
      <c r="AJ259" s="240" t="s">
        <v>160</v>
      </c>
      <c r="AK259" s="241"/>
      <c r="AL259" s="221" t="s">
        <v>161</v>
      </c>
      <c r="AM259" s="222" t="s">
        <v>162</v>
      </c>
      <c r="AN259" s="242"/>
      <c r="AO259" s="243"/>
      <c r="AP259" s="242"/>
      <c r="AQ259" s="243"/>
      <c r="AR259" s="217">
        <v>1</v>
      </c>
      <c r="AS259" s="244" t="s">
        <v>259</v>
      </c>
      <c r="AT259" s="245"/>
      <c r="AU259" s="218" t="s">
        <v>259</v>
      </c>
    </row>
    <row r="260" spans="1:47" ht="8.25" customHeight="1" x14ac:dyDescent="0.25">
      <c r="A260" s="223">
        <v>234</v>
      </c>
      <c r="B260" s="228" t="s">
        <v>176</v>
      </c>
      <c r="C260" s="229"/>
      <c r="D260" s="230"/>
      <c r="E260" s="228" t="s">
        <v>435</v>
      </c>
      <c r="F260" s="229"/>
      <c r="G260" s="230"/>
      <c r="H260" s="231">
        <v>1473</v>
      </c>
      <c r="I260" s="232"/>
      <c r="J260" s="231">
        <v>2328</v>
      </c>
      <c r="K260" s="233"/>
      <c r="L260" s="232"/>
      <c r="M260" s="228" t="s">
        <v>154</v>
      </c>
      <c r="N260" s="229"/>
      <c r="O260" s="230"/>
      <c r="P260" s="234" t="s">
        <v>155</v>
      </c>
      <c r="Q260" s="235"/>
      <c r="R260" s="236"/>
      <c r="S260" s="217">
        <v>1338</v>
      </c>
      <c r="T260" s="217">
        <v>2193</v>
      </c>
      <c r="U260" s="218" t="s">
        <v>156</v>
      </c>
      <c r="V260" s="237" t="s">
        <v>157</v>
      </c>
      <c r="W260" s="238"/>
      <c r="X260" s="239"/>
      <c r="Y260" s="228" t="s">
        <v>158</v>
      </c>
      <c r="Z260" s="230"/>
      <c r="AA260" s="228" t="s">
        <v>159</v>
      </c>
      <c r="AB260" s="229"/>
      <c r="AC260" s="230"/>
      <c r="AD260" s="219"/>
      <c r="AE260" s="220">
        <v>725</v>
      </c>
      <c r="AF260" s="231">
        <v>2308</v>
      </c>
      <c r="AG260" s="232"/>
      <c r="AH260" s="218" t="s">
        <v>158</v>
      </c>
      <c r="AI260" s="217">
        <v>2</v>
      </c>
      <c r="AJ260" s="240" t="s">
        <v>160</v>
      </c>
      <c r="AK260" s="241"/>
      <c r="AL260" s="221" t="s">
        <v>161</v>
      </c>
      <c r="AM260" s="222" t="s">
        <v>162</v>
      </c>
      <c r="AN260" s="242"/>
      <c r="AO260" s="243"/>
      <c r="AP260" s="242"/>
      <c r="AQ260" s="243"/>
      <c r="AR260" s="217">
        <v>1</v>
      </c>
      <c r="AS260" s="244" t="s">
        <v>233</v>
      </c>
      <c r="AT260" s="245"/>
      <c r="AU260" s="218" t="s">
        <v>233</v>
      </c>
    </row>
    <row r="261" spans="1:47" ht="8.25" customHeight="1" x14ac:dyDescent="0.25">
      <c r="A261" s="223">
        <v>235</v>
      </c>
      <c r="B261" s="228" t="s">
        <v>176</v>
      </c>
      <c r="C261" s="229"/>
      <c r="D261" s="230"/>
      <c r="E261" s="228" t="s">
        <v>436</v>
      </c>
      <c r="F261" s="229"/>
      <c r="G261" s="230"/>
      <c r="H261" s="231">
        <v>1473</v>
      </c>
      <c r="I261" s="232"/>
      <c r="J261" s="231">
        <v>2328</v>
      </c>
      <c r="K261" s="233"/>
      <c r="L261" s="232"/>
      <c r="M261" s="228" t="s">
        <v>154</v>
      </c>
      <c r="N261" s="229"/>
      <c r="O261" s="230"/>
      <c r="P261" s="234" t="s">
        <v>155</v>
      </c>
      <c r="Q261" s="235"/>
      <c r="R261" s="236"/>
      <c r="S261" s="217">
        <v>1338</v>
      </c>
      <c r="T261" s="217">
        <v>2193</v>
      </c>
      <c r="U261" s="218" t="s">
        <v>156</v>
      </c>
      <c r="V261" s="237" t="s">
        <v>157</v>
      </c>
      <c r="W261" s="238"/>
      <c r="X261" s="239"/>
      <c r="Y261" s="228" t="s">
        <v>158</v>
      </c>
      <c r="Z261" s="230"/>
      <c r="AA261" s="228" t="s">
        <v>159</v>
      </c>
      <c r="AB261" s="229"/>
      <c r="AC261" s="230"/>
      <c r="AD261" s="219"/>
      <c r="AE261" s="220">
        <v>725</v>
      </c>
      <c r="AF261" s="231">
        <v>2308</v>
      </c>
      <c r="AG261" s="232"/>
      <c r="AH261" s="218" t="s">
        <v>158</v>
      </c>
      <c r="AI261" s="217">
        <v>2</v>
      </c>
      <c r="AJ261" s="240" t="s">
        <v>160</v>
      </c>
      <c r="AK261" s="241"/>
      <c r="AL261" s="221" t="s">
        <v>161</v>
      </c>
      <c r="AM261" s="222" t="s">
        <v>162</v>
      </c>
      <c r="AN261" s="242"/>
      <c r="AO261" s="243"/>
      <c r="AP261" s="242"/>
      <c r="AQ261" s="243"/>
      <c r="AR261" s="217">
        <v>1</v>
      </c>
      <c r="AS261" s="244" t="s">
        <v>233</v>
      </c>
      <c r="AT261" s="245"/>
      <c r="AU261" s="218" t="s">
        <v>233</v>
      </c>
    </row>
    <row r="262" spans="1:47" ht="8.25" customHeight="1" x14ac:dyDescent="0.25">
      <c r="A262" s="223">
        <v>236</v>
      </c>
      <c r="B262" s="228" t="s">
        <v>176</v>
      </c>
      <c r="C262" s="229"/>
      <c r="D262" s="230"/>
      <c r="E262" s="228" t="s">
        <v>437</v>
      </c>
      <c r="F262" s="229"/>
      <c r="G262" s="230"/>
      <c r="H262" s="231">
        <v>1343</v>
      </c>
      <c r="I262" s="232"/>
      <c r="J262" s="231">
        <v>2328</v>
      </c>
      <c r="K262" s="233"/>
      <c r="L262" s="232"/>
      <c r="M262" s="228" t="s">
        <v>154</v>
      </c>
      <c r="N262" s="229"/>
      <c r="O262" s="230"/>
      <c r="P262" s="234" t="s">
        <v>155</v>
      </c>
      <c r="Q262" s="235"/>
      <c r="R262" s="236"/>
      <c r="S262" s="217">
        <v>1208</v>
      </c>
      <c r="T262" s="217">
        <v>2193</v>
      </c>
      <c r="U262" s="218" t="s">
        <v>156</v>
      </c>
      <c r="V262" s="237" t="s">
        <v>157</v>
      </c>
      <c r="W262" s="238"/>
      <c r="X262" s="239"/>
      <c r="Y262" s="228" t="s">
        <v>158</v>
      </c>
      <c r="Z262" s="230"/>
      <c r="AA262" s="228" t="s">
        <v>159</v>
      </c>
      <c r="AB262" s="229"/>
      <c r="AC262" s="230"/>
      <c r="AD262" s="219"/>
      <c r="AE262" s="220">
        <v>660</v>
      </c>
      <c r="AF262" s="231">
        <v>2308</v>
      </c>
      <c r="AG262" s="232"/>
      <c r="AH262" s="218" t="s">
        <v>158</v>
      </c>
      <c r="AI262" s="217">
        <v>2</v>
      </c>
      <c r="AJ262" s="240" t="s">
        <v>160</v>
      </c>
      <c r="AK262" s="241"/>
      <c r="AL262" s="221" t="s">
        <v>161</v>
      </c>
      <c r="AM262" s="222" t="s">
        <v>162</v>
      </c>
      <c r="AN262" s="242"/>
      <c r="AO262" s="243"/>
      <c r="AP262" s="242"/>
      <c r="AQ262" s="243"/>
      <c r="AR262" s="217">
        <v>1</v>
      </c>
      <c r="AS262" s="244" t="s">
        <v>238</v>
      </c>
      <c r="AT262" s="245"/>
      <c r="AU262" s="218" t="s">
        <v>238</v>
      </c>
    </row>
    <row r="263" spans="1:47" ht="8.25" customHeight="1" x14ac:dyDescent="0.25">
      <c r="A263" s="223">
        <v>237</v>
      </c>
      <c r="B263" s="228" t="s">
        <v>176</v>
      </c>
      <c r="C263" s="229"/>
      <c r="D263" s="230"/>
      <c r="E263" s="228" t="s">
        <v>438</v>
      </c>
      <c r="F263" s="229"/>
      <c r="G263" s="230"/>
      <c r="H263" s="231">
        <v>993</v>
      </c>
      <c r="I263" s="232"/>
      <c r="J263" s="231">
        <v>2328</v>
      </c>
      <c r="K263" s="233"/>
      <c r="L263" s="232"/>
      <c r="M263" s="228" t="s">
        <v>154</v>
      </c>
      <c r="N263" s="229"/>
      <c r="O263" s="230"/>
      <c r="P263" s="234" t="s">
        <v>155</v>
      </c>
      <c r="Q263" s="235"/>
      <c r="R263" s="236"/>
      <c r="S263" s="217">
        <v>858</v>
      </c>
      <c r="T263" s="217">
        <v>2193</v>
      </c>
      <c r="U263" s="218" t="s">
        <v>156</v>
      </c>
      <c r="V263" s="237" t="s">
        <v>157</v>
      </c>
      <c r="W263" s="238"/>
      <c r="X263" s="239"/>
      <c r="Y263" s="228" t="s">
        <v>158</v>
      </c>
      <c r="Z263" s="230"/>
      <c r="AA263" s="228" t="s">
        <v>159</v>
      </c>
      <c r="AB263" s="229"/>
      <c r="AC263" s="230"/>
      <c r="AD263" s="219"/>
      <c r="AE263" s="220">
        <v>973</v>
      </c>
      <c r="AF263" s="231">
        <v>2308</v>
      </c>
      <c r="AG263" s="232"/>
      <c r="AH263" s="218" t="s">
        <v>158</v>
      </c>
      <c r="AI263" s="217">
        <v>1</v>
      </c>
      <c r="AJ263" s="240" t="s">
        <v>160</v>
      </c>
      <c r="AK263" s="241"/>
      <c r="AL263" s="221" t="s">
        <v>161</v>
      </c>
      <c r="AM263" s="222" t="s">
        <v>162</v>
      </c>
      <c r="AN263" s="242"/>
      <c r="AO263" s="243"/>
      <c r="AP263" s="242"/>
      <c r="AQ263" s="243"/>
      <c r="AR263" s="217">
        <v>1</v>
      </c>
      <c r="AS263" s="244" t="s">
        <v>240</v>
      </c>
      <c r="AT263" s="245"/>
      <c r="AU263" s="218" t="s">
        <v>240</v>
      </c>
    </row>
    <row r="264" spans="1:47" ht="8.25" customHeight="1" x14ac:dyDescent="0.25">
      <c r="A264" s="223">
        <v>238</v>
      </c>
      <c r="B264" s="228" t="s">
        <v>176</v>
      </c>
      <c r="C264" s="229"/>
      <c r="D264" s="230"/>
      <c r="E264" s="228" t="s">
        <v>439</v>
      </c>
      <c r="F264" s="229"/>
      <c r="G264" s="230"/>
      <c r="H264" s="231">
        <v>893</v>
      </c>
      <c r="I264" s="232"/>
      <c r="J264" s="231">
        <v>2328</v>
      </c>
      <c r="K264" s="233"/>
      <c r="L264" s="232"/>
      <c r="M264" s="228" t="s">
        <v>154</v>
      </c>
      <c r="N264" s="229"/>
      <c r="O264" s="230"/>
      <c r="P264" s="234" t="s">
        <v>155</v>
      </c>
      <c r="Q264" s="235"/>
      <c r="R264" s="236"/>
      <c r="S264" s="217">
        <v>758</v>
      </c>
      <c r="T264" s="217">
        <v>2193</v>
      </c>
      <c r="U264" s="218" t="s">
        <v>156</v>
      </c>
      <c r="V264" s="237" t="s">
        <v>157</v>
      </c>
      <c r="W264" s="238"/>
      <c r="X264" s="239"/>
      <c r="Y264" s="228" t="s">
        <v>158</v>
      </c>
      <c r="Z264" s="230"/>
      <c r="AA264" s="228" t="s">
        <v>159</v>
      </c>
      <c r="AB264" s="229"/>
      <c r="AC264" s="230"/>
      <c r="AD264" s="219"/>
      <c r="AE264" s="220">
        <v>873</v>
      </c>
      <c r="AF264" s="231">
        <v>2308</v>
      </c>
      <c r="AG264" s="232"/>
      <c r="AH264" s="218" t="s">
        <v>158</v>
      </c>
      <c r="AI264" s="217">
        <v>1</v>
      </c>
      <c r="AJ264" s="240" t="s">
        <v>160</v>
      </c>
      <c r="AK264" s="241"/>
      <c r="AL264" s="221" t="s">
        <v>161</v>
      </c>
      <c r="AM264" s="222" t="s">
        <v>162</v>
      </c>
      <c r="AN264" s="242"/>
      <c r="AO264" s="243"/>
      <c r="AP264" s="242"/>
      <c r="AQ264" s="243"/>
      <c r="AR264" s="217">
        <v>1</v>
      </c>
      <c r="AS264" s="244" t="s">
        <v>314</v>
      </c>
      <c r="AT264" s="245"/>
      <c r="AU264" s="218" t="s">
        <v>314</v>
      </c>
    </row>
    <row r="265" spans="1:47" ht="8.25" customHeight="1" x14ac:dyDescent="0.25">
      <c r="A265" s="223">
        <v>239</v>
      </c>
      <c r="B265" s="228" t="s">
        <v>176</v>
      </c>
      <c r="C265" s="229"/>
      <c r="D265" s="230"/>
      <c r="E265" s="228" t="s">
        <v>440</v>
      </c>
      <c r="F265" s="229"/>
      <c r="G265" s="230"/>
      <c r="H265" s="231">
        <v>693</v>
      </c>
      <c r="I265" s="232"/>
      <c r="J265" s="231">
        <v>2328</v>
      </c>
      <c r="K265" s="233"/>
      <c r="L265" s="232"/>
      <c r="M265" s="228" t="s">
        <v>154</v>
      </c>
      <c r="N265" s="229"/>
      <c r="O265" s="230"/>
      <c r="P265" s="234" t="s">
        <v>155</v>
      </c>
      <c r="Q265" s="235"/>
      <c r="R265" s="236"/>
      <c r="S265" s="217">
        <v>558</v>
      </c>
      <c r="T265" s="217">
        <v>2193</v>
      </c>
      <c r="U265" s="218" t="s">
        <v>156</v>
      </c>
      <c r="V265" s="237" t="s">
        <v>157</v>
      </c>
      <c r="W265" s="238"/>
      <c r="X265" s="239"/>
      <c r="Y265" s="228" t="s">
        <v>158</v>
      </c>
      <c r="Z265" s="230"/>
      <c r="AA265" s="228" t="s">
        <v>159</v>
      </c>
      <c r="AB265" s="229"/>
      <c r="AC265" s="230"/>
      <c r="AD265" s="219"/>
      <c r="AE265" s="220">
        <v>673</v>
      </c>
      <c r="AF265" s="231">
        <v>2308</v>
      </c>
      <c r="AG265" s="232"/>
      <c r="AH265" s="218" t="s">
        <v>158</v>
      </c>
      <c r="AI265" s="217">
        <v>1</v>
      </c>
      <c r="AJ265" s="240" t="s">
        <v>160</v>
      </c>
      <c r="AK265" s="241"/>
      <c r="AL265" s="221" t="s">
        <v>161</v>
      </c>
      <c r="AM265" s="222" t="s">
        <v>162</v>
      </c>
      <c r="AN265" s="242"/>
      <c r="AO265" s="243"/>
      <c r="AP265" s="242"/>
      <c r="AQ265" s="243"/>
      <c r="AR265" s="217">
        <v>1</v>
      </c>
      <c r="AS265" s="244" t="s">
        <v>257</v>
      </c>
      <c r="AT265" s="245"/>
      <c r="AU265" s="218" t="s">
        <v>257</v>
      </c>
    </row>
    <row r="266" spans="1:47" ht="8.25" customHeight="1" x14ac:dyDescent="0.25">
      <c r="A266" s="223">
        <v>240</v>
      </c>
      <c r="B266" s="228" t="s">
        <v>176</v>
      </c>
      <c r="C266" s="229"/>
      <c r="D266" s="230"/>
      <c r="E266" s="228" t="s">
        <v>441</v>
      </c>
      <c r="F266" s="229"/>
      <c r="G266" s="230"/>
      <c r="H266" s="231">
        <v>493</v>
      </c>
      <c r="I266" s="232"/>
      <c r="J266" s="231">
        <v>2328</v>
      </c>
      <c r="K266" s="233"/>
      <c r="L266" s="232"/>
      <c r="M266" s="228" t="s">
        <v>154</v>
      </c>
      <c r="N266" s="229"/>
      <c r="O266" s="230"/>
      <c r="P266" s="234" t="s">
        <v>155</v>
      </c>
      <c r="Q266" s="235"/>
      <c r="R266" s="236"/>
      <c r="S266" s="217">
        <v>358</v>
      </c>
      <c r="T266" s="217">
        <v>2193</v>
      </c>
      <c r="U266" s="218" t="s">
        <v>156</v>
      </c>
      <c r="V266" s="237" t="s">
        <v>157</v>
      </c>
      <c r="W266" s="238"/>
      <c r="X266" s="239"/>
      <c r="Y266" s="228" t="s">
        <v>158</v>
      </c>
      <c r="Z266" s="230"/>
      <c r="AA266" s="228" t="s">
        <v>159</v>
      </c>
      <c r="AB266" s="229"/>
      <c r="AC266" s="230"/>
      <c r="AD266" s="219"/>
      <c r="AE266" s="220">
        <v>473</v>
      </c>
      <c r="AF266" s="231">
        <v>2308</v>
      </c>
      <c r="AG266" s="232"/>
      <c r="AH266" s="218" t="s">
        <v>158</v>
      </c>
      <c r="AI266" s="217">
        <v>1</v>
      </c>
      <c r="AJ266" s="240" t="s">
        <v>160</v>
      </c>
      <c r="AK266" s="241"/>
      <c r="AL266" s="221" t="s">
        <v>161</v>
      </c>
      <c r="AM266" s="222" t="s">
        <v>162</v>
      </c>
      <c r="AN266" s="242"/>
      <c r="AO266" s="243"/>
      <c r="AP266" s="242"/>
      <c r="AQ266" s="243"/>
      <c r="AR266" s="217">
        <v>1</v>
      </c>
      <c r="AS266" s="244" t="s">
        <v>182</v>
      </c>
      <c r="AT266" s="245"/>
      <c r="AU266" s="218" t="s">
        <v>182</v>
      </c>
    </row>
    <row r="267" spans="1:47" ht="8.25" customHeight="1" x14ac:dyDescent="0.25">
      <c r="A267" s="223">
        <v>241</v>
      </c>
      <c r="B267" s="228" t="s">
        <v>252</v>
      </c>
      <c r="C267" s="229"/>
      <c r="D267" s="230"/>
      <c r="E267" s="228" t="s">
        <v>442</v>
      </c>
      <c r="F267" s="229"/>
      <c r="G267" s="230"/>
      <c r="H267" s="231">
        <v>635</v>
      </c>
      <c r="I267" s="232"/>
      <c r="J267" s="231">
        <v>935</v>
      </c>
      <c r="K267" s="233"/>
      <c r="L267" s="232"/>
      <c r="M267" s="228" t="s">
        <v>154</v>
      </c>
      <c r="N267" s="229"/>
      <c r="O267" s="230"/>
      <c r="P267" s="234" t="s">
        <v>155</v>
      </c>
      <c r="Q267" s="235"/>
      <c r="R267" s="236"/>
      <c r="S267" s="217">
        <v>500</v>
      </c>
      <c r="T267" s="217">
        <v>800</v>
      </c>
      <c r="U267" s="218" t="s">
        <v>156</v>
      </c>
      <c r="V267" s="237" t="s">
        <v>157</v>
      </c>
      <c r="W267" s="238"/>
      <c r="X267" s="239"/>
      <c r="Y267" s="228" t="s">
        <v>158</v>
      </c>
      <c r="Z267" s="230"/>
      <c r="AA267" s="228" t="s">
        <v>159</v>
      </c>
      <c r="AB267" s="229"/>
      <c r="AC267" s="230"/>
      <c r="AD267" s="219"/>
      <c r="AE267" s="220">
        <v>615</v>
      </c>
      <c r="AF267" s="231">
        <v>915</v>
      </c>
      <c r="AG267" s="232"/>
      <c r="AH267" s="218" t="s">
        <v>158</v>
      </c>
      <c r="AI267" s="217">
        <v>1</v>
      </c>
      <c r="AJ267" s="240" t="s">
        <v>160</v>
      </c>
      <c r="AK267" s="241"/>
      <c r="AL267" s="221" t="s">
        <v>161</v>
      </c>
      <c r="AM267" s="222" t="s">
        <v>162</v>
      </c>
      <c r="AN267" s="242"/>
      <c r="AO267" s="243"/>
      <c r="AP267" s="242"/>
      <c r="AQ267" s="243"/>
      <c r="AR267" s="217">
        <v>1</v>
      </c>
      <c r="AS267" s="244" t="s">
        <v>443</v>
      </c>
      <c r="AT267" s="245"/>
      <c r="AU267" s="218" t="s">
        <v>443</v>
      </c>
    </row>
    <row r="268" spans="1:47" ht="8.25" customHeight="1" x14ac:dyDescent="0.25">
      <c r="A268" s="223">
        <v>242</v>
      </c>
      <c r="B268" s="228" t="s">
        <v>176</v>
      </c>
      <c r="C268" s="229"/>
      <c r="D268" s="230"/>
      <c r="E268" s="228" t="s">
        <v>444</v>
      </c>
      <c r="F268" s="229"/>
      <c r="G268" s="230"/>
      <c r="H268" s="231">
        <v>793</v>
      </c>
      <c r="I268" s="232"/>
      <c r="J268" s="231">
        <v>2328</v>
      </c>
      <c r="K268" s="233"/>
      <c r="L268" s="232"/>
      <c r="M268" s="228" t="s">
        <v>154</v>
      </c>
      <c r="N268" s="229"/>
      <c r="O268" s="230"/>
      <c r="P268" s="234" t="s">
        <v>155</v>
      </c>
      <c r="Q268" s="235"/>
      <c r="R268" s="236"/>
      <c r="S268" s="217">
        <v>658</v>
      </c>
      <c r="T268" s="217">
        <v>2193</v>
      </c>
      <c r="U268" s="218" t="s">
        <v>156</v>
      </c>
      <c r="V268" s="237" t="s">
        <v>157</v>
      </c>
      <c r="W268" s="238"/>
      <c r="X268" s="239"/>
      <c r="Y268" s="228" t="s">
        <v>158</v>
      </c>
      <c r="Z268" s="230"/>
      <c r="AA268" s="228" t="s">
        <v>159</v>
      </c>
      <c r="AB268" s="229"/>
      <c r="AC268" s="230"/>
      <c r="AD268" s="219"/>
      <c r="AE268" s="220">
        <v>773</v>
      </c>
      <c r="AF268" s="231">
        <v>2308</v>
      </c>
      <c r="AG268" s="232"/>
      <c r="AH268" s="218" t="s">
        <v>158</v>
      </c>
      <c r="AI268" s="217">
        <v>1</v>
      </c>
      <c r="AJ268" s="240" t="s">
        <v>160</v>
      </c>
      <c r="AK268" s="241"/>
      <c r="AL268" s="221" t="s">
        <v>161</v>
      </c>
      <c r="AM268" s="222" t="s">
        <v>162</v>
      </c>
      <c r="AN268" s="242"/>
      <c r="AO268" s="243"/>
      <c r="AP268" s="242"/>
      <c r="AQ268" s="243"/>
      <c r="AR268" s="217">
        <v>1</v>
      </c>
      <c r="AS268" s="244" t="s">
        <v>259</v>
      </c>
      <c r="AT268" s="245"/>
      <c r="AU268" s="218" t="s">
        <v>259</v>
      </c>
    </row>
    <row r="269" spans="1:47" ht="8.25" customHeight="1" x14ac:dyDescent="0.25">
      <c r="A269" s="223">
        <v>243</v>
      </c>
      <c r="B269" s="228" t="s">
        <v>176</v>
      </c>
      <c r="C269" s="229"/>
      <c r="D269" s="230"/>
      <c r="E269" s="228" t="s">
        <v>445</v>
      </c>
      <c r="F269" s="229"/>
      <c r="G269" s="230"/>
      <c r="H269" s="231">
        <v>593</v>
      </c>
      <c r="I269" s="232"/>
      <c r="J269" s="231">
        <v>2293</v>
      </c>
      <c r="K269" s="233"/>
      <c r="L269" s="232"/>
      <c r="M269" s="228" t="s">
        <v>154</v>
      </c>
      <c r="N269" s="229"/>
      <c r="O269" s="230"/>
      <c r="P269" s="234" t="s">
        <v>155</v>
      </c>
      <c r="Q269" s="235"/>
      <c r="R269" s="236"/>
      <c r="S269" s="217">
        <v>458</v>
      </c>
      <c r="T269" s="217">
        <v>2158</v>
      </c>
      <c r="U269" s="218" t="s">
        <v>156</v>
      </c>
      <c r="V269" s="237" t="s">
        <v>157</v>
      </c>
      <c r="W269" s="238"/>
      <c r="X269" s="239"/>
      <c r="Y269" s="228" t="s">
        <v>158</v>
      </c>
      <c r="Z269" s="230"/>
      <c r="AA269" s="228" t="s">
        <v>159</v>
      </c>
      <c r="AB269" s="229"/>
      <c r="AC269" s="230"/>
      <c r="AD269" s="219"/>
      <c r="AE269" s="220">
        <v>573</v>
      </c>
      <c r="AF269" s="231">
        <v>2273</v>
      </c>
      <c r="AG269" s="232"/>
      <c r="AH269" s="218" t="s">
        <v>158</v>
      </c>
      <c r="AI269" s="217">
        <v>1</v>
      </c>
      <c r="AJ269" s="240" t="s">
        <v>160</v>
      </c>
      <c r="AK269" s="241"/>
      <c r="AL269" s="221" t="s">
        <v>161</v>
      </c>
      <c r="AM269" s="222" t="s">
        <v>162</v>
      </c>
      <c r="AN269" s="242"/>
      <c r="AO269" s="243"/>
      <c r="AP269" s="242"/>
      <c r="AQ269" s="243"/>
      <c r="AR269" s="217">
        <v>1</v>
      </c>
      <c r="AS269" s="244" t="s">
        <v>446</v>
      </c>
      <c r="AT269" s="245"/>
      <c r="AU269" s="218" t="s">
        <v>446</v>
      </c>
    </row>
    <row r="270" spans="1:47" ht="8.25" customHeight="1" x14ac:dyDescent="0.25">
      <c r="A270" s="223">
        <v>244</v>
      </c>
      <c r="B270" s="228" t="s">
        <v>176</v>
      </c>
      <c r="C270" s="229"/>
      <c r="D270" s="230"/>
      <c r="E270" s="228" t="s">
        <v>447</v>
      </c>
      <c r="F270" s="229"/>
      <c r="G270" s="230"/>
      <c r="H270" s="231">
        <v>893</v>
      </c>
      <c r="I270" s="232"/>
      <c r="J270" s="231">
        <v>2328</v>
      </c>
      <c r="K270" s="233"/>
      <c r="L270" s="232"/>
      <c r="M270" s="228" t="s">
        <v>154</v>
      </c>
      <c r="N270" s="229"/>
      <c r="O270" s="230"/>
      <c r="P270" s="234" t="s">
        <v>155</v>
      </c>
      <c r="Q270" s="235"/>
      <c r="R270" s="236"/>
      <c r="S270" s="217">
        <v>758</v>
      </c>
      <c r="T270" s="217">
        <v>2193</v>
      </c>
      <c r="U270" s="218" t="s">
        <v>156</v>
      </c>
      <c r="V270" s="237" t="s">
        <v>157</v>
      </c>
      <c r="W270" s="238"/>
      <c r="X270" s="239"/>
      <c r="Y270" s="228" t="s">
        <v>158</v>
      </c>
      <c r="Z270" s="230"/>
      <c r="AA270" s="228" t="s">
        <v>159</v>
      </c>
      <c r="AB270" s="229"/>
      <c r="AC270" s="230"/>
      <c r="AD270" s="219"/>
      <c r="AE270" s="220">
        <v>873</v>
      </c>
      <c r="AF270" s="231">
        <v>2308</v>
      </c>
      <c r="AG270" s="232"/>
      <c r="AH270" s="218" t="s">
        <v>158</v>
      </c>
      <c r="AI270" s="217">
        <v>1</v>
      </c>
      <c r="AJ270" s="240" t="s">
        <v>160</v>
      </c>
      <c r="AK270" s="241"/>
      <c r="AL270" s="221" t="s">
        <v>161</v>
      </c>
      <c r="AM270" s="222" t="s">
        <v>162</v>
      </c>
      <c r="AN270" s="242"/>
      <c r="AO270" s="243"/>
      <c r="AP270" s="242"/>
      <c r="AQ270" s="243"/>
      <c r="AR270" s="217">
        <v>1</v>
      </c>
      <c r="AS270" s="244" t="s">
        <v>314</v>
      </c>
      <c r="AT270" s="245"/>
      <c r="AU270" s="218" t="s">
        <v>314</v>
      </c>
    </row>
    <row r="271" spans="1:47" ht="8.25" customHeight="1" x14ac:dyDescent="0.25">
      <c r="A271" s="223">
        <v>245</v>
      </c>
      <c r="B271" s="228" t="s">
        <v>176</v>
      </c>
      <c r="C271" s="229"/>
      <c r="D271" s="230"/>
      <c r="E271" s="228" t="s">
        <v>448</v>
      </c>
      <c r="F271" s="229"/>
      <c r="G271" s="230"/>
      <c r="H271" s="231">
        <v>893</v>
      </c>
      <c r="I271" s="232"/>
      <c r="J271" s="231">
        <v>2328</v>
      </c>
      <c r="K271" s="233"/>
      <c r="L271" s="232"/>
      <c r="M271" s="228" t="s">
        <v>154</v>
      </c>
      <c r="N271" s="229"/>
      <c r="O271" s="230"/>
      <c r="P271" s="234" t="s">
        <v>155</v>
      </c>
      <c r="Q271" s="235"/>
      <c r="R271" s="236"/>
      <c r="S271" s="217">
        <v>758</v>
      </c>
      <c r="T271" s="217">
        <v>2193</v>
      </c>
      <c r="U271" s="218" t="s">
        <v>156</v>
      </c>
      <c r="V271" s="237" t="s">
        <v>157</v>
      </c>
      <c r="W271" s="238"/>
      <c r="X271" s="239"/>
      <c r="Y271" s="228" t="s">
        <v>158</v>
      </c>
      <c r="Z271" s="230"/>
      <c r="AA271" s="228" t="s">
        <v>159</v>
      </c>
      <c r="AB271" s="229"/>
      <c r="AC271" s="230"/>
      <c r="AD271" s="219"/>
      <c r="AE271" s="220">
        <v>873</v>
      </c>
      <c r="AF271" s="231">
        <v>2308</v>
      </c>
      <c r="AG271" s="232"/>
      <c r="AH271" s="218" t="s">
        <v>158</v>
      </c>
      <c r="AI271" s="217">
        <v>1</v>
      </c>
      <c r="AJ271" s="240" t="s">
        <v>160</v>
      </c>
      <c r="AK271" s="241"/>
      <c r="AL271" s="221" t="s">
        <v>161</v>
      </c>
      <c r="AM271" s="222" t="s">
        <v>162</v>
      </c>
      <c r="AN271" s="242"/>
      <c r="AO271" s="243"/>
      <c r="AP271" s="242"/>
      <c r="AQ271" s="243"/>
      <c r="AR271" s="217">
        <v>1</v>
      </c>
      <c r="AS271" s="244" t="s">
        <v>314</v>
      </c>
      <c r="AT271" s="245"/>
      <c r="AU271" s="218" t="s">
        <v>314</v>
      </c>
    </row>
    <row r="272" spans="1:47" ht="8.25" customHeight="1" x14ac:dyDescent="0.25">
      <c r="A272" s="223">
        <v>246</v>
      </c>
      <c r="B272" s="228" t="s">
        <v>176</v>
      </c>
      <c r="C272" s="229"/>
      <c r="D272" s="230"/>
      <c r="E272" s="228" t="s">
        <v>449</v>
      </c>
      <c r="F272" s="229"/>
      <c r="G272" s="230"/>
      <c r="H272" s="231">
        <v>1473</v>
      </c>
      <c r="I272" s="232"/>
      <c r="J272" s="231">
        <v>2328</v>
      </c>
      <c r="K272" s="233"/>
      <c r="L272" s="232"/>
      <c r="M272" s="228" t="s">
        <v>154</v>
      </c>
      <c r="N272" s="229"/>
      <c r="O272" s="230"/>
      <c r="P272" s="234" t="s">
        <v>155</v>
      </c>
      <c r="Q272" s="235"/>
      <c r="R272" s="236"/>
      <c r="S272" s="217">
        <v>1338</v>
      </c>
      <c r="T272" s="217">
        <v>2193</v>
      </c>
      <c r="U272" s="218" t="s">
        <v>156</v>
      </c>
      <c r="V272" s="237" t="s">
        <v>157</v>
      </c>
      <c r="W272" s="238"/>
      <c r="X272" s="239"/>
      <c r="Y272" s="228" t="s">
        <v>158</v>
      </c>
      <c r="Z272" s="230"/>
      <c r="AA272" s="228" t="s">
        <v>159</v>
      </c>
      <c r="AB272" s="229"/>
      <c r="AC272" s="230"/>
      <c r="AD272" s="219"/>
      <c r="AE272" s="220">
        <v>725</v>
      </c>
      <c r="AF272" s="231">
        <v>2308</v>
      </c>
      <c r="AG272" s="232"/>
      <c r="AH272" s="218" t="s">
        <v>158</v>
      </c>
      <c r="AI272" s="217">
        <v>2</v>
      </c>
      <c r="AJ272" s="240" t="s">
        <v>160</v>
      </c>
      <c r="AK272" s="241"/>
      <c r="AL272" s="221" t="s">
        <v>161</v>
      </c>
      <c r="AM272" s="222" t="s">
        <v>162</v>
      </c>
      <c r="AN272" s="242"/>
      <c r="AO272" s="243"/>
      <c r="AP272" s="242"/>
      <c r="AQ272" s="243"/>
      <c r="AR272" s="217">
        <v>1</v>
      </c>
      <c r="AS272" s="244" t="s">
        <v>233</v>
      </c>
      <c r="AT272" s="245"/>
      <c r="AU272" s="218" t="s">
        <v>233</v>
      </c>
    </row>
    <row r="273" spans="1:47" ht="8.25" customHeight="1" x14ac:dyDescent="0.25">
      <c r="A273" s="223">
        <v>247</v>
      </c>
      <c r="B273" s="228" t="s">
        <v>176</v>
      </c>
      <c r="C273" s="229"/>
      <c r="D273" s="230"/>
      <c r="E273" s="228" t="s">
        <v>450</v>
      </c>
      <c r="F273" s="229"/>
      <c r="G273" s="230"/>
      <c r="H273" s="231">
        <v>1193</v>
      </c>
      <c r="I273" s="232"/>
      <c r="J273" s="231">
        <v>2328</v>
      </c>
      <c r="K273" s="233"/>
      <c r="L273" s="232"/>
      <c r="M273" s="228" t="s">
        <v>154</v>
      </c>
      <c r="N273" s="229"/>
      <c r="O273" s="230"/>
      <c r="P273" s="234" t="s">
        <v>155</v>
      </c>
      <c r="Q273" s="235"/>
      <c r="R273" s="236"/>
      <c r="S273" s="217">
        <v>1058</v>
      </c>
      <c r="T273" s="217">
        <v>2193</v>
      </c>
      <c r="U273" s="218" t="s">
        <v>156</v>
      </c>
      <c r="V273" s="237" t="s">
        <v>157</v>
      </c>
      <c r="W273" s="238"/>
      <c r="X273" s="239"/>
      <c r="Y273" s="228" t="s">
        <v>158</v>
      </c>
      <c r="Z273" s="230"/>
      <c r="AA273" s="228" t="s">
        <v>159</v>
      </c>
      <c r="AB273" s="229"/>
      <c r="AC273" s="230"/>
      <c r="AD273" s="219"/>
      <c r="AE273" s="220">
        <v>585</v>
      </c>
      <c r="AF273" s="231">
        <v>2308</v>
      </c>
      <c r="AG273" s="232"/>
      <c r="AH273" s="218" t="s">
        <v>158</v>
      </c>
      <c r="AI273" s="217">
        <v>2</v>
      </c>
      <c r="AJ273" s="240" t="s">
        <v>160</v>
      </c>
      <c r="AK273" s="241"/>
      <c r="AL273" s="221" t="s">
        <v>161</v>
      </c>
      <c r="AM273" s="222" t="s">
        <v>162</v>
      </c>
      <c r="AN273" s="242"/>
      <c r="AO273" s="243"/>
      <c r="AP273" s="242"/>
      <c r="AQ273" s="243"/>
      <c r="AR273" s="217">
        <v>1</v>
      </c>
      <c r="AS273" s="244" t="s">
        <v>291</v>
      </c>
      <c r="AT273" s="245"/>
      <c r="AU273" s="218" t="s">
        <v>291</v>
      </c>
    </row>
    <row r="274" spans="1:47" ht="8.25" customHeight="1" x14ac:dyDescent="0.25">
      <c r="A274" s="223">
        <v>248</v>
      </c>
      <c r="B274" s="228" t="s">
        <v>176</v>
      </c>
      <c r="C274" s="229"/>
      <c r="D274" s="230"/>
      <c r="E274" s="228" t="s">
        <v>451</v>
      </c>
      <c r="F274" s="229"/>
      <c r="G274" s="230"/>
      <c r="H274" s="231">
        <v>993</v>
      </c>
      <c r="I274" s="232"/>
      <c r="J274" s="231">
        <v>2328</v>
      </c>
      <c r="K274" s="233"/>
      <c r="L274" s="232"/>
      <c r="M274" s="228" t="s">
        <v>154</v>
      </c>
      <c r="N274" s="229"/>
      <c r="O274" s="230"/>
      <c r="P274" s="234" t="s">
        <v>155</v>
      </c>
      <c r="Q274" s="235"/>
      <c r="R274" s="236"/>
      <c r="S274" s="217">
        <v>858</v>
      </c>
      <c r="T274" s="217">
        <v>2193</v>
      </c>
      <c r="U274" s="218" t="s">
        <v>156</v>
      </c>
      <c r="V274" s="237" t="s">
        <v>157</v>
      </c>
      <c r="W274" s="238"/>
      <c r="X274" s="239"/>
      <c r="Y274" s="228" t="s">
        <v>158</v>
      </c>
      <c r="Z274" s="230"/>
      <c r="AA274" s="228" t="s">
        <v>159</v>
      </c>
      <c r="AB274" s="229"/>
      <c r="AC274" s="230"/>
      <c r="AD274" s="219"/>
      <c r="AE274" s="220">
        <v>973</v>
      </c>
      <c r="AF274" s="231">
        <v>2308</v>
      </c>
      <c r="AG274" s="232"/>
      <c r="AH274" s="218" t="s">
        <v>158</v>
      </c>
      <c r="AI274" s="217">
        <v>1</v>
      </c>
      <c r="AJ274" s="240" t="s">
        <v>160</v>
      </c>
      <c r="AK274" s="241"/>
      <c r="AL274" s="221" t="s">
        <v>161</v>
      </c>
      <c r="AM274" s="222" t="s">
        <v>162</v>
      </c>
      <c r="AN274" s="242"/>
      <c r="AO274" s="243"/>
      <c r="AP274" s="242"/>
      <c r="AQ274" s="243"/>
      <c r="AR274" s="217">
        <v>1</v>
      </c>
      <c r="AS274" s="244" t="s">
        <v>240</v>
      </c>
      <c r="AT274" s="245"/>
      <c r="AU274" s="218" t="s">
        <v>240</v>
      </c>
    </row>
    <row r="275" spans="1:47" ht="8.25" customHeight="1" x14ac:dyDescent="0.25">
      <c r="A275" s="223">
        <v>249</v>
      </c>
      <c r="B275" s="228" t="s">
        <v>176</v>
      </c>
      <c r="C275" s="229"/>
      <c r="D275" s="230"/>
      <c r="E275" s="228" t="s">
        <v>452</v>
      </c>
      <c r="F275" s="229"/>
      <c r="G275" s="230"/>
      <c r="H275" s="231">
        <v>1473</v>
      </c>
      <c r="I275" s="232"/>
      <c r="J275" s="231">
        <v>2328</v>
      </c>
      <c r="K275" s="233"/>
      <c r="L275" s="232"/>
      <c r="M275" s="228" t="s">
        <v>154</v>
      </c>
      <c r="N275" s="229"/>
      <c r="O275" s="230"/>
      <c r="P275" s="234" t="s">
        <v>155</v>
      </c>
      <c r="Q275" s="235"/>
      <c r="R275" s="236"/>
      <c r="S275" s="217">
        <v>1338</v>
      </c>
      <c r="T275" s="217">
        <v>2193</v>
      </c>
      <c r="U275" s="218" t="s">
        <v>156</v>
      </c>
      <c r="V275" s="237" t="s">
        <v>157</v>
      </c>
      <c r="W275" s="238"/>
      <c r="X275" s="239"/>
      <c r="Y275" s="228" t="s">
        <v>158</v>
      </c>
      <c r="Z275" s="230"/>
      <c r="AA275" s="228" t="s">
        <v>159</v>
      </c>
      <c r="AB275" s="229"/>
      <c r="AC275" s="230"/>
      <c r="AD275" s="219"/>
      <c r="AE275" s="220">
        <v>725</v>
      </c>
      <c r="AF275" s="231">
        <v>2308</v>
      </c>
      <c r="AG275" s="232"/>
      <c r="AH275" s="218" t="s">
        <v>158</v>
      </c>
      <c r="AI275" s="217">
        <v>2</v>
      </c>
      <c r="AJ275" s="240" t="s">
        <v>160</v>
      </c>
      <c r="AK275" s="241"/>
      <c r="AL275" s="221" t="s">
        <v>161</v>
      </c>
      <c r="AM275" s="222" t="s">
        <v>162</v>
      </c>
      <c r="AN275" s="242"/>
      <c r="AO275" s="243"/>
      <c r="AP275" s="242"/>
      <c r="AQ275" s="243"/>
      <c r="AR275" s="217">
        <v>1</v>
      </c>
      <c r="AS275" s="244" t="s">
        <v>233</v>
      </c>
      <c r="AT275" s="245"/>
      <c r="AU275" s="218" t="s">
        <v>233</v>
      </c>
    </row>
    <row r="276" spans="1:47" ht="8.25" customHeight="1" x14ac:dyDescent="0.25">
      <c r="A276" s="223">
        <v>250</v>
      </c>
      <c r="B276" s="228" t="s">
        <v>176</v>
      </c>
      <c r="C276" s="229"/>
      <c r="D276" s="230"/>
      <c r="E276" s="228" t="s">
        <v>453</v>
      </c>
      <c r="F276" s="229"/>
      <c r="G276" s="230"/>
      <c r="H276" s="231">
        <v>893</v>
      </c>
      <c r="I276" s="232"/>
      <c r="J276" s="231">
        <v>2328</v>
      </c>
      <c r="K276" s="233"/>
      <c r="L276" s="232"/>
      <c r="M276" s="228" t="s">
        <v>154</v>
      </c>
      <c r="N276" s="229"/>
      <c r="O276" s="230"/>
      <c r="P276" s="234" t="s">
        <v>155</v>
      </c>
      <c r="Q276" s="235"/>
      <c r="R276" s="236"/>
      <c r="S276" s="217">
        <v>758</v>
      </c>
      <c r="T276" s="217">
        <v>2193</v>
      </c>
      <c r="U276" s="218" t="s">
        <v>156</v>
      </c>
      <c r="V276" s="237" t="s">
        <v>157</v>
      </c>
      <c r="W276" s="238"/>
      <c r="X276" s="239"/>
      <c r="Y276" s="228" t="s">
        <v>158</v>
      </c>
      <c r="Z276" s="230"/>
      <c r="AA276" s="228" t="s">
        <v>159</v>
      </c>
      <c r="AB276" s="229"/>
      <c r="AC276" s="230"/>
      <c r="AD276" s="219"/>
      <c r="AE276" s="220">
        <v>873</v>
      </c>
      <c r="AF276" s="231">
        <v>2308</v>
      </c>
      <c r="AG276" s="232"/>
      <c r="AH276" s="218" t="s">
        <v>158</v>
      </c>
      <c r="AI276" s="217">
        <v>1</v>
      </c>
      <c r="AJ276" s="240" t="s">
        <v>160</v>
      </c>
      <c r="AK276" s="241"/>
      <c r="AL276" s="221" t="s">
        <v>161</v>
      </c>
      <c r="AM276" s="222" t="s">
        <v>162</v>
      </c>
      <c r="AN276" s="242"/>
      <c r="AO276" s="243"/>
      <c r="AP276" s="242"/>
      <c r="AQ276" s="243"/>
      <c r="AR276" s="217">
        <v>1</v>
      </c>
      <c r="AS276" s="244" t="s">
        <v>314</v>
      </c>
      <c r="AT276" s="245"/>
      <c r="AU276" s="218" t="s">
        <v>314</v>
      </c>
    </row>
    <row r="277" spans="1:47" ht="8.25" customHeight="1" x14ac:dyDescent="0.25">
      <c r="A277" s="223">
        <v>251</v>
      </c>
      <c r="B277" s="228" t="s">
        <v>176</v>
      </c>
      <c r="C277" s="229"/>
      <c r="D277" s="230"/>
      <c r="E277" s="228" t="s">
        <v>454</v>
      </c>
      <c r="F277" s="229"/>
      <c r="G277" s="230"/>
      <c r="H277" s="231">
        <v>893</v>
      </c>
      <c r="I277" s="232"/>
      <c r="J277" s="231">
        <v>2328</v>
      </c>
      <c r="K277" s="233"/>
      <c r="L277" s="232"/>
      <c r="M277" s="228" t="s">
        <v>154</v>
      </c>
      <c r="N277" s="229"/>
      <c r="O277" s="230"/>
      <c r="P277" s="234" t="s">
        <v>155</v>
      </c>
      <c r="Q277" s="235"/>
      <c r="R277" s="236"/>
      <c r="S277" s="217">
        <v>758</v>
      </c>
      <c r="T277" s="217">
        <v>2193</v>
      </c>
      <c r="U277" s="218" t="s">
        <v>156</v>
      </c>
      <c r="V277" s="237" t="s">
        <v>157</v>
      </c>
      <c r="W277" s="238"/>
      <c r="X277" s="239"/>
      <c r="Y277" s="228" t="s">
        <v>158</v>
      </c>
      <c r="Z277" s="230"/>
      <c r="AA277" s="228" t="s">
        <v>159</v>
      </c>
      <c r="AB277" s="229"/>
      <c r="AC277" s="230"/>
      <c r="AD277" s="219"/>
      <c r="AE277" s="220">
        <v>873</v>
      </c>
      <c r="AF277" s="231">
        <v>2308</v>
      </c>
      <c r="AG277" s="232"/>
      <c r="AH277" s="218" t="s">
        <v>158</v>
      </c>
      <c r="AI277" s="217">
        <v>1</v>
      </c>
      <c r="AJ277" s="240" t="s">
        <v>160</v>
      </c>
      <c r="AK277" s="241"/>
      <c r="AL277" s="221" t="s">
        <v>161</v>
      </c>
      <c r="AM277" s="222" t="s">
        <v>162</v>
      </c>
      <c r="AN277" s="242"/>
      <c r="AO277" s="243"/>
      <c r="AP277" s="242"/>
      <c r="AQ277" s="243"/>
      <c r="AR277" s="217">
        <v>1</v>
      </c>
      <c r="AS277" s="244" t="s">
        <v>314</v>
      </c>
      <c r="AT277" s="245"/>
      <c r="AU277" s="218" t="s">
        <v>314</v>
      </c>
    </row>
    <row r="278" spans="1:47" ht="8.25" customHeight="1" x14ac:dyDescent="0.25">
      <c r="A278" s="223">
        <v>252</v>
      </c>
      <c r="B278" s="228" t="s">
        <v>176</v>
      </c>
      <c r="C278" s="229"/>
      <c r="D278" s="230"/>
      <c r="E278" s="228" t="s">
        <v>455</v>
      </c>
      <c r="F278" s="229"/>
      <c r="G278" s="230"/>
      <c r="H278" s="231">
        <v>893</v>
      </c>
      <c r="I278" s="232"/>
      <c r="J278" s="231">
        <v>2328</v>
      </c>
      <c r="K278" s="233"/>
      <c r="L278" s="232"/>
      <c r="M278" s="228" t="s">
        <v>154</v>
      </c>
      <c r="N278" s="229"/>
      <c r="O278" s="230"/>
      <c r="P278" s="234" t="s">
        <v>155</v>
      </c>
      <c r="Q278" s="235"/>
      <c r="R278" s="236"/>
      <c r="S278" s="217">
        <v>758</v>
      </c>
      <c r="T278" s="217">
        <v>2193</v>
      </c>
      <c r="U278" s="218" t="s">
        <v>156</v>
      </c>
      <c r="V278" s="237" t="s">
        <v>157</v>
      </c>
      <c r="W278" s="238"/>
      <c r="X278" s="239"/>
      <c r="Y278" s="228" t="s">
        <v>158</v>
      </c>
      <c r="Z278" s="230"/>
      <c r="AA278" s="228" t="s">
        <v>159</v>
      </c>
      <c r="AB278" s="229"/>
      <c r="AC278" s="230"/>
      <c r="AD278" s="219"/>
      <c r="AE278" s="220">
        <v>873</v>
      </c>
      <c r="AF278" s="231">
        <v>2308</v>
      </c>
      <c r="AG278" s="232"/>
      <c r="AH278" s="218" t="s">
        <v>158</v>
      </c>
      <c r="AI278" s="217">
        <v>1</v>
      </c>
      <c r="AJ278" s="240" t="s">
        <v>160</v>
      </c>
      <c r="AK278" s="241"/>
      <c r="AL278" s="221" t="s">
        <v>161</v>
      </c>
      <c r="AM278" s="222" t="s">
        <v>162</v>
      </c>
      <c r="AN278" s="242"/>
      <c r="AO278" s="243"/>
      <c r="AP278" s="242"/>
      <c r="AQ278" s="243"/>
      <c r="AR278" s="217">
        <v>1</v>
      </c>
      <c r="AS278" s="244" t="s">
        <v>314</v>
      </c>
      <c r="AT278" s="245"/>
      <c r="AU278" s="218" t="s">
        <v>314</v>
      </c>
    </row>
    <row r="279" spans="1:47" ht="8.25" customHeight="1" x14ac:dyDescent="0.25">
      <c r="A279" s="223">
        <v>253</v>
      </c>
      <c r="B279" s="228" t="s">
        <v>176</v>
      </c>
      <c r="C279" s="229"/>
      <c r="D279" s="230"/>
      <c r="E279" s="228" t="s">
        <v>456</v>
      </c>
      <c r="F279" s="229"/>
      <c r="G279" s="230"/>
      <c r="H279" s="231">
        <v>1473</v>
      </c>
      <c r="I279" s="232"/>
      <c r="J279" s="231">
        <v>2328</v>
      </c>
      <c r="K279" s="233"/>
      <c r="L279" s="232"/>
      <c r="M279" s="228" t="s">
        <v>154</v>
      </c>
      <c r="N279" s="229"/>
      <c r="O279" s="230"/>
      <c r="P279" s="234" t="s">
        <v>155</v>
      </c>
      <c r="Q279" s="235"/>
      <c r="R279" s="236"/>
      <c r="S279" s="217">
        <v>1338</v>
      </c>
      <c r="T279" s="217">
        <v>2193</v>
      </c>
      <c r="U279" s="218" t="s">
        <v>156</v>
      </c>
      <c r="V279" s="237" t="s">
        <v>157</v>
      </c>
      <c r="W279" s="238"/>
      <c r="X279" s="239"/>
      <c r="Y279" s="228" t="s">
        <v>158</v>
      </c>
      <c r="Z279" s="230"/>
      <c r="AA279" s="228" t="s">
        <v>159</v>
      </c>
      <c r="AB279" s="229"/>
      <c r="AC279" s="230"/>
      <c r="AD279" s="219"/>
      <c r="AE279" s="220">
        <v>725</v>
      </c>
      <c r="AF279" s="231">
        <v>2308</v>
      </c>
      <c r="AG279" s="232"/>
      <c r="AH279" s="218" t="s">
        <v>158</v>
      </c>
      <c r="AI279" s="217">
        <v>2</v>
      </c>
      <c r="AJ279" s="240" t="s">
        <v>160</v>
      </c>
      <c r="AK279" s="241"/>
      <c r="AL279" s="221" t="s">
        <v>161</v>
      </c>
      <c r="AM279" s="222" t="s">
        <v>162</v>
      </c>
      <c r="AN279" s="242"/>
      <c r="AO279" s="243"/>
      <c r="AP279" s="242"/>
      <c r="AQ279" s="243"/>
      <c r="AR279" s="217">
        <v>1</v>
      </c>
      <c r="AS279" s="244" t="s">
        <v>233</v>
      </c>
      <c r="AT279" s="245"/>
      <c r="AU279" s="218" t="s">
        <v>233</v>
      </c>
    </row>
    <row r="280" spans="1:47" ht="8.25" customHeight="1" x14ac:dyDescent="0.25">
      <c r="A280" s="223">
        <v>254</v>
      </c>
      <c r="B280" s="228" t="s">
        <v>176</v>
      </c>
      <c r="C280" s="229"/>
      <c r="D280" s="230"/>
      <c r="E280" s="228" t="s">
        <v>457</v>
      </c>
      <c r="F280" s="229"/>
      <c r="G280" s="230"/>
      <c r="H280" s="231">
        <v>493</v>
      </c>
      <c r="I280" s="232"/>
      <c r="J280" s="231">
        <v>2328</v>
      </c>
      <c r="K280" s="233"/>
      <c r="L280" s="232"/>
      <c r="M280" s="228" t="s">
        <v>154</v>
      </c>
      <c r="N280" s="229"/>
      <c r="O280" s="230"/>
      <c r="P280" s="234" t="s">
        <v>155</v>
      </c>
      <c r="Q280" s="235"/>
      <c r="R280" s="236"/>
      <c r="S280" s="217">
        <v>358</v>
      </c>
      <c r="T280" s="217">
        <v>2193</v>
      </c>
      <c r="U280" s="218" t="s">
        <v>156</v>
      </c>
      <c r="V280" s="237" t="s">
        <v>157</v>
      </c>
      <c r="W280" s="238"/>
      <c r="X280" s="239"/>
      <c r="Y280" s="228" t="s">
        <v>158</v>
      </c>
      <c r="Z280" s="230"/>
      <c r="AA280" s="228" t="s">
        <v>159</v>
      </c>
      <c r="AB280" s="229"/>
      <c r="AC280" s="230"/>
      <c r="AD280" s="219"/>
      <c r="AE280" s="220">
        <v>473</v>
      </c>
      <c r="AF280" s="231">
        <v>2308</v>
      </c>
      <c r="AG280" s="232"/>
      <c r="AH280" s="218" t="s">
        <v>158</v>
      </c>
      <c r="AI280" s="217">
        <v>1</v>
      </c>
      <c r="AJ280" s="240" t="s">
        <v>160</v>
      </c>
      <c r="AK280" s="241"/>
      <c r="AL280" s="221" t="s">
        <v>161</v>
      </c>
      <c r="AM280" s="222" t="s">
        <v>162</v>
      </c>
      <c r="AN280" s="242"/>
      <c r="AO280" s="243"/>
      <c r="AP280" s="242"/>
      <c r="AQ280" s="243"/>
      <c r="AR280" s="217">
        <v>1</v>
      </c>
      <c r="AS280" s="244" t="s">
        <v>182</v>
      </c>
      <c r="AT280" s="245"/>
      <c r="AU280" s="218" t="s">
        <v>182</v>
      </c>
    </row>
    <row r="281" spans="1:47" ht="8.25" customHeight="1" x14ac:dyDescent="0.25">
      <c r="A281" s="223">
        <v>255</v>
      </c>
      <c r="B281" s="228" t="s">
        <v>176</v>
      </c>
      <c r="C281" s="229"/>
      <c r="D281" s="230"/>
      <c r="E281" s="228" t="s">
        <v>458</v>
      </c>
      <c r="F281" s="229"/>
      <c r="G281" s="230"/>
      <c r="H281" s="231">
        <v>1343</v>
      </c>
      <c r="I281" s="232"/>
      <c r="J281" s="231">
        <v>2328</v>
      </c>
      <c r="K281" s="233"/>
      <c r="L281" s="232"/>
      <c r="M281" s="228" t="s">
        <v>154</v>
      </c>
      <c r="N281" s="229"/>
      <c r="O281" s="230"/>
      <c r="P281" s="234" t="s">
        <v>155</v>
      </c>
      <c r="Q281" s="235"/>
      <c r="R281" s="236"/>
      <c r="S281" s="217">
        <v>1208</v>
      </c>
      <c r="T281" s="217">
        <v>2193</v>
      </c>
      <c r="U281" s="218" t="s">
        <v>156</v>
      </c>
      <c r="V281" s="237" t="s">
        <v>157</v>
      </c>
      <c r="W281" s="238"/>
      <c r="X281" s="239"/>
      <c r="Y281" s="228" t="s">
        <v>158</v>
      </c>
      <c r="Z281" s="230"/>
      <c r="AA281" s="228" t="s">
        <v>159</v>
      </c>
      <c r="AB281" s="229"/>
      <c r="AC281" s="230"/>
      <c r="AD281" s="219"/>
      <c r="AE281" s="220">
        <v>660</v>
      </c>
      <c r="AF281" s="231">
        <v>2308</v>
      </c>
      <c r="AG281" s="232"/>
      <c r="AH281" s="218" t="s">
        <v>158</v>
      </c>
      <c r="AI281" s="217">
        <v>2</v>
      </c>
      <c r="AJ281" s="240" t="s">
        <v>160</v>
      </c>
      <c r="AK281" s="241"/>
      <c r="AL281" s="221" t="s">
        <v>161</v>
      </c>
      <c r="AM281" s="222" t="s">
        <v>162</v>
      </c>
      <c r="AN281" s="242"/>
      <c r="AO281" s="243"/>
      <c r="AP281" s="242"/>
      <c r="AQ281" s="243"/>
      <c r="AR281" s="217">
        <v>1</v>
      </c>
      <c r="AS281" s="244" t="s">
        <v>238</v>
      </c>
      <c r="AT281" s="245"/>
      <c r="AU281" s="218" t="s">
        <v>238</v>
      </c>
    </row>
    <row r="282" spans="1:47" ht="8.25" customHeight="1" x14ac:dyDescent="0.25">
      <c r="A282" s="223">
        <v>256</v>
      </c>
      <c r="B282" s="228" t="s">
        <v>176</v>
      </c>
      <c r="C282" s="229"/>
      <c r="D282" s="230"/>
      <c r="E282" s="228" t="s">
        <v>459</v>
      </c>
      <c r="F282" s="229"/>
      <c r="G282" s="230"/>
      <c r="H282" s="231">
        <v>793</v>
      </c>
      <c r="I282" s="232"/>
      <c r="J282" s="231">
        <v>2328</v>
      </c>
      <c r="K282" s="233"/>
      <c r="L282" s="232"/>
      <c r="M282" s="228" t="s">
        <v>154</v>
      </c>
      <c r="N282" s="229"/>
      <c r="O282" s="230"/>
      <c r="P282" s="234" t="s">
        <v>155</v>
      </c>
      <c r="Q282" s="235"/>
      <c r="R282" s="236"/>
      <c r="S282" s="217">
        <v>658</v>
      </c>
      <c r="T282" s="217">
        <v>2193</v>
      </c>
      <c r="U282" s="218" t="s">
        <v>156</v>
      </c>
      <c r="V282" s="237" t="s">
        <v>157</v>
      </c>
      <c r="W282" s="238"/>
      <c r="X282" s="239"/>
      <c r="Y282" s="228" t="s">
        <v>158</v>
      </c>
      <c r="Z282" s="230"/>
      <c r="AA282" s="228" t="s">
        <v>159</v>
      </c>
      <c r="AB282" s="229"/>
      <c r="AC282" s="230"/>
      <c r="AD282" s="219"/>
      <c r="AE282" s="220">
        <v>773</v>
      </c>
      <c r="AF282" s="231">
        <v>2308</v>
      </c>
      <c r="AG282" s="232"/>
      <c r="AH282" s="218" t="s">
        <v>158</v>
      </c>
      <c r="AI282" s="217">
        <v>1</v>
      </c>
      <c r="AJ282" s="240" t="s">
        <v>160</v>
      </c>
      <c r="AK282" s="241"/>
      <c r="AL282" s="221" t="s">
        <v>161</v>
      </c>
      <c r="AM282" s="222" t="s">
        <v>162</v>
      </c>
      <c r="AN282" s="242"/>
      <c r="AO282" s="243"/>
      <c r="AP282" s="242"/>
      <c r="AQ282" s="243"/>
      <c r="AR282" s="217">
        <v>1</v>
      </c>
      <c r="AS282" s="244" t="s">
        <v>259</v>
      </c>
      <c r="AT282" s="245"/>
      <c r="AU282" s="218" t="s">
        <v>259</v>
      </c>
    </row>
    <row r="283" spans="1:47" ht="8.25" customHeight="1" x14ac:dyDescent="0.25">
      <c r="A283" s="223">
        <v>257</v>
      </c>
      <c r="B283" s="228" t="s">
        <v>176</v>
      </c>
      <c r="C283" s="229"/>
      <c r="D283" s="230"/>
      <c r="E283" s="228" t="s">
        <v>460</v>
      </c>
      <c r="F283" s="229"/>
      <c r="G283" s="230"/>
      <c r="H283" s="231">
        <v>1473</v>
      </c>
      <c r="I283" s="232"/>
      <c r="J283" s="231">
        <v>2328</v>
      </c>
      <c r="K283" s="233"/>
      <c r="L283" s="232"/>
      <c r="M283" s="228" t="s">
        <v>154</v>
      </c>
      <c r="N283" s="229"/>
      <c r="O283" s="230"/>
      <c r="P283" s="234" t="s">
        <v>155</v>
      </c>
      <c r="Q283" s="235"/>
      <c r="R283" s="236"/>
      <c r="S283" s="217">
        <v>1338</v>
      </c>
      <c r="T283" s="217">
        <v>2193</v>
      </c>
      <c r="U283" s="218" t="s">
        <v>156</v>
      </c>
      <c r="V283" s="237" t="s">
        <v>157</v>
      </c>
      <c r="W283" s="238"/>
      <c r="X283" s="239"/>
      <c r="Y283" s="228" t="s">
        <v>158</v>
      </c>
      <c r="Z283" s="230"/>
      <c r="AA283" s="228" t="s">
        <v>159</v>
      </c>
      <c r="AB283" s="229"/>
      <c r="AC283" s="230"/>
      <c r="AD283" s="219"/>
      <c r="AE283" s="220">
        <v>725</v>
      </c>
      <c r="AF283" s="231">
        <v>2308</v>
      </c>
      <c r="AG283" s="232"/>
      <c r="AH283" s="218" t="s">
        <v>158</v>
      </c>
      <c r="AI283" s="217">
        <v>2</v>
      </c>
      <c r="AJ283" s="240" t="s">
        <v>160</v>
      </c>
      <c r="AK283" s="241"/>
      <c r="AL283" s="221" t="s">
        <v>161</v>
      </c>
      <c r="AM283" s="222" t="s">
        <v>162</v>
      </c>
      <c r="AN283" s="242"/>
      <c r="AO283" s="243"/>
      <c r="AP283" s="242"/>
      <c r="AQ283" s="243"/>
      <c r="AR283" s="217">
        <v>1</v>
      </c>
      <c r="AS283" s="244" t="s">
        <v>233</v>
      </c>
      <c r="AT283" s="245"/>
      <c r="AU283" s="218" t="s">
        <v>233</v>
      </c>
    </row>
    <row r="284" spans="1:47" ht="8.25" customHeight="1" x14ac:dyDescent="0.25">
      <c r="A284" s="223">
        <v>258</v>
      </c>
      <c r="B284" s="228" t="s">
        <v>176</v>
      </c>
      <c r="C284" s="229"/>
      <c r="D284" s="230"/>
      <c r="E284" s="228" t="s">
        <v>461</v>
      </c>
      <c r="F284" s="229"/>
      <c r="G284" s="230"/>
      <c r="H284" s="231">
        <v>1473</v>
      </c>
      <c r="I284" s="232"/>
      <c r="J284" s="231">
        <v>2328</v>
      </c>
      <c r="K284" s="233"/>
      <c r="L284" s="232"/>
      <c r="M284" s="228" t="s">
        <v>154</v>
      </c>
      <c r="N284" s="229"/>
      <c r="O284" s="230"/>
      <c r="P284" s="234" t="s">
        <v>155</v>
      </c>
      <c r="Q284" s="235"/>
      <c r="R284" s="236"/>
      <c r="S284" s="217">
        <v>1338</v>
      </c>
      <c r="T284" s="217">
        <v>2193</v>
      </c>
      <c r="U284" s="218" t="s">
        <v>156</v>
      </c>
      <c r="V284" s="237" t="s">
        <v>157</v>
      </c>
      <c r="W284" s="238"/>
      <c r="X284" s="239"/>
      <c r="Y284" s="228" t="s">
        <v>158</v>
      </c>
      <c r="Z284" s="230"/>
      <c r="AA284" s="228" t="s">
        <v>159</v>
      </c>
      <c r="AB284" s="229"/>
      <c r="AC284" s="230"/>
      <c r="AD284" s="219"/>
      <c r="AE284" s="220">
        <v>725</v>
      </c>
      <c r="AF284" s="231">
        <v>2308</v>
      </c>
      <c r="AG284" s="232"/>
      <c r="AH284" s="218" t="s">
        <v>158</v>
      </c>
      <c r="AI284" s="217">
        <v>2</v>
      </c>
      <c r="AJ284" s="240" t="s">
        <v>160</v>
      </c>
      <c r="AK284" s="241"/>
      <c r="AL284" s="221" t="s">
        <v>161</v>
      </c>
      <c r="AM284" s="222" t="s">
        <v>162</v>
      </c>
      <c r="AN284" s="242"/>
      <c r="AO284" s="243"/>
      <c r="AP284" s="242"/>
      <c r="AQ284" s="243"/>
      <c r="AR284" s="217">
        <v>1</v>
      </c>
      <c r="AS284" s="244" t="s">
        <v>233</v>
      </c>
      <c r="AT284" s="245"/>
      <c r="AU284" s="218" t="s">
        <v>233</v>
      </c>
    </row>
    <row r="285" spans="1:47" ht="8.25" customHeight="1" x14ac:dyDescent="0.25">
      <c r="A285" s="223">
        <v>259</v>
      </c>
      <c r="B285" s="228" t="s">
        <v>176</v>
      </c>
      <c r="C285" s="229"/>
      <c r="D285" s="230"/>
      <c r="E285" s="228" t="s">
        <v>462</v>
      </c>
      <c r="F285" s="229"/>
      <c r="G285" s="230"/>
      <c r="H285" s="231">
        <v>893</v>
      </c>
      <c r="I285" s="232"/>
      <c r="J285" s="231">
        <v>2328</v>
      </c>
      <c r="K285" s="233"/>
      <c r="L285" s="232"/>
      <c r="M285" s="228" t="s">
        <v>154</v>
      </c>
      <c r="N285" s="229"/>
      <c r="O285" s="230"/>
      <c r="P285" s="234" t="s">
        <v>155</v>
      </c>
      <c r="Q285" s="235"/>
      <c r="R285" s="236"/>
      <c r="S285" s="217">
        <v>758</v>
      </c>
      <c r="T285" s="217">
        <v>2193</v>
      </c>
      <c r="U285" s="218" t="s">
        <v>156</v>
      </c>
      <c r="V285" s="237" t="s">
        <v>157</v>
      </c>
      <c r="W285" s="238"/>
      <c r="X285" s="239"/>
      <c r="Y285" s="228" t="s">
        <v>158</v>
      </c>
      <c r="Z285" s="230"/>
      <c r="AA285" s="228" t="s">
        <v>159</v>
      </c>
      <c r="AB285" s="229"/>
      <c r="AC285" s="230"/>
      <c r="AD285" s="219"/>
      <c r="AE285" s="220">
        <v>873</v>
      </c>
      <c r="AF285" s="231">
        <v>2308</v>
      </c>
      <c r="AG285" s="232"/>
      <c r="AH285" s="218" t="s">
        <v>158</v>
      </c>
      <c r="AI285" s="217">
        <v>1</v>
      </c>
      <c r="AJ285" s="240" t="s">
        <v>160</v>
      </c>
      <c r="AK285" s="241"/>
      <c r="AL285" s="221" t="s">
        <v>161</v>
      </c>
      <c r="AM285" s="222" t="s">
        <v>162</v>
      </c>
      <c r="AN285" s="242"/>
      <c r="AO285" s="243"/>
      <c r="AP285" s="242"/>
      <c r="AQ285" s="243"/>
      <c r="AR285" s="217">
        <v>1</v>
      </c>
      <c r="AS285" s="244" t="s">
        <v>314</v>
      </c>
      <c r="AT285" s="245"/>
      <c r="AU285" s="218" t="s">
        <v>314</v>
      </c>
    </row>
    <row r="286" spans="1:47" ht="8.25" customHeight="1" x14ac:dyDescent="0.25">
      <c r="A286" s="223">
        <v>260</v>
      </c>
      <c r="B286" s="228" t="s">
        <v>176</v>
      </c>
      <c r="C286" s="229"/>
      <c r="D286" s="230"/>
      <c r="E286" s="228" t="s">
        <v>463</v>
      </c>
      <c r="F286" s="229"/>
      <c r="G286" s="230"/>
      <c r="H286" s="231">
        <v>1343</v>
      </c>
      <c r="I286" s="232"/>
      <c r="J286" s="231">
        <v>2328</v>
      </c>
      <c r="K286" s="233"/>
      <c r="L286" s="232"/>
      <c r="M286" s="228" t="s">
        <v>154</v>
      </c>
      <c r="N286" s="229"/>
      <c r="O286" s="230"/>
      <c r="P286" s="234" t="s">
        <v>155</v>
      </c>
      <c r="Q286" s="235"/>
      <c r="R286" s="236"/>
      <c r="S286" s="217">
        <v>1208</v>
      </c>
      <c r="T286" s="217">
        <v>2193</v>
      </c>
      <c r="U286" s="218" t="s">
        <v>156</v>
      </c>
      <c r="V286" s="237" t="s">
        <v>157</v>
      </c>
      <c r="W286" s="238"/>
      <c r="X286" s="239"/>
      <c r="Y286" s="228" t="s">
        <v>158</v>
      </c>
      <c r="Z286" s="230"/>
      <c r="AA286" s="228" t="s">
        <v>159</v>
      </c>
      <c r="AB286" s="229"/>
      <c r="AC286" s="230"/>
      <c r="AD286" s="219"/>
      <c r="AE286" s="220">
        <v>660</v>
      </c>
      <c r="AF286" s="231">
        <v>2308</v>
      </c>
      <c r="AG286" s="232"/>
      <c r="AH286" s="218" t="s">
        <v>158</v>
      </c>
      <c r="AI286" s="217">
        <v>2</v>
      </c>
      <c r="AJ286" s="240" t="s">
        <v>160</v>
      </c>
      <c r="AK286" s="241"/>
      <c r="AL286" s="221" t="s">
        <v>161</v>
      </c>
      <c r="AM286" s="222" t="s">
        <v>162</v>
      </c>
      <c r="AN286" s="242"/>
      <c r="AO286" s="243"/>
      <c r="AP286" s="242"/>
      <c r="AQ286" s="243"/>
      <c r="AR286" s="217">
        <v>1</v>
      </c>
      <c r="AS286" s="244" t="s">
        <v>238</v>
      </c>
      <c r="AT286" s="245"/>
      <c r="AU286" s="218" t="s">
        <v>238</v>
      </c>
    </row>
    <row r="287" spans="1:47" ht="8.25" customHeight="1" x14ac:dyDescent="0.25">
      <c r="A287" s="223">
        <v>261</v>
      </c>
      <c r="B287" s="228" t="s">
        <v>176</v>
      </c>
      <c r="C287" s="229"/>
      <c r="D287" s="230"/>
      <c r="E287" s="228" t="s">
        <v>464</v>
      </c>
      <c r="F287" s="229"/>
      <c r="G287" s="230"/>
      <c r="H287" s="231">
        <v>1713</v>
      </c>
      <c r="I287" s="232"/>
      <c r="J287" s="231">
        <v>2328</v>
      </c>
      <c r="K287" s="233"/>
      <c r="L287" s="232"/>
      <c r="M287" s="228" t="s">
        <v>154</v>
      </c>
      <c r="N287" s="229"/>
      <c r="O287" s="230"/>
      <c r="P287" s="234" t="s">
        <v>155</v>
      </c>
      <c r="Q287" s="235"/>
      <c r="R287" s="236"/>
      <c r="S287" s="217">
        <v>1578</v>
      </c>
      <c r="T287" s="217">
        <v>2193</v>
      </c>
      <c r="U287" s="218" t="s">
        <v>156</v>
      </c>
      <c r="V287" s="237" t="s">
        <v>157</v>
      </c>
      <c r="W287" s="238"/>
      <c r="X287" s="239"/>
      <c r="Y287" s="228" t="s">
        <v>158</v>
      </c>
      <c r="Z287" s="230"/>
      <c r="AA287" s="228" t="s">
        <v>159</v>
      </c>
      <c r="AB287" s="229"/>
      <c r="AC287" s="230"/>
      <c r="AD287" s="219"/>
      <c r="AE287" s="220">
        <v>845</v>
      </c>
      <c r="AF287" s="231">
        <v>2308</v>
      </c>
      <c r="AG287" s="232"/>
      <c r="AH287" s="218" t="s">
        <v>158</v>
      </c>
      <c r="AI287" s="217">
        <v>2</v>
      </c>
      <c r="AJ287" s="240" t="s">
        <v>160</v>
      </c>
      <c r="AK287" s="241"/>
      <c r="AL287" s="221" t="s">
        <v>161</v>
      </c>
      <c r="AM287" s="222" t="s">
        <v>162</v>
      </c>
      <c r="AN287" s="242"/>
      <c r="AO287" s="243"/>
      <c r="AP287" s="242"/>
      <c r="AQ287" s="243"/>
      <c r="AR287" s="217">
        <v>1</v>
      </c>
      <c r="AS287" s="244" t="s">
        <v>251</v>
      </c>
      <c r="AT287" s="245"/>
      <c r="AU287" s="218" t="s">
        <v>251</v>
      </c>
    </row>
    <row r="288" spans="1:47" ht="8.25" customHeight="1" x14ac:dyDescent="0.25">
      <c r="A288" s="223">
        <v>262</v>
      </c>
      <c r="B288" s="228" t="s">
        <v>176</v>
      </c>
      <c r="C288" s="229"/>
      <c r="D288" s="230"/>
      <c r="E288" s="228" t="s">
        <v>465</v>
      </c>
      <c r="F288" s="229"/>
      <c r="G288" s="230"/>
      <c r="H288" s="231">
        <v>593</v>
      </c>
      <c r="I288" s="232"/>
      <c r="J288" s="231">
        <v>2328</v>
      </c>
      <c r="K288" s="233"/>
      <c r="L288" s="232"/>
      <c r="M288" s="228" t="s">
        <v>154</v>
      </c>
      <c r="N288" s="229"/>
      <c r="O288" s="230"/>
      <c r="P288" s="234" t="s">
        <v>155</v>
      </c>
      <c r="Q288" s="235"/>
      <c r="R288" s="236"/>
      <c r="S288" s="217">
        <v>458</v>
      </c>
      <c r="T288" s="217">
        <v>2193</v>
      </c>
      <c r="U288" s="218" t="s">
        <v>156</v>
      </c>
      <c r="V288" s="237" t="s">
        <v>157</v>
      </c>
      <c r="W288" s="238"/>
      <c r="X288" s="239"/>
      <c r="Y288" s="228" t="s">
        <v>158</v>
      </c>
      <c r="Z288" s="230"/>
      <c r="AA288" s="228" t="s">
        <v>159</v>
      </c>
      <c r="AB288" s="229"/>
      <c r="AC288" s="230"/>
      <c r="AD288" s="219"/>
      <c r="AE288" s="220">
        <v>573</v>
      </c>
      <c r="AF288" s="231">
        <v>2308</v>
      </c>
      <c r="AG288" s="232"/>
      <c r="AH288" s="218" t="s">
        <v>158</v>
      </c>
      <c r="AI288" s="217">
        <v>1</v>
      </c>
      <c r="AJ288" s="240" t="s">
        <v>160</v>
      </c>
      <c r="AK288" s="241"/>
      <c r="AL288" s="221" t="s">
        <v>161</v>
      </c>
      <c r="AM288" s="222" t="s">
        <v>162</v>
      </c>
      <c r="AN288" s="242"/>
      <c r="AO288" s="243"/>
      <c r="AP288" s="242"/>
      <c r="AQ288" s="243"/>
      <c r="AR288" s="217">
        <v>1</v>
      </c>
      <c r="AS288" s="244" t="s">
        <v>269</v>
      </c>
      <c r="AT288" s="245"/>
      <c r="AU288" s="218" t="s">
        <v>269</v>
      </c>
    </row>
    <row r="289" spans="1:47" ht="8.25" customHeight="1" x14ac:dyDescent="0.25">
      <c r="A289" s="223">
        <v>263</v>
      </c>
      <c r="B289" s="228" t="s">
        <v>176</v>
      </c>
      <c r="C289" s="229"/>
      <c r="D289" s="230"/>
      <c r="E289" s="228" t="s">
        <v>466</v>
      </c>
      <c r="F289" s="229"/>
      <c r="G289" s="230"/>
      <c r="H289" s="231">
        <v>743</v>
      </c>
      <c r="I289" s="232"/>
      <c r="J289" s="231">
        <v>2328</v>
      </c>
      <c r="K289" s="233"/>
      <c r="L289" s="232"/>
      <c r="M289" s="228" t="s">
        <v>154</v>
      </c>
      <c r="N289" s="229"/>
      <c r="O289" s="230"/>
      <c r="P289" s="234" t="s">
        <v>155</v>
      </c>
      <c r="Q289" s="235"/>
      <c r="R289" s="236"/>
      <c r="S289" s="217">
        <v>608</v>
      </c>
      <c r="T289" s="217">
        <v>2193</v>
      </c>
      <c r="U289" s="218" t="s">
        <v>156</v>
      </c>
      <c r="V289" s="237" t="s">
        <v>157</v>
      </c>
      <c r="W289" s="238"/>
      <c r="X289" s="239"/>
      <c r="Y289" s="228" t="s">
        <v>158</v>
      </c>
      <c r="Z289" s="230"/>
      <c r="AA289" s="228" t="s">
        <v>159</v>
      </c>
      <c r="AB289" s="229"/>
      <c r="AC289" s="230"/>
      <c r="AD289" s="219"/>
      <c r="AE289" s="220">
        <v>723</v>
      </c>
      <c r="AF289" s="231">
        <v>2308</v>
      </c>
      <c r="AG289" s="232"/>
      <c r="AH289" s="218" t="s">
        <v>158</v>
      </c>
      <c r="AI289" s="217">
        <v>1</v>
      </c>
      <c r="AJ289" s="240" t="s">
        <v>160</v>
      </c>
      <c r="AK289" s="241"/>
      <c r="AL289" s="221" t="s">
        <v>161</v>
      </c>
      <c r="AM289" s="222" t="s">
        <v>162</v>
      </c>
      <c r="AN289" s="242"/>
      <c r="AO289" s="243"/>
      <c r="AP289" s="242"/>
      <c r="AQ289" s="243"/>
      <c r="AR289" s="217">
        <v>1</v>
      </c>
      <c r="AS289" s="244" t="s">
        <v>246</v>
      </c>
      <c r="AT289" s="245"/>
      <c r="AU289" s="218" t="s">
        <v>246</v>
      </c>
    </row>
    <row r="290" spans="1:47" ht="8.25" customHeight="1" x14ac:dyDescent="0.25">
      <c r="A290" s="223">
        <v>264</v>
      </c>
      <c r="B290" s="228" t="s">
        <v>176</v>
      </c>
      <c r="C290" s="229"/>
      <c r="D290" s="230"/>
      <c r="E290" s="228" t="s">
        <v>467</v>
      </c>
      <c r="F290" s="229"/>
      <c r="G290" s="230"/>
      <c r="H290" s="231">
        <v>1473</v>
      </c>
      <c r="I290" s="232"/>
      <c r="J290" s="231">
        <v>2328</v>
      </c>
      <c r="K290" s="233"/>
      <c r="L290" s="232"/>
      <c r="M290" s="228" t="s">
        <v>154</v>
      </c>
      <c r="N290" s="229"/>
      <c r="O290" s="230"/>
      <c r="P290" s="234" t="s">
        <v>155</v>
      </c>
      <c r="Q290" s="235"/>
      <c r="R290" s="236"/>
      <c r="S290" s="217">
        <v>1338</v>
      </c>
      <c r="T290" s="217">
        <v>2193</v>
      </c>
      <c r="U290" s="218" t="s">
        <v>156</v>
      </c>
      <c r="V290" s="237" t="s">
        <v>157</v>
      </c>
      <c r="W290" s="238"/>
      <c r="X290" s="239"/>
      <c r="Y290" s="228" t="s">
        <v>158</v>
      </c>
      <c r="Z290" s="230"/>
      <c r="AA290" s="228" t="s">
        <v>159</v>
      </c>
      <c r="AB290" s="229"/>
      <c r="AC290" s="230"/>
      <c r="AD290" s="219"/>
      <c r="AE290" s="220">
        <v>725</v>
      </c>
      <c r="AF290" s="231">
        <v>2308</v>
      </c>
      <c r="AG290" s="232"/>
      <c r="AH290" s="218" t="s">
        <v>158</v>
      </c>
      <c r="AI290" s="217">
        <v>2</v>
      </c>
      <c r="AJ290" s="240" t="s">
        <v>160</v>
      </c>
      <c r="AK290" s="241"/>
      <c r="AL290" s="221" t="s">
        <v>161</v>
      </c>
      <c r="AM290" s="222" t="s">
        <v>162</v>
      </c>
      <c r="AN290" s="242"/>
      <c r="AO290" s="243"/>
      <c r="AP290" s="242"/>
      <c r="AQ290" s="243"/>
      <c r="AR290" s="217">
        <v>1</v>
      </c>
      <c r="AS290" s="244" t="s">
        <v>233</v>
      </c>
      <c r="AT290" s="245"/>
      <c r="AU290" s="218" t="s">
        <v>233</v>
      </c>
    </row>
    <row r="291" spans="1:47" ht="8.25" customHeight="1" x14ac:dyDescent="0.25">
      <c r="A291" s="223">
        <v>265</v>
      </c>
      <c r="B291" s="228" t="s">
        <v>176</v>
      </c>
      <c r="C291" s="229"/>
      <c r="D291" s="230"/>
      <c r="E291" s="228" t="s">
        <v>468</v>
      </c>
      <c r="F291" s="229"/>
      <c r="G291" s="230"/>
      <c r="H291" s="231">
        <v>1473</v>
      </c>
      <c r="I291" s="232"/>
      <c r="J291" s="231">
        <v>2328</v>
      </c>
      <c r="K291" s="233"/>
      <c r="L291" s="232"/>
      <c r="M291" s="228" t="s">
        <v>154</v>
      </c>
      <c r="N291" s="229"/>
      <c r="O291" s="230"/>
      <c r="P291" s="234" t="s">
        <v>155</v>
      </c>
      <c r="Q291" s="235"/>
      <c r="R291" s="236"/>
      <c r="S291" s="217">
        <v>1338</v>
      </c>
      <c r="T291" s="217">
        <v>2193</v>
      </c>
      <c r="U291" s="218" t="s">
        <v>156</v>
      </c>
      <c r="V291" s="237" t="s">
        <v>157</v>
      </c>
      <c r="W291" s="238"/>
      <c r="X291" s="239"/>
      <c r="Y291" s="228" t="s">
        <v>158</v>
      </c>
      <c r="Z291" s="230"/>
      <c r="AA291" s="228" t="s">
        <v>159</v>
      </c>
      <c r="AB291" s="229"/>
      <c r="AC291" s="230"/>
      <c r="AD291" s="219"/>
      <c r="AE291" s="220">
        <v>725</v>
      </c>
      <c r="AF291" s="231">
        <v>2308</v>
      </c>
      <c r="AG291" s="232"/>
      <c r="AH291" s="218" t="s">
        <v>158</v>
      </c>
      <c r="AI291" s="217">
        <v>2</v>
      </c>
      <c r="AJ291" s="240" t="s">
        <v>160</v>
      </c>
      <c r="AK291" s="241"/>
      <c r="AL291" s="221" t="s">
        <v>161</v>
      </c>
      <c r="AM291" s="222" t="s">
        <v>162</v>
      </c>
      <c r="AN291" s="242"/>
      <c r="AO291" s="243"/>
      <c r="AP291" s="242"/>
      <c r="AQ291" s="243"/>
      <c r="AR291" s="217">
        <v>1</v>
      </c>
      <c r="AS291" s="244" t="s">
        <v>233</v>
      </c>
      <c r="AT291" s="245"/>
      <c r="AU291" s="218" t="s">
        <v>233</v>
      </c>
    </row>
    <row r="292" spans="1:47" ht="8.25" customHeight="1" x14ac:dyDescent="0.25">
      <c r="A292" s="223">
        <v>266</v>
      </c>
      <c r="B292" s="228" t="s">
        <v>176</v>
      </c>
      <c r="C292" s="229"/>
      <c r="D292" s="230"/>
      <c r="E292" s="228" t="s">
        <v>469</v>
      </c>
      <c r="F292" s="229"/>
      <c r="G292" s="230"/>
      <c r="H292" s="231">
        <v>1473</v>
      </c>
      <c r="I292" s="232"/>
      <c r="J292" s="231">
        <v>2328</v>
      </c>
      <c r="K292" s="233"/>
      <c r="L292" s="232"/>
      <c r="M292" s="228" t="s">
        <v>154</v>
      </c>
      <c r="N292" s="229"/>
      <c r="O292" s="230"/>
      <c r="P292" s="234" t="s">
        <v>155</v>
      </c>
      <c r="Q292" s="235"/>
      <c r="R292" s="236"/>
      <c r="S292" s="217">
        <v>1338</v>
      </c>
      <c r="T292" s="217">
        <v>2193</v>
      </c>
      <c r="U292" s="218" t="s">
        <v>156</v>
      </c>
      <c r="V292" s="237" t="s">
        <v>157</v>
      </c>
      <c r="W292" s="238"/>
      <c r="X292" s="239"/>
      <c r="Y292" s="228" t="s">
        <v>158</v>
      </c>
      <c r="Z292" s="230"/>
      <c r="AA292" s="228" t="s">
        <v>159</v>
      </c>
      <c r="AB292" s="229"/>
      <c r="AC292" s="230"/>
      <c r="AD292" s="219"/>
      <c r="AE292" s="220">
        <v>725</v>
      </c>
      <c r="AF292" s="231">
        <v>2308</v>
      </c>
      <c r="AG292" s="232"/>
      <c r="AH292" s="218" t="s">
        <v>158</v>
      </c>
      <c r="AI292" s="217">
        <v>2</v>
      </c>
      <c r="AJ292" s="240" t="s">
        <v>160</v>
      </c>
      <c r="AK292" s="241"/>
      <c r="AL292" s="221" t="s">
        <v>161</v>
      </c>
      <c r="AM292" s="222" t="s">
        <v>162</v>
      </c>
      <c r="AN292" s="242"/>
      <c r="AO292" s="243"/>
      <c r="AP292" s="242"/>
      <c r="AQ292" s="243"/>
      <c r="AR292" s="217">
        <v>1</v>
      </c>
      <c r="AS292" s="244" t="s">
        <v>233</v>
      </c>
      <c r="AT292" s="245"/>
      <c r="AU292" s="218" t="s">
        <v>233</v>
      </c>
    </row>
    <row r="293" spans="1:47" ht="8.25" customHeight="1" x14ac:dyDescent="0.25">
      <c r="A293" s="223">
        <v>267</v>
      </c>
      <c r="B293" s="228" t="s">
        <v>176</v>
      </c>
      <c r="C293" s="229"/>
      <c r="D293" s="230"/>
      <c r="E293" s="228" t="s">
        <v>470</v>
      </c>
      <c r="F293" s="229"/>
      <c r="G293" s="230"/>
      <c r="H293" s="231">
        <v>993</v>
      </c>
      <c r="I293" s="232"/>
      <c r="J293" s="231">
        <v>2328</v>
      </c>
      <c r="K293" s="233"/>
      <c r="L293" s="232"/>
      <c r="M293" s="228" t="s">
        <v>154</v>
      </c>
      <c r="N293" s="229"/>
      <c r="O293" s="230"/>
      <c r="P293" s="234" t="s">
        <v>155</v>
      </c>
      <c r="Q293" s="235"/>
      <c r="R293" s="236"/>
      <c r="S293" s="217">
        <v>858</v>
      </c>
      <c r="T293" s="217">
        <v>2193</v>
      </c>
      <c r="U293" s="218" t="s">
        <v>156</v>
      </c>
      <c r="V293" s="237" t="s">
        <v>157</v>
      </c>
      <c r="W293" s="238"/>
      <c r="X293" s="239"/>
      <c r="Y293" s="228" t="s">
        <v>158</v>
      </c>
      <c r="Z293" s="230"/>
      <c r="AA293" s="228" t="s">
        <v>159</v>
      </c>
      <c r="AB293" s="229"/>
      <c r="AC293" s="230"/>
      <c r="AD293" s="219"/>
      <c r="AE293" s="220">
        <v>973</v>
      </c>
      <c r="AF293" s="231">
        <v>2308</v>
      </c>
      <c r="AG293" s="232"/>
      <c r="AH293" s="218" t="s">
        <v>158</v>
      </c>
      <c r="AI293" s="217">
        <v>1</v>
      </c>
      <c r="AJ293" s="240" t="s">
        <v>160</v>
      </c>
      <c r="AK293" s="241"/>
      <c r="AL293" s="221" t="s">
        <v>161</v>
      </c>
      <c r="AM293" s="222" t="s">
        <v>162</v>
      </c>
      <c r="AN293" s="242"/>
      <c r="AO293" s="243"/>
      <c r="AP293" s="242"/>
      <c r="AQ293" s="243"/>
      <c r="AR293" s="217">
        <v>1</v>
      </c>
      <c r="AS293" s="244" t="s">
        <v>240</v>
      </c>
      <c r="AT293" s="245"/>
      <c r="AU293" s="218" t="s">
        <v>240</v>
      </c>
    </row>
    <row r="294" spans="1:47" ht="8.25" customHeight="1" x14ac:dyDescent="0.25">
      <c r="A294" s="223">
        <v>268</v>
      </c>
      <c r="B294" s="228" t="s">
        <v>176</v>
      </c>
      <c r="C294" s="229"/>
      <c r="D294" s="230"/>
      <c r="E294" s="228" t="s">
        <v>471</v>
      </c>
      <c r="F294" s="229"/>
      <c r="G294" s="230"/>
      <c r="H294" s="231">
        <v>1473</v>
      </c>
      <c r="I294" s="232"/>
      <c r="J294" s="231">
        <v>2328</v>
      </c>
      <c r="K294" s="233"/>
      <c r="L294" s="232"/>
      <c r="M294" s="228" t="s">
        <v>154</v>
      </c>
      <c r="N294" s="229"/>
      <c r="O294" s="230"/>
      <c r="P294" s="234" t="s">
        <v>155</v>
      </c>
      <c r="Q294" s="235"/>
      <c r="R294" s="236"/>
      <c r="S294" s="217">
        <v>1338</v>
      </c>
      <c r="T294" s="217">
        <v>2193</v>
      </c>
      <c r="U294" s="218" t="s">
        <v>156</v>
      </c>
      <c r="V294" s="237" t="s">
        <v>157</v>
      </c>
      <c r="W294" s="238"/>
      <c r="X294" s="239"/>
      <c r="Y294" s="228" t="s">
        <v>158</v>
      </c>
      <c r="Z294" s="230"/>
      <c r="AA294" s="228" t="s">
        <v>159</v>
      </c>
      <c r="AB294" s="229"/>
      <c r="AC294" s="230"/>
      <c r="AD294" s="219"/>
      <c r="AE294" s="220">
        <v>725</v>
      </c>
      <c r="AF294" s="231">
        <v>2308</v>
      </c>
      <c r="AG294" s="232"/>
      <c r="AH294" s="218" t="s">
        <v>158</v>
      </c>
      <c r="AI294" s="217">
        <v>2</v>
      </c>
      <c r="AJ294" s="240" t="s">
        <v>160</v>
      </c>
      <c r="AK294" s="241"/>
      <c r="AL294" s="221" t="s">
        <v>161</v>
      </c>
      <c r="AM294" s="222" t="s">
        <v>162</v>
      </c>
      <c r="AN294" s="242"/>
      <c r="AO294" s="243"/>
      <c r="AP294" s="242"/>
      <c r="AQ294" s="243"/>
      <c r="AR294" s="217">
        <v>1</v>
      </c>
      <c r="AS294" s="244" t="s">
        <v>233</v>
      </c>
      <c r="AT294" s="245"/>
      <c r="AU294" s="218" t="s">
        <v>233</v>
      </c>
    </row>
    <row r="295" spans="1:47" ht="8.25" customHeight="1" x14ac:dyDescent="0.25">
      <c r="A295" s="223">
        <v>269</v>
      </c>
      <c r="B295" s="228" t="s">
        <v>176</v>
      </c>
      <c r="C295" s="229"/>
      <c r="D295" s="230"/>
      <c r="E295" s="228" t="s">
        <v>472</v>
      </c>
      <c r="F295" s="229"/>
      <c r="G295" s="230"/>
      <c r="H295" s="231">
        <v>1473</v>
      </c>
      <c r="I295" s="232"/>
      <c r="J295" s="231">
        <v>2328</v>
      </c>
      <c r="K295" s="233"/>
      <c r="L295" s="232"/>
      <c r="M295" s="228" t="s">
        <v>154</v>
      </c>
      <c r="N295" s="229"/>
      <c r="O295" s="230"/>
      <c r="P295" s="234" t="s">
        <v>155</v>
      </c>
      <c r="Q295" s="235"/>
      <c r="R295" s="236"/>
      <c r="S295" s="217">
        <v>1338</v>
      </c>
      <c r="T295" s="217">
        <v>2193</v>
      </c>
      <c r="U295" s="218" t="s">
        <v>156</v>
      </c>
      <c r="V295" s="237" t="s">
        <v>157</v>
      </c>
      <c r="W295" s="238"/>
      <c r="X295" s="239"/>
      <c r="Y295" s="228" t="s">
        <v>158</v>
      </c>
      <c r="Z295" s="230"/>
      <c r="AA295" s="228" t="s">
        <v>159</v>
      </c>
      <c r="AB295" s="229"/>
      <c r="AC295" s="230"/>
      <c r="AD295" s="219"/>
      <c r="AE295" s="220">
        <v>725</v>
      </c>
      <c r="AF295" s="231">
        <v>2308</v>
      </c>
      <c r="AG295" s="232"/>
      <c r="AH295" s="218" t="s">
        <v>158</v>
      </c>
      <c r="AI295" s="217">
        <v>2</v>
      </c>
      <c r="AJ295" s="240" t="s">
        <v>160</v>
      </c>
      <c r="AK295" s="241"/>
      <c r="AL295" s="221" t="s">
        <v>161</v>
      </c>
      <c r="AM295" s="222" t="s">
        <v>162</v>
      </c>
      <c r="AN295" s="242"/>
      <c r="AO295" s="243"/>
      <c r="AP295" s="242"/>
      <c r="AQ295" s="243"/>
      <c r="AR295" s="217">
        <v>1</v>
      </c>
      <c r="AS295" s="244" t="s">
        <v>233</v>
      </c>
      <c r="AT295" s="245"/>
      <c r="AU295" s="218" t="s">
        <v>233</v>
      </c>
    </row>
    <row r="296" spans="1:47" ht="8.25" customHeight="1" x14ac:dyDescent="0.25">
      <c r="A296" s="223">
        <v>270</v>
      </c>
      <c r="B296" s="228" t="s">
        <v>252</v>
      </c>
      <c r="C296" s="229"/>
      <c r="D296" s="230"/>
      <c r="E296" s="228" t="s">
        <v>473</v>
      </c>
      <c r="F296" s="229"/>
      <c r="G296" s="230"/>
      <c r="H296" s="231">
        <v>635</v>
      </c>
      <c r="I296" s="232"/>
      <c r="J296" s="231">
        <v>2270</v>
      </c>
      <c r="K296" s="233"/>
      <c r="L296" s="232"/>
      <c r="M296" s="228" t="s">
        <v>154</v>
      </c>
      <c r="N296" s="229"/>
      <c r="O296" s="230"/>
      <c r="P296" s="234" t="s">
        <v>155</v>
      </c>
      <c r="Q296" s="235"/>
      <c r="R296" s="236"/>
      <c r="S296" s="217">
        <v>500</v>
      </c>
      <c r="T296" s="217">
        <v>2135</v>
      </c>
      <c r="U296" s="218" t="s">
        <v>156</v>
      </c>
      <c r="V296" s="237" t="s">
        <v>157</v>
      </c>
      <c r="W296" s="238"/>
      <c r="X296" s="239"/>
      <c r="Y296" s="228" t="s">
        <v>158</v>
      </c>
      <c r="Z296" s="230"/>
      <c r="AA296" s="228" t="s">
        <v>159</v>
      </c>
      <c r="AB296" s="229"/>
      <c r="AC296" s="230"/>
      <c r="AD296" s="219"/>
      <c r="AE296" s="220">
        <v>615</v>
      </c>
      <c r="AF296" s="231">
        <v>2250</v>
      </c>
      <c r="AG296" s="232"/>
      <c r="AH296" s="218" t="s">
        <v>158</v>
      </c>
      <c r="AI296" s="217">
        <v>1</v>
      </c>
      <c r="AJ296" s="240" t="s">
        <v>160</v>
      </c>
      <c r="AK296" s="241"/>
      <c r="AL296" s="221" t="s">
        <v>161</v>
      </c>
      <c r="AM296" s="222" t="s">
        <v>162</v>
      </c>
      <c r="AN296" s="242"/>
      <c r="AO296" s="243"/>
      <c r="AP296" s="242"/>
      <c r="AQ296" s="243"/>
      <c r="AR296" s="217">
        <v>1</v>
      </c>
      <c r="AS296" s="244" t="s">
        <v>275</v>
      </c>
      <c r="AT296" s="245"/>
      <c r="AU296" s="218" t="s">
        <v>275</v>
      </c>
    </row>
    <row r="297" spans="1:47" ht="8.25" customHeight="1" x14ac:dyDescent="0.25">
      <c r="A297" s="223">
        <v>271</v>
      </c>
      <c r="B297" s="228" t="s">
        <v>176</v>
      </c>
      <c r="C297" s="229"/>
      <c r="D297" s="230"/>
      <c r="E297" s="228" t="s">
        <v>474</v>
      </c>
      <c r="F297" s="229"/>
      <c r="G297" s="230"/>
      <c r="H297" s="231">
        <v>1993</v>
      </c>
      <c r="I297" s="232"/>
      <c r="J297" s="231">
        <v>2328</v>
      </c>
      <c r="K297" s="233"/>
      <c r="L297" s="232"/>
      <c r="M297" s="228" t="s">
        <v>154</v>
      </c>
      <c r="N297" s="229"/>
      <c r="O297" s="230"/>
      <c r="P297" s="234" t="s">
        <v>155</v>
      </c>
      <c r="Q297" s="235"/>
      <c r="R297" s="236"/>
      <c r="S297" s="217">
        <v>1858</v>
      </c>
      <c r="T297" s="217">
        <v>2193</v>
      </c>
      <c r="U297" s="218" t="s">
        <v>156</v>
      </c>
      <c r="V297" s="237" t="s">
        <v>157</v>
      </c>
      <c r="W297" s="238"/>
      <c r="X297" s="239"/>
      <c r="Y297" s="228" t="s">
        <v>158</v>
      </c>
      <c r="Z297" s="230"/>
      <c r="AA297" s="228" t="s">
        <v>159</v>
      </c>
      <c r="AB297" s="229"/>
      <c r="AC297" s="230"/>
      <c r="AD297" s="219"/>
      <c r="AE297" s="220">
        <v>985</v>
      </c>
      <c r="AF297" s="231">
        <v>2308</v>
      </c>
      <c r="AG297" s="232"/>
      <c r="AH297" s="218" t="s">
        <v>158</v>
      </c>
      <c r="AI297" s="217">
        <v>2</v>
      </c>
      <c r="AJ297" s="240" t="s">
        <v>160</v>
      </c>
      <c r="AK297" s="241"/>
      <c r="AL297" s="221" t="s">
        <v>161</v>
      </c>
      <c r="AM297" s="222" t="s">
        <v>162</v>
      </c>
      <c r="AN297" s="242"/>
      <c r="AO297" s="243"/>
      <c r="AP297" s="242"/>
      <c r="AQ297" s="243"/>
      <c r="AR297" s="217">
        <v>1</v>
      </c>
      <c r="AS297" s="244" t="s">
        <v>320</v>
      </c>
      <c r="AT297" s="245"/>
      <c r="AU297" s="218" t="s">
        <v>320</v>
      </c>
    </row>
    <row r="298" spans="1:47" ht="8.25" customHeight="1" x14ac:dyDescent="0.25">
      <c r="A298" s="223">
        <v>272</v>
      </c>
      <c r="B298" s="228" t="s">
        <v>176</v>
      </c>
      <c r="C298" s="229"/>
      <c r="D298" s="230"/>
      <c r="E298" s="228" t="s">
        <v>475</v>
      </c>
      <c r="F298" s="229"/>
      <c r="G298" s="230"/>
      <c r="H298" s="231">
        <v>593</v>
      </c>
      <c r="I298" s="232"/>
      <c r="J298" s="231">
        <v>2328</v>
      </c>
      <c r="K298" s="233"/>
      <c r="L298" s="232"/>
      <c r="M298" s="228" t="s">
        <v>154</v>
      </c>
      <c r="N298" s="229"/>
      <c r="O298" s="230"/>
      <c r="P298" s="234" t="s">
        <v>155</v>
      </c>
      <c r="Q298" s="235"/>
      <c r="R298" s="236"/>
      <c r="S298" s="217">
        <v>458</v>
      </c>
      <c r="T298" s="217">
        <v>2193</v>
      </c>
      <c r="U298" s="218" t="s">
        <v>156</v>
      </c>
      <c r="V298" s="237" t="s">
        <v>157</v>
      </c>
      <c r="W298" s="238"/>
      <c r="X298" s="239"/>
      <c r="Y298" s="228" t="s">
        <v>158</v>
      </c>
      <c r="Z298" s="230"/>
      <c r="AA298" s="228" t="s">
        <v>159</v>
      </c>
      <c r="AB298" s="229"/>
      <c r="AC298" s="230"/>
      <c r="AD298" s="219"/>
      <c r="AE298" s="220">
        <v>573</v>
      </c>
      <c r="AF298" s="231">
        <v>2308</v>
      </c>
      <c r="AG298" s="232"/>
      <c r="AH298" s="218" t="s">
        <v>158</v>
      </c>
      <c r="AI298" s="217">
        <v>1</v>
      </c>
      <c r="AJ298" s="240" t="s">
        <v>160</v>
      </c>
      <c r="AK298" s="241"/>
      <c r="AL298" s="221" t="s">
        <v>161</v>
      </c>
      <c r="AM298" s="222" t="s">
        <v>162</v>
      </c>
      <c r="AN298" s="242"/>
      <c r="AO298" s="243"/>
      <c r="AP298" s="242"/>
      <c r="AQ298" s="243"/>
      <c r="AR298" s="217">
        <v>1</v>
      </c>
      <c r="AS298" s="244" t="s">
        <v>269</v>
      </c>
      <c r="AT298" s="245"/>
      <c r="AU298" s="218" t="s">
        <v>269</v>
      </c>
    </row>
    <row r="299" spans="1:47" ht="8.25" customHeight="1" x14ac:dyDescent="0.25">
      <c r="A299" s="223">
        <v>273</v>
      </c>
      <c r="B299" s="228" t="s">
        <v>176</v>
      </c>
      <c r="C299" s="229"/>
      <c r="D299" s="230"/>
      <c r="E299" s="228" t="s">
        <v>476</v>
      </c>
      <c r="F299" s="229"/>
      <c r="G299" s="230"/>
      <c r="H299" s="231">
        <v>593</v>
      </c>
      <c r="I299" s="232"/>
      <c r="J299" s="231">
        <v>2328</v>
      </c>
      <c r="K299" s="233"/>
      <c r="L299" s="232"/>
      <c r="M299" s="228" t="s">
        <v>154</v>
      </c>
      <c r="N299" s="229"/>
      <c r="O299" s="230"/>
      <c r="P299" s="234" t="s">
        <v>155</v>
      </c>
      <c r="Q299" s="235"/>
      <c r="R299" s="236"/>
      <c r="S299" s="217">
        <v>458</v>
      </c>
      <c r="T299" s="217">
        <v>2193</v>
      </c>
      <c r="U299" s="218" t="s">
        <v>156</v>
      </c>
      <c r="V299" s="237" t="s">
        <v>157</v>
      </c>
      <c r="W299" s="238"/>
      <c r="X299" s="239"/>
      <c r="Y299" s="228" t="s">
        <v>158</v>
      </c>
      <c r="Z299" s="230"/>
      <c r="AA299" s="228" t="s">
        <v>159</v>
      </c>
      <c r="AB299" s="229"/>
      <c r="AC299" s="230"/>
      <c r="AD299" s="219"/>
      <c r="AE299" s="220">
        <v>573</v>
      </c>
      <c r="AF299" s="231">
        <v>2308</v>
      </c>
      <c r="AG299" s="232"/>
      <c r="AH299" s="218" t="s">
        <v>158</v>
      </c>
      <c r="AI299" s="217">
        <v>1</v>
      </c>
      <c r="AJ299" s="240" t="s">
        <v>160</v>
      </c>
      <c r="AK299" s="241"/>
      <c r="AL299" s="221" t="s">
        <v>161</v>
      </c>
      <c r="AM299" s="222" t="s">
        <v>162</v>
      </c>
      <c r="AN299" s="242"/>
      <c r="AO299" s="243"/>
      <c r="AP299" s="242"/>
      <c r="AQ299" s="243"/>
      <c r="AR299" s="217">
        <v>1</v>
      </c>
      <c r="AS299" s="244" t="s">
        <v>269</v>
      </c>
      <c r="AT299" s="245"/>
      <c r="AU299" s="218" t="s">
        <v>269</v>
      </c>
    </row>
    <row r="300" spans="1:47" ht="8.25" customHeight="1" x14ac:dyDescent="0.25">
      <c r="A300" s="223">
        <v>274</v>
      </c>
      <c r="B300" s="228" t="s">
        <v>176</v>
      </c>
      <c r="C300" s="229"/>
      <c r="D300" s="230"/>
      <c r="E300" s="228" t="s">
        <v>477</v>
      </c>
      <c r="F300" s="229"/>
      <c r="G300" s="230"/>
      <c r="H300" s="231">
        <v>993</v>
      </c>
      <c r="I300" s="232"/>
      <c r="J300" s="231">
        <v>2328</v>
      </c>
      <c r="K300" s="233"/>
      <c r="L300" s="232"/>
      <c r="M300" s="228" t="s">
        <v>154</v>
      </c>
      <c r="N300" s="229"/>
      <c r="O300" s="230"/>
      <c r="P300" s="234" t="s">
        <v>155</v>
      </c>
      <c r="Q300" s="235"/>
      <c r="R300" s="236"/>
      <c r="S300" s="217">
        <v>858</v>
      </c>
      <c r="T300" s="217">
        <v>2193</v>
      </c>
      <c r="U300" s="218" t="s">
        <v>156</v>
      </c>
      <c r="V300" s="237" t="s">
        <v>157</v>
      </c>
      <c r="W300" s="238"/>
      <c r="X300" s="239"/>
      <c r="Y300" s="228" t="s">
        <v>158</v>
      </c>
      <c r="Z300" s="230"/>
      <c r="AA300" s="228" t="s">
        <v>159</v>
      </c>
      <c r="AB300" s="229"/>
      <c r="AC300" s="230"/>
      <c r="AD300" s="219"/>
      <c r="AE300" s="220">
        <v>973</v>
      </c>
      <c r="AF300" s="231">
        <v>2308</v>
      </c>
      <c r="AG300" s="232"/>
      <c r="AH300" s="218" t="s">
        <v>158</v>
      </c>
      <c r="AI300" s="217">
        <v>1</v>
      </c>
      <c r="AJ300" s="240" t="s">
        <v>160</v>
      </c>
      <c r="AK300" s="241"/>
      <c r="AL300" s="221" t="s">
        <v>161</v>
      </c>
      <c r="AM300" s="222" t="s">
        <v>162</v>
      </c>
      <c r="AN300" s="242"/>
      <c r="AO300" s="243"/>
      <c r="AP300" s="242"/>
      <c r="AQ300" s="243"/>
      <c r="AR300" s="217">
        <v>1</v>
      </c>
      <c r="AS300" s="244" t="s">
        <v>240</v>
      </c>
      <c r="AT300" s="245"/>
      <c r="AU300" s="218" t="s">
        <v>240</v>
      </c>
    </row>
    <row r="301" spans="1:47" ht="8.25" customHeight="1" x14ac:dyDescent="0.25">
      <c r="A301" s="223">
        <v>275</v>
      </c>
      <c r="B301" s="228" t="s">
        <v>176</v>
      </c>
      <c r="C301" s="229"/>
      <c r="D301" s="230"/>
      <c r="E301" s="228" t="s">
        <v>478</v>
      </c>
      <c r="F301" s="229"/>
      <c r="G301" s="230"/>
      <c r="H301" s="231">
        <v>693</v>
      </c>
      <c r="I301" s="232"/>
      <c r="J301" s="231">
        <v>2328</v>
      </c>
      <c r="K301" s="233"/>
      <c r="L301" s="232"/>
      <c r="M301" s="228" t="s">
        <v>154</v>
      </c>
      <c r="N301" s="229"/>
      <c r="O301" s="230"/>
      <c r="P301" s="234" t="s">
        <v>155</v>
      </c>
      <c r="Q301" s="235"/>
      <c r="R301" s="236"/>
      <c r="S301" s="217">
        <v>558</v>
      </c>
      <c r="T301" s="217">
        <v>2193</v>
      </c>
      <c r="U301" s="218" t="s">
        <v>156</v>
      </c>
      <c r="V301" s="237" t="s">
        <v>157</v>
      </c>
      <c r="W301" s="238"/>
      <c r="X301" s="239"/>
      <c r="Y301" s="228" t="s">
        <v>158</v>
      </c>
      <c r="Z301" s="230"/>
      <c r="AA301" s="228" t="s">
        <v>159</v>
      </c>
      <c r="AB301" s="229"/>
      <c r="AC301" s="230"/>
      <c r="AD301" s="219"/>
      <c r="AE301" s="220">
        <v>673</v>
      </c>
      <c r="AF301" s="231">
        <v>2308</v>
      </c>
      <c r="AG301" s="232"/>
      <c r="AH301" s="218" t="s">
        <v>158</v>
      </c>
      <c r="AI301" s="217">
        <v>1</v>
      </c>
      <c r="AJ301" s="240" t="s">
        <v>160</v>
      </c>
      <c r="AK301" s="241"/>
      <c r="AL301" s="221" t="s">
        <v>161</v>
      </c>
      <c r="AM301" s="222" t="s">
        <v>162</v>
      </c>
      <c r="AN301" s="242"/>
      <c r="AO301" s="243"/>
      <c r="AP301" s="242"/>
      <c r="AQ301" s="243"/>
      <c r="AR301" s="217">
        <v>1</v>
      </c>
      <c r="AS301" s="244" t="s">
        <v>257</v>
      </c>
      <c r="AT301" s="245"/>
      <c r="AU301" s="218" t="s">
        <v>257</v>
      </c>
    </row>
    <row r="302" spans="1:47" ht="8.25" customHeight="1" x14ac:dyDescent="0.25">
      <c r="A302" s="223">
        <v>276</v>
      </c>
      <c r="B302" s="228" t="s">
        <v>176</v>
      </c>
      <c r="C302" s="229"/>
      <c r="D302" s="230"/>
      <c r="E302" s="228" t="s">
        <v>479</v>
      </c>
      <c r="F302" s="229"/>
      <c r="G302" s="230"/>
      <c r="H302" s="231">
        <v>1713</v>
      </c>
      <c r="I302" s="232"/>
      <c r="J302" s="231">
        <v>2328</v>
      </c>
      <c r="K302" s="233"/>
      <c r="L302" s="232"/>
      <c r="M302" s="228" t="s">
        <v>154</v>
      </c>
      <c r="N302" s="229"/>
      <c r="O302" s="230"/>
      <c r="P302" s="234" t="s">
        <v>155</v>
      </c>
      <c r="Q302" s="235"/>
      <c r="R302" s="236"/>
      <c r="S302" s="217">
        <v>1578</v>
      </c>
      <c r="T302" s="217">
        <v>2193</v>
      </c>
      <c r="U302" s="218" t="s">
        <v>156</v>
      </c>
      <c r="V302" s="237" t="s">
        <v>157</v>
      </c>
      <c r="W302" s="238"/>
      <c r="X302" s="239"/>
      <c r="Y302" s="228" t="s">
        <v>158</v>
      </c>
      <c r="Z302" s="230"/>
      <c r="AA302" s="228" t="s">
        <v>159</v>
      </c>
      <c r="AB302" s="229"/>
      <c r="AC302" s="230"/>
      <c r="AD302" s="219"/>
      <c r="AE302" s="220">
        <v>845</v>
      </c>
      <c r="AF302" s="231">
        <v>2308</v>
      </c>
      <c r="AG302" s="232"/>
      <c r="AH302" s="218" t="s">
        <v>158</v>
      </c>
      <c r="AI302" s="217">
        <v>2</v>
      </c>
      <c r="AJ302" s="240" t="s">
        <v>160</v>
      </c>
      <c r="AK302" s="241"/>
      <c r="AL302" s="221" t="s">
        <v>161</v>
      </c>
      <c r="AM302" s="222" t="s">
        <v>162</v>
      </c>
      <c r="AN302" s="242"/>
      <c r="AO302" s="243"/>
      <c r="AP302" s="242"/>
      <c r="AQ302" s="243"/>
      <c r="AR302" s="217">
        <v>1</v>
      </c>
      <c r="AS302" s="244" t="s">
        <v>251</v>
      </c>
      <c r="AT302" s="245"/>
      <c r="AU302" s="218" t="s">
        <v>251</v>
      </c>
    </row>
    <row r="303" spans="1:47" ht="8.25" customHeight="1" x14ac:dyDescent="0.25">
      <c r="A303" s="223">
        <v>277</v>
      </c>
      <c r="B303" s="228" t="s">
        <v>176</v>
      </c>
      <c r="C303" s="229"/>
      <c r="D303" s="230"/>
      <c r="E303" s="228" t="s">
        <v>480</v>
      </c>
      <c r="F303" s="229"/>
      <c r="G303" s="230"/>
      <c r="H303" s="231">
        <v>993</v>
      </c>
      <c r="I303" s="232"/>
      <c r="J303" s="231">
        <v>2328</v>
      </c>
      <c r="K303" s="233"/>
      <c r="L303" s="232"/>
      <c r="M303" s="228" t="s">
        <v>154</v>
      </c>
      <c r="N303" s="229"/>
      <c r="O303" s="230"/>
      <c r="P303" s="234" t="s">
        <v>155</v>
      </c>
      <c r="Q303" s="235"/>
      <c r="R303" s="236"/>
      <c r="S303" s="217">
        <v>858</v>
      </c>
      <c r="T303" s="217">
        <v>2193</v>
      </c>
      <c r="U303" s="218" t="s">
        <v>156</v>
      </c>
      <c r="V303" s="237" t="s">
        <v>157</v>
      </c>
      <c r="W303" s="238"/>
      <c r="X303" s="239"/>
      <c r="Y303" s="228" t="s">
        <v>158</v>
      </c>
      <c r="Z303" s="230"/>
      <c r="AA303" s="228" t="s">
        <v>159</v>
      </c>
      <c r="AB303" s="229"/>
      <c r="AC303" s="230"/>
      <c r="AD303" s="219"/>
      <c r="AE303" s="220">
        <v>973</v>
      </c>
      <c r="AF303" s="231">
        <v>2308</v>
      </c>
      <c r="AG303" s="232"/>
      <c r="AH303" s="218" t="s">
        <v>158</v>
      </c>
      <c r="AI303" s="217">
        <v>1</v>
      </c>
      <c r="AJ303" s="240" t="s">
        <v>160</v>
      </c>
      <c r="AK303" s="241"/>
      <c r="AL303" s="221" t="s">
        <v>161</v>
      </c>
      <c r="AM303" s="222" t="s">
        <v>162</v>
      </c>
      <c r="AN303" s="242"/>
      <c r="AO303" s="243"/>
      <c r="AP303" s="242"/>
      <c r="AQ303" s="243"/>
      <c r="AR303" s="217">
        <v>1</v>
      </c>
      <c r="AS303" s="244" t="s">
        <v>240</v>
      </c>
      <c r="AT303" s="245"/>
      <c r="AU303" s="218" t="s">
        <v>240</v>
      </c>
    </row>
    <row r="304" spans="1:47" ht="8.25" customHeight="1" x14ac:dyDescent="0.25">
      <c r="A304" s="223">
        <v>278</v>
      </c>
      <c r="B304" s="228" t="s">
        <v>176</v>
      </c>
      <c r="C304" s="229"/>
      <c r="D304" s="230"/>
      <c r="E304" s="228" t="s">
        <v>481</v>
      </c>
      <c r="F304" s="229"/>
      <c r="G304" s="230"/>
      <c r="H304" s="231">
        <v>1473</v>
      </c>
      <c r="I304" s="232"/>
      <c r="J304" s="231">
        <v>2128</v>
      </c>
      <c r="K304" s="233"/>
      <c r="L304" s="232"/>
      <c r="M304" s="228" t="s">
        <v>154</v>
      </c>
      <c r="N304" s="229"/>
      <c r="O304" s="230"/>
      <c r="P304" s="234" t="s">
        <v>155</v>
      </c>
      <c r="Q304" s="235"/>
      <c r="R304" s="236"/>
      <c r="S304" s="217">
        <v>1338</v>
      </c>
      <c r="T304" s="217">
        <v>1993</v>
      </c>
      <c r="U304" s="218" t="s">
        <v>156</v>
      </c>
      <c r="V304" s="237" t="s">
        <v>157</v>
      </c>
      <c r="W304" s="238"/>
      <c r="X304" s="239"/>
      <c r="Y304" s="228" t="s">
        <v>158</v>
      </c>
      <c r="Z304" s="230"/>
      <c r="AA304" s="228" t="s">
        <v>159</v>
      </c>
      <c r="AB304" s="229"/>
      <c r="AC304" s="230"/>
      <c r="AD304" s="219"/>
      <c r="AE304" s="220">
        <v>725</v>
      </c>
      <c r="AF304" s="231">
        <v>2108</v>
      </c>
      <c r="AG304" s="232"/>
      <c r="AH304" s="218" t="s">
        <v>158</v>
      </c>
      <c r="AI304" s="217">
        <v>2</v>
      </c>
      <c r="AJ304" s="240" t="s">
        <v>160</v>
      </c>
      <c r="AK304" s="241"/>
      <c r="AL304" s="221" t="s">
        <v>161</v>
      </c>
      <c r="AM304" s="222" t="s">
        <v>162</v>
      </c>
      <c r="AN304" s="242"/>
      <c r="AO304" s="243"/>
      <c r="AP304" s="242"/>
      <c r="AQ304" s="243"/>
      <c r="AR304" s="217">
        <v>1</v>
      </c>
      <c r="AS304" s="244" t="s">
        <v>205</v>
      </c>
      <c r="AT304" s="245"/>
      <c r="AU304" s="218" t="s">
        <v>205</v>
      </c>
    </row>
    <row r="305" spans="1:47" ht="8.25" customHeight="1" x14ac:dyDescent="0.25">
      <c r="A305" s="223">
        <v>279</v>
      </c>
      <c r="B305" s="228" t="s">
        <v>176</v>
      </c>
      <c r="C305" s="229"/>
      <c r="D305" s="230"/>
      <c r="E305" s="228" t="s">
        <v>482</v>
      </c>
      <c r="F305" s="229"/>
      <c r="G305" s="230"/>
      <c r="H305" s="231">
        <v>1473</v>
      </c>
      <c r="I305" s="232"/>
      <c r="J305" s="231">
        <v>2128</v>
      </c>
      <c r="K305" s="233"/>
      <c r="L305" s="232"/>
      <c r="M305" s="228" t="s">
        <v>154</v>
      </c>
      <c r="N305" s="229"/>
      <c r="O305" s="230"/>
      <c r="P305" s="234" t="s">
        <v>155</v>
      </c>
      <c r="Q305" s="235"/>
      <c r="R305" s="236"/>
      <c r="S305" s="217">
        <v>1338</v>
      </c>
      <c r="T305" s="217">
        <v>1993</v>
      </c>
      <c r="U305" s="218" t="s">
        <v>156</v>
      </c>
      <c r="V305" s="237" t="s">
        <v>157</v>
      </c>
      <c r="W305" s="238"/>
      <c r="X305" s="239"/>
      <c r="Y305" s="228" t="s">
        <v>158</v>
      </c>
      <c r="Z305" s="230"/>
      <c r="AA305" s="228" t="s">
        <v>159</v>
      </c>
      <c r="AB305" s="229"/>
      <c r="AC305" s="230"/>
      <c r="AD305" s="219"/>
      <c r="AE305" s="220">
        <v>725</v>
      </c>
      <c r="AF305" s="231">
        <v>2108</v>
      </c>
      <c r="AG305" s="232"/>
      <c r="AH305" s="218" t="s">
        <v>158</v>
      </c>
      <c r="AI305" s="217">
        <v>2</v>
      </c>
      <c r="AJ305" s="240" t="s">
        <v>160</v>
      </c>
      <c r="AK305" s="241"/>
      <c r="AL305" s="221" t="s">
        <v>161</v>
      </c>
      <c r="AM305" s="222" t="s">
        <v>162</v>
      </c>
      <c r="AN305" s="242"/>
      <c r="AO305" s="243"/>
      <c r="AP305" s="242"/>
      <c r="AQ305" s="243"/>
      <c r="AR305" s="217">
        <v>1</v>
      </c>
      <c r="AS305" s="244" t="s">
        <v>205</v>
      </c>
      <c r="AT305" s="245"/>
      <c r="AU305" s="218" t="s">
        <v>205</v>
      </c>
    </row>
    <row r="306" spans="1:47" ht="8.25" customHeight="1" x14ac:dyDescent="0.25">
      <c r="A306" s="223">
        <v>280</v>
      </c>
      <c r="B306" s="228" t="s">
        <v>176</v>
      </c>
      <c r="C306" s="229"/>
      <c r="D306" s="230"/>
      <c r="E306" s="228" t="s">
        <v>483</v>
      </c>
      <c r="F306" s="229"/>
      <c r="G306" s="230"/>
      <c r="H306" s="231">
        <v>1473</v>
      </c>
      <c r="I306" s="232"/>
      <c r="J306" s="231">
        <v>2128</v>
      </c>
      <c r="K306" s="233"/>
      <c r="L306" s="232"/>
      <c r="M306" s="228" t="s">
        <v>154</v>
      </c>
      <c r="N306" s="229"/>
      <c r="O306" s="230"/>
      <c r="P306" s="234" t="s">
        <v>155</v>
      </c>
      <c r="Q306" s="235"/>
      <c r="R306" s="236"/>
      <c r="S306" s="217">
        <v>1338</v>
      </c>
      <c r="T306" s="217">
        <v>1993</v>
      </c>
      <c r="U306" s="218" t="s">
        <v>156</v>
      </c>
      <c r="V306" s="237" t="s">
        <v>157</v>
      </c>
      <c r="W306" s="238"/>
      <c r="X306" s="239"/>
      <c r="Y306" s="228" t="s">
        <v>158</v>
      </c>
      <c r="Z306" s="230"/>
      <c r="AA306" s="228" t="s">
        <v>159</v>
      </c>
      <c r="AB306" s="229"/>
      <c r="AC306" s="230"/>
      <c r="AD306" s="219"/>
      <c r="AE306" s="220">
        <v>725</v>
      </c>
      <c r="AF306" s="231">
        <v>2108</v>
      </c>
      <c r="AG306" s="232"/>
      <c r="AH306" s="218" t="s">
        <v>158</v>
      </c>
      <c r="AI306" s="217">
        <v>2</v>
      </c>
      <c r="AJ306" s="240" t="s">
        <v>160</v>
      </c>
      <c r="AK306" s="241"/>
      <c r="AL306" s="221" t="s">
        <v>161</v>
      </c>
      <c r="AM306" s="222" t="s">
        <v>162</v>
      </c>
      <c r="AN306" s="242"/>
      <c r="AO306" s="243"/>
      <c r="AP306" s="242"/>
      <c r="AQ306" s="243"/>
      <c r="AR306" s="217">
        <v>1</v>
      </c>
      <c r="AS306" s="244" t="s">
        <v>205</v>
      </c>
      <c r="AT306" s="245"/>
      <c r="AU306" s="218" t="s">
        <v>205</v>
      </c>
    </row>
    <row r="307" spans="1:47" ht="8.25" customHeight="1" x14ac:dyDescent="0.25">
      <c r="A307" s="223">
        <v>281</v>
      </c>
      <c r="B307" s="228" t="s">
        <v>176</v>
      </c>
      <c r="C307" s="229"/>
      <c r="D307" s="230"/>
      <c r="E307" s="228" t="s">
        <v>484</v>
      </c>
      <c r="F307" s="229"/>
      <c r="G307" s="230"/>
      <c r="H307" s="231">
        <v>693</v>
      </c>
      <c r="I307" s="232"/>
      <c r="J307" s="231">
        <v>2128</v>
      </c>
      <c r="K307" s="233"/>
      <c r="L307" s="232"/>
      <c r="M307" s="228" t="s">
        <v>154</v>
      </c>
      <c r="N307" s="229"/>
      <c r="O307" s="230"/>
      <c r="P307" s="234" t="s">
        <v>155</v>
      </c>
      <c r="Q307" s="235"/>
      <c r="R307" s="236"/>
      <c r="S307" s="217">
        <v>558</v>
      </c>
      <c r="T307" s="217">
        <v>1993</v>
      </c>
      <c r="U307" s="218" t="s">
        <v>156</v>
      </c>
      <c r="V307" s="237" t="s">
        <v>157</v>
      </c>
      <c r="W307" s="238"/>
      <c r="X307" s="239"/>
      <c r="Y307" s="228" t="s">
        <v>158</v>
      </c>
      <c r="Z307" s="230"/>
      <c r="AA307" s="228" t="s">
        <v>159</v>
      </c>
      <c r="AB307" s="229"/>
      <c r="AC307" s="230"/>
      <c r="AD307" s="219"/>
      <c r="AE307" s="220">
        <v>673</v>
      </c>
      <c r="AF307" s="231">
        <v>2108</v>
      </c>
      <c r="AG307" s="232"/>
      <c r="AH307" s="218" t="s">
        <v>158</v>
      </c>
      <c r="AI307" s="217">
        <v>1</v>
      </c>
      <c r="AJ307" s="240" t="s">
        <v>160</v>
      </c>
      <c r="AK307" s="241"/>
      <c r="AL307" s="221" t="s">
        <v>161</v>
      </c>
      <c r="AM307" s="222" t="s">
        <v>162</v>
      </c>
      <c r="AN307" s="242"/>
      <c r="AO307" s="243"/>
      <c r="AP307" s="242"/>
      <c r="AQ307" s="243"/>
      <c r="AR307" s="217">
        <v>1</v>
      </c>
      <c r="AS307" s="244" t="s">
        <v>191</v>
      </c>
      <c r="AT307" s="245"/>
      <c r="AU307" s="218" t="s">
        <v>191</v>
      </c>
    </row>
    <row r="308" spans="1:47" ht="8.25" customHeight="1" x14ac:dyDescent="0.25">
      <c r="A308" s="223">
        <v>282</v>
      </c>
      <c r="B308" s="228" t="s">
        <v>176</v>
      </c>
      <c r="C308" s="229"/>
      <c r="D308" s="230"/>
      <c r="E308" s="228" t="s">
        <v>485</v>
      </c>
      <c r="F308" s="229"/>
      <c r="G308" s="230"/>
      <c r="H308" s="231">
        <v>693</v>
      </c>
      <c r="I308" s="232"/>
      <c r="J308" s="231">
        <v>2128</v>
      </c>
      <c r="K308" s="233"/>
      <c r="L308" s="232"/>
      <c r="M308" s="228" t="s">
        <v>154</v>
      </c>
      <c r="N308" s="229"/>
      <c r="O308" s="230"/>
      <c r="P308" s="234" t="s">
        <v>155</v>
      </c>
      <c r="Q308" s="235"/>
      <c r="R308" s="236"/>
      <c r="S308" s="217">
        <v>558</v>
      </c>
      <c r="T308" s="217">
        <v>1993</v>
      </c>
      <c r="U308" s="218" t="s">
        <v>156</v>
      </c>
      <c r="V308" s="237" t="s">
        <v>157</v>
      </c>
      <c r="W308" s="238"/>
      <c r="X308" s="239"/>
      <c r="Y308" s="228" t="s">
        <v>158</v>
      </c>
      <c r="Z308" s="230"/>
      <c r="AA308" s="228" t="s">
        <v>159</v>
      </c>
      <c r="AB308" s="229"/>
      <c r="AC308" s="230"/>
      <c r="AD308" s="219"/>
      <c r="AE308" s="220">
        <v>673</v>
      </c>
      <c r="AF308" s="231">
        <v>2108</v>
      </c>
      <c r="AG308" s="232"/>
      <c r="AH308" s="218" t="s">
        <v>158</v>
      </c>
      <c r="AI308" s="217">
        <v>1</v>
      </c>
      <c r="AJ308" s="240" t="s">
        <v>160</v>
      </c>
      <c r="AK308" s="241"/>
      <c r="AL308" s="221" t="s">
        <v>161</v>
      </c>
      <c r="AM308" s="222" t="s">
        <v>162</v>
      </c>
      <c r="AN308" s="242"/>
      <c r="AO308" s="243"/>
      <c r="AP308" s="242"/>
      <c r="AQ308" s="243"/>
      <c r="AR308" s="217">
        <v>1</v>
      </c>
      <c r="AS308" s="244" t="s">
        <v>191</v>
      </c>
      <c r="AT308" s="245"/>
      <c r="AU308" s="218" t="s">
        <v>191</v>
      </c>
    </row>
    <row r="309" spans="1:47" ht="8.25" customHeight="1" x14ac:dyDescent="0.25">
      <c r="A309" s="223">
        <v>283</v>
      </c>
      <c r="B309" s="228" t="s">
        <v>176</v>
      </c>
      <c r="C309" s="229"/>
      <c r="D309" s="230"/>
      <c r="E309" s="228" t="s">
        <v>486</v>
      </c>
      <c r="F309" s="229"/>
      <c r="G309" s="230"/>
      <c r="H309" s="231">
        <v>1343</v>
      </c>
      <c r="I309" s="232"/>
      <c r="J309" s="231">
        <v>2128</v>
      </c>
      <c r="K309" s="233"/>
      <c r="L309" s="232"/>
      <c r="M309" s="228" t="s">
        <v>154</v>
      </c>
      <c r="N309" s="229"/>
      <c r="O309" s="230"/>
      <c r="P309" s="234" t="s">
        <v>155</v>
      </c>
      <c r="Q309" s="235"/>
      <c r="R309" s="236"/>
      <c r="S309" s="217">
        <v>1208</v>
      </c>
      <c r="T309" s="217">
        <v>1993</v>
      </c>
      <c r="U309" s="218" t="s">
        <v>156</v>
      </c>
      <c r="V309" s="237" t="s">
        <v>157</v>
      </c>
      <c r="W309" s="238"/>
      <c r="X309" s="239"/>
      <c r="Y309" s="228" t="s">
        <v>158</v>
      </c>
      <c r="Z309" s="230"/>
      <c r="AA309" s="228" t="s">
        <v>159</v>
      </c>
      <c r="AB309" s="229"/>
      <c r="AC309" s="230"/>
      <c r="AD309" s="219"/>
      <c r="AE309" s="220">
        <v>660</v>
      </c>
      <c r="AF309" s="231">
        <v>2108</v>
      </c>
      <c r="AG309" s="232"/>
      <c r="AH309" s="218" t="s">
        <v>158</v>
      </c>
      <c r="AI309" s="217">
        <v>2</v>
      </c>
      <c r="AJ309" s="240" t="s">
        <v>160</v>
      </c>
      <c r="AK309" s="241"/>
      <c r="AL309" s="221" t="s">
        <v>161</v>
      </c>
      <c r="AM309" s="222" t="s">
        <v>162</v>
      </c>
      <c r="AN309" s="242"/>
      <c r="AO309" s="243"/>
      <c r="AP309" s="242"/>
      <c r="AQ309" s="243"/>
      <c r="AR309" s="217">
        <v>1</v>
      </c>
      <c r="AS309" s="244" t="s">
        <v>218</v>
      </c>
      <c r="AT309" s="245"/>
      <c r="AU309" s="218" t="s">
        <v>218</v>
      </c>
    </row>
    <row r="310" spans="1:47" ht="8.25" customHeight="1" x14ac:dyDescent="0.25">
      <c r="A310" s="223">
        <v>284</v>
      </c>
      <c r="B310" s="228" t="s">
        <v>176</v>
      </c>
      <c r="C310" s="229"/>
      <c r="D310" s="230"/>
      <c r="E310" s="228" t="s">
        <v>487</v>
      </c>
      <c r="F310" s="229"/>
      <c r="G310" s="230"/>
      <c r="H310" s="231">
        <v>1343</v>
      </c>
      <c r="I310" s="232"/>
      <c r="J310" s="231">
        <v>2128</v>
      </c>
      <c r="K310" s="233"/>
      <c r="L310" s="232"/>
      <c r="M310" s="228" t="s">
        <v>154</v>
      </c>
      <c r="N310" s="229"/>
      <c r="O310" s="230"/>
      <c r="P310" s="234" t="s">
        <v>155</v>
      </c>
      <c r="Q310" s="235"/>
      <c r="R310" s="236"/>
      <c r="S310" s="217">
        <v>1208</v>
      </c>
      <c r="T310" s="217">
        <v>1993</v>
      </c>
      <c r="U310" s="218" t="s">
        <v>156</v>
      </c>
      <c r="V310" s="237" t="s">
        <v>157</v>
      </c>
      <c r="W310" s="238"/>
      <c r="X310" s="239"/>
      <c r="Y310" s="228" t="s">
        <v>158</v>
      </c>
      <c r="Z310" s="230"/>
      <c r="AA310" s="228" t="s">
        <v>159</v>
      </c>
      <c r="AB310" s="229"/>
      <c r="AC310" s="230"/>
      <c r="AD310" s="219"/>
      <c r="AE310" s="220">
        <v>660</v>
      </c>
      <c r="AF310" s="231">
        <v>2108</v>
      </c>
      <c r="AG310" s="232"/>
      <c r="AH310" s="218" t="s">
        <v>158</v>
      </c>
      <c r="AI310" s="217">
        <v>2</v>
      </c>
      <c r="AJ310" s="240" t="s">
        <v>160</v>
      </c>
      <c r="AK310" s="241"/>
      <c r="AL310" s="221" t="s">
        <v>161</v>
      </c>
      <c r="AM310" s="222" t="s">
        <v>162</v>
      </c>
      <c r="AN310" s="242"/>
      <c r="AO310" s="243"/>
      <c r="AP310" s="242"/>
      <c r="AQ310" s="243"/>
      <c r="AR310" s="217">
        <v>1</v>
      </c>
      <c r="AS310" s="244" t="s">
        <v>218</v>
      </c>
      <c r="AT310" s="245"/>
      <c r="AU310" s="218" t="s">
        <v>218</v>
      </c>
    </row>
    <row r="311" spans="1:47" ht="8.25" customHeight="1" x14ac:dyDescent="0.25">
      <c r="A311" s="223">
        <v>285</v>
      </c>
      <c r="B311" s="228" t="s">
        <v>176</v>
      </c>
      <c r="C311" s="229"/>
      <c r="D311" s="230"/>
      <c r="E311" s="228" t="s">
        <v>488</v>
      </c>
      <c r="F311" s="229"/>
      <c r="G311" s="230"/>
      <c r="H311" s="231">
        <v>1473</v>
      </c>
      <c r="I311" s="232"/>
      <c r="J311" s="231">
        <v>2128</v>
      </c>
      <c r="K311" s="233"/>
      <c r="L311" s="232"/>
      <c r="M311" s="228" t="s">
        <v>154</v>
      </c>
      <c r="N311" s="229"/>
      <c r="O311" s="230"/>
      <c r="P311" s="234" t="s">
        <v>155</v>
      </c>
      <c r="Q311" s="235"/>
      <c r="R311" s="236"/>
      <c r="S311" s="217">
        <v>1338</v>
      </c>
      <c r="T311" s="217">
        <v>1993</v>
      </c>
      <c r="U311" s="218" t="s">
        <v>156</v>
      </c>
      <c r="V311" s="237" t="s">
        <v>157</v>
      </c>
      <c r="W311" s="238"/>
      <c r="X311" s="239"/>
      <c r="Y311" s="228" t="s">
        <v>158</v>
      </c>
      <c r="Z311" s="230"/>
      <c r="AA311" s="228" t="s">
        <v>159</v>
      </c>
      <c r="AB311" s="229"/>
      <c r="AC311" s="230"/>
      <c r="AD311" s="219"/>
      <c r="AE311" s="220">
        <v>725</v>
      </c>
      <c r="AF311" s="231">
        <v>2108</v>
      </c>
      <c r="AG311" s="232"/>
      <c r="AH311" s="218" t="s">
        <v>158</v>
      </c>
      <c r="AI311" s="217">
        <v>2</v>
      </c>
      <c r="AJ311" s="240" t="s">
        <v>160</v>
      </c>
      <c r="AK311" s="241"/>
      <c r="AL311" s="221" t="s">
        <v>161</v>
      </c>
      <c r="AM311" s="222" t="s">
        <v>162</v>
      </c>
      <c r="AN311" s="242"/>
      <c r="AO311" s="243"/>
      <c r="AP311" s="242"/>
      <c r="AQ311" s="243"/>
      <c r="AR311" s="217">
        <v>1</v>
      </c>
      <c r="AS311" s="244" t="s">
        <v>205</v>
      </c>
      <c r="AT311" s="245"/>
      <c r="AU311" s="218" t="s">
        <v>205</v>
      </c>
    </row>
    <row r="312" spans="1:47" ht="8.25" customHeight="1" x14ac:dyDescent="0.25">
      <c r="A312" s="223">
        <v>286</v>
      </c>
      <c r="B312" s="228" t="s">
        <v>176</v>
      </c>
      <c r="C312" s="229"/>
      <c r="D312" s="230"/>
      <c r="E312" s="228" t="s">
        <v>489</v>
      </c>
      <c r="F312" s="229"/>
      <c r="G312" s="230"/>
      <c r="H312" s="231">
        <v>1343</v>
      </c>
      <c r="I312" s="232"/>
      <c r="J312" s="231">
        <v>2128</v>
      </c>
      <c r="K312" s="233"/>
      <c r="L312" s="232"/>
      <c r="M312" s="228" t="s">
        <v>154</v>
      </c>
      <c r="N312" s="229"/>
      <c r="O312" s="230"/>
      <c r="P312" s="234" t="s">
        <v>155</v>
      </c>
      <c r="Q312" s="235"/>
      <c r="R312" s="236"/>
      <c r="S312" s="217">
        <v>1208</v>
      </c>
      <c r="T312" s="217">
        <v>1993</v>
      </c>
      <c r="U312" s="218" t="s">
        <v>156</v>
      </c>
      <c r="V312" s="237" t="s">
        <v>157</v>
      </c>
      <c r="W312" s="238"/>
      <c r="X312" s="239"/>
      <c r="Y312" s="228" t="s">
        <v>158</v>
      </c>
      <c r="Z312" s="230"/>
      <c r="AA312" s="228" t="s">
        <v>159</v>
      </c>
      <c r="AB312" s="229"/>
      <c r="AC312" s="230"/>
      <c r="AD312" s="219"/>
      <c r="AE312" s="220">
        <v>660</v>
      </c>
      <c r="AF312" s="231">
        <v>2108</v>
      </c>
      <c r="AG312" s="232"/>
      <c r="AH312" s="218" t="s">
        <v>158</v>
      </c>
      <c r="AI312" s="217">
        <v>2</v>
      </c>
      <c r="AJ312" s="240" t="s">
        <v>160</v>
      </c>
      <c r="AK312" s="241"/>
      <c r="AL312" s="221" t="s">
        <v>161</v>
      </c>
      <c r="AM312" s="222" t="s">
        <v>162</v>
      </c>
      <c r="AN312" s="242"/>
      <c r="AO312" s="243"/>
      <c r="AP312" s="242"/>
      <c r="AQ312" s="243"/>
      <c r="AR312" s="217">
        <v>1</v>
      </c>
      <c r="AS312" s="244" t="s">
        <v>218</v>
      </c>
      <c r="AT312" s="245"/>
      <c r="AU312" s="218" t="s">
        <v>218</v>
      </c>
    </row>
    <row r="313" spans="1:47" ht="8.25" customHeight="1" x14ac:dyDescent="0.25">
      <c r="A313" s="223">
        <v>287</v>
      </c>
      <c r="B313" s="228" t="s">
        <v>176</v>
      </c>
      <c r="C313" s="229"/>
      <c r="D313" s="230"/>
      <c r="E313" s="228" t="s">
        <v>490</v>
      </c>
      <c r="F313" s="229"/>
      <c r="G313" s="230"/>
      <c r="H313" s="231">
        <v>893</v>
      </c>
      <c r="I313" s="232"/>
      <c r="J313" s="231">
        <v>2128</v>
      </c>
      <c r="K313" s="233"/>
      <c r="L313" s="232"/>
      <c r="M313" s="228" t="s">
        <v>154</v>
      </c>
      <c r="N313" s="229"/>
      <c r="O313" s="230"/>
      <c r="P313" s="234" t="s">
        <v>155</v>
      </c>
      <c r="Q313" s="235"/>
      <c r="R313" s="236"/>
      <c r="S313" s="217">
        <v>758</v>
      </c>
      <c r="T313" s="217">
        <v>1993</v>
      </c>
      <c r="U313" s="218" t="s">
        <v>156</v>
      </c>
      <c r="V313" s="237" t="s">
        <v>157</v>
      </c>
      <c r="W313" s="238"/>
      <c r="X313" s="239"/>
      <c r="Y313" s="228" t="s">
        <v>158</v>
      </c>
      <c r="Z313" s="230"/>
      <c r="AA313" s="228" t="s">
        <v>159</v>
      </c>
      <c r="AB313" s="229"/>
      <c r="AC313" s="230"/>
      <c r="AD313" s="219"/>
      <c r="AE313" s="220">
        <v>873</v>
      </c>
      <c r="AF313" s="231">
        <v>2108</v>
      </c>
      <c r="AG313" s="232"/>
      <c r="AH313" s="218" t="s">
        <v>158</v>
      </c>
      <c r="AI313" s="217">
        <v>1</v>
      </c>
      <c r="AJ313" s="240" t="s">
        <v>160</v>
      </c>
      <c r="AK313" s="241"/>
      <c r="AL313" s="221" t="s">
        <v>161</v>
      </c>
      <c r="AM313" s="222" t="s">
        <v>162</v>
      </c>
      <c r="AN313" s="242"/>
      <c r="AO313" s="243"/>
      <c r="AP313" s="242"/>
      <c r="AQ313" s="243"/>
      <c r="AR313" s="217">
        <v>1</v>
      </c>
      <c r="AS313" s="244" t="s">
        <v>184</v>
      </c>
      <c r="AT313" s="245"/>
      <c r="AU313" s="218" t="s">
        <v>184</v>
      </c>
    </row>
    <row r="314" spans="1:47" ht="8.25" customHeight="1" x14ac:dyDescent="0.25">
      <c r="A314" s="223">
        <v>288</v>
      </c>
      <c r="B314" s="228" t="s">
        <v>176</v>
      </c>
      <c r="C314" s="229"/>
      <c r="D314" s="230"/>
      <c r="E314" s="228" t="s">
        <v>491</v>
      </c>
      <c r="F314" s="229"/>
      <c r="G314" s="230"/>
      <c r="H314" s="231">
        <v>493</v>
      </c>
      <c r="I314" s="232"/>
      <c r="J314" s="231">
        <v>2128</v>
      </c>
      <c r="K314" s="233"/>
      <c r="L314" s="232"/>
      <c r="M314" s="228" t="s">
        <v>154</v>
      </c>
      <c r="N314" s="229"/>
      <c r="O314" s="230"/>
      <c r="P314" s="234" t="s">
        <v>155</v>
      </c>
      <c r="Q314" s="235"/>
      <c r="R314" s="236"/>
      <c r="S314" s="217">
        <v>358</v>
      </c>
      <c r="T314" s="217">
        <v>1993</v>
      </c>
      <c r="U314" s="218" t="s">
        <v>156</v>
      </c>
      <c r="V314" s="237" t="s">
        <v>157</v>
      </c>
      <c r="W314" s="238"/>
      <c r="X314" s="239"/>
      <c r="Y314" s="228" t="s">
        <v>158</v>
      </c>
      <c r="Z314" s="230"/>
      <c r="AA314" s="228" t="s">
        <v>159</v>
      </c>
      <c r="AB314" s="229"/>
      <c r="AC314" s="230"/>
      <c r="AD314" s="219"/>
      <c r="AE314" s="220">
        <v>473</v>
      </c>
      <c r="AF314" s="231">
        <v>2108</v>
      </c>
      <c r="AG314" s="232"/>
      <c r="AH314" s="218" t="s">
        <v>158</v>
      </c>
      <c r="AI314" s="217">
        <v>1</v>
      </c>
      <c r="AJ314" s="240" t="s">
        <v>160</v>
      </c>
      <c r="AK314" s="241"/>
      <c r="AL314" s="221" t="s">
        <v>161</v>
      </c>
      <c r="AM314" s="222" t="s">
        <v>162</v>
      </c>
      <c r="AN314" s="242"/>
      <c r="AO314" s="243"/>
      <c r="AP314" s="242"/>
      <c r="AQ314" s="243"/>
      <c r="AR314" s="217">
        <v>1</v>
      </c>
      <c r="AS314" s="244" t="s">
        <v>230</v>
      </c>
      <c r="AT314" s="245"/>
      <c r="AU314" s="218" t="s">
        <v>230</v>
      </c>
    </row>
    <row r="315" spans="1:47" ht="8.25" customHeight="1" x14ac:dyDescent="0.25">
      <c r="A315" s="223">
        <v>289</v>
      </c>
      <c r="B315" s="228" t="s">
        <v>176</v>
      </c>
      <c r="C315" s="229"/>
      <c r="D315" s="230"/>
      <c r="E315" s="228" t="s">
        <v>492</v>
      </c>
      <c r="F315" s="229"/>
      <c r="G315" s="230"/>
      <c r="H315" s="231">
        <v>993</v>
      </c>
      <c r="I315" s="232"/>
      <c r="J315" s="231">
        <v>2328</v>
      </c>
      <c r="K315" s="233"/>
      <c r="L315" s="232"/>
      <c r="M315" s="228" t="s">
        <v>154</v>
      </c>
      <c r="N315" s="229"/>
      <c r="O315" s="230"/>
      <c r="P315" s="234" t="s">
        <v>155</v>
      </c>
      <c r="Q315" s="235"/>
      <c r="R315" s="236"/>
      <c r="S315" s="217">
        <v>858</v>
      </c>
      <c r="T315" s="217">
        <v>2193</v>
      </c>
      <c r="U315" s="218" t="s">
        <v>156</v>
      </c>
      <c r="V315" s="237" t="s">
        <v>157</v>
      </c>
      <c r="W315" s="238"/>
      <c r="X315" s="239"/>
      <c r="Y315" s="228" t="s">
        <v>158</v>
      </c>
      <c r="Z315" s="230"/>
      <c r="AA315" s="228" t="s">
        <v>159</v>
      </c>
      <c r="AB315" s="229"/>
      <c r="AC315" s="230"/>
      <c r="AD315" s="219"/>
      <c r="AE315" s="220">
        <v>973</v>
      </c>
      <c r="AF315" s="231">
        <v>2308</v>
      </c>
      <c r="AG315" s="232"/>
      <c r="AH315" s="218" t="s">
        <v>158</v>
      </c>
      <c r="AI315" s="217">
        <v>1</v>
      </c>
      <c r="AJ315" s="240" t="s">
        <v>160</v>
      </c>
      <c r="AK315" s="241"/>
      <c r="AL315" s="221" t="s">
        <v>161</v>
      </c>
      <c r="AM315" s="222" t="s">
        <v>162</v>
      </c>
      <c r="AN315" s="242"/>
      <c r="AO315" s="243"/>
      <c r="AP315" s="242"/>
      <c r="AQ315" s="243"/>
      <c r="AR315" s="217">
        <v>1</v>
      </c>
      <c r="AS315" s="244" t="s">
        <v>240</v>
      </c>
      <c r="AT315" s="245"/>
      <c r="AU315" s="218" t="s">
        <v>240</v>
      </c>
    </row>
    <row r="316" spans="1:47" ht="8.25" customHeight="1" x14ac:dyDescent="0.25">
      <c r="A316" s="223">
        <v>290</v>
      </c>
      <c r="B316" s="228" t="s">
        <v>176</v>
      </c>
      <c r="C316" s="229"/>
      <c r="D316" s="230"/>
      <c r="E316" s="228" t="s">
        <v>493</v>
      </c>
      <c r="F316" s="229"/>
      <c r="G316" s="230"/>
      <c r="H316" s="231">
        <v>993</v>
      </c>
      <c r="I316" s="232"/>
      <c r="J316" s="231">
        <v>2328</v>
      </c>
      <c r="K316" s="233"/>
      <c r="L316" s="232"/>
      <c r="M316" s="228" t="s">
        <v>154</v>
      </c>
      <c r="N316" s="229"/>
      <c r="O316" s="230"/>
      <c r="P316" s="234" t="s">
        <v>155</v>
      </c>
      <c r="Q316" s="235"/>
      <c r="R316" s="236"/>
      <c r="S316" s="217">
        <v>858</v>
      </c>
      <c r="T316" s="217">
        <v>2193</v>
      </c>
      <c r="U316" s="218" t="s">
        <v>156</v>
      </c>
      <c r="V316" s="237" t="s">
        <v>157</v>
      </c>
      <c r="W316" s="238"/>
      <c r="X316" s="239"/>
      <c r="Y316" s="228" t="s">
        <v>158</v>
      </c>
      <c r="Z316" s="230"/>
      <c r="AA316" s="228" t="s">
        <v>159</v>
      </c>
      <c r="AB316" s="229"/>
      <c r="AC316" s="230"/>
      <c r="AD316" s="219"/>
      <c r="AE316" s="220">
        <v>973</v>
      </c>
      <c r="AF316" s="231">
        <v>2308</v>
      </c>
      <c r="AG316" s="232"/>
      <c r="AH316" s="218" t="s">
        <v>158</v>
      </c>
      <c r="AI316" s="217">
        <v>1</v>
      </c>
      <c r="AJ316" s="240" t="s">
        <v>160</v>
      </c>
      <c r="AK316" s="241"/>
      <c r="AL316" s="221" t="s">
        <v>161</v>
      </c>
      <c r="AM316" s="222" t="s">
        <v>162</v>
      </c>
      <c r="AN316" s="242"/>
      <c r="AO316" s="243"/>
      <c r="AP316" s="242"/>
      <c r="AQ316" s="243"/>
      <c r="AR316" s="217">
        <v>1</v>
      </c>
      <c r="AS316" s="244" t="s">
        <v>240</v>
      </c>
      <c r="AT316" s="245"/>
      <c r="AU316" s="218" t="s">
        <v>240</v>
      </c>
    </row>
    <row r="317" spans="1:47" ht="8.25" customHeight="1" x14ac:dyDescent="0.25">
      <c r="A317" s="223">
        <v>291</v>
      </c>
      <c r="B317" s="228" t="s">
        <v>176</v>
      </c>
      <c r="C317" s="229"/>
      <c r="D317" s="230"/>
      <c r="E317" s="228" t="s">
        <v>494</v>
      </c>
      <c r="F317" s="229"/>
      <c r="G317" s="230"/>
      <c r="H317" s="231">
        <v>993</v>
      </c>
      <c r="I317" s="232"/>
      <c r="J317" s="231">
        <v>2328</v>
      </c>
      <c r="K317" s="233"/>
      <c r="L317" s="232"/>
      <c r="M317" s="228" t="s">
        <v>154</v>
      </c>
      <c r="N317" s="229"/>
      <c r="O317" s="230"/>
      <c r="P317" s="234" t="s">
        <v>155</v>
      </c>
      <c r="Q317" s="235"/>
      <c r="R317" s="236"/>
      <c r="S317" s="217">
        <v>858</v>
      </c>
      <c r="T317" s="217">
        <v>2193</v>
      </c>
      <c r="U317" s="218" t="s">
        <v>156</v>
      </c>
      <c r="V317" s="237" t="s">
        <v>157</v>
      </c>
      <c r="W317" s="238"/>
      <c r="X317" s="239"/>
      <c r="Y317" s="228" t="s">
        <v>158</v>
      </c>
      <c r="Z317" s="230"/>
      <c r="AA317" s="228" t="s">
        <v>159</v>
      </c>
      <c r="AB317" s="229"/>
      <c r="AC317" s="230"/>
      <c r="AD317" s="219"/>
      <c r="AE317" s="220">
        <v>973</v>
      </c>
      <c r="AF317" s="231">
        <v>2308</v>
      </c>
      <c r="AG317" s="232"/>
      <c r="AH317" s="218" t="s">
        <v>158</v>
      </c>
      <c r="AI317" s="217">
        <v>1</v>
      </c>
      <c r="AJ317" s="240" t="s">
        <v>160</v>
      </c>
      <c r="AK317" s="241"/>
      <c r="AL317" s="221" t="s">
        <v>161</v>
      </c>
      <c r="AM317" s="222" t="s">
        <v>162</v>
      </c>
      <c r="AN317" s="242"/>
      <c r="AO317" s="243"/>
      <c r="AP317" s="242"/>
      <c r="AQ317" s="243"/>
      <c r="AR317" s="217">
        <v>1</v>
      </c>
      <c r="AS317" s="244" t="s">
        <v>240</v>
      </c>
      <c r="AT317" s="245"/>
      <c r="AU317" s="218" t="s">
        <v>240</v>
      </c>
    </row>
    <row r="318" spans="1:47" ht="8.25" customHeight="1" x14ac:dyDescent="0.25">
      <c r="A318" s="223">
        <v>292</v>
      </c>
      <c r="B318" s="228" t="s">
        <v>176</v>
      </c>
      <c r="C318" s="229"/>
      <c r="D318" s="230"/>
      <c r="E318" s="228" t="s">
        <v>495</v>
      </c>
      <c r="F318" s="229"/>
      <c r="G318" s="230"/>
      <c r="H318" s="231">
        <v>1473</v>
      </c>
      <c r="I318" s="232"/>
      <c r="J318" s="231">
        <v>2328</v>
      </c>
      <c r="K318" s="233"/>
      <c r="L318" s="232"/>
      <c r="M318" s="228" t="s">
        <v>154</v>
      </c>
      <c r="N318" s="229"/>
      <c r="O318" s="230"/>
      <c r="P318" s="234" t="s">
        <v>155</v>
      </c>
      <c r="Q318" s="235"/>
      <c r="R318" s="236"/>
      <c r="S318" s="217">
        <v>1338</v>
      </c>
      <c r="T318" s="217">
        <v>2193</v>
      </c>
      <c r="U318" s="218" t="s">
        <v>156</v>
      </c>
      <c r="V318" s="237" t="s">
        <v>157</v>
      </c>
      <c r="W318" s="238"/>
      <c r="X318" s="239"/>
      <c r="Y318" s="228" t="s">
        <v>158</v>
      </c>
      <c r="Z318" s="230"/>
      <c r="AA318" s="228" t="s">
        <v>159</v>
      </c>
      <c r="AB318" s="229"/>
      <c r="AC318" s="230"/>
      <c r="AD318" s="219"/>
      <c r="AE318" s="220">
        <v>725</v>
      </c>
      <c r="AF318" s="231">
        <v>2308</v>
      </c>
      <c r="AG318" s="232"/>
      <c r="AH318" s="218" t="s">
        <v>158</v>
      </c>
      <c r="AI318" s="217">
        <v>2</v>
      </c>
      <c r="AJ318" s="240" t="s">
        <v>160</v>
      </c>
      <c r="AK318" s="241"/>
      <c r="AL318" s="221" t="s">
        <v>161</v>
      </c>
      <c r="AM318" s="222" t="s">
        <v>162</v>
      </c>
      <c r="AN318" s="242"/>
      <c r="AO318" s="243"/>
      <c r="AP318" s="242"/>
      <c r="AQ318" s="243"/>
      <c r="AR318" s="217">
        <v>1</v>
      </c>
      <c r="AS318" s="244" t="s">
        <v>233</v>
      </c>
      <c r="AT318" s="245"/>
      <c r="AU318" s="218" t="s">
        <v>233</v>
      </c>
    </row>
    <row r="319" spans="1:47" ht="8.25" customHeight="1" x14ac:dyDescent="0.25">
      <c r="A319" s="223">
        <v>293</v>
      </c>
      <c r="B319" s="228" t="s">
        <v>176</v>
      </c>
      <c r="C319" s="229"/>
      <c r="D319" s="230"/>
      <c r="E319" s="228" t="s">
        <v>496</v>
      </c>
      <c r="F319" s="229"/>
      <c r="G319" s="230"/>
      <c r="H319" s="231">
        <v>1343</v>
      </c>
      <c r="I319" s="232"/>
      <c r="J319" s="231">
        <v>2328</v>
      </c>
      <c r="K319" s="233"/>
      <c r="L319" s="232"/>
      <c r="M319" s="228" t="s">
        <v>154</v>
      </c>
      <c r="N319" s="229"/>
      <c r="O319" s="230"/>
      <c r="P319" s="234" t="s">
        <v>155</v>
      </c>
      <c r="Q319" s="235"/>
      <c r="R319" s="236"/>
      <c r="S319" s="217">
        <v>1208</v>
      </c>
      <c r="T319" s="217">
        <v>2193</v>
      </c>
      <c r="U319" s="218" t="s">
        <v>156</v>
      </c>
      <c r="V319" s="237" t="s">
        <v>157</v>
      </c>
      <c r="W319" s="238"/>
      <c r="X319" s="239"/>
      <c r="Y319" s="228" t="s">
        <v>158</v>
      </c>
      <c r="Z319" s="230"/>
      <c r="AA319" s="228" t="s">
        <v>159</v>
      </c>
      <c r="AB319" s="229"/>
      <c r="AC319" s="230"/>
      <c r="AD319" s="219"/>
      <c r="AE319" s="220">
        <v>660</v>
      </c>
      <c r="AF319" s="231">
        <v>2308</v>
      </c>
      <c r="AG319" s="232"/>
      <c r="AH319" s="218" t="s">
        <v>158</v>
      </c>
      <c r="AI319" s="217">
        <v>2</v>
      </c>
      <c r="AJ319" s="240" t="s">
        <v>160</v>
      </c>
      <c r="AK319" s="241"/>
      <c r="AL319" s="221" t="s">
        <v>161</v>
      </c>
      <c r="AM319" s="222" t="s">
        <v>162</v>
      </c>
      <c r="AN319" s="242"/>
      <c r="AO319" s="243"/>
      <c r="AP319" s="242"/>
      <c r="AQ319" s="243"/>
      <c r="AR319" s="217">
        <v>1</v>
      </c>
      <c r="AS319" s="244" t="s">
        <v>238</v>
      </c>
      <c r="AT319" s="245"/>
      <c r="AU319" s="218" t="s">
        <v>238</v>
      </c>
    </row>
    <row r="320" spans="1:47" ht="8.25" customHeight="1" x14ac:dyDescent="0.25">
      <c r="A320" s="223">
        <v>294</v>
      </c>
      <c r="B320" s="228" t="s">
        <v>176</v>
      </c>
      <c r="C320" s="229"/>
      <c r="D320" s="230"/>
      <c r="E320" s="228" t="s">
        <v>497</v>
      </c>
      <c r="F320" s="229"/>
      <c r="G320" s="230"/>
      <c r="H320" s="231">
        <v>1193</v>
      </c>
      <c r="I320" s="232"/>
      <c r="J320" s="231">
        <v>2328</v>
      </c>
      <c r="K320" s="233"/>
      <c r="L320" s="232"/>
      <c r="M320" s="228" t="s">
        <v>154</v>
      </c>
      <c r="N320" s="229"/>
      <c r="O320" s="230"/>
      <c r="P320" s="234" t="s">
        <v>155</v>
      </c>
      <c r="Q320" s="235"/>
      <c r="R320" s="236"/>
      <c r="S320" s="217">
        <v>1058</v>
      </c>
      <c r="T320" s="217">
        <v>2193</v>
      </c>
      <c r="U320" s="218" t="s">
        <v>156</v>
      </c>
      <c r="V320" s="237" t="s">
        <v>157</v>
      </c>
      <c r="W320" s="238"/>
      <c r="X320" s="239"/>
      <c r="Y320" s="228" t="s">
        <v>158</v>
      </c>
      <c r="Z320" s="230"/>
      <c r="AA320" s="228" t="s">
        <v>159</v>
      </c>
      <c r="AB320" s="229"/>
      <c r="AC320" s="230"/>
      <c r="AD320" s="219"/>
      <c r="AE320" s="220">
        <v>585</v>
      </c>
      <c r="AF320" s="231">
        <v>2308</v>
      </c>
      <c r="AG320" s="232"/>
      <c r="AH320" s="218" t="s">
        <v>158</v>
      </c>
      <c r="AI320" s="217">
        <v>2</v>
      </c>
      <c r="AJ320" s="240" t="s">
        <v>160</v>
      </c>
      <c r="AK320" s="241"/>
      <c r="AL320" s="221" t="s">
        <v>161</v>
      </c>
      <c r="AM320" s="222" t="s">
        <v>162</v>
      </c>
      <c r="AN320" s="242"/>
      <c r="AO320" s="243"/>
      <c r="AP320" s="242"/>
      <c r="AQ320" s="243"/>
      <c r="AR320" s="217">
        <v>1</v>
      </c>
      <c r="AS320" s="244" t="s">
        <v>291</v>
      </c>
      <c r="AT320" s="245"/>
      <c r="AU320" s="218" t="s">
        <v>291</v>
      </c>
    </row>
    <row r="321" spans="1:47" ht="8.25" customHeight="1" x14ac:dyDescent="0.25">
      <c r="A321" s="223">
        <v>295</v>
      </c>
      <c r="B321" s="228" t="s">
        <v>176</v>
      </c>
      <c r="C321" s="229"/>
      <c r="D321" s="230"/>
      <c r="E321" s="228" t="s">
        <v>498</v>
      </c>
      <c r="F321" s="229"/>
      <c r="G321" s="230"/>
      <c r="H321" s="231">
        <v>893</v>
      </c>
      <c r="I321" s="232"/>
      <c r="J321" s="231">
        <v>2328</v>
      </c>
      <c r="K321" s="233"/>
      <c r="L321" s="232"/>
      <c r="M321" s="228" t="s">
        <v>154</v>
      </c>
      <c r="N321" s="229"/>
      <c r="O321" s="230"/>
      <c r="P321" s="234" t="s">
        <v>155</v>
      </c>
      <c r="Q321" s="235"/>
      <c r="R321" s="236"/>
      <c r="S321" s="217">
        <v>758</v>
      </c>
      <c r="T321" s="217">
        <v>2193</v>
      </c>
      <c r="U321" s="218" t="s">
        <v>156</v>
      </c>
      <c r="V321" s="237" t="s">
        <v>157</v>
      </c>
      <c r="W321" s="238"/>
      <c r="X321" s="239"/>
      <c r="Y321" s="228" t="s">
        <v>158</v>
      </c>
      <c r="Z321" s="230"/>
      <c r="AA321" s="228" t="s">
        <v>159</v>
      </c>
      <c r="AB321" s="229"/>
      <c r="AC321" s="230"/>
      <c r="AD321" s="219"/>
      <c r="AE321" s="220">
        <v>873</v>
      </c>
      <c r="AF321" s="231">
        <v>2308</v>
      </c>
      <c r="AG321" s="232"/>
      <c r="AH321" s="218" t="s">
        <v>158</v>
      </c>
      <c r="AI321" s="217">
        <v>1</v>
      </c>
      <c r="AJ321" s="240" t="s">
        <v>160</v>
      </c>
      <c r="AK321" s="241"/>
      <c r="AL321" s="221" t="s">
        <v>161</v>
      </c>
      <c r="AM321" s="222" t="s">
        <v>162</v>
      </c>
      <c r="AN321" s="242"/>
      <c r="AO321" s="243"/>
      <c r="AP321" s="242"/>
      <c r="AQ321" s="243"/>
      <c r="AR321" s="217">
        <v>1</v>
      </c>
      <c r="AS321" s="244" t="s">
        <v>314</v>
      </c>
      <c r="AT321" s="245"/>
      <c r="AU321" s="218" t="s">
        <v>314</v>
      </c>
    </row>
    <row r="322" spans="1:47" ht="8.25" customHeight="1" x14ac:dyDescent="0.25">
      <c r="A322" s="223">
        <v>296</v>
      </c>
      <c r="B322" s="228" t="s">
        <v>176</v>
      </c>
      <c r="C322" s="229"/>
      <c r="D322" s="230"/>
      <c r="E322" s="228" t="s">
        <v>499</v>
      </c>
      <c r="F322" s="229"/>
      <c r="G322" s="230"/>
      <c r="H322" s="231">
        <v>1473</v>
      </c>
      <c r="I322" s="232"/>
      <c r="J322" s="231">
        <v>2328</v>
      </c>
      <c r="K322" s="233"/>
      <c r="L322" s="232"/>
      <c r="M322" s="228" t="s">
        <v>154</v>
      </c>
      <c r="N322" s="229"/>
      <c r="O322" s="230"/>
      <c r="P322" s="234" t="s">
        <v>155</v>
      </c>
      <c r="Q322" s="235"/>
      <c r="R322" s="236"/>
      <c r="S322" s="217">
        <v>1338</v>
      </c>
      <c r="T322" s="217">
        <v>2193</v>
      </c>
      <c r="U322" s="218" t="s">
        <v>156</v>
      </c>
      <c r="V322" s="237" t="s">
        <v>157</v>
      </c>
      <c r="W322" s="238"/>
      <c r="X322" s="239"/>
      <c r="Y322" s="228" t="s">
        <v>158</v>
      </c>
      <c r="Z322" s="230"/>
      <c r="AA322" s="228" t="s">
        <v>159</v>
      </c>
      <c r="AB322" s="229"/>
      <c r="AC322" s="230"/>
      <c r="AD322" s="219"/>
      <c r="AE322" s="220">
        <v>725</v>
      </c>
      <c r="AF322" s="231">
        <v>2308</v>
      </c>
      <c r="AG322" s="232"/>
      <c r="AH322" s="218" t="s">
        <v>158</v>
      </c>
      <c r="AI322" s="217">
        <v>2</v>
      </c>
      <c r="AJ322" s="240" t="s">
        <v>160</v>
      </c>
      <c r="AK322" s="241"/>
      <c r="AL322" s="221" t="s">
        <v>161</v>
      </c>
      <c r="AM322" s="222" t="s">
        <v>162</v>
      </c>
      <c r="AN322" s="242"/>
      <c r="AO322" s="243"/>
      <c r="AP322" s="242"/>
      <c r="AQ322" s="243"/>
      <c r="AR322" s="217">
        <v>1</v>
      </c>
      <c r="AS322" s="244" t="s">
        <v>233</v>
      </c>
      <c r="AT322" s="245"/>
      <c r="AU322" s="218" t="s">
        <v>233</v>
      </c>
    </row>
    <row r="323" spans="1:47" ht="8.25" customHeight="1" x14ac:dyDescent="0.25">
      <c r="A323" s="223">
        <v>297</v>
      </c>
      <c r="B323" s="228" t="s">
        <v>176</v>
      </c>
      <c r="C323" s="229"/>
      <c r="D323" s="230"/>
      <c r="E323" s="228" t="s">
        <v>500</v>
      </c>
      <c r="F323" s="229"/>
      <c r="G323" s="230"/>
      <c r="H323" s="231">
        <v>593</v>
      </c>
      <c r="I323" s="232"/>
      <c r="J323" s="231">
        <v>2328</v>
      </c>
      <c r="K323" s="233"/>
      <c r="L323" s="232"/>
      <c r="M323" s="228" t="s">
        <v>154</v>
      </c>
      <c r="N323" s="229"/>
      <c r="O323" s="230"/>
      <c r="P323" s="234" t="s">
        <v>155</v>
      </c>
      <c r="Q323" s="235"/>
      <c r="R323" s="236"/>
      <c r="S323" s="217">
        <v>458</v>
      </c>
      <c r="T323" s="217">
        <v>2193</v>
      </c>
      <c r="U323" s="218" t="s">
        <v>156</v>
      </c>
      <c r="V323" s="237" t="s">
        <v>157</v>
      </c>
      <c r="W323" s="238"/>
      <c r="X323" s="239"/>
      <c r="Y323" s="228" t="s">
        <v>158</v>
      </c>
      <c r="Z323" s="230"/>
      <c r="AA323" s="228" t="s">
        <v>159</v>
      </c>
      <c r="AB323" s="229"/>
      <c r="AC323" s="230"/>
      <c r="AD323" s="219"/>
      <c r="AE323" s="220">
        <v>573</v>
      </c>
      <c r="AF323" s="231">
        <v>2308</v>
      </c>
      <c r="AG323" s="232"/>
      <c r="AH323" s="218" t="s">
        <v>158</v>
      </c>
      <c r="AI323" s="217">
        <v>1</v>
      </c>
      <c r="AJ323" s="240" t="s">
        <v>160</v>
      </c>
      <c r="AK323" s="241"/>
      <c r="AL323" s="221" t="s">
        <v>161</v>
      </c>
      <c r="AM323" s="222" t="s">
        <v>162</v>
      </c>
      <c r="AN323" s="242"/>
      <c r="AO323" s="243"/>
      <c r="AP323" s="242"/>
      <c r="AQ323" s="243"/>
      <c r="AR323" s="217">
        <v>1</v>
      </c>
      <c r="AS323" s="244" t="s">
        <v>269</v>
      </c>
      <c r="AT323" s="245"/>
      <c r="AU323" s="218" t="s">
        <v>269</v>
      </c>
    </row>
    <row r="324" spans="1:47" ht="8.25" customHeight="1" x14ac:dyDescent="0.25">
      <c r="A324" s="223">
        <v>298</v>
      </c>
      <c r="B324" s="228" t="s">
        <v>176</v>
      </c>
      <c r="C324" s="229"/>
      <c r="D324" s="230"/>
      <c r="E324" s="228" t="s">
        <v>501</v>
      </c>
      <c r="F324" s="229"/>
      <c r="G324" s="230"/>
      <c r="H324" s="231">
        <v>993</v>
      </c>
      <c r="I324" s="232"/>
      <c r="J324" s="231">
        <v>2328</v>
      </c>
      <c r="K324" s="233"/>
      <c r="L324" s="232"/>
      <c r="M324" s="228" t="s">
        <v>154</v>
      </c>
      <c r="N324" s="229"/>
      <c r="O324" s="230"/>
      <c r="P324" s="234" t="s">
        <v>155</v>
      </c>
      <c r="Q324" s="235"/>
      <c r="R324" s="236"/>
      <c r="S324" s="217">
        <v>858</v>
      </c>
      <c r="T324" s="217">
        <v>2193</v>
      </c>
      <c r="U324" s="218" t="s">
        <v>156</v>
      </c>
      <c r="V324" s="237" t="s">
        <v>157</v>
      </c>
      <c r="W324" s="238"/>
      <c r="X324" s="239"/>
      <c r="Y324" s="228" t="s">
        <v>158</v>
      </c>
      <c r="Z324" s="230"/>
      <c r="AA324" s="228" t="s">
        <v>159</v>
      </c>
      <c r="AB324" s="229"/>
      <c r="AC324" s="230"/>
      <c r="AD324" s="219"/>
      <c r="AE324" s="220">
        <v>973</v>
      </c>
      <c r="AF324" s="231">
        <v>2308</v>
      </c>
      <c r="AG324" s="232"/>
      <c r="AH324" s="218" t="s">
        <v>158</v>
      </c>
      <c r="AI324" s="217">
        <v>1</v>
      </c>
      <c r="AJ324" s="240" t="s">
        <v>160</v>
      </c>
      <c r="AK324" s="241"/>
      <c r="AL324" s="221" t="s">
        <v>161</v>
      </c>
      <c r="AM324" s="222" t="s">
        <v>162</v>
      </c>
      <c r="AN324" s="242"/>
      <c r="AO324" s="243"/>
      <c r="AP324" s="242"/>
      <c r="AQ324" s="243"/>
      <c r="AR324" s="217">
        <v>1</v>
      </c>
      <c r="AS324" s="244" t="s">
        <v>240</v>
      </c>
      <c r="AT324" s="245"/>
      <c r="AU324" s="218" t="s">
        <v>240</v>
      </c>
    </row>
    <row r="325" spans="1:47" ht="8.25" customHeight="1" x14ac:dyDescent="0.25">
      <c r="A325" s="223">
        <v>299</v>
      </c>
      <c r="B325" s="228" t="s">
        <v>176</v>
      </c>
      <c r="C325" s="229"/>
      <c r="D325" s="230"/>
      <c r="E325" s="228" t="s">
        <v>502</v>
      </c>
      <c r="F325" s="229"/>
      <c r="G325" s="230"/>
      <c r="H325" s="231">
        <v>993</v>
      </c>
      <c r="I325" s="232"/>
      <c r="J325" s="231">
        <v>2328</v>
      </c>
      <c r="K325" s="233"/>
      <c r="L325" s="232"/>
      <c r="M325" s="228" t="s">
        <v>154</v>
      </c>
      <c r="N325" s="229"/>
      <c r="O325" s="230"/>
      <c r="P325" s="234" t="s">
        <v>155</v>
      </c>
      <c r="Q325" s="235"/>
      <c r="R325" s="236"/>
      <c r="S325" s="217">
        <v>858</v>
      </c>
      <c r="T325" s="217">
        <v>2193</v>
      </c>
      <c r="U325" s="218" t="s">
        <v>156</v>
      </c>
      <c r="V325" s="237" t="s">
        <v>157</v>
      </c>
      <c r="W325" s="238"/>
      <c r="X325" s="239"/>
      <c r="Y325" s="228" t="s">
        <v>158</v>
      </c>
      <c r="Z325" s="230"/>
      <c r="AA325" s="228" t="s">
        <v>159</v>
      </c>
      <c r="AB325" s="229"/>
      <c r="AC325" s="230"/>
      <c r="AD325" s="219"/>
      <c r="AE325" s="220">
        <v>973</v>
      </c>
      <c r="AF325" s="231">
        <v>2308</v>
      </c>
      <c r="AG325" s="232"/>
      <c r="AH325" s="218" t="s">
        <v>158</v>
      </c>
      <c r="AI325" s="217">
        <v>1</v>
      </c>
      <c r="AJ325" s="240" t="s">
        <v>160</v>
      </c>
      <c r="AK325" s="241"/>
      <c r="AL325" s="221" t="s">
        <v>161</v>
      </c>
      <c r="AM325" s="222" t="s">
        <v>162</v>
      </c>
      <c r="AN325" s="242"/>
      <c r="AO325" s="243"/>
      <c r="AP325" s="242"/>
      <c r="AQ325" s="243"/>
      <c r="AR325" s="217">
        <v>1</v>
      </c>
      <c r="AS325" s="244" t="s">
        <v>240</v>
      </c>
      <c r="AT325" s="245"/>
      <c r="AU325" s="218" t="s">
        <v>240</v>
      </c>
    </row>
    <row r="326" spans="1:47" ht="8.25" customHeight="1" x14ac:dyDescent="0.25">
      <c r="A326" s="223">
        <v>300</v>
      </c>
      <c r="B326" s="228" t="s">
        <v>176</v>
      </c>
      <c r="C326" s="229"/>
      <c r="D326" s="230"/>
      <c r="E326" s="228" t="s">
        <v>503</v>
      </c>
      <c r="F326" s="229"/>
      <c r="G326" s="230"/>
      <c r="H326" s="231">
        <v>993</v>
      </c>
      <c r="I326" s="232"/>
      <c r="J326" s="231">
        <v>2328</v>
      </c>
      <c r="K326" s="233"/>
      <c r="L326" s="232"/>
      <c r="M326" s="228" t="s">
        <v>154</v>
      </c>
      <c r="N326" s="229"/>
      <c r="O326" s="230"/>
      <c r="P326" s="234" t="s">
        <v>155</v>
      </c>
      <c r="Q326" s="235"/>
      <c r="R326" s="236"/>
      <c r="S326" s="217">
        <v>858</v>
      </c>
      <c r="T326" s="217">
        <v>2193</v>
      </c>
      <c r="U326" s="218" t="s">
        <v>156</v>
      </c>
      <c r="V326" s="237" t="s">
        <v>157</v>
      </c>
      <c r="W326" s="238"/>
      <c r="X326" s="239"/>
      <c r="Y326" s="228" t="s">
        <v>158</v>
      </c>
      <c r="Z326" s="230"/>
      <c r="AA326" s="228" t="s">
        <v>159</v>
      </c>
      <c r="AB326" s="229"/>
      <c r="AC326" s="230"/>
      <c r="AD326" s="219"/>
      <c r="AE326" s="220">
        <v>973</v>
      </c>
      <c r="AF326" s="231">
        <v>2308</v>
      </c>
      <c r="AG326" s="232"/>
      <c r="AH326" s="218" t="s">
        <v>158</v>
      </c>
      <c r="AI326" s="217">
        <v>1</v>
      </c>
      <c r="AJ326" s="240" t="s">
        <v>160</v>
      </c>
      <c r="AK326" s="241"/>
      <c r="AL326" s="221" t="s">
        <v>161</v>
      </c>
      <c r="AM326" s="222" t="s">
        <v>162</v>
      </c>
      <c r="AN326" s="242"/>
      <c r="AO326" s="243"/>
      <c r="AP326" s="242"/>
      <c r="AQ326" s="243"/>
      <c r="AR326" s="217">
        <v>1</v>
      </c>
      <c r="AS326" s="244" t="s">
        <v>240</v>
      </c>
      <c r="AT326" s="245"/>
      <c r="AU326" s="218" t="s">
        <v>240</v>
      </c>
    </row>
    <row r="327" spans="1:47" ht="8.25" customHeight="1" x14ac:dyDescent="0.25">
      <c r="A327" s="223">
        <v>301</v>
      </c>
      <c r="B327" s="228" t="s">
        <v>176</v>
      </c>
      <c r="C327" s="229"/>
      <c r="D327" s="230"/>
      <c r="E327" s="228" t="s">
        <v>504</v>
      </c>
      <c r="F327" s="229"/>
      <c r="G327" s="230"/>
      <c r="H327" s="231">
        <v>993</v>
      </c>
      <c r="I327" s="232"/>
      <c r="J327" s="231">
        <v>2328</v>
      </c>
      <c r="K327" s="233"/>
      <c r="L327" s="232"/>
      <c r="M327" s="228" t="s">
        <v>154</v>
      </c>
      <c r="N327" s="229"/>
      <c r="O327" s="230"/>
      <c r="P327" s="234" t="s">
        <v>155</v>
      </c>
      <c r="Q327" s="235"/>
      <c r="R327" s="236"/>
      <c r="S327" s="217">
        <v>858</v>
      </c>
      <c r="T327" s="217">
        <v>2193</v>
      </c>
      <c r="U327" s="218" t="s">
        <v>156</v>
      </c>
      <c r="V327" s="237" t="s">
        <v>157</v>
      </c>
      <c r="W327" s="238"/>
      <c r="X327" s="239"/>
      <c r="Y327" s="228" t="s">
        <v>158</v>
      </c>
      <c r="Z327" s="230"/>
      <c r="AA327" s="228" t="s">
        <v>159</v>
      </c>
      <c r="AB327" s="229"/>
      <c r="AC327" s="230"/>
      <c r="AD327" s="219"/>
      <c r="AE327" s="220">
        <v>973</v>
      </c>
      <c r="AF327" s="231">
        <v>2308</v>
      </c>
      <c r="AG327" s="232"/>
      <c r="AH327" s="218" t="s">
        <v>158</v>
      </c>
      <c r="AI327" s="217">
        <v>1</v>
      </c>
      <c r="AJ327" s="240" t="s">
        <v>160</v>
      </c>
      <c r="AK327" s="241"/>
      <c r="AL327" s="221" t="s">
        <v>161</v>
      </c>
      <c r="AM327" s="222" t="s">
        <v>162</v>
      </c>
      <c r="AN327" s="242"/>
      <c r="AO327" s="243"/>
      <c r="AP327" s="242"/>
      <c r="AQ327" s="243"/>
      <c r="AR327" s="217">
        <v>1</v>
      </c>
      <c r="AS327" s="244" t="s">
        <v>240</v>
      </c>
      <c r="AT327" s="245"/>
      <c r="AU327" s="218" t="s">
        <v>240</v>
      </c>
    </row>
    <row r="328" spans="1:47" ht="8.25" customHeight="1" x14ac:dyDescent="0.25">
      <c r="A328" s="223">
        <v>302</v>
      </c>
      <c r="B328" s="228" t="s">
        <v>176</v>
      </c>
      <c r="C328" s="229"/>
      <c r="D328" s="230"/>
      <c r="E328" s="228" t="s">
        <v>505</v>
      </c>
      <c r="F328" s="229"/>
      <c r="G328" s="230"/>
      <c r="H328" s="231">
        <v>493</v>
      </c>
      <c r="I328" s="232"/>
      <c r="J328" s="231">
        <v>2328</v>
      </c>
      <c r="K328" s="233"/>
      <c r="L328" s="232"/>
      <c r="M328" s="228" t="s">
        <v>154</v>
      </c>
      <c r="N328" s="229"/>
      <c r="O328" s="230"/>
      <c r="P328" s="234" t="s">
        <v>155</v>
      </c>
      <c r="Q328" s="235"/>
      <c r="R328" s="236"/>
      <c r="S328" s="217">
        <v>358</v>
      </c>
      <c r="T328" s="217">
        <v>2193</v>
      </c>
      <c r="U328" s="218" t="s">
        <v>156</v>
      </c>
      <c r="V328" s="237" t="s">
        <v>157</v>
      </c>
      <c r="W328" s="238"/>
      <c r="X328" s="239"/>
      <c r="Y328" s="228" t="s">
        <v>158</v>
      </c>
      <c r="Z328" s="230"/>
      <c r="AA328" s="228" t="s">
        <v>159</v>
      </c>
      <c r="AB328" s="229"/>
      <c r="AC328" s="230"/>
      <c r="AD328" s="219"/>
      <c r="AE328" s="220">
        <v>473</v>
      </c>
      <c r="AF328" s="231">
        <v>2308</v>
      </c>
      <c r="AG328" s="232"/>
      <c r="AH328" s="218" t="s">
        <v>158</v>
      </c>
      <c r="AI328" s="217">
        <v>1</v>
      </c>
      <c r="AJ328" s="240" t="s">
        <v>160</v>
      </c>
      <c r="AK328" s="241"/>
      <c r="AL328" s="221" t="s">
        <v>161</v>
      </c>
      <c r="AM328" s="222" t="s">
        <v>162</v>
      </c>
      <c r="AN328" s="242"/>
      <c r="AO328" s="243"/>
      <c r="AP328" s="242"/>
      <c r="AQ328" s="243"/>
      <c r="AR328" s="217">
        <v>1</v>
      </c>
      <c r="AS328" s="244" t="s">
        <v>182</v>
      </c>
      <c r="AT328" s="245"/>
      <c r="AU328" s="218" t="s">
        <v>182</v>
      </c>
    </row>
    <row r="329" spans="1:47" ht="8.25" customHeight="1" x14ac:dyDescent="0.25">
      <c r="A329" s="223">
        <v>303</v>
      </c>
      <c r="B329" s="228" t="s">
        <v>176</v>
      </c>
      <c r="C329" s="229"/>
      <c r="D329" s="230"/>
      <c r="E329" s="228" t="s">
        <v>506</v>
      </c>
      <c r="F329" s="229"/>
      <c r="G329" s="230"/>
      <c r="H329" s="231">
        <v>1473</v>
      </c>
      <c r="I329" s="232"/>
      <c r="J329" s="231">
        <v>2328</v>
      </c>
      <c r="K329" s="233"/>
      <c r="L329" s="232"/>
      <c r="M329" s="228" t="s">
        <v>154</v>
      </c>
      <c r="N329" s="229"/>
      <c r="O329" s="230"/>
      <c r="P329" s="234" t="s">
        <v>155</v>
      </c>
      <c r="Q329" s="235"/>
      <c r="R329" s="236"/>
      <c r="S329" s="217">
        <v>1338</v>
      </c>
      <c r="T329" s="217">
        <v>2193</v>
      </c>
      <c r="U329" s="218" t="s">
        <v>156</v>
      </c>
      <c r="V329" s="237" t="s">
        <v>157</v>
      </c>
      <c r="W329" s="238"/>
      <c r="X329" s="239"/>
      <c r="Y329" s="228" t="s">
        <v>158</v>
      </c>
      <c r="Z329" s="230"/>
      <c r="AA329" s="228" t="s">
        <v>159</v>
      </c>
      <c r="AB329" s="229"/>
      <c r="AC329" s="230"/>
      <c r="AD329" s="219"/>
      <c r="AE329" s="220">
        <v>725</v>
      </c>
      <c r="AF329" s="231">
        <v>2308</v>
      </c>
      <c r="AG329" s="232"/>
      <c r="AH329" s="218" t="s">
        <v>158</v>
      </c>
      <c r="AI329" s="217">
        <v>2</v>
      </c>
      <c r="AJ329" s="240" t="s">
        <v>160</v>
      </c>
      <c r="AK329" s="241"/>
      <c r="AL329" s="221" t="s">
        <v>161</v>
      </c>
      <c r="AM329" s="222" t="s">
        <v>162</v>
      </c>
      <c r="AN329" s="242"/>
      <c r="AO329" s="243"/>
      <c r="AP329" s="242"/>
      <c r="AQ329" s="243"/>
      <c r="AR329" s="217">
        <v>1</v>
      </c>
      <c r="AS329" s="244" t="s">
        <v>233</v>
      </c>
      <c r="AT329" s="245"/>
      <c r="AU329" s="218" t="s">
        <v>233</v>
      </c>
    </row>
    <row r="330" spans="1:47" ht="8.25" customHeight="1" x14ac:dyDescent="0.25">
      <c r="A330" s="223">
        <v>304</v>
      </c>
      <c r="B330" s="228" t="s">
        <v>176</v>
      </c>
      <c r="C330" s="229"/>
      <c r="D330" s="230"/>
      <c r="E330" s="228" t="s">
        <v>507</v>
      </c>
      <c r="F330" s="229"/>
      <c r="G330" s="230"/>
      <c r="H330" s="231">
        <v>1473</v>
      </c>
      <c r="I330" s="232"/>
      <c r="J330" s="231">
        <v>2328</v>
      </c>
      <c r="K330" s="233"/>
      <c r="L330" s="232"/>
      <c r="M330" s="228" t="s">
        <v>154</v>
      </c>
      <c r="N330" s="229"/>
      <c r="O330" s="230"/>
      <c r="P330" s="234" t="s">
        <v>155</v>
      </c>
      <c r="Q330" s="235"/>
      <c r="R330" s="236"/>
      <c r="S330" s="217">
        <v>1338</v>
      </c>
      <c r="T330" s="217">
        <v>2193</v>
      </c>
      <c r="U330" s="218" t="s">
        <v>156</v>
      </c>
      <c r="V330" s="237" t="s">
        <v>157</v>
      </c>
      <c r="W330" s="238"/>
      <c r="X330" s="239"/>
      <c r="Y330" s="228" t="s">
        <v>158</v>
      </c>
      <c r="Z330" s="230"/>
      <c r="AA330" s="228" t="s">
        <v>159</v>
      </c>
      <c r="AB330" s="229"/>
      <c r="AC330" s="230"/>
      <c r="AD330" s="219"/>
      <c r="AE330" s="220">
        <v>725</v>
      </c>
      <c r="AF330" s="231">
        <v>2308</v>
      </c>
      <c r="AG330" s="232"/>
      <c r="AH330" s="218" t="s">
        <v>158</v>
      </c>
      <c r="AI330" s="217">
        <v>2</v>
      </c>
      <c r="AJ330" s="240" t="s">
        <v>160</v>
      </c>
      <c r="AK330" s="241"/>
      <c r="AL330" s="221" t="s">
        <v>161</v>
      </c>
      <c r="AM330" s="222" t="s">
        <v>162</v>
      </c>
      <c r="AN330" s="242"/>
      <c r="AO330" s="243"/>
      <c r="AP330" s="242"/>
      <c r="AQ330" s="243"/>
      <c r="AR330" s="217">
        <v>1</v>
      </c>
      <c r="AS330" s="244" t="s">
        <v>233</v>
      </c>
      <c r="AT330" s="245"/>
      <c r="AU330" s="218" t="s">
        <v>233</v>
      </c>
    </row>
    <row r="331" spans="1:47" ht="8.25" customHeight="1" x14ac:dyDescent="0.25">
      <c r="A331" s="223">
        <v>305</v>
      </c>
      <c r="B331" s="228" t="s">
        <v>176</v>
      </c>
      <c r="C331" s="229"/>
      <c r="D331" s="230"/>
      <c r="E331" s="228" t="s">
        <v>508</v>
      </c>
      <c r="F331" s="229"/>
      <c r="G331" s="230"/>
      <c r="H331" s="231">
        <v>793</v>
      </c>
      <c r="I331" s="232"/>
      <c r="J331" s="231">
        <v>2328</v>
      </c>
      <c r="K331" s="233"/>
      <c r="L331" s="232"/>
      <c r="M331" s="228" t="s">
        <v>154</v>
      </c>
      <c r="N331" s="229"/>
      <c r="O331" s="230"/>
      <c r="P331" s="234" t="s">
        <v>155</v>
      </c>
      <c r="Q331" s="235"/>
      <c r="R331" s="236"/>
      <c r="S331" s="217">
        <v>658</v>
      </c>
      <c r="T331" s="217">
        <v>2193</v>
      </c>
      <c r="U331" s="218" t="s">
        <v>156</v>
      </c>
      <c r="V331" s="237" t="s">
        <v>157</v>
      </c>
      <c r="W331" s="238"/>
      <c r="X331" s="239"/>
      <c r="Y331" s="228" t="s">
        <v>158</v>
      </c>
      <c r="Z331" s="230"/>
      <c r="AA331" s="228" t="s">
        <v>159</v>
      </c>
      <c r="AB331" s="229"/>
      <c r="AC331" s="230"/>
      <c r="AD331" s="219"/>
      <c r="AE331" s="220">
        <v>773</v>
      </c>
      <c r="AF331" s="231">
        <v>2308</v>
      </c>
      <c r="AG331" s="232"/>
      <c r="AH331" s="218" t="s">
        <v>158</v>
      </c>
      <c r="AI331" s="217">
        <v>1</v>
      </c>
      <c r="AJ331" s="240" t="s">
        <v>160</v>
      </c>
      <c r="AK331" s="241"/>
      <c r="AL331" s="221" t="s">
        <v>161</v>
      </c>
      <c r="AM331" s="222" t="s">
        <v>162</v>
      </c>
      <c r="AN331" s="242"/>
      <c r="AO331" s="243"/>
      <c r="AP331" s="242"/>
      <c r="AQ331" s="243"/>
      <c r="AR331" s="217">
        <v>1</v>
      </c>
      <c r="AS331" s="244" t="s">
        <v>259</v>
      </c>
      <c r="AT331" s="245"/>
      <c r="AU331" s="218" t="s">
        <v>259</v>
      </c>
    </row>
    <row r="332" spans="1:47" ht="8.25" customHeight="1" x14ac:dyDescent="0.25">
      <c r="A332" s="223">
        <v>306</v>
      </c>
      <c r="B332" s="228" t="s">
        <v>176</v>
      </c>
      <c r="C332" s="229"/>
      <c r="D332" s="230"/>
      <c r="E332" s="228" t="s">
        <v>509</v>
      </c>
      <c r="F332" s="229"/>
      <c r="G332" s="230"/>
      <c r="H332" s="231">
        <v>793</v>
      </c>
      <c r="I332" s="232"/>
      <c r="J332" s="231">
        <v>2328</v>
      </c>
      <c r="K332" s="233"/>
      <c r="L332" s="232"/>
      <c r="M332" s="228" t="s">
        <v>154</v>
      </c>
      <c r="N332" s="229"/>
      <c r="O332" s="230"/>
      <c r="P332" s="234" t="s">
        <v>155</v>
      </c>
      <c r="Q332" s="235"/>
      <c r="R332" s="236"/>
      <c r="S332" s="217">
        <v>658</v>
      </c>
      <c r="T332" s="217">
        <v>2193</v>
      </c>
      <c r="U332" s="218" t="s">
        <v>156</v>
      </c>
      <c r="V332" s="237" t="s">
        <v>157</v>
      </c>
      <c r="W332" s="238"/>
      <c r="X332" s="239"/>
      <c r="Y332" s="228" t="s">
        <v>158</v>
      </c>
      <c r="Z332" s="230"/>
      <c r="AA332" s="228" t="s">
        <v>159</v>
      </c>
      <c r="AB332" s="229"/>
      <c r="AC332" s="230"/>
      <c r="AD332" s="219"/>
      <c r="AE332" s="220">
        <v>773</v>
      </c>
      <c r="AF332" s="231">
        <v>2308</v>
      </c>
      <c r="AG332" s="232"/>
      <c r="AH332" s="218" t="s">
        <v>158</v>
      </c>
      <c r="AI332" s="217">
        <v>1</v>
      </c>
      <c r="AJ332" s="240" t="s">
        <v>160</v>
      </c>
      <c r="AK332" s="241"/>
      <c r="AL332" s="221" t="s">
        <v>161</v>
      </c>
      <c r="AM332" s="222" t="s">
        <v>162</v>
      </c>
      <c r="AN332" s="242"/>
      <c r="AO332" s="243"/>
      <c r="AP332" s="242"/>
      <c r="AQ332" s="243"/>
      <c r="AR332" s="217">
        <v>1</v>
      </c>
      <c r="AS332" s="244" t="s">
        <v>259</v>
      </c>
      <c r="AT332" s="245"/>
      <c r="AU332" s="218" t="s">
        <v>259</v>
      </c>
    </row>
    <row r="333" spans="1:47" ht="8.25" customHeight="1" x14ac:dyDescent="0.25">
      <c r="A333" s="223">
        <v>307</v>
      </c>
      <c r="B333" s="228" t="s">
        <v>176</v>
      </c>
      <c r="C333" s="229"/>
      <c r="D333" s="230"/>
      <c r="E333" s="228" t="s">
        <v>510</v>
      </c>
      <c r="F333" s="229"/>
      <c r="G333" s="230"/>
      <c r="H333" s="231">
        <v>893</v>
      </c>
      <c r="I333" s="232"/>
      <c r="J333" s="231">
        <v>2293</v>
      </c>
      <c r="K333" s="233"/>
      <c r="L333" s="232"/>
      <c r="M333" s="228" t="s">
        <v>154</v>
      </c>
      <c r="N333" s="229"/>
      <c r="O333" s="230"/>
      <c r="P333" s="234" t="s">
        <v>155</v>
      </c>
      <c r="Q333" s="235"/>
      <c r="R333" s="236"/>
      <c r="S333" s="217">
        <v>758</v>
      </c>
      <c r="T333" s="217">
        <v>2158</v>
      </c>
      <c r="U333" s="218" t="s">
        <v>156</v>
      </c>
      <c r="V333" s="237" t="s">
        <v>157</v>
      </c>
      <c r="W333" s="238"/>
      <c r="X333" s="239"/>
      <c r="Y333" s="228" t="s">
        <v>158</v>
      </c>
      <c r="Z333" s="230"/>
      <c r="AA333" s="228" t="s">
        <v>159</v>
      </c>
      <c r="AB333" s="229"/>
      <c r="AC333" s="230"/>
      <c r="AD333" s="219"/>
      <c r="AE333" s="220">
        <v>873</v>
      </c>
      <c r="AF333" s="231">
        <v>2273</v>
      </c>
      <c r="AG333" s="232"/>
      <c r="AH333" s="218" t="s">
        <v>158</v>
      </c>
      <c r="AI333" s="217">
        <v>1</v>
      </c>
      <c r="AJ333" s="240" t="s">
        <v>160</v>
      </c>
      <c r="AK333" s="241"/>
      <c r="AL333" s="221" t="s">
        <v>161</v>
      </c>
      <c r="AM333" s="222" t="s">
        <v>162</v>
      </c>
      <c r="AN333" s="242"/>
      <c r="AO333" s="243"/>
      <c r="AP333" s="242"/>
      <c r="AQ333" s="243"/>
      <c r="AR333" s="217">
        <v>1</v>
      </c>
      <c r="AS333" s="244" t="s">
        <v>261</v>
      </c>
      <c r="AT333" s="245"/>
      <c r="AU333" s="218" t="s">
        <v>261</v>
      </c>
    </row>
    <row r="334" spans="1:47" ht="8.25" customHeight="1" x14ac:dyDescent="0.25">
      <c r="A334" s="223">
        <v>308</v>
      </c>
      <c r="B334" s="228" t="s">
        <v>176</v>
      </c>
      <c r="C334" s="229"/>
      <c r="D334" s="230"/>
      <c r="E334" s="228" t="s">
        <v>511</v>
      </c>
      <c r="F334" s="229"/>
      <c r="G334" s="230"/>
      <c r="H334" s="231">
        <v>1473</v>
      </c>
      <c r="I334" s="232"/>
      <c r="J334" s="231">
        <v>2328</v>
      </c>
      <c r="K334" s="233"/>
      <c r="L334" s="232"/>
      <c r="M334" s="228" t="s">
        <v>154</v>
      </c>
      <c r="N334" s="229"/>
      <c r="O334" s="230"/>
      <c r="P334" s="234" t="s">
        <v>155</v>
      </c>
      <c r="Q334" s="235"/>
      <c r="R334" s="236"/>
      <c r="S334" s="217">
        <v>1338</v>
      </c>
      <c r="T334" s="217">
        <v>2193</v>
      </c>
      <c r="U334" s="218" t="s">
        <v>156</v>
      </c>
      <c r="V334" s="237" t="s">
        <v>157</v>
      </c>
      <c r="W334" s="238"/>
      <c r="X334" s="239"/>
      <c r="Y334" s="228" t="s">
        <v>158</v>
      </c>
      <c r="Z334" s="230"/>
      <c r="AA334" s="228" t="s">
        <v>159</v>
      </c>
      <c r="AB334" s="229"/>
      <c r="AC334" s="230"/>
      <c r="AD334" s="219"/>
      <c r="AE334" s="220">
        <v>725</v>
      </c>
      <c r="AF334" s="231">
        <v>2308</v>
      </c>
      <c r="AG334" s="232"/>
      <c r="AH334" s="218" t="s">
        <v>158</v>
      </c>
      <c r="AI334" s="217">
        <v>2</v>
      </c>
      <c r="AJ334" s="240" t="s">
        <v>160</v>
      </c>
      <c r="AK334" s="241"/>
      <c r="AL334" s="221" t="s">
        <v>161</v>
      </c>
      <c r="AM334" s="222" t="s">
        <v>162</v>
      </c>
      <c r="AN334" s="242"/>
      <c r="AO334" s="243"/>
      <c r="AP334" s="242"/>
      <c r="AQ334" s="243"/>
      <c r="AR334" s="217">
        <v>1</v>
      </c>
      <c r="AS334" s="244" t="s">
        <v>233</v>
      </c>
      <c r="AT334" s="245"/>
      <c r="AU334" s="218" t="s">
        <v>233</v>
      </c>
    </row>
    <row r="335" spans="1:47" ht="8.25" customHeight="1" x14ac:dyDescent="0.25">
      <c r="A335" s="223">
        <v>309</v>
      </c>
      <c r="B335" s="228" t="s">
        <v>176</v>
      </c>
      <c r="C335" s="229"/>
      <c r="D335" s="230"/>
      <c r="E335" s="228" t="s">
        <v>512</v>
      </c>
      <c r="F335" s="229"/>
      <c r="G335" s="230"/>
      <c r="H335" s="231">
        <v>1473</v>
      </c>
      <c r="I335" s="232"/>
      <c r="J335" s="231">
        <v>2328</v>
      </c>
      <c r="K335" s="233"/>
      <c r="L335" s="232"/>
      <c r="M335" s="228" t="s">
        <v>154</v>
      </c>
      <c r="N335" s="229"/>
      <c r="O335" s="230"/>
      <c r="P335" s="234" t="s">
        <v>155</v>
      </c>
      <c r="Q335" s="235"/>
      <c r="R335" s="236"/>
      <c r="S335" s="217">
        <v>1338</v>
      </c>
      <c r="T335" s="217">
        <v>2193</v>
      </c>
      <c r="U335" s="218" t="s">
        <v>156</v>
      </c>
      <c r="V335" s="237" t="s">
        <v>157</v>
      </c>
      <c r="W335" s="238"/>
      <c r="X335" s="239"/>
      <c r="Y335" s="228" t="s">
        <v>158</v>
      </c>
      <c r="Z335" s="230"/>
      <c r="AA335" s="228" t="s">
        <v>159</v>
      </c>
      <c r="AB335" s="229"/>
      <c r="AC335" s="230"/>
      <c r="AD335" s="219"/>
      <c r="AE335" s="220">
        <v>725</v>
      </c>
      <c r="AF335" s="231">
        <v>2308</v>
      </c>
      <c r="AG335" s="232"/>
      <c r="AH335" s="218" t="s">
        <v>158</v>
      </c>
      <c r="AI335" s="217">
        <v>2</v>
      </c>
      <c r="AJ335" s="240" t="s">
        <v>160</v>
      </c>
      <c r="AK335" s="241"/>
      <c r="AL335" s="221" t="s">
        <v>161</v>
      </c>
      <c r="AM335" s="222" t="s">
        <v>162</v>
      </c>
      <c r="AN335" s="242"/>
      <c r="AO335" s="243"/>
      <c r="AP335" s="242"/>
      <c r="AQ335" s="243"/>
      <c r="AR335" s="217">
        <v>1</v>
      </c>
      <c r="AS335" s="244" t="s">
        <v>233</v>
      </c>
      <c r="AT335" s="245"/>
      <c r="AU335" s="218" t="s">
        <v>233</v>
      </c>
    </row>
    <row r="336" spans="1:47" ht="8.25" customHeight="1" x14ac:dyDescent="0.25">
      <c r="A336" s="223">
        <v>310</v>
      </c>
      <c r="B336" s="228" t="s">
        <v>176</v>
      </c>
      <c r="C336" s="229"/>
      <c r="D336" s="230"/>
      <c r="E336" s="228" t="s">
        <v>513</v>
      </c>
      <c r="F336" s="229"/>
      <c r="G336" s="230"/>
      <c r="H336" s="231">
        <v>1343</v>
      </c>
      <c r="I336" s="232"/>
      <c r="J336" s="231">
        <v>2328</v>
      </c>
      <c r="K336" s="233"/>
      <c r="L336" s="232"/>
      <c r="M336" s="228" t="s">
        <v>154</v>
      </c>
      <c r="N336" s="229"/>
      <c r="O336" s="230"/>
      <c r="P336" s="234" t="s">
        <v>155</v>
      </c>
      <c r="Q336" s="235"/>
      <c r="R336" s="236"/>
      <c r="S336" s="217">
        <v>1208</v>
      </c>
      <c r="T336" s="217">
        <v>2193</v>
      </c>
      <c r="U336" s="218" t="s">
        <v>156</v>
      </c>
      <c r="V336" s="237" t="s">
        <v>157</v>
      </c>
      <c r="W336" s="238"/>
      <c r="X336" s="239"/>
      <c r="Y336" s="228" t="s">
        <v>158</v>
      </c>
      <c r="Z336" s="230"/>
      <c r="AA336" s="228" t="s">
        <v>159</v>
      </c>
      <c r="AB336" s="229"/>
      <c r="AC336" s="230"/>
      <c r="AD336" s="219"/>
      <c r="AE336" s="220">
        <v>660</v>
      </c>
      <c r="AF336" s="231">
        <v>2308</v>
      </c>
      <c r="AG336" s="232"/>
      <c r="AH336" s="218" t="s">
        <v>158</v>
      </c>
      <c r="AI336" s="217">
        <v>2</v>
      </c>
      <c r="AJ336" s="240" t="s">
        <v>160</v>
      </c>
      <c r="AK336" s="241"/>
      <c r="AL336" s="221" t="s">
        <v>161</v>
      </c>
      <c r="AM336" s="222" t="s">
        <v>162</v>
      </c>
      <c r="AN336" s="242"/>
      <c r="AO336" s="243"/>
      <c r="AP336" s="242"/>
      <c r="AQ336" s="243"/>
      <c r="AR336" s="217">
        <v>1</v>
      </c>
      <c r="AS336" s="244" t="s">
        <v>238</v>
      </c>
      <c r="AT336" s="245"/>
      <c r="AU336" s="218" t="s">
        <v>238</v>
      </c>
    </row>
    <row r="337" spans="1:47" ht="8.25" customHeight="1" x14ac:dyDescent="0.25">
      <c r="A337" s="223">
        <v>311</v>
      </c>
      <c r="B337" s="228" t="s">
        <v>176</v>
      </c>
      <c r="C337" s="229"/>
      <c r="D337" s="230"/>
      <c r="E337" s="228" t="s">
        <v>514</v>
      </c>
      <c r="F337" s="229"/>
      <c r="G337" s="230"/>
      <c r="H337" s="231">
        <v>1343</v>
      </c>
      <c r="I337" s="232"/>
      <c r="J337" s="231">
        <v>2328</v>
      </c>
      <c r="K337" s="233"/>
      <c r="L337" s="232"/>
      <c r="M337" s="228" t="s">
        <v>154</v>
      </c>
      <c r="N337" s="229"/>
      <c r="O337" s="230"/>
      <c r="P337" s="234" t="s">
        <v>155</v>
      </c>
      <c r="Q337" s="235"/>
      <c r="R337" s="236"/>
      <c r="S337" s="217">
        <v>1208</v>
      </c>
      <c r="T337" s="217">
        <v>2193</v>
      </c>
      <c r="U337" s="218" t="s">
        <v>156</v>
      </c>
      <c r="V337" s="237" t="s">
        <v>157</v>
      </c>
      <c r="W337" s="238"/>
      <c r="X337" s="239"/>
      <c r="Y337" s="228" t="s">
        <v>158</v>
      </c>
      <c r="Z337" s="230"/>
      <c r="AA337" s="228" t="s">
        <v>159</v>
      </c>
      <c r="AB337" s="229"/>
      <c r="AC337" s="230"/>
      <c r="AD337" s="219"/>
      <c r="AE337" s="220">
        <v>660</v>
      </c>
      <c r="AF337" s="231">
        <v>2308</v>
      </c>
      <c r="AG337" s="232"/>
      <c r="AH337" s="218" t="s">
        <v>158</v>
      </c>
      <c r="AI337" s="217">
        <v>2</v>
      </c>
      <c r="AJ337" s="240" t="s">
        <v>160</v>
      </c>
      <c r="AK337" s="241"/>
      <c r="AL337" s="221" t="s">
        <v>161</v>
      </c>
      <c r="AM337" s="222" t="s">
        <v>162</v>
      </c>
      <c r="AN337" s="242"/>
      <c r="AO337" s="243"/>
      <c r="AP337" s="242"/>
      <c r="AQ337" s="243"/>
      <c r="AR337" s="217">
        <v>1</v>
      </c>
      <c r="AS337" s="244" t="s">
        <v>238</v>
      </c>
      <c r="AT337" s="245"/>
      <c r="AU337" s="218" t="s">
        <v>238</v>
      </c>
    </row>
    <row r="338" spans="1:47" ht="8.25" customHeight="1" x14ac:dyDescent="0.25">
      <c r="A338" s="223">
        <v>312</v>
      </c>
      <c r="B338" s="228" t="s">
        <v>176</v>
      </c>
      <c r="C338" s="229"/>
      <c r="D338" s="230"/>
      <c r="E338" s="228" t="s">
        <v>515</v>
      </c>
      <c r="F338" s="229"/>
      <c r="G338" s="230"/>
      <c r="H338" s="231">
        <v>1473</v>
      </c>
      <c r="I338" s="232"/>
      <c r="J338" s="231">
        <v>2328</v>
      </c>
      <c r="K338" s="233"/>
      <c r="L338" s="232"/>
      <c r="M338" s="228" t="s">
        <v>154</v>
      </c>
      <c r="N338" s="229"/>
      <c r="O338" s="230"/>
      <c r="P338" s="234" t="s">
        <v>155</v>
      </c>
      <c r="Q338" s="235"/>
      <c r="R338" s="236"/>
      <c r="S338" s="217">
        <v>1338</v>
      </c>
      <c r="T338" s="217">
        <v>2193</v>
      </c>
      <c r="U338" s="218" t="s">
        <v>156</v>
      </c>
      <c r="V338" s="237" t="s">
        <v>157</v>
      </c>
      <c r="W338" s="238"/>
      <c r="X338" s="239"/>
      <c r="Y338" s="228" t="s">
        <v>158</v>
      </c>
      <c r="Z338" s="230"/>
      <c r="AA338" s="228" t="s">
        <v>159</v>
      </c>
      <c r="AB338" s="229"/>
      <c r="AC338" s="230"/>
      <c r="AD338" s="219"/>
      <c r="AE338" s="220">
        <v>725</v>
      </c>
      <c r="AF338" s="231">
        <v>2308</v>
      </c>
      <c r="AG338" s="232"/>
      <c r="AH338" s="218" t="s">
        <v>158</v>
      </c>
      <c r="AI338" s="217">
        <v>2</v>
      </c>
      <c r="AJ338" s="240" t="s">
        <v>160</v>
      </c>
      <c r="AK338" s="241"/>
      <c r="AL338" s="221" t="s">
        <v>161</v>
      </c>
      <c r="AM338" s="222" t="s">
        <v>162</v>
      </c>
      <c r="AN338" s="242"/>
      <c r="AO338" s="243"/>
      <c r="AP338" s="242"/>
      <c r="AQ338" s="243"/>
      <c r="AR338" s="217">
        <v>1</v>
      </c>
      <c r="AS338" s="244" t="s">
        <v>233</v>
      </c>
      <c r="AT338" s="245"/>
      <c r="AU338" s="218" t="s">
        <v>233</v>
      </c>
    </row>
    <row r="339" spans="1:47" ht="8.25" customHeight="1" x14ac:dyDescent="0.25">
      <c r="A339" s="223">
        <v>313</v>
      </c>
      <c r="B339" s="228" t="s">
        <v>176</v>
      </c>
      <c r="C339" s="229"/>
      <c r="D339" s="230"/>
      <c r="E339" s="228" t="s">
        <v>516</v>
      </c>
      <c r="F339" s="229"/>
      <c r="G339" s="230"/>
      <c r="H339" s="231">
        <v>1473</v>
      </c>
      <c r="I339" s="232"/>
      <c r="J339" s="231">
        <v>2328</v>
      </c>
      <c r="K339" s="233"/>
      <c r="L339" s="232"/>
      <c r="M339" s="228" t="s">
        <v>154</v>
      </c>
      <c r="N339" s="229"/>
      <c r="O339" s="230"/>
      <c r="P339" s="234" t="s">
        <v>155</v>
      </c>
      <c r="Q339" s="235"/>
      <c r="R339" s="236"/>
      <c r="S339" s="217">
        <v>1338</v>
      </c>
      <c r="T339" s="217">
        <v>2193</v>
      </c>
      <c r="U339" s="218" t="s">
        <v>156</v>
      </c>
      <c r="V339" s="237" t="s">
        <v>157</v>
      </c>
      <c r="W339" s="238"/>
      <c r="X339" s="239"/>
      <c r="Y339" s="228" t="s">
        <v>158</v>
      </c>
      <c r="Z339" s="230"/>
      <c r="AA339" s="228" t="s">
        <v>159</v>
      </c>
      <c r="AB339" s="229"/>
      <c r="AC339" s="230"/>
      <c r="AD339" s="219"/>
      <c r="AE339" s="220">
        <v>725</v>
      </c>
      <c r="AF339" s="231">
        <v>2308</v>
      </c>
      <c r="AG339" s="232"/>
      <c r="AH339" s="218" t="s">
        <v>158</v>
      </c>
      <c r="AI339" s="217">
        <v>2</v>
      </c>
      <c r="AJ339" s="240" t="s">
        <v>160</v>
      </c>
      <c r="AK339" s="241"/>
      <c r="AL339" s="221" t="s">
        <v>161</v>
      </c>
      <c r="AM339" s="222" t="s">
        <v>162</v>
      </c>
      <c r="AN339" s="242"/>
      <c r="AO339" s="243"/>
      <c r="AP339" s="242"/>
      <c r="AQ339" s="243"/>
      <c r="AR339" s="217">
        <v>1</v>
      </c>
      <c r="AS339" s="244" t="s">
        <v>233</v>
      </c>
      <c r="AT339" s="245"/>
      <c r="AU339" s="218" t="s">
        <v>233</v>
      </c>
    </row>
    <row r="340" spans="1:47" ht="8.25" customHeight="1" x14ac:dyDescent="0.25">
      <c r="A340" s="223">
        <v>314</v>
      </c>
      <c r="B340" s="228" t="s">
        <v>176</v>
      </c>
      <c r="C340" s="229"/>
      <c r="D340" s="230"/>
      <c r="E340" s="228" t="s">
        <v>517</v>
      </c>
      <c r="F340" s="229"/>
      <c r="G340" s="230"/>
      <c r="H340" s="231">
        <v>1473</v>
      </c>
      <c r="I340" s="232"/>
      <c r="J340" s="231">
        <v>2328</v>
      </c>
      <c r="K340" s="233"/>
      <c r="L340" s="232"/>
      <c r="M340" s="228" t="s">
        <v>154</v>
      </c>
      <c r="N340" s="229"/>
      <c r="O340" s="230"/>
      <c r="P340" s="234" t="s">
        <v>155</v>
      </c>
      <c r="Q340" s="235"/>
      <c r="R340" s="236"/>
      <c r="S340" s="217">
        <v>1338</v>
      </c>
      <c r="T340" s="217">
        <v>2193</v>
      </c>
      <c r="U340" s="218" t="s">
        <v>156</v>
      </c>
      <c r="V340" s="237" t="s">
        <v>157</v>
      </c>
      <c r="W340" s="238"/>
      <c r="X340" s="239"/>
      <c r="Y340" s="228" t="s">
        <v>158</v>
      </c>
      <c r="Z340" s="230"/>
      <c r="AA340" s="228" t="s">
        <v>159</v>
      </c>
      <c r="AB340" s="229"/>
      <c r="AC340" s="230"/>
      <c r="AD340" s="219"/>
      <c r="AE340" s="220">
        <v>725</v>
      </c>
      <c r="AF340" s="231">
        <v>2308</v>
      </c>
      <c r="AG340" s="232"/>
      <c r="AH340" s="218" t="s">
        <v>158</v>
      </c>
      <c r="AI340" s="217">
        <v>2</v>
      </c>
      <c r="AJ340" s="240" t="s">
        <v>160</v>
      </c>
      <c r="AK340" s="241"/>
      <c r="AL340" s="221" t="s">
        <v>161</v>
      </c>
      <c r="AM340" s="222" t="s">
        <v>162</v>
      </c>
      <c r="AN340" s="242"/>
      <c r="AO340" s="243"/>
      <c r="AP340" s="242"/>
      <c r="AQ340" s="243"/>
      <c r="AR340" s="217">
        <v>1</v>
      </c>
      <c r="AS340" s="244" t="s">
        <v>233</v>
      </c>
      <c r="AT340" s="245"/>
      <c r="AU340" s="218" t="s">
        <v>233</v>
      </c>
    </row>
    <row r="341" spans="1:47" ht="8.25" customHeight="1" x14ac:dyDescent="0.25">
      <c r="A341" s="223">
        <v>315</v>
      </c>
      <c r="B341" s="228" t="s">
        <v>176</v>
      </c>
      <c r="C341" s="229"/>
      <c r="D341" s="230"/>
      <c r="E341" s="228" t="s">
        <v>518</v>
      </c>
      <c r="F341" s="229"/>
      <c r="G341" s="230"/>
      <c r="H341" s="231">
        <v>893</v>
      </c>
      <c r="I341" s="232"/>
      <c r="J341" s="231">
        <v>2328</v>
      </c>
      <c r="K341" s="233"/>
      <c r="L341" s="232"/>
      <c r="M341" s="228" t="s">
        <v>154</v>
      </c>
      <c r="N341" s="229"/>
      <c r="O341" s="230"/>
      <c r="P341" s="234" t="s">
        <v>155</v>
      </c>
      <c r="Q341" s="235"/>
      <c r="R341" s="236"/>
      <c r="S341" s="217">
        <v>758</v>
      </c>
      <c r="T341" s="217">
        <v>2193</v>
      </c>
      <c r="U341" s="218" t="s">
        <v>156</v>
      </c>
      <c r="V341" s="237" t="s">
        <v>157</v>
      </c>
      <c r="W341" s="238"/>
      <c r="X341" s="239"/>
      <c r="Y341" s="228" t="s">
        <v>158</v>
      </c>
      <c r="Z341" s="230"/>
      <c r="AA341" s="228" t="s">
        <v>159</v>
      </c>
      <c r="AB341" s="229"/>
      <c r="AC341" s="230"/>
      <c r="AD341" s="219"/>
      <c r="AE341" s="220">
        <v>873</v>
      </c>
      <c r="AF341" s="231">
        <v>2308</v>
      </c>
      <c r="AG341" s="232"/>
      <c r="AH341" s="218" t="s">
        <v>158</v>
      </c>
      <c r="AI341" s="217">
        <v>1</v>
      </c>
      <c r="AJ341" s="240" t="s">
        <v>160</v>
      </c>
      <c r="AK341" s="241"/>
      <c r="AL341" s="221" t="s">
        <v>161</v>
      </c>
      <c r="AM341" s="222" t="s">
        <v>162</v>
      </c>
      <c r="AN341" s="242"/>
      <c r="AO341" s="243"/>
      <c r="AP341" s="242"/>
      <c r="AQ341" s="243"/>
      <c r="AR341" s="217">
        <v>1</v>
      </c>
      <c r="AS341" s="244" t="s">
        <v>314</v>
      </c>
      <c r="AT341" s="245"/>
      <c r="AU341" s="218" t="s">
        <v>314</v>
      </c>
    </row>
    <row r="342" spans="1:47" ht="8.25" customHeight="1" x14ac:dyDescent="0.25">
      <c r="A342" s="223">
        <v>316</v>
      </c>
      <c r="B342" s="228" t="s">
        <v>176</v>
      </c>
      <c r="C342" s="229"/>
      <c r="D342" s="230"/>
      <c r="E342" s="228" t="s">
        <v>519</v>
      </c>
      <c r="F342" s="229"/>
      <c r="G342" s="230"/>
      <c r="H342" s="231">
        <v>1913</v>
      </c>
      <c r="I342" s="232"/>
      <c r="J342" s="231">
        <v>2328</v>
      </c>
      <c r="K342" s="233"/>
      <c r="L342" s="232"/>
      <c r="M342" s="228" t="s">
        <v>154</v>
      </c>
      <c r="N342" s="229"/>
      <c r="O342" s="230"/>
      <c r="P342" s="234" t="s">
        <v>155</v>
      </c>
      <c r="Q342" s="235"/>
      <c r="R342" s="236"/>
      <c r="S342" s="217">
        <v>1778</v>
      </c>
      <c r="T342" s="217">
        <v>2193</v>
      </c>
      <c r="U342" s="218" t="s">
        <v>156</v>
      </c>
      <c r="V342" s="237" t="s">
        <v>157</v>
      </c>
      <c r="W342" s="238"/>
      <c r="X342" s="239"/>
      <c r="Y342" s="228" t="s">
        <v>158</v>
      </c>
      <c r="Z342" s="230"/>
      <c r="AA342" s="228" t="s">
        <v>159</v>
      </c>
      <c r="AB342" s="229"/>
      <c r="AC342" s="230"/>
      <c r="AD342" s="219"/>
      <c r="AE342" s="220">
        <v>945</v>
      </c>
      <c r="AF342" s="231">
        <v>2308</v>
      </c>
      <c r="AG342" s="232"/>
      <c r="AH342" s="218" t="s">
        <v>158</v>
      </c>
      <c r="AI342" s="217">
        <v>2</v>
      </c>
      <c r="AJ342" s="240" t="s">
        <v>160</v>
      </c>
      <c r="AK342" s="241"/>
      <c r="AL342" s="221" t="s">
        <v>161</v>
      </c>
      <c r="AM342" s="222" t="s">
        <v>162</v>
      </c>
      <c r="AN342" s="242"/>
      <c r="AO342" s="243"/>
      <c r="AP342" s="242"/>
      <c r="AQ342" s="243"/>
      <c r="AR342" s="217">
        <v>1</v>
      </c>
      <c r="AS342" s="244" t="s">
        <v>242</v>
      </c>
      <c r="AT342" s="245"/>
      <c r="AU342" s="218" t="s">
        <v>242</v>
      </c>
    </row>
    <row r="343" spans="1:47" ht="8.25" customHeight="1" x14ac:dyDescent="0.25">
      <c r="A343" s="223">
        <v>317</v>
      </c>
      <c r="B343" s="228" t="s">
        <v>176</v>
      </c>
      <c r="C343" s="229"/>
      <c r="D343" s="230"/>
      <c r="E343" s="228" t="s">
        <v>520</v>
      </c>
      <c r="F343" s="229"/>
      <c r="G343" s="230"/>
      <c r="H343" s="231">
        <v>1473</v>
      </c>
      <c r="I343" s="232"/>
      <c r="J343" s="231">
        <v>2328</v>
      </c>
      <c r="K343" s="233"/>
      <c r="L343" s="232"/>
      <c r="M343" s="228" t="s">
        <v>154</v>
      </c>
      <c r="N343" s="229"/>
      <c r="O343" s="230"/>
      <c r="P343" s="234" t="s">
        <v>155</v>
      </c>
      <c r="Q343" s="235"/>
      <c r="R343" s="236"/>
      <c r="S343" s="217">
        <v>1338</v>
      </c>
      <c r="T343" s="217">
        <v>2193</v>
      </c>
      <c r="U343" s="218" t="s">
        <v>156</v>
      </c>
      <c r="V343" s="237" t="s">
        <v>157</v>
      </c>
      <c r="W343" s="238"/>
      <c r="X343" s="239"/>
      <c r="Y343" s="228" t="s">
        <v>158</v>
      </c>
      <c r="Z343" s="230"/>
      <c r="AA343" s="228" t="s">
        <v>159</v>
      </c>
      <c r="AB343" s="229"/>
      <c r="AC343" s="230"/>
      <c r="AD343" s="219"/>
      <c r="AE343" s="220">
        <v>725</v>
      </c>
      <c r="AF343" s="231">
        <v>2308</v>
      </c>
      <c r="AG343" s="232"/>
      <c r="AH343" s="218" t="s">
        <v>158</v>
      </c>
      <c r="AI343" s="217">
        <v>2</v>
      </c>
      <c r="AJ343" s="240" t="s">
        <v>160</v>
      </c>
      <c r="AK343" s="241"/>
      <c r="AL343" s="221" t="s">
        <v>161</v>
      </c>
      <c r="AM343" s="222" t="s">
        <v>162</v>
      </c>
      <c r="AN343" s="242"/>
      <c r="AO343" s="243"/>
      <c r="AP343" s="242"/>
      <c r="AQ343" s="243"/>
      <c r="AR343" s="217">
        <v>1</v>
      </c>
      <c r="AS343" s="244" t="s">
        <v>233</v>
      </c>
      <c r="AT343" s="245"/>
      <c r="AU343" s="218" t="s">
        <v>233</v>
      </c>
    </row>
    <row r="344" spans="1:47" ht="8.25" customHeight="1" x14ac:dyDescent="0.25">
      <c r="A344" s="223">
        <v>318</v>
      </c>
      <c r="B344" s="228" t="s">
        <v>176</v>
      </c>
      <c r="C344" s="229"/>
      <c r="D344" s="230"/>
      <c r="E344" s="228" t="s">
        <v>521</v>
      </c>
      <c r="F344" s="229"/>
      <c r="G344" s="230"/>
      <c r="H344" s="231">
        <v>993</v>
      </c>
      <c r="I344" s="232"/>
      <c r="J344" s="231">
        <v>2328</v>
      </c>
      <c r="K344" s="233"/>
      <c r="L344" s="232"/>
      <c r="M344" s="228" t="s">
        <v>154</v>
      </c>
      <c r="N344" s="229"/>
      <c r="O344" s="230"/>
      <c r="P344" s="234" t="s">
        <v>155</v>
      </c>
      <c r="Q344" s="235"/>
      <c r="R344" s="236"/>
      <c r="S344" s="217">
        <v>858</v>
      </c>
      <c r="T344" s="217">
        <v>2193</v>
      </c>
      <c r="U344" s="218" t="s">
        <v>156</v>
      </c>
      <c r="V344" s="237" t="s">
        <v>157</v>
      </c>
      <c r="W344" s="238"/>
      <c r="X344" s="239"/>
      <c r="Y344" s="228" t="s">
        <v>158</v>
      </c>
      <c r="Z344" s="230"/>
      <c r="AA344" s="228" t="s">
        <v>159</v>
      </c>
      <c r="AB344" s="229"/>
      <c r="AC344" s="230"/>
      <c r="AD344" s="219"/>
      <c r="AE344" s="220">
        <v>973</v>
      </c>
      <c r="AF344" s="231">
        <v>2308</v>
      </c>
      <c r="AG344" s="232"/>
      <c r="AH344" s="218" t="s">
        <v>158</v>
      </c>
      <c r="AI344" s="217">
        <v>1</v>
      </c>
      <c r="AJ344" s="240" t="s">
        <v>160</v>
      </c>
      <c r="AK344" s="241"/>
      <c r="AL344" s="221" t="s">
        <v>161</v>
      </c>
      <c r="AM344" s="222" t="s">
        <v>162</v>
      </c>
      <c r="AN344" s="242"/>
      <c r="AO344" s="243"/>
      <c r="AP344" s="242"/>
      <c r="AQ344" s="243"/>
      <c r="AR344" s="217">
        <v>1</v>
      </c>
      <c r="AS344" s="244" t="s">
        <v>240</v>
      </c>
      <c r="AT344" s="245"/>
      <c r="AU344" s="218" t="s">
        <v>240</v>
      </c>
    </row>
    <row r="345" spans="1:47" ht="8.25" customHeight="1" x14ac:dyDescent="0.25">
      <c r="A345" s="223">
        <v>319</v>
      </c>
      <c r="B345" s="228" t="s">
        <v>176</v>
      </c>
      <c r="C345" s="229"/>
      <c r="D345" s="230"/>
      <c r="E345" s="228" t="s">
        <v>522</v>
      </c>
      <c r="F345" s="229"/>
      <c r="G345" s="230"/>
      <c r="H345" s="231">
        <v>893</v>
      </c>
      <c r="I345" s="232"/>
      <c r="J345" s="231">
        <v>2328</v>
      </c>
      <c r="K345" s="233"/>
      <c r="L345" s="232"/>
      <c r="M345" s="228" t="s">
        <v>154</v>
      </c>
      <c r="N345" s="229"/>
      <c r="O345" s="230"/>
      <c r="P345" s="234" t="s">
        <v>155</v>
      </c>
      <c r="Q345" s="235"/>
      <c r="R345" s="236"/>
      <c r="S345" s="217">
        <v>758</v>
      </c>
      <c r="T345" s="217">
        <v>2193</v>
      </c>
      <c r="U345" s="218" t="s">
        <v>156</v>
      </c>
      <c r="V345" s="237" t="s">
        <v>157</v>
      </c>
      <c r="W345" s="238"/>
      <c r="X345" s="239"/>
      <c r="Y345" s="228" t="s">
        <v>158</v>
      </c>
      <c r="Z345" s="230"/>
      <c r="AA345" s="228" t="s">
        <v>159</v>
      </c>
      <c r="AB345" s="229"/>
      <c r="AC345" s="230"/>
      <c r="AD345" s="219"/>
      <c r="AE345" s="220">
        <v>873</v>
      </c>
      <c r="AF345" s="231">
        <v>2308</v>
      </c>
      <c r="AG345" s="232"/>
      <c r="AH345" s="218" t="s">
        <v>158</v>
      </c>
      <c r="AI345" s="217">
        <v>1</v>
      </c>
      <c r="AJ345" s="240" t="s">
        <v>160</v>
      </c>
      <c r="AK345" s="241"/>
      <c r="AL345" s="221" t="s">
        <v>161</v>
      </c>
      <c r="AM345" s="222" t="s">
        <v>162</v>
      </c>
      <c r="AN345" s="242"/>
      <c r="AO345" s="243"/>
      <c r="AP345" s="242"/>
      <c r="AQ345" s="243"/>
      <c r="AR345" s="217">
        <v>1</v>
      </c>
      <c r="AS345" s="244" t="s">
        <v>314</v>
      </c>
      <c r="AT345" s="245"/>
      <c r="AU345" s="218" t="s">
        <v>314</v>
      </c>
    </row>
    <row r="346" spans="1:47" ht="8.25" customHeight="1" x14ac:dyDescent="0.25">
      <c r="A346" s="223">
        <v>320</v>
      </c>
      <c r="B346" s="228" t="s">
        <v>176</v>
      </c>
      <c r="C346" s="229"/>
      <c r="D346" s="230"/>
      <c r="E346" s="228" t="s">
        <v>523</v>
      </c>
      <c r="F346" s="229"/>
      <c r="G346" s="230"/>
      <c r="H346" s="231">
        <v>693</v>
      </c>
      <c r="I346" s="232"/>
      <c r="J346" s="231">
        <v>2328</v>
      </c>
      <c r="K346" s="233"/>
      <c r="L346" s="232"/>
      <c r="M346" s="228" t="s">
        <v>154</v>
      </c>
      <c r="N346" s="229"/>
      <c r="O346" s="230"/>
      <c r="P346" s="234" t="s">
        <v>155</v>
      </c>
      <c r="Q346" s="235"/>
      <c r="R346" s="236"/>
      <c r="S346" s="217">
        <v>558</v>
      </c>
      <c r="T346" s="217">
        <v>2193</v>
      </c>
      <c r="U346" s="218" t="s">
        <v>156</v>
      </c>
      <c r="V346" s="237" t="s">
        <v>157</v>
      </c>
      <c r="W346" s="238"/>
      <c r="X346" s="239"/>
      <c r="Y346" s="228" t="s">
        <v>158</v>
      </c>
      <c r="Z346" s="230"/>
      <c r="AA346" s="228" t="s">
        <v>159</v>
      </c>
      <c r="AB346" s="229"/>
      <c r="AC346" s="230"/>
      <c r="AD346" s="219"/>
      <c r="AE346" s="220">
        <v>673</v>
      </c>
      <c r="AF346" s="231">
        <v>2308</v>
      </c>
      <c r="AG346" s="232"/>
      <c r="AH346" s="218" t="s">
        <v>158</v>
      </c>
      <c r="AI346" s="217">
        <v>1</v>
      </c>
      <c r="AJ346" s="240" t="s">
        <v>160</v>
      </c>
      <c r="AK346" s="241"/>
      <c r="AL346" s="221" t="s">
        <v>161</v>
      </c>
      <c r="AM346" s="222" t="s">
        <v>162</v>
      </c>
      <c r="AN346" s="242"/>
      <c r="AO346" s="243"/>
      <c r="AP346" s="242"/>
      <c r="AQ346" s="243"/>
      <c r="AR346" s="217">
        <v>1</v>
      </c>
      <c r="AS346" s="244" t="s">
        <v>257</v>
      </c>
      <c r="AT346" s="245"/>
      <c r="AU346" s="218" t="s">
        <v>257</v>
      </c>
    </row>
    <row r="347" spans="1:47" ht="8.25" customHeight="1" x14ac:dyDescent="0.25">
      <c r="A347" s="223">
        <v>321</v>
      </c>
      <c r="B347" s="228" t="s">
        <v>176</v>
      </c>
      <c r="C347" s="229"/>
      <c r="D347" s="230"/>
      <c r="E347" s="228" t="s">
        <v>524</v>
      </c>
      <c r="F347" s="229"/>
      <c r="G347" s="230"/>
      <c r="H347" s="231">
        <v>593</v>
      </c>
      <c r="I347" s="232"/>
      <c r="J347" s="231">
        <v>2328</v>
      </c>
      <c r="K347" s="233"/>
      <c r="L347" s="232"/>
      <c r="M347" s="228" t="s">
        <v>154</v>
      </c>
      <c r="N347" s="229"/>
      <c r="O347" s="230"/>
      <c r="P347" s="234" t="s">
        <v>155</v>
      </c>
      <c r="Q347" s="235"/>
      <c r="R347" s="236"/>
      <c r="S347" s="217">
        <v>458</v>
      </c>
      <c r="T347" s="217">
        <v>2193</v>
      </c>
      <c r="U347" s="218" t="s">
        <v>156</v>
      </c>
      <c r="V347" s="237" t="s">
        <v>157</v>
      </c>
      <c r="W347" s="238"/>
      <c r="X347" s="239"/>
      <c r="Y347" s="228" t="s">
        <v>158</v>
      </c>
      <c r="Z347" s="230"/>
      <c r="AA347" s="228" t="s">
        <v>159</v>
      </c>
      <c r="AB347" s="229"/>
      <c r="AC347" s="230"/>
      <c r="AD347" s="219"/>
      <c r="AE347" s="220">
        <v>573</v>
      </c>
      <c r="AF347" s="231">
        <v>2308</v>
      </c>
      <c r="AG347" s="232"/>
      <c r="AH347" s="218" t="s">
        <v>158</v>
      </c>
      <c r="AI347" s="217">
        <v>1</v>
      </c>
      <c r="AJ347" s="240" t="s">
        <v>160</v>
      </c>
      <c r="AK347" s="241"/>
      <c r="AL347" s="221" t="s">
        <v>161</v>
      </c>
      <c r="AM347" s="222" t="s">
        <v>162</v>
      </c>
      <c r="AN347" s="242"/>
      <c r="AO347" s="243"/>
      <c r="AP347" s="242"/>
      <c r="AQ347" s="243"/>
      <c r="AR347" s="217">
        <v>1</v>
      </c>
      <c r="AS347" s="244" t="s">
        <v>269</v>
      </c>
      <c r="AT347" s="245"/>
      <c r="AU347" s="218" t="s">
        <v>269</v>
      </c>
    </row>
    <row r="348" spans="1:47" ht="8.25" customHeight="1" x14ac:dyDescent="0.25">
      <c r="A348" s="223">
        <v>322</v>
      </c>
      <c r="B348" s="228" t="s">
        <v>176</v>
      </c>
      <c r="C348" s="229"/>
      <c r="D348" s="230"/>
      <c r="E348" s="228" t="s">
        <v>525</v>
      </c>
      <c r="F348" s="229"/>
      <c r="G348" s="230"/>
      <c r="H348" s="231">
        <v>1473</v>
      </c>
      <c r="I348" s="232"/>
      <c r="J348" s="231">
        <v>2328</v>
      </c>
      <c r="K348" s="233"/>
      <c r="L348" s="232"/>
      <c r="M348" s="228" t="s">
        <v>154</v>
      </c>
      <c r="N348" s="229"/>
      <c r="O348" s="230"/>
      <c r="P348" s="234" t="s">
        <v>155</v>
      </c>
      <c r="Q348" s="235"/>
      <c r="R348" s="236"/>
      <c r="S348" s="217">
        <v>1338</v>
      </c>
      <c r="T348" s="217">
        <v>2193</v>
      </c>
      <c r="U348" s="218" t="s">
        <v>156</v>
      </c>
      <c r="V348" s="237" t="s">
        <v>157</v>
      </c>
      <c r="W348" s="238"/>
      <c r="X348" s="239"/>
      <c r="Y348" s="228" t="s">
        <v>158</v>
      </c>
      <c r="Z348" s="230"/>
      <c r="AA348" s="228" t="s">
        <v>159</v>
      </c>
      <c r="AB348" s="229"/>
      <c r="AC348" s="230"/>
      <c r="AD348" s="219"/>
      <c r="AE348" s="220">
        <v>725</v>
      </c>
      <c r="AF348" s="231">
        <v>2308</v>
      </c>
      <c r="AG348" s="232"/>
      <c r="AH348" s="218" t="s">
        <v>158</v>
      </c>
      <c r="AI348" s="217">
        <v>2</v>
      </c>
      <c r="AJ348" s="240" t="s">
        <v>160</v>
      </c>
      <c r="AK348" s="241"/>
      <c r="AL348" s="221" t="s">
        <v>161</v>
      </c>
      <c r="AM348" s="222" t="s">
        <v>162</v>
      </c>
      <c r="AN348" s="242"/>
      <c r="AO348" s="243"/>
      <c r="AP348" s="242"/>
      <c r="AQ348" s="243"/>
      <c r="AR348" s="217">
        <v>1</v>
      </c>
      <c r="AS348" s="244" t="s">
        <v>233</v>
      </c>
      <c r="AT348" s="245"/>
      <c r="AU348" s="218" t="s">
        <v>233</v>
      </c>
    </row>
    <row r="349" spans="1:47" ht="8.25" customHeight="1" x14ac:dyDescent="0.25">
      <c r="A349" s="223">
        <v>323</v>
      </c>
      <c r="B349" s="228" t="s">
        <v>176</v>
      </c>
      <c r="C349" s="229"/>
      <c r="D349" s="230"/>
      <c r="E349" s="228" t="s">
        <v>526</v>
      </c>
      <c r="F349" s="229"/>
      <c r="G349" s="230"/>
      <c r="H349" s="231">
        <v>893</v>
      </c>
      <c r="I349" s="232"/>
      <c r="J349" s="231">
        <v>2328</v>
      </c>
      <c r="K349" s="233"/>
      <c r="L349" s="232"/>
      <c r="M349" s="228" t="s">
        <v>154</v>
      </c>
      <c r="N349" s="229"/>
      <c r="O349" s="230"/>
      <c r="P349" s="234" t="s">
        <v>155</v>
      </c>
      <c r="Q349" s="235"/>
      <c r="R349" s="236"/>
      <c r="S349" s="217">
        <v>758</v>
      </c>
      <c r="T349" s="217">
        <v>2193</v>
      </c>
      <c r="U349" s="218" t="s">
        <v>156</v>
      </c>
      <c r="V349" s="237" t="s">
        <v>157</v>
      </c>
      <c r="W349" s="238"/>
      <c r="X349" s="239"/>
      <c r="Y349" s="228" t="s">
        <v>158</v>
      </c>
      <c r="Z349" s="230"/>
      <c r="AA349" s="228" t="s">
        <v>159</v>
      </c>
      <c r="AB349" s="229"/>
      <c r="AC349" s="230"/>
      <c r="AD349" s="219"/>
      <c r="AE349" s="220">
        <v>873</v>
      </c>
      <c r="AF349" s="231">
        <v>2308</v>
      </c>
      <c r="AG349" s="232"/>
      <c r="AH349" s="218" t="s">
        <v>158</v>
      </c>
      <c r="AI349" s="217">
        <v>1</v>
      </c>
      <c r="AJ349" s="240" t="s">
        <v>160</v>
      </c>
      <c r="AK349" s="241"/>
      <c r="AL349" s="221" t="s">
        <v>161</v>
      </c>
      <c r="AM349" s="222" t="s">
        <v>162</v>
      </c>
      <c r="AN349" s="242"/>
      <c r="AO349" s="243"/>
      <c r="AP349" s="242"/>
      <c r="AQ349" s="243"/>
      <c r="AR349" s="217">
        <v>1</v>
      </c>
      <c r="AS349" s="244" t="s">
        <v>314</v>
      </c>
      <c r="AT349" s="245"/>
      <c r="AU349" s="218" t="s">
        <v>314</v>
      </c>
    </row>
    <row r="350" spans="1:47" ht="8.25" customHeight="1" x14ac:dyDescent="0.25">
      <c r="A350" s="223">
        <v>324</v>
      </c>
      <c r="B350" s="228" t="s">
        <v>176</v>
      </c>
      <c r="C350" s="229"/>
      <c r="D350" s="230"/>
      <c r="E350" s="228" t="s">
        <v>527</v>
      </c>
      <c r="F350" s="229"/>
      <c r="G350" s="230"/>
      <c r="H350" s="231">
        <v>893</v>
      </c>
      <c r="I350" s="232"/>
      <c r="J350" s="231">
        <v>2328</v>
      </c>
      <c r="K350" s="233"/>
      <c r="L350" s="232"/>
      <c r="M350" s="228" t="s">
        <v>154</v>
      </c>
      <c r="N350" s="229"/>
      <c r="O350" s="230"/>
      <c r="P350" s="234" t="s">
        <v>155</v>
      </c>
      <c r="Q350" s="235"/>
      <c r="R350" s="236"/>
      <c r="S350" s="217">
        <v>758</v>
      </c>
      <c r="T350" s="217">
        <v>2193</v>
      </c>
      <c r="U350" s="218" t="s">
        <v>156</v>
      </c>
      <c r="V350" s="237" t="s">
        <v>157</v>
      </c>
      <c r="W350" s="238"/>
      <c r="X350" s="239"/>
      <c r="Y350" s="228" t="s">
        <v>158</v>
      </c>
      <c r="Z350" s="230"/>
      <c r="AA350" s="228" t="s">
        <v>159</v>
      </c>
      <c r="AB350" s="229"/>
      <c r="AC350" s="230"/>
      <c r="AD350" s="219"/>
      <c r="AE350" s="220">
        <v>873</v>
      </c>
      <c r="AF350" s="231">
        <v>2308</v>
      </c>
      <c r="AG350" s="232"/>
      <c r="AH350" s="218" t="s">
        <v>158</v>
      </c>
      <c r="AI350" s="217">
        <v>1</v>
      </c>
      <c r="AJ350" s="240" t="s">
        <v>160</v>
      </c>
      <c r="AK350" s="241"/>
      <c r="AL350" s="221" t="s">
        <v>161</v>
      </c>
      <c r="AM350" s="222" t="s">
        <v>162</v>
      </c>
      <c r="AN350" s="242"/>
      <c r="AO350" s="243"/>
      <c r="AP350" s="242"/>
      <c r="AQ350" s="243"/>
      <c r="AR350" s="217">
        <v>1</v>
      </c>
      <c r="AS350" s="244" t="s">
        <v>314</v>
      </c>
      <c r="AT350" s="245"/>
      <c r="AU350" s="218" t="s">
        <v>314</v>
      </c>
    </row>
    <row r="351" spans="1:47" ht="8.25" customHeight="1" x14ac:dyDescent="0.25">
      <c r="A351" s="223">
        <v>325</v>
      </c>
      <c r="B351" s="228" t="s">
        <v>176</v>
      </c>
      <c r="C351" s="229"/>
      <c r="D351" s="230"/>
      <c r="E351" s="228" t="s">
        <v>528</v>
      </c>
      <c r="F351" s="229"/>
      <c r="G351" s="230"/>
      <c r="H351" s="231">
        <v>1713</v>
      </c>
      <c r="I351" s="232"/>
      <c r="J351" s="231">
        <v>2328</v>
      </c>
      <c r="K351" s="233"/>
      <c r="L351" s="232"/>
      <c r="M351" s="228" t="s">
        <v>154</v>
      </c>
      <c r="N351" s="229"/>
      <c r="O351" s="230"/>
      <c r="P351" s="234" t="s">
        <v>155</v>
      </c>
      <c r="Q351" s="235"/>
      <c r="R351" s="236"/>
      <c r="S351" s="217">
        <v>1578</v>
      </c>
      <c r="T351" s="217">
        <v>2193</v>
      </c>
      <c r="U351" s="218" t="s">
        <v>156</v>
      </c>
      <c r="V351" s="237" t="s">
        <v>157</v>
      </c>
      <c r="W351" s="238"/>
      <c r="X351" s="239"/>
      <c r="Y351" s="228" t="s">
        <v>158</v>
      </c>
      <c r="Z351" s="230"/>
      <c r="AA351" s="228" t="s">
        <v>159</v>
      </c>
      <c r="AB351" s="229"/>
      <c r="AC351" s="230"/>
      <c r="AD351" s="219"/>
      <c r="AE351" s="220">
        <v>845</v>
      </c>
      <c r="AF351" s="231">
        <v>2308</v>
      </c>
      <c r="AG351" s="232"/>
      <c r="AH351" s="218" t="s">
        <v>158</v>
      </c>
      <c r="AI351" s="217">
        <v>2</v>
      </c>
      <c r="AJ351" s="240" t="s">
        <v>160</v>
      </c>
      <c r="AK351" s="241"/>
      <c r="AL351" s="221" t="s">
        <v>161</v>
      </c>
      <c r="AM351" s="222" t="s">
        <v>162</v>
      </c>
      <c r="AN351" s="242"/>
      <c r="AO351" s="243"/>
      <c r="AP351" s="242"/>
      <c r="AQ351" s="243"/>
      <c r="AR351" s="217">
        <v>1</v>
      </c>
      <c r="AS351" s="244" t="s">
        <v>251</v>
      </c>
      <c r="AT351" s="245"/>
      <c r="AU351" s="218" t="s">
        <v>251</v>
      </c>
    </row>
    <row r="352" spans="1:47" ht="8.25" customHeight="1" x14ac:dyDescent="0.25">
      <c r="A352" s="223">
        <v>326</v>
      </c>
      <c r="B352" s="228" t="s">
        <v>176</v>
      </c>
      <c r="C352" s="229"/>
      <c r="D352" s="230"/>
      <c r="E352" s="228" t="s">
        <v>529</v>
      </c>
      <c r="F352" s="229"/>
      <c r="G352" s="230"/>
      <c r="H352" s="231">
        <v>1713</v>
      </c>
      <c r="I352" s="232"/>
      <c r="J352" s="231">
        <v>2328</v>
      </c>
      <c r="K352" s="233"/>
      <c r="L352" s="232"/>
      <c r="M352" s="228" t="s">
        <v>154</v>
      </c>
      <c r="N352" s="229"/>
      <c r="O352" s="230"/>
      <c r="P352" s="234" t="s">
        <v>155</v>
      </c>
      <c r="Q352" s="235"/>
      <c r="R352" s="236"/>
      <c r="S352" s="217">
        <v>1578</v>
      </c>
      <c r="T352" s="217">
        <v>2193</v>
      </c>
      <c r="U352" s="218" t="s">
        <v>156</v>
      </c>
      <c r="V352" s="237" t="s">
        <v>157</v>
      </c>
      <c r="W352" s="238"/>
      <c r="X352" s="239"/>
      <c r="Y352" s="228" t="s">
        <v>158</v>
      </c>
      <c r="Z352" s="230"/>
      <c r="AA352" s="228" t="s">
        <v>159</v>
      </c>
      <c r="AB352" s="229"/>
      <c r="AC352" s="230"/>
      <c r="AD352" s="219"/>
      <c r="AE352" s="220">
        <v>845</v>
      </c>
      <c r="AF352" s="231">
        <v>2308</v>
      </c>
      <c r="AG352" s="232"/>
      <c r="AH352" s="218" t="s">
        <v>158</v>
      </c>
      <c r="AI352" s="217">
        <v>2</v>
      </c>
      <c r="AJ352" s="240" t="s">
        <v>160</v>
      </c>
      <c r="AK352" s="241"/>
      <c r="AL352" s="221" t="s">
        <v>161</v>
      </c>
      <c r="AM352" s="222" t="s">
        <v>162</v>
      </c>
      <c r="AN352" s="242"/>
      <c r="AO352" s="243"/>
      <c r="AP352" s="242"/>
      <c r="AQ352" s="243"/>
      <c r="AR352" s="217">
        <v>1</v>
      </c>
      <c r="AS352" s="244" t="s">
        <v>251</v>
      </c>
      <c r="AT352" s="245"/>
      <c r="AU352" s="218" t="s">
        <v>251</v>
      </c>
    </row>
    <row r="353" spans="1:47" ht="8.25" customHeight="1" x14ac:dyDescent="0.25">
      <c r="A353" s="223">
        <v>327</v>
      </c>
      <c r="B353" s="228" t="s">
        <v>176</v>
      </c>
      <c r="C353" s="229"/>
      <c r="D353" s="230"/>
      <c r="E353" s="228" t="s">
        <v>530</v>
      </c>
      <c r="F353" s="229"/>
      <c r="G353" s="230"/>
      <c r="H353" s="231">
        <v>1473</v>
      </c>
      <c r="I353" s="232"/>
      <c r="J353" s="231">
        <v>2328</v>
      </c>
      <c r="K353" s="233"/>
      <c r="L353" s="232"/>
      <c r="M353" s="228" t="s">
        <v>154</v>
      </c>
      <c r="N353" s="229"/>
      <c r="O353" s="230"/>
      <c r="P353" s="234" t="s">
        <v>155</v>
      </c>
      <c r="Q353" s="235"/>
      <c r="R353" s="236"/>
      <c r="S353" s="217">
        <v>1338</v>
      </c>
      <c r="T353" s="217">
        <v>2193</v>
      </c>
      <c r="U353" s="218" t="s">
        <v>156</v>
      </c>
      <c r="V353" s="237" t="s">
        <v>157</v>
      </c>
      <c r="W353" s="238"/>
      <c r="X353" s="239"/>
      <c r="Y353" s="228" t="s">
        <v>158</v>
      </c>
      <c r="Z353" s="230"/>
      <c r="AA353" s="228" t="s">
        <v>159</v>
      </c>
      <c r="AB353" s="229"/>
      <c r="AC353" s="230"/>
      <c r="AD353" s="219"/>
      <c r="AE353" s="220">
        <v>725</v>
      </c>
      <c r="AF353" s="231">
        <v>2308</v>
      </c>
      <c r="AG353" s="232"/>
      <c r="AH353" s="218" t="s">
        <v>158</v>
      </c>
      <c r="AI353" s="217">
        <v>2</v>
      </c>
      <c r="AJ353" s="240" t="s">
        <v>160</v>
      </c>
      <c r="AK353" s="241"/>
      <c r="AL353" s="221" t="s">
        <v>161</v>
      </c>
      <c r="AM353" s="222" t="s">
        <v>162</v>
      </c>
      <c r="AN353" s="242"/>
      <c r="AO353" s="243"/>
      <c r="AP353" s="242"/>
      <c r="AQ353" s="243"/>
      <c r="AR353" s="217">
        <v>1</v>
      </c>
      <c r="AS353" s="244" t="s">
        <v>233</v>
      </c>
      <c r="AT353" s="245"/>
      <c r="AU353" s="218" t="s">
        <v>233</v>
      </c>
    </row>
    <row r="354" spans="1:47" ht="8.25" customHeight="1" x14ac:dyDescent="0.25">
      <c r="A354" s="223">
        <v>328</v>
      </c>
      <c r="B354" s="228" t="s">
        <v>176</v>
      </c>
      <c r="C354" s="229"/>
      <c r="D354" s="230"/>
      <c r="E354" s="228" t="s">
        <v>531</v>
      </c>
      <c r="F354" s="229"/>
      <c r="G354" s="230"/>
      <c r="H354" s="231">
        <v>1473</v>
      </c>
      <c r="I354" s="232"/>
      <c r="J354" s="231">
        <v>2328</v>
      </c>
      <c r="K354" s="233"/>
      <c r="L354" s="232"/>
      <c r="M354" s="228" t="s">
        <v>154</v>
      </c>
      <c r="N354" s="229"/>
      <c r="O354" s="230"/>
      <c r="P354" s="234" t="s">
        <v>155</v>
      </c>
      <c r="Q354" s="235"/>
      <c r="R354" s="236"/>
      <c r="S354" s="217">
        <v>1338</v>
      </c>
      <c r="T354" s="217">
        <v>2193</v>
      </c>
      <c r="U354" s="218" t="s">
        <v>156</v>
      </c>
      <c r="V354" s="237" t="s">
        <v>157</v>
      </c>
      <c r="W354" s="238"/>
      <c r="X354" s="239"/>
      <c r="Y354" s="228" t="s">
        <v>158</v>
      </c>
      <c r="Z354" s="230"/>
      <c r="AA354" s="228" t="s">
        <v>159</v>
      </c>
      <c r="AB354" s="229"/>
      <c r="AC354" s="230"/>
      <c r="AD354" s="219"/>
      <c r="AE354" s="220">
        <v>725</v>
      </c>
      <c r="AF354" s="231">
        <v>2308</v>
      </c>
      <c r="AG354" s="232"/>
      <c r="AH354" s="218" t="s">
        <v>158</v>
      </c>
      <c r="AI354" s="217">
        <v>2</v>
      </c>
      <c r="AJ354" s="240" t="s">
        <v>160</v>
      </c>
      <c r="AK354" s="241"/>
      <c r="AL354" s="221" t="s">
        <v>161</v>
      </c>
      <c r="AM354" s="222" t="s">
        <v>162</v>
      </c>
      <c r="AN354" s="242"/>
      <c r="AO354" s="243"/>
      <c r="AP354" s="242"/>
      <c r="AQ354" s="243"/>
      <c r="AR354" s="217">
        <v>1</v>
      </c>
      <c r="AS354" s="244" t="s">
        <v>233</v>
      </c>
      <c r="AT354" s="245"/>
      <c r="AU354" s="218" t="s">
        <v>233</v>
      </c>
    </row>
    <row r="355" spans="1:47" ht="8.25" customHeight="1" x14ac:dyDescent="0.25">
      <c r="A355" s="223">
        <v>329</v>
      </c>
      <c r="B355" s="228" t="s">
        <v>252</v>
      </c>
      <c r="C355" s="229"/>
      <c r="D355" s="230"/>
      <c r="E355" s="228" t="s">
        <v>532</v>
      </c>
      <c r="F355" s="229"/>
      <c r="G355" s="230"/>
      <c r="H355" s="231">
        <v>435</v>
      </c>
      <c r="I355" s="232"/>
      <c r="J355" s="231">
        <v>935</v>
      </c>
      <c r="K355" s="233"/>
      <c r="L355" s="232"/>
      <c r="M355" s="228" t="s">
        <v>154</v>
      </c>
      <c r="N355" s="229"/>
      <c r="O355" s="230"/>
      <c r="P355" s="234" t="s">
        <v>155</v>
      </c>
      <c r="Q355" s="235"/>
      <c r="R355" s="236"/>
      <c r="S355" s="217">
        <v>300</v>
      </c>
      <c r="T355" s="217">
        <v>800</v>
      </c>
      <c r="U355" s="218" t="s">
        <v>156</v>
      </c>
      <c r="V355" s="237" t="s">
        <v>157</v>
      </c>
      <c r="W355" s="238"/>
      <c r="X355" s="239"/>
      <c r="Y355" s="228" t="s">
        <v>158</v>
      </c>
      <c r="Z355" s="230"/>
      <c r="AA355" s="228" t="s">
        <v>159</v>
      </c>
      <c r="AB355" s="229"/>
      <c r="AC355" s="230"/>
      <c r="AD355" s="219"/>
      <c r="AE355" s="220">
        <v>415</v>
      </c>
      <c r="AF355" s="231">
        <v>915</v>
      </c>
      <c r="AG355" s="232"/>
      <c r="AH355" s="218" t="s">
        <v>158</v>
      </c>
      <c r="AI355" s="217">
        <v>1</v>
      </c>
      <c r="AJ355" s="240" t="s">
        <v>160</v>
      </c>
      <c r="AK355" s="241"/>
      <c r="AL355" s="221" t="s">
        <v>161</v>
      </c>
      <c r="AM355" s="222" t="s">
        <v>162</v>
      </c>
      <c r="AN355" s="242"/>
      <c r="AO355" s="243"/>
      <c r="AP355" s="242"/>
      <c r="AQ355" s="243"/>
      <c r="AR355" s="217">
        <v>1</v>
      </c>
      <c r="AS355" s="244" t="s">
        <v>254</v>
      </c>
      <c r="AT355" s="245"/>
      <c r="AU355" s="218" t="s">
        <v>254</v>
      </c>
    </row>
    <row r="356" spans="1:47" ht="8.25" customHeight="1" x14ac:dyDescent="0.25">
      <c r="A356" s="223">
        <v>330</v>
      </c>
      <c r="B356" s="228" t="s">
        <v>176</v>
      </c>
      <c r="C356" s="229"/>
      <c r="D356" s="230"/>
      <c r="E356" s="228" t="s">
        <v>533</v>
      </c>
      <c r="F356" s="229"/>
      <c r="G356" s="230"/>
      <c r="H356" s="231">
        <v>993</v>
      </c>
      <c r="I356" s="232"/>
      <c r="J356" s="231">
        <v>2328</v>
      </c>
      <c r="K356" s="233"/>
      <c r="L356" s="232"/>
      <c r="M356" s="228" t="s">
        <v>154</v>
      </c>
      <c r="N356" s="229"/>
      <c r="O356" s="230"/>
      <c r="P356" s="234" t="s">
        <v>155</v>
      </c>
      <c r="Q356" s="235"/>
      <c r="R356" s="236"/>
      <c r="S356" s="217">
        <v>858</v>
      </c>
      <c r="T356" s="217">
        <v>2193</v>
      </c>
      <c r="U356" s="218" t="s">
        <v>156</v>
      </c>
      <c r="V356" s="237" t="s">
        <v>157</v>
      </c>
      <c r="W356" s="238"/>
      <c r="X356" s="239"/>
      <c r="Y356" s="228" t="s">
        <v>158</v>
      </c>
      <c r="Z356" s="230"/>
      <c r="AA356" s="228" t="s">
        <v>159</v>
      </c>
      <c r="AB356" s="229"/>
      <c r="AC356" s="230"/>
      <c r="AD356" s="219"/>
      <c r="AE356" s="220">
        <v>973</v>
      </c>
      <c r="AF356" s="231">
        <v>2308</v>
      </c>
      <c r="AG356" s="232"/>
      <c r="AH356" s="218" t="s">
        <v>158</v>
      </c>
      <c r="AI356" s="217">
        <v>1</v>
      </c>
      <c r="AJ356" s="240" t="s">
        <v>160</v>
      </c>
      <c r="AK356" s="241"/>
      <c r="AL356" s="221" t="s">
        <v>161</v>
      </c>
      <c r="AM356" s="222" t="s">
        <v>162</v>
      </c>
      <c r="AN356" s="242"/>
      <c r="AO356" s="243"/>
      <c r="AP356" s="242"/>
      <c r="AQ356" s="243"/>
      <c r="AR356" s="217">
        <v>1</v>
      </c>
      <c r="AS356" s="244" t="s">
        <v>240</v>
      </c>
      <c r="AT356" s="245"/>
      <c r="AU356" s="218" t="s">
        <v>240</v>
      </c>
    </row>
    <row r="357" spans="1:47" ht="8.25" customHeight="1" x14ac:dyDescent="0.25">
      <c r="A357" s="223">
        <v>331</v>
      </c>
      <c r="B357" s="228" t="s">
        <v>176</v>
      </c>
      <c r="C357" s="229"/>
      <c r="D357" s="230"/>
      <c r="E357" s="228" t="s">
        <v>534</v>
      </c>
      <c r="F357" s="229"/>
      <c r="G357" s="230"/>
      <c r="H357" s="231">
        <v>993</v>
      </c>
      <c r="I357" s="232"/>
      <c r="J357" s="231">
        <v>2328</v>
      </c>
      <c r="K357" s="233"/>
      <c r="L357" s="232"/>
      <c r="M357" s="228" t="s">
        <v>154</v>
      </c>
      <c r="N357" s="229"/>
      <c r="O357" s="230"/>
      <c r="P357" s="234" t="s">
        <v>155</v>
      </c>
      <c r="Q357" s="235"/>
      <c r="R357" s="236"/>
      <c r="S357" s="217">
        <v>858</v>
      </c>
      <c r="T357" s="217">
        <v>2193</v>
      </c>
      <c r="U357" s="218" t="s">
        <v>156</v>
      </c>
      <c r="V357" s="237" t="s">
        <v>157</v>
      </c>
      <c r="W357" s="238"/>
      <c r="X357" s="239"/>
      <c r="Y357" s="228" t="s">
        <v>158</v>
      </c>
      <c r="Z357" s="230"/>
      <c r="AA357" s="228" t="s">
        <v>159</v>
      </c>
      <c r="AB357" s="229"/>
      <c r="AC357" s="230"/>
      <c r="AD357" s="219"/>
      <c r="AE357" s="220">
        <v>973</v>
      </c>
      <c r="AF357" s="231">
        <v>2308</v>
      </c>
      <c r="AG357" s="232"/>
      <c r="AH357" s="218" t="s">
        <v>158</v>
      </c>
      <c r="AI357" s="217">
        <v>1</v>
      </c>
      <c r="AJ357" s="240" t="s">
        <v>160</v>
      </c>
      <c r="AK357" s="241"/>
      <c r="AL357" s="221" t="s">
        <v>161</v>
      </c>
      <c r="AM357" s="222" t="s">
        <v>162</v>
      </c>
      <c r="AN357" s="242"/>
      <c r="AO357" s="243"/>
      <c r="AP357" s="242"/>
      <c r="AQ357" s="243"/>
      <c r="AR357" s="217">
        <v>1</v>
      </c>
      <c r="AS357" s="244" t="s">
        <v>240</v>
      </c>
      <c r="AT357" s="245"/>
      <c r="AU357" s="218" t="s">
        <v>240</v>
      </c>
    </row>
    <row r="358" spans="1:47" ht="8.25" customHeight="1" x14ac:dyDescent="0.25">
      <c r="A358" s="223">
        <v>332</v>
      </c>
      <c r="B358" s="228" t="s">
        <v>176</v>
      </c>
      <c r="C358" s="229"/>
      <c r="D358" s="230"/>
      <c r="E358" s="228" t="s">
        <v>535</v>
      </c>
      <c r="F358" s="229"/>
      <c r="G358" s="230"/>
      <c r="H358" s="231">
        <v>1473</v>
      </c>
      <c r="I358" s="232"/>
      <c r="J358" s="231">
        <v>2328</v>
      </c>
      <c r="K358" s="233"/>
      <c r="L358" s="232"/>
      <c r="M358" s="228" t="s">
        <v>154</v>
      </c>
      <c r="N358" s="229"/>
      <c r="O358" s="230"/>
      <c r="P358" s="234" t="s">
        <v>155</v>
      </c>
      <c r="Q358" s="235"/>
      <c r="R358" s="236"/>
      <c r="S358" s="217">
        <v>1338</v>
      </c>
      <c r="T358" s="217">
        <v>2193</v>
      </c>
      <c r="U358" s="218" t="s">
        <v>156</v>
      </c>
      <c r="V358" s="237" t="s">
        <v>157</v>
      </c>
      <c r="W358" s="238"/>
      <c r="X358" s="239"/>
      <c r="Y358" s="228" t="s">
        <v>158</v>
      </c>
      <c r="Z358" s="230"/>
      <c r="AA358" s="228" t="s">
        <v>159</v>
      </c>
      <c r="AB358" s="229"/>
      <c r="AC358" s="230"/>
      <c r="AD358" s="219"/>
      <c r="AE358" s="220">
        <v>725</v>
      </c>
      <c r="AF358" s="231">
        <v>2308</v>
      </c>
      <c r="AG358" s="232"/>
      <c r="AH358" s="218" t="s">
        <v>158</v>
      </c>
      <c r="AI358" s="217">
        <v>2</v>
      </c>
      <c r="AJ358" s="240" t="s">
        <v>160</v>
      </c>
      <c r="AK358" s="241"/>
      <c r="AL358" s="221" t="s">
        <v>161</v>
      </c>
      <c r="AM358" s="222" t="s">
        <v>162</v>
      </c>
      <c r="AN358" s="242"/>
      <c r="AO358" s="243"/>
      <c r="AP358" s="242"/>
      <c r="AQ358" s="243"/>
      <c r="AR358" s="217">
        <v>1</v>
      </c>
      <c r="AS358" s="244" t="s">
        <v>233</v>
      </c>
      <c r="AT358" s="245"/>
      <c r="AU358" s="218" t="s">
        <v>233</v>
      </c>
    </row>
    <row r="359" spans="1:47" ht="8.25" customHeight="1" x14ac:dyDescent="0.25">
      <c r="A359" s="223">
        <v>333</v>
      </c>
      <c r="B359" s="228" t="s">
        <v>176</v>
      </c>
      <c r="C359" s="229"/>
      <c r="D359" s="230"/>
      <c r="E359" s="228" t="s">
        <v>536</v>
      </c>
      <c r="F359" s="229"/>
      <c r="G359" s="230"/>
      <c r="H359" s="231">
        <v>1473</v>
      </c>
      <c r="I359" s="232"/>
      <c r="J359" s="231">
        <v>2328</v>
      </c>
      <c r="K359" s="233"/>
      <c r="L359" s="232"/>
      <c r="M359" s="228" t="s">
        <v>154</v>
      </c>
      <c r="N359" s="229"/>
      <c r="O359" s="230"/>
      <c r="P359" s="234" t="s">
        <v>155</v>
      </c>
      <c r="Q359" s="235"/>
      <c r="R359" s="236"/>
      <c r="S359" s="217">
        <v>1338</v>
      </c>
      <c r="T359" s="217">
        <v>2193</v>
      </c>
      <c r="U359" s="218" t="s">
        <v>156</v>
      </c>
      <c r="V359" s="237" t="s">
        <v>157</v>
      </c>
      <c r="W359" s="238"/>
      <c r="X359" s="239"/>
      <c r="Y359" s="228" t="s">
        <v>158</v>
      </c>
      <c r="Z359" s="230"/>
      <c r="AA359" s="228" t="s">
        <v>159</v>
      </c>
      <c r="AB359" s="229"/>
      <c r="AC359" s="230"/>
      <c r="AD359" s="219"/>
      <c r="AE359" s="220">
        <v>725</v>
      </c>
      <c r="AF359" s="231">
        <v>2308</v>
      </c>
      <c r="AG359" s="232"/>
      <c r="AH359" s="218" t="s">
        <v>158</v>
      </c>
      <c r="AI359" s="217">
        <v>2</v>
      </c>
      <c r="AJ359" s="240" t="s">
        <v>160</v>
      </c>
      <c r="AK359" s="241"/>
      <c r="AL359" s="221" t="s">
        <v>161</v>
      </c>
      <c r="AM359" s="222" t="s">
        <v>162</v>
      </c>
      <c r="AN359" s="242"/>
      <c r="AO359" s="243"/>
      <c r="AP359" s="242"/>
      <c r="AQ359" s="243"/>
      <c r="AR359" s="217">
        <v>1</v>
      </c>
      <c r="AS359" s="244" t="s">
        <v>233</v>
      </c>
      <c r="AT359" s="245"/>
      <c r="AU359" s="218" t="s">
        <v>233</v>
      </c>
    </row>
    <row r="360" spans="1:47" ht="8.25" customHeight="1" x14ac:dyDescent="0.25">
      <c r="A360" s="223">
        <v>334</v>
      </c>
      <c r="B360" s="228" t="s">
        <v>176</v>
      </c>
      <c r="C360" s="229"/>
      <c r="D360" s="230"/>
      <c r="E360" s="228" t="s">
        <v>537</v>
      </c>
      <c r="F360" s="229"/>
      <c r="G360" s="230"/>
      <c r="H360" s="231">
        <v>1473</v>
      </c>
      <c r="I360" s="232"/>
      <c r="J360" s="231">
        <v>2328</v>
      </c>
      <c r="K360" s="233"/>
      <c r="L360" s="232"/>
      <c r="M360" s="228" t="s">
        <v>154</v>
      </c>
      <c r="N360" s="229"/>
      <c r="O360" s="230"/>
      <c r="P360" s="234" t="s">
        <v>155</v>
      </c>
      <c r="Q360" s="235"/>
      <c r="R360" s="236"/>
      <c r="S360" s="217">
        <v>1338</v>
      </c>
      <c r="T360" s="217">
        <v>2193</v>
      </c>
      <c r="U360" s="218" t="s">
        <v>156</v>
      </c>
      <c r="V360" s="237" t="s">
        <v>157</v>
      </c>
      <c r="W360" s="238"/>
      <c r="X360" s="239"/>
      <c r="Y360" s="228" t="s">
        <v>158</v>
      </c>
      <c r="Z360" s="230"/>
      <c r="AA360" s="228" t="s">
        <v>159</v>
      </c>
      <c r="AB360" s="229"/>
      <c r="AC360" s="230"/>
      <c r="AD360" s="219"/>
      <c r="AE360" s="220">
        <v>725</v>
      </c>
      <c r="AF360" s="231">
        <v>2308</v>
      </c>
      <c r="AG360" s="232"/>
      <c r="AH360" s="218" t="s">
        <v>158</v>
      </c>
      <c r="AI360" s="217">
        <v>2</v>
      </c>
      <c r="AJ360" s="240" t="s">
        <v>160</v>
      </c>
      <c r="AK360" s="241"/>
      <c r="AL360" s="221" t="s">
        <v>161</v>
      </c>
      <c r="AM360" s="222" t="s">
        <v>162</v>
      </c>
      <c r="AN360" s="242"/>
      <c r="AO360" s="243"/>
      <c r="AP360" s="242"/>
      <c r="AQ360" s="243"/>
      <c r="AR360" s="217">
        <v>1</v>
      </c>
      <c r="AS360" s="244" t="s">
        <v>233</v>
      </c>
      <c r="AT360" s="245"/>
      <c r="AU360" s="218" t="s">
        <v>233</v>
      </c>
    </row>
    <row r="361" spans="1:47" ht="8.25" customHeight="1" x14ac:dyDescent="0.25">
      <c r="A361" s="223">
        <v>335</v>
      </c>
      <c r="B361" s="228" t="s">
        <v>176</v>
      </c>
      <c r="C361" s="229"/>
      <c r="D361" s="230"/>
      <c r="E361" s="228" t="s">
        <v>538</v>
      </c>
      <c r="F361" s="229"/>
      <c r="G361" s="230"/>
      <c r="H361" s="231">
        <v>1343</v>
      </c>
      <c r="I361" s="232"/>
      <c r="J361" s="231">
        <v>2328</v>
      </c>
      <c r="K361" s="233"/>
      <c r="L361" s="232"/>
      <c r="M361" s="228" t="s">
        <v>154</v>
      </c>
      <c r="N361" s="229"/>
      <c r="O361" s="230"/>
      <c r="P361" s="234" t="s">
        <v>155</v>
      </c>
      <c r="Q361" s="235"/>
      <c r="R361" s="236"/>
      <c r="S361" s="217">
        <v>1208</v>
      </c>
      <c r="T361" s="217">
        <v>2193</v>
      </c>
      <c r="U361" s="218" t="s">
        <v>156</v>
      </c>
      <c r="V361" s="237" t="s">
        <v>157</v>
      </c>
      <c r="W361" s="238"/>
      <c r="X361" s="239"/>
      <c r="Y361" s="228" t="s">
        <v>158</v>
      </c>
      <c r="Z361" s="230"/>
      <c r="AA361" s="228" t="s">
        <v>159</v>
      </c>
      <c r="AB361" s="229"/>
      <c r="AC361" s="230"/>
      <c r="AD361" s="219"/>
      <c r="AE361" s="220">
        <v>660</v>
      </c>
      <c r="AF361" s="231">
        <v>2308</v>
      </c>
      <c r="AG361" s="232"/>
      <c r="AH361" s="218" t="s">
        <v>158</v>
      </c>
      <c r="AI361" s="217">
        <v>2</v>
      </c>
      <c r="AJ361" s="240" t="s">
        <v>160</v>
      </c>
      <c r="AK361" s="241"/>
      <c r="AL361" s="221" t="s">
        <v>161</v>
      </c>
      <c r="AM361" s="222" t="s">
        <v>162</v>
      </c>
      <c r="AN361" s="242"/>
      <c r="AO361" s="243"/>
      <c r="AP361" s="242"/>
      <c r="AQ361" s="243"/>
      <c r="AR361" s="217">
        <v>1</v>
      </c>
      <c r="AS361" s="244" t="s">
        <v>238</v>
      </c>
      <c r="AT361" s="245"/>
      <c r="AU361" s="218" t="s">
        <v>238</v>
      </c>
    </row>
    <row r="362" spans="1:47" ht="8.25" customHeight="1" x14ac:dyDescent="0.25">
      <c r="A362" s="223">
        <v>336</v>
      </c>
      <c r="B362" s="228" t="s">
        <v>176</v>
      </c>
      <c r="C362" s="229"/>
      <c r="D362" s="230"/>
      <c r="E362" s="228" t="s">
        <v>539</v>
      </c>
      <c r="F362" s="229"/>
      <c r="G362" s="230"/>
      <c r="H362" s="231">
        <v>1473</v>
      </c>
      <c r="I362" s="232"/>
      <c r="J362" s="231">
        <v>2328</v>
      </c>
      <c r="K362" s="233"/>
      <c r="L362" s="232"/>
      <c r="M362" s="228" t="s">
        <v>154</v>
      </c>
      <c r="N362" s="229"/>
      <c r="O362" s="230"/>
      <c r="P362" s="234" t="s">
        <v>155</v>
      </c>
      <c r="Q362" s="235"/>
      <c r="R362" s="236"/>
      <c r="S362" s="217">
        <v>1338</v>
      </c>
      <c r="T362" s="217">
        <v>2193</v>
      </c>
      <c r="U362" s="218" t="s">
        <v>156</v>
      </c>
      <c r="V362" s="237" t="s">
        <v>157</v>
      </c>
      <c r="W362" s="238"/>
      <c r="X362" s="239"/>
      <c r="Y362" s="228" t="s">
        <v>158</v>
      </c>
      <c r="Z362" s="230"/>
      <c r="AA362" s="228" t="s">
        <v>159</v>
      </c>
      <c r="AB362" s="229"/>
      <c r="AC362" s="230"/>
      <c r="AD362" s="219"/>
      <c r="AE362" s="220">
        <v>725</v>
      </c>
      <c r="AF362" s="231">
        <v>2308</v>
      </c>
      <c r="AG362" s="232"/>
      <c r="AH362" s="218" t="s">
        <v>158</v>
      </c>
      <c r="AI362" s="217">
        <v>2</v>
      </c>
      <c r="AJ362" s="240" t="s">
        <v>160</v>
      </c>
      <c r="AK362" s="241"/>
      <c r="AL362" s="221" t="s">
        <v>161</v>
      </c>
      <c r="AM362" s="222" t="s">
        <v>162</v>
      </c>
      <c r="AN362" s="242"/>
      <c r="AO362" s="243"/>
      <c r="AP362" s="242"/>
      <c r="AQ362" s="243"/>
      <c r="AR362" s="217">
        <v>1</v>
      </c>
      <c r="AS362" s="244" t="s">
        <v>233</v>
      </c>
      <c r="AT362" s="245"/>
      <c r="AU362" s="218" t="s">
        <v>233</v>
      </c>
    </row>
    <row r="363" spans="1:47" ht="8.25" customHeight="1" x14ac:dyDescent="0.25">
      <c r="A363" s="223">
        <v>337</v>
      </c>
      <c r="B363" s="228" t="s">
        <v>176</v>
      </c>
      <c r="C363" s="229"/>
      <c r="D363" s="230"/>
      <c r="E363" s="228" t="s">
        <v>540</v>
      </c>
      <c r="F363" s="229"/>
      <c r="G363" s="230"/>
      <c r="H363" s="231">
        <v>893</v>
      </c>
      <c r="I363" s="232"/>
      <c r="J363" s="231">
        <v>2328</v>
      </c>
      <c r="K363" s="233"/>
      <c r="L363" s="232"/>
      <c r="M363" s="228" t="s">
        <v>154</v>
      </c>
      <c r="N363" s="229"/>
      <c r="O363" s="230"/>
      <c r="P363" s="234" t="s">
        <v>155</v>
      </c>
      <c r="Q363" s="235"/>
      <c r="R363" s="236"/>
      <c r="S363" s="217">
        <v>758</v>
      </c>
      <c r="T363" s="217">
        <v>2193</v>
      </c>
      <c r="U363" s="218" t="s">
        <v>156</v>
      </c>
      <c r="V363" s="237" t="s">
        <v>157</v>
      </c>
      <c r="W363" s="238"/>
      <c r="X363" s="239"/>
      <c r="Y363" s="228" t="s">
        <v>158</v>
      </c>
      <c r="Z363" s="230"/>
      <c r="AA363" s="228" t="s">
        <v>159</v>
      </c>
      <c r="AB363" s="229"/>
      <c r="AC363" s="230"/>
      <c r="AD363" s="219"/>
      <c r="AE363" s="220">
        <v>873</v>
      </c>
      <c r="AF363" s="231">
        <v>2308</v>
      </c>
      <c r="AG363" s="232"/>
      <c r="AH363" s="218" t="s">
        <v>158</v>
      </c>
      <c r="AI363" s="217">
        <v>1</v>
      </c>
      <c r="AJ363" s="240" t="s">
        <v>160</v>
      </c>
      <c r="AK363" s="241"/>
      <c r="AL363" s="221" t="s">
        <v>161</v>
      </c>
      <c r="AM363" s="222" t="s">
        <v>162</v>
      </c>
      <c r="AN363" s="242"/>
      <c r="AO363" s="243"/>
      <c r="AP363" s="242"/>
      <c r="AQ363" s="243"/>
      <c r="AR363" s="217">
        <v>1</v>
      </c>
      <c r="AS363" s="244" t="s">
        <v>314</v>
      </c>
      <c r="AT363" s="245"/>
      <c r="AU363" s="218" t="s">
        <v>314</v>
      </c>
    </row>
    <row r="364" spans="1:47" ht="8.25" customHeight="1" x14ac:dyDescent="0.25">
      <c r="A364" s="223">
        <v>338</v>
      </c>
      <c r="B364" s="228" t="s">
        <v>176</v>
      </c>
      <c r="C364" s="229"/>
      <c r="D364" s="230"/>
      <c r="E364" s="228" t="s">
        <v>541</v>
      </c>
      <c r="F364" s="229"/>
      <c r="G364" s="230"/>
      <c r="H364" s="231">
        <v>893</v>
      </c>
      <c r="I364" s="232"/>
      <c r="J364" s="231">
        <v>2293</v>
      </c>
      <c r="K364" s="233"/>
      <c r="L364" s="232"/>
      <c r="M364" s="228" t="s">
        <v>154</v>
      </c>
      <c r="N364" s="229"/>
      <c r="O364" s="230"/>
      <c r="P364" s="234" t="s">
        <v>155</v>
      </c>
      <c r="Q364" s="235"/>
      <c r="R364" s="236"/>
      <c r="S364" s="217">
        <v>758</v>
      </c>
      <c r="T364" s="217">
        <v>2158</v>
      </c>
      <c r="U364" s="218" t="s">
        <v>156</v>
      </c>
      <c r="V364" s="237" t="s">
        <v>157</v>
      </c>
      <c r="W364" s="238"/>
      <c r="X364" s="239"/>
      <c r="Y364" s="228" t="s">
        <v>158</v>
      </c>
      <c r="Z364" s="230"/>
      <c r="AA364" s="228" t="s">
        <v>159</v>
      </c>
      <c r="AB364" s="229"/>
      <c r="AC364" s="230"/>
      <c r="AD364" s="219"/>
      <c r="AE364" s="220">
        <v>873</v>
      </c>
      <c r="AF364" s="231">
        <v>2273</v>
      </c>
      <c r="AG364" s="232"/>
      <c r="AH364" s="218" t="s">
        <v>158</v>
      </c>
      <c r="AI364" s="217">
        <v>1</v>
      </c>
      <c r="AJ364" s="240" t="s">
        <v>160</v>
      </c>
      <c r="AK364" s="241"/>
      <c r="AL364" s="221" t="s">
        <v>161</v>
      </c>
      <c r="AM364" s="222" t="s">
        <v>162</v>
      </c>
      <c r="AN364" s="242"/>
      <c r="AO364" s="243"/>
      <c r="AP364" s="242"/>
      <c r="AQ364" s="243"/>
      <c r="AR364" s="217">
        <v>1</v>
      </c>
      <c r="AS364" s="244" t="s">
        <v>261</v>
      </c>
      <c r="AT364" s="245"/>
      <c r="AU364" s="218" t="s">
        <v>261</v>
      </c>
    </row>
    <row r="365" spans="1:47" ht="8.25" customHeight="1" x14ac:dyDescent="0.25">
      <c r="A365" s="223">
        <v>339</v>
      </c>
      <c r="B365" s="228" t="s">
        <v>176</v>
      </c>
      <c r="C365" s="229"/>
      <c r="D365" s="230"/>
      <c r="E365" s="228" t="s">
        <v>542</v>
      </c>
      <c r="F365" s="229"/>
      <c r="G365" s="230"/>
      <c r="H365" s="231">
        <v>893</v>
      </c>
      <c r="I365" s="232"/>
      <c r="J365" s="231">
        <v>2328</v>
      </c>
      <c r="K365" s="233"/>
      <c r="L365" s="232"/>
      <c r="M365" s="228" t="s">
        <v>154</v>
      </c>
      <c r="N365" s="229"/>
      <c r="O365" s="230"/>
      <c r="P365" s="234" t="s">
        <v>155</v>
      </c>
      <c r="Q365" s="235"/>
      <c r="R365" s="236"/>
      <c r="S365" s="217">
        <v>758</v>
      </c>
      <c r="T365" s="217">
        <v>2193</v>
      </c>
      <c r="U365" s="218" t="s">
        <v>156</v>
      </c>
      <c r="V365" s="237" t="s">
        <v>157</v>
      </c>
      <c r="W365" s="238"/>
      <c r="X365" s="239"/>
      <c r="Y365" s="228" t="s">
        <v>158</v>
      </c>
      <c r="Z365" s="230"/>
      <c r="AA365" s="228" t="s">
        <v>159</v>
      </c>
      <c r="AB365" s="229"/>
      <c r="AC365" s="230"/>
      <c r="AD365" s="219"/>
      <c r="AE365" s="220">
        <v>873</v>
      </c>
      <c r="AF365" s="231">
        <v>2308</v>
      </c>
      <c r="AG365" s="232"/>
      <c r="AH365" s="218" t="s">
        <v>158</v>
      </c>
      <c r="AI365" s="217">
        <v>1</v>
      </c>
      <c r="AJ365" s="240" t="s">
        <v>160</v>
      </c>
      <c r="AK365" s="241"/>
      <c r="AL365" s="221" t="s">
        <v>161</v>
      </c>
      <c r="AM365" s="222" t="s">
        <v>162</v>
      </c>
      <c r="AN365" s="242"/>
      <c r="AO365" s="243"/>
      <c r="AP365" s="242"/>
      <c r="AQ365" s="243"/>
      <c r="AR365" s="217">
        <v>1</v>
      </c>
      <c r="AS365" s="244" t="s">
        <v>314</v>
      </c>
      <c r="AT365" s="245"/>
      <c r="AU365" s="218" t="s">
        <v>314</v>
      </c>
    </row>
    <row r="366" spans="1:47" ht="8.25" customHeight="1" x14ac:dyDescent="0.25">
      <c r="A366" s="223">
        <v>340</v>
      </c>
      <c r="B366" s="228" t="s">
        <v>176</v>
      </c>
      <c r="C366" s="229"/>
      <c r="D366" s="230"/>
      <c r="E366" s="228" t="s">
        <v>543</v>
      </c>
      <c r="F366" s="229"/>
      <c r="G366" s="230"/>
      <c r="H366" s="231">
        <v>893</v>
      </c>
      <c r="I366" s="232"/>
      <c r="J366" s="231">
        <v>2328</v>
      </c>
      <c r="K366" s="233"/>
      <c r="L366" s="232"/>
      <c r="M366" s="228" t="s">
        <v>154</v>
      </c>
      <c r="N366" s="229"/>
      <c r="O366" s="230"/>
      <c r="P366" s="234" t="s">
        <v>155</v>
      </c>
      <c r="Q366" s="235"/>
      <c r="R366" s="236"/>
      <c r="S366" s="217">
        <v>758</v>
      </c>
      <c r="T366" s="217">
        <v>2193</v>
      </c>
      <c r="U366" s="218" t="s">
        <v>156</v>
      </c>
      <c r="V366" s="237" t="s">
        <v>157</v>
      </c>
      <c r="W366" s="238"/>
      <c r="X366" s="239"/>
      <c r="Y366" s="228" t="s">
        <v>158</v>
      </c>
      <c r="Z366" s="230"/>
      <c r="AA366" s="228" t="s">
        <v>159</v>
      </c>
      <c r="AB366" s="229"/>
      <c r="AC366" s="230"/>
      <c r="AD366" s="219"/>
      <c r="AE366" s="220">
        <v>873</v>
      </c>
      <c r="AF366" s="231">
        <v>2308</v>
      </c>
      <c r="AG366" s="232"/>
      <c r="AH366" s="218" t="s">
        <v>158</v>
      </c>
      <c r="AI366" s="217">
        <v>1</v>
      </c>
      <c r="AJ366" s="240" t="s">
        <v>160</v>
      </c>
      <c r="AK366" s="241"/>
      <c r="AL366" s="221" t="s">
        <v>161</v>
      </c>
      <c r="AM366" s="222" t="s">
        <v>162</v>
      </c>
      <c r="AN366" s="242"/>
      <c r="AO366" s="243"/>
      <c r="AP366" s="242"/>
      <c r="AQ366" s="243"/>
      <c r="AR366" s="217">
        <v>1</v>
      </c>
      <c r="AS366" s="244" t="s">
        <v>314</v>
      </c>
      <c r="AT366" s="245"/>
      <c r="AU366" s="218" t="s">
        <v>314</v>
      </c>
    </row>
    <row r="367" spans="1:47" ht="8.25" customHeight="1" x14ac:dyDescent="0.25">
      <c r="A367" s="223">
        <v>341</v>
      </c>
      <c r="B367" s="228" t="s">
        <v>176</v>
      </c>
      <c r="C367" s="229"/>
      <c r="D367" s="230"/>
      <c r="E367" s="228" t="s">
        <v>544</v>
      </c>
      <c r="F367" s="229"/>
      <c r="G367" s="230"/>
      <c r="H367" s="231">
        <v>993</v>
      </c>
      <c r="I367" s="232"/>
      <c r="J367" s="231">
        <v>2328</v>
      </c>
      <c r="K367" s="233"/>
      <c r="L367" s="232"/>
      <c r="M367" s="228" t="s">
        <v>154</v>
      </c>
      <c r="N367" s="229"/>
      <c r="O367" s="230"/>
      <c r="P367" s="234" t="s">
        <v>155</v>
      </c>
      <c r="Q367" s="235"/>
      <c r="R367" s="236"/>
      <c r="S367" s="217">
        <v>858</v>
      </c>
      <c r="T367" s="217">
        <v>2193</v>
      </c>
      <c r="U367" s="218" t="s">
        <v>156</v>
      </c>
      <c r="V367" s="237" t="s">
        <v>157</v>
      </c>
      <c r="W367" s="238"/>
      <c r="X367" s="239"/>
      <c r="Y367" s="228" t="s">
        <v>158</v>
      </c>
      <c r="Z367" s="230"/>
      <c r="AA367" s="228" t="s">
        <v>159</v>
      </c>
      <c r="AB367" s="229"/>
      <c r="AC367" s="230"/>
      <c r="AD367" s="219"/>
      <c r="AE367" s="220">
        <v>973</v>
      </c>
      <c r="AF367" s="231">
        <v>2308</v>
      </c>
      <c r="AG367" s="232"/>
      <c r="AH367" s="218" t="s">
        <v>158</v>
      </c>
      <c r="AI367" s="217">
        <v>1</v>
      </c>
      <c r="AJ367" s="240" t="s">
        <v>160</v>
      </c>
      <c r="AK367" s="241"/>
      <c r="AL367" s="221" t="s">
        <v>161</v>
      </c>
      <c r="AM367" s="222" t="s">
        <v>162</v>
      </c>
      <c r="AN367" s="242"/>
      <c r="AO367" s="243"/>
      <c r="AP367" s="242"/>
      <c r="AQ367" s="243"/>
      <c r="AR367" s="217">
        <v>1</v>
      </c>
      <c r="AS367" s="244" t="s">
        <v>240</v>
      </c>
      <c r="AT367" s="245"/>
      <c r="AU367" s="218" t="s">
        <v>240</v>
      </c>
    </row>
    <row r="368" spans="1:47" ht="8.25" customHeight="1" x14ac:dyDescent="0.25">
      <c r="A368" s="223">
        <v>342</v>
      </c>
      <c r="B368" s="228" t="s">
        <v>176</v>
      </c>
      <c r="C368" s="229"/>
      <c r="D368" s="230"/>
      <c r="E368" s="228" t="s">
        <v>545</v>
      </c>
      <c r="F368" s="229"/>
      <c r="G368" s="230"/>
      <c r="H368" s="231">
        <v>1713</v>
      </c>
      <c r="I368" s="232"/>
      <c r="J368" s="231">
        <v>2328</v>
      </c>
      <c r="K368" s="233"/>
      <c r="L368" s="232"/>
      <c r="M368" s="228" t="s">
        <v>154</v>
      </c>
      <c r="N368" s="229"/>
      <c r="O368" s="230"/>
      <c r="P368" s="234" t="s">
        <v>155</v>
      </c>
      <c r="Q368" s="235"/>
      <c r="R368" s="236"/>
      <c r="S368" s="217">
        <v>1578</v>
      </c>
      <c r="T368" s="217">
        <v>2193</v>
      </c>
      <c r="U368" s="218" t="s">
        <v>156</v>
      </c>
      <c r="V368" s="237" t="s">
        <v>157</v>
      </c>
      <c r="W368" s="238"/>
      <c r="X368" s="239"/>
      <c r="Y368" s="228" t="s">
        <v>158</v>
      </c>
      <c r="Z368" s="230"/>
      <c r="AA368" s="228" t="s">
        <v>159</v>
      </c>
      <c r="AB368" s="229"/>
      <c r="AC368" s="230"/>
      <c r="AD368" s="219"/>
      <c r="AE368" s="220">
        <v>845</v>
      </c>
      <c r="AF368" s="231">
        <v>2308</v>
      </c>
      <c r="AG368" s="232"/>
      <c r="AH368" s="218" t="s">
        <v>158</v>
      </c>
      <c r="AI368" s="217">
        <v>2</v>
      </c>
      <c r="AJ368" s="240" t="s">
        <v>160</v>
      </c>
      <c r="AK368" s="241"/>
      <c r="AL368" s="221" t="s">
        <v>161</v>
      </c>
      <c r="AM368" s="222" t="s">
        <v>162</v>
      </c>
      <c r="AN368" s="242"/>
      <c r="AO368" s="243"/>
      <c r="AP368" s="242"/>
      <c r="AQ368" s="243"/>
      <c r="AR368" s="217">
        <v>1</v>
      </c>
      <c r="AS368" s="244" t="s">
        <v>251</v>
      </c>
      <c r="AT368" s="245"/>
      <c r="AU368" s="218" t="s">
        <v>251</v>
      </c>
    </row>
    <row r="369" spans="1:47" ht="8.25" customHeight="1" x14ac:dyDescent="0.25">
      <c r="A369" s="223">
        <v>343</v>
      </c>
      <c r="B369" s="228" t="s">
        <v>176</v>
      </c>
      <c r="C369" s="229"/>
      <c r="D369" s="230"/>
      <c r="E369" s="228" t="s">
        <v>546</v>
      </c>
      <c r="F369" s="229"/>
      <c r="G369" s="230"/>
      <c r="H369" s="231">
        <v>993</v>
      </c>
      <c r="I369" s="232"/>
      <c r="J369" s="231">
        <v>2328</v>
      </c>
      <c r="K369" s="233"/>
      <c r="L369" s="232"/>
      <c r="M369" s="228" t="s">
        <v>154</v>
      </c>
      <c r="N369" s="229"/>
      <c r="O369" s="230"/>
      <c r="P369" s="234" t="s">
        <v>155</v>
      </c>
      <c r="Q369" s="235"/>
      <c r="R369" s="236"/>
      <c r="S369" s="217">
        <v>858</v>
      </c>
      <c r="T369" s="217">
        <v>2193</v>
      </c>
      <c r="U369" s="218" t="s">
        <v>156</v>
      </c>
      <c r="V369" s="237" t="s">
        <v>157</v>
      </c>
      <c r="W369" s="238"/>
      <c r="X369" s="239"/>
      <c r="Y369" s="228" t="s">
        <v>158</v>
      </c>
      <c r="Z369" s="230"/>
      <c r="AA369" s="228" t="s">
        <v>159</v>
      </c>
      <c r="AB369" s="229"/>
      <c r="AC369" s="230"/>
      <c r="AD369" s="219"/>
      <c r="AE369" s="220">
        <v>973</v>
      </c>
      <c r="AF369" s="231">
        <v>2308</v>
      </c>
      <c r="AG369" s="232"/>
      <c r="AH369" s="218" t="s">
        <v>158</v>
      </c>
      <c r="AI369" s="217">
        <v>1</v>
      </c>
      <c r="AJ369" s="240" t="s">
        <v>160</v>
      </c>
      <c r="AK369" s="241"/>
      <c r="AL369" s="221" t="s">
        <v>161</v>
      </c>
      <c r="AM369" s="222" t="s">
        <v>162</v>
      </c>
      <c r="AN369" s="242"/>
      <c r="AO369" s="243"/>
      <c r="AP369" s="242"/>
      <c r="AQ369" s="243"/>
      <c r="AR369" s="217">
        <v>1</v>
      </c>
      <c r="AS369" s="244" t="s">
        <v>240</v>
      </c>
      <c r="AT369" s="245"/>
      <c r="AU369" s="218" t="s">
        <v>240</v>
      </c>
    </row>
    <row r="370" spans="1:47" ht="8.25" customHeight="1" x14ac:dyDescent="0.25">
      <c r="A370" s="223">
        <v>344</v>
      </c>
      <c r="B370" s="228" t="s">
        <v>176</v>
      </c>
      <c r="C370" s="229"/>
      <c r="D370" s="230"/>
      <c r="E370" s="228" t="s">
        <v>547</v>
      </c>
      <c r="F370" s="229"/>
      <c r="G370" s="230"/>
      <c r="H370" s="231">
        <v>1193</v>
      </c>
      <c r="I370" s="232"/>
      <c r="J370" s="231">
        <v>2328</v>
      </c>
      <c r="K370" s="233"/>
      <c r="L370" s="232"/>
      <c r="M370" s="228" t="s">
        <v>154</v>
      </c>
      <c r="N370" s="229"/>
      <c r="O370" s="230"/>
      <c r="P370" s="234" t="s">
        <v>155</v>
      </c>
      <c r="Q370" s="235"/>
      <c r="R370" s="236"/>
      <c r="S370" s="217">
        <v>1058</v>
      </c>
      <c r="T370" s="217">
        <v>2193</v>
      </c>
      <c r="U370" s="218" t="s">
        <v>156</v>
      </c>
      <c r="V370" s="237" t="s">
        <v>157</v>
      </c>
      <c r="W370" s="238"/>
      <c r="X370" s="239"/>
      <c r="Y370" s="228" t="s">
        <v>158</v>
      </c>
      <c r="Z370" s="230"/>
      <c r="AA370" s="228" t="s">
        <v>159</v>
      </c>
      <c r="AB370" s="229"/>
      <c r="AC370" s="230"/>
      <c r="AD370" s="219"/>
      <c r="AE370" s="220">
        <v>585</v>
      </c>
      <c r="AF370" s="231">
        <v>2308</v>
      </c>
      <c r="AG370" s="232"/>
      <c r="AH370" s="218" t="s">
        <v>158</v>
      </c>
      <c r="AI370" s="217">
        <v>2</v>
      </c>
      <c r="AJ370" s="240" t="s">
        <v>160</v>
      </c>
      <c r="AK370" s="241"/>
      <c r="AL370" s="221" t="s">
        <v>161</v>
      </c>
      <c r="AM370" s="222" t="s">
        <v>162</v>
      </c>
      <c r="AN370" s="242"/>
      <c r="AO370" s="243"/>
      <c r="AP370" s="242"/>
      <c r="AQ370" s="243"/>
      <c r="AR370" s="217">
        <v>1</v>
      </c>
      <c r="AS370" s="244" t="s">
        <v>291</v>
      </c>
      <c r="AT370" s="245"/>
      <c r="AU370" s="218" t="s">
        <v>291</v>
      </c>
    </row>
    <row r="371" spans="1:47" ht="8.25" customHeight="1" x14ac:dyDescent="0.25">
      <c r="A371" s="223">
        <v>345</v>
      </c>
      <c r="B371" s="228" t="s">
        <v>176</v>
      </c>
      <c r="C371" s="229"/>
      <c r="D371" s="230"/>
      <c r="E371" s="228" t="s">
        <v>548</v>
      </c>
      <c r="F371" s="229"/>
      <c r="G371" s="230"/>
      <c r="H371" s="231">
        <v>993</v>
      </c>
      <c r="I371" s="232"/>
      <c r="J371" s="231">
        <v>2328</v>
      </c>
      <c r="K371" s="233"/>
      <c r="L371" s="232"/>
      <c r="M371" s="228" t="s">
        <v>154</v>
      </c>
      <c r="N371" s="229"/>
      <c r="O371" s="230"/>
      <c r="P371" s="234" t="s">
        <v>155</v>
      </c>
      <c r="Q371" s="235"/>
      <c r="R371" s="236"/>
      <c r="S371" s="217">
        <v>858</v>
      </c>
      <c r="T371" s="217">
        <v>2193</v>
      </c>
      <c r="U371" s="218" t="s">
        <v>156</v>
      </c>
      <c r="V371" s="237" t="s">
        <v>157</v>
      </c>
      <c r="W371" s="238"/>
      <c r="X371" s="239"/>
      <c r="Y371" s="228" t="s">
        <v>158</v>
      </c>
      <c r="Z371" s="230"/>
      <c r="AA371" s="228" t="s">
        <v>159</v>
      </c>
      <c r="AB371" s="229"/>
      <c r="AC371" s="230"/>
      <c r="AD371" s="219"/>
      <c r="AE371" s="220">
        <v>973</v>
      </c>
      <c r="AF371" s="231">
        <v>2308</v>
      </c>
      <c r="AG371" s="232"/>
      <c r="AH371" s="218" t="s">
        <v>158</v>
      </c>
      <c r="AI371" s="217">
        <v>1</v>
      </c>
      <c r="AJ371" s="240" t="s">
        <v>160</v>
      </c>
      <c r="AK371" s="241"/>
      <c r="AL371" s="221" t="s">
        <v>161</v>
      </c>
      <c r="AM371" s="222" t="s">
        <v>162</v>
      </c>
      <c r="AN371" s="242"/>
      <c r="AO371" s="243"/>
      <c r="AP371" s="242"/>
      <c r="AQ371" s="243"/>
      <c r="AR371" s="217">
        <v>1</v>
      </c>
      <c r="AS371" s="244" t="s">
        <v>240</v>
      </c>
      <c r="AT371" s="245"/>
      <c r="AU371" s="218" t="s">
        <v>240</v>
      </c>
    </row>
    <row r="372" spans="1:47" ht="8.25" customHeight="1" x14ac:dyDescent="0.25">
      <c r="A372" s="223">
        <v>346</v>
      </c>
      <c r="B372" s="228" t="s">
        <v>176</v>
      </c>
      <c r="C372" s="229"/>
      <c r="D372" s="230"/>
      <c r="E372" s="228" t="s">
        <v>549</v>
      </c>
      <c r="F372" s="229"/>
      <c r="G372" s="230"/>
      <c r="H372" s="231">
        <v>793</v>
      </c>
      <c r="I372" s="232"/>
      <c r="J372" s="231">
        <v>2328</v>
      </c>
      <c r="K372" s="233"/>
      <c r="L372" s="232"/>
      <c r="M372" s="228" t="s">
        <v>154</v>
      </c>
      <c r="N372" s="229"/>
      <c r="O372" s="230"/>
      <c r="P372" s="234" t="s">
        <v>155</v>
      </c>
      <c r="Q372" s="235"/>
      <c r="R372" s="236"/>
      <c r="S372" s="217">
        <v>658</v>
      </c>
      <c r="T372" s="217">
        <v>2193</v>
      </c>
      <c r="U372" s="218" t="s">
        <v>156</v>
      </c>
      <c r="V372" s="237" t="s">
        <v>157</v>
      </c>
      <c r="W372" s="238"/>
      <c r="X372" s="239"/>
      <c r="Y372" s="228" t="s">
        <v>158</v>
      </c>
      <c r="Z372" s="230"/>
      <c r="AA372" s="228" t="s">
        <v>159</v>
      </c>
      <c r="AB372" s="229"/>
      <c r="AC372" s="230"/>
      <c r="AD372" s="219"/>
      <c r="AE372" s="220">
        <v>773</v>
      </c>
      <c r="AF372" s="231">
        <v>2308</v>
      </c>
      <c r="AG372" s="232"/>
      <c r="AH372" s="218" t="s">
        <v>158</v>
      </c>
      <c r="AI372" s="217">
        <v>1</v>
      </c>
      <c r="AJ372" s="240" t="s">
        <v>160</v>
      </c>
      <c r="AK372" s="241"/>
      <c r="AL372" s="221" t="s">
        <v>161</v>
      </c>
      <c r="AM372" s="222" t="s">
        <v>162</v>
      </c>
      <c r="AN372" s="242"/>
      <c r="AO372" s="243"/>
      <c r="AP372" s="242"/>
      <c r="AQ372" s="243"/>
      <c r="AR372" s="217">
        <v>1</v>
      </c>
      <c r="AS372" s="244" t="s">
        <v>259</v>
      </c>
      <c r="AT372" s="245"/>
      <c r="AU372" s="218" t="s">
        <v>259</v>
      </c>
    </row>
    <row r="373" spans="1:47" ht="8.25" customHeight="1" x14ac:dyDescent="0.25">
      <c r="A373" s="223">
        <v>347</v>
      </c>
      <c r="B373" s="228" t="s">
        <v>176</v>
      </c>
      <c r="C373" s="229"/>
      <c r="D373" s="230"/>
      <c r="E373" s="228" t="s">
        <v>550</v>
      </c>
      <c r="F373" s="229"/>
      <c r="G373" s="230"/>
      <c r="H373" s="231">
        <v>893</v>
      </c>
      <c r="I373" s="232"/>
      <c r="J373" s="231">
        <v>2328</v>
      </c>
      <c r="K373" s="233"/>
      <c r="L373" s="232"/>
      <c r="M373" s="228" t="s">
        <v>154</v>
      </c>
      <c r="N373" s="229"/>
      <c r="O373" s="230"/>
      <c r="P373" s="234" t="s">
        <v>155</v>
      </c>
      <c r="Q373" s="235"/>
      <c r="R373" s="236"/>
      <c r="S373" s="217">
        <v>758</v>
      </c>
      <c r="T373" s="217">
        <v>2193</v>
      </c>
      <c r="U373" s="218" t="s">
        <v>156</v>
      </c>
      <c r="V373" s="237" t="s">
        <v>157</v>
      </c>
      <c r="W373" s="238"/>
      <c r="X373" s="239"/>
      <c r="Y373" s="228" t="s">
        <v>158</v>
      </c>
      <c r="Z373" s="230"/>
      <c r="AA373" s="228" t="s">
        <v>159</v>
      </c>
      <c r="AB373" s="229"/>
      <c r="AC373" s="230"/>
      <c r="AD373" s="219"/>
      <c r="AE373" s="220">
        <v>873</v>
      </c>
      <c r="AF373" s="231">
        <v>2308</v>
      </c>
      <c r="AG373" s="232"/>
      <c r="AH373" s="218" t="s">
        <v>158</v>
      </c>
      <c r="AI373" s="217">
        <v>1</v>
      </c>
      <c r="AJ373" s="240" t="s">
        <v>160</v>
      </c>
      <c r="AK373" s="241"/>
      <c r="AL373" s="221" t="s">
        <v>161</v>
      </c>
      <c r="AM373" s="222" t="s">
        <v>162</v>
      </c>
      <c r="AN373" s="242"/>
      <c r="AO373" s="243"/>
      <c r="AP373" s="242"/>
      <c r="AQ373" s="243"/>
      <c r="AR373" s="217">
        <v>1</v>
      </c>
      <c r="AS373" s="244" t="s">
        <v>314</v>
      </c>
      <c r="AT373" s="245"/>
      <c r="AU373" s="218" t="s">
        <v>314</v>
      </c>
    </row>
    <row r="374" spans="1:47" ht="8.25" customHeight="1" x14ac:dyDescent="0.25">
      <c r="A374" s="223">
        <v>348</v>
      </c>
      <c r="B374" s="228" t="s">
        <v>176</v>
      </c>
      <c r="C374" s="229"/>
      <c r="D374" s="230"/>
      <c r="E374" s="228" t="s">
        <v>551</v>
      </c>
      <c r="F374" s="229"/>
      <c r="G374" s="230"/>
      <c r="H374" s="231">
        <v>1473</v>
      </c>
      <c r="I374" s="232"/>
      <c r="J374" s="231">
        <v>2328</v>
      </c>
      <c r="K374" s="233"/>
      <c r="L374" s="232"/>
      <c r="M374" s="228" t="s">
        <v>154</v>
      </c>
      <c r="N374" s="229"/>
      <c r="O374" s="230"/>
      <c r="P374" s="234" t="s">
        <v>155</v>
      </c>
      <c r="Q374" s="235"/>
      <c r="R374" s="236"/>
      <c r="S374" s="217">
        <v>1338</v>
      </c>
      <c r="T374" s="217">
        <v>2193</v>
      </c>
      <c r="U374" s="218" t="s">
        <v>156</v>
      </c>
      <c r="V374" s="237" t="s">
        <v>157</v>
      </c>
      <c r="W374" s="238"/>
      <c r="X374" s="239"/>
      <c r="Y374" s="228" t="s">
        <v>158</v>
      </c>
      <c r="Z374" s="230"/>
      <c r="AA374" s="228" t="s">
        <v>159</v>
      </c>
      <c r="AB374" s="229"/>
      <c r="AC374" s="230"/>
      <c r="AD374" s="219"/>
      <c r="AE374" s="220">
        <v>725</v>
      </c>
      <c r="AF374" s="231">
        <v>2308</v>
      </c>
      <c r="AG374" s="232"/>
      <c r="AH374" s="218" t="s">
        <v>158</v>
      </c>
      <c r="AI374" s="217">
        <v>2</v>
      </c>
      <c r="AJ374" s="240" t="s">
        <v>160</v>
      </c>
      <c r="AK374" s="241"/>
      <c r="AL374" s="221" t="s">
        <v>161</v>
      </c>
      <c r="AM374" s="222" t="s">
        <v>162</v>
      </c>
      <c r="AN374" s="242"/>
      <c r="AO374" s="243"/>
      <c r="AP374" s="242"/>
      <c r="AQ374" s="243"/>
      <c r="AR374" s="217">
        <v>1</v>
      </c>
      <c r="AS374" s="244" t="s">
        <v>233</v>
      </c>
      <c r="AT374" s="245"/>
      <c r="AU374" s="218" t="s">
        <v>233</v>
      </c>
    </row>
    <row r="375" spans="1:47" ht="8.25" customHeight="1" x14ac:dyDescent="0.25">
      <c r="A375" s="223">
        <v>349</v>
      </c>
      <c r="B375" s="228" t="s">
        <v>176</v>
      </c>
      <c r="C375" s="229"/>
      <c r="D375" s="230"/>
      <c r="E375" s="228" t="s">
        <v>552</v>
      </c>
      <c r="F375" s="229"/>
      <c r="G375" s="230"/>
      <c r="H375" s="231">
        <v>1473</v>
      </c>
      <c r="I375" s="232"/>
      <c r="J375" s="231">
        <v>2328</v>
      </c>
      <c r="K375" s="233"/>
      <c r="L375" s="232"/>
      <c r="M375" s="228" t="s">
        <v>154</v>
      </c>
      <c r="N375" s="229"/>
      <c r="O375" s="230"/>
      <c r="P375" s="234" t="s">
        <v>155</v>
      </c>
      <c r="Q375" s="235"/>
      <c r="R375" s="236"/>
      <c r="S375" s="217">
        <v>1338</v>
      </c>
      <c r="T375" s="217">
        <v>2193</v>
      </c>
      <c r="U375" s="218" t="s">
        <v>156</v>
      </c>
      <c r="V375" s="237" t="s">
        <v>157</v>
      </c>
      <c r="W375" s="238"/>
      <c r="X375" s="239"/>
      <c r="Y375" s="228" t="s">
        <v>158</v>
      </c>
      <c r="Z375" s="230"/>
      <c r="AA375" s="228" t="s">
        <v>159</v>
      </c>
      <c r="AB375" s="229"/>
      <c r="AC375" s="230"/>
      <c r="AD375" s="219"/>
      <c r="AE375" s="220">
        <v>725</v>
      </c>
      <c r="AF375" s="231">
        <v>2308</v>
      </c>
      <c r="AG375" s="232"/>
      <c r="AH375" s="218" t="s">
        <v>158</v>
      </c>
      <c r="AI375" s="217">
        <v>2</v>
      </c>
      <c r="AJ375" s="240" t="s">
        <v>160</v>
      </c>
      <c r="AK375" s="241"/>
      <c r="AL375" s="221" t="s">
        <v>161</v>
      </c>
      <c r="AM375" s="222" t="s">
        <v>162</v>
      </c>
      <c r="AN375" s="242"/>
      <c r="AO375" s="243"/>
      <c r="AP375" s="242"/>
      <c r="AQ375" s="243"/>
      <c r="AR375" s="217">
        <v>1</v>
      </c>
      <c r="AS375" s="244" t="s">
        <v>233</v>
      </c>
      <c r="AT375" s="245"/>
      <c r="AU375" s="218" t="s">
        <v>233</v>
      </c>
    </row>
    <row r="376" spans="1:47" ht="8.25" customHeight="1" x14ac:dyDescent="0.25">
      <c r="A376" s="223">
        <v>350</v>
      </c>
      <c r="B376" s="228" t="s">
        <v>176</v>
      </c>
      <c r="C376" s="229"/>
      <c r="D376" s="230"/>
      <c r="E376" s="228" t="s">
        <v>553</v>
      </c>
      <c r="F376" s="229"/>
      <c r="G376" s="230"/>
      <c r="H376" s="231">
        <v>693</v>
      </c>
      <c r="I376" s="232"/>
      <c r="J376" s="231">
        <v>2328</v>
      </c>
      <c r="K376" s="233"/>
      <c r="L376" s="232"/>
      <c r="M376" s="228" t="s">
        <v>154</v>
      </c>
      <c r="N376" s="229"/>
      <c r="O376" s="230"/>
      <c r="P376" s="234" t="s">
        <v>155</v>
      </c>
      <c r="Q376" s="235"/>
      <c r="R376" s="236"/>
      <c r="S376" s="217">
        <v>558</v>
      </c>
      <c r="T376" s="217">
        <v>2193</v>
      </c>
      <c r="U376" s="218" t="s">
        <v>156</v>
      </c>
      <c r="V376" s="237" t="s">
        <v>157</v>
      </c>
      <c r="W376" s="238"/>
      <c r="X376" s="239"/>
      <c r="Y376" s="228" t="s">
        <v>158</v>
      </c>
      <c r="Z376" s="230"/>
      <c r="AA376" s="228" t="s">
        <v>159</v>
      </c>
      <c r="AB376" s="229"/>
      <c r="AC376" s="230"/>
      <c r="AD376" s="219"/>
      <c r="AE376" s="220">
        <v>673</v>
      </c>
      <c r="AF376" s="231">
        <v>2308</v>
      </c>
      <c r="AG376" s="232"/>
      <c r="AH376" s="218" t="s">
        <v>158</v>
      </c>
      <c r="AI376" s="217">
        <v>1</v>
      </c>
      <c r="AJ376" s="240" t="s">
        <v>160</v>
      </c>
      <c r="AK376" s="241"/>
      <c r="AL376" s="221" t="s">
        <v>161</v>
      </c>
      <c r="AM376" s="222" t="s">
        <v>162</v>
      </c>
      <c r="AN376" s="242"/>
      <c r="AO376" s="243"/>
      <c r="AP376" s="242"/>
      <c r="AQ376" s="243"/>
      <c r="AR376" s="217">
        <v>1</v>
      </c>
      <c r="AS376" s="244" t="s">
        <v>257</v>
      </c>
      <c r="AT376" s="245"/>
      <c r="AU376" s="218" t="s">
        <v>257</v>
      </c>
    </row>
    <row r="377" spans="1:47" ht="8.25" customHeight="1" x14ac:dyDescent="0.25">
      <c r="A377" s="223">
        <v>351</v>
      </c>
      <c r="B377" s="228" t="s">
        <v>176</v>
      </c>
      <c r="C377" s="229"/>
      <c r="D377" s="230"/>
      <c r="E377" s="228" t="s">
        <v>554</v>
      </c>
      <c r="F377" s="229"/>
      <c r="G377" s="230"/>
      <c r="H377" s="231">
        <v>1343</v>
      </c>
      <c r="I377" s="232"/>
      <c r="J377" s="231">
        <v>2328</v>
      </c>
      <c r="K377" s="233"/>
      <c r="L377" s="232"/>
      <c r="M377" s="228" t="s">
        <v>154</v>
      </c>
      <c r="N377" s="229"/>
      <c r="O377" s="230"/>
      <c r="P377" s="234" t="s">
        <v>155</v>
      </c>
      <c r="Q377" s="235"/>
      <c r="R377" s="236"/>
      <c r="S377" s="217">
        <v>1208</v>
      </c>
      <c r="T377" s="217">
        <v>2193</v>
      </c>
      <c r="U377" s="218" t="s">
        <v>156</v>
      </c>
      <c r="V377" s="237" t="s">
        <v>157</v>
      </c>
      <c r="W377" s="238"/>
      <c r="X377" s="239"/>
      <c r="Y377" s="228" t="s">
        <v>158</v>
      </c>
      <c r="Z377" s="230"/>
      <c r="AA377" s="228" t="s">
        <v>159</v>
      </c>
      <c r="AB377" s="229"/>
      <c r="AC377" s="230"/>
      <c r="AD377" s="219"/>
      <c r="AE377" s="220">
        <v>660</v>
      </c>
      <c r="AF377" s="231">
        <v>2308</v>
      </c>
      <c r="AG377" s="232"/>
      <c r="AH377" s="218" t="s">
        <v>158</v>
      </c>
      <c r="AI377" s="217">
        <v>2</v>
      </c>
      <c r="AJ377" s="240" t="s">
        <v>160</v>
      </c>
      <c r="AK377" s="241"/>
      <c r="AL377" s="221" t="s">
        <v>161</v>
      </c>
      <c r="AM377" s="222" t="s">
        <v>162</v>
      </c>
      <c r="AN377" s="242"/>
      <c r="AO377" s="243"/>
      <c r="AP377" s="242"/>
      <c r="AQ377" s="243"/>
      <c r="AR377" s="217">
        <v>1</v>
      </c>
      <c r="AS377" s="244" t="s">
        <v>238</v>
      </c>
      <c r="AT377" s="245"/>
      <c r="AU377" s="218" t="s">
        <v>238</v>
      </c>
    </row>
    <row r="378" spans="1:47" ht="8.25" customHeight="1" x14ac:dyDescent="0.25">
      <c r="A378" s="223">
        <v>352</v>
      </c>
      <c r="B378" s="228" t="s">
        <v>176</v>
      </c>
      <c r="C378" s="229"/>
      <c r="D378" s="230"/>
      <c r="E378" s="228" t="s">
        <v>555</v>
      </c>
      <c r="F378" s="229"/>
      <c r="G378" s="230"/>
      <c r="H378" s="231">
        <v>993</v>
      </c>
      <c r="I378" s="232"/>
      <c r="J378" s="231">
        <v>2328</v>
      </c>
      <c r="K378" s="233"/>
      <c r="L378" s="232"/>
      <c r="M378" s="228" t="s">
        <v>154</v>
      </c>
      <c r="N378" s="229"/>
      <c r="O378" s="230"/>
      <c r="P378" s="234" t="s">
        <v>155</v>
      </c>
      <c r="Q378" s="235"/>
      <c r="R378" s="236"/>
      <c r="S378" s="217">
        <v>858</v>
      </c>
      <c r="T378" s="217">
        <v>2193</v>
      </c>
      <c r="U378" s="218" t="s">
        <v>156</v>
      </c>
      <c r="V378" s="237" t="s">
        <v>157</v>
      </c>
      <c r="W378" s="238"/>
      <c r="X378" s="239"/>
      <c r="Y378" s="228" t="s">
        <v>158</v>
      </c>
      <c r="Z378" s="230"/>
      <c r="AA378" s="228" t="s">
        <v>159</v>
      </c>
      <c r="AB378" s="229"/>
      <c r="AC378" s="230"/>
      <c r="AD378" s="219"/>
      <c r="AE378" s="220">
        <v>973</v>
      </c>
      <c r="AF378" s="231">
        <v>2308</v>
      </c>
      <c r="AG378" s="232"/>
      <c r="AH378" s="218" t="s">
        <v>158</v>
      </c>
      <c r="AI378" s="217">
        <v>1</v>
      </c>
      <c r="AJ378" s="240" t="s">
        <v>160</v>
      </c>
      <c r="AK378" s="241"/>
      <c r="AL378" s="221" t="s">
        <v>161</v>
      </c>
      <c r="AM378" s="222" t="s">
        <v>162</v>
      </c>
      <c r="AN378" s="242"/>
      <c r="AO378" s="243"/>
      <c r="AP378" s="242"/>
      <c r="AQ378" s="243"/>
      <c r="AR378" s="217">
        <v>1</v>
      </c>
      <c r="AS378" s="244" t="s">
        <v>240</v>
      </c>
      <c r="AT378" s="245"/>
      <c r="AU378" s="218" t="s">
        <v>240</v>
      </c>
    </row>
    <row r="379" spans="1:47" ht="8.25" customHeight="1" x14ac:dyDescent="0.25">
      <c r="A379" s="223">
        <v>353</v>
      </c>
      <c r="B379" s="228" t="s">
        <v>176</v>
      </c>
      <c r="C379" s="229"/>
      <c r="D379" s="230"/>
      <c r="E379" s="228" t="s">
        <v>556</v>
      </c>
      <c r="F379" s="229"/>
      <c r="G379" s="230"/>
      <c r="H379" s="231">
        <v>893</v>
      </c>
      <c r="I379" s="232"/>
      <c r="J379" s="231">
        <v>2328</v>
      </c>
      <c r="K379" s="233"/>
      <c r="L379" s="232"/>
      <c r="M379" s="228" t="s">
        <v>154</v>
      </c>
      <c r="N379" s="229"/>
      <c r="O379" s="230"/>
      <c r="P379" s="234" t="s">
        <v>155</v>
      </c>
      <c r="Q379" s="235"/>
      <c r="R379" s="236"/>
      <c r="S379" s="217">
        <v>758</v>
      </c>
      <c r="T379" s="217">
        <v>2193</v>
      </c>
      <c r="U379" s="218" t="s">
        <v>156</v>
      </c>
      <c r="V379" s="237" t="s">
        <v>157</v>
      </c>
      <c r="W379" s="238"/>
      <c r="X379" s="239"/>
      <c r="Y379" s="228" t="s">
        <v>158</v>
      </c>
      <c r="Z379" s="230"/>
      <c r="AA379" s="228" t="s">
        <v>159</v>
      </c>
      <c r="AB379" s="229"/>
      <c r="AC379" s="230"/>
      <c r="AD379" s="219"/>
      <c r="AE379" s="220">
        <v>873</v>
      </c>
      <c r="AF379" s="231">
        <v>2308</v>
      </c>
      <c r="AG379" s="232"/>
      <c r="AH379" s="218" t="s">
        <v>158</v>
      </c>
      <c r="AI379" s="217">
        <v>1</v>
      </c>
      <c r="AJ379" s="240" t="s">
        <v>160</v>
      </c>
      <c r="AK379" s="241"/>
      <c r="AL379" s="221" t="s">
        <v>161</v>
      </c>
      <c r="AM379" s="222" t="s">
        <v>162</v>
      </c>
      <c r="AN379" s="242"/>
      <c r="AO379" s="243"/>
      <c r="AP379" s="242"/>
      <c r="AQ379" s="243"/>
      <c r="AR379" s="217">
        <v>1</v>
      </c>
      <c r="AS379" s="244" t="s">
        <v>314</v>
      </c>
      <c r="AT379" s="245"/>
      <c r="AU379" s="218" t="s">
        <v>314</v>
      </c>
    </row>
    <row r="380" spans="1:47" ht="8.25" customHeight="1" x14ac:dyDescent="0.25">
      <c r="A380" s="223">
        <v>354</v>
      </c>
      <c r="B380" s="228" t="s">
        <v>176</v>
      </c>
      <c r="C380" s="229"/>
      <c r="D380" s="230"/>
      <c r="E380" s="228" t="s">
        <v>557</v>
      </c>
      <c r="F380" s="229"/>
      <c r="G380" s="230"/>
      <c r="H380" s="231">
        <v>693</v>
      </c>
      <c r="I380" s="232"/>
      <c r="J380" s="231">
        <v>2328</v>
      </c>
      <c r="K380" s="233"/>
      <c r="L380" s="232"/>
      <c r="M380" s="228" t="s">
        <v>154</v>
      </c>
      <c r="N380" s="229"/>
      <c r="O380" s="230"/>
      <c r="P380" s="234" t="s">
        <v>155</v>
      </c>
      <c r="Q380" s="235"/>
      <c r="R380" s="236"/>
      <c r="S380" s="217">
        <v>558</v>
      </c>
      <c r="T380" s="217">
        <v>2193</v>
      </c>
      <c r="U380" s="218" t="s">
        <v>156</v>
      </c>
      <c r="V380" s="237" t="s">
        <v>157</v>
      </c>
      <c r="W380" s="238"/>
      <c r="X380" s="239"/>
      <c r="Y380" s="228" t="s">
        <v>158</v>
      </c>
      <c r="Z380" s="230"/>
      <c r="AA380" s="228" t="s">
        <v>159</v>
      </c>
      <c r="AB380" s="229"/>
      <c r="AC380" s="230"/>
      <c r="AD380" s="219"/>
      <c r="AE380" s="220">
        <v>673</v>
      </c>
      <c r="AF380" s="231">
        <v>2308</v>
      </c>
      <c r="AG380" s="232"/>
      <c r="AH380" s="218" t="s">
        <v>158</v>
      </c>
      <c r="AI380" s="217">
        <v>1</v>
      </c>
      <c r="AJ380" s="240" t="s">
        <v>160</v>
      </c>
      <c r="AK380" s="241"/>
      <c r="AL380" s="221" t="s">
        <v>161</v>
      </c>
      <c r="AM380" s="222" t="s">
        <v>162</v>
      </c>
      <c r="AN380" s="242"/>
      <c r="AO380" s="243"/>
      <c r="AP380" s="242"/>
      <c r="AQ380" s="243"/>
      <c r="AR380" s="217">
        <v>1</v>
      </c>
      <c r="AS380" s="244" t="s">
        <v>257</v>
      </c>
      <c r="AT380" s="245"/>
      <c r="AU380" s="218" t="s">
        <v>257</v>
      </c>
    </row>
    <row r="381" spans="1:47" ht="8.25" customHeight="1" x14ac:dyDescent="0.25">
      <c r="A381" s="223">
        <v>355</v>
      </c>
      <c r="B381" s="228" t="s">
        <v>176</v>
      </c>
      <c r="C381" s="229"/>
      <c r="D381" s="230"/>
      <c r="E381" s="228" t="s">
        <v>558</v>
      </c>
      <c r="F381" s="229"/>
      <c r="G381" s="230"/>
      <c r="H381" s="231">
        <v>693</v>
      </c>
      <c r="I381" s="232"/>
      <c r="J381" s="231">
        <v>2328</v>
      </c>
      <c r="K381" s="233"/>
      <c r="L381" s="232"/>
      <c r="M381" s="228" t="s">
        <v>154</v>
      </c>
      <c r="N381" s="229"/>
      <c r="O381" s="230"/>
      <c r="P381" s="234" t="s">
        <v>155</v>
      </c>
      <c r="Q381" s="235"/>
      <c r="R381" s="236"/>
      <c r="S381" s="217">
        <v>558</v>
      </c>
      <c r="T381" s="217">
        <v>2193</v>
      </c>
      <c r="U381" s="218" t="s">
        <v>156</v>
      </c>
      <c r="V381" s="237" t="s">
        <v>157</v>
      </c>
      <c r="W381" s="238"/>
      <c r="X381" s="239"/>
      <c r="Y381" s="228" t="s">
        <v>158</v>
      </c>
      <c r="Z381" s="230"/>
      <c r="AA381" s="228" t="s">
        <v>159</v>
      </c>
      <c r="AB381" s="229"/>
      <c r="AC381" s="230"/>
      <c r="AD381" s="219"/>
      <c r="AE381" s="220">
        <v>673</v>
      </c>
      <c r="AF381" s="231">
        <v>2308</v>
      </c>
      <c r="AG381" s="232"/>
      <c r="AH381" s="218" t="s">
        <v>158</v>
      </c>
      <c r="AI381" s="217">
        <v>1</v>
      </c>
      <c r="AJ381" s="240" t="s">
        <v>160</v>
      </c>
      <c r="AK381" s="241"/>
      <c r="AL381" s="221" t="s">
        <v>161</v>
      </c>
      <c r="AM381" s="222" t="s">
        <v>162</v>
      </c>
      <c r="AN381" s="242"/>
      <c r="AO381" s="243"/>
      <c r="AP381" s="242"/>
      <c r="AQ381" s="243"/>
      <c r="AR381" s="217">
        <v>1</v>
      </c>
      <c r="AS381" s="244" t="s">
        <v>257</v>
      </c>
      <c r="AT381" s="245"/>
      <c r="AU381" s="218" t="s">
        <v>257</v>
      </c>
    </row>
    <row r="382" spans="1:47" ht="8.25" customHeight="1" x14ac:dyDescent="0.25">
      <c r="A382" s="223">
        <v>356</v>
      </c>
      <c r="B382" s="228" t="s">
        <v>252</v>
      </c>
      <c r="C382" s="229"/>
      <c r="D382" s="230"/>
      <c r="E382" s="228" t="s">
        <v>559</v>
      </c>
      <c r="F382" s="229"/>
      <c r="G382" s="230"/>
      <c r="H382" s="231">
        <v>635</v>
      </c>
      <c r="I382" s="232"/>
      <c r="J382" s="231">
        <v>935</v>
      </c>
      <c r="K382" s="233"/>
      <c r="L382" s="232"/>
      <c r="M382" s="228" t="s">
        <v>154</v>
      </c>
      <c r="N382" s="229"/>
      <c r="O382" s="230"/>
      <c r="P382" s="234" t="s">
        <v>155</v>
      </c>
      <c r="Q382" s="235"/>
      <c r="R382" s="236"/>
      <c r="S382" s="217">
        <v>500</v>
      </c>
      <c r="T382" s="217">
        <v>800</v>
      </c>
      <c r="U382" s="218" t="s">
        <v>156</v>
      </c>
      <c r="V382" s="237" t="s">
        <v>157</v>
      </c>
      <c r="W382" s="238"/>
      <c r="X382" s="239"/>
      <c r="Y382" s="228" t="s">
        <v>158</v>
      </c>
      <c r="Z382" s="230"/>
      <c r="AA382" s="228" t="s">
        <v>159</v>
      </c>
      <c r="AB382" s="229"/>
      <c r="AC382" s="230"/>
      <c r="AD382" s="219"/>
      <c r="AE382" s="220">
        <v>615</v>
      </c>
      <c r="AF382" s="231">
        <v>915</v>
      </c>
      <c r="AG382" s="232"/>
      <c r="AH382" s="218" t="s">
        <v>158</v>
      </c>
      <c r="AI382" s="217">
        <v>1</v>
      </c>
      <c r="AJ382" s="240" t="s">
        <v>160</v>
      </c>
      <c r="AK382" s="241"/>
      <c r="AL382" s="221" t="s">
        <v>161</v>
      </c>
      <c r="AM382" s="222" t="s">
        <v>162</v>
      </c>
      <c r="AN382" s="242"/>
      <c r="AO382" s="243"/>
      <c r="AP382" s="242"/>
      <c r="AQ382" s="243"/>
      <c r="AR382" s="217">
        <v>1</v>
      </c>
      <c r="AS382" s="244" t="s">
        <v>443</v>
      </c>
      <c r="AT382" s="245"/>
      <c r="AU382" s="218" t="s">
        <v>443</v>
      </c>
    </row>
    <row r="383" spans="1:47" ht="8.25" customHeight="1" x14ac:dyDescent="0.25">
      <c r="A383" s="223">
        <v>357</v>
      </c>
      <c r="B383" s="228" t="s">
        <v>176</v>
      </c>
      <c r="C383" s="229"/>
      <c r="D383" s="230"/>
      <c r="E383" s="228" t="s">
        <v>560</v>
      </c>
      <c r="F383" s="229"/>
      <c r="G383" s="230"/>
      <c r="H383" s="231">
        <v>593</v>
      </c>
      <c r="I383" s="232"/>
      <c r="J383" s="231">
        <v>2328</v>
      </c>
      <c r="K383" s="233"/>
      <c r="L383" s="232"/>
      <c r="M383" s="228" t="s">
        <v>154</v>
      </c>
      <c r="N383" s="229"/>
      <c r="O383" s="230"/>
      <c r="P383" s="234" t="s">
        <v>155</v>
      </c>
      <c r="Q383" s="235"/>
      <c r="R383" s="236"/>
      <c r="S383" s="217">
        <v>458</v>
      </c>
      <c r="T383" s="217">
        <v>2193</v>
      </c>
      <c r="U383" s="218" t="s">
        <v>156</v>
      </c>
      <c r="V383" s="237" t="s">
        <v>157</v>
      </c>
      <c r="W383" s="238"/>
      <c r="X383" s="239"/>
      <c r="Y383" s="228" t="s">
        <v>158</v>
      </c>
      <c r="Z383" s="230"/>
      <c r="AA383" s="228" t="s">
        <v>159</v>
      </c>
      <c r="AB383" s="229"/>
      <c r="AC383" s="230"/>
      <c r="AD383" s="219"/>
      <c r="AE383" s="220">
        <v>573</v>
      </c>
      <c r="AF383" s="231">
        <v>2308</v>
      </c>
      <c r="AG383" s="232"/>
      <c r="AH383" s="218" t="s">
        <v>158</v>
      </c>
      <c r="AI383" s="217">
        <v>1</v>
      </c>
      <c r="AJ383" s="240" t="s">
        <v>160</v>
      </c>
      <c r="AK383" s="241"/>
      <c r="AL383" s="221" t="s">
        <v>161</v>
      </c>
      <c r="AM383" s="222" t="s">
        <v>162</v>
      </c>
      <c r="AN383" s="242"/>
      <c r="AO383" s="243"/>
      <c r="AP383" s="242"/>
      <c r="AQ383" s="243"/>
      <c r="AR383" s="217">
        <v>1</v>
      </c>
      <c r="AS383" s="244" t="s">
        <v>269</v>
      </c>
      <c r="AT383" s="245"/>
      <c r="AU383" s="218" t="s">
        <v>269</v>
      </c>
    </row>
    <row r="384" spans="1:47" ht="8.25" customHeight="1" x14ac:dyDescent="0.25">
      <c r="A384" s="223">
        <v>358</v>
      </c>
      <c r="B384" s="228" t="s">
        <v>176</v>
      </c>
      <c r="C384" s="229"/>
      <c r="D384" s="230"/>
      <c r="E384" s="228" t="s">
        <v>561</v>
      </c>
      <c r="F384" s="229"/>
      <c r="G384" s="230"/>
      <c r="H384" s="231">
        <v>593</v>
      </c>
      <c r="I384" s="232"/>
      <c r="J384" s="231">
        <v>2293</v>
      </c>
      <c r="K384" s="233"/>
      <c r="L384" s="232"/>
      <c r="M384" s="228" t="s">
        <v>154</v>
      </c>
      <c r="N384" s="229"/>
      <c r="O384" s="230"/>
      <c r="P384" s="234" t="s">
        <v>155</v>
      </c>
      <c r="Q384" s="235"/>
      <c r="R384" s="236"/>
      <c r="S384" s="217">
        <v>458</v>
      </c>
      <c r="T384" s="217">
        <v>2158</v>
      </c>
      <c r="U384" s="218" t="s">
        <v>156</v>
      </c>
      <c r="V384" s="237" t="s">
        <v>157</v>
      </c>
      <c r="W384" s="238"/>
      <c r="X384" s="239"/>
      <c r="Y384" s="228" t="s">
        <v>158</v>
      </c>
      <c r="Z384" s="230"/>
      <c r="AA384" s="228" t="s">
        <v>159</v>
      </c>
      <c r="AB384" s="229"/>
      <c r="AC384" s="230"/>
      <c r="AD384" s="219"/>
      <c r="AE384" s="220">
        <v>573</v>
      </c>
      <c r="AF384" s="231">
        <v>2273</v>
      </c>
      <c r="AG384" s="232"/>
      <c r="AH384" s="218" t="s">
        <v>158</v>
      </c>
      <c r="AI384" s="217">
        <v>1</v>
      </c>
      <c r="AJ384" s="240" t="s">
        <v>160</v>
      </c>
      <c r="AK384" s="241"/>
      <c r="AL384" s="221" t="s">
        <v>161</v>
      </c>
      <c r="AM384" s="222" t="s">
        <v>162</v>
      </c>
      <c r="AN384" s="242"/>
      <c r="AO384" s="243"/>
      <c r="AP384" s="242"/>
      <c r="AQ384" s="243"/>
      <c r="AR384" s="217">
        <v>1</v>
      </c>
      <c r="AS384" s="244" t="s">
        <v>446</v>
      </c>
      <c r="AT384" s="245"/>
      <c r="AU384" s="218" t="s">
        <v>446</v>
      </c>
    </row>
    <row r="385" spans="1:47" ht="8.25" customHeight="1" x14ac:dyDescent="0.25">
      <c r="A385" s="223">
        <v>359</v>
      </c>
      <c r="B385" s="228" t="s">
        <v>176</v>
      </c>
      <c r="C385" s="229"/>
      <c r="D385" s="230"/>
      <c r="E385" s="228" t="s">
        <v>562</v>
      </c>
      <c r="F385" s="229"/>
      <c r="G385" s="230"/>
      <c r="H385" s="231">
        <v>893</v>
      </c>
      <c r="I385" s="232"/>
      <c r="J385" s="231">
        <v>2328</v>
      </c>
      <c r="K385" s="233"/>
      <c r="L385" s="232"/>
      <c r="M385" s="228" t="s">
        <v>154</v>
      </c>
      <c r="N385" s="229"/>
      <c r="O385" s="230"/>
      <c r="P385" s="234" t="s">
        <v>155</v>
      </c>
      <c r="Q385" s="235"/>
      <c r="R385" s="236"/>
      <c r="S385" s="217">
        <v>758</v>
      </c>
      <c r="T385" s="217">
        <v>2193</v>
      </c>
      <c r="U385" s="218" t="s">
        <v>156</v>
      </c>
      <c r="V385" s="237" t="s">
        <v>157</v>
      </c>
      <c r="W385" s="238"/>
      <c r="X385" s="239"/>
      <c r="Y385" s="228" t="s">
        <v>158</v>
      </c>
      <c r="Z385" s="230"/>
      <c r="AA385" s="228" t="s">
        <v>159</v>
      </c>
      <c r="AB385" s="229"/>
      <c r="AC385" s="230"/>
      <c r="AD385" s="219"/>
      <c r="AE385" s="220">
        <v>873</v>
      </c>
      <c r="AF385" s="231">
        <v>2308</v>
      </c>
      <c r="AG385" s="232"/>
      <c r="AH385" s="218" t="s">
        <v>158</v>
      </c>
      <c r="AI385" s="217">
        <v>1</v>
      </c>
      <c r="AJ385" s="240" t="s">
        <v>160</v>
      </c>
      <c r="AK385" s="241"/>
      <c r="AL385" s="221" t="s">
        <v>161</v>
      </c>
      <c r="AM385" s="222" t="s">
        <v>162</v>
      </c>
      <c r="AN385" s="242"/>
      <c r="AO385" s="243"/>
      <c r="AP385" s="242"/>
      <c r="AQ385" s="243"/>
      <c r="AR385" s="217">
        <v>1</v>
      </c>
      <c r="AS385" s="244" t="s">
        <v>314</v>
      </c>
      <c r="AT385" s="245"/>
      <c r="AU385" s="218" t="s">
        <v>314</v>
      </c>
    </row>
    <row r="386" spans="1:47" ht="8.25" customHeight="1" x14ac:dyDescent="0.25">
      <c r="A386" s="223">
        <v>360</v>
      </c>
      <c r="B386" s="228" t="s">
        <v>176</v>
      </c>
      <c r="C386" s="229"/>
      <c r="D386" s="230"/>
      <c r="E386" s="228" t="s">
        <v>563</v>
      </c>
      <c r="F386" s="229"/>
      <c r="G386" s="230"/>
      <c r="H386" s="231">
        <v>893</v>
      </c>
      <c r="I386" s="232"/>
      <c r="J386" s="231">
        <v>2328</v>
      </c>
      <c r="K386" s="233"/>
      <c r="L386" s="232"/>
      <c r="M386" s="228" t="s">
        <v>154</v>
      </c>
      <c r="N386" s="229"/>
      <c r="O386" s="230"/>
      <c r="P386" s="234" t="s">
        <v>155</v>
      </c>
      <c r="Q386" s="235"/>
      <c r="R386" s="236"/>
      <c r="S386" s="217">
        <v>758</v>
      </c>
      <c r="T386" s="217">
        <v>2193</v>
      </c>
      <c r="U386" s="218" t="s">
        <v>156</v>
      </c>
      <c r="V386" s="237" t="s">
        <v>157</v>
      </c>
      <c r="W386" s="238"/>
      <c r="X386" s="239"/>
      <c r="Y386" s="228" t="s">
        <v>158</v>
      </c>
      <c r="Z386" s="230"/>
      <c r="AA386" s="228" t="s">
        <v>159</v>
      </c>
      <c r="AB386" s="229"/>
      <c r="AC386" s="230"/>
      <c r="AD386" s="219"/>
      <c r="AE386" s="220">
        <v>873</v>
      </c>
      <c r="AF386" s="231">
        <v>2308</v>
      </c>
      <c r="AG386" s="232"/>
      <c r="AH386" s="218" t="s">
        <v>158</v>
      </c>
      <c r="AI386" s="217">
        <v>1</v>
      </c>
      <c r="AJ386" s="240" t="s">
        <v>160</v>
      </c>
      <c r="AK386" s="241"/>
      <c r="AL386" s="221" t="s">
        <v>161</v>
      </c>
      <c r="AM386" s="222" t="s">
        <v>162</v>
      </c>
      <c r="AN386" s="242"/>
      <c r="AO386" s="243"/>
      <c r="AP386" s="242"/>
      <c r="AQ386" s="243"/>
      <c r="AR386" s="217">
        <v>1</v>
      </c>
      <c r="AS386" s="244" t="s">
        <v>314</v>
      </c>
      <c r="AT386" s="245"/>
      <c r="AU386" s="218" t="s">
        <v>314</v>
      </c>
    </row>
    <row r="387" spans="1:47" ht="8.25" customHeight="1" x14ac:dyDescent="0.25">
      <c r="A387" s="223">
        <v>361</v>
      </c>
      <c r="B387" s="228" t="s">
        <v>176</v>
      </c>
      <c r="C387" s="229"/>
      <c r="D387" s="230"/>
      <c r="E387" s="228" t="s">
        <v>564</v>
      </c>
      <c r="F387" s="229"/>
      <c r="G387" s="230"/>
      <c r="H387" s="231">
        <v>1473</v>
      </c>
      <c r="I387" s="232"/>
      <c r="J387" s="231">
        <v>2328</v>
      </c>
      <c r="K387" s="233"/>
      <c r="L387" s="232"/>
      <c r="M387" s="228" t="s">
        <v>154</v>
      </c>
      <c r="N387" s="229"/>
      <c r="O387" s="230"/>
      <c r="P387" s="234" t="s">
        <v>155</v>
      </c>
      <c r="Q387" s="235"/>
      <c r="R387" s="236"/>
      <c r="S387" s="217">
        <v>1338</v>
      </c>
      <c r="T387" s="217">
        <v>2193</v>
      </c>
      <c r="U387" s="218" t="s">
        <v>156</v>
      </c>
      <c r="V387" s="237" t="s">
        <v>157</v>
      </c>
      <c r="W387" s="238"/>
      <c r="X387" s="239"/>
      <c r="Y387" s="228" t="s">
        <v>158</v>
      </c>
      <c r="Z387" s="230"/>
      <c r="AA387" s="228" t="s">
        <v>159</v>
      </c>
      <c r="AB387" s="229"/>
      <c r="AC387" s="230"/>
      <c r="AD387" s="219"/>
      <c r="AE387" s="220">
        <v>725</v>
      </c>
      <c r="AF387" s="231">
        <v>2308</v>
      </c>
      <c r="AG387" s="232"/>
      <c r="AH387" s="218" t="s">
        <v>158</v>
      </c>
      <c r="AI387" s="217">
        <v>2</v>
      </c>
      <c r="AJ387" s="240" t="s">
        <v>160</v>
      </c>
      <c r="AK387" s="241"/>
      <c r="AL387" s="221" t="s">
        <v>161</v>
      </c>
      <c r="AM387" s="222" t="s">
        <v>162</v>
      </c>
      <c r="AN387" s="242"/>
      <c r="AO387" s="243"/>
      <c r="AP387" s="242"/>
      <c r="AQ387" s="243"/>
      <c r="AR387" s="217">
        <v>1</v>
      </c>
      <c r="AS387" s="244" t="s">
        <v>233</v>
      </c>
      <c r="AT387" s="245"/>
      <c r="AU387" s="218" t="s">
        <v>233</v>
      </c>
    </row>
    <row r="388" spans="1:47" ht="8.25" customHeight="1" x14ac:dyDescent="0.25">
      <c r="A388" s="223">
        <v>362</v>
      </c>
      <c r="B388" s="228" t="s">
        <v>176</v>
      </c>
      <c r="C388" s="229"/>
      <c r="D388" s="230"/>
      <c r="E388" s="228" t="s">
        <v>565</v>
      </c>
      <c r="F388" s="229"/>
      <c r="G388" s="230"/>
      <c r="H388" s="231">
        <v>1193</v>
      </c>
      <c r="I388" s="232"/>
      <c r="J388" s="231">
        <v>2328</v>
      </c>
      <c r="K388" s="233"/>
      <c r="L388" s="232"/>
      <c r="M388" s="228" t="s">
        <v>154</v>
      </c>
      <c r="N388" s="229"/>
      <c r="O388" s="230"/>
      <c r="P388" s="234" t="s">
        <v>155</v>
      </c>
      <c r="Q388" s="235"/>
      <c r="R388" s="236"/>
      <c r="S388" s="217">
        <v>1058</v>
      </c>
      <c r="T388" s="217">
        <v>2193</v>
      </c>
      <c r="U388" s="218" t="s">
        <v>156</v>
      </c>
      <c r="V388" s="237" t="s">
        <v>157</v>
      </c>
      <c r="W388" s="238"/>
      <c r="X388" s="239"/>
      <c r="Y388" s="228" t="s">
        <v>158</v>
      </c>
      <c r="Z388" s="230"/>
      <c r="AA388" s="228" t="s">
        <v>159</v>
      </c>
      <c r="AB388" s="229"/>
      <c r="AC388" s="230"/>
      <c r="AD388" s="219"/>
      <c r="AE388" s="220">
        <v>585</v>
      </c>
      <c r="AF388" s="231">
        <v>2308</v>
      </c>
      <c r="AG388" s="232"/>
      <c r="AH388" s="218" t="s">
        <v>158</v>
      </c>
      <c r="AI388" s="217">
        <v>2</v>
      </c>
      <c r="AJ388" s="240" t="s">
        <v>160</v>
      </c>
      <c r="AK388" s="241"/>
      <c r="AL388" s="221" t="s">
        <v>161</v>
      </c>
      <c r="AM388" s="222" t="s">
        <v>162</v>
      </c>
      <c r="AN388" s="242"/>
      <c r="AO388" s="243"/>
      <c r="AP388" s="242"/>
      <c r="AQ388" s="243"/>
      <c r="AR388" s="217">
        <v>1</v>
      </c>
      <c r="AS388" s="244" t="s">
        <v>291</v>
      </c>
      <c r="AT388" s="245"/>
      <c r="AU388" s="218" t="s">
        <v>291</v>
      </c>
    </row>
    <row r="389" spans="1:47" ht="8.25" customHeight="1" x14ac:dyDescent="0.25">
      <c r="A389" s="223">
        <v>363</v>
      </c>
      <c r="B389" s="228" t="s">
        <v>176</v>
      </c>
      <c r="C389" s="229"/>
      <c r="D389" s="230"/>
      <c r="E389" s="228" t="s">
        <v>566</v>
      </c>
      <c r="F389" s="229"/>
      <c r="G389" s="230"/>
      <c r="H389" s="231">
        <v>993</v>
      </c>
      <c r="I389" s="232"/>
      <c r="J389" s="231">
        <v>2328</v>
      </c>
      <c r="K389" s="233"/>
      <c r="L389" s="232"/>
      <c r="M389" s="228" t="s">
        <v>154</v>
      </c>
      <c r="N389" s="229"/>
      <c r="O389" s="230"/>
      <c r="P389" s="234" t="s">
        <v>155</v>
      </c>
      <c r="Q389" s="235"/>
      <c r="R389" s="236"/>
      <c r="S389" s="217">
        <v>858</v>
      </c>
      <c r="T389" s="217">
        <v>2193</v>
      </c>
      <c r="U389" s="218" t="s">
        <v>156</v>
      </c>
      <c r="V389" s="237" t="s">
        <v>157</v>
      </c>
      <c r="W389" s="238"/>
      <c r="X389" s="239"/>
      <c r="Y389" s="228" t="s">
        <v>158</v>
      </c>
      <c r="Z389" s="230"/>
      <c r="AA389" s="228" t="s">
        <v>159</v>
      </c>
      <c r="AB389" s="229"/>
      <c r="AC389" s="230"/>
      <c r="AD389" s="219"/>
      <c r="AE389" s="220">
        <v>973</v>
      </c>
      <c r="AF389" s="231">
        <v>2308</v>
      </c>
      <c r="AG389" s="232"/>
      <c r="AH389" s="218" t="s">
        <v>158</v>
      </c>
      <c r="AI389" s="217">
        <v>1</v>
      </c>
      <c r="AJ389" s="240" t="s">
        <v>160</v>
      </c>
      <c r="AK389" s="241"/>
      <c r="AL389" s="221" t="s">
        <v>161</v>
      </c>
      <c r="AM389" s="222" t="s">
        <v>162</v>
      </c>
      <c r="AN389" s="242"/>
      <c r="AO389" s="243"/>
      <c r="AP389" s="242"/>
      <c r="AQ389" s="243"/>
      <c r="AR389" s="217">
        <v>1</v>
      </c>
      <c r="AS389" s="244" t="s">
        <v>240</v>
      </c>
      <c r="AT389" s="245"/>
      <c r="AU389" s="218" t="s">
        <v>240</v>
      </c>
    </row>
    <row r="390" spans="1:47" ht="8.25" customHeight="1" x14ac:dyDescent="0.25">
      <c r="A390" s="223">
        <v>364</v>
      </c>
      <c r="B390" s="228" t="s">
        <v>176</v>
      </c>
      <c r="C390" s="229"/>
      <c r="D390" s="230"/>
      <c r="E390" s="228" t="s">
        <v>567</v>
      </c>
      <c r="F390" s="229"/>
      <c r="G390" s="230"/>
      <c r="H390" s="231">
        <v>1473</v>
      </c>
      <c r="I390" s="232"/>
      <c r="J390" s="231">
        <v>2328</v>
      </c>
      <c r="K390" s="233"/>
      <c r="L390" s="232"/>
      <c r="M390" s="228" t="s">
        <v>154</v>
      </c>
      <c r="N390" s="229"/>
      <c r="O390" s="230"/>
      <c r="P390" s="234" t="s">
        <v>155</v>
      </c>
      <c r="Q390" s="235"/>
      <c r="R390" s="236"/>
      <c r="S390" s="217">
        <v>1338</v>
      </c>
      <c r="T390" s="217">
        <v>2193</v>
      </c>
      <c r="U390" s="218" t="s">
        <v>156</v>
      </c>
      <c r="V390" s="237" t="s">
        <v>157</v>
      </c>
      <c r="W390" s="238"/>
      <c r="X390" s="239"/>
      <c r="Y390" s="228" t="s">
        <v>158</v>
      </c>
      <c r="Z390" s="230"/>
      <c r="AA390" s="228" t="s">
        <v>159</v>
      </c>
      <c r="AB390" s="229"/>
      <c r="AC390" s="230"/>
      <c r="AD390" s="219"/>
      <c r="AE390" s="220">
        <v>725</v>
      </c>
      <c r="AF390" s="231">
        <v>2308</v>
      </c>
      <c r="AG390" s="232"/>
      <c r="AH390" s="218" t="s">
        <v>158</v>
      </c>
      <c r="AI390" s="217">
        <v>2</v>
      </c>
      <c r="AJ390" s="240" t="s">
        <v>160</v>
      </c>
      <c r="AK390" s="241"/>
      <c r="AL390" s="221" t="s">
        <v>161</v>
      </c>
      <c r="AM390" s="222" t="s">
        <v>162</v>
      </c>
      <c r="AN390" s="242"/>
      <c r="AO390" s="243"/>
      <c r="AP390" s="242"/>
      <c r="AQ390" s="243"/>
      <c r="AR390" s="217">
        <v>1</v>
      </c>
      <c r="AS390" s="244" t="s">
        <v>233</v>
      </c>
      <c r="AT390" s="245"/>
      <c r="AU390" s="218" t="s">
        <v>233</v>
      </c>
    </row>
    <row r="391" spans="1:47" ht="8.25" customHeight="1" x14ac:dyDescent="0.25">
      <c r="A391" s="223">
        <v>365</v>
      </c>
      <c r="B391" s="228" t="s">
        <v>176</v>
      </c>
      <c r="C391" s="229"/>
      <c r="D391" s="230"/>
      <c r="E391" s="228" t="s">
        <v>568</v>
      </c>
      <c r="F391" s="229"/>
      <c r="G391" s="230"/>
      <c r="H391" s="231">
        <v>893</v>
      </c>
      <c r="I391" s="232"/>
      <c r="J391" s="231">
        <v>2328</v>
      </c>
      <c r="K391" s="233"/>
      <c r="L391" s="232"/>
      <c r="M391" s="228" t="s">
        <v>154</v>
      </c>
      <c r="N391" s="229"/>
      <c r="O391" s="230"/>
      <c r="P391" s="234" t="s">
        <v>155</v>
      </c>
      <c r="Q391" s="235"/>
      <c r="R391" s="236"/>
      <c r="S391" s="217">
        <v>758</v>
      </c>
      <c r="T391" s="217">
        <v>2193</v>
      </c>
      <c r="U391" s="218" t="s">
        <v>156</v>
      </c>
      <c r="V391" s="237" t="s">
        <v>157</v>
      </c>
      <c r="W391" s="238"/>
      <c r="X391" s="239"/>
      <c r="Y391" s="228" t="s">
        <v>158</v>
      </c>
      <c r="Z391" s="230"/>
      <c r="AA391" s="228" t="s">
        <v>159</v>
      </c>
      <c r="AB391" s="229"/>
      <c r="AC391" s="230"/>
      <c r="AD391" s="219"/>
      <c r="AE391" s="220">
        <v>873</v>
      </c>
      <c r="AF391" s="231">
        <v>2308</v>
      </c>
      <c r="AG391" s="232"/>
      <c r="AH391" s="218" t="s">
        <v>158</v>
      </c>
      <c r="AI391" s="217">
        <v>1</v>
      </c>
      <c r="AJ391" s="240" t="s">
        <v>160</v>
      </c>
      <c r="AK391" s="241"/>
      <c r="AL391" s="221" t="s">
        <v>161</v>
      </c>
      <c r="AM391" s="222" t="s">
        <v>162</v>
      </c>
      <c r="AN391" s="242"/>
      <c r="AO391" s="243"/>
      <c r="AP391" s="242"/>
      <c r="AQ391" s="243"/>
      <c r="AR391" s="217">
        <v>1</v>
      </c>
      <c r="AS391" s="244" t="s">
        <v>314</v>
      </c>
      <c r="AT391" s="245"/>
      <c r="AU391" s="218" t="s">
        <v>314</v>
      </c>
    </row>
    <row r="392" spans="1:47" ht="8.25" customHeight="1" x14ac:dyDescent="0.25">
      <c r="A392" s="223">
        <v>366</v>
      </c>
      <c r="B392" s="228" t="s">
        <v>176</v>
      </c>
      <c r="C392" s="229"/>
      <c r="D392" s="230"/>
      <c r="E392" s="228" t="s">
        <v>569</v>
      </c>
      <c r="F392" s="229"/>
      <c r="G392" s="230"/>
      <c r="H392" s="231">
        <v>893</v>
      </c>
      <c r="I392" s="232"/>
      <c r="J392" s="231">
        <v>2328</v>
      </c>
      <c r="K392" s="233"/>
      <c r="L392" s="232"/>
      <c r="M392" s="228" t="s">
        <v>154</v>
      </c>
      <c r="N392" s="229"/>
      <c r="O392" s="230"/>
      <c r="P392" s="234" t="s">
        <v>155</v>
      </c>
      <c r="Q392" s="235"/>
      <c r="R392" s="236"/>
      <c r="S392" s="217">
        <v>758</v>
      </c>
      <c r="T392" s="217">
        <v>2193</v>
      </c>
      <c r="U392" s="218" t="s">
        <v>156</v>
      </c>
      <c r="V392" s="237" t="s">
        <v>157</v>
      </c>
      <c r="W392" s="238"/>
      <c r="X392" s="239"/>
      <c r="Y392" s="228" t="s">
        <v>158</v>
      </c>
      <c r="Z392" s="230"/>
      <c r="AA392" s="228" t="s">
        <v>159</v>
      </c>
      <c r="AB392" s="229"/>
      <c r="AC392" s="230"/>
      <c r="AD392" s="219"/>
      <c r="AE392" s="220">
        <v>873</v>
      </c>
      <c r="AF392" s="231">
        <v>2308</v>
      </c>
      <c r="AG392" s="232"/>
      <c r="AH392" s="218" t="s">
        <v>158</v>
      </c>
      <c r="AI392" s="217">
        <v>1</v>
      </c>
      <c r="AJ392" s="240" t="s">
        <v>160</v>
      </c>
      <c r="AK392" s="241"/>
      <c r="AL392" s="221" t="s">
        <v>161</v>
      </c>
      <c r="AM392" s="222" t="s">
        <v>162</v>
      </c>
      <c r="AN392" s="242"/>
      <c r="AO392" s="243"/>
      <c r="AP392" s="242"/>
      <c r="AQ392" s="243"/>
      <c r="AR392" s="217">
        <v>1</v>
      </c>
      <c r="AS392" s="244" t="s">
        <v>314</v>
      </c>
      <c r="AT392" s="245"/>
      <c r="AU392" s="218" t="s">
        <v>314</v>
      </c>
    </row>
    <row r="393" spans="1:47" ht="8.25" customHeight="1" x14ac:dyDescent="0.25">
      <c r="A393" s="223">
        <v>367</v>
      </c>
      <c r="B393" s="228" t="s">
        <v>176</v>
      </c>
      <c r="C393" s="229"/>
      <c r="D393" s="230"/>
      <c r="E393" s="228" t="s">
        <v>570</v>
      </c>
      <c r="F393" s="229"/>
      <c r="G393" s="230"/>
      <c r="H393" s="231">
        <v>893</v>
      </c>
      <c r="I393" s="232"/>
      <c r="J393" s="231">
        <v>2328</v>
      </c>
      <c r="K393" s="233"/>
      <c r="L393" s="232"/>
      <c r="M393" s="228" t="s">
        <v>154</v>
      </c>
      <c r="N393" s="229"/>
      <c r="O393" s="230"/>
      <c r="P393" s="234" t="s">
        <v>155</v>
      </c>
      <c r="Q393" s="235"/>
      <c r="R393" s="236"/>
      <c r="S393" s="217">
        <v>758</v>
      </c>
      <c r="T393" s="217">
        <v>2193</v>
      </c>
      <c r="U393" s="218" t="s">
        <v>156</v>
      </c>
      <c r="V393" s="237" t="s">
        <v>157</v>
      </c>
      <c r="W393" s="238"/>
      <c r="X393" s="239"/>
      <c r="Y393" s="228" t="s">
        <v>158</v>
      </c>
      <c r="Z393" s="230"/>
      <c r="AA393" s="228" t="s">
        <v>159</v>
      </c>
      <c r="AB393" s="229"/>
      <c r="AC393" s="230"/>
      <c r="AD393" s="219"/>
      <c r="AE393" s="220">
        <v>873</v>
      </c>
      <c r="AF393" s="231">
        <v>2308</v>
      </c>
      <c r="AG393" s="232"/>
      <c r="AH393" s="218" t="s">
        <v>158</v>
      </c>
      <c r="AI393" s="217">
        <v>1</v>
      </c>
      <c r="AJ393" s="240" t="s">
        <v>160</v>
      </c>
      <c r="AK393" s="241"/>
      <c r="AL393" s="221" t="s">
        <v>161</v>
      </c>
      <c r="AM393" s="222" t="s">
        <v>162</v>
      </c>
      <c r="AN393" s="242"/>
      <c r="AO393" s="243"/>
      <c r="AP393" s="242"/>
      <c r="AQ393" s="243"/>
      <c r="AR393" s="217">
        <v>1</v>
      </c>
      <c r="AS393" s="244" t="s">
        <v>314</v>
      </c>
      <c r="AT393" s="245"/>
      <c r="AU393" s="218" t="s">
        <v>314</v>
      </c>
    </row>
    <row r="394" spans="1:47" ht="8.25" customHeight="1" x14ac:dyDescent="0.25">
      <c r="A394" s="223">
        <v>368</v>
      </c>
      <c r="B394" s="228" t="s">
        <v>176</v>
      </c>
      <c r="C394" s="229"/>
      <c r="D394" s="230"/>
      <c r="E394" s="228" t="s">
        <v>571</v>
      </c>
      <c r="F394" s="229"/>
      <c r="G394" s="230"/>
      <c r="H394" s="231">
        <v>1473</v>
      </c>
      <c r="I394" s="232"/>
      <c r="J394" s="231">
        <v>2328</v>
      </c>
      <c r="K394" s="233"/>
      <c r="L394" s="232"/>
      <c r="M394" s="228" t="s">
        <v>154</v>
      </c>
      <c r="N394" s="229"/>
      <c r="O394" s="230"/>
      <c r="P394" s="234" t="s">
        <v>155</v>
      </c>
      <c r="Q394" s="235"/>
      <c r="R394" s="236"/>
      <c r="S394" s="217">
        <v>1338</v>
      </c>
      <c r="T394" s="217">
        <v>2193</v>
      </c>
      <c r="U394" s="218" t="s">
        <v>156</v>
      </c>
      <c r="V394" s="237" t="s">
        <v>157</v>
      </c>
      <c r="W394" s="238"/>
      <c r="X394" s="239"/>
      <c r="Y394" s="228" t="s">
        <v>158</v>
      </c>
      <c r="Z394" s="230"/>
      <c r="AA394" s="228" t="s">
        <v>159</v>
      </c>
      <c r="AB394" s="229"/>
      <c r="AC394" s="230"/>
      <c r="AD394" s="219"/>
      <c r="AE394" s="220">
        <v>725</v>
      </c>
      <c r="AF394" s="231">
        <v>2308</v>
      </c>
      <c r="AG394" s="232"/>
      <c r="AH394" s="218" t="s">
        <v>158</v>
      </c>
      <c r="AI394" s="217">
        <v>2</v>
      </c>
      <c r="AJ394" s="240" t="s">
        <v>160</v>
      </c>
      <c r="AK394" s="241"/>
      <c r="AL394" s="221" t="s">
        <v>161</v>
      </c>
      <c r="AM394" s="222" t="s">
        <v>162</v>
      </c>
      <c r="AN394" s="242"/>
      <c r="AO394" s="243"/>
      <c r="AP394" s="242"/>
      <c r="AQ394" s="243"/>
      <c r="AR394" s="217">
        <v>1</v>
      </c>
      <c r="AS394" s="244" t="s">
        <v>233</v>
      </c>
      <c r="AT394" s="245"/>
      <c r="AU394" s="218" t="s">
        <v>233</v>
      </c>
    </row>
    <row r="395" spans="1:47" ht="8.25" customHeight="1" x14ac:dyDescent="0.25">
      <c r="A395" s="223">
        <v>369</v>
      </c>
      <c r="B395" s="228" t="s">
        <v>176</v>
      </c>
      <c r="C395" s="229"/>
      <c r="D395" s="230"/>
      <c r="E395" s="228" t="s">
        <v>572</v>
      </c>
      <c r="F395" s="229"/>
      <c r="G395" s="230"/>
      <c r="H395" s="231">
        <v>493</v>
      </c>
      <c r="I395" s="232"/>
      <c r="J395" s="231">
        <v>2328</v>
      </c>
      <c r="K395" s="233"/>
      <c r="L395" s="232"/>
      <c r="M395" s="228" t="s">
        <v>154</v>
      </c>
      <c r="N395" s="229"/>
      <c r="O395" s="230"/>
      <c r="P395" s="234" t="s">
        <v>155</v>
      </c>
      <c r="Q395" s="235"/>
      <c r="R395" s="236"/>
      <c r="S395" s="217">
        <v>358</v>
      </c>
      <c r="T395" s="217">
        <v>2193</v>
      </c>
      <c r="U395" s="218" t="s">
        <v>156</v>
      </c>
      <c r="V395" s="237" t="s">
        <v>157</v>
      </c>
      <c r="W395" s="238"/>
      <c r="X395" s="239"/>
      <c r="Y395" s="228" t="s">
        <v>158</v>
      </c>
      <c r="Z395" s="230"/>
      <c r="AA395" s="228" t="s">
        <v>159</v>
      </c>
      <c r="AB395" s="229"/>
      <c r="AC395" s="230"/>
      <c r="AD395" s="219"/>
      <c r="AE395" s="220">
        <v>473</v>
      </c>
      <c r="AF395" s="231">
        <v>2308</v>
      </c>
      <c r="AG395" s="232"/>
      <c r="AH395" s="218" t="s">
        <v>158</v>
      </c>
      <c r="AI395" s="217">
        <v>1</v>
      </c>
      <c r="AJ395" s="240" t="s">
        <v>160</v>
      </c>
      <c r="AK395" s="241"/>
      <c r="AL395" s="221" t="s">
        <v>161</v>
      </c>
      <c r="AM395" s="222" t="s">
        <v>162</v>
      </c>
      <c r="AN395" s="242"/>
      <c r="AO395" s="243"/>
      <c r="AP395" s="242"/>
      <c r="AQ395" s="243"/>
      <c r="AR395" s="217">
        <v>1</v>
      </c>
      <c r="AS395" s="244" t="s">
        <v>182</v>
      </c>
      <c r="AT395" s="245"/>
      <c r="AU395" s="218" t="s">
        <v>182</v>
      </c>
    </row>
    <row r="396" spans="1:47" ht="8.25" customHeight="1" x14ac:dyDescent="0.25">
      <c r="A396" s="223">
        <v>370</v>
      </c>
      <c r="B396" s="228" t="s">
        <v>176</v>
      </c>
      <c r="C396" s="229"/>
      <c r="D396" s="230"/>
      <c r="E396" s="228" t="s">
        <v>573</v>
      </c>
      <c r="F396" s="229"/>
      <c r="G396" s="230"/>
      <c r="H396" s="231">
        <v>1343</v>
      </c>
      <c r="I396" s="232"/>
      <c r="J396" s="231">
        <v>2328</v>
      </c>
      <c r="K396" s="233"/>
      <c r="L396" s="232"/>
      <c r="M396" s="228" t="s">
        <v>154</v>
      </c>
      <c r="N396" s="229"/>
      <c r="O396" s="230"/>
      <c r="P396" s="234" t="s">
        <v>155</v>
      </c>
      <c r="Q396" s="235"/>
      <c r="R396" s="236"/>
      <c r="S396" s="217">
        <v>1208</v>
      </c>
      <c r="T396" s="217">
        <v>2193</v>
      </c>
      <c r="U396" s="218" t="s">
        <v>156</v>
      </c>
      <c r="V396" s="237" t="s">
        <v>157</v>
      </c>
      <c r="W396" s="238"/>
      <c r="X396" s="239"/>
      <c r="Y396" s="228" t="s">
        <v>158</v>
      </c>
      <c r="Z396" s="230"/>
      <c r="AA396" s="228" t="s">
        <v>159</v>
      </c>
      <c r="AB396" s="229"/>
      <c r="AC396" s="230"/>
      <c r="AD396" s="219"/>
      <c r="AE396" s="220">
        <v>660</v>
      </c>
      <c r="AF396" s="231">
        <v>2308</v>
      </c>
      <c r="AG396" s="232"/>
      <c r="AH396" s="218" t="s">
        <v>158</v>
      </c>
      <c r="AI396" s="217">
        <v>2</v>
      </c>
      <c r="AJ396" s="240" t="s">
        <v>160</v>
      </c>
      <c r="AK396" s="241"/>
      <c r="AL396" s="221" t="s">
        <v>161</v>
      </c>
      <c r="AM396" s="222" t="s">
        <v>162</v>
      </c>
      <c r="AN396" s="242"/>
      <c r="AO396" s="243"/>
      <c r="AP396" s="242"/>
      <c r="AQ396" s="243"/>
      <c r="AR396" s="217">
        <v>1</v>
      </c>
      <c r="AS396" s="244" t="s">
        <v>238</v>
      </c>
      <c r="AT396" s="245"/>
      <c r="AU396" s="218" t="s">
        <v>238</v>
      </c>
    </row>
    <row r="397" spans="1:47" ht="8.25" customHeight="1" x14ac:dyDescent="0.25">
      <c r="A397" s="223">
        <v>371</v>
      </c>
      <c r="B397" s="228" t="s">
        <v>176</v>
      </c>
      <c r="C397" s="229"/>
      <c r="D397" s="230"/>
      <c r="E397" s="228" t="s">
        <v>574</v>
      </c>
      <c r="F397" s="229"/>
      <c r="G397" s="230"/>
      <c r="H397" s="231">
        <v>793</v>
      </c>
      <c r="I397" s="232"/>
      <c r="J397" s="231">
        <v>2328</v>
      </c>
      <c r="K397" s="233"/>
      <c r="L397" s="232"/>
      <c r="M397" s="228" t="s">
        <v>154</v>
      </c>
      <c r="N397" s="229"/>
      <c r="O397" s="230"/>
      <c r="P397" s="234" t="s">
        <v>155</v>
      </c>
      <c r="Q397" s="235"/>
      <c r="R397" s="236"/>
      <c r="S397" s="217">
        <v>658</v>
      </c>
      <c r="T397" s="217">
        <v>2193</v>
      </c>
      <c r="U397" s="218" t="s">
        <v>156</v>
      </c>
      <c r="V397" s="237" t="s">
        <v>157</v>
      </c>
      <c r="W397" s="238"/>
      <c r="X397" s="239"/>
      <c r="Y397" s="228" t="s">
        <v>158</v>
      </c>
      <c r="Z397" s="230"/>
      <c r="AA397" s="228" t="s">
        <v>159</v>
      </c>
      <c r="AB397" s="229"/>
      <c r="AC397" s="230"/>
      <c r="AD397" s="219"/>
      <c r="AE397" s="220">
        <v>773</v>
      </c>
      <c r="AF397" s="231">
        <v>2308</v>
      </c>
      <c r="AG397" s="232"/>
      <c r="AH397" s="218" t="s">
        <v>158</v>
      </c>
      <c r="AI397" s="217">
        <v>1</v>
      </c>
      <c r="AJ397" s="240" t="s">
        <v>160</v>
      </c>
      <c r="AK397" s="241"/>
      <c r="AL397" s="221" t="s">
        <v>161</v>
      </c>
      <c r="AM397" s="222" t="s">
        <v>162</v>
      </c>
      <c r="AN397" s="242"/>
      <c r="AO397" s="243"/>
      <c r="AP397" s="242"/>
      <c r="AQ397" s="243"/>
      <c r="AR397" s="217">
        <v>1</v>
      </c>
      <c r="AS397" s="244" t="s">
        <v>259</v>
      </c>
      <c r="AT397" s="245"/>
      <c r="AU397" s="218" t="s">
        <v>259</v>
      </c>
    </row>
    <row r="398" spans="1:47" ht="8.25" customHeight="1" x14ac:dyDescent="0.25">
      <c r="A398" s="223">
        <v>372</v>
      </c>
      <c r="B398" s="228" t="s">
        <v>176</v>
      </c>
      <c r="C398" s="229"/>
      <c r="D398" s="230"/>
      <c r="E398" s="228" t="s">
        <v>575</v>
      </c>
      <c r="F398" s="229"/>
      <c r="G398" s="230"/>
      <c r="H398" s="231">
        <v>1473</v>
      </c>
      <c r="I398" s="232"/>
      <c r="J398" s="231">
        <v>2328</v>
      </c>
      <c r="K398" s="233"/>
      <c r="L398" s="232"/>
      <c r="M398" s="228" t="s">
        <v>154</v>
      </c>
      <c r="N398" s="229"/>
      <c r="O398" s="230"/>
      <c r="P398" s="234" t="s">
        <v>155</v>
      </c>
      <c r="Q398" s="235"/>
      <c r="R398" s="236"/>
      <c r="S398" s="217">
        <v>1338</v>
      </c>
      <c r="T398" s="217">
        <v>2193</v>
      </c>
      <c r="U398" s="218" t="s">
        <v>156</v>
      </c>
      <c r="V398" s="237" t="s">
        <v>157</v>
      </c>
      <c r="W398" s="238"/>
      <c r="X398" s="239"/>
      <c r="Y398" s="228" t="s">
        <v>158</v>
      </c>
      <c r="Z398" s="230"/>
      <c r="AA398" s="228" t="s">
        <v>159</v>
      </c>
      <c r="AB398" s="229"/>
      <c r="AC398" s="230"/>
      <c r="AD398" s="219"/>
      <c r="AE398" s="220">
        <v>725</v>
      </c>
      <c r="AF398" s="231">
        <v>2308</v>
      </c>
      <c r="AG398" s="232"/>
      <c r="AH398" s="218" t="s">
        <v>158</v>
      </c>
      <c r="AI398" s="217">
        <v>2</v>
      </c>
      <c r="AJ398" s="240" t="s">
        <v>160</v>
      </c>
      <c r="AK398" s="241"/>
      <c r="AL398" s="221" t="s">
        <v>161</v>
      </c>
      <c r="AM398" s="222" t="s">
        <v>162</v>
      </c>
      <c r="AN398" s="242"/>
      <c r="AO398" s="243"/>
      <c r="AP398" s="242"/>
      <c r="AQ398" s="243"/>
      <c r="AR398" s="217">
        <v>1</v>
      </c>
      <c r="AS398" s="244" t="s">
        <v>233</v>
      </c>
      <c r="AT398" s="245"/>
      <c r="AU398" s="218" t="s">
        <v>233</v>
      </c>
    </row>
    <row r="399" spans="1:47" ht="8.25" customHeight="1" x14ac:dyDescent="0.25">
      <c r="A399" s="223">
        <v>373</v>
      </c>
      <c r="B399" s="228" t="s">
        <v>176</v>
      </c>
      <c r="C399" s="229"/>
      <c r="D399" s="230"/>
      <c r="E399" s="228" t="s">
        <v>576</v>
      </c>
      <c r="F399" s="229"/>
      <c r="G399" s="230"/>
      <c r="H399" s="231">
        <v>1473</v>
      </c>
      <c r="I399" s="232"/>
      <c r="J399" s="231">
        <v>2328</v>
      </c>
      <c r="K399" s="233"/>
      <c r="L399" s="232"/>
      <c r="M399" s="228" t="s">
        <v>154</v>
      </c>
      <c r="N399" s="229"/>
      <c r="O399" s="230"/>
      <c r="P399" s="234" t="s">
        <v>155</v>
      </c>
      <c r="Q399" s="235"/>
      <c r="R399" s="236"/>
      <c r="S399" s="217">
        <v>1338</v>
      </c>
      <c r="T399" s="217">
        <v>2193</v>
      </c>
      <c r="U399" s="218" t="s">
        <v>156</v>
      </c>
      <c r="V399" s="237" t="s">
        <v>157</v>
      </c>
      <c r="W399" s="238"/>
      <c r="X399" s="239"/>
      <c r="Y399" s="228" t="s">
        <v>158</v>
      </c>
      <c r="Z399" s="230"/>
      <c r="AA399" s="228" t="s">
        <v>159</v>
      </c>
      <c r="AB399" s="229"/>
      <c r="AC399" s="230"/>
      <c r="AD399" s="219"/>
      <c r="AE399" s="220">
        <v>725</v>
      </c>
      <c r="AF399" s="231">
        <v>2308</v>
      </c>
      <c r="AG399" s="232"/>
      <c r="AH399" s="218" t="s">
        <v>158</v>
      </c>
      <c r="AI399" s="217">
        <v>2</v>
      </c>
      <c r="AJ399" s="240" t="s">
        <v>160</v>
      </c>
      <c r="AK399" s="241"/>
      <c r="AL399" s="221" t="s">
        <v>161</v>
      </c>
      <c r="AM399" s="222" t="s">
        <v>162</v>
      </c>
      <c r="AN399" s="242"/>
      <c r="AO399" s="243"/>
      <c r="AP399" s="242"/>
      <c r="AQ399" s="243"/>
      <c r="AR399" s="217">
        <v>1</v>
      </c>
      <c r="AS399" s="244" t="s">
        <v>233</v>
      </c>
      <c r="AT399" s="245"/>
      <c r="AU399" s="218" t="s">
        <v>233</v>
      </c>
    </row>
    <row r="400" spans="1:47" ht="8.25" customHeight="1" x14ac:dyDescent="0.25">
      <c r="A400" s="223">
        <v>374</v>
      </c>
      <c r="B400" s="228" t="s">
        <v>176</v>
      </c>
      <c r="C400" s="229"/>
      <c r="D400" s="230"/>
      <c r="E400" s="228" t="s">
        <v>577</v>
      </c>
      <c r="F400" s="229"/>
      <c r="G400" s="230"/>
      <c r="H400" s="231">
        <v>893</v>
      </c>
      <c r="I400" s="232"/>
      <c r="J400" s="231">
        <v>2328</v>
      </c>
      <c r="K400" s="233"/>
      <c r="L400" s="232"/>
      <c r="M400" s="228" t="s">
        <v>154</v>
      </c>
      <c r="N400" s="229"/>
      <c r="O400" s="230"/>
      <c r="P400" s="234" t="s">
        <v>155</v>
      </c>
      <c r="Q400" s="235"/>
      <c r="R400" s="236"/>
      <c r="S400" s="217">
        <v>758</v>
      </c>
      <c r="T400" s="217">
        <v>2193</v>
      </c>
      <c r="U400" s="218" t="s">
        <v>156</v>
      </c>
      <c r="V400" s="237" t="s">
        <v>157</v>
      </c>
      <c r="W400" s="238"/>
      <c r="X400" s="239"/>
      <c r="Y400" s="228" t="s">
        <v>158</v>
      </c>
      <c r="Z400" s="230"/>
      <c r="AA400" s="228" t="s">
        <v>159</v>
      </c>
      <c r="AB400" s="229"/>
      <c r="AC400" s="230"/>
      <c r="AD400" s="219"/>
      <c r="AE400" s="220">
        <v>873</v>
      </c>
      <c r="AF400" s="231">
        <v>2308</v>
      </c>
      <c r="AG400" s="232"/>
      <c r="AH400" s="218" t="s">
        <v>158</v>
      </c>
      <c r="AI400" s="217">
        <v>1</v>
      </c>
      <c r="AJ400" s="240" t="s">
        <v>160</v>
      </c>
      <c r="AK400" s="241"/>
      <c r="AL400" s="221" t="s">
        <v>161</v>
      </c>
      <c r="AM400" s="222" t="s">
        <v>162</v>
      </c>
      <c r="AN400" s="242"/>
      <c r="AO400" s="243"/>
      <c r="AP400" s="242"/>
      <c r="AQ400" s="243"/>
      <c r="AR400" s="217">
        <v>1</v>
      </c>
      <c r="AS400" s="244" t="s">
        <v>314</v>
      </c>
      <c r="AT400" s="245"/>
      <c r="AU400" s="218" t="s">
        <v>314</v>
      </c>
    </row>
    <row r="401" spans="1:47" ht="8.25" customHeight="1" x14ac:dyDescent="0.25">
      <c r="A401" s="223">
        <v>375</v>
      </c>
      <c r="B401" s="228" t="s">
        <v>176</v>
      </c>
      <c r="C401" s="229"/>
      <c r="D401" s="230"/>
      <c r="E401" s="228" t="s">
        <v>578</v>
      </c>
      <c r="F401" s="229"/>
      <c r="G401" s="230"/>
      <c r="H401" s="231">
        <v>1473</v>
      </c>
      <c r="I401" s="232"/>
      <c r="J401" s="231">
        <v>2328</v>
      </c>
      <c r="K401" s="233"/>
      <c r="L401" s="232"/>
      <c r="M401" s="228" t="s">
        <v>154</v>
      </c>
      <c r="N401" s="229"/>
      <c r="O401" s="230"/>
      <c r="P401" s="234" t="s">
        <v>155</v>
      </c>
      <c r="Q401" s="235"/>
      <c r="R401" s="236"/>
      <c r="S401" s="217">
        <v>1338</v>
      </c>
      <c r="T401" s="217">
        <v>2193</v>
      </c>
      <c r="U401" s="218" t="s">
        <v>156</v>
      </c>
      <c r="V401" s="237" t="s">
        <v>157</v>
      </c>
      <c r="W401" s="238"/>
      <c r="X401" s="239"/>
      <c r="Y401" s="228" t="s">
        <v>158</v>
      </c>
      <c r="Z401" s="230"/>
      <c r="AA401" s="228" t="s">
        <v>159</v>
      </c>
      <c r="AB401" s="229"/>
      <c r="AC401" s="230"/>
      <c r="AD401" s="219"/>
      <c r="AE401" s="220">
        <v>725</v>
      </c>
      <c r="AF401" s="231">
        <v>2308</v>
      </c>
      <c r="AG401" s="232"/>
      <c r="AH401" s="218" t="s">
        <v>158</v>
      </c>
      <c r="AI401" s="217">
        <v>2</v>
      </c>
      <c r="AJ401" s="240" t="s">
        <v>160</v>
      </c>
      <c r="AK401" s="241"/>
      <c r="AL401" s="221" t="s">
        <v>161</v>
      </c>
      <c r="AM401" s="222" t="s">
        <v>162</v>
      </c>
      <c r="AN401" s="242"/>
      <c r="AO401" s="243"/>
      <c r="AP401" s="242"/>
      <c r="AQ401" s="243"/>
      <c r="AR401" s="217">
        <v>1</v>
      </c>
      <c r="AS401" s="244" t="s">
        <v>233</v>
      </c>
      <c r="AT401" s="245"/>
      <c r="AU401" s="218" t="s">
        <v>233</v>
      </c>
    </row>
    <row r="402" spans="1:47" ht="8.25" customHeight="1" x14ac:dyDescent="0.25">
      <c r="A402" s="223">
        <v>376</v>
      </c>
      <c r="B402" s="228" t="s">
        <v>176</v>
      </c>
      <c r="C402" s="229"/>
      <c r="D402" s="230"/>
      <c r="E402" s="228" t="s">
        <v>579</v>
      </c>
      <c r="F402" s="229"/>
      <c r="G402" s="230"/>
      <c r="H402" s="231">
        <v>1713</v>
      </c>
      <c r="I402" s="232"/>
      <c r="J402" s="231">
        <v>2328</v>
      </c>
      <c r="K402" s="233"/>
      <c r="L402" s="232"/>
      <c r="M402" s="228" t="s">
        <v>154</v>
      </c>
      <c r="N402" s="229"/>
      <c r="O402" s="230"/>
      <c r="P402" s="234" t="s">
        <v>155</v>
      </c>
      <c r="Q402" s="235"/>
      <c r="R402" s="236"/>
      <c r="S402" s="217">
        <v>1578</v>
      </c>
      <c r="T402" s="217">
        <v>2193</v>
      </c>
      <c r="U402" s="218" t="s">
        <v>156</v>
      </c>
      <c r="V402" s="237" t="s">
        <v>157</v>
      </c>
      <c r="W402" s="238"/>
      <c r="X402" s="239"/>
      <c r="Y402" s="228" t="s">
        <v>158</v>
      </c>
      <c r="Z402" s="230"/>
      <c r="AA402" s="228" t="s">
        <v>159</v>
      </c>
      <c r="AB402" s="229"/>
      <c r="AC402" s="230"/>
      <c r="AD402" s="219"/>
      <c r="AE402" s="220">
        <v>845</v>
      </c>
      <c r="AF402" s="231">
        <v>2308</v>
      </c>
      <c r="AG402" s="232"/>
      <c r="AH402" s="218" t="s">
        <v>158</v>
      </c>
      <c r="AI402" s="217">
        <v>2</v>
      </c>
      <c r="AJ402" s="240" t="s">
        <v>160</v>
      </c>
      <c r="AK402" s="241"/>
      <c r="AL402" s="221" t="s">
        <v>161</v>
      </c>
      <c r="AM402" s="222" t="s">
        <v>162</v>
      </c>
      <c r="AN402" s="242"/>
      <c r="AO402" s="243"/>
      <c r="AP402" s="242"/>
      <c r="AQ402" s="243"/>
      <c r="AR402" s="217">
        <v>1</v>
      </c>
      <c r="AS402" s="244" t="s">
        <v>251</v>
      </c>
      <c r="AT402" s="245"/>
      <c r="AU402" s="218" t="s">
        <v>251</v>
      </c>
    </row>
    <row r="403" spans="1:47" ht="8.25" customHeight="1" x14ac:dyDescent="0.25">
      <c r="A403" s="223">
        <v>377</v>
      </c>
      <c r="B403" s="228" t="s">
        <v>176</v>
      </c>
      <c r="C403" s="229"/>
      <c r="D403" s="230"/>
      <c r="E403" s="228" t="s">
        <v>580</v>
      </c>
      <c r="F403" s="229"/>
      <c r="G403" s="230"/>
      <c r="H403" s="231">
        <v>693</v>
      </c>
      <c r="I403" s="232"/>
      <c r="J403" s="231">
        <v>2128</v>
      </c>
      <c r="K403" s="233"/>
      <c r="L403" s="232"/>
      <c r="M403" s="228" t="s">
        <v>154</v>
      </c>
      <c r="N403" s="229"/>
      <c r="O403" s="230"/>
      <c r="P403" s="234" t="s">
        <v>155</v>
      </c>
      <c r="Q403" s="235"/>
      <c r="R403" s="236"/>
      <c r="S403" s="217">
        <v>558</v>
      </c>
      <c r="T403" s="217">
        <v>1993</v>
      </c>
      <c r="U403" s="218" t="s">
        <v>156</v>
      </c>
      <c r="V403" s="237" t="s">
        <v>157</v>
      </c>
      <c r="W403" s="238"/>
      <c r="X403" s="239"/>
      <c r="Y403" s="228" t="s">
        <v>158</v>
      </c>
      <c r="Z403" s="230"/>
      <c r="AA403" s="228" t="s">
        <v>159</v>
      </c>
      <c r="AB403" s="229"/>
      <c r="AC403" s="230"/>
      <c r="AD403" s="219"/>
      <c r="AE403" s="220">
        <v>673</v>
      </c>
      <c r="AF403" s="231">
        <v>2108</v>
      </c>
      <c r="AG403" s="232"/>
      <c r="AH403" s="218" t="s">
        <v>158</v>
      </c>
      <c r="AI403" s="217">
        <v>1</v>
      </c>
      <c r="AJ403" s="240" t="s">
        <v>160</v>
      </c>
      <c r="AK403" s="241"/>
      <c r="AL403" s="221" t="s">
        <v>161</v>
      </c>
      <c r="AM403" s="222" t="s">
        <v>162</v>
      </c>
      <c r="AN403" s="242"/>
      <c r="AO403" s="243"/>
      <c r="AP403" s="242"/>
      <c r="AQ403" s="243"/>
      <c r="AR403" s="217">
        <v>1</v>
      </c>
      <c r="AS403" s="244" t="s">
        <v>191</v>
      </c>
      <c r="AT403" s="245"/>
      <c r="AU403" s="218" t="s">
        <v>191</v>
      </c>
    </row>
    <row r="404" spans="1:47" ht="8.25" customHeight="1" x14ac:dyDescent="0.25">
      <c r="A404" s="223">
        <v>378</v>
      </c>
      <c r="B404" s="228" t="s">
        <v>176</v>
      </c>
      <c r="C404" s="229"/>
      <c r="D404" s="230"/>
      <c r="E404" s="228" t="s">
        <v>581</v>
      </c>
      <c r="F404" s="229"/>
      <c r="G404" s="230"/>
      <c r="H404" s="231">
        <v>593</v>
      </c>
      <c r="I404" s="232"/>
      <c r="J404" s="231">
        <v>2328</v>
      </c>
      <c r="K404" s="233"/>
      <c r="L404" s="232"/>
      <c r="M404" s="228" t="s">
        <v>154</v>
      </c>
      <c r="N404" s="229"/>
      <c r="O404" s="230"/>
      <c r="P404" s="234" t="s">
        <v>155</v>
      </c>
      <c r="Q404" s="235"/>
      <c r="R404" s="236"/>
      <c r="S404" s="217">
        <v>458</v>
      </c>
      <c r="T404" s="217">
        <v>2193</v>
      </c>
      <c r="U404" s="218" t="s">
        <v>156</v>
      </c>
      <c r="V404" s="237" t="s">
        <v>157</v>
      </c>
      <c r="W404" s="238"/>
      <c r="X404" s="239"/>
      <c r="Y404" s="228" t="s">
        <v>158</v>
      </c>
      <c r="Z404" s="230"/>
      <c r="AA404" s="228" t="s">
        <v>159</v>
      </c>
      <c r="AB404" s="229"/>
      <c r="AC404" s="230"/>
      <c r="AD404" s="219"/>
      <c r="AE404" s="220">
        <v>573</v>
      </c>
      <c r="AF404" s="231">
        <v>2308</v>
      </c>
      <c r="AG404" s="232"/>
      <c r="AH404" s="218" t="s">
        <v>158</v>
      </c>
      <c r="AI404" s="217">
        <v>1</v>
      </c>
      <c r="AJ404" s="240" t="s">
        <v>160</v>
      </c>
      <c r="AK404" s="241"/>
      <c r="AL404" s="221" t="s">
        <v>161</v>
      </c>
      <c r="AM404" s="222" t="s">
        <v>162</v>
      </c>
      <c r="AN404" s="242"/>
      <c r="AO404" s="243"/>
      <c r="AP404" s="242"/>
      <c r="AQ404" s="243"/>
      <c r="AR404" s="217">
        <v>1</v>
      </c>
      <c r="AS404" s="244" t="s">
        <v>269</v>
      </c>
      <c r="AT404" s="245"/>
      <c r="AU404" s="218" t="s">
        <v>269</v>
      </c>
    </row>
    <row r="405" spans="1:47" ht="8.25" customHeight="1" x14ac:dyDescent="0.25">
      <c r="A405" s="223">
        <v>379</v>
      </c>
      <c r="B405" s="228" t="s">
        <v>176</v>
      </c>
      <c r="C405" s="229"/>
      <c r="D405" s="230"/>
      <c r="E405" s="228" t="s">
        <v>582</v>
      </c>
      <c r="F405" s="229"/>
      <c r="G405" s="230"/>
      <c r="H405" s="231">
        <v>1473</v>
      </c>
      <c r="I405" s="232"/>
      <c r="J405" s="231">
        <v>2328</v>
      </c>
      <c r="K405" s="233"/>
      <c r="L405" s="232"/>
      <c r="M405" s="228" t="s">
        <v>154</v>
      </c>
      <c r="N405" s="229"/>
      <c r="O405" s="230"/>
      <c r="P405" s="234" t="s">
        <v>155</v>
      </c>
      <c r="Q405" s="235"/>
      <c r="R405" s="236"/>
      <c r="S405" s="217">
        <v>1338</v>
      </c>
      <c r="T405" s="217">
        <v>2193</v>
      </c>
      <c r="U405" s="218" t="s">
        <v>156</v>
      </c>
      <c r="V405" s="237" t="s">
        <v>157</v>
      </c>
      <c r="W405" s="238"/>
      <c r="X405" s="239"/>
      <c r="Y405" s="228" t="s">
        <v>158</v>
      </c>
      <c r="Z405" s="230"/>
      <c r="AA405" s="228" t="s">
        <v>159</v>
      </c>
      <c r="AB405" s="229"/>
      <c r="AC405" s="230"/>
      <c r="AD405" s="219"/>
      <c r="AE405" s="220">
        <v>725</v>
      </c>
      <c r="AF405" s="231">
        <v>2308</v>
      </c>
      <c r="AG405" s="232"/>
      <c r="AH405" s="218" t="s">
        <v>158</v>
      </c>
      <c r="AI405" s="217">
        <v>2</v>
      </c>
      <c r="AJ405" s="240" t="s">
        <v>160</v>
      </c>
      <c r="AK405" s="241"/>
      <c r="AL405" s="221" t="s">
        <v>161</v>
      </c>
      <c r="AM405" s="222" t="s">
        <v>162</v>
      </c>
      <c r="AN405" s="242"/>
      <c r="AO405" s="243"/>
      <c r="AP405" s="242"/>
      <c r="AQ405" s="243"/>
      <c r="AR405" s="217">
        <v>1</v>
      </c>
      <c r="AS405" s="244" t="s">
        <v>233</v>
      </c>
      <c r="AT405" s="245"/>
      <c r="AU405" s="218" t="s">
        <v>233</v>
      </c>
    </row>
    <row r="406" spans="1:47" ht="8.25" customHeight="1" x14ac:dyDescent="0.25">
      <c r="A406" s="223">
        <v>380</v>
      </c>
      <c r="B406" s="228" t="s">
        <v>176</v>
      </c>
      <c r="C406" s="229"/>
      <c r="D406" s="230"/>
      <c r="E406" s="228" t="s">
        <v>583</v>
      </c>
      <c r="F406" s="229"/>
      <c r="G406" s="230"/>
      <c r="H406" s="231">
        <v>1473</v>
      </c>
      <c r="I406" s="232"/>
      <c r="J406" s="231">
        <v>2328</v>
      </c>
      <c r="K406" s="233"/>
      <c r="L406" s="232"/>
      <c r="M406" s="228" t="s">
        <v>154</v>
      </c>
      <c r="N406" s="229"/>
      <c r="O406" s="230"/>
      <c r="P406" s="234" t="s">
        <v>155</v>
      </c>
      <c r="Q406" s="235"/>
      <c r="R406" s="236"/>
      <c r="S406" s="217">
        <v>1338</v>
      </c>
      <c r="T406" s="217">
        <v>2193</v>
      </c>
      <c r="U406" s="218" t="s">
        <v>156</v>
      </c>
      <c r="V406" s="237" t="s">
        <v>157</v>
      </c>
      <c r="W406" s="238"/>
      <c r="X406" s="239"/>
      <c r="Y406" s="228" t="s">
        <v>158</v>
      </c>
      <c r="Z406" s="230"/>
      <c r="AA406" s="228" t="s">
        <v>159</v>
      </c>
      <c r="AB406" s="229"/>
      <c r="AC406" s="230"/>
      <c r="AD406" s="219"/>
      <c r="AE406" s="220">
        <v>725</v>
      </c>
      <c r="AF406" s="231">
        <v>2308</v>
      </c>
      <c r="AG406" s="232"/>
      <c r="AH406" s="218" t="s">
        <v>158</v>
      </c>
      <c r="AI406" s="217">
        <v>2</v>
      </c>
      <c r="AJ406" s="240" t="s">
        <v>160</v>
      </c>
      <c r="AK406" s="241"/>
      <c r="AL406" s="221" t="s">
        <v>161</v>
      </c>
      <c r="AM406" s="222" t="s">
        <v>162</v>
      </c>
      <c r="AN406" s="242"/>
      <c r="AO406" s="243"/>
      <c r="AP406" s="242"/>
      <c r="AQ406" s="243"/>
      <c r="AR406" s="217">
        <v>1</v>
      </c>
      <c r="AS406" s="244" t="s">
        <v>233</v>
      </c>
      <c r="AT406" s="245"/>
      <c r="AU406" s="218" t="s">
        <v>233</v>
      </c>
    </row>
    <row r="407" spans="1:47" ht="8.25" customHeight="1" x14ac:dyDescent="0.25">
      <c r="A407" s="223">
        <v>381</v>
      </c>
      <c r="B407" s="228" t="s">
        <v>176</v>
      </c>
      <c r="C407" s="229"/>
      <c r="D407" s="230"/>
      <c r="E407" s="228" t="s">
        <v>584</v>
      </c>
      <c r="F407" s="229"/>
      <c r="G407" s="230"/>
      <c r="H407" s="231">
        <v>1473</v>
      </c>
      <c r="I407" s="232"/>
      <c r="J407" s="231">
        <v>2328</v>
      </c>
      <c r="K407" s="233"/>
      <c r="L407" s="232"/>
      <c r="M407" s="228" t="s">
        <v>154</v>
      </c>
      <c r="N407" s="229"/>
      <c r="O407" s="230"/>
      <c r="P407" s="234" t="s">
        <v>155</v>
      </c>
      <c r="Q407" s="235"/>
      <c r="R407" s="236"/>
      <c r="S407" s="217">
        <v>1338</v>
      </c>
      <c r="T407" s="217">
        <v>2193</v>
      </c>
      <c r="U407" s="218" t="s">
        <v>156</v>
      </c>
      <c r="V407" s="237" t="s">
        <v>157</v>
      </c>
      <c r="W407" s="238"/>
      <c r="X407" s="239"/>
      <c r="Y407" s="228" t="s">
        <v>158</v>
      </c>
      <c r="Z407" s="230"/>
      <c r="AA407" s="228" t="s">
        <v>159</v>
      </c>
      <c r="AB407" s="229"/>
      <c r="AC407" s="230"/>
      <c r="AD407" s="219"/>
      <c r="AE407" s="220">
        <v>725</v>
      </c>
      <c r="AF407" s="231">
        <v>2308</v>
      </c>
      <c r="AG407" s="232"/>
      <c r="AH407" s="218" t="s">
        <v>158</v>
      </c>
      <c r="AI407" s="217">
        <v>2</v>
      </c>
      <c r="AJ407" s="240" t="s">
        <v>160</v>
      </c>
      <c r="AK407" s="241"/>
      <c r="AL407" s="221" t="s">
        <v>161</v>
      </c>
      <c r="AM407" s="222" t="s">
        <v>162</v>
      </c>
      <c r="AN407" s="242"/>
      <c r="AO407" s="243"/>
      <c r="AP407" s="242"/>
      <c r="AQ407" s="243"/>
      <c r="AR407" s="217">
        <v>1</v>
      </c>
      <c r="AS407" s="244" t="s">
        <v>233</v>
      </c>
      <c r="AT407" s="245"/>
      <c r="AU407" s="218" t="s">
        <v>233</v>
      </c>
    </row>
    <row r="408" spans="1:47" ht="8.25" customHeight="1" x14ac:dyDescent="0.25">
      <c r="A408" s="223">
        <v>382</v>
      </c>
      <c r="B408" s="228" t="s">
        <v>176</v>
      </c>
      <c r="C408" s="229"/>
      <c r="D408" s="230"/>
      <c r="E408" s="228" t="s">
        <v>585</v>
      </c>
      <c r="F408" s="229"/>
      <c r="G408" s="230"/>
      <c r="H408" s="231">
        <v>993</v>
      </c>
      <c r="I408" s="232"/>
      <c r="J408" s="231">
        <v>2328</v>
      </c>
      <c r="K408" s="233"/>
      <c r="L408" s="232"/>
      <c r="M408" s="228" t="s">
        <v>154</v>
      </c>
      <c r="N408" s="229"/>
      <c r="O408" s="230"/>
      <c r="P408" s="234" t="s">
        <v>155</v>
      </c>
      <c r="Q408" s="235"/>
      <c r="R408" s="236"/>
      <c r="S408" s="217">
        <v>858</v>
      </c>
      <c r="T408" s="217">
        <v>2193</v>
      </c>
      <c r="U408" s="218" t="s">
        <v>156</v>
      </c>
      <c r="V408" s="237" t="s">
        <v>157</v>
      </c>
      <c r="W408" s="238"/>
      <c r="X408" s="239"/>
      <c r="Y408" s="228" t="s">
        <v>158</v>
      </c>
      <c r="Z408" s="230"/>
      <c r="AA408" s="228" t="s">
        <v>159</v>
      </c>
      <c r="AB408" s="229"/>
      <c r="AC408" s="230"/>
      <c r="AD408" s="219"/>
      <c r="AE408" s="220">
        <v>973</v>
      </c>
      <c r="AF408" s="231">
        <v>2308</v>
      </c>
      <c r="AG408" s="232"/>
      <c r="AH408" s="218" t="s">
        <v>158</v>
      </c>
      <c r="AI408" s="217">
        <v>1</v>
      </c>
      <c r="AJ408" s="240" t="s">
        <v>160</v>
      </c>
      <c r="AK408" s="241"/>
      <c r="AL408" s="221" t="s">
        <v>161</v>
      </c>
      <c r="AM408" s="222" t="s">
        <v>162</v>
      </c>
      <c r="AN408" s="242"/>
      <c r="AO408" s="243"/>
      <c r="AP408" s="242"/>
      <c r="AQ408" s="243"/>
      <c r="AR408" s="217">
        <v>1</v>
      </c>
      <c r="AS408" s="244" t="s">
        <v>240</v>
      </c>
      <c r="AT408" s="245"/>
      <c r="AU408" s="218" t="s">
        <v>240</v>
      </c>
    </row>
    <row r="409" spans="1:47" ht="8.25" customHeight="1" x14ac:dyDescent="0.25">
      <c r="A409" s="223">
        <v>383</v>
      </c>
      <c r="B409" s="228" t="s">
        <v>176</v>
      </c>
      <c r="C409" s="229"/>
      <c r="D409" s="230"/>
      <c r="E409" s="228" t="s">
        <v>586</v>
      </c>
      <c r="F409" s="229"/>
      <c r="G409" s="230"/>
      <c r="H409" s="231">
        <v>1473</v>
      </c>
      <c r="I409" s="232"/>
      <c r="J409" s="231">
        <v>2328</v>
      </c>
      <c r="K409" s="233"/>
      <c r="L409" s="232"/>
      <c r="M409" s="228" t="s">
        <v>154</v>
      </c>
      <c r="N409" s="229"/>
      <c r="O409" s="230"/>
      <c r="P409" s="234" t="s">
        <v>155</v>
      </c>
      <c r="Q409" s="235"/>
      <c r="R409" s="236"/>
      <c r="S409" s="217">
        <v>1338</v>
      </c>
      <c r="T409" s="217">
        <v>2193</v>
      </c>
      <c r="U409" s="218" t="s">
        <v>156</v>
      </c>
      <c r="V409" s="237" t="s">
        <v>157</v>
      </c>
      <c r="W409" s="238"/>
      <c r="X409" s="239"/>
      <c r="Y409" s="228" t="s">
        <v>158</v>
      </c>
      <c r="Z409" s="230"/>
      <c r="AA409" s="228" t="s">
        <v>159</v>
      </c>
      <c r="AB409" s="229"/>
      <c r="AC409" s="230"/>
      <c r="AD409" s="219"/>
      <c r="AE409" s="220">
        <v>725</v>
      </c>
      <c r="AF409" s="231">
        <v>2308</v>
      </c>
      <c r="AG409" s="232"/>
      <c r="AH409" s="218" t="s">
        <v>158</v>
      </c>
      <c r="AI409" s="217">
        <v>2</v>
      </c>
      <c r="AJ409" s="240" t="s">
        <v>160</v>
      </c>
      <c r="AK409" s="241"/>
      <c r="AL409" s="221" t="s">
        <v>161</v>
      </c>
      <c r="AM409" s="222" t="s">
        <v>162</v>
      </c>
      <c r="AN409" s="242"/>
      <c r="AO409" s="243"/>
      <c r="AP409" s="242"/>
      <c r="AQ409" s="243"/>
      <c r="AR409" s="217">
        <v>1</v>
      </c>
      <c r="AS409" s="244" t="s">
        <v>233</v>
      </c>
      <c r="AT409" s="245"/>
      <c r="AU409" s="218" t="s">
        <v>233</v>
      </c>
    </row>
    <row r="410" spans="1:47" ht="8.25" customHeight="1" x14ac:dyDescent="0.25">
      <c r="A410" s="223">
        <v>384</v>
      </c>
      <c r="B410" s="228" t="s">
        <v>176</v>
      </c>
      <c r="C410" s="229"/>
      <c r="D410" s="230"/>
      <c r="E410" s="228" t="s">
        <v>587</v>
      </c>
      <c r="F410" s="229"/>
      <c r="G410" s="230"/>
      <c r="H410" s="231">
        <v>1473</v>
      </c>
      <c r="I410" s="232"/>
      <c r="J410" s="231">
        <v>2328</v>
      </c>
      <c r="K410" s="233"/>
      <c r="L410" s="232"/>
      <c r="M410" s="228" t="s">
        <v>154</v>
      </c>
      <c r="N410" s="229"/>
      <c r="O410" s="230"/>
      <c r="P410" s="234" t="s">
        <v>155</v>
      </c>
      <c r="Q410" s="235"/>
      <c r="R410" s="236"/>
      <c r="S410" s="217">
        <v>1338</v>
      </c>
      <c r="T410" s="217">
        <v>2193</v>
      </c>
      <c r="U410" s="218" t="s">
        <v>156</v>
      </c>
      <c r="V410" s="237" t="s">
        <v>157</v>
      </c>
      <c r="W410" s="238"/>
      <c r="X410" s="239"/>
      <c r="Y410" s="228" t="s">
        <v>158</v>
      </c>
      <c r="Z410" s="230"/>
      <c r="AA410" s="228" t="s">
        <v>159</v>
      </c>
      <c r="AB410" s="229"/>
      <c r="AC410" s="230"/>
      <c r="AD410" s="219"/>
      <c r="AE410" s="220">
        <v>725</v>
      </c>
      <c r="AF410" s="231">
        <v>2308</v>
      </c>
      <c r="AG410" s="232"/>
      <c r="AH410" s="218" t="s">
        <v>158</v>
      </c>
      <c r="AI410" s="217">
        <v>2</v>
      </c>
      <c r="AJ410" s="240" t="s">
        <v>160</v>
      </c>
      <c r="AK410" s="241"/>
      <c r="AL410" s="221" t="s">
        <v>161</v>
      </c>
      <c r="AM410" s="222" t="s">
        <v>162</v>
      </c>
      <c r="AN410" s="242"/>
      <c r="AO410" s="243"/>
      <c r="AP410" s="242"/>
      <c r="AQ410" s="243"/>
      <c r="AR410" s="217">
        <v>1</v>
      </c>
      <c r="AS410" s="244" t="s">
        <v>233</v>
      </c>
      <c r="AT410" s="245"/>
      <c r="AU410" s="218" t="s">
        <v>233</v>
      </c>
    </row>
    <row r="411" spans="1:47" ht="8.25" customHeight="1" x14ac:dyDescent="0.25">
      <c r="A411" s="223">
        <v>385</v>
      </c>
      <c r="B411" s="228" t="s">
        <v>252</v>
      </c>
      <c r="C411" s="229"/>
      <c r="D411" s="230"/>
      <c r="E411" s="228" t="s">
        <v>588</v>
      </c>
      <c r="F411" s="229"/>
      <c r="G411" s="230"/>
      <c r="H411" s="231">
        <v>635</v>
      </c>
      <c r="I411" s="232"/>
      <c r="J411" s="231">
        <v>2270</v>
      </c>
      <c r="K411" s="233"/>
      <c r="L411" s="232"/>
      <c r="M411" s="228" t="s">
        <v>154</v>
      </c>
      <c r="N411" s="229"/>
      <c r="O411" s="230"/>
      <c r="P411" s="234" t="s">
        <v>155</v>
      </c>
      <c r="Q411" s="235"/>
      <c r="R411" s="236"/>
      <c r="S411" s="217">
        <v>500</v>
      </c>
      <c r="T411" s="217">
        <v>2135</v>
      </c>
      <c r="U411" s="218" t="s">
        <v>156</v>
      </c>
      <c r="V411" s="237" t="s">
        <v>157</v>
      </c>
      <c r="W411" s="238"/>
      <c r="X411" s="239"/>
      <c r="Y411" s="228" t="s">
        <v>158</v>
      </c>
      <c r="Z411" s="230"/>
      <c r="AA411" s="228" t="s">
        <v>159</v>
      </c>
      <c r="AB411" s="229"/>
      <c r="AC411" s="230"/>
      <c r="AD411" s="219"/>
      <c r="AE411" s="220">
        <v>615</v>
      </c>
      <c r="AF411" s="231">
        <v>2250</v>
      </c>
      <c r="AG411" s="232"/>
      <c r="AH411" s="218" t="s">
        <v>158</v>
      </c>
      <c r="AI411" s="217">
        <v>1</v>
      </c>
      <c r="AJ411" s="240" t="s">
        <v>160</v>
      </c>
      <c r="AK411" s="241"/>
      <c r="AL411" s="221" t="s">
        <v>161</v>
      </c>
      <c r="AM411" s="222" t="s">
        <v>162</v>
      </c>
      <c r="AN411" s="242"/>
      <c r="AO411" s="243"/>
      <c r="AP411" s="242"/>
      <c r="AQ411" s="243"/>
      <c r="AR411" s="217">
        <v>1</v>
      </c>
      <c r="AS411" s="244" t="s">
        <v>275</v>
      </c>
      <c r="AT411" s="245"/>
      <c r="AU411" s="218" t="s">
        <v>275</v>
      </c>
    </row>
    <row r="412" spans="1:47" ht="8.25" customHeight="1" x14ac:dyDescent="0.25">
      <c r="A412" s="223">
        <v>386</v>
      </c>
      <c r="B412" s="228" t="s">
        <v>176</v>
      </c>
      <c r="C412" s="229"/>
      <c r="D412" s="230"/>
      <c r="E412" s="228" t="s">
        <v>589</v>
      </c>
      <c r="F412" s="229"/>
      <c r="G412" s="230"/>
      <c r="H412" s="231">
        <v>1993</v>
      </c>
      <c r="I412" s="232"/>
      <c r="J412" s="231">
        <v>2328</v>
      </c>
      <c r="K412" s="233"/>
      <c r="L412" s="232"/>
      <c r="M412" s="228" t="s">
        <v>154</v>
      </c>
      <c r="N412" s="229"/>
      <c r="O412" s="230"/>
      <c r="P412" s="234" t="s">
        <v>155</v>
      </c>
      <c r="Q412" s="235"/>
      <c r="R412" s="236"/>
      <c r="S412" s="217">
        <v>1858</v>
      </c>
      <c r="T412" s="217">
        <v>2193</v>
      </c>
      <c r="U412" s="218" t="s">
        <v>156</v>
      </c>
      <c r="V412" s="237" t="s">
        <v>157</v>
      </c>
      <c r="W412" s="238"/>
      <c r="X412" s="239"/>
      <c r="Y412" s="228" t="s">
        <v>158</v>
      </c>
      <c r="Z412" s="230"/>
      <c r="AA412" s="228" t="s">
        <v>159</v>
      </c>
      <c r="AB412" s="229"/>
      <c r="AC412" s="230"/>
      <c r="AD412" s="219"/>
      <c r="AE412" s="220">
        <v>985</v>
      </c>
      <c r="AF412" s="231">
        <v>2308</v>
      </c>
      <c r="AG412" s="232"/>
      <c r="AH412" s="218" t="s">
        <v>158</v>
      </c>
      <c r="AI412" s="217">
        <v>2</v>
      </c>
      <c r="AJ412" s="240" t="s">
        <v>160</v>
      </c>
      <c r="AK412" s="241"/>
      <c r="AL412" s="221" t="s">
        <v>161</v>
      </c>
      <c r="AM412" s="222" t="s">
        <v>162</v>
      </c>
      <c r="AN412" s="242"/>
      <c r="AO412" s="243"/>
      <c r="AP412" s="242"/>
      <c r="AQ412" s="243"/>
      <c r="AR412" s="217">
        <v>1</v>
      </c>
      <c r="AS412" s="244" t="s">
        <v>320</v>
      </c>
      <c r="AT412" s="245"/>
      <c r="AU412" s="218" t="s">
        <v>320</v>
      </c>
    </row>
    <row r="413" spans="1:47" ht="8.25" customHeight="1" x14ac:dyDescent="0.25">
      <c r="A413" s="223">
        <v>387</v>
      </c>
      <c r="B413" s="228" t="s">
        <v>176</v>
      </c>
      <c r="C413" s="229"/>
      <c r="D413" s="230"/>
      <c r="E413" s="228" t="s">
        <v>590</v>
      </c>
      <c r="F413" s="229"/>
      <c r="G413" s="230"/>
      <c r="H413" s="231">
        <v>593</v>
      </c>
      <c r="I413" s="232"/>
      <c r="J413" s="231">
        <v>2328</v>
      </c>
      <c r="K413" s="233"/>
      <c r="L413" s="232"/>
      <c r="M413" s="228" t="s">
        <v>154</v>
      </c>
      <c r="N413" s="229"/>
      <c r="O413" s="230"/>
      <c r="P413" s="234" t="s">
        <v>155</v>
      </c>
      <c r="Q413" s="235"/>
      <c r="R413" s="236"/>
      <c r="S413" s="217">
        <v>458</v>
      </c>
      <c r="T413" s="217">
        <v>2193</v>
      </c>
      <c r="U413" s="218" t="s">
        <v>156</v>
      </c>
      <c r="V413" s="237" t="s">
        <v>157</v>
      </c>
      <c r="W413" s="238"/>
      <c r="X413" s="239"/>
      <c r="Y413" s="228" t="s">
        <v>158</v>
      </c>
      <c r="Z413" s="230"/>
      <c r="AA413" s="228" t="s">
        <v>159</v>
      </c>
      <c r="AB413" s="229"/>
      <c r="AC413" s="230"/>
      <c r="AD413" s="219"/>
      <c r="AE413" s="220">
        <v>573</v>
      </c>
      <c r="AF413" s="231">
        <v>2308</v>
      </c>
      <c r="AG413" s="232"/>
      <c r="AH413" s="218" t="s">
        <v>158</v>
      </c>
      <c r="AI413" s="217">
        <v>1</v>
      </c>
      <c r="AJ413" s="240" t="s">
        <v>160</v>
      </c>
      <c r="AK413" s="241"/>
      <c r="AL413" s="221" t="s">
        <v>161</v>
      </c>
      <c r="AM413" s="222" t="s">
        <v>162</v>
      </c>
      <c r="AN413" s="242"/>
      <c r="AO413" s="243"/>
      <c r="AP413" s="242"/>
      <c r="AQ413" s="243"/>
      <c r="AR413" s="217">
        <v>1</v>
      </c>
      <c r="AS413" s="244" t="s">
        <v>269</v>
      </c>
      <c r="AT413" s="245"/>
      <c r="AU413" s="218" t="s">
        <v>269</v>
      </c>
    </row>
    <row r="414" spans="1:47" ht="8.25" customHeight="1" x14ac:dyDescent="0.25">
      <c r="A414" s="223">
        <v>388</v>
      </c>
      <c r="B414" s="228" t="s">
        <v>176</v>
      </c>
      <c r="C414" s="229"/>
      <c r="D414" s="230"/>
      <c r="E414" s="228" t="s">
        <v>591</v>
      </c>
      <c r="F414" s="229"/>
      <c r="G414" s="230"/>
      <c r="H414" s="231">
        <v>743</v>
      </c>
      <c r="I414" s="232"/>
      <c r="J414" s="231">
        <v>2328</v>
      </c>
      <c r="K414" s="233"/>
      <c r="L414" s="232"/>
      <c r="M414" s="228" t="s">
        <v>154</v>
      </c>
      <c r="N414" s="229"/>
      <c r="O414" s="230"/>
      <c r="P414" s="234" t="s">
        <v>155</v>
      </c>
      <c r="Q414" s="235"/>
      <c r="R414" s="236"/>
      <c r="S414" s="217">
        <v>608</v>
      </c>
      <c r="T414" s="217">
        <v>2193</v>
      </c>
      <c r="U414" s="218" t="s">
        <v>156</v>
      </c>
      <c r="V414" s="237" t="s">
        <v>157</v>
      </c>
      <c r="W414" s="238"/>
      <c r="X414" s="239"/>
      <c r="Y414" s="228" t="s">
        <v>158</v>
      </c>
      <c r="Z414" s="230"/>
      <c r="AA414" s="228" t="s">
        <v>159</v>
      </c>
      <c r="AB414" s="229"/>
      <c r="AC414" s="230"/>
      <c r="AD414" s="219"/>
      <c r="AE414" s="220">
        <v>723</v>
      </c>
      <c r="AF414" s="231">
        <v>2308</v>
      </c>
      <c r="AG414" s="232"/>
      <c r="AH414" s="218" t="s">
        <v>158</v>
      </c>
      <c r="AI414" s="217">
        <v>1</v>
      </c>
      <c r="AJ414" s="240" t="s">
        <v>160</v>
      </c>
      <c r="AK414" s="241"/>
      <c r="AL414" s="221" t="s">
        <v>161</v>
      </c>
      <c r="AM414" s="222" t="s">
        <v>162</v>
      </c>
      <c r="AN414" s="242"/>
      <c r="AO414" s="243"/>
      <c r="AP414" s="242"/>
      <c r="AQ414" s="243"/>
      <c r="AR414" s="217">
        <v>1</v>
      </c>
      <c r="AS414" s="244" t="s">
        <v>246</v>
      </c>
      <c r="AT414" s="245"/>
      <c r="AU414" s="218" t="s">
        <v>246</v>
      </c>
    </row>
    <row r="415" spans="1:47" ht="8.25" customHeight="1" x14ac:dyDescent="0.25">
      <c r="A415" s="223">
        <v>389</v>
      </c>
      <c r="B415" s="228" t="s">
        <v>176</v>
      </c>
      <c r="C415" s="229"/>
      <c r="D415" s="230"/>
      <c r="E415" s="228" t="s">
        <v>592</v>
      </c>
      <c r="F415" s="229"/>
      <c r="G415" s="230"/>
      <c r="H415" s="231">
        <v>993</v>
      </c>
      <c r="I415" s="232"/>
      <c r="J415" s="231">
        <v>2328</v>
      </c>
      <c r="K415" s="233"/>
      <c r="L415" s="232"/>
      <c r="M415" s="228" t="s">
        <v>154</v>
      </c>
      <c r="N415" s="229"/>
      <c r="O415" s="230"/>
      <c r="P415" s="234" t="s">
        <v>155</v>
      </c>
      <c r="Q415" s="235"/>
      <c r="R415" s="236"/>
      <c r="S415" s="217">
        <v>858</v>
      </c>
      <c r="T415" s="217">
        <v>2193</v>
      </c>
      <c r="U415" s="218" t="s">
        <v>156</v>
      </c>
      <c r="V415" s="237" t="s">
        <v>157</v>
      </c>
      <c r="W415" s="238"/>
      <c r="X415" s="239"/>
      <c r="Y415" s="228" t="s">
        <v>158</v>
      </c>
      <c r="Z415" s="230"/>
      <c r="AA415" s="228" t="s">
        <v>159</v>
      </c>
      <c r="AB415" s="229"/>
      <c r="AC415" s="230"/>
      <c r="AD415" s="219"/>
      <c r="AE415" s="220">
        <v>973</v>
      </c>
      <c r="AF415" s="231">
        <v>2308</v>
      </c>
      <c r="AG415" s="232"/>
      <c r="AH415" s="218" t="s">
        <v>158</v>
      </c>
      <c r="AI415" s="217">
        <v>1</v>
      </c>
      <c r="AJ415" s="240" t="s">
        <v>160</v>
      </c>
      <c r="AK415" s="241"/>
      <c r="AL415" s="221" t="s">
        <v>161</v>
      </c>
      <c r="AM415" s="222" t="s">
        <v>162</v>
      </c>
      <c r="AN415" s="242"/>
      <c r="AO415" s="243"/>
      <c r="AP415" s="242"/>
      <c r="AQ415" s="243"/>
      <c r="AR415" s="217">
        <v>1</v>
      </c>
      <c r="AS415" s="244" t="s">
        <v>240</v>
      </c>
      <c r="AT415" s="245"/>
      <c r="AU415" s="218" t="s">
        <v>240</v>
      </c>
    </row>
    <row r="416" spans="1:47" ht="8.25" customHeight="1" x14ac:dyDescent="0.25">
      <c r="A416" s="223">
        <v>390</v>
      </c>
      <c r="B416" s="228" t="s">
        <v>176</v>
      </c>
      <c r="C416" s="229"/>
      <c r="D416" s="230"/>
      <c r="E416" s="228" t="s">
        <v>593</v>
      </c>
      <c r="F416" s="229"/>
      <c r="G416" s="230"/>
      <c r="H416" s="231">
        <v>693</v>
      </c>
      <c r="I416" s="232"/>
      <c r="J416" s="231">
        <v>2328</v>
      </c>
      <c r="K416" s="233"/>
      <c r="L416" s="232"/>
      <c r="M416" s="228" t="s">
        <v>154</v>
      </c>
      <c r="N416" s="229"/>
      <c r="O416" s="230"/>
      <c r="P416" s="234" t="s">
        <v>155</v>
      </c>
      <c r="Q416" s="235"/>
      <c r="R416" s="236"/>
      <c r="S416" s="217">
        <v>558</v>
      </c>
      <c r="T416" s="217">
        <v>2193</v>
      </c>
      <c r="U416" s="218" t="s">
        <v>156</v>
      </c>
      <c r="V416" s="237" t="s">
        <v>157</v>
      </c>
      <c r="W416" s="238"/>
      <c r="X416" s="239"/>
      <c r="Y416" s="228" t="s">
        <v>158</v>
      </c>
      <c r="Z416" s="230"/>
      <c r="AA416" s="228" t="s">
        <v>159</v>
      </c>
      <c r="AB416" s="229"/>
      <c r="AC416" s="230"/>
      <c r="AD416" s="219"/>
      <c r="AE416" s="220">
        <v>673</v>
      </c>
      <c r="AF416" s="231">
        <v>2308</v>
      </c>
      <c r="AG416" s="232"/>
      <c r="AH416" s="218" t="s">
        <v>158</v>
      </c>
      <c r="AI416" s="217">
        <v>1</v>
      </c>
      <c r="AJ416" s="240" t="s">
        <v>160</v>
      </c>
      <c r="AK416" s="241"/>
      <c r="AL416" s="221" t="s">
        <v>161</v>
      </c>
      <c r="AM416" s="222" t="s">
        <v>162</v>
      </c>
      <c r="AN416" s="242"/>
      <c r="AO416" s="243"/>
      <c r="AP416" s="242"/>
      <c r="AQ416" s="243"/>
      <c r="AR416" s="217">
        <v>1</v>
      </c>
      <c r="AS416" s="244" t="s">
        <v>257</v>
      </c>
      <c r="AT416" s="245"/>
      <c r="AU416" s="218" t="s">
        <v>257</v>
      </c>
    </row>
    <row r="417" spans="1:47" ht="8.25" customHeight="1" x14ac:dyDescent="0.25">
      <c r="A417" s="223">
        <v>391</v>
      </c>
      <c r="B417" s="228" t="s">
        <v>176</v>
      </c>
      <c r="C417" s="229"/>
      <c r="D417" s="230"/>
      <c r="E417" s="228" t="s">
        <v>594</v>
      </c>
      <c r="F417" s="229"/>
      <c r="G417" s="230"/>
      <c r="H417" s="231">
        <v>1713</v>
      </c>
      <c r="I417" s="232"/>
      <c r="J417" s="231">
        <v>2328</v>
      </c>
      <c r="K417" s="233"/>
      <c r="L417" s="232"/>
      <c r="M417" s="228" t="s">
        <v>154</v>
      </c>
      <c r="N417" s="229"/>
      <c r="O417" s="230"/>
      <c r="P417" s="234" t="s">
        <v>155</v>
      </c>
      <c r="Q417" s="235"/>
      <c r="R417" s="236"/>
      <c r="S417" s="217">
        <v>1578</v>
      </c>
      <c r="T417" s="217">
        <v>2193</v>
      </c>
      <c r="U417" s="218" t="s">
        <v>156</v>
      </c>
      <c r="V417" s="237" t="s">
        <v>157</v>
      </c>
      <c r="W417" s="238"/>
      <c r="X417" s="239"/>
      <c r="Y417" s="228" t="s">
        <v>158</v>
      </c>
      <c r="Z417" s="230"/>
      <c r="AA417" s="228" t="s">
        <v>159</v>
      </c>
      <c r="AB417" s="229"/>
      <c r="AC417" s="230"/>
      <c r="AD417" s="219"/>
      <c r="AE417" s="220">
        <v>845</v>
      </c>
      <c r="AF417" s="231">
        <v>2308</v>
      </c>
      <c r="AG417" s="232"/>
      <c r="AH417" s="218" t="s">
        <v>158</v>
      </c>
      <c r="AI417" s="217">
        <v>2</v>
      </c>
      <c r="AJ417" s="240" t="s">
        <v>160</v>
      </c>
      <c r="AK417" s="241"/>
      <c r="AL417" s="221" t="s">
        <v>161</v>
      </c>
      <c r="AM417" s="222" t="s">
        <v>162</v>
      </c>
      <c r="AN417" s="242"/>
      <c r="AO417" s="243"/>
      <c r="AP417" s="242"/>
      <c r="AQ417" s="243"/>
      <c r="AR417" s="217">
        <v>1</v>
      </c>
      <c r="AS417" s="244" t="s">
        <v>251</v>
      </c>
      <c r="AT417" s="245"/>
      <c r="AU417" s="218" t="s">
        <v>251</v>
      </c>
    </row>
    <row r="418" spans="1:47" ht="8.25" customHeight="1" x14ac:dyDescent="0.25">
      <c r="A418" s="223">
        <v>392</v>
      </c>
      <c r="B418" s="228" t="s">
        <v>176</v>
      </c>
      <c r="C418" s="229"/>
      <c r="D418" s="230"/>
      <c r="E418" s="228" t="s">
        <v>595</v>
      </c>
      <c r="F418" s="229"/>
      <c r="G418" s="230"/>
      <c r="H418" s="231">
        <v>993</v>
      </c>
      <c r="I418" s="232"/>
      <c r="J418" s="231">
        <v>2328</v>
      </c>
      <c r="K418" s="233"/>
      <c r="L418" s="232"/>
      <c r="M418" s="228" t="s">
        <v>154</v>
      </c>
      <c r="N418" s="229"/>
      <c r="O418" s="230"/>
      <c r="P418" s="234" t="s">
        <v>155</v>
      </c>
      <c r="Q418" s="235"/>
      <c r="R418" s="236"/>
      <c r="S418" s="217">
        <v>858</v>
      </c>
      <c r="T418" s="217">
        <v>2193</v>
      </c>
      <c r="U418" s="218" t="s">
        <v>156</v>
      </c>
      <c r="V418" s="237" t="s">
        <v>157</v>
      </c>
      <c r="W418" s="238"/>
      <c r="X418" s="239"/>
      <c r="Y418" s="228" t="s">
        <v>158</v>
      </c>
      <c r="Z418" s="230"/>
      <c r="AA418" s="228" t="s">
        <v>159</v>
      </c>
      <c r="AB418" s="229"/>
      <c r="AC418" s="230"/>
      <c r="AD418" s="219"/>
      <c r="AE418" s="220">
        <v>973</v>
      </c>
      <c r="AF418" s="231">
        <v>2308</v>
      </c>
      <c r="AG418" s="232"/>
      <c r="AH418" s="218" t="s">
        <v>158</v>
      </c>
      <c r="AI418" s="217">
        <v>1</v>
      </c>
      <c r="AJ418" s="240" t="s">
        <v>160</v>
      </c>
      <c r="AK418" s="241"/>
      <c r="AL418" s="221" t="s">
        <v>161</v>
      </c>
      <c r="AM418" s="222" t="s">
        <v>162</v>
      </c>
      <c r="AN418" s="242"/>
      <c r="AO418" s="243"/>
      <c r="AP418" s="242"/>
      <c r="AQ418" s="243"/>
      <c r="AR418" s="217">
        <v>1</v>
      </c>
      <c r="AS418" s="244" t="s">
        <v>240</v>
      </c>
      <c r="AT418" s="245"/>
      <c r="AU418" s="218" t="s">
        <v>240</v>
      </c>
    </row>
    <row r="419" spans="1:47" ht="8.25" customHeight="1" x14ac:dyDescent="0.25">
      <c r="A419" s="223">
        <v>393</v>
      </c>
      <c r="B419" s="228" t="s">
        <v>176</v>
      </c>
      <c r="C419" s="229"/>
      <c r="D419" s="230"/>
      <c r="E419" s="228" t="s">
        <v>596</v>
      </c>
      <c r="F419" s="229"/>
      <c r="G419" s="230"/>
      <c r="H419" s="231">
        <v>993</v>
      </c>
      <c r="I419" s="232"/>
      <c r="J419" s="231">
        <v>2328</v>
      </c>
      <c r="K419" s="233"/>
      <c r="L419" s="232"/>
      <c r="M419" s="228" t="s">
        <v>154</v>
      </c>
      <c r="N419" s="229"/>
      <c r="O419" s="230"/>
      <c r="P419" s="234" t="s">
        <v>155</v>
      </c>
      <c r="Q419" s="235"/>
      <c r="R419" s="236"/>
      <c r="S419" s="217">
        <v>858</v>
      </c>
      <c r="T419" s="217">
        <v>2193</v>
      </c>
      <c r="U419" s="218" t="s">
        <v>156</v>
      </c>
      <c r="V419" s="237" t="s">
        <v>157</v>
      </c>
      <c r="W419" s="238"/>
      <c r="X419" s="239"/>
      <c r="Y419" s="228" t="s">
        <v>158</v>
      </c>
      <c r="Z419" s="230"/>
      <c r="AA419" s="228" t="s">
        <v>159</v>
      </c>
      <c r="AB419" s="229"/>
      <c r="AC419" s="230"/>
      <c r="AD419" s="219"/>
      <c r="AE419" s="220">
        <v>973</v>
      </c>
      <c r="AF419" s="231">
        <v>2308</v>
      </c>
      <c r="AG419" s="232"/>
      <c r="AH419" s="218" t="s">
        <v>158</v>
      </c>
      <c r="AI419" s="217">
        <v>1</v>
      </c>
      <c r="AJ419" s="240" t="s">
        <v>160</v>
      </c>
      <c r="AK419" s="241"/>
      <c r="AL419" s="221" t="s">
        <v>161</v>
      </c>
      <c r="AM419" s="222" t="s">
        <v>162</v>
      </c>
      <c r="AN419" s="242"/>
      <c r="AO419" s="243"/>
      <c r="AP419" s="242"/>
      <c r="AQ419" s="243"/>
      <c r="AR419" s="217">
        <v>1</v>
      </c>
      <c r="AS419" s="244" t="s">
        <v>240</v>
      </c>
      <c r="AT419" s="245"/>
      <c r="AU419" s="218" t="s">
        <v>240</v>
      </c>
    </row>
    <row r="420" spans="1:47" ht="8.25" customHeight="1" x14ac:dyDescent="0.25">
      <c r="A420" s="223">
        <v>394</v>
      </c>
      <c r="B420" s="228" t="s">
        <v>176</v>
      </c>
      <c r="C420" s="229"/>
      <c r="D420" s="230"/>
      <c r="E420" s="228" t="s">
        <v>597</v>
      </c>
      <c r="F420" s="229"/>
      <c r="G420" s="230"/>
      <c r="H420" s="231">
        <v>993</v>
      </c>
      <c r="I420" s="232"/>
      <c r="J420" s="231">
        <v>2328</v>
      </c>
      <c r="K420" s="233"/>
      <c r="L420" s="232"/>
      <c r="M420" s="228" t="s">
        <v>154</v>
      </c>
      <c r="N420" s="229"/>
      <c r="O420" s="230"/>
      <c r="P420" s="234" t="s">
        <v>155</v>
      </c>
      <c r="Q420" s="235"/>
      <c r="R420" s="236"/>
      <c r="S420" s="217">
        <v>858</v>
      </c>
      <c r="T420" s="217">
        <v>2193</v>
      </c>
      <c r="U420" s="218" t="s">
        <v>156</v>
      </c>
      <c r="V420" s="237" t="s">
        <v>157</v>
      </c>
      <c r="W420" s="238"/>
      <c r="X420" s="239"/>
      <c r="Y420" s="228" t="s">
        <v>158</v>
      </c>
      <c r="Z420" s="230"/>
      <c r="AA420" s="228" t="s">
        <v>159</v>
      </c>
      <c r="AB420" s="229"/>
      <c r="AC420" s="230"/>
      <c r="AD420" s="219"/>
      <c r="AE420" s="220">
        <v>973</v>
      </c>
      <c r="AF420" s="231">
        <v>2308</v>
      </c>
      <c r="AG420" s="232"/>
      <c r="AH420" s="218" t="s">
        <v>158</v>
      </c>
      <c r="AI420" s="217">
        <v>1</v>
      </c>
      <c r="AJ420" s="240" t="s">
        <v>160</v>
      </c>
      <c r="AK420" s="241"/>
      <c r="AL420" s="221" t="s">
        <v>161</v>
      </c>
      <c r="AM420" s="222" t="s">
        <v>162</v>
      </c>
      <c r="AN420" s="242"/>
      <c r="AO420" s="243"/>
      <c r="AP420" s="242"/>
      <c r="AQ420" s="243"/>
      <c r="AR420" s="217">
        <v>1</v>
      </c>
      <c r="AS420" s="244" t="s">
        <v>240</v>
      </c>
      <c r="AT420" s="245"/>
      <c r="AU420" s="218" t="s">
        <v>240</v>
      </c>
    </row>
    <row r="421" spans="1:47" ht="8.25" customHeight="1" x14ac:dyDescent="0.25">
      <c r="A421" s="223">
        <v>395</v>
      </c>
      <c r="B421" s="228" t="s">
        <v>176</v>
      </c>
      <c r="C421" s="229"/>
      <c r="D421" s="230"/>
      <c r="E421" s="228" t="s">
        <v>598</v>
      </c>
      <c r="F421" s="229"/>
      <c r="G421" s="230"/>
      <c r="H421" s="231">
        <v>1473</v>
      </c>
      <c r="I421" s="232"/>
      <c r="J421" s="231">
        <v>2328</v>
      </c>
      <c r="K421" s="233"/>
      <c r="L421" s="232"/>
      <c r="M421" s="228" t="s">
        <v>154</v>
      </c>
      <c r="N421" s="229"/>
      <c r="O421" s="230"/>
      <c r="P421" s="234" t="s">
        <v>155</v>
      </c>
      <c r="Q421" s="235"/>
      <c r="R421" s="236"/>
      <c r="S421" s="217">
        <v>1338</v>
      </c>
      <c r="T421" s="217">
        <v>2193</v>
      </c>
      <c r="U421" s="218" t="s">
        <v>156</v>
      </c>
      <c r="V421" s="237" t="s">
        <v>157</v>
      </c>
      <c r="W421" s="238"/>
      <c r="X421" s="239"/>
      <c r="Y421" s="228" t="s">
        <v>158</v>
      </c>
      <c r="Z421" s="230"/>
      <c r="AA421" s="228" t="s">
        <v>159</v>
      </c>
      <c r="AB421" s="229"/>
      <c r="AC421" s="230"/>
      <c r="AD421" s="219"/>
      <c r="AE421" s="220">
        <v>725</v>
      </c>
      <c r="AF421" s="231">
        <v>2308</v>
      </c>
      <c r="AG421" s="232"/>
      <c r="AH421" s="218" t="s">
        <v>158</v>
      </c>
      <c r="AI421" s="217">
        <v>2</v>
      </c>
      <c r="AJ421" s="240" t="s">
        <v>160</v>
      </c>
      <c r="AK421" s="241"/>
      <c r="AL421" s="221" t="s">
        <v>161</v>
      </c>
      <c r="AM421" s="222" t="s">
        <v>162</v>
      </c>
      <c r="AN421" s="242"/>
      <c r="AO421" s="243"/>
      <c r="AP421" s="242"/>
      <c r="AQ421" s="243"/>
      <c r="AR421" s="217">
        <v>1</v>
      </c>
      <c r="AS421" s="244" t="s">
        <v>233</v>
      </c>
      <c r="AT421" s="245"/>
      <c r="AU421" s="218" t="s">
        <v>233</v>
      </c>
    </row>
    <row r="422" spans="1:47" ht="8.25" customHeight="1" x14ac:dyDescent="0.25">
      <c r="A422" s="223">
        <v>396</v>
      </c>
      <c r="B422" s="228" t="s">
        <v>176</v>
      </c>
      <c r="C422" s="229"/>
      <c r="D422" s="230"/>
      <c r="E422" s="228" t="s">
        <v>599</v>
      </c>
      <c r="F422" s="229"/>
      <c r="G422" s="230"/>
      <c r="H422" s="231">
        <v>1473</v>
      </c>
      <c r="I422" s="232"/>
      <c r="J422" s="231">
        <v>2328</v>
      </c>
      <c r="K422" s="233"/>
      <c r="L422" s="232"/>
      <c r="M422" s="228" t="s">
        <v>154</v>
      </c>
      <c r="N422" s="229"/>
      <c r="O422" s="230"/>
      <c r="P422" s="234" t="s">
        <v>155</v>
      </c>
      <c r="Q422" s="235"/>
      <c r="R422" s="236"/>
      <c r="S422" s="217">
        <v>1338</v>
      </c>
      <c r="T422" s="217">
        <v>2193</v>
      </c>
      <c r="U422" s="218" t="s">
        <v>156</v>
      </c>
      <c r="V422" s="237" t="s">
        <v>157</v>
      </c>
      <c r="W422" s="238"/>
      <c r="X422" s="239"/>
      <c r="Y422" s="228" t="s">
        <v>158</v>
      </c>
      <c r="Z422" s="230"/>
      <c r="AA422" s="228" t="s">
        <v>159</v>
      </c>
      <c r="AB422" s="229"/>
      <c r="AC422" s="230"/>
      <c r="AD422" s="219"/>
      <c r="AE422" s="220">
        <v>725</v>
      </c>
      <c r="AF422" s="231">
        <v>2308</v>
      </c>
      <c r="AG422" s="232"/>
      <c r="AH422" s="218" t="s">
        <v>158</v>
      </c>
      <c r="AI422" s="217">
        <v>2</v>
      </c>
      <c r="AJ422" s="240" t="s">
        <v>160</v>
      </c>
      <c r="AK422" s="241"/>
      <c r="AL422" s="221" t="s">
        <v>161</v>
      </c>
      <c r="AM422" s="222" t="s">
        <v>162</v>
      </c>
      <c r="AN422" s="242"/>
      <c r="AO422" s="243"/>
      <c r="AP422" s="242"/>
      <c r="AQ422" s="243"/>
      <c r="AR422" s="217">
        <v>1</v>
      </c>
      <c r="AS422" s="244" t="s">
        <v>233</v>
      </c>
      <c r="AT422" s="245"/>
      <c r="AU422" s="218" t="s">
        <v>233</v>
      </c>
    </row>
    <row r="423" spans="1:47" ht="8.25" customHeight="1" x14ac:dyDescent="0.25">
      <c r="A423" s="223">
        <v>397</v>
      </c>
      <c r="B423" s="228" t="s">
        <v>176</v>
      </c>
      <c r="C423" s="229"/>
      <c r="D423" s="230"/>
      <c r="E423" s="228" t="s">
        <v>600</v>
      </c>
      <c r="F423" s="229"/>
      <c r="G423" s="230"/>
      <c r="H423" s="231">
        <v>1193</v>
      </c>
      <c r="I423" s="232"/>
      <c r="J423" s="231">
        <v>2328</v>
      </c>
      <c r="K423" s="233"/>
      <c r="L423" s="232"/>
      <c r="M423" s="228" t="s">
        <v>154</v>
      </c>
      <c r="N423" s="229"/>
      <c r="O423" s="230"/>
      <c r="P423" s="234" t="s">
        <v>155</v>
      </c>
      <c r="Q423" s="235"/>
      <c r="R423" s="236"/>
      <c r="S423" s="217">
        <v>1058</v>
      </c>
      <c r="T423" s="217">
        <v>2193</v>
      </c>
      <c r="U423" s="218" t="s">
        <v>156</v>
      </c>
      <c r="V423" s="237" t="s">
        <v>157</v>
      </c>
      <c r="W423" s="238"/>
      <c r="X423" s="239"/>
      <c r="Y423" s="228" t="s">
        <v>158</v>
      </c>
      <c r="Z423" s="230"/>
      <c r="AA423" s="228" t="s">
        <v>159</v>
      </c>
      <c r="AB423" s="229"/>
      <c r="AC423" s="230"/>
      <c r="AD423" s="219"/>
      <c r="AE423" s="220">
        <v>585</v>
      </c>
      <c r="AF423" s="231">
        <v>2308</v>
      </c>
      <c r="AG423" s="232"/>
      <c r="AH423" s="218" t="s">
        <v>158</v>
      </c>
      <c r="AI423" s="217">
        <v>2</v>
      </c>
      <c r="AJ423" s="240" t="s">
        <v>160</v>
      </c>
      <c r="AK423" s="241"/>
      <c r="AL423" s="221" t="s">
        <v>161</v>
      </c>
      <c r="AM423" s="222" t="s">
        <v>162</v>
      </c>
      <c r="AN423" s="242"/>
      <c r="AO423" s="243"/>
      <c r="AP423" s="242"/>
      <c r="AQ423" s="243"/>
      <c r="AR423" s="217">
        <v>1</v>
      </c>
      <c r="AS423" s="244" t="s">
        <v>291</v>
      </c>
      <c r="AT423" s="245"/>
      <c r="AU423" s="218" t="s">
        <v>291</v>
      </c>
    </row>
    <row r="424" spans="1:47" ht="8.25" customHeight="1" x14ac:dyDescent="0.25">
      <c r="A424" s="223">
        <v>398</v>
      </c>
      <c r="B424" s="228" t="s">
        <v>176</v>
      </c>
      <c r="C424" s="229"/>
      <c r="D424" s="230"/>
      <c r="E424" s="228" t="s">
        <v>601</v>
      </c>
      <c r="F424" s="229"/>
      <c r="G424" s="230"/>
      <c r="H424" s="231">
        <v>893</v>
      </c>
      <c r="I424" s="232"/>
      <c r="J424" s="231">
        <v>2328</v>
      </c>
      <c r="K424" s="233"/>
      <c r="L424" s="232"/>
      <c r="M424" s="228" t="s">
        <v>154</v>
      </c>
      <c r="N424" s="229"/>
      <c r="O424" s="230"/>
      <c r="P424" s="234" t="s">
        <v>155</v>
      </c>
      <c r="Q424" s="235"/>
      <c r="R424" s="236"/>
      <c r="S424" s="217">
        <v>758</v>
      </c>
      <c r="T424" s="217">
        <v>2193</v>
      </c>
      <c r="U424" s="218" t="s">
        <v>156</v>
      </c>
      <c r="V424" s="237" t="s">
        <v>157</v>
      </c>
      <c r="W424" s="238"/>
      <c r="X424" s="239"/>
      <c r="Y424" s="228" t="s">
        <v>158</v>
      </c>
      <c r="Z424" s="230"/>
      <c r="AA424" s="228" t="s">
        <v>159</v>
      </c>
      <c r="AB424" s="229"/>
      <c r="AC424" s="230"/>
      <c r="AD424" s="219"/>
      <c r="AE424" s="220">
        <v>873</v>
      </c>
      <c r="AF424" s="231">
        <v>2308</v>
      </c>
      <c r="AG424" s="232"/>
      <c r="AH424" s="218" t="s">
        <v>158</v>
      </c>
      <c r="AI424" s="217">
        <v>1</v>
      </c>
      <c r="AJ424" s="240" t="s">
        <v>160</v>
      </c>
      <c r="AK424" s="241"/>
      <c r="AL424" s="221" t="s">
        <v>161</v>
      </c>
      <c r="AM424" s="222" t="s">
        <v>162</v>
      </c>
      <c r="AN424" s="242"/>
      <c r="AO424" s="243"/>
      <c r="AP424" s="242"/>
      <c r="AQ424" s="243"/>
      <c r="AR424" s="217">
        <v>1</v>
      </c>
      <c r="AS424" s="244" t="s">
        <v>314</v>
      </c>
      <c r="AT424" s="245"/>
      <c r="AU424" s="218" t="s">
        <v>314</v>
      </c>
    </row>
    <row r="425" spans="1:47" ht="8.25" customHeight="1" x14ac:dyDescent="0.25">
      <c r="A425" s="223">
        <v>399</v>
      </c>
      <c r="B425" s="228" t="s">
        <v>176</v>
      </c>
      <c r="C425" s="229"/>
      <c r="D425" s="230"/>
      <c r="E425" s="228" t="s">
        <v>602</v>
      </c>
      <c r="F425" s="229"/>
      <c r="G425" s="230"/>
      <c r="H425" s="231">
        <v>1473</v>
      </c>
      <c r="I425" s="232"/>
      <c r="J425" s="231">
        <v>2328</v>
      </c>
      <c r="K425" s="233"/>
      <c r="L425" s="232"/>
      <c r="M425" s="228" t="s">
        <v>154</v>
      </c>
      <c r="N425" s="229"/>
      <c r="O425" s="230"/>
      <c r="P425" s="234" t="s">
        <v>155</v>
      </c>
      <c r="Q425" s="235"/>
      <c r="R425" s="236"/>
      <c r="S425" s="217">
        <v>1338</v>
      </c>
      <c r="T425" s="217">
        <v>2193</v>
      </c>
      <c r="U425" s="218" t="s">
        <v>156</v>
      </c>
      <c r="V425" s="237" t="s">
        <v>157</v>
      </c>
      <c r="W425" s="238"/>
      <c r="X425" s="239"/>
      <c r="Y425" s="228" t="s">
        <v>158</v>
      </c>
      <c r="Z425" s="230"/>
      <c r="AA425" s="228" t="s">
        <v>159</v>
      </c>
      <c r="AB425" s="229"/>
      <c r="AC425" s="230"/>
      <c r="AD425" s="219"/>
      <c r="AE425" s="220">
        <v>725</v>
      </c>
      <c r="AF425" s="231">
        <v>2308</v>
      </c>
      <c r="AG425" s="232"/>
      <c r="AH425" s="218" t="s">
        <v>158</v>
      </c>
      <c r="AI425" s="217">
        <v>2</v>
      </c>
      <c r="AJ425" s="240" t="s">
        <v>160</v>
      </c>
      <c r="AK425" s="241"/>
      <c r="AL425" s="221" t="s">
        <v>161</v>
      </c>
      <c r="AM425" s="222" t="s">
        <v>162</v>
      </c>
      <c r="AN425" s="242"/>
      <c r="AO425" s="243"/>
      <c r="AP425" s="242"/>
      <c r="AQ425" s="243"/>
      <c r="AR425" s="217">
        <v>1</v>
      </c>
      <c r="AS425" s="244" t="s">
        <v>233</v>
      </c>
      <c r="AT425" s="245"/>
      <c r="AU425" s="218" t="s">
        <v>233</v>
      </c>
    </row>
    <row r="426" spans="1:47" ht="8.25" customHeight="1" x14ac:dyDescent="0.25">
      <c r="A426" s="223">
        <v>400</v>
      </c>
      <c r="B426" s="228" t="s">
        <v>176</v>
      </c>
      <c r="C426" s="229"/>
      <c r="D426" s="230"/>
      <c r="E426" s="228" t="s">
        <v>603</v>
      </c>
      <c r="F426" s="229"/>
      <c r="G426" s="230"/>
      <c r="H426" s="231">
        <v>593</v>
      </c>
      <c r="I426" s="232"/>
      <c r="J426" s="231">
        <v>2328</v>
      </c>
      <c r="K426" s="233"/>
      <c r="L426" s="232"/>
      <c r="M426" s="228" t="s">
        <v>154</v>
      </c>
      <c r="N426" s="229"/>
      <c r="O426" s="230"/>
      <c r="P426" s="234" t="s">
        <v>155</v>
      </c>
      <c r="Q426" s="235"/>
      <c r="R426" s="236"/>
      <c r="S426" s="217">
        <v>458</v>
      </c>
      <c r="T426" s="217">
        <v>2193</v>
      </c>
      <c r="U426" s="218" t="s">
        <v>156</v>
      </c>
      <c r="V426" s="237" t="s">
        <v>157</v>
      </c>
      <c r="W426" s="238"/>
      <c r="X426" s="239"/>
      <c r="Y426" s="228" t="s">
        <v>158</v>
      </c>
      <c r="Z426" s="230"/>
      <c r="AA426" s="228" t="s">
        <v>159</v>
      </c>
      <c r="AB426" s="229"/>
      <c r="AC426" s="230"/>
      <c r="AD426" s="219"/>
      <c r="AE426" s="220">
        <v>573</v>
      </c>
      <c r="AF426" s="231">
        <v>2308</v>
      </c>
      <c r="AG426" s="232"/>
      <c r="AH426" s="218" t="s">
        <v>158</v>
      </c>
      <c r="AI426" s="217">
        <v>1</v>
      </c>
      <c r="AJ426" s="240" t="s">
        <v>160</v>
      </c>
      <c r="AK426" s="241"/>
      <c r="AL426" s="221" t="s">
        <v>161</v>
      </c>
      <c r="AM426" s="222" t="s">
        <v>162</v>
      </c>
      <c r="AN426" s="242"/>
      <c r="AO426" s="243"/>
      <c r="AP426" s="242"/>
      <c r="AQ426" s="243"/>
      <c r="AR426" s="217">
        <v>1</v>
      </c>
      <c r="AS426" s="244" t="s">
        <v>269</v>
      </c>
      <c r="AT426" s="245"/>
      <c r="AU426" s="218" t="s">
        <v>269</v>
      </c>
    </row>
    <row r="427" spans="1:47" ht="8.25" customHeight="1" x14ac:dyDescent="0.25">
      <c r="A427" s="223">
        <v>401</v>
      </c>
      <c r="B427" s="228" t="s">
        <v>176</v>
      </c>
      <c r="C427" s="229"/>
      <c r="D427" s="230"/>
      <c r="E427" s="228" t="s">
        <v>604</v>
      </c>
      <c r="F427" s="229"/>
      <c r="G427" s="230"/>
      <c r="H427" s="231">
        <v>993</v>
      </c>
      <c r="I427" s="232"/>
      <c r="J427" s="231">
        <v>2328</v>
      </c>
      <c r="K427" s="233"/>
      <c r="L427" s="232"/>
      <c r="M427" s="228" t="s">
        <v>154</v>
      </c>
      <c r="N427" s="229"/>
      <c r="O427" s="230"/>
      <c r="P427" s="234" t="s">
        <v>155</v>
      </c>
      <c r="Q427" s="235"/>
      <c r="R427" s="236"/>
      <c r="S427" s="217">
        <v>858</v>
      </c>
      <c r="T427" s="217">
        <v>2193</v>
      </c>
      <c r="U427" s="218" t="s">
        <v>156</v>
      </c>
      <c r="V427" s="237" t="s">
        <v>157</v>
      </c>
      <c r="W427" s="238"/>
      <c r="X427" s="239"/>
      <c r="Y427" s="228" t="s">
        <v>158</v>
      </c>
      <c r="Z427" s="230"/>
      <c r="AA427" s="228" t="s">
        <v>159</v>
      </c>
      <c r="AB427" s="229"/>
      <c r="AC427" s="230"/>
      <c r="AD427" s="219"/>
      <c r="AE427" s="220">
        <v>973</v>
      </c>
      <c r="AF427" s="231">
        <v>2308</v>
      </c>
      <c r="AG427" s="232"/>
      <c r="AH427" s="218" t="s">
        <v>158</v>
      </c>
      <c r="AI427" s="217">
        <v>1</v>
      </c>
      <c r="AJ427" s="240" t="s">
        <v>160</v>
      </c>
      <c r="AK427" s="241"/>
      <c r="AL427" s="221" t="s">
        <v>161</v>
      </c>
      <c r="AM427" s="222" t="s">
        <v>162</v>
      </c>
      <c r="AN427" s="242"/>
      <c r="AO427" s="243"/>
      <c r="AP427" s="242"/>
      <c r="AQ427" s="243"/>
      <c r="AR427" s="217">
        <v>1</v>
      </c>
      <c r="AS427" s="244" t="s">
        <v>240</v>
      </c>
      <c r="AT427" s="245"/>
      <c r="AU427" s="218" t="s">
        <v>240</v>
      </c>
    </row>
    <row r="428" spans="1:47" ht="8.25" customHeight="1" x14ac:dyDescent="0.25">
      <c r="A428" s="223">
        <v>402</v>
      </c>
      <c r="B428" s="228" t="s">
        <v>176</v>
      </c>
      <c r="C428" s="229"/>
      <c r="D428" s="230"/>
      <c r="E428" s="228" t="s">
        <v>605</v>
      </c>
      <c r="F428" s="229"/>
      <c r="G428" s="230"/>
      <c r="H428" s="231">
        <v>993</v>
      </c>
      <c r="I428" s="232"/>
      <c r="J428" s="231">
        <v>2328</v>
      </c>
      <c r="K428" s="233"/>
      <c r="L428" s="232"/>
      <c r="M428" s="228" t="s">
        <v>154</v>
      </c>
      <c r="N428" s="229"/>
      <c r="O428" s="230"/>
      <c r="P428" s="234" t="s">
        <v>155</v>
      </c>
      <c r="Q428" s="235"/>
      <c r="R428" s="236"/>
      <c r="S428" s="217">
        <v>858</v>
      </c>
      <c r="T428" s="217">
        <v>2193</v>
      </c>
      <c r="U428" s="218" t="s">
        <v>156</v>
      </c>
      <c r="V428" s="237" t="s">
        <v>157</v>
      </c>
      <c r="W428" s="238"/>
      <c r="X428" s="239"/>
      <c r="Y428" s="228" t="s">
        <v>158</v>
      </c>
      <c r="Z428" s="230"/>
      <c r="AA428" s="228" t="s">
        <v>159</v>
      </c>
      <c r="AB428" s="229"/>
      <c r="AC428" s="230"/>
      <c r="AD428" s="219"/>
      <c r="AE428" s="220">
        <v>973</v>
      </c>
      <c r="AF428" s="231">
        <v>2308</v>
      </c>
      <c r="AG428" s="232"/>
      <c r="AH428" s="218" t="s">
        <v>158</v>
      </c>
      <c r="AI428" s="217">
        <v>1</v>
      </c>
      <c r="AJ428" s="240" t="s">
        <v>160</v>
      </c>
      <c r="AK428" s="241"/>
      <c r="AL428" s="221" t="s">
        <v>161</v>
      </c>
      <c r="AM428" s="222" t="s">
        <v>162</v>
      </c>
      <c r="AN428" s="242"/>
      <c r="AO428" s="243"/>
      <c r="AP428" s="242"/>
      <c r="AQ428" s="243"/>
      <c r="AR428" s="217">
        <v>1</v>
      </c>
      <c r="AS428" s="244" t="s">
        <v>240</v>
      </c>
      <c r="AT428" s="245"/>
      <c r="AU428" s="218" t="s">
        <v>240</v>
      </c>
    </row>
    <row r="429" spans="1:47" ht="8.25" customHeight="1" x14ac:dyDescent="0.25">
      <c r="A429" s="223">
        <v>403</v>
      </c>
      <c r="B429" s="228" t="s">
        <v>176</v>
      </c>
      <c r="C429" s="229"/>
      <c r="D429" s="230"/>
      <c r="E429" s="228" t="s">
        <v>606</v>
      </c>
      <c r="F429" s="229"/>
      <c r="G429" s="230"/>
      <c r="H429" s="231">
        <v>993</v>
      </c>
      <c r="I429" s="232"/>
      <c r="J429" s="231">
        <v>2328</v>
      </c>
      <c r="K429" s="233"/>
      <c r="L429" s="232"/>
      <c r="M429" s="228" t="s">
        <v>154</v>
      </c>
      <c r="N429" s="229"/>
      <c r="O429" s="230"/>
      <c r="P429" s="234" t="s">
        <v>155</v>
      </c>
      <c r="Q429" s="235"/>
      <c r="R429" s="236"/>
      <c r="S429" s="217">
        <v>858</v>
      </c>
      <c r="T429" s="217">
        <v>2193</v>
      </c>
      <c r="U429" s="218" t="s">
        <v>156</v>
      </c>
      <c r="V429" s="237" t="s">
        <v>157</v>
      </c>
      <c r="W429" s="238"/>
      <c r="X429" s="239"/>
      <c r="Y429" s="228" t="s">
        <v>158</v>
      </c>
      <c r="Z429" s="230"/>
      <c r="AA429" s="228" t="s">
        <v>159</v>
      </c>
      <c r="AB429" s="229"/>
      <c r="AC429" s="230"/>
      <c r="AD429" s="219"/>
      <c r="AE429" s="220">
        <v>973</v>
      </c>
      <c r="AF429" s="231">
        <v>2308</v>
      </c>
      <c r="AG429" s="232"/>
      <c r="AH429" s="218" t="s">
        <v>158</v>
      </c>
      <c r="AI429" s="217">
        <v>1</v>
      </c>
      <c r="AJ429" s="240" t="s">
        <v>160</v>
      </c>
      <c r="AK429" s="241"/>
      <c r="AL429" s="221" t="s">
        <v>161</v>
      </c>
      <c r="AM429" s="222" t="s">
        <v>162</v>
      </c>
      <c r="AN429" s="242"/>
      <c r="AO429" s="243"/>
      <c r="AP429" s="242"/>
      <c r="AQ429" s="243"/>
      <c r="AR429" s="217">
        <v>1</v>
      </c>
      <c r="AS429" s="244" t="s">
        <v>240</v>
      </c>
      <c r="AT429" s="245"/>
      <c r="AU429" s="218" t="s">
        <v>240</v>
      </c>
    </row>
    <row r="430" spans="1:47" ht="8.25" customHeight="1" x14ac:dyDescent="0.25">
      <c r="A430" s="223">
        <v>404</v>
      </c>
      <c r="B430" s="228" t="s">
        <v>176</v>
      </c>
      <c r="C430" s="229"/>
      <c r="D430" s="230"/>
      <c r="E430" s="228" t="s">
        <v>607</v>
      </c>
      <c r="F430" s="229"/>
      <c r="G430" s="230"/>
      <c r="H430" s="231">
        <v>993</v>
      </c>
      <c r="I430" s="232"/>
      <c r="J430" s="231">
        <v>2328</v>
      </c>
      <c r="K430" s="233"/>
      <c r="L430" s="232"/>
      <c r="M430" s="228" t="s">
        <v>154</v>
      </c>
      <c r="N430" s="229"/>
      <c r="O430" s="230"/>
      <c r="P430" s="234" t="s">
        <v>155</v>
      </c>
      <c r="Q430" s="235"/>
      <c r="R430" s="236"/>
      <c r="S430" s="217">
        <v>858</v>
      </c>
      <c r="T430" s="217">
        <v>2193</v>
      </c>
      <c r="U430" s="218" t="s">
        <v>156</v>
      </c>
      <c r="V430" s="237" t="s">
        <v>157</v>
      </c>
      <c r="W430" s="238"/>
      <c r="X430" s="239"/>
      <c r="Y430" s="228" t="s">
        <v>158</v>
      </c>
      <c r="Z430" s="230"/>
      <c r="AA430" s="228" t="s">
        <v>159</v>
      </c>
      <c r="AB430" s="229"/>
      <c r="AC430" s="230"/>
      <c r="AD430" s="219"/>
      <c r="AE430" s="220">
        <v>973</v>
      </c>
      <c r="AF430" s="231">
        <v>2308</v>
      </c>
      <c r="AG430" s="232"/>
      <c r="AH430" s="218" t="s">
        <v>158</v>
      </c>
      <c r="AI430" s="217">
        <v>1</v>
      </c>
      <c r="AJ430" s="240" t="s">
        <v>160</v>
      </c>
      <c r="AK430" s="241"/>
      <c r="AL430" s="221" t="s">
        <v>161</v>
      </c>
      <c r="AM430" s="222" t="s">
        <v>162</v>
      </c>
      <c r="AN430" s="242"/>
      <c r="AO430" s="243"/>
      <c r="AP430" s="242"/>
      <c r="AQ430" s="243"/>
      <c r="AR430" s="217">
        <v>1</v>
      </c>
      <c r="AS430" s="244" t="s">
        <v>240</v>
      </c>
      <c r="AT430" s="245"/>
      <c r="AU430" s="218" t="s">
        <v>240</v>
      </c>
    </row>
    <row r="431" spans="1:47" ht="8.25" customHeight="1" x14ac:dyDescent="0.25">
      <c r="A431" s="223">
        <v>405</v>
      </c>
      <c r="B431" s="228" t="s">
        <v>176</v>
      </c>
      <c r="C431" s="229"/>
      <c r="D431" s="230"/>
      <c r="E431" s="228" t="s">
        <v>608</v>
      </c>
      <c r="F431" s="229"/>
      <c r="G431" s="230"/>
      <c r="H431" s="231">
        <v>593</v>
      </c>
      <c r="I431" s="232"/>
      <c r="J431" s="231">
        <v>2328</v>
      </c>
      <c r="K431" s="233"/>
      <c r="L431" s="232"/>
      <c r="M431" s="228" t="s">
        <v>154</v>
      </c>
      <c r="N431" s="229"/>
      <c r="O431" s="230"/>
      <c r="P431" s="234" t="s">
        <v>155</v>
      </c>
      <c r="Q431" s="235"/>
      <c r="R431" s="236"/>
      <c r="S431" s="217">
        <v>458</v>
      </c>
      <c r="T431" s="217">
        <v>2193</v>
      </c>
      <c r="U431" s="218" t="s">
        <v>156</v>
      </c>
      <c r="V431" s="237" t="s">
        <v>157</v>
      </c>
      <c r="W431" s="238"/>
      <c r="X431" s="239"/>
      <c r="Y431" s="228" t="s">
        <v>158</v>
      </c>
      <c r="Z431" s="230"/>
      <c r="AA431" s="228" t="s">
        <v>159</v>
      </c>
      <c r="AB431" s="229"/>
      <c r="AC431" s="230"/>
      <c r="AD431" s="219"/>
      <c r="AE431" s="220">
        <v>573</v>
      </c>
      <c r="AF431" s="231">
        <v>2308</v>
      </c>
      <c r="AG431" s="232"/>
      <c r="AH431" s="218" t="s">
        <v>158</v>
      </c>
      <c r="AI431" s="217">
        <v>1</v>
      </c>
      <c r="AJ431" s="240" t="s">
        <v>160</v>
      </c>
      <c r="AK431" s="241"/>
      <c r="AL431" s="221" t="s">
        <v>161</v>
      </c>
      <c r="AM431" s="222" t="s">
        <v>162</v>
      </c>
      <c r="AN431" s="242"/>
      <c r="AO431" s="243"/>
      <c r="AP431" s="242"/>
      <c r="AQ431" s="243"/>
      <c r="AR431" s="217">
        <v>1</v>
      </c>
      <c r="AS431" s="244" t="s">
        <v>269</v>
      </c>
      <c r="AT431" s="245"/>
      <c r="AU431" s="218" t="s">
        <v>269</v>
      </c>
    </row>
    <row r="432" spans="1:47" ht="8.25" customHeight="1" x14ac:dyDescent="0.25">
      <c r="A432" s="223">
        <v>406</v>
      </c>
      <c r="B432" s="228" t="s">
        <v>176</v>
      </c>
      <c r="C432" s="229"/>
      <c r="D432" s="230"/>
      <c r="E432" s="228" t="s">
        <v>609</v>
      </c>
      <c r="F432" s="229"/>
      <c r="G432" s="230"/>
      <c r="H432" s="231">
        <v>1473</v>
      </c>
      <c r="I432" s="232"/>
      <c r="J432" s="231">
        <v>2328</v>
      </c>
      <c r="K432" s="233"/>
      <c r="L432" s="232"/>
      <c r="M432" s="228" t="s">
        <v>154</v>
      </c>
      <c r="N432" s="229"/>
      <c r="O432" s="230"/>
      <c r="P432" s="234" t="s">
        <v>155</v>
      </c>
      <c r="Q432" s="235"/>
      <c r="R432" s="236"/>
      <c r="S432" s="217">
        <v>1338</v>
      </c>
      <c r="T432" s="217">
        <v>2193</v>
      </c>
      <c r="U432" s="218" t="s">
        <v>156</v>
      </c>
      <c r="V432" s="237" t="s">
        <v>157</v>
      </c>
      <c r="W432" s="238"/>
      <c r="X432" s="239"/>
      <c r="Y432" s="228" t="s">
        <v>158</v>
      </c>
      <c r="Z432" s="230"/>
      <c r="AA432" s="228" t="s">
        <v>159</v>
      </c>
      <c r="AB432" s="229"/>
      <c r="AC432" s="230"/>
      <c r="AD432" s="219"/>
      <c r="AE432" s="220">
        <v>725</v>
      </c>
      <c r="AF432" s="231">
        <v>2308</v>
      </c>
      <c r="AG432" s="232"/>
      <c r="AH432" s="218" t="s">
        <v>158</v>
      </c>
      <c r="AI432" s="217">
        <v>2</v>
      </c>
      <c r="AJ432" s="240" t="s">
        <v>160</v>
      </c>
      <c r="AK432" s="241"/>
      <c r="AL432" s="221" t="s">
        <v>161</v>
      </c>
      <c r="AM432" s="222" t="s">
        <v>162</v>
      </c>
      <c r="AN432" s="242"/>
      <c r="AO432" s="243"/>
      <c r="AP432" s="242"/>
      <c r="AQ432" s="243"/>
      <c r="AR432" s="217">
        <v>1</v>
      </c>
      <c r="AS432" s="244" t="s">
        <v>233</v>
      </c>
      <c r="AT432" s="245"/>
      <c r="AU432" s="218" t="s">
        <v>233</v>
      </c>
    </row>
    <row r="433" spans="1:47" ht="8.25" customHeight="1" x14ac:dyDescent="0.25">
      <c r="A433" s="223">
        <v>407</v>
      </c>
      <c r="B433" s="228" t="s">
        <v>176</v>
      </c>
      <c r="C433" s="229"/>
      <c r="D433" s="230"/>
      <c r="E433" s="228" t="s">
        <v>610</v>
      </c>
      <c r="F433" s="229"/>
      <c r="G433" s="230"/>
      <c r="H433" s="231">
        <v>1473</v>
      </c>
      <c r="I433" s="232"/>
      <c r="J433" s="231">
        <v>2328</v>
      </c>
      <c r="K433" s="233"/>
      <c r="L433" s="232"/>
      <c r="M433" s="228" t="s">
        <v>154</v>
      </c>
      <c r="N433" s="229"/>
      <c r="O433" s="230"/>
      <c r="P433" s="234" t="s">
        <v>155</v>
      </c>
      <c r="Q433" s="235"/>
      <c r="R433" s="236"/>
      <c r="S433" s="217">
        <v>1338</v>
      </c>
      <c r="T433" s="217">
        <v>2193</v>
      </c>
      <c r="U433" s="218" t="s">
        <v>156</v>
      </c>
      <c r="V433" s="237" t="s">
        <v>157</v>
      </c>
      <c r="W433" s="238"/>
      <c r="X433" s="239"/>
      <c r="Y433" s="228" t="s">
        <v>158</v>
      </c>
      <c r="Z433" s="230"/>
      <c r="AA433" s="228" t="s">
        <v>159</v>
      </c>
      <c r="AB433" s="229"/>
      <c r="AC433" s="230"/>
      <c r="AD433" s="219"/>
      <c r="AE433" s="220">
        <v>725</v>
      </c>
      <c r="AF433" s="231">
        <v>2308</v>
      </c>
      <c r="AG433" s="232"/>
      <c r="AH433" s="218" t="s">
        <v>158</v>
      </c>
      <c r="AI433" s="217">
        <v>2</v>
      </c>
      <c r="AJ433" s="240" t="s">
        <v>160</v>
      </c>
      <c r="AK433" s="241"/>
      <c r="AL433" s="221" t="s">
        <v>161</v>
      </c>
      <c r="AM433" s="222" t="s">
        <v>162</v>
      </c>
      <c r="AN433" s="242"/>
      <c r="AO433" s="243"/>
      <c r="AP433" s="242"/>
      <c r="AQ433" s="243"/>
      <c r="AR433" s="217">
        <v>1</v>
      </c>
      <c r="AS433" s="244" t="s">
        <v>233</v>
      </c>
      <c r="AT433" s="245"/>
      <c r="AU433" s="218" t="s">
        <v>233</v>
      </c>
    </row>
    <row r="434" spans="1:47" ht="8.25" customHeight="1" x14ac:dyDescent="0.25">
      <c r="A434" s="223">
        <v>408</v>
      </c>
      <c r="B434" s="228" t="s">
        <v>176</v>
      </c>
      <c r="C434" s="229"/>
      <c r="D434" s="230"/>
      <c r="E434" s="228" t="s">
        <v>611</v>
      </c>
      <c r="F434" s="229"/>
      <c r="G434" s="230"/>
      <c r="H434" s="231">
        <v>793</v>
      </c>
      <c r="I434" s="232"/>
      <c r="J434" s="231">
        <v>2328</v>
      </c>
      <c r="K434" s="233"/>
      <c r="L434" s="232"/>
      <c r="M434" s="228" t="s">
        <v>154</v>
      </c>
      <c r="N434" s="229"/>
      <c r="O434" s="230"/>
      <c r="P434" s="234" t="s">
        <v>155</v>
      </c>
      <c r="Q434" s="235"/>
      <c r="R434" s="236"/>
      <c r="S434" s="217">
        <v>658</v>
      </c>
      <c r="T434" s="217">
        <v>2193</v>
      </c>
      <c r="U434" s="218" t="s">
        <v>156</v>
      </c>
      <c r="V434" s="237" t="s">
        <v>157</v>
      </c>
      <c r="W434" s="238"/>
      <c r="X434" s="239"/>
      <c r="Y434" s="228" t="s">
        <v>158</v>
      </c>
      <c r="Z434" s="230"/>
      <c r="AA434" s="228" t="s">
        <v>159</v>
      </c>
      <c r="AB434" s="229"/>
      <c r="AC434" s="230"/>
      <c r="AD434" s="219"/>
      <c r="AE434" s="220">
        <v>773</v>
      </c>
      <c r="AF434" s="231">
        <v>2308</v>
      </c>
      <c r="AG434" s="232"/>
      <c r="AH434" s="218" t="s">
        <v>158</v>
      </c>
      <c r="AI434" s="217">
        <v>1</v>
      </c>
      <c r="AJ434" s="240" t="s">
        <v>160</v>
      </c>
      <c r="AK434" s="241"/>
      <c r="AL434" s="221" t="s">
        <v>161</v>
      </c>
      <c r="AM434" s="222" t="s">
        <v>162</v>
      </c>
      <c r="AN434" s="242"/>
      <c r="AO434" s="243"/>
      <c r="AP434" s="242"/>
      <c r="AQ434" s="243"/>
      <c r="AR434" s="217">
        <v>1</v>
      </c>
      <c r="AS434" s="244" t="s">
        <v>259</v>
      </c>
      <c r="AT434" s="245"/>
      <c r="AU434" s="218" t="s">
        <v>259</v>
      </c>
    </row>
    <row r="435" spans="1:47" ht="8.25" customHeight="1" x14ac:dyDescent="0.25">
      <c r="A435" s="223">
        <v>409</v>
      </c>
      <c r="B435" s="228" t="s">
        <v>176</v>
      </c>
      <c r="C435" s="229"/>
      <c r="D435" s="230"/>
      <c r="E435" s="228" t="s">
        <v>612</v>
      </c>
      <c r="F435" s="229"/>
      <c r="G435" s="230"/>
      <c r="H435" s="231">
        <v>793</v>
      </c>
      <c r="I435" s="232"/>
      <c r="J435" s="231">
        <v>2328</v>
      </c>
      <c r="K435" s="233"/>
      <c r="L435" s="232"/>
      <c r="M435" s="228" t="s">
        <v>154</v>
      </c>
      <c r="N435" s="229"/>
      <c r="O435" s="230"/>
      <c r="P435" s="234" t="s">
        <v>155</v>
      </c>
      <c r="Q435" s="235"/>
      <c r="R435" s="236"/>
      <c r="S435" s="217">
        <v>658</v>
      </c>
      <c r="T435" s="217">
        <v>2193</v>
      </c>
      <c r="U435" s="218" t="s">
        <v>156</v>
      </c>
      <c r="V435" s="237" t="s">
        <v>157</v>
      </c>
      <c r="W435" s="238"/>
      <c r="X435" s="239"/>
      <c r="Y435" s="228" t="s">
        <v>158</v>
      </c>
      <c r="Z435" s="230"/>
      <c r="AA435" s="228" t="s">
        <v>159</v>
      </c>
      <c r="AB435" s="229"/>
      <c r="AC435" s="230"/>
      <c r="AD435" s="219"/>
      <c r="AE435" s="220">
        <v>773</v>
      </c>
      <c r="AF435" s="231">
        <v>2308</v>
      </c>
      <c r="AG435" s="232"/>
      <c r="AH435" s="218" t="s">
        <v>158</v>
      </c>
      <c r="AI435" s="217">
        <v>1</v>
      </c>
      <c r="AJ435" s="240" t="s">
        <v>160</v>
      </c>
      <c r="AK435" s="241"/>
      <c r="AL435" s="221" t="s">
        <v>161</v>
      </c>
      <c r="AM435" s="222" t="s">
        <v>162</v>
      </c>
      <c r="AN435" s="242"/>
      <c r="AO435" s="243"/>
      <c r="AP435" s="242"/>
      <c r="AQ435" s="243"/>
      <c r="AR435" s="217">
        <v>1</v>
      </c>
      <c r="AS435" s="244" t="s">
        <v>259</v>
      </c>
      <c r="AT435" s="245"/>
      <c r="AU435" s="218" t="s">
        <v>259</v>
      </c>
    </row>
    <row r="436" spans="1:47" ht="8.25" customHeight="1" x14ac:dyDescent="0.25">
      <c r="A436" s="223">
        <v>410</v>
      </c>
      <c r="B436" s="228" t="s">
        <v>176</v>
      </c>
      <c r="C436" s="229"/>
      <c r="D436" s="230"/>
      <c r="E436" s="228" t="s">
        <v>613</v>
      </c>
      <c r="F436" s="229"/>
      <c r="G436" s="230"/>
      <c r="H436" s="231">
        <v>893</v>
      </c>
      <c r="I436" s="232"/>
      <c r="J436" s="231">
        <v>2293</v>
      </c>
      <c r="K436" s="233"/>
      <c r="L436" s="232"/>
      <c r="M436" s="228" t="s">
        <v>154</v>
      </c>
      <c r="N436" s="229"/>
      <c r="O436" s="230"/>
      <c r="P436" s="234" t="s">
        <v>155</v>
      </c>
      <c r="Q436" s="235"/>
      <c r="R436" s="236"/>
      <c r="S436" s="217">
        <v>758</v>
      </c>
      <c r="T436" s="217">
        <v>2158</v>
      </c>
      <c r="U436" s="218" t="s">
        <v>156</v>
      </c>
      <c r="V436" s="237" t="s">
        <v>157</v>
      </c>
      <c r="W436" s="238"/>
      <c r="X436" s="239"/>
      <c r="Y436" s="228" t="s">
        <v>158</v>
      </c>
      <c r="Z436" s="230"/>
      <c r="AA436" s="228" t="s">
        <v>159</v>
      </c>
      <c r="AB436" s="229"/>
      <c r="AC436" s="230"/>
      <c r="AD436" s="219"/>
      <c r="AE436" s="220">
        <v>873</v>
      </c>
      <c r="AF436" s="231">
        <v>2273</v>
      </c>
      <c r="AG436" s="232"/>
      <c r="AH436" s="218" t="s">
        <v>158</v>
      </c>
      <c r="AI436" s="217">
        <v>1</v>
      </c>
      <c r="AJ436" s="240" t="s">
        <v>160</v>
      </c>
      <c r="AK436" s="241"/>
      <c r="AL436" s="221" t="s">
        <v>161</v>
      </c>
      <c r="AM436" s="222" t="s">
        <v>162</v>
      </c>
      <c r="AN436" s="242"/>
      <c r="AO436" s="243"/>
      <c r="AP436" s="242"/>
      <c r="AQ436" s="243"/>
      <c r="AR436" s="217">
        <v>1</v>
      </c>
      <c r="AS436" s="244" t="s">
        <v>261</v>
      </c>
      <c r="AT436" s="245"/>
      <c r="AU436" s="218" t="s">
        <v>261</v>
      </c>
    </row>
    <row r="437" spans="1:47" ht="8.25" customHeight="1" x14ac:dyDescent="0.25">
      <c r="A437" s="223">
        <v>411</v>
      </c>
      <c r="B437" s="228" t="s">
        <v>176</v>
      </c>
      <c r="C437" s="229"/>
      <c r="D437" s="230"/>
      <c r="E437" s="228" t="s">
        <v>614</v>
      </c>
      <c r="F437" s="229"/>
      <c r="G437" s="230"/>
      <c r="H437" s="231">
        <v>1473</v>
      </c>
      <c r="I437" s="232"/>
      <c r="J437" s="231">
        <v>2328</v>
      </c>
      <c r="K437" s="233"/>
      <c r="L437" s="232"/>
      <c r="M437" s="228" t="s">
        <v>154</v>
      </c>
      <c r="N437" s="229"/>
      <c r="O437" s="230"/>
      <c r="P437" s="234" t="s">
        <v>155</v>
      </c>
      <c r="Q437" s="235"/>
      <c r="R437" s="236"/>
      <c r="S437" s="217">
        <v>1338</v>
      </c>
      <c r="T437" s="217">
        <v>2193</v>
      </c>
      <c r="U437" s="218" t="s">
        <v>156</v>
      </c>
      <c r="V437" s="237" t="s">
        <v>157</v>
      </c>
      <c r="W437" s="238"/>
      <c r="X437" s="239"/>
      <c r="Y437" s="228" t="s">
        <v>158</v>
      </c>
      <c r="Z437" s="230"/>
      <c r="AA437" s="228" t="s">
        <v>159</v>
      </c>
      <c r="AB437" s="229"/>
      <c r="AC437" s="230"/>
      <c r="AD437" s="219"/>
      <c r="AE437" s="220">
        <v>725</v>
      </c>
      <c r="AF437" s="231">
        <v>2308</v>
      </c>
      <c r="AG437" s="232"/>
      <c r="AH437" s="218" t="s">
        <v>158</v>
      </c>
      <c r="AI437" s="217">
        <v>2</v>
      </c>
      <c r="AJ437" s="240" t="s">
        <v>160</v>
      </c>
      <c r="AK437" s="241"/>
      <c r="AL437" s="221" t="s">
        <v>161</v>
      </c>
      <c r="AM437" s="222" t="s">
        <v>162</v>
      </c>
      <c r="AN437" s="242"/>
      <c r="AO437" s="243"/>
      <c r="AP437" s="242"/>
      <c r="AQ437" s="243"/>
      <c r="AR437" s="217">
        <v>1</v>
      </c>
      <c r="AS437" s="244" t="s">
        <v>233</v>
      </c>
      <c r="AT437" s="245"/>
      <c r="AU437" s="218" t="s">
        <v>233</v>
      </c>
    </row>
    <row r="438" spans="1:47" ht="8.25" customHeight="1" x14ac:dyDescent="0.25">
      <c r="A438" s="223">
        <v>412</v>
      </c>
      <c r="B438" s="228" t="s">
        <v>176</v>
      </c>
      <c r="C438" s="229"/>
      <c r="D438" s="230"/>
      <c r="E438" s="228" t="s">
        <v>615</v>
      </c>
      <c r="F438" s="229"/>
      <c r="G438" s="230"/>
      <c r="H438" s="231">
        <v>1473</v>
      </c>
      <c r="I438" s="232"/>
      <c r="J438" s="231">
        <v>2328</v>
      </c>
      <c r="K438" s="233"/>
      <c r="L438" s="232"/>
      <c r="M438" s="228" t="s">
        <v>154</v>
      </c>
      <c r="N438" s="229"/>
      <c r="O438" s="230"/>
      <c r="P438" s="234" t="s">
        <v>155</v>
      </c>
      <c r="Q438" s="235"/>
      <c r="R438" s="236"/>
      <c r="S438" s="217">
        <v>1338</v>
      </c>
      <c r="T438" s="217">
        <v>2193</v>
      </c>
      <c r="U438" s="218" t="s">
        <v>156</v>
      </c>
      <c r="V438" s="237" t="s">
        <v>157</v>
      </c>
      <c r="W438" s="238"/>
      <c r="X438" s="239"/>
      <c r="Y438" s="228" t="s">
        <v>158</v>
      </c>
      <c r="Z438" s="230"/>
      <c r="AA438" s="228" t="s">
        <v>159</v>
      </c>
      <c r="AB438" s="229"/>
      <c r="AC438" s="230"/>
      <c r="AD438" s="219"/>
      <c r="AE438" s="220">
        <v>725</v>
      </c>
      <c r="AF438" s="231">
        <v>2308</v>
      </c>
      <c r="AG438" s="232"/>
      <c r="AH438" s="218" t="s">
        <v>158</v>
      </c>
      <c r="AI438" s="217">
        <v>2</v>
      </c>
      <c r="AJ438" s="240" t="s">
        <v>160</v>
      </c>
      <c r="AK438" s="241"/>
      <c r="AL438" s="221" t="s">
        <v>161</v>
      </c>
      <c r="AM438" s="222" t="s">
        <v>162</v>
      </c>
      <c r="AN438" s="242"/>
      <c r="AO438" s="243"/>
      <c r="AP438" s="242"/>
      <c r="AQ438" s="243"/>
      <c r="AR438" s="217">
        <v>1</v>
      </c>
      <c r="AS438" s="244" t="s">
        <v>233</v>
      </c>
      <c r="AT438" s="245"/>
      <c r="AU438" s="218" t="s">
        <v>233</v>
      </c>
    </row>
    <row r="439" spans="1:47" ht="8.25" customHeight="1" x14ac:dyDescent="0.25">
      <c r="A439" s="223">
        <v>413</v>
      </c>
      <c r="B439" s="228" t="s">
        <v>176</v>
      </c>
      <c r="C439" s="229"/>
      <c r="D439" s="230"/>
      <c r="E439" s="228" t="s">
        <v>616</v>
      </c>
      <c r="F439" s="229"/>
      <c r="G439" s="230"/>
      <c r="H439" s="231">
        <v>1343</v>
      </c>
      <c r="I439" s="232"/>
      <c r="J439" s="231">
        <v>2328</v>
      </c>
      <c r="K439" s="233"/>
      <c r="L439" s="232"/>
      <c r="M439" s="228" t="s">
        <v>154</v>
      </c>
      <c r="N439" s="229"/>
      <c r="O439" s="230"/>
      <c r="P439" s="234" t="s">
        <v>155</v>
      </c>
      <c r="Q439" s="235"/>
      <c r="R439" s="236"/>
      <c r="S439" s="217">
        <v>1208</v>
      </c>
      <c r="T439" s="217">
        <v>2193</v>
      </c>
      <c r="U439" s="218" t="s">
        <v>156</v>
      </c>
      <c r="V439" s="237" t="s">
        <v>157</v>
      </c>
      <c r="W439" s="238"/>
      <c r="X439" s="239"/>
      <c r="Y439" s="228" t="s">
        <v>158</v>
      </c>
      <c r="Z439" s="230"/>
      <c r="AA439" s="228" t="s">
        <v>159</v>
      </c>
      <c r="AB439" s="229"/>
      <c r="AC439" s="230"/>
      <c r="AD439" s="219"/>
      <c r="AE439" s="220">
        <v>660</v>
      </c>
      <c r="AF439" s="231">
        <v>2308</v>
      </c>
      <c r="AG439" s="232"/>
      <c r="AH439" s="218" t="s">
        <v>158</v>
      </c>
      <c r="AI439" s="217">
        <v>2</v>
      </c>
      <c r="AJ439" s="240" t="s">
        <v>160</v>
      </c>
      <c r="AK439" s="241"/>
      <c r="AL439" s="221" t="s">
        <v>161</v>
      </c>
      <c r="AM439" s="222" t="s">
        <v>162</v>
      </c>
      <c r="AN439" s="242"/>
      <c r="AO439" s="243"/>
      <c r="AP439" s="242"/>
      <c r="AQ439" s="243"/>
      <c r="AR439" s="217">
        <v>1</v>
      </c>
      <c r="AS439" s="244" t="s">
        <v>238</v>
      </c>
      <c r="AT439" s="245"/>
      <c r="AU439" s="218" t="s">
        <v>238</v>
      </c>
    </row>
    <row r="440" spans="1:47" ht="8.25" customHeight="1" x14ac:dyDescent="0.25">
      <c r="A440" s="223">
        <v>414</v>
      </c>
      <c r="B440" s="228" t="s">
        <v>176</v>
      </c>
      <c r="C440" s="229"/>
      <c r="D440" s="230"/>
      <c r="E440" s="228" t="s">
        <v>617</v>
      </c>
      <c r="F440" s="229"/>
      <c r="G440" s="230"/>
      <c r="H440" s="231">
        <v>1343</v>
      </c>
      <c r="I440" s="232"/>
      <c r="J440" s="231">
        <v>2328</v>
      </c>
      <c r="K440" s="233"/>
      <c r="L440" s="232"/>
      <c r="M440" s="228" t="s">
        <v>154</v>
      </c>
      <c r="N440" s="229"/>
      <c r="O440" s="230"/>
      <c r="P440" s="234" t="s">
        <v>155</v>
      </c>
      <c r="Q440" s="235"/>
      <c r="R440" s="236"/>
      <c r="S440" s="217">
        <v>1208</v>
      </c>
      <c r="T440" s="217">
        <v>2193</v>
      </c>
      <c r="U440" s="218" t="s">
        <v>156</v>
      </c>
      <c r="V440" s="237" t="s">
        <v>157</v>
      </c>
      <c r="W440" s="238"/>
      <c r="X440" s="239"/>
      <c r="Y440" s="228" t="s">
        <v>158</v>
      </c>
      <c r="Z440" s="230"/>
      <c r="AA440" s="228" t="s">
        <v>159</v>
      </c>
      <c r="AB440" s="229"/>
      <c r="AC440" s="230"/>
      <c r="AD440" s="219"/>
      <c r="AE440" s="220">
        <v>660</v>
      </c>
      <c r="AF440" s="231">
        <v>2308</v>
      </c>
      <c r="AG440" s="232"/>
      <c r="AH440" s="218" t="s">
        <v>158</v>
      </c>
      <c r="AI440" s="217">
        <v>2</v>
      </c>
      <c r="AJ440" s="240" t="s">
        <v>160</v>
      </c>
      <c r="AK440" s="241"/>
      <c r="AL440" s="221" t="s">
        <v>161</v>
      </c>
      <c r="AM440" s="222" t="s">
        <v>162</v>
      </c>
      <c r="AN440" s="242"/>
      <c r="AO440" s="243"/>
      <c r="AP440" s="242"/>
      <c r="AQ440" s="243"/>
      <c r="AR440" s="217">
        <v>1</v>
      </c>
      <c r="AS440" s="244" t="s">
        <v>238</v>
      </c>
      <c r="AT440" s="245"/>
      <c r="AU440" s="218" t="s">
        <v>238</v>
      </c>
    </row>
    <row r="441" spans="1:47" ht="8.25" customHeight="1" x14ac:dyDescent="0.25">
      <c r="A441" s="223">
        <v>415</v>
      </c>
      <c r="B441" s="228" t="s">
        <v>176</v>
      </c>
      <c r="C441" s="229"/>
      <c r="D441" s="230"/>
      <c r="E441" s="228" t="s">
        <v>618</v>
      </c>
      <c r="F441" s="229"/>
      <c r="G441" s="230"/>
      <c r="H441" s="231">
        <v>1473</v>
      </c>
      <c r="I441" s="232"/>
      <c r="J441" s="231">
        <v>2328</v>
      </c>
      <c r="K441" s="233"/>
      <c r="L441" s="232"/>
      <c r="M441" s="228" t="s">
        <v>154</v>
      </c>
      <c r="N441" s="229"/>
      <c r="O441" s="230"/>
      <c r="P441" s="234" t="s">
        <v>155</v>
      </c>
      <c r="Q441" s="235"/>
      <c r="R441" s="236"/>
      <c r="S441" s="217">
        <v>1338</v>
      </c>
      <c r="T441" s="217">
        <v>2193</v>
      </c>
      <c r="U441" s="218" t="s">
        <v>156</v>
      </c>
      <c r="V441" s="237" t="s">
        <v>157</v>
      </c>
      <c r="W441" s="238"/>
      <c r="X441" s="239"/>
      <c r="Y441" s="228" t="s">
        <v>158</v>
      </c>
      <c r="Z441" s="230"/>
      <c r="AA441" s="228" t="s">
        <v>159</v>
      </c>
      <c r="AB441" s="229"/>
      <c r="AC441" s="230"/>
      <c r="AD441" s="219"/>
      <c r="AE441" s="220">
        <v>725</v>
      </c>
      <c r="AF441" s="231">
        <v>2308</v>
      </c>
      <c r="AG441" s="232"/>
      <c r="AH441" s="218" t="s">
        <v>158</v>
      </c>
      <c r="AI441" s="217">
        <v>2</v>
      </c>
      <c r="AJ441" s="240" t="s">
        <v>160</v>
      </c>
      <c r="AK441" s="241"/>
      <c r="AL441" s="221" t="s">
        <v>161</v>
      </c>
      <c r="AM441" s="222" t="s">
        <v>162</v>
      </c>
      <c r="AN441" s="242"/>
      <c r="AO441" s="243"/>
      <c r="AP441" s="242"/>
      <c r="AQ441" s="243"/>
      <c r="AR441" s="217">
        <v>1</v>
      </c>
      <c r="AS441" s="244" t="s">
        <v>233</v>
      </c>
      <c r="AT441" s="245"/>
      <c r="AU441" s="218" t="s">
        <v>233</v>
      </c>
    </row>
    <row r="442" spans="1:47" ht="8.25" customHeight="1" x14ac:dyDescent="0.25">
      <c r="A442" s="223">
        <v>416</v>
      </c>
      <c r="B442" s="228" t="s">
        <v>176</v>
      </c>
      <c r="C442" s="229"/>
      <c r="D442" s="230"/>
      <c r="E442" s="228" t="s">
        <v>619</v>
      </c>
      <c r="F442" s="229"/>
      <c r="G442" s="230"/>
      <c r="H442" s="231">
        <v>1473</v>
      </c>
      <c r="I442" s="232"/>
      <c r="J442" s="231">
        <v>2328</v>
      </c>
      <c r="K442" s="233"/>
      <c r="L442" s="232"/>
      <c r="M442" s="228" t="s">
        <v>154</v>
      </c>
      <c r="N442" s="229"/>
      <c r="O442" s="230"/>
      <c r="P442" s="234" t="s">
        <v>155</v>
      </c>
      <c r="Q442" s="235"/>
      <c r="R442" s="236"/>
      <c r="S442" s="217">
        <v>1338</v>
      </c>
      <c r="T442" s="217">
        <v>2193</v>
      </c>
      <c r="U442" s="218" t="s">
        <v>156</v>
      </c>
      <c r="V442" s="237" t="s">
        <v>157</v>
      </c>
      <c r="W442" s="238"/>
      <c r="X442" s="239"/>
      <c r="Y442" s="228" t="s">
        <v>158</v>
      </c>
      <c r="Z442" s="230"/>
      <c r="AA442" s="228" t="s">
        <v>159</v>
      </c>
      <c r="AB442" s="229"/>
      <c r="AC442" s="230"/>
      <c r="AD442" s="219"/>
      <c r="AE442" s="220">
        <v>725</v>
      </c>
      <c r="AF442" s="231">
        <v>2308</v>
      </c>
      <c r="AG442" s="232"/>
      <c r="AH442" s="218" t="s">
        <v>158</v>
      </c>
      <c r="AI442" s="217">
        <v>2</v>
      </c>
      <c r="AJ442" s="240" t="s">
        <v>160</v>
      </c>
      <c r="AK442" s="241"/>
      <c r="AL442" s="221" t="s">
        <v>161</v>
      </c>
      <c r="AM442" s="222" t="s">
        <v>162</v>
      </c>
      <c r="AN442" s="242"/>
      <c r="AO442" s="243"/>
      <c r="AP442" s="242"/>
      <c r="AQ442" s="243"/>
      <c r="AR442" s="217">
        <v>1</v>
      </c>
      <c r="AS442" s="244" t="s">
        <v>233</v>
      </c>
      <c r="AT442" s="245"/>
      <c r="AU442" s="218" t="s">
        <v>233</v>
      </c>
    </row>
    <row r="443" spans="1:47" ht="8.25" customHeight="1" x14ac:dyDescent="0.25">
      <c r="A443" s="223">
        <v>417</v>
      </c>
      <c r="B443" s="228" t="s">
        <v>176</v>
      </c>
      <c r="C443" s="229"/>
      <c r="D443" s="230"/>
      <c r="E443" s="228" t="s">
        <v>620</v>
      </c>
      <c r="F443" s="229"/>
      <c r="G443" s="230"/>
      <c r="H443" s="231">
        <v>1473</v>
      </c>
      <c r="I443" s="232"/>
      <c r="J443" s="231">
        <v>2328</v>
      </c>
      <c r="K443" s="233"/>
      <c r="L443" s="232"/>
      <c r="M443" s="228" t="s">
        <v>154</v>
      </c>
      <c r="N443" s="229"/>
      <c r="O443" s="230"/>
      <c r="P443" s="234" t="s">
        <v>155</v>
      </c>
      <c r="Q443" s="235"/>
      <c r="R443" s="236"/>
      <c r="S443" s="217">
        <v>1338</v>
      </c>
      <c r="T443" s="217">
        <v>2193</v>
      </c>
      <c r="U443" s="218" t="s">
        <v>156</v>
      </c>
      <c r="V443" s="237" t="s">
        <v>157</v>
      </c>
      <c r="W443" s="238"/>
      <c r="X443" s="239"/>
      <c r="Y443" s="228" t="s">
        <v>158</v>
      </c>
      <c r="Z443" s="230"/>
      <c r="AA443" s="228" t="s">
        <v>159</v>
      </c>
      <c r="AB443" s="229"/>
      <c r="AC443" s="230"/>
      <c r="AD443" s="219"/>
      <c r="AE443" s="220">
        <v>725</v>
      </c>
      <c r="AF443" s="231">
        <v>2308</v>
      </c>
      <c r="AG443" s="232"/>
      <c r="AH443" s="218" t="s">
        <v>158</v>
      </c>
      <c r="AI443" s="217">
        <v>2</v>
      </c>
      <c r="AJ443" s="240" t="s">
        <v>160</v>
      </c>
      <c r="AK443" s="241"/>
      <c r="AL443" s="221" t="s">
        <v>161</v>
      </c>
      <c r="AM443" s="222" t="s">
        <v>162</v>
      </c>
      <c r="AN443" s="242"/>
      <c r="AO443" s="243"/>
      <c r="AP443" s="242"/>
      <c r="AQ443" s="243"/>
      <c r="AR443" s="217">
        <v>1</v>
      </c>
      <c r="AS443" s="244" t="s">
        <v>233</v>
      </c>
      <c r="AT443" s="245"/>
      <c r="AU443" s="218" t="s">
        <v>233</v>
      </c>
    </row>
    <row r="444" spans="1:47" ht="8.25" customHeight="1" x14ac:dyDescent="0.25">
      <c r="A444" s="223">
        <v>418</v>
      </c>
      <c r="B444" s="228" t="s">
        <v>176</v>
      </c>
      <c r="C444" s="229"/>
      <c r="D444" s="230"/>
      <c r="E444" s="228" t="s">
        <v>621</v>
      </c>
      <c r="F444" s="229"/>
      <c r="G444" s="230"/>
      <c r="H444" s="231">
        <v>793</v>
      </c>
      <c r="I444" s="232"/>
      <c r="J444" s="231">
        <v>2328</v>
      </c>
      <c r="K444" s="233"/>
      <c r="L444" s="232"/>
      <c r="M444" s="228" t="s">
        <v>154</v>
      </c>
      <c r="N444" s="229"/>
      <c r="O444" s="230"/>
      <c r="P444" s="234" t="s">
        <v>155</v>
      </c>
      <c r="Q444" s="235"/>
      <c r="R444" s="236"/>
      <c r="S444" s="217">
        <v>658</v>
      </c>
      <c r="T444" s="217">
        <v>2193</v>
      </c>
      <c r="U444" s="218" t="s">
        <v>156</v>
      </c>
      <c r="V444" s="237" t="s">
        <v>157</v>
      </c>
      <c r="W444" s="238"/>
      <c r="X444" s="239"/>
      <c r="Y444" s="228" t="s">
        <v>158</v>
      </c>
      <c r="Z444" s="230"/>
      <c r="AA444" s="228" t="s">
        <v>159</v>
      </c>
      <c r="AB444" s="229"/>
      <c r="AC444" s="230"/>
      <c r="AD444" s="219"/>
      <c r="AE444" s="220">
        <v>773</v>
      </c>
      <c r="AF444" s="231">
        <v>2308</v>
      </c>
      <c r="AG444" s="232"/>
      <c r="AH444" s="218" t="s">
        <v>158</v>
      </c>
      <c r="AI444" s="217">
        <v>1</v>
      </c>
      <c r="AJ444" s="240" t="s">
        <v>160</v>
      </c>
      <c r="AK444" s="241"/>
      <c r="AL444" s="221" t="s">
        <v>161</v>
      </c>
      <c r="AM444" s="222" t="s">
        <v>162</v>
      </c>
      <c r="AN444" s="242"/>
      <c r="AO444" s="243"/>
      <c r="AP444" s="242"/>
      <c r="AQ444" s="243"/>
      <c r="AR444" s="217">
        <v>1</v>
      </c>
      <c r="AS444" s="244" t="s">
        <v>259</v>
      </c>
      <c r="AT444" s="245"/>
      <c r="AU444" s="218" t="s">
        <v>259</v>
      </c>
    </row>
    <row r="445" spans="1:47" ht="8.25" customHeight="1" x14ac:dyDescent="0.25">
      <c r="A445" s="223">
        <v>419</v>
      </c>
      <c r="B445" s="228" t="s">
        <v>176</v>
      </c>
      <c r="C445" s="229"/>
      <c r="D445" s="230"/>
      <c r="E445" s="228" t="s">
        <v>622</v>
      </c>
      <c r="F445" s="229"/>
      <c r="G445" s="230"/>
      <c r="H445" s="231">
        <v>1913</v>
      </c>
      <c r="I445" s="232"/>
      <c r="J445" s="231">
        <v>2328</v>
      </c>
      <c r="K445" s="233"/>
      <c r="L445" s="232"/>
      <c r="M445" s="228" t="s">
        <v>154</v>
      </c>
      <c r="N445" s="229"/>
      <c r="O445" s="230"/>
      <c r="P445" s="234" t="s">
        <v>155</v>
      </c>
      <c r="Q445" s="235"/>
      <c r="R445" s="236"/>
      <c r="S445" s="217">
        <v>1778</v>
      </c>
      <c r="T445" s="217">
        <v>2193</v>
      </c>
      <c r="U445" s="218" t="s">
        <v>156</v>
      </c>
      <c r="V445" s="237" t="s">
        <v>157</v>
      </c>
      <c r="W445" s="238"/>
      <c r="X445" s="239"/>
      <c r="Y445" s="228" t="s">
        <v>158</v>
      </c>
      <c r="Z445" s="230"/>
      <c r="AA445" s="228" t="s">
        <v>159</v>
      </c>
      <c r="AB445" s="229"/>
      <c r="AC445" s="230"/>
      <c r="AD445" s="219"/>
      <c r="AE445" s="220">
        <v>945</v>
      </c>
      <c r="AF445" s="231">
        <v>2308</v>
      </c>
      <c r="AG445" s="232"/>
      <c r="AH445" s="218" t="s">
        <v>158</v>
      </c>
      <c r="AI445" s="217">
        <v>2</v>
      </c>
      <c r="AJ445" s="240" t="s">
        <v>160</v>
      </c>
      <c r="AK445" s="241"/>
      <c r="AL445" s="221" t="s">
        <v>161</v>
      </c>
      <c r="AM445" s="222" t="s">
        <v>162</v>
      </c>
      <c r="AN445" s="242"/>
      <c r="AO445" s="243"/>
      <c r="AP445" s="242"/>
      <c r="AQ445" s="243"/>
      <c r="AR445" s="217">
        <v>1</v>
      </c>
      <c r="AS445" s="244" t="s">
        <v>242</v>
      </c>
      <c r="AT445" s="245"/>
      <c r="AU445" s="218" t="s">
        <v>242</v>
      </c>
    </row>
    <row r="446" spans="1:47" ht="8.25" customHeight="1" x14ac:dyDescent="0.25">
      <c r="A446" s="223">
        <v>420</v>
      </c>
      <c r="B446" s="228" t="s">
        <v>176</v>
      </c>
      <c r="C446" s="229"/>
      <c r="D446" s="230"/>
      <c r="E446" s="228" t="s">
        <v>623</v>
      </c>
      <c r="F446" s="229"/>
      <c r="G446" s="230"/>
      <c r="H446" s="231">
        <v>1473</v>
      </c>
      <c r="I446" s="232"/>
      <c r="J446" s="231">
        <v>2328</v>
      </c>
      <c r="K446" s="233"/>
      <c r="L446" s="232"/>
      <c r="M446" s="228" t="s">
        <v>154</v>
      </c>
      <c r="N446" s="229"/>
      <c r="O446" s="230"/>
      <c r="P446" s="234" t="s">
        <v>155</v>
      </c>
      <c r="Q446" s="235"/>
      <c r="R446" s="236"/>
      <c r="S446" s="217">
        <v>1338</v>
      </c>
      <c r="T446" s="217">
        <v>2193</v>
      </c>
      <c r="U446" s="218" t="s">
        <v>156</v>
      </c>
      <c r="V446" s="237" t="s">
        <v>157</v>
      </c>
      <c r="W446" s="238"/>
      <c r="X446" s="239"/>
      <c r="Y446" s="228" t="s">
        <v>158</v>
      </c>
      <c r="Z446" s="230"/>
      <c r="AA446" s="228" t="s">
        <v>159</v>
      </c>
      <c r="AB446" s="229"/>
      <c r="AC446" s="230"/>
      <c r="AD446" s="219"/>
      <c r="AE446" s="220">
        <v>725</v>
      </c>
      <c r="AF446" s="231">
        <v>2308</v>
      </c>
      <c r="AG446" s="232"/>
      <c r="AH446" s="218" t="s">
        <v>158</v>
      </c>
      <c r="AI446" s="217">
        <v>2</v>
      </c>
      <c r="AJ446" s="240" t="s">
        <v>160</v>
      </c>
      <c r="AK446" s="241"/>
      <c r="AL446" s="221" t="s">
        <v>161</v>
      </c>
      <c r="AM446" s="222" t="s">
        <v>162</v>
      </c>
      <c r="AN446" s="242"/>
      <c r="AO446" s="243"/>
      <c r="AP446" s="242"/>
      <c r="AQ446" s="243"/>
      <c r="AR446" s="217">
        <v>1</v>
      </c>
      <c r="AS446" s="244" t="s">
        <v>233</v>
      </c>
      <c r="AT446" s="245"/>
      <c r="AU446" s="218" t="s">
        <v>233</v>
      </c>
    </row>
    <row r="447" spans="1:47" ht="8.25" customHeight="1" x14ac:dyDescent="0.25">
      <c r="A447" s="223">
        <v>421</v>
      </c>
      <c r="B447" s="228" t="s">
        <v>176</v>
      </c>
      <c r="C447" s="229"/>
      <c r="D447" s="230"/>
      <c r="E447" s="228" t="s">
        <v>624</v>
      </c>
      <c r="F447" s="229"/>
      <c r="G447" s="230"/>
      <c r="H447" s="231">
        <v>993</v>
      </c>
      <c r="I447" s="232"/>
      <c r="J447" s="231">
        <v>2328</v>
      </c>
      <c r="K447" s="233"/>
      <c r="L447" s="232"/>
      <c r="M447" s="228" t="s">
        <v>154</v>
      </c>
      <c r="N447" s="229"/>
      <c r="O447" s="230"/>
      <c r="P447" s="234" t="s">
        <v>155</v>
      </c>
      <c r="Q447" s="235"/>
      <c r="R447" s="236"/>
      <c r="S447" s="217">
        <v>858</v>
      </c>
      <c r="T447" s="217">
        <v>2193</v>
      </c>
      <c r="U447" s="218" t="s">
        <v>156</v>
      </c>
      <c r="V447" s="237" t="s">
        <v>157</v>
      </c>
      <c r="W447" s="238"/>
      <c r="X447" s="239"/>
      <c r="Y447" s="228" t="s">
        <v>158</v>
      </c>
      <c r="Z447" s="230"/>
      <c r="AA447" s="228" t="s">
        <v>159</v>
      </c>
      <c r="AB447" s="229"/>
      <c r="AC447" s="230"/>
      <c r="AD447" s="219"/>
      <c r="AE447" s="220">
        <v>973</v>
      </c>
      <c r="AF447" s="231">
        <v>2308</v>
      </c>
      <c r="AG447" s="232"/>
      <c r="AH447" s="218" t="s">
        <v>158</v>
      </c>
      <c r="AI447" s="217">
        <v>1</v>
      </c>
      <c r="AJ447" s="240" t="s">
        <v>160</v>
      </c>
      <c r="AK447" s="241"/>
      <c r="AL447" s="221" t="s">
        <v>161</v>
      </c>
      <c r="AM447" s="222" t="s">
        <v>162</v>
      </c>
      <c r="AN447" s="242"/>
      <c r="AO447" s="243"/>
      <c r="AP447" s="242"/>
      <c r="AQ447" s="243"/>
      <c r="AR447" s="217">
        <v>1</v>
      </c>
      <c r="AS447" s="244" t="s">
        <v>240</v>
      </c>
      <c r="AT447" s="245"/>
      <c r="AU447" s="218" t="s">
        <v>240</v>
      </c>
    </row>
    <row r="448" spans="1:47" ht="8.25" customHeight="1" x14ac:dyDescent="0.25">
      <c r="A448" s="223">
        <v>422</v>
      </c>
      <c r="B448" s="228" t="s">
        <v>176</v>
      </c>
      <c r="C448" s="229"/>
      <c r="D448" s="230"/>
      <c r="E448" s="228" t="s">
        <v>625</v>
      </c>
      <c r="F448" s="229"/>
      <c r="G448" s="230"/>
      <c r="H448" s="231">
        <v>993</v>
      </c>
      <c r="I448" s="232"/>
      <c r="J448" s="231">
        <v>2328</v>
      </c>
      <c r="K448" s="233"/>
      <c r="L448" s="232"/>
      <c r="M448" s="228" t="s">
        <v>154</v>
      </c>
      <c r="N448" s="229"/>
      <c r="O448" s="230"/>
      <c r="P448" s="234" t="s">
        <v>155</v>
      </c>
      <c r="Q448" s="235"/>
      <c r="R448" s="236"/>
      <c r="S448" s="217">
        <v>858</v>
      </c>
      <c r="T448" s="217">
        <v>2193</v>
      </c>
      <c r="U448" s="218" t="s">
        <v>156</v>
      </c>
      <c r="V448" s="237" t="s">
        <v>157</v>
      </c>
      <c r="W448" s="238"/>
      <c r="X448" s="239"/>
      <c r="Y448" s="228" t="s">
        <v>158</v>
      </c>
      <c r="Z448" s="230"/>
      <c r="AA448" s="228" t="s">
        <v>159</v>
      </c>
      <c r="AB448" s="229"/>
      <c r="AC448" s="230"/>
      <c r="AD448" s="219"/>
      <c r="AE448" s="220">
        <v>973</v>
      </c>
      <c r="AF448" s="231">
        <v>2308</v>
      </c>
      <c r="AG448" s="232"/>
      <c r="AH448" s="218" t="s">
        <v>158</v>
      </c>
      <c r="AI448" s="217">
        <v>1</v>
      </c>
      <c r="AJ448" s="240" t="s">
        <v>160</v>
      </c>
      <c r="AK448" s="241"/>
      <c r="AL448" s="221" t="s">
        <v>161</v>
      </c>
      <c r="AM448" s="222" t="s">
        <v>162</v>
      </c>
      <c r="AN448" s="242"/>
      <c r="AO448" s="243"/>
      <c r="AP448" s="242"/>
      <c r="AQ448" s="243"/>
      <c r="AR448" s="217">
        <v>1</v>
      </c>
      <c r="AS448" s="244" t="s">
        <v>240</v>
      </c>
      <c r="AT448" s="245"/>
      <c r="AU448" s="218" t="s">
        <v>240</v>
      </c>
    </row>
    <row r="449" spans="1:47" ht="8.25" customHeight="1" x14ac:dyDescent="0.25">
      <c r="A449" s="223">
        <v>423</v>
      </c>
      <c r="B449" s="228" t="s">
        <v>176</v>
      </c>
      <c r="C449" s="229"/>
      <c r="D449" s="230"/>
      <c r="E449" s="228" t="s">
        <v>626</v>
      </c>
      <c r="F449" s="229"/>
      <c r="G449" s="230"/>
      <c r="H449" s="231">
        <v>593</v>
      </c>
      <c r="I449" s="232"/>
      <c r="J449" s="231">
        <v>2328</v>
      </c>
      <c r="K449" s="233"/>
      <c r="L449" s="232"/>
      <c r="M449" s="228" t="s">
        <v>154</v>
      </c>
      <c r="N449" s="229"/>
      <c r="O449" s="230"/>
      <c r="P449" s="234" t="s">
        <v>155</v>
      </c>
      <c r="Q449" s="235"/>
      <c r="R449" s="236"/>
      <c r="S449" s="217">
        <v>458</v>
      </c>
      <c r="T449" s="217">
        <v>2193</v>
      </c>
      <c r="U449" s="218" t="s">
        <v>156</v>
      </c>
      <c r="V449" s="237" t="s">
        <v>157</v>
      </c>
      <c r="W449" s="238"/>
      <c r="X449" s="239"/>
      <c r="Y449" s="228" t="s">
        <v>158</v>
      </c>
      <c r="Z449" s="230"/>
      <c r="AA449" s="228" t="s">
        <v>159</v>
      </c>
      <c r="AB449" s="229"/>
      <c r="AC449" s="230"/>
      <c r="AD449" s="219"/>
      <c r="AE449" s="220">
        <v>573</v>
      </c>
      <c r="AF449" s="231">
        <v>2308</v>
      </c>
      <c r="AG449" s="232"/>
      <c r="AH449" s="218" t="s">
        <v>158</v>
      </c>
      <c r="AI449" s="217">
        <v>1</v>
      </c>
      <c r="AJ449" s="240" t="s">
        <v>160</v>
      </c>
      <c r="AK449" s="241"/>
      <c r="AL449" s="221" t="s">
        <v>161</v>
      </c>
      <c r="AM449" s="222" t="s">
        <v>162</v>
      </c>
      <c r="AN449" s="242"/>
      <c r="AO449" s="243"/>
      <c r="AP449" s="242"/>
      <c r="AQ449" s="243"/>
      <c r="AR449" s="217">
        <v>1</v>
      </c>
      <c r="AS449" s="244" t="s">
        <v>269</v>
      </c>
      <c r="AT449" s="245"/>
      <c r="AU449" s="218" t="s">
        <v>269</v>
      </c>
    </row>
    <row r="450" spans="1:47" ht="8.25" customHeight="1" x14ac:dyDescent="0.25">
      <c r="A450" s="223">
        <v>424</v>
      </c>
      <c r="B450" s="228" t="s">
        <v>176</v>
      </c>
      <c r="C450" s="229"/>
      <c r="D450" s="230"/>
      <c r="E450" s="228" t="s">
        <v>627</v>
      </c>
      <c r="F450" s="229"/>
      <c r="G450" s="230"/>
      <c r="H450" s="231">
        <v>593</v>
      </c>
      <c r="I450" s="232"/>
      <c r="J450" s="231">
        <v>2328</v>
      </c>
      <c r="K450" s="233"/>
      <c r="L450" s="232"/>
      <c r="M450" s="228" t="s">
        <v>154</v>
      </c>
      <c r="N450" s="229"/>
      <c r="O450" s="230"/>
      <c r="P450" s="234" t="s">
        <v>155</v>
      </c>
      <c r="Q450" s="235"/>
      <c r="R450" s="236"/>
      <c r="S450" s="217">
        <v>458</v>
      </c>
      <c r="T450" s="217">
        <v>2193</v>
      </c>
      <c r="U450" s="218" t="s">
        <v>156</v>
      </c>
      <c r="V450" s="237" t="s">
        <v>157</v>
      </c>
      <c r="W450" s="238"/>
      <c r="X450" s="239"/>
      <c r="Y450" s="228" t="s">
        <v>158</v>
      </c>
      <c r="Z450" s="230"/>
      <c r="AA450" s="228" t="s">
        <v>159</v>
      </c>
      <c r="AB450" s="229"/>
      <c r="AC450" s="230"/>
      <c r="AD450" s="219"/>
      <c r="AE450" s="220">
        <v>573</v>
      </c>
      <c r="AF450" s="231">
        <v>2308</v>
      </c>
      <c r="AG450" s="232"/>
      <c r="AH450" s="218" t="s">
        <v>158</v>
      </c>
      <c r="AI450" s="217">
        <v>1</v>
      </c>
      <c r="AJ450" s="240" t="s">
        <v>160</v>
      </c>
      <c r="AK450" s="241"/>
      <c r="AL450" s="221" t="s">
        <v>161</v>
      </c>
      <c r="AM450" s="222" t="s">
        <v>162</v>
      </c>
      <c r="AN450" s="242"/>
      <c r="AO450" s="243"/>
      <c r="AP450" s="242"/>
      <c r="AQ450" s="243"/>
      <c r="AR450" s="217">
        <v>1</v>
      </c>
      <c r="AS450" s="244" t="s">
        <v>269</v>
      </c>
      <c r="AT450" s="245"/>
      <c r="AU450" s="218" t="s">
        <v>269</v>
      </c>
    </row>
    <row r="451" spans="1:47" ht="8.25" customHeight="1" x14ac:dyDescent="0.25">
      <c r="A451" s="223">
        <v>425</v>
      </c>
      <c r="B451" s="228" t="s">
        <v>176</v>
      </c>
      <c r="C451" s="229"/>
      <c r="D451" s="230"/>
      <c r="E451" s="228" t="s">
        <v>628</v>
      </c>
      <c r="F451" s="229"/>
      <c r="G451" s="230"/>
      <c r="H451" s="231">
        <v>1473</v>
      </c>
      <c r="I451" s="232"/>
      <c r="J451" s="231">
        <v>2328</v>
      </c>
      <c r="K451" s="233"/>
      <c r="L451" s="232"/>
      <c r="M451" s="228" t="s">
        <v>154</v>
      </c>
      <c r="N451" s="229"/>
      <c r="O451" s="230"/>
      <c r="P451" s="234" t="s">
        <v>155</v>
      </c>
      <c r="Q451" s="235"/>
      <c r="R451" s="236"/>
      <c r="S451" s="217">
        <v>1338</v>
      </c>
      <c r="T451" s="217">
        <v>2193</v>
      </c>
      <c r="U451" s="218" t="s">
        <v>156</v>
      </c>
      <c r="V451" s="237" t="s">
        <v>157</v>
      </c>
      <c r="W451" s="238"/>
      <c r="X451" s="239"/>
      <c r="Y451" s="228" t="s">
        <v>158</v>
      </c>
      <c r="Z451" s="230"/>
      <c r="AA451" s="228" t="s">
        <v>159</v>
      </c>
      <c r="AB451" s="229"/>
      <c r="AC451" s="230"/>
      <c r="AD451" s="219"/>
      <c r="AE451" s="220">
        <v>725</v>
      </c>
      <c r="AF451" s="231">
        <v>2308</v>
      </c>
      <c r="AG451" s="232"/>
      <c r="AH451" s="218" t="s">
        <v>158</v>
      </c>
      <c r="AI451" s="217">
        <v>2</v>
      </c>
      <c r="AJ451" s="240" t="s">
        <v>160</v>
      </c>
      <c r="AK451" s="241"/>
      <c r="AL451" s="221" t="s">
        <v>161</v>
      </c>
      <c r="AM451" s="222" t="s">
        <v>162</v>
      </c>
      <c r="AN451" s="242"/>
      <c r="AO451" s="243"/>
      <c r="AP451" s="242"/>
      <c r="AQ451" s="243"/>
      <c r="AR451" s="217">
        <v>1</v>
      </c>
      <c r="AS451" s="244" t="s">
        <v>233</v>
      </c>
      <c r="AT451" s="245"/>
      <c r="AU451" s="218" t="s">
        <v>233</v>
      </c>
    </row>
    <row r="452" spans="1:47" ht="8.25" customHeight="1" x14ac:dyDescent="0.25">
      <c r="A452" s="223">
        <v>426</v>
      </c>
      <c r="B452" s="228" t="s">
        <v>176</v>
      </c>
      <c r="C452" s="229"/>
      <c r="D452" s="230"/>
      <c r="E452" s="228" t="s">
        <v>629</v>
      </c>
      <c r="F452" s="229"/>
      <c r="G452" s="230"/>
      <c r="H452" s="231">
        <v>893</v>
      </c>
      <c r="I452" s="232"/>
      <c r="J452" s="231">
        <v>2328</v>
      </c>
      <c r="K452" s="233"/>
      <c r="L452" s="232"/>
      <c r="M452" s="228" t="s">
        <v>154</v>
      </c>
      <c r="N452" s="229"/>
      <c r="O452" s="230"/>
      <c r="P452" s="234" t="s">
        <v>155</v>
      </c>
      <c r="Q452" s="235"/>
      <c r="R452" s="236"/>
      <c r="S452" s="217">
        <v>758</v>
      </c>
      <c r="T452" s="217">
        <v>2193</v>
      </c>
      <c r="U452" s="218" t="s">
        <v>156</v>
      </c>
      <c r="V452" s="237" t="s">
        <v>157</v>
      </c>
      <c r="W452" s="238"/>
      <c r="X452" s="239"/>
      <c r="Y452" s="228" t="s">
        <v>158</v>
      </c>
      <c r="Z452" s="230"/>
      <c r="AA452" s="228" t="s">
        <v>159</v>
      </c>
      <c r="AB452" s="229"/>
      <c r="AC452" s="230"/>
      <c r="AD452" s="219"/>
      <c r="AE452" s="220">
        <v>873</v>
      </c>
      <c r="AF452" s="231">
        <v>2308</v>
      </c>
      <c r="AG452" s="232"/>
      <c r="AH452" s="218" t="s">
        <v>158</v>
      </c>
      <c r="AI452" s="217">
        <v>1</v>
      </c>
      <c r="AJ452" s="240" t="s">
        <v>160</v>
      </c>
      <c r="AK452" s="241"/>
      <c r="AL452" s="221" t="s">
        <v>161</v>
      </c>
      <c r="AM452" s="222" t="s">
        <v>162</v>
      </c>
      <c r="AN452" s="242"/>
      <c r="AO452" s="243"/>
      <c r="AP452" s="242"/>
      <c r="AQ452" s="243"/>
      <c r="AR452" s="217">
        <v>1</v>
      </c>
      <c r="AS452" s="244" t="s">
        <v>314</v>
      </c>
      <c r="AT452" s="245"/>
      <c r="AU452" s="218" t="s">
        <v>314</v>
      </c>
    </row>
    <row r="453" spans="1:47" ht="8.25" customHeight="1" x14ac:dyDescent="0.25">
      <c r="A453" s="223">
        <v>427</v>
      </c>
      <c r="B453" s="228" t="s">
        <v>176</v>
      </c>
      <c r="C453" s="229"/>
      <c r="D453" s="230"/>
      <c r="E453" s="228" t="s">
        <v>630</v>
      </c>
      <c r="F453" s="229"/>
      <c r="G453" s="230"/>
      <c r="H453" s="231">
        <v>893</v>
      </c>
      <c r="I453" s="232"/>
      <c r="J453" s="231">
        <v>2328</v>
      </c>
      <c r="K453" s="233"/>
      <c r="L453" s="232"/>
      <c r="M453" s="228" t="s">
        <v>154</v>
      </c>
      <c r="N453" s="229"/>
      <c r="O453" s="230"/>
      <c r="P453" s="234" t="s">
        <v>155</v>
      </c>
      <c r="Q453" s="235"/>
      <c r="R453" s="236"/>
      <c r="S453" s="217">
        <v>758</v>
      </c>
      <c r="T453" s="217">
        <v>2193</v>
      </c>
      <c r="U453" s="218" t="s">
        <v>156</v>
      </c>
      <c r="V453" s="237" t="s">
        <v>157</v>
      </c>
      <c r="W453" s="238"/>
      <c r="X453" s="239"/>
      <c r="Y453" s="228" t="s">
        <v>158</v>
      </c>
      <c r="Z453" s="230"/>
      <c r="AA453" s="228" t="s">
        <v>159</v>
      </c>
      <c r="AB453" s="229"/>
      <c r="AC453" s="230"/>
      <c r="AD453" s="219"/>
      <c r="AE453" s="220">
        <v>873</v>
      </c>
      <c r="AF453" s="231">
        <v>2308</v>
      </c>
      <c r="AG453" s="232"/>
      <c r="AH453" s="218" t="s">
        <v>158</v>
      </c>
      <c r="AI453" s="217">
        <v>1</v>
      </c>
      <c r="AJ453" s="240" t="s">
        <v>160</v>
      </c>
      <c r="AK453" s="241"/>
      <c r="AL453" s="221" t="s">
        <v>161</v>
      </c>
      <c r="AM453" s="222" t="s">
        <v>162</v>
      </c>
      <c r="AN453" s="242"/>
      <c r="AO453" s="243"/>
      <c r="AP453" s="242"/>
      <c r="AQ453" s="243"/>
      <c r="AR453" s="217">
        <v>1</v>
      </c>
      <c r="AS453" s="244" t="s">
        <v>314</v>
      </c>
      <c r="AT453" s="245"/>
      <c r="AU453" s="218" t="s">
        <v>314</v>
      </c>
    </row>
    <row r="454" spans="1:47" ht="8.25" customHeight="1" x14ac:dyDescent="0.25">
      <c r="A454" s="223">
        <v>428</v>
      </c>
      <c r="B454" s="228" t="s">
        <v>176</v>
      </c>
      <c r="C454" s="229"/>
      <c r="D454" s="230"/>
      <c r="E454" s="228" t="s">
        <v>631</v>
      </c>
      <c r="F454" s="229"/>
      <c r="G454" s="230"/>
      <c r="H454" s="231">
        <v>1713</v>
      </c>
      <c r="I454" s="232"/>
      <c r="J454" s="231">
        <v>2328</v>
      </c>
      <c r="K454" s="233"/>
      <c r="L454" s="232"/>
      <c r="M454" s="228" t="s">
        <v>154</v>
      </c>
      <c r="N454" s="229"/>
      <c r="O454" s="230"/>
      <c r="P454" s="234" t="s">
        <v>155</v>
      </c>
      <c r="Q454" s="235"/>
      <c r="R454" s="236"/>
      <c r="S454" s="217">
        <v>1578</v>
      </c>
      <c r="T454" s="217">
        <v>2193</v>
      </c>
      <c r="U454" s="218" t="s">
        <v>156</v>
      </c>
      <c r="V454" s="237" t="s">
        <v>157</v>
      </c>
      <c r="W454" s="238"/>
      <c r="X454" s="239"/>
      <c r="Y454" s="228" t="s">
        <v>158</v>
      </c>
      <c r="Z454" s="230"/>
      <c r="AA454" s="228" t="s">
        <v>159</v>
      </c>
      <c r="AB454" s="229"/>
      <c r="AC454" s="230"/>
      <c r="AD454" s="219"/>
      <c r="AE454" s="220">
        <v>845</v>
      </c>
      <c r="AF454" s="231">
        <v>2308</v>
      </c>
      <c r="AG454" s="232"/>
      <c r="AH454" s="218" t="s">
        <v>158</v>
      </c>
      <c r="AI454" s="217">
        <v>2</v>
      </c>
      <c r="AJ454" s="240" t="s">
        <v>160</v>
      </c>
      <c r="AK454" s="241"/>
      <c r="AL454" s="221" t="s">
        <v>161</v>
      </c>
      <c r="AM454" s="222" t="s">
        <v>162</v>
      </c>
      <c r="AN454" s="242"/>
      <c r="AO454" s="243"/>
      <c r="AP454" s="242"/>
      <c r="AQ454" s="243"/>
      <c r="AR454" s="217">
        <v>1</v>
      </c>
      <c r="AS454" s="244" t="s">
        <v>251</v>
      </c>
      <c r="AT454" s="245"/>
      <c r="AU454" s="218" t="s">
        <v>251</v>
      </c>
    </row>
    <row r="455" spans="1:47" ht="8.25" customHeight="1" x14ac:dyDescent="0.25">
      <c r="A455" s="223">
        <v>429</v>
      </c>
      <c r="B455" s="228" t="s">
        <v>176</v>
      </c>
      <c r="C455" s="229"/>
      <c r="D455" s="230"/>
      <c r="E455" s="228" t="s">
        <v>632</v>
      </c>
      <c r="F455" s="229"/>
      <c r="G455" s="230"/>
      <c r="H455" s="231">
        <v>1713</v>
      </c>
      <c r="I455" s="232"/>
      <c r="J455" s="231">
        <v>2328</v>
      </c>
      <c r="K455" s="233"/>
      <c r="L455" s="232"/>
      <c r="M455" s="228" t="s">
        <v>154</v>
      </c>
      <c r="N455" s="229"/>
      <c r="O455" s="230"/>
      <c r="P455" s="234" t="s">
        <v>155</v>
      </c>
      <c r="Q455" s="235"/>
      <c r="R455" s="236"/>
      <c r="S455" s="217">
        <v>1578</v>
      </c>
      <c r="T455" s="217">
        <v>2193</v>
      </c>
      <c r="U455" s="218" t="s">
        <v>156</v>
      </c>
      <c r="V455" s="237" t="s">
        <v>157</v>
      </c>
      <c r="W455" s="238"/>
      <c r="X455" s="239"/>
      <c r="Y455" s="228" t="s">
        <v>158</v>
      </c>
      <c r="Z455" s="230"/>
      <c r="AA455" s="228" t="s">
        <v>159</v>
      </c>
      <c r="AB455" s="229"/>
      <c r="AC455" s="230"/>
      <c r="AD455" s="219"/>
      <c r="AE455" s="220">
        <v>845</v>
      </c>
      <c r="AF455" s="231">
        <v>2308</v>
      </c>
      <c r="AG455" s="232"/>
      <c r="AH455" s="218" t="s">
        <v>158</v>
      </c>
      <c r="AI455" s="217">
        <v>2</v>
      </c>
      <c r="AJ455" s="240" t="s">
        <v>160</v>
      </c>
      <c r="AK455" s="241"/>
      <c r="AL455" s="221" t="s">
        <v>161</v>
      </c>
      <c r="AM455" s="222" t="s">
        <v>162</v>
      </c>
      <c r="AN455" s="242"/>
      <c r="AO455" s="243"/>
      <c r="AP455" s="242"/>
      <c r="AQ455" s="243"/>
      <c r="AR455" s="217">
        <v>1</v>
      </c>
      <c r="AS455" s="244" t="s">
        <v>251</v>
      </c>
      <c r="AT455" s="245"/>
      <c r="AU455" s="218" t="s">
        <v>251</v>
      </c>
    </row>
    <row r="456" spans="1:47" ht="8.25" customHeight="1" x14ac:dyDescent="0.25">
      <c r="A456" s="223">
        <v>430</v>
      </c>
      <c r="B456" s="228" t="s">
        <v>176</v>
      </c>
      <c r="C456" s="229"/>
      <c r="D456" s="230"/>
      <c r="E456" s="228" t="s">
        <v>633</v>
      </c>
      <c r="F456" s="229"/>
      <c r="G456" s="230"/>
      <c r="H456" s="231">
        <v>1473</v>
      </c>
      <c r="I456" s="232"/>
      <c r="J456" s="231">
        <v>2328</v>
      </c>
      <c r="K456" s="233"/>
      <c r="L456" s="232"/>
      <c r="M456" s="228" t="s">
        <v>154</v>
      </c>
      <c r="N456" s="229"/>
      <c r="O456" s="230"/>
      <c r="P456" s="234" t="s">
        <v>155</v>
      </c>
      <c r="Q456" s="235"/>
      <c r="R456" s="236"/>
      <c r="S456" s="217">
        <v>1338</v>
      </c>
      <c r="T456" s="217">
        <v>2193</v>
      </c>
      <c r="U456" s="218" t="s">
        <v>156</v>
      </c>
      <c r="V456" s="237" t="s">
        <v>157</v>
      </c>
      <c r="W456" s="238"/>
      <c r="X456" s="239"/>
      <c r="Y456" s="228" t="s">
        <v>158</v>
      </c>
      <c r="Z456" s="230"/>
      <c r="AA456" s="228" t="s">
        <v>159</v>
      </c>
      <c r="AB456" s="229"/>
      <c r="AC456" s="230"/>
      <c r="AD456" s="219"/>
      <c r="AE456" s="220">
        <v>725</v>
      </c>
      <c r="AF456" s="231">
        <v>2308</v>
      </c>
      <c r="AG456" s="232"/>
      <c r="AH456" s="218" t="s">
        <v>158</v>
      </c>
      <c r="AI456" s="217">
        <v>2</v>
      </c>
      <c r="AJ456" s="240" t="s">
        <v>160</v>
      </c>
      <c r="AK456" s="241"/>
      <c r="AL456" s="221" t="s">
        <v>161</v>
      </c>
      <c r="AM456" s="222" t="s">
        <v>162</v>
      </c>
      <c r="AN456" s="242"/>
      <c r="AO456" s="243"/>
      <c r="AP456" s="242"/>
      <c r="AQ456" s="243"/>
      <c r="AR456" s="217">
        <v>1</v>
      </c>
      <c r="AS456" s="244" t="s">
        <v>233</v>
      </c>
      <c r="AT456" s="245"/>
      <c r="AU456" s="218" t="s">
        <v>233</v>
      </c>
    </row>
    <row r="457" spans="1:47" ht="8.25" customHeight="1" x14ac:dyDescent="0.25">
      <c r="A457" s="223">
        <v>431</v>
      </c>
      <c r="B457" s="228" t="s">
        <v>176</v>
      </c>
      <c r="C457" s="229"/>
      <c r="D457" s="230"/>
      <c r="E457" s="228" t="s">
        <v>634</v>
      </c>
      <c r="F457" s="229"/>
      <c r="G457" s="230"/>
      <c r="H457" s="231">
        <v>1473</v>
      </c>
      <c r="I457" s="232"/>
      <c r="J457" s="231">
        <v>2328</v>
      </c>
      <c r="K457" s="233"/>
      <c r="L457" s="232"/>
      <c r="M457" s="228" t="s">
        <v>154</v>
      </c>
      <c r="N457" s="229"/>
      <c r="O457" s="230"/>
      <c r="P457" s="234" t="s">
        <v>155</v>
      </c>
      <c r="Q457" s="235"/>
      <c r="R457" s="236"/>
      <c r="S457" s="217">
        <v>1338</v>
      </c>
      <c r="T457" s="217">
        <v>2193</v>
      </c>
      <c r="U457" s="218" t="s">
        <v>156</v>
      </c>
      <c r="V457" s="237" t="s">
        <v>157</v>
      </c>
      <c r="W457" s="238"/>
      <c r="X457" s="239"/>
      <c r="Y457" s="228" t="s">
        <v>158</v>
      </c>
      <c r="Z457" s="230"/>
      <c r="AA457" s="228" t="s">
        <v>159</v>
      </c>
      <c r="AB457" s="229"/>
      <c r="AC457" s="230"/>
      <c r="AD457" s="219"/>
      <c r="AE457" s="220">
        <v>725</v>
      </c>
      <c r="AF457" s="231">
        <v>2308</v>
      </c>
      <c r="AG457" s="232"/>
      <c r="AH457" s="218" t="s">
        <v>158</v>
      </c>
      <c r="AI457" s="217">
        <v>2</v>
      </c>
      <c r="AJ457" s="240" t="s">
        <v>160</v>
      </c>
      <c r="AK457" s="241"/>
      <c r="AL457" s="221" t="s">
        <v>161</v>
      </c>
      <c r="AM457" s="222" t="s">
        <v>162</v>
      </c>
      <c r="AN457" s="242"/>
      <c r="AO457" s="243"/>
      <c r="AP457" s="242"/>
      <c r="AQ457" s="243"/>
      <c r="AR457" s="217">
        <v>1</v>
      </c>
      <c r="AS457" s="244" t="s">
        <v>233</v>
      </c>
      <c r="AT457" s="245"/>
      <c r="AU457" s="218" t="s">
        <v>233</v>
      </c>
    </row>
    <row r="458" spans="1:47" ht="8.25" customHeight="1" x14ac:dyDescent="0.25">
      <c r="A458" s="223">
        <v>432</v>
      </c>
      <c r="B458" s="228" t="s">
        <v>252</v>
      </c>
      <c r="C458" s="229"/>
      <c r="D458" s="230"/>
      <c r="E458" s="228" t="s">
        <v>635</v>
      </c>
      <c r="F458" s="229"/>
      <c r="G458" s="230"/>
      <c r="H458" s="231">
        <v>435</v>
      </c>
      <c r="I458" s="232"/>
      <c r="J458" s="231">
        <v>935</v>
      </c>
      <c r="K458" s="233"/>
      <c r="L458" s="232"/>
      <c r="M458" s="228" t="s">
        <v>154</v>
      </c>
      <c r="N458" s="229"/>
      <c r="O458" s="230"/>
      <c r="P458" s="234" t="s">
        <v>155</v>
      </c>
      <c r="Q458" s="235"/>
      <c r="R458" s="236"/>
      <c r="S458" s="217">
        <v>300</v>
      </c>
      <c r="T458" s="217">
        <v>800</v>
      </c>
      <c r="U458" s="218" t="s">
        <v>156</v>
      </c>
      <c r="V458" s="237" t="s">
        <v>157</v>
      </c>
      <c r="W458" s="238"/>
      <c r="X458" s="239"/>
      <c r="Y458" s="228" t="s">
        <v>158</v>
      </c>
      <c r="Z458" s="230"/>
      <c r="AA458" s="228" t="s">
        <v>159</v>
      </c>
      <c r="AB458" s="229"/>
      <c r="AC458" s="230"/>
      <c r="AD458" s="219"/>
      <c r="AE458" s="220">
        <v>415</v>
      </c>
      <c r="AF458" s="231">
        <v>915</v>
      </c>
      <c r="AG458" s="232"/>
      <c r="AH458" s="218" t="s">
        <v>158</v>
      </c>
      <c r="AI458" s="217">
        <v>1</v>
      </c>
      <c r="AJ458" s="240" t="s">
        <v>160</v>
      </c>
      <c r="AK458" s="241"/>
      <c r="AL458" s="221" t="s">
        <v>161</v>
      </c>
      <c r="AM458" s="222" t="s">
        <v>162</v>
      </c>
      <c r="AN458" s="242"/>
      <c r="AO458" s="243"/>
      <c r="AP458" s="242"/>
      <c r="AQ458" s="243"/>
      <c r="AR458" s="217">
        <v>1</v>
      </c>
      <c r="AS458" s="244" t="s">
        <v>254</v>
      </c>
      <c r="AT458" s="245"/>
      <c r="AU458" s="218" t="s">
        <v>254</v>
      </c>
    </row>
    <row r="459" spans="1:47" ht="8.25" customHeight="1" x14ac:dyDescent="0.25">
      <c r="A459" s="223">
        <v>433</v>
      </c>
      <c r="B459" s="228" t="s">
        <v>176</v>
      </c>
      <c r="C459" s="229"/>
      <c r="D459" s="230"/>
      <c r="E459" s="228" t="s">
        <v>636</v>
      </c>
      <c r="F459" s="229"/>
      <c r="G459" s="230"/>
      <c r="H459" s="231">
        <v>993</v>
      </c>
      <c r="I459" s="232"/>
      <c r="J459" s="231">
        <v>2328</v>
      </c>
      <c r="K459" s="233"/>
      <c r="L459" s="232"/>
      <c r="M459" s="228" t="s">
        <v>154</v>
      </c>
      <c r="N459" s="229"/>
      <c r="O459" s="230"/>
      <c r="P459" s="234" t="s">
        <v>155</v>
      </c>
      <c r="Q459" s="235"/>
      <c r="R459" s="236"/>
      <c r="S459" s="217">
        <v>858</v>
      </c>
      <c r="T459" s="217">
        <v>2193</v>
      </c>
      <c r="U459" s="218" t="s">
        <v>156</v>
      </c>
      <c r="V459" s="237" t="s">
        <v>157</v>
      </c>
      <c r="W459" s="238"/>
      <c r="X459" s="239"/>
      <c r="Y459" s="228" t="s">
        <v>158</v>
      </c>
      <c r="Z459" s="230"/>
      <c r="AA459" s="228" t="s">
        <v>159</v>
      </c>
      <c r="AB459" s="229"/>
      <c r="AC459" s="230"/>
      <c r="AD459" s="219"/>
      <c r="AE459" s="220">
        <v>973</v>
      </c>
      <c r="AF459" s="231">
        <v>2308</v>
      </c>
      <c r="AG459" s="232"/>
      <c r="AH459" s="218" t="s">
        <v>158</v>
      </c>
      <c r="AI459" s="217">
        <v>1</v>
      </c>
      <c r="AJ459" s="240" t="s">
        <v>160</v>
      </c>
      <c r="AK459" s="241"/>
      <c r="AL459" s="221" t="s">
        <v>161</v>
      </c>
      <c r="AM459" s="222" t="s">
        <v>162</v>
      </c>
      <c r="AN459" s="242"/>
      <c r="AO459" s="243"/>
      <c r="AP459" s="242"/>
      <c r="AQ459" s="243"/>
      <c r="AR459" s="217">
        <v>1</v>
      </c>
      <c r="AS459" s="244" t="s">
        <v>240</v>
      </c>
      <c r="AT459" s="245"/>
      <c r="AU459" s="218" t="s">
        <v>240</v>
      </c>
    </row>
    <row r="460" spans="1:47" ht="8.25" customHeight="1" x14ac:dyDescent="0.25">
      <c r="A460" s="223">
        <v>434</v>
      </c>
      <c r="B460" s="228" t="s">
        <v>176</v>
      </c>
      <c r="C460" s="229"/>
      <c r="D460" s="230"/>
      <c r="E460" s="228" t="s">
        <v>637</v>
      </c>
      <c r="F460" s="229"/>
      <c r="G460" s="230"/>
      <c r="H460" s="231">
        <v>1473</v>
      </c>
      <c r="I460" s="232"/>
      <c r="J460" s="231">
        <v>2328</v>
      </c>
      <c r="K460" s="233"/>
      <c r="L460" s="232"/>
      <c r="M460" s="228" t="s">
        <v>154</v>
      </c>
      <c r="N460" s="229"/>
      <c r="O460" s="230"/>
      <c r="P460" s="234" t="s">
        <v>155</v>
      </c>
      <c r="Q460" s="235"/>
      <c r="R460" s="236"/>
      <c r="S460" s="217">
        <v>1338</v>
      </c>
      <c r="T460" s="217">
        <v>2193</v>
      </c>
      <c r="U460" s="218" t="s">
        <v>156</v>
      </c>
      <c r="V460" s="237" t="s">
        <v>157</v>
      </c>
      <c r="W460" s="238"/>
      <c r="X460" s="239"/>
      <c r="Y460" s="228" t="s">
        <v>158</v>
      </c>
      <c r="Z460" s="230"/>
      <c r="AA460" s="228" t="s">
        <v>159</v>
      </c>
      <c r="AB460" s="229"/>
      <c r="AC460" s="230"/>
      <c r="AD460" s="219"/>
      <c r="AE460" s="220">
        <v>725</v>
      </c>
      <c r="AF460" s="231">
        <v>2308</v>
      </c>
      <c r="AG460" s="232"/>
      <c r="AH460" s="218" t="s">
        <v>158</v>
      </c>
      <c r="AI460" s="217">
        <v>2</v>
      </c>
      <c r="AJ460" s="240" t="s">
        <v>160</v>
      </c>
      <c r="AK460" s="241"/>
      <c r="AL460" s="221" t="s">
        <v>161</v>
      </c>
      <c r="AM460" s="222" t="s">
        <v>162</v>
      </c>
      <c r="AN460" s="242"/>
      <c r="AO460" s="243"/>
      <c r="AP460" s="242"/>
      <c r="AQ460" s="243"/>
      <c r="AR460" s="217">
        <v>1</v>
      </c>
      <c r="AS460" s="244" t="s">
        <v>233</v>
      </c>
      <c r="AT460" s="245"/>
      <c r="AU460" s="218" t="s">
        <v>233</v>
      </c>
    </row>
    <row r="461" spans="1:47" ht="8.25" customHeight="1" x14ac:dyDescent="0.25">
      <c r="A461" s="223">
        <v>435</v>
      </c>
      <c r="B461" s="228" t="s">
        <v>176</v>
      </c>
      <c r="C461" s="229"/>
      <c r="D461" s="230"/>
      <c r="E461" s="228" t="s">
        <v>638</v>
      </c>
      <c r="F461" s="229"/>
      <c r="G461" s="230"/>
      <c r="H461" s="231">
        <v>993</v>
      </c>
      <c r="I461" s="232"/>
      <c r="J461" s="231">
        <v>2328</v>
      </c>
      <c r="K461" s="233"/>
      <c r="L461" s="232"/>
      <c r="M461" s="228" t="s">
        <v>154</v>
      </c>
      <c r="N461" s="229"/>
      <c r="O461" s="230"/>
      <c r="P461" s="234" t="s">
        <v>155</v>
      </c>
      <c r="Q461" s="235"/>
      <c r="R461" s="236"/>
      <c r="S461" s="217">
        <v>858</v>
      </c>
      <c r="T461" s="217">
        <v>2193</v>
      </c>
      <c r="U461" s="218" t="s">
        <v>156</v>
      </c>
      <c r="V461" s="237" t="s">
        <v>157</v>
      </c>
      <c r="W461" s="238"/>
      <c r="X461" s="239"/>
      <c r="Y461" s="228" t="s">
        <v>158</v>
      </c>
      <c r="Z461" s="230"/>
      <c r="AA461" s="228" t="s">
        <v>159</v>
      </c>
      <c r="AB461" s="229"/>
      <c r="AC461" s="230"/>
      <c r="AD461" s="219"/>
      <c r="AE461" s="220">
        <v>973</v>
      </c>
      <c r="AF461" s="231">
        <v>2308</v>
      </c>
      <c r="AG461" s="232"/>
      <c r="AH461" s="218" t="s">
        <v>158</v>
      </c>
      <c r="AI461" s="217">
        <v>1</v>
      </c>
      <c r="AJ461" s="240" t="s">
        <v>160</v>
      </c>
      <c r="AK461" s="241"/>
      <c r="AL461" s="221" t="s">
        <v>161</v>
      </c>
      <c r="AM461" s="222" t="s">
        <v>162</v>
      </c>
      <c r="AN461" s="242"/>
      <c r="AO461" s="243"/>
      <c r="AP461" s="242"/>
      <c r="AQ461" s="243"/>
      <c r="AR461" s="217">
        <v>1</v>
      </c>
      <c r="AS461" s="244" t="s">
        <v>240</v>
      </c>
      <c r="AT461" s="245"/>
      <c r="AU461" s="218" t="s">
        <v>240</v>
      </c>
    </row>
    <row r="462" spans="1:47" ht="8.25" customHeight="1" x14ac:dyDescent="0.25">
      <c r="A462" s="223">
        <v>436</v>
      </c>
      <c r="B462" s="228" t="s">
        <v>176</v>
      </c>
      <c r="C462" s="229"/>
      <c r="D462" s="230"/>
      <c r="E462" s="228" t="s">
        <v>639</v>
      </c>
      <c r="F462" s="229"/>
      <c r="G462" s="230"/>
      <c r="H462" s="231">
        <v>993</v>
      </c>
      <c r="I462" s="232"/>
      <c r="J462" s="231">
        <v>2328</v>
      </c>
      <c r="K462" s="233"/>
      <c r="L462" s="232"/>
      <c r="M462" s="228" t="s">
        <v>154</v>
      </c>
      <c r="N462" s="229"/>
      <c r="O462" s="230"/>
      <c r="P462" s="234" t="s">
        <v>155</v>
      </c>
      <c r="Q462" s="235"/>
      <c r="R462" s="236"/>
      <c r="S462" s="217">
        <v>858</v>
      </c>
      <c r="T462" s="217">
        <v>2193</v>
      </c>
      <c r="U462" s="218" t="s">
        <v>156</v>
      </c>
      <c r="V462" s="237" t="s">
        <v>157</v>
      </c>
      <c r="W462" s="238"/>
      <c r="X462" s="239"/>
      <c r="Y462" s="228" t="s">
        <v>158</v>
      </c>
      <c r="Z462" s="230"/>
      <c r="AA462" s="228" t="s">
        <v>159</v>
      </c>
      <c r="AB462" s="229"/>
      <c r="AC462" s="230"/>
      <c r="AD462" s="219"/>
      <c r="AE462" s="220">
        <v>973</v>
      </c>
      <c r="AF462" s="231">
        <v>2308</v>
      </c>
      <c r="AG462" s="232"/>
      <c r="AH462" s="218" t="s">
        <v>158</v>
      </c>
      <c r="AI462" s="217">
        <v>1</v>
      </c>
      <c r="AJ462" s="240" t="s">
        <v>160</v>
      </c>
      <c r="AK462" s="241"/>
      <c r="AL462" s="221" t="s">
        <v>161</v>
      </c>
      <c r="AM462" s="222" t="s">
        <v>162</v>
      </c>
      <c r="AN462" s="242"/>
      <c r="AO462" s="243"/>
      <c r="AP462" s="242"/>
      <c r="AQ462" s="243"/>
      <c r="AR462" s="217">
        <v>1</v>
      </c>
      <c r="AS462" s="244" t="s">
        <v>240</v>
      </c>
      <c r="AT462" s="245"/>
      <c r="AU462" s="218" t="s">
        <v>240</v>
      </c>
    </row>
    <row r="463" spans="1:47" ht="8.25" customHeight="1" x14ac:dyDescent="0.25">
      <c r="A463" s="223">
        <v>437</v>
      </c>
      <c r="B463" s="228" t="s">
        <v>176</v>
      </c>
      <c r="C463" s="229"/>
      <c r="D463" s="230"/>
      <c r="E463" s="228" t="s">
        <v>640</v>
      </c>
      <c r="F463" s="229"/>
      <c r="G463" s="230"/>
      <c r="H463" s="231">
        <v>1473</v>
      </c>
      <c r="I463" s="232"/>
      <c r="J463" s="231">
        <v>2328</v>
      </c>
      <c r="K463" s="233"/>
      <c r="L463" s="232"/>
      <c r="M463" s="228" t="s">
        <v>154</v>
      </c>
      <c r="N463" s="229"/>
      <c r="O463" s="230"/>
      <c r="P463" s="234" t="s">
        <v>155</v>
      </c>
      <c r="Q463" s="235"/>
      <c r="R463" s="236"/>
      <c r="S463" s="217">
        <v>1338</v>
      </c>
      <c r="T463" s="217">
        <v>2193</v>
      </c>
      <c r="U463" s="218" t="s">
        <v>156</v>
      </c>
      <c r="V463" s="237" t="s">
        <v>157</v>
      </c>
      <c r="W463" s="238"/>
      <c r="X463" s="239"/>
      <c r="Y463" s="228" t="s">
        <v>158</v>
      </c>
      <c r="Z463" s="230"/>
      <c r="AA463" s="228" t="s">
        <v>159</v>
      </c>
      <c r="AB463" s="229"/>
      <c r="AC463" s="230"/>
      <c r="AD463" s="219"/>
      <c r="AE463" s="220">
        <v>725</v>
      </c>
      <c r="AF463" s="231">
        <v>2308</v>
      </c>
      <c r="AG463" s="232"/>
      <c r="AH463" s="218" t="s">
        <v>158</v>
      </c>
      <c r="AI463" s="217">
        <v>2</v>
      </c>
      <c r="AJ463" s="240" t="s">
        <v>160</v>
      </c>
      <c r="AK463" s="241"/>
      <c r="AL463" s="221" t="s">
        <v>161</v>
      </c>
      <c r="AM463" s="222" t="s">
        <v>162</v>
      </c>
      <c r="AN463" s="242"/>
      <c r="AO463" s="243"/>
      <c r="AP463" s="242"/>
      <c r="AQ463" s="243"/>
      <c r="AR463" s="217">
        <v>1</v>
      </c>
      <c r="AS463" s="244" t="s">
        <v>233</v>
      </c>
      <c r="AT463" s="245"/>
      <c r="AU463" s="218" t="s">
        <v>233</v>
      </c>
    </row>
    <row r="464" spans="1:47" ht="8.25" customHeight="1" x14ac:dyDescent="0.25">
      <c r="A464" s="223">
        <v>438</v>
      </c>
      <c r="B464" s="228" t="s">
        <v>176</v>
      </c>
      <c r="C464" s="229"/>
      <c r="D464" s="230"/>
      <c r="E464" s="228" t="s">
        <v>641</v>
      </c>
      <c r="F464" s="229"/>
      <c r="G464" s="230"/>
      <c r="H464" s="231">
        <v>1473</v>
      </c>
      <c r="I464" s="232"/>
      <c r="J464" s="231">
        <v>2328</v>
      </c>
      <c r="K464" s="233"/>
      <c r="L464" s="232"/>
      <c r="M464" s="228" t="s">
        <v>154</v>
      </c>
      <c r="N464" s="229"/>
      <c r="O464" s="230"/>
      <c r="P464" s="234" t="s">
        <v>155</v>
      </c>
      <c r="Q464" s="235"/>
      <c r="R464" s="236"/>
      <c r="S464" s="217">
        <v>1338</v>
      </c>
      <c r="T464" s="217">
        <v>2193</v>
      </c>
      <c r="U464" s="218" t="s">
        <v>156</v>
      </c>
      <c r="V464" s="237" t="s">
        <v>157</v>
      </c>
      <c r="W464" s="238"/>
      <c r="X464" s="239"/>
      <c r="Y464" s="228" t="s">
        <v>158</v>
      </c>
      <c r="Z464" s="230"/>
      <c r="AA464" s="228" t="s">
        <v>159</v>
      </c>
      <c r="AB464" s="229"/>
      <c r="AC464" s="230"/>
      <c r="AD464" s="219"/>
      <c r="AE464" s="220">
        <v>725</v>
      </c>
      <c r="AF464" s="231">
        <v>2308</v>
      </c>
      <c r="AG464" s="232"/>
      <c r="AH464" s="218" t="s">
        <v>158</v>
      </c>
      <c r="AI464" s="217">
        <v>2</v>
      </c>
      <c r="AJ464" s="240" t="s">
        <v>160</v>
      </c>
      <c r="AK464" s="241"/>
      <c r="AL464" s="221" t="s">
        <v>161</v>
      </c>
      <c r="AM464" s="222" t="s">
        <v>162</v>
      </c>
      <c r="AN464" s="242"/>
      <c r="AO464" s="243"/>
      <c r="AP464" s="242"/>
      <c r="AQ464" s="243"/>
      <c r="AR464" s="217">
        <v>1</v>
      </c>
      <c r="AS464" s="244" t="s">
        <v>233</v>
      </c>
      <c r="AT464" s="245"/>
      <c r="AU464" s="218" t="s">
        <v>233</v>
      </c>
    </row>
    <row r="465" spans="1:47" ht="8.25" customHeight="1" x14ac:dyDescent="0.25">
      <c r="A465" s="223">
        <v>439</v>
      </c>
      <c r="B465" s="228" t="s">
        <v>176</v>
      </c>
      <c r="C465" s="229"/>
      <c r="D465" s="230"/>
      <c r="E465" s="228" t="s">
        <v>642</v>
      </c>
      <c r="F465" s="229"/>
      <c r="G465" s="230"/>
      <c r="H465" s="231">
        <v>1343</v>
      </c>
      <c r="I465" s="232"/>
      <c r="J465" s="231">
        <v>2328</v>
      </c>
      <c r="K465" s="233"/>
      <c r="L465" s="232"/>
      <c r="M465" s="228" t="s">
        <v>154</v>
      </c>
      <c r="N465" s="229"/>
      <c r="O465" s="230"/>
      <c r="P465" s="234" t="s">
        <v>155</v>
      </c>
      <c r="Q465" s="235"/>
      <c r="R465" s="236"/>
      <c r="S465" s="217">
        <v>1208</v>
      </c>
      <c r="T465" s="217">
        <v>2193</v>
      </c>
      <c r="U465" s="218" t="s">
        <v>156</v>
      </c>
      <c r="V465" s="237" t="s">
        <v>157</v>
      </c>
      <c r="W465" s="238"/>
      <c r="X465" s="239"/>
      <c r="Y465" s="228" t="s">
        <v>158</v>
      </c>
      <c r="Z465" s="230"/>
      <c r="AA465" s="228" t="s">
        <v>159</v>
      </c>
      <c r="AB465" s="229"/>
      <c r="AC465" s="230"/>
      <c r="AD465" s="219"/>
      <c r="AE465" s="220">
        <v>660</v>
      </c>
      <c r="AF465" s="231">
        <v>2308</v>
      </c>
      <c r="AG465" s="232"/>
      <c r="AH465" s="218" t="s">
        <v>158</v>
      </c>
      <c r="AI465" s="217">
        <v>2</v>
      </c>
      <c r="AJ465" s="240" t="s">
        <v>160</v>
      </c>
      <c r="AK465" s="241"/>
      <c r="AL465" s="221" t="s">
        <v>161</v>
      </c>
      <c r="AM465" s="222" t="s">
        <v>162</v>
      </c>
      <c r="AN465" s="242"/>
      <c r="AO465" s="243"/>
      <c r="AP465" s="242"/>
      <c r="AQ465" s="243"/>
      <c r="AR465" s="217">
        <v>1</v>
      </c>
      <c r="AS465" s="244" t="s">
        <v>238</v>
      </c>
      <c r="AT465" s="245"/>
      <c r="AU465" s="218" t="s">
        <v>238</v>
      </c>
    </row>
    <row r="466" spans="1:47" ht="8.25" customHeight="1" x14ac:dyDescent="0.25">
      <c r="A466" s="223">
        <v>440</v>
      </c>
      <c r="B466" s="228" t="s">
        <v>176</v>
      </c>
      <c r="C466" s="229"/>
      <c r="D466" s="230"/>
      <c r="E466" s="228" t="s">
        <v>643</v>
      </c>
      <c r="F466" s="229"/>
      <c r="G466" s="230"/>
      <c r="H466" s="231">
        <v>893</v>
      </c>
      <c r="I466" s="232"/>
      <c r="J466" s="231">
        <v>2293</v>
      </c>
      <c r="K466" s="233"/>
      <c r="L466" s="232"/>
      <c r="M466" s="228" t="s">
        <v>154</v>
      </c>
      <c r="N466" s="229"/>
      <c r="O466" s="230"/>
      <c r="P466" s="234" t="s">
        <v>155</v>
      </c>
      <c r="Q466" s="235"/>
      <c r="R466" s="236"/>
      <c r="S466" s="217">
        <v>758</v>
      </c>
      <c r="T466" s="217">
        <v>2158</v>
      </c>
      <c r="U466" s="218" t="s">
        <v>156</v>
      </c>
      <c r="V466" s="237" t="s">
        <v>157</v>
      </c>
      <c r="W466" s="238"/>
      <c r="X466" s="239"/>
      <c r="Y466" s="228" t="s">
        <v>158</v>
      </c>
      <c r="Z466" s="230"/>
      <c r="AA466" s="228" t="s">
        <v>159</v>
      </c>
      <c r="AB466" s="229"/>
      <c r="AC466" s="230"/>
      <c r="AD466" s="219"/>
      <c r="AE466" s="220">
        <v>873</v>
      </c>
      <c r="AF466" s="231">
        <v>2273</v>
      </c>
      <c r="AG466" s="232"/>
      <c r="AH466" s="218" t="s">
        <v>158</v>
      </c>
      <c r="AI466" s="217">
        <v>1</v>
      </c>
      <c r="AJ466" s="240" t="s">
        <v>160</v>
      </c>
      <c r="AK466" s="241"/>
      <c r="AL466" s="221" t="s">
        <v>161</v>
      </c>
      <c r="AM466" s="222" t="s">
        <v>162</v>
      </c>
      <c r="AN466" s="242"/>
      <c r="AO466" s="243"/>
      <c r="AP466" s="242"/>
      <c r="AQ466" s="243"/>
      <c r="AR466" s="217">
        <v>1</v>
      </c>
      <c r="AS466" s="244" t="s">
        <v>261</v>
      </c>
      <c r="AT466" s="245"/>
      <c r="AU466" s="218" t="s">
        <v>261</v>
      </c>
    </row>
    <row r="467" spans="1:47" ht="8.25" customHeight="1" x14ac:dyDescent="0.25">
      <c r="A467" s="223">
        <v>441</v>
      </c>
      <c r="B467" s="228" t="s">
        <v>176</v>
      </c>
      <c r="C467" s="229"/>
      <c r="D467" s="230"/>
      <c r="E467" s="228" t="s">
        <v>644</v>
      </c>
      <c r="F467" s="229"/>
      <c r="G467" s="230"/>
      <c r="H467" s="231">
        <v>893</v>
      </c>
      <c r="I467" s="232"/>
      <c r="J467" s="231">
        <v>2328</v>
      </c>
      <c r="K467" s="233"/>
      <c r="L467" s="232"/>
      <c r="M467" s="228" t="s">
        <v>154</v>
      </c>
      <c r="N467" s="229"/>
      <c r="O467" s="230"/>
      <c r="P467" s="234" t="s">
        <v>155</v>
      </c>
      <c r="Q467" s="235"/>
      <c r="R467" s="236"/>
      <c r="S467" s="217">
        <v>758</v>
      </c>
      <c r="T467" s="217">
        <v>2193</v>
      </c>
      <c r="U467" s="218" t="s">
        <v>156</v>
      </c>
      <c r="V467" s="237" t="s">
        <v>157</v>
      </c>
      <c r="W467" s="238"/>
      <c r="X467" s="239"/>
      <c r="Y467" s="228" t="s">
        <v>158</v>
      </c>
      <c r="Z467" s="230"/>
      <c r="AA467" s="228" t="s">
        <v>159</v>
      </c>
      <c r="AB467" s="229"/>
      <c r="AC467" s="230"/>
      <c r="AD467" s="219"/>
      <c r="AE467" s="220">
        <v>873</v>
      </c>
      <c r="AF467" s="231">
        <v>2308</v>
      </c>
      <c r="AG467" s="232"/>
      <c r="AH467" s="218" t="s">
        <v>158</v>
      </c>
      <c r="AI467" s="217">
        <v>1</v>
      </c>
      <c r="AJ467" s="240" t="s">
        <v>160</v>
      </c>
      <c r="AK467" s="241"/>
      <c r="AL467" s="221" t="s">
        <v>161</v>
      </c>
      <c r="AM467" s="222" t="s">
        <v>162</v>
      </c>
      <c r="AN467" s="242"/>
      <c r="AO467" s="243"/>
      <c r="AP467" s="242"/>
      <c r="AQ467" s="243"/>
      <c r="AR467" s="217">
        <v>1</v>
      </c>
      <c r="AS467" s="244" t="s">
        <v>314</v>
      </c>
      <c r="AT467" s="245"/>
      <c r="AU467" s="218" t="s">
        <v>314</v>
      </c>
    </row>
    <row r="468" spans="1:47" ht="8.25" customHeight="1" x14ac:dyDescent="0.25">
      <c r="A468" s="223">
        <v>442</v>
      </c>
      <c r="B468" s="228" t="s">
        <v>176</v>
      </c>
      <c r="C468" s="229"/>
      <c r="D468" s="230"/>
      <c r="E468" s="228" t="s">
        <v>645</v>
      </c>
      <c r="F468" s="229"/>
      <c r="G468" s="230"/>
      <c r="H468" s="231">
        <v>1713</v>
      </c>
      <c r="I468" s="232"/>
      <c r="J468" s="231">
        <v>2328</v>
      </c>
      <c r="K468" s="233"/>
      <c r="L468" s="232"/>
      <c r="M468" s="228" t="s">
        <v>154</v>
      </c>
      <c r="N468" s="229"/>
      <c r="O468" s="230"/>
      <c r="P468" s="234" t="s">
        <v>155</v>
      </c>
      <c r="Q468" s="235"/>
      <c r="R468" s="236"/>
      <c r="S468" s="217">
        <v>1578</v>
      </c>
      <c r="T468" s="217">
        <v>2193</v>
      </c>
      <c r="U468" s="218" t="s">
        <v>156</v>
      </c>
      <c r="V468" s="237" t="s">
        <v>157</v>
      </c>
      <c r="W468" s="238"/>
      <c r="X468" s="239"/>
      <c r="Y468" s="228" t="s">
        <v>158</v>
      </c>
      <c r="Z468" s="230"/>
      <c r="AA468" s="228" t="s">
        <v>159</v>
      </c>
      <c r="AB468" s="229"/>
      <c r="AC468" s="230"/>
      <c r="AD468" s="219"/>
      <c r="AE468" s="220">
        <v>845</v>
      </c>
      <c r="AF468" s="231">
        <v>2308</v>
      </c>
      <c r="AG468" s="232"/>
      <c r="AH468" s="218" t="s">
        <v>158</v>
      </c>
      <c r="AI468" s="217">
        <v>2</v>
      </c>
      <c r="AJ468" s="240" t="s">
        <v>160</v>
      </c>
      <c r="AK468" s="241"/>
      <c r="AL468" s="221" t="s">
        <v>161</v>
      </c>
      <c r="AM468" s="222" t="s">
        <v>162</v>
      </c>
      <c r="AN468" s="242"/>
      <c r="AO468" s="243"/>
      <c r="AP468" s="242"/>
      <c r="AQ468" s="243"/>
      <c r="AR468" s="217">
        <v>1</v>
      </c>
      <c r="AS468" s="244" t="s">
        <v>251</v>
      </c>
      <c r="AT468" s="245"/>
      <c r="AU468" s="218" t="s">
        <v>251</v>
      </c>
    </row>
    <row r="469" spans="1:47" ht="8.25" customHeight="1" x14ac:dyDescent="0.25">
      <c r="A469" s="223">
        <v>443</v>
      </c>
      <c r="B469" s="228" t="s">
        <v>176</v>
      </c>
      <c r="C469" s="229"/>
      <c r="D469" s="230"/>
      <c r="E469" s="228" t="s">
        <v>646</v>
      </c>
      <c r="F469" s="229"/>
      <c r="G469" s="230"/>
      <c r="H469" s="231">
        <v>893</v>
      </c>
      <c r="I469" s="232"/>
      <c r="J469" s="231">
        <v>2328</v>
      </c>
      <c r="K469" s="233"/>
      <c r="L469" s="232"/>
      <c r="M469" s="228" t="s">
        <v>154</v>
      </c>
      <c r="N469" s="229"/>
      <c r="O469" s="230"/>
      <c r="P469" s="234" t="s">
        <v>155</v>
      </c>
      <c r="Q469" s="235"/>
      <c r="R469" s="236"/>
      <c r="S469" s="217">
        <v>758</v>
      </c>
      <c r="T469" s="217">
        <v>2193</v>
      </c>
      <c r="U469" s="218" t="s">
        <v>156</v>
      </c>
      <c r="V469" s="237" t="s">
        <v>157</v>
      </c>
      <c r="W469" s="238"/>
      <c r="X469" s="239"/>
      <c r="Y469" s="228" t="s">
        <v>158</v>
      </c>
      <c r="Z469" s="230"/>
      <c r="AA469" s="228" t="s">
        <v>159</v>
      </c>
      <c r="AB469" s="229"/>
      <c r="AC469" s="230"/>
      <c r="AD469" s="219"/>
      <c r="AE469" s="220">
        <v>873</v>
      </c>
      <c r="AF469" s="231">
        <v>2308</v>
      </c>
      <c r="AG469" s="232"/>
      <c r="AH469" s="218" t="s">
        <v>158</v>
      </c>
      <c r="AI469" s="217">
        <v>1</v>
      </c>
      <c r="AJ469" s="240" t="s">
        <v>160</v>
      </c>
      <c r="AK469" s="241"/>
      <c r="AL469" s="221" t="s">
        <v>161</v>
      </c>
      <c r="AM469" s="222" t="s">
        <v>162</v>
      </c>
      <c r="AN469" s="242"/>
      <c r="AO469" s="243"/>
      <c r="AP469" s="242"/>
      <c r="AQ469" s="243"/>
      <c r="AR469" s="217">
        <v>1</v>
      </c>
      <c r="AS469" s="244" t="s">
        <v>314</v>
      </c>
      <c r="AT469" s="245"/>
      <c r="AU469" s="218" t="s">
        <v>314</v>
      </c>
    </row>
    <row r="470" spans="1:47" ht="8.25" customHeight="1" x14ac:dyDescent="0.25">
      <c r="A470" s="223">
        <v>444</v>
      </c>
      <c r="B470" s="228" t="s">
        <v>176</v>
      </c>
      <c r="C470" s="229"/>
      <c r="D470" s="230"/>
      <c r="E470" s="228" t="s">
        <v>647</v>
      </c>
      <c r="F470" s="229"/>
      <c r="G470" s="230"/>
      <c r="H470" s="231">
        <v>893</v>
      </c>
      <c r="I470" s="232"/>
      <c r="J470" s="231">
        <v>2328</v>
      </c>
      <c r="K470" s="233"/>
      <c r="L470" s="232"/>
      <c r="M470" s="228" t="s">
        <v>154</v>
      </c>
      <c r="N470" s="229"/>
      <c r="O470" s="230"/>
      <c r="P470" s="234" t="s">
        <v>155</v>
      </c>
      <c r="Q470" s="235"/>
      <c r="R470" s="236"/>
      <c r="S470" s="217">
        <v>758</v>
      </c>
      <c r="T470" s="217">
        <v>2193</v>
      </c>
      <c r="U470" s="218" t="s">
        <v>156</v>
      </c>
      <c r="V470" s="237" t="s">
        <v>157</v>
      </c>
      <c r="W470" s="238"/>
      <c r="X470" s="239"/>
      <c r="Y470" s="228" t="s">
        <v>158</v>
      </c>
      <c r="Z470" s="230"/>
      <c r="AA470" s="228" t="s">
        <v>159</v>
      </c>
      <c r="AB470" s="229"/>
      <c r="AC470" s="230"/>
      <c r="AD470" s="219"/>
      <c r="AE470" s="220">
        <v>873</v>
      </c>
      <c r="AF470" s="231">
        <v>2308</v>
      </c>
      <c r="AG470" s="232"/>
      <c r="AH470" s="218" t="s">
        <v>158</v>
      </c>
      <c r="AI470" s="217">
        <v>1</v>
      </c>
      <c r="AJ470" s="240" t="s">
        <v>160</v>
      </c>
      <c r="AK470" s="241"/>
      <c r="AL470" s="221" t="s">
        <v>161</v>
      </c>
      <c r="AM470" s="222" t="s">
        <v>162</v>
      </c>
      <c r="AN470" s="242"/>
      <c r="AO470" s="243"/>
      <c r="AP470" s="242"/>
      <c r="AQ470" s="243"/>
      <c r="AR470" s="217">
        <v>1</v>
      </c>
      <c r="AS470" s="244" t="s">
        <v>314</v>
      </c>
      <c r="AT470" s="245"/>
      <c r="AU470" s="218" t="s">
        <v>314</v>
      </c>
    </row>
    <row r="471" spans="1:47" ht="8.25" customHeight="1" x14ac:dyDescent="0.25">
      <c r="A471" s="223">
        <v>445</v>
      </c>
      <c r="B471" s="228" t="s">
        <v>176</v>
      </c>
      <c r="C471" s="229"/>
      <c r="D471" s="230"/>
      <c r="E471" s="228" t="s">
        <v>648</v>
      </c>
      <c r="F471" s="229"/>
      <c r="G471" s="230"/>
      <c r="H471" s="231">
        <v>993</v>
      </c>
      <c r="I471" s="232"/>
      <c r="J471" s="231">
        <v>2328</v>
      </c>
      <c r="K471" s="233"/>
      <c r="L471" s="232"/>
      <c r="M471" s="228" t="s">
        <v>154</v>
      </c>
      <c r="N471" s="229"/>
      <c r="O471" s="230"/>
      <c r="P471" s="234" t="s">
        <v>155</v>
      </c>
      <c r="Q471" s="235"/>
      <c r="R471" s="236"/>
      <c r="S471" s="217">
        <v>858</v>
      </c>
      <c r="T471" s="217">
        <v>2193</v>
      </c>
      <c r="U471" s="218" t="s">
        <v>156</v>
      </c>
      <c r="V471" s="237" t="s">
        <v>157</v>
      </c>
      <c r="W471" s="238"/>
      <c r="X471" s="239"/>
      <c r="Y471" s="228" t="s">
        <v>158</v>
      </c>
      <c r="Z471" s="230"/>
      <c r="AA471" s="228" t="s">
        <v>159</v>
      </c>
      <c r="AB471" s="229"/>
      <c r="AC471" s="230"/>
      <c r="AD471" s="219"/>
      <c r="AE471" s="220">
        <v>973</v>
      </c>
      <c r="AF471" s="231">
        <v>2308</v>
      </c>
      <c r="AG471" s="232"/>
      <c r="AH471" s="218" t="s">
        <v>158</v>
      </c>
      <c r="AI471" s="217">
        <v>1</v>
      </c>
      <c r="AJ471" s="240" t="s">
        <v>160</v>
      </c>
      <c r="AK471" s="241"/>
      <c r="AL471" s="221" t="s">
        <v>161</v>
      </c>
      <c r="AM471" s="222" t="s">
        <v>162</v>
      </c>
      <c r="AN471" s="242"/>
      <c r="AO471" s="243"/>
      <c r="AP471" s="242"/>
      <c r="AQ471" s="243"/>
      <c r="AR471" s="217">
        <v>1</v>
      </c>
      <c r="AS471" s="244" t="s">
        <v>240</v>
      </c>
      <c r="AT471" s="245"/>
      <c r="AU471" s="218" t="s">
        <v>240</v>
      </c>
    </row>
    <row r="472" spans="1:47" ht="8.25" customHeight="1" x14ac:dyDescent="0.25">
      <c r="A472" s="223">
        <v>446</v>
      </c>
      <c r="B472" s="228" t="s">
        <v>176</v>
      </c>
      <c r="C472" s="229"/>
      <c r="D472" s="230"/>
      <c r="E472" s="228" t="s">
        <v>649</v>
      </c>
      <c r="F472" s="229"/>
      <c r="G472" s="230"/>
      <c r="H472" s="231">
        <v>1713</v>
      </c>
      <c r="I472" s="232"/>
      <c r="J472" s="231">
        <v>2328</v>
      </c>
      <c r="K472" s="233"/>
      <c r="L472" s="232"/>
      <c r="M472" s="228" t="s">
        <v>154</v>
      </c>
      <c r="N472" s="229"/>
      <c r="O472" s="230"/>
      <c r="P472" s="234" t="s">
        <v>155</v>
      </c>
      <c r="Q472" s="235"/>
      <c r="R472" s="236"/>
      <c r="S472" s="217">
        <v>1578</v>
      </c>
      <c r="T472" s="217">
        <v>2193</v>
      </c>
      <c r="U472" s="218" t="s">
        <v>156</v>
      </c>
      <c r="V472" s="237" t="s">
        <v>157</v>
      </c>
      <c r="W472" s="238"/>
      <c r="X472" s="239"/>
      <c r="Y472" s="228" t="s">
        <v>158</v>
      </c>
      <c r="Z472" s="230"/>
      <c r="AA472" s="228" t="s">
        <v>159</v>
      </c>
      <c r="AB472" s="229"/>
      <c r="AC472" s="230"/>
      <c r="AD472" s="219"/>
      <c r="AE472" s="220">
        <v>845</v>
      </c>
      <c r="AF472" s="231">
        <v>2308</v>
      </c>
      <c r="AG472" s="232"/>
      <c r="AH472" s="218" t="s">
        <v>158</v>
      </c>
      <c r="AI472" s="217">
        <v>2</v>
      </c>
      <c r="AJ472" s="240" t="s">
        <v>160</v>
      </c>
      <c r="AK472" s="241"/>
      <c r="AL472" s="221" t="s">
        <v>161</v>
      </c>
      <c r="AM472" s="222" t="s">
        <v>162</v>
      </c>
      <c r="AN472" s="242"/>
      <c r="AO472" s="243"/>
      <c r="AP472" s="242"/>
      <c r="AQ472" s="243"/>
      <c r="AR472" s="217">
        <v>1</v>
      </c>
      <c r="AS472" s="244" t="s">
        <v>251</v>
      </c>
      <c r="AT472" s="245"/>
      <c r="AU472" s="218" t="s">
        <v>251</v>
      </c>
    </row>
    <row r="473" spans="1:47" ht="8.25" customHeight="1" x14ac:dyDescent="0.25">
      <c r="A473" s="223">
        <v>447</v>
      </c>
      <c r="B473" s="228" t="s">
        <v>176</v>
      </c>
      <c r="C473" s="229"/>
      <c r="D473" s="230"/>
      <c r="E473" s="228" t="s">
        <v>650</v>
      </c>
      <c r="F473" s="229"/>
      <c r="G473" s="230"/>
      <c r="H473" s="231">
        <v>993</v>
      </c>
      <c r="I473" s="232"/>
      <c r="J473" s="231">
        <v>2328</v>
      </c>
      <c r="K473" s="233"/>
      <c r="L473" s="232"/>
      <c r="M473" s="228" t="s">
        <v>154</v>
      </c>
      <c r="N473" s="229"/>
      <c r="O473" s="230"/>
      <c r="P473" s="234" t="s">
        <v>155</v>
      </c>
      <c r="Q473" s="235"/>
      <c r="R473" s="236"/>
      <c r="S473" s="217">
        <v>858</v>
      </c>
      <c r="T473" s="217">
        <v>2193</v>
      </c>
      <c r="U473" s="218" t="s">
        <v>156</v>
      </c>
      <c r="V473" s="237" t="s">
        <v>157</v>
      </c>
      <c r="W473" s="238"/>
      <c r="X473" s="239"/>
      <c r="Y473" s="228" t="s">
        <v>158</v>
      </c>
      <c r="Z473" s="230"/>
      <c r="AA473" s="228" t="s">
        <v>159</v>
      </c>
      <c r="AB473" s="229"/>
      <c r="AC473" s="230"/>
      <c r="AD473" s="219"/>
      <c r="AE473" s="220">
        <v>973</v>
      </c>
      <c r="AF473" s="231">
        <v>2308</v>
      </c>
      <c r="AG473" s="232"/>
      <c r="AH473" s="218" t="s">
        <v>158</v>
      </c>
      <c r="AI473" s="217">
        <v>1</v>
      </c>
      <c r="AJ473" s="240" t="s">
        <v>160</v>
      </c>
      <c r="AK473" s="241"/>
      <c r="AL473" s="221" t="s">
        <v>161</v>
      </c>
      <c r="AM473" s="222" t="s">
        <v>162</v>
      </c>
      <c r="AN473" s="242"/>
      <c r="AO473" s="243"/>
      <c r="AP473" s="242"/>
      <c r="AQ473" s="243"/>
      <c r="AR473" s="217">
        <v>1</v>
      </c>
      <c r="AS473" s="244" t="s">
        <v>240</v>
      </c>
      <c r="AT473" s="245"/>
      <c r="AU473" s="218" t="s">
        <v>240</v>
      </c>
    </row>
    <row r="474" spans="1:47" ht="8.25" customHeight="1" x14ac:dyDescent="0.25">
      <c r="A474" s="223">
        <v>448</v>
      </c>
      <c r="B474" s="228" t="s">
        <v>176</v>
      </c>
      <c r="C474" s="229"/>
      <c r="D474" s="230"/>
      <c r="E474" s="228" t="s">
        <v>651</v>
      </c>
      <c r="F474" s="229"/>
      <c r="G474" s="230"/>
      <c r="H474" s="231">
        <v>1193</v>
      </c>
      <c r="I474" s="232"/>
      <c r="J474" s="231">
        <v>2328</v>
      </c>
      <c r="K474" s="233"/>
      <c r="L474" s="232"/>
      <c r="M474" s="228" t="s">
        <v>154</v>
      </c>
      <c r="N474" s="229"/>
      <c r="O474" s="230"/>
      <c r="P474" s="234" t="s">
        <v>155</v>
      </c>
      <c r="Q474" s="235"/>
      <c r="R474" s="236"/>
      <c r="S474" s="217">
        <v>1058</v>
      </c>
      <c r="T474" s="217">
        <v>2193</v>
      </c>
      <c r="U474" s="218" t="s">
        <v>156</v>
      </c>
      <c r="V474" s="237" t="s">
        <v>157</v>
      </c>
      <c r="W474" s="238"/>
      <c r="X474" s="239"/>
      <c r="Y474" s="228" t="s">
        <v>158</v>
      </c>
      <c r="Z474" s="230"/>
      <c r="AA474" s="228" t="s">
        <v>159</v>
      </c>
      <c r="AB474" s="229"/>
      <c r="AC474" s="230"/>
      <c r="AD474" s="219"/>
      <c r="AE474" s="220">
        <v>585</v>
      </c>
      <c r="AF474" s="231">
        <v>2308</v>
      </c>
      <c r="AG474" s="232"/>
      <c r="AH474" s="218" t="s">
        <v>158</v>
      </c>
      <c r="AI474" s="217">
        <v>2</v>
      </c>
      <c r="AJ474" s="240" t="s">
        <v>160</v>
      </c>
      <c r="AK474" s="241"/>
      <c r="AL474" s="221" t="s">
        <v>161</v>
      </c>
      <c r="AM474" s="222" t="s">
        <v>162</v>
      </c>
      <c r="AN474" s="242"/>
      <c r="AO474" s="243"/>
      <c r="AP474" s="242"/>
      <c r="AQ474" s="243"/>
      <c r="AR474" s="217">
        <v>1</v>
      </c>
      <c r="AS474" s="244" t="s">
        <v>291</v>
      </c>
      <c r="AT474" s="245"/>
      <c r="AU474" s="218" t="s">
        <v>291</v>
      </c>
    </row>
    <row r="475" spans="1:47" ht="8.25" customHeight="1" x14ac:dyDescent="0.25">
      <c r="A475" s="223">
        <v>449</v>
      </c>
      <c r="B475" s="228" t="s">
        <v>176</v>
      </c>
      <c r="C475" s="229"/>
      <c r="D475" s="230"/>
      <c r="E475" s="228" t="s">
        <v>652</v>
      </c>
      <c r="F475" s="229"/>
      <c r="G475" s="230"/>
      <c r="H475" s="231">
        <v>793</v>
      </c>
      <c r="I475" s="232"/>
      <c r="J475" s="231">
        <v>2328</v>
      </c>
      <c r="K475" s="233"/>
      <c r="L475" s="232"/>
      <c r="M475" s="228" t="s">
        <v>154</v>
      </c>
      <c r="N475" s="229"/>
      <c r="O475" s="230"/>
      <c r="P475" s="234" t="s">
        <v>155</v>
      </c>
      <c r="Q475" s="235"/>
      <c r="R475" s="236"/>
      <c r="S475" s="217">
        <v>658</v>
      </c>
      <c r="T475" s="217">
        <v>2193</v>
      </c>
      <c r="U475" s="218" t="s">
        <v>156</v>
      </c>
      <c r="V475" s="237" t="s">
        <v>157</v>
      </c>
      <c r="W475" s="238"/>
      <c r="X475" s="239"/>
      <c r="Y475" s="228" t="s">
        <v>158</v>
      </c>
      <c r="Z475" s="230"/>
      <c r="AA475" s="228" t="s">
        <v>159</v>
      </c>
      <c r="AB475" s="229"/>
      <c r="AC475" s="230"/>
      <c r="AD475" s="219"/>
      <c r="AE475" s="220">
        <v>773</v>
      </c>
      <c r="AF475" s="231">
        <v>2308</v>
      </c>
      <c r="AG475" s="232"/>
      <c r="AH475" s="218" t="s">
        <v>158</v>
      </c>
      <c r="AI475" s="217">
        <v>1</v>
      </c>
      <c r="AJ475" s="240" t="s">
        <v>160</v>
      </c>
      <c r="AK475" s="241"/>
      <c r="AL475" s="221" t="s">
        <v>161</v>
      </c>
      <c r="AM475" s="222" t="s">
        <v>162</v>
      </c>
      <c r="AN475" s="242"/>
      <c r="AO475" s="243"/>
      <c r="AP475" s="242"/>
      <c r="AQ475" s="243"/>
      <c r="AR475" s="217">
        <v>1</v>
      </c>
      <c r="AS475" s="244" t="s">
        <v>259</v>
      </c>
      <c r="AT475" s="245"/>
      <c r="AU475" s="218" t="s">
        <v>259</v>
      </c>
    </row>
    <row r="476" spans="1:47" ht="8.25" customHeight="1" x14ac:dyDescent="0.25">
      <c r="A476" s="223">
        <v>450</v>
      </c>
      <c r="B476" s="228" t="s">
        <v>176</v>
      </c>
      <c r="C476" s="229"/>
      <c r="D476" s="230"/>
      <c r="E476" s="228" t="s">
        <v>653</v>
      </c>
      <c r="F476" s="229"/>
      <c r="G476" s="230"/>
      <c r="H476" s="231">
        <v>993</v>
      </c>
      <c r="I476" s="232"/>
      <c r="J476" s="231">
        <v>2328</v>
      </c>
      <c r="K476" s="233"/>
      <c r="L476" s="232"/>
      <c r="M476" s="228" t="s">
        <v>154</v>
      </c>
      <c r="N476" s="229"/>
      <c r="O476" s="230"/>
      <c r="P476" s="234" t="s">
        <v>155</v>
      </c>
      <c r="Q476" s="235"/>
      <c r="R476" s="236"/>
      <c r="S476" s="217">
        <v>858</v>
      </c>
      <c r="T476" s="217">
        <v>2193</v>
      </c>
      <c r="U476" s="218" t="s">
        <v>156</v>
      </c>
      <c r="V476" s="237" t="s">
        <v>157</v>
      </c>
      <c r="W476" s="238"/>
      <c r="X476" s="239"/>
      <c r="Y476" s="228" t="s">
        <v>158</v>
      </c>
      <c r="Z476" s="230"/>
      <c r="AA476" s="228" t="s">
        <v>159</v>
      </c>
      <c r="AB476" s="229"/>
      <c r="AC476" s="230"/>
      <c r="AD476" s="219"/>
      <c r="AE476" s="220">
        <v>973</v>
      </c>
      <c r="AF476" s="231">
        <v>2308</v>
      </c>
      <c r="AG476" s="232"/>
      <c r="AH476" s="218" t="s">
        <v>158</v>
      </c>
      <c r="AI476" s="217">
        <v>1</v>
      </c>
      <c r="AJ476" s="240" t="s">
        <v>160</v>
      </c>
      <c r="AK476" s="241"/>
      <c r="AL476" s="221" t="s">
        <v>161</v>
      </c>
      <c r="AM476" s="222" t="s">
        <v>162</v>
      </c>
      <c r="AN476" s="242"/>
      <c r="AO476" s="243"/>
      <c r="AP476" s="242"/>
      <c r="AQ476" s="243"/>
      <c r="AR476" s="217">
        <v>1</v>
      </c>
      <c r="AS476" s="244" t="s">
        <v>240</v>
      </c>
      <c r="AT476" s="245"/>
      <c r="AU476" s="218" t="s">
        <v>240</v>
      </c>
    </row>
    <row r="477" spans="1:47" ht="8.25" customHeight="1" x14ac:dyDescent="0.25">
      <c r="A477" s="223">
        <v>451</v>
      </c>
      <c r="B477" s="228" t="s">
        <v>176</v>
      </c>
      <c r="C477" s="229"/>
      <c r="D477" s="230"/>
      <c r="E477" s="228" t="s">
        <v>654</v>
      </c>
      <c r="F477" s="229"/>
      <c r="G477" s="230"/>
      <c r="H477" s="231">
        <v>793</v>
      </c>
      <c r="I477" s="232"/>
      <c r="J477" s="231">
        <v>2328</v>
      </c>
      <c r="K477" s="233"/>
      <c r="L477" s="232"/>
      <c r="M477" s="228" t="s">
        <v>154</v>
      </c>
      <c r="N477" s="229"/>
      <c r="O477" s="230"/>
      <c r="P477" s="234" t="s">
        <v>155</v>
      </c>
      <c r="Q477" s="235"/>
      <c r="R477" s="236"/>
      <c r="S477" s="217">
        <v>658</v>
      </c>
      <c r="T477" s="217">
        <v>2193</v>
      </c>
      <c r="U477" s="218" t="s">
        <v>156</v>
      </c>
      <c r="V477" s="237" t="s">
        <v>157</v>
      </c>
      <c r="W477" s="238"/>
      <c r="X477" s="239"/>
      <c r="Y477" s="228" t="s">
        <v>158</v>
      </c>
      <c r="Z477" s="230"/>
      <c r="AA477" s="228" t="s">
        <v>159</v>
      </c>
      <c r="AB477" s="229"/>
      <c r="AC477" s="230"/>
      <c r="AD477" s="219"/>
      <c r="AE477" s="220">
        <v>773</v>
      </c>
      <c r="AF477" s="231">
        <v>2308</v>
      </c>
      <c r="AG477" s="232"/>
      <c r="AH477" s="218" t="s">
        <v>158</v>
      </c>
      <c r="AI477" s="217">
        <v>1</v>
      </c>
      <c r="AJ477" s="240" t="s">
        <v>160</v>
      </c>
      <c r="AK477" s="241"/>
      <c r="AL477" s="221" t="s">
        <v>161</v>
      </c>
      <c r="AM477" s="222" t="s">
        <v>162</v>
      </c>
      <c r="AN477" s="242"/>
      <c r="AO477" s="243"/>
      <c r="AP477" s="242"/>
      <c r="AQ477" s="243"/>
      <c r="AR477" s="217">
        <v>1</v>
      </c>
      <c r="AS477" s="244" t="s">
        <v>259</v>
      </c>
      <c r="AT477" s="245"/>
      <c r="AU477" s="218" t="s">
        <v>259</v>
      </c>
    </row>
    <row r="478" spans="1:47" ht="8.25" customHeight="1" x14ac:dyDescent="0.25">
      <c r="A478" s="223">
        <v>452</v>
      </c>
      <c r="B478" s="228" t="s">
        <v>176</v>
      </c>
      <c r="C478" s="229"/>
      <c r="D478" s="230"/>
      <c r="E478" s="228" t="s">
        <v>655</v>
      </c>
      <c r="F478" s="229"/>
      <c r="G478" s="230"/>
      <c r="H478" s="231">
        <v>1473</v>
      </c>
      <c r="I478" s="232"/>
      <c r="J478" s="231">
        <v>2328</v>
      </c>
      <c r="K478" s="233"/>
      <c r="L478" s="232"/>
      <c r="M478" s="228" t="s">
        <v>154</v>
      </c>
      <c r="N478" s="229"/>
      <c r="O478" s="230"/>
      <c r="P478" s="234" t="s">
        <v>155</v>
      </c>
      <c r="Q478" s="235"/>
      <c r="R478" s="236"/>
      <c r="S478" s="217">
        <v>1338</v>
      </c>
      <c r="T478" s="217">
        <v>2193</v>
      </c>
      <c r="U478" s="218" t="s">
        <v>156</v>
      </c>
      <c r="V478" s="237" t="s">
        <v>157</v>
      </c>
      <c r="W478" s="238"/>
      <c r="X478" s="239"/>
      <c r="Y478" s="228" t="s">
        <v>158</v>
      </c>
      <c r="Z478" s="230"/>
      <c r="AA478" s="228" t="s">
        <v>159</v>
      </c>
      <c r="AB478" s="229"/>
      <c r="AC478" s="230"/>
      <c r="AD478" s="219"/>
      <c r="AE478" s="220">
        <v>725</v>
      </c>
      <c r="AF478" s="231">
        <v>2308</v>
      </c>
      <c r="AG478" s="232"/>
      <c r="AH478" s="218" t="s">
        <v>158</v>
      </c>
      <c r="AI478" s="217">
        <v>2</v>
      </c>
      <c r="AJ478" s="240" t="s">
        <v>160</v>
      </c>
      <c r="AK478" s="241"/>
      <c r="AL478" s="221" t="s">
        <v>161</v>
      </c>
      <c r="AM478" s="222" t="s">
        <v>162</v>
      </c>
      <c r="AN478" s="242"/>
      <c r="AO478" s="243"/>
      <c r="AP478" s="242"/>
      <c r="AQ478" s="243"/>
      <c r="AR478" s="217">
        <v>1</v>
      </c>
      <c r="AS478" s="244" t="s">
        <v>233</v>
      </c>
      <c r="AT478" s="245"/>
      <c r="AU478" s="218" t="s">
        <v>233</v>
      </c>
    </row>
    <row r="479" spans="1:47" ht="8.25" customHeight="1" x14ac:dyDescent="0.25">
      <c r="A479" s="223">
        <v>453</v>
      </c>
      <c r="B479" s="228" t="s">
        <v>176</v>
      </c>
      <c r="C479" s="229"/>
      <c r="D479" s="230"/>
      <c r="E479" s="228" t="s">
        <v>656</v>
      </c>
      <c r="F479" s="229"/>
      <c r="G479" s="230"/>
      <c r="H479" s="231">
        <v>1473</v>
      </c>
      <c r="I479" s="232"/>
      <c r="J479" s="231">
        <v>2328</v>
      </c>
      <c r="K479" s="233"/>
      <c r="L479" s="232"/>
      <c r="M479" s="228" t="s">
        <v>154</v>
      </c>
      <c r="N479" s="229"/>
      <c r="O479" s="230"/>
      <c r="P479" s="234" t="s">
        <v>155</v>
      </c>
      <c r="Q479" s="235"/>
      <c r="R479" s="236"/>
      <c r="S479" s="217">
        <v>1338</v>
      </c>
      <c r="T479" s="217">
        <v>2193</v>
      </c>
      <c r="U479" s="218" t="s">
        <v>156</v>
      </c>
      <c r="V479" s="237" t="s">
        <v>157</v>
      </c>
      <c r="W479" s="238"/>
      <c r="X479" s="239"/>
      <c r="Y479" s="228" t="s">
        <v>158</v>
      </c>
      <c r="Z479" s="230"/>
      <c r="AA479" s="228" t="s">
        <v>159</v>
      </c>
      <c r="AB479" s="229"/>
      <c r="AC479" s="230"/>
      <c r="AD479" s="219"/>
      <c r="AE479" s="220">
        <v>725</v>
      </c>
      <c r="AF479" s="231">
        <v>2308</v>
      </c>
      <c r="AG479" s="232"/>
      <c r="AH479" s="218" t="s">
        <v>158</v>
      </c>
      <c r="AI479" s="217">
        <v>2</v>
      </c>
      <c r="AJ479" s="240" t="s">
        <v>160</v>
      </c>
      <c r="AK479" s="241"/>
      <c r="AL479" s="221" t="s">
        <v>161</v>
      </c>
      <c r="AM479" s="222" t="s">
        <v>162</v>
      </c>
      <c r="AN479" s="242"/>
      <c r="AO479" s="243"/>
      <c r="AP479" s="242"/>
      <c r="AQ479" s="243"/>
      <c r="AR479" s="217">
        <v>1</v>
      </c>
      <c r="AS479" s="244" t="s">
        <v>233</v>
      </c>
      <c r="AT479" s="245"/>
      <c r="AU479" s="218" t="s">
        <v>233</v>
      </c>
    </row>
    <row r="480" spans="1:47" ht="8.25" customHeight="1" x14ac:dyDescent="0.25">
      <c r="A480" s="223">
        <v>454</v>
      </c>
      <c r="B480" s="228" t="s">
        <v>176</v>
      </c>
      <c r="C480" s="229"/>
      <c r="D480" s="230"/>
      <c r="E480" s="228" t="s">
        <v>657</v>
      </c>
      <c r="F480" s="229"/>
      <c r="G480" s="230"/>
      <c r="H480" s="231">
        <v>693</v>
      </c>
      <c r="I480" s="232"/>
      <c r="J480" s="231">
        <v>2328</v>
      </c>
      <c r="K480" s="233"/>
      <c r="L480" s="232"/>
      <c r="M480" s="228" t="s">
        <v>154</v>
      </c>
      <c r="N480" s="229"/>
      <c r="O480" s="230"/>
      <c r="P480" s="234" t="s">
        <v>155</v>
      </c>
      <c r="Q480" s="235"/>
      <c r="R480" s="236"/>
      <c r="S480" s="217">
        <v>558</v>
      </c>
      <c r="T480" s="217">
        <v>2193</v>
      </c>
      <c r="U480" s="218" t="s">
        <v>156</v>
      </c>
      <c r="V480" s="237" t="s">
        <v>157</v>
      </c>
      <c r="W480" s="238"/>
      <c r="X480" s="239"/>
      <c r="Y480" s="228" t="s">
        <v>158</v>
      </c>
      <c r="Z480" s="230"/>
      <c r="AA480" s="228" t="s">
        <v>159</v>
      </c>
      <c r="AB480" s="229"/>
      <c r="AC480" s="230"/>
      <c r="AD480" s="219"/>
      <c r="AE480" s="220">
        <v>673</v>
      </c>
      <c r="AF480" s="231">
        <v>2308</v>
      </c>
      <c r="AG480" s="232"/>
      <c r="AH480" s="218" t="s">
        <v>158</v>
      </c>
      <c r="AI480" s="217">
        <v>1</v>
      </c>
      <c r="AJ480" s="240" t="s">
        <v>160</v>
      </c>
      <c r="AK480" s="241"/>
      <c r="AL480" s="221" t="s">
        <v>161</v>
      </c>
      <c r="AM480" s="222" t="s">
        <v>162</v>
      </c>
      <c r="AN480" s="242"/>
      <c r="AO480" s="243"/>
      <c r="AP480" s="242"/>
      <c r="AQ480" s="243"/>
      <c r="AR480" s="217">
        <v>1</v>
      </c>
      <c r="AS480" s="244" t="s">
        <v>257</v>
      </c>
      <c r="AT480" s="245"/>
      <c r="AU480" s="218" t="s">
        <v>257</v>
      </c>
    </row>
    <row r="481" spans="1:47" ht="8.25" customHeight="1" x14ac:dyDescent="0.25">
      <c r="A481" s="223">
        <v>455</v>
      </c>
      <c r="B481" s="228" t="s">
        <v>176</v>
      </c>
      <c r="C481" s="229"/>
      <c r="D481" s="230"/>
      <c r="E481" s="228" t="s">
        <v>658</v>
      </c>
      <c r="F481" s="229"/>
      <c r="G481" s="230"/>
      <c r="H481" s="231">
        <v>1343</v>
      </c>
      <c r="I481" s="232"/>
      <c r="J481" s="231">
        <v>2328</v>
      </c>
      <c r="K481" s="233"/>
      <c r="L481" s="232"/>
      <c r="M481" s="228" t="s">
        <v>154</v>
      </c>
      <c r="N481" s="229"/>
      <c r="O481" s="230"/>
      <c r="P481" s="234" t="s">
        <v>155</v>
      </c>
      <c r="Q481" s="235"/>
      <c r="R481" s="236"/>
      <c r="S481" s="217">
        <v>1208</v>
      </c>
      <c r="T481" s="217">
        <v>2193</v>
      </c>
      <c r="U481" s="218" t="s">
        <v>156</v>
      </c>
      <c r="V481" s="237" t="s">
        <v>157</v>
      </c>
      <c r="W481" s="238"/>
      <c r="X481" s="239"/>
      <c r="Y481" s="228" t="s">
        <v>158</v>
      </c>
      <c r="Z481" s="230"/>
      <c r="AA481" s="228" t="s">
        <v>159</v>
      </c>
      <c r="AB481" s="229"/>
      <c r="AC481" s="230"/>
      <c r="AD481" s="219"/>
      <c r="AE481" s="220">
        <v>660</v>
      </c>
      <c r="AF481" s="231">
        <v>2308</v>
      </c>
      <c r="AG481" s="232"/>
      <c r="AH481" s="218" t="s">
        <v>158</v>
      </c>
      <c r="AI481" s="217">
        <v>2</v>
      </c>
      <c r="AJ481" s="240" t="s">
        <v>160</v>
      </c>
      <c r="AK481" s="241"/>
      <c r="AL481" s="221" t="s">
        <v>161</v>
      </c>
      <c r="AM481" s="222" t="s">
        <v>162</v>
      </c>
      <c r="AN481" s="242"/>
      <c r="AO481" s="243"/>
      <c r="AP481" s="242"/>
      <c r="AQ481" s="243"/>
      <c r="AR481" s="217">
        <v>1</v>
      </c>
      <c r="AS481" s="244" t="s">
        <v>238</v>
      </c>
      <c r="AT481" s="245"/>
      <c r="AU481" s="218" t="s">
        <v>238</v>
      </c>
    </row>
    <row r="482" spans="1:47" ht="8.25" customHeight="1" x14ac:dyDescent="0.25">
      <c r="A482" s="223">
        <v>456</v>
      </c>
      <c r="B482" s="228" t="s">
        <v>176</v>
      </c>
      <c r="C482" s="229"/>
      <c r="D482" s="230"/>
      <c r="E482" s="228" t="s">
        <v>659</v>
      </c>
      <c r="F482" s="229"/>
      <c r="G482" s="230"/>
      <c r="H482" s="231">
        <v>993</v>
      </c>
      <c r="I482" s="232"/>
      <c r="J482" s="231">
        <v>2328</v>
      </c>
      <c r="K482" s="233"/>
      <c r="L482" s="232"/>
      <c r="M482" s="228" t="s">
        <v>154</v>
      </c>
      <c r="N482" s="229"/>
      <c r="O482" s="230"/>
      <c r="P482" s="234" t="s">
        <v>155</v>
      </c>
      <c r="Q482" s="235"/>
      <c r="R482" s="236"/>
      <c r="S482" s="217">
        <v>858</v>
      </c>
      <c r="T482" s="217">
        <v>2193</v>
      </c>
      <c r="U482" s="218" t="s">
        <v>156</v>
      </c>
      <c r="V482" s="237" t="s">
        <v>157</v>
      </c>
      <c r="W482" s="238"/>
      <c r="X482" s="239"/>
      <c r="Y482" s="228" t="s">
        <v>158</v>
      </c>
      <c r="Z482" s="230"/>
      <c r="AA482" s="228" t="s">
        <v>159</v>
      </c>
      <c r="AB482" s="229"/>
      <c r="AC482" s="230"/>
      <c r="AD482" s="219"/>
      <c r="AE482" s="220">
        <v>973</v>
      </c>
      <c r="AF482" s="231">
        <v>2308</v>
      </c>
      <c r="AG482" s="232"/>
      <c r="AH482" s="218" t="s">
        <v>158</v>
      </c>
      <c r="AI482" s="217">
        <v>1</v>
      </c>
      <c r="AJ482" s="240" t="s">
        <v>160</v>
      </c>
      <c r="AK482" s="241"/>
      <c r="AL482" s="221" t="s">
        <v>161</v>
      </c>
      <c r="AM482" s="222" t="s">
        <v>162</v>
      </c>
      <c r="AN482" s="242"/>
      <c r="AO482" s="243"/>
      <c r="AP482" s="242"/>
      <c r="AQ482" s="243"/>
      <c r="AR482" s="217">
        <v>1</v>
      </c>
      <c r="AS482" s="244" t="s">
        <v>240</v>
      </c>
      <c r="AT482" s="245"/>
      <c r="AU482" s="218" t="s">
        <v>240</v>
      </c>
    </row>
    <row r="483" spans="1:47" ht="8.25" customHeight="1" x14ac:dyDescent="0.25">
      <c r="A483" s="223">
        <v>457</v>
      </c>
      <c r="B483" s="228" t="s">
        <v>176</v>
      </c>
      <c r="C483" s="229"/>
      <c r="D483" s="230"/>
      <c r="E483" s="228" t="s">
        <v>660</v>
      </c>
      <c r="F483" s="229"/>
      <c r="G483" s="230"/>
      <c r="H483" s="231">
        <v>893</v>
      </c>
      <c r="I483" s="232"/>
      <c r="J483" s="231">
        <v>2328</v>
      </c>
      <c r="K483" s="233"/>
      <c r="L483" s="232"/>
      <c r="M483" s="228" t="s">
        <v>154</v>
      </c>
      <c r="N483" s="229"/>
      <c r="O483" s="230"/>
      <c r="P483" s="234" t="s">
        <v>155</v>
      </c>
      <c r="Q483" s="235"/>
      <c r="R483" s="236"/>
      <c r="S483" s="217">
        <v>758</v>
      </c>
      <c r="T483" s="217">
        <v>2193</v>
      </c>
      <c r="U483" s="218" t="s">
        <v>156</v>
      </c>
      <c r="V483" s="237" t="s">
        <v>157</v>
      </c>
      <c r="W483" s="238"/>
      <c r="X483" s="239"/>
      <c r="Y483" s="228" t="s">
        <v>158</v>
      </c>
      <c r="Z483" s="230"/>
      <c r="AA483" s="228" t="s">
        <v>159</v>
      </c>
      <c r="AB483" s="229"/>
      <c r="AC483" s="230"/>
      <c r="AD483" s="219"/>
      <c r="AE483" s="220">
        <v>873</v>
      </c>
      <c r="AF483" s="231">
        <v>2308</v>
      </c>
      <c r="AG483" s="232"/>
      <c r="AH483" s="218" t="s">
        <v>158</v>
      </c>
      <c r="AI483" s="217">
        <v>1</v>
      </c>
      <c r="AJ483" s="240" t="s">
        <v>160</v>
      </c>
      <c r="AK483" s="241"/>
      <c r="AL483" s="221" t="s">
        <v>161</v>
      </c>
      <c r="AM483" s="222" t="s">
        <v>162</v>
      </c>
      <c r="AN483" s="242"/>
      <c r="AO483" s="243"/>
      <c r="AP483" s="242"/>
      <c r="AQ483" s="243"/>
      <c r="AR483" s="217">
        <v>1</v>
      </c>
      <c r="AS483" s="244" t="s">
        <v>314</v>
      </c>
      <c r="AT483" s="245"/>
      <c r="AU483" s="218" t="s">
        <v>314</v>
      </c>
    </row>
    <row r="484" spans="1:47" ht="8.25" customHeight="1" x14ac:dyDescent="0.25">
      <c r="A484" s="223">
        <v>458</v>
      </c>
      <c r="B484" s="228" t="s">
        <v>176</v>
      </c>
      <c r="C484" s="229"/>
      <c r="D484" s="230"/>
      <c r="E484" s="228" t="s">
        <v>661</v>
      </c>
      <c r="F484" s="229"/>
      <c r="G484" s="230"/>
      <c r="H484" s="231">
        <v>693</v>
      </c>
      <c r="I484" s="232"/>
      <c r="J484" s="231">
        <v>2328</v>
      </c>
      <c r="K484" s="233"/>
      <c r="L484" s="232"/>
      <c r="M484" s="228" t="s">
        <v>154</v>
      </c>
      <c r="N484" s="229"/>
      <c r="O484" s="230"/>
      <c r="P484" s="234" t="s">
        <v>155</v>
      </c>
      <c r="Q484" s="235"/>
      <c r="R484" s="236"/>
      <c r="S484" s="217">
        <v>558</v>
      </c>
      <c r="T484" s="217">
        <v>2193</v>
      </c>
      <c r="U484" s="218" t="s">
        <v>156</v>
      </c>
      <c r="V484" s="237" t="s">
        <v>157</v>
      </c>
      <c r="W484" s="238"/>
      <c r="X484" s="239"/>
      <c r="Y484" s="228" t="s">
        <v>158</v>
      </c>
      <c r="Z484" s="230"/>
      <c r="AA484" s="228" t="s">
        <v>159</v>
      </c>
      <c r="AB484" s="229"/>
      <c r="AC484" s="230"/>
      <c r="AD484" s="219"/>
      <c r="AE484" s="220">
        <v>673</v>
      </c>
      <c r="AF484" s="231">
        <v>2308</v>
      </c>
      <c r="AG484" s="232"/>
      <c r="AH484" s="218" t="s">
        <v>158</v>
      </c>
      <c r="AI484" s="217">
        <v>1</v>
      </c>
      <c r="AJ484" s="240" t="s">
        <v>160</v>
      </c>
      <c r="AK484" s="241"/>
      <c r="AL484" s="221" t="s">
        <v>161</v>
      </c>
      <c r="AM484" s="222" t="s">
        <v>162</v>
      </c>
      <c r="AN484" s="242"/>
      <c r="AO484" s="243"/>
      <c r="AP484" s="242"/>
      <c r="AQ484" s="243"/>
      <c r="AR484" s="217">
        <v>1</v>
      </c>
      <c r="AS484" s="244" t="s">
        <v>257</v>
      </c>
      <c r="AT484" s="245"/>
      <c r="AU484" s="218" t="s">
        <v>257</v>
      </c>
    </row>
    <row r="485" spans="1:47" ht="8.25" customHeight="1" x14ac:dyDescent="0.25">
      <c r="A485" s="223">
        <v>459</v>
      </c>
      <c r="B485" s="228" t="s">
        <v>176</v>
      </c>
      <c r="C485" s="229"/>
      <c r="D485" s="230"/>
      <c r="E485" s="228" t="s">
        <v>662</v>
      </c>
      <c r="F485" s="229"/>
      <c r="G485" s="230"/>
      <c r="H485" s="231">
        <v>593</v>
      </c>
      <c r="I485" s="232"/>
      <c r="J485" s="231">
        <v>2328</v>
      </c>
      <c r="K485" s="233"/>
      <c r="L485" s="232"/>
      <c r="M485" s="228" t="s">
        <v>154</v>
      </c>
      <c r="N485" s="229"/>
      <c r="O485" s="230"/>
      <c r="P485" s="234" t="s">
        <v>155</v>
      </c>
      <c r="Q485" s="235"/>
      <c r="R485" s="236"/>
      <c r="S485" s="217">
        <v>458</v>
      </c>
      <c r="T485" s="217">
        <v>2193</v>
      </c>
      <c r="U485" s="218" t="s">
        <v>156</v>
      </c>
      <c r="V485" s="237" t="s">
        <v>157</v>
      </c>
      <c r="W485" s="238"/>
      <c r="X485" s="239"/>
      <c r="Y485" s="228" t="s">
        <v>158</v>
      </c>
      <c r="Z485" s="230"/>
      <c r="AA485" s="228" t="s">
        <v>159</v>
      </c>
      <c r="AB485" s="229"/>
      <c r="AC485" s="230"/>
      <c r="AD485" s="219"/>
      <c r="AE485" s="220">
        <v>573</v>
      </c>
      <c r="AF485" s="231">
        <v>2308</v>
      </c>
      <c r="AG485" s="232"/>
      <c r="AH485" s="218" t="s">
        <v>158</v>
      </c>
      <c r="AI485" s="217">
        <v>1</v>
      </c>
      <c r="AJ485" s="240" t="s">
        <v>160</v>
      </c>
      <c r="AK485" s="241"/>
      <c r="AL485" s="221" t="s">
        <v>161</v>
      </c>
      <c r="AM485" s="222" t="s">
        <v>162</v>
      </c>
      <c r="AN485" s="242"/>
      <c r="AO485" s="243"/>
      <c r="AP485" s="242"/>
      <c r="AQ485" s="243"/>
      <c r="AR485" s="217">
        <v>1</v>
      </c>
      <c r="AS485" s="244" t="s">
        <v>269</v>
      </c>
      <c r="AT485" s="245"/>
      <c r="AU485" s="218" t="s">
        <v>269</v>
      </c>
    </row>
    <row r="486" spans="1:47" ht="8.25" customHeight="1" x14ac:dyDescent="0.25">
      <c r="A486" s="223">
        <v>460</v>
      </c>
      <c r="B486" s="228" t="s">
        <v>252</v>
      </c>
      <c r="C486" s="229"/>
      <c r="D486" s="230"/>
      <c r="E486" s="228" t="s">
        <v>663</v>
      </c>
      <c r="F486" s="229"/>
      <c r="G486" s="230"/>
      <c r="H486" s="231">
        <v>635</v>
      </c>
      <c r="I486" s="232"/>
      <c r="J486" s="231">
        <v>935</v>
      </c>
      <c r="K486" s="233"/>
      <c r="L486" s="232"/>
      <c r="M486" s="228" t="s">
        <v>154</v>
      </c>
      <c r="N486" s="229"/>
      <c r="O486" s="230"/>
      <c r="P486" s="234" t="s">
        <v>155</v>
      </c>
      <c r="Q486" s="235"/>
      <c r="R486" s="236"/>
      <c r="S486" s="217">
        <v>500</v>
      </c>
      <c r="T486" s="217">
        <v>800</v>
      </c>
      <c r="U486" s="218" t="s">
        <v>156</v>
      </c>
      <c r="V486" s="237" t="s">
        <v>157</v>
      </c>
      <c r="W486" s="238"/>
      <c r="X486" s="239"/>
      <c r="Y486" s="228" t="s">
        <v>158</v>
      </c>
      <c r="Z486" s="230"/>
      <c r="AA486" s="228" t="s">
        <v>159</v>
      </c>
      <c r="AB486" s="229"/>
      <c r="AC486" s="230"/>
      <c r="AD486" s="219"/>
      <c r="AE486" s="220">
        <v>615</v>
      </c>
      <c r="AF486" s="231">
        <v>915</v>
      </c>
      <c r="AG486" s="232"/>
      <c r="AH486" s="218" t="s">
        <v>158</v>
      </c>
      <c r="AI486" s="217">
        <v>1</v>
      </c>
      <c r="AJ486" s="240" t="s">
        <v>160</v>
      </c>
      <c r="AK486" s="241"/>
      <c r="AL486" s="221" t="s">
        <v>161</v>
      </c>
      <c r="AM486" s="222" t="s">
        <v>162</v>
      </c>
      <c r="AN486" s="242"/>
      <c r="AO486" s="243"/>
      <c r="AP486" s="242"/>
      <c r="AQ486" s="243"/>
      <c r="AR486" s="217">
        <v>1</v>
      </c>
      <c r="AS486" s="244" t="s">
        <v>443</v>
      </c>
      <c r="AT486" s="245"/>
      <c r="AU486" s="218" t="s">
        <v>443</v>
      </c>
    </row>
    <row r="487" spans="1:47" ht="8.25" customHeight="1" x14ac:dyDescent="0.25">
      <c r="A487" s="223">
        <v>461</v>
      </c>
      <c r="B487" s="228" t="s">
        <v>176</v>
      </c>
      <c r="C487" s="229"/>
      <c r="D487" s="230"/>
      <c r="E487" s="228" t="s">
        <v>664</v>
      </c>
      <c r="F487" s="229"/>
      <c r="G487" s="230"/>
      <c r="H487" s="231">
        <v>593</v>
      </c>
      <c r="I487" s="232"/>
      <c r="J487" s="231">
        <v>2293</v>
      </c>
      <c r="K487" s="233"/>
      <c r="L487" s="232"/>
      <c r="M487" s="228" t="s">
        <v>154</v>
      </c>
      <c r="N487" s="229"/>
      <c r="O487" s="230"/>
      <c r="P487" s="234" t="s">
        <v>155</v>
      </c>
      <c r="Q487" s="235"/>
      <c r="R487" s="236"/>
      <c r="S487" s="217">
        <v>458</v>
      </c>
      <c r="T487" s="217">
        <v>2158</v>
      </c>
      <c r="U487" s="218" t="s">
        <v>156</v>
      </c>
      <c r="V487" s="237" t="s">
        <v>157</v>
      </c>
      <c r="W487" s="238"/>
      <c r="X487" s="239"/>
      <c r="Y487" s="228" t="s">
        <v>158</v>
      </c>
      <c r="Z487" s="230"/>
      <c r="AA487" s="228" t="s">
        <v>159</v>
      </c>
      <c r="AB487" s="229"/>
      <c r="AC487" s="230"/>
      <c r="AD487" s="219"/>
      <c r="AE487" s="220">
        <v>573</v>
      </c>
      <c r="AF487" s="231">
        <v>2273</v>
      </c>
      <c r="AG487" s="232"/>
      <c r="AH487" s="218" t="s">
        <v>158</v>
      </c>
      <c r="AI487" s="217">
        <v>1</v>
      </c>
      <c r="AJ487" s="240" t="s">
        <v>160</v>
      </c>
      <c r="AK487" s="241"/>
      <c r="AL487" s="221" t="s">
        <v>161</v>
      </c>
      <c r="AM487" s="222" t="s">
        <v>162</v>
      </c>
      <c r="AN487" s="242"/>
      <c r="AO487" s="243"/>
      <c r="AP487" s="242"/>
      <c r="AQ487" s="243"/>
      <c r="AR487" s="217">
        <v>1</v>
      </c>
      <c r="AS487" s="244" t="s">
        <v>446</v>
      </c>
      <c r="AT487" s="245"/>
      <c r="AU487" s="218" t="s">
        <v>446</v>
      </c>
    </row>
    <row r="488" spans="1:47" ht="8.25" customHeight="1" x14ac:dyDescent="0.25">
      <c r="A488" s="223">
        <v>462</v>
      </c>
      <c r="B488" s="228" t="s">
        <v>176</v>
      </c>
      <c r="C488" s="229"/>
      <c r="D488" s="230"/>
      <c r="E488" s="228" t="s">
        <v>665</v>
      </c>
      <c r="F488" s="229"/>
      <c r="G488" s="230"/>
      <c r="H488" s="231">
        <v>593</v>
      </c>
      <c r="I488" s="232"/>
      <c r="J488" s="231">
        <v>2328</v>
      </c>
      <c r="K488" s="233"/>
      <c r="L488" s="232"/>
      <c r="M488" s="228" t="s">
        <v>154</v>
      </c>
      <c r="N488" s="229"/>
      <c r="O488" s="230"/>
      <c r="P488" s="234" t="s">
        <v>155</v>
      </c>
      <c r="Q488" s="235"/>
      <c r="R488" s="236"/>
      <c r="S488" s="217">
        <v>458</v>
      </c>
      <c r="T488" s="217">
        <v>2193</v>
      </c>
      <c r="U488" s="218" t="s">
        <v>156</v>
      </c>
      <c r="V488" s="237" t="s">
        <v>157</v>
      </c>
      <c r="W488" s="238"/>
      <c r="X488" s="239"/>
      <c r="Y488" s="228" t="s">
        <v>158</v>
      </c>
      <c r="Z488" s="230"/>
      <c r="AA488" s="228" t="s">
        <v>159</v>
      </c>
      <c r="AB488" s="229"/>
      <c r="AC488" s="230"/>
      <c r="AD488" s="219"/>
      <c r="AE488" s="220">
        <v>573</v>
      </c>
      <c r="AF488" s="231">
        <v>2308</v>
      </c>
      <c r="AG488" s="232"/>
      <c r="AH488" s="218" t="s">
        <v>158</v>
      </c>
      <c r="AI488" s="217">
        <v>1</v>
      </c>
      <c r="AJ488" s="240" t="s">
        <v>160</v>
      </c>
      <c r="AK488" s="241"/>
      <c r="AL488" s="221" t="s">
        <v>161</v>
      </c>
      <c r="AM488" s="222" t="s">
        <v>162</v>
      </c>
      <c r="AN488" s="242"/>
      <c r="AO488" s="243"/>
      <c r="AP488" s="242"/>
      <c r="AQ488" s="243"/>
      <c r="AR488" s="217">
        <v>1</v>
      </c>
      <c r="AS488" s="244" t="s">
        <v>269</v>
      </c>
      <c r="AT488" s="245"/>
      <c r="AU488" s="218" t="s">
        <v>269</v>
      </c>
    </row>
    <row r="489" spans="1:47" ht="8.25" customHeight="1" x14ac:dyDescent="0.25">
      <c r="A489" s="223">
        <v>463</v>
      </c>
      <c r="B489" s="228" t="s">
        <v>176</v>
      </c>
      <c r="C489" s="229"/>
      <c r="D489" s="230"/>
      <c r="E489" s="228" t="s">
        <v>666</v>
      </c>
      <c r="F489" s="229"/>
      <c r="G489" s="230"/>
      <c r="H489" s="231">
        <v>893</v>
      </c>
      <c r="I489" s="232"/>
      <c r="J489" s="231">
        <v>2328</v>
      </c>
      <c r="K489" s="233"/>
      <c r="L489" s="232"/>
      <c r="M489" s="228" t="s">
        <v>154</v>
      </c>
      <c r="N489" s="229"/>
      <c r="O489" s="230"/>
      <c r="P489" s="234" t="s">
        <v>155</v>
      </c>
      <c r="Q489" s="235"/>
      <c r="R489" s="236"/>
      <c r="S489" s="217">
        <v>758</v>
      </c>
      <c r="T489" s="217">
        <v>2193</v>
      </c>
      <c r="U489" s="218" t="s">
        <v>156</v>
      </c>
      <c r="V489" s="237" t="s">
        <v>157</v>
      </c>
      <c r="W489" s="238"/>
      <c r="X489" s="239"/>
      <c r="Y489" s="228" t="s">
        <v>158</v>
      </c>
      <c r="Z489" s="230"/>
      <c r="AA489" s="228" t="s">
        <v>159</v>
      </c>
      <c r="AB489" s="229"/>
      <c r="AC489" s="230"/>
      <c r="AD489" s="219"/>
      <c r="AE489" s="220">
        <v>873</v>
      </c>
      <c r="AF489" s="231">
        <v>2308</v>
      </c>
      <c r="AG489" s="232"/>
      <c r="AH489" s="218" t="s">
        <v>158</v>
      </c>
      <c r="AI489" s="217">
        <v>1</v>
      </c>
      <c r="AJ489" s="240" t="s">
        <v>160</v>
      </c>
      <c r="AK489" s="241"/>
      <c r="AL489" s="221" t="s">
        <v>161</v>
      </c>
      <c r="AM489" s="222" t="s">
        <v>162</v>
      </c>
      <c r="AN489" s="242"/>
      <c r="AO489" s="243"/>
      <c r="AP489" s="242"/>
      <c r="AQ489" s="243"/>
      <c r="AR489" s="217">
        <v>1</v>
      </c>
      <c r="AS489" s="244" t="s">
        <v>314</v>
      </c>
      <c r="AT489" s="245"/>
      <c r="AU489" s="218" t="s">
        <v>314</v>
      </c>
    </row>
    <row r="490" spans="1:47" ht="8.25" customHeight="1" x14ac:dyDescent="0.25">
      <c r="A490" s="223">
        <v>464</v>
      </c>
      <c r="B490" s="228" t="s">
        <v>176</v>
      </c>
      <c r="C490" s="229"/>
      <c r="D490" s="230"/>
      <c r="E490" s="228" t="s">
        <v>667</v>
      </c>
      <c r="F490" s="229"/>
      <c r="G490" s="230"/>
      <c r="H490" s="231">
        <v>893</v>
      </c>
      <c r="I490" s="232"/>
      <c r="J490" s="231">
        <v>2328</v>
      </c>
      <c r="K490" s="233"/>
      <c r="L490" s="232"/>
      <c r="M490" s="228" t="s">
        <v>154</v>
      </c>
      <c r="N490" s="229"/>
      <c r="O490" s="230"/>
      <c r="P490" s="234" t="s">
        <v>155</v>
      </c>
      <c r="Q490" s="235"/>
      <c r="R490" s="236"/>
      <c r="S490" s="217">
        <v>758</v>
      </c>
      <c r="T490" s="217">
        <v>2193</v>
      </c>
      <c r="U490" s="218" t="s">
        <v>156</v>
      </c>
      <c r="V490" s="237" t="s">
        <v>157</v>
      </c>
      <c r="W490" s="238"/>
      <c r="X490" s="239"/>
      <c r="Y490" s="228" t="s">
        <v>158</v>
      </c>
      <c r="Z490" s="230"/>
      <c r="AA490" s="228" t="s">
        <v>159</v>
      </c>
      <c r="AB490" s="229"/>
      <c r="AC490" s="230"/>
      <c r="AD490" s="219"/>
      <c r="AE490" s="220">
        <v>873</v>
      </c>
      <c r="AF490" s="231">
        <v>2308</v>
      </c>
      <c r="AG490" s="232"/>
      <c r="AH490" s="218" t="s">
        <v>158</v>
      </c>
      <c r="AI490" s="217">
        <v>1</v>
      </c>
      <c r="AJ490" s="240" t="s">
        <v>160</v>
      </c>
      <c r="AK490" s="241"/>
      <c r="AL490" s="221" t="s">
        <v>161</v>
      </c>
      <c r="AM490" s="222" t="s">
        <v>162</v>
      </c>
      <c r="AN490" s="242"/>
      <c r="AO490" s="243"/>
      <c r="AP490" s="242"/>
      <c r="AQ490" s="243"/>
      <c r="AR490" s="217">
        <v>1</v>
      </c>
      <c r="AS490" s="244" t="s">
        <v>314</v>
      </c>
      <c r="AT490" s="245"/>
      <c r="AU490" s="218" t="s">
        <v>314</v>
      </c>
    </row>
    <row r="491" spans="1:47" ht="8.25" customHeight="1" x14ac:dyDescent="0.25">
      <c r="A491" s="223">
        <v>465</v>
      </c>
      <c r="B491" s="228" t="s">
        <v>176</v>
      </c>
      <c r="C491" s="229"/>
      <c r="D491" s="230"/>
      <c r="E491" s="228" t="s">
        <v>668</v>
      </c>
      <c r="F491" s="229"/>
      <c r="G491" s="230"/>
      <c r="H491" s="231">
        <v>1343</v>
      </c>
      <c r="I491" s="232"/>
      <c r="J491" s="231">
        <v>2328</v>
      </c>
      <c r="K491" s="233"/>
      <c r="L491" s="232"/>
      <c r="M491" s="228" t="s">
        <v>154</v>
      </c>
      <c r="N491" s="229"/>
      <c r="O491" s="230"/>
      <c r="P491" s="234" t="s">
        <v>155</v>
      </c>
      <c r="Q491" s="235"/>
      <c r="R491" s="236"/>
      <c r="S491" s="217">
        <v>1208</v>
      </c>
      <c r="T491" s="217">
        <v>2193</v>
      </c>
      <c r="U491" s="218" t="s">
        <v>156</v>
      </c>
      <c r="V491" s="237" t="s">
        <v>157</v>
      </c>
      <c r="W491" s="238"/>
      <c r="X491" s="239"/>
      <c r="Y491" s="228" t="s">
        <v>158</v>
      </c>
      <c r="Z491" s="230"/>
      <c r="AA491" s="228" t="s">
        <v>159</v>
      </c>
      <c r="AB491" s="229"/>
      <c r="AC491" s="230"/>
      <c r="AD491" s="219"/>
      <c r="AE491" s="220">
        <v>660</v>
      </c>
      <c r="AF491" s="231">
        <v>2308</v>
      </c>
      <c r="AG491" s="232"/>
      <c r="AH491" s="218" t="s">
        <v>158</v>
      </c>
      <c r="AI491" s="217">
        <v>2</v>
      </c>
      <c r="AJ491" s="240" t="s">
        <v>160</v>
      </c>
      <c r="AK491" s="241"/>
      <c r="AL491" s="221" t="s">
        <v>161</v>
      </c>
      <c r="AM491" s="222" t="s">
        <v>162</v>
      </c>
      <c r="AN491" s="242"/>
      <c r="AO491" s="243"/>
      <c r="AP491" s="242"/>
      <c r="AQ491" s="243"/>
      <c r="AR491" s="217">
        <v>1</v>
      </c>
      <c r="AS491" s="244" t="s">
        <v>238</v>
      </c>
      <c r="AT491" s="245"/>
      <c r="AU491" s="218" t="s">
        <v>238</v>
      </c>
    </row>
    <row r="492" spans="1:47" ht="8.25" customHeight="1" x14ac:dyDescent="0.25">
      <c r="A492" s="223">
        <v>466</v>
      </c>
      <c r="B492" s="228" t="s">
        <v>176</v>
      </c>
      <c r="C492" s="229"/>
      <c r="D492" s="230"/>
      <c r="E492" s="228" t="s">
        <v>669</v>
      </c>
      <c r="F492" s="229"/>
      <c r="G492" s="230"/>
      <c r="H492" s="231">
        <v>1473</v>
      </c>
      <c r="I492" s="232"/>
      <c r="J492" s="231">
        <v>2328</v>
      </c>
      <c r="K492" s="233"/>
      <c r="L492" s="232"/>
      <c r="M492" s="228" t="s">
        <v>154</v>
      </c>
      <c r="N492" s="229"/>
      <c r="O492" s="230"/>
      <c r="P492" s="234" t="s">
        <v>155</v>
      </c>
      <c r="Q492" s="235"/>
      <c r="R492" s="236"/>
      <c r="S492" s="217">
        <v>1338</v>
      </c>
      <c r="T492" s="217">
        <v>2193</v>
      </c>
      <c r="U492" s="218" t="s">
        <v>156</v>
      </c>
      <c r="V492" s="237" t="s">
        <v>157</v>
      </c>
      <c r="W492" s="238"/>
      <c r="X492" s="239"/>
      <c r="Y492" s="228" t="s">
        <v>158</v>
      </c>
      <c r="Z492" s="230"/>
      <c r="AA492" s="228" t="s">
        <v>159</v>
      </c>
      <c r="AB492" s="229"/>
      <c r="AC492" s="230"/>
      <c r="AD492" s="219"/>
      <c r="AE492" s="220">
        <v>725</v>
      </c>
      <c r="AF492" s="231">
        <v>2308</v>
      </c>
      <c r="AG492" s="232"/>
      <c r="AH492" s="218" t="s">
        <v>158</v>
      </c>
      <c r="AI492" s="217">
        <v>2</v>
      </c>
      <c r="AJ492" s="240" t="s">
        <v>160</v>
      </c>
      <c r="AK492" s="241"/>
      <c r="AL492" s="221" t="s">
        <v>161</v>
      </c>
      <c r="AM492" s="222" t="s">
        <v>162</v>
      </c>
      <c r="AN492" s="242"/>
      <c r="AO492" s="243"/>
      <c r="AP492" s="242"/>
      <c r="AQ492" s="243"/>
      <c r="AR492" s="217">
        <v>1</v>
      </c>
      <c r="AS492" s="244" t="s">
        <v>233</v>
      </c>
      <c r="AT492" s="245"/>
      <c r="AU492" s="218" t="s">
        <v>233</v>
      </c>
    </row>
    <row r="493" spans="1:47" ht="8.25" customHeight="1" x14ac:dyDescent="0.25">
      <c r="A493" s="223">
        <v>467</v>
      </c>
      <c r="B493" s="228" t="s">
        <v>176</v>
      </c>
      <c r="C493" s="229"/>
      <c r="D493" s="230"/>
      <c r="E493" s="228" t="s">
        <v>670</v>
      </c>
      <c r="F493" s="229"/>
      <c r="G493" s="230"/>
      <c r="H493" s="231">
        <v>1473</v>
      </c>
      <c r="I493" s="232"/>
      <c r="J493" s="231">
        <v>2328</v>
      </c>
      <c r="K493" s="233"/>
      <c r="L493" s="232"/>
      <c r="M493" s="228" t="s">
        <v>154</v>
      </c>
      <c r="N493" s="229"/>
      <c r="O493" s="230"/>
      <c r="P493" s="234" t="s">
        <v>155</v>
      </c>
      <c r="Q493" s="235"/>
      <c r="R493" s="236"/>
      <c r="S493" s="217">
        <v>1338</v>
      </c>
      <c r="T493" s="217">
        <v>2193</v>
      </c>
      <c r="U493" s="218" t="s">
        <v>156</v>
      </c>
      <c r="V493" s="237" t="s">
        <v>157</v>
      </c>
      <c r="W493" s="238"/>
      <c r="X493" s="239"/>
      <c r="Y493" s="228" t="s">
        <v>158</v>
      </c>
      <c r="Z493" s="230"/>
      <c r="AA493" s="228" t="s">
        <v>159</v>
      </c>
      <c r="AB493" s="229"/>
      <c r="AC493" s="230"/>
      <c r="AD493" s="219"/>
      <c r="AE493" s="220">
        <v>725</v>
      </c>
      <c r="AF493" s="231">
        <v>2308</v>
      </c>
      <c r="AG493" s="232"/>
      <c r="AH493" s="218" t="s">
        <v>158</v>
      </c>
      <c r="AI493" s="217">
        <v>2</v>
      </c>
      <c r="AJ493" s="240" t="s">
        <v>160</v>
      </c>
      <c r="AK493" s="241"/>
      <c r="AL493" s="221" t="s">
        <v>161</v>
      </c>
      <c r="AM493" s="222" t="s">
        <v>162</v>
      </c>
      <c r="AN493" s="242"/>
      <c r="AO493" s="243"/>
      <c r="AP493" s="242"/>
      <c r="AQ493" s="243"/>
      <c r="AR493" s="217">
        <v>1</v>
      </c>
      <c r="AS493" s="244" t="s">
        <v>233</v>
      </c>
      <c r="AT493" s="245"/>
      <c r="AU493" s="218" t="s">
        <v>233</v>
      </c>
    </row>
    <row r="494" spans="1:47" ht="8.25" customHeight="1" x14ac:dyDescent="0.25">
      <c r="A494" s="223">
        <v>468</v>
      </c>
      <c r="B494" s="228" t="s">
        <v>176</v>
      </c>
      <c r="C494" s="229"/>
      <c r="D494" s="230"/>
      <c r="E494" s="228" t="s">
        <v>671</v>
      </c>
      <c r="F494" s="229"/>
      <c r="G494" s="230"/>
      <c r="H494" s="231">
        <v>1473</v>
      </c>
      <c r="I494" s="232"/>
      <c r="J494" s="231">
        <v>2328</v>
      </c>
      <c r="K494" s="233"/>
      <c r="L494" s="232"/>
      <c r="M494" s="228" t="s">
        <v>154</v>
      </c>
      <c r="N494" s="229"/>
      <c r="O494" s="230"/>
      <c r="P494" s="234" t="s">
        <v>155</v>
      </c>
      <c r="Q494" s="235"/>
      <c r="R494" s="236"/>
      <c r="S494" s="217">
        <v>1338</v>
      </c>
      <c r="T494" s="217">
        <v>2193</v>
      </c>
      <c r="U494" s="218" t="s">
        <v>156</v>
      </c>
      <c r="V494" s="237" t="s">
        <v>157</v>
      </c>
      <c r="W494" s="238"/>
      <c r="X494" s="239"/>
      <c r="Y494" s="228" t="s">
        <v>158</v>
      </c>
      <c r="Z494" s="230"/>
      <c r="AA494" s="228" t="s">
        <v>159</v>
      </c>
      <c r="AB494" s="229"/>
      <c r="AC494" s="230"/>
      <c r="AD494" s="219"/>
      <c r="AE494" s="220">
        <v>725</v>
      </c>
      <c r="AF494" s="231">
        <v>2308</v>
      </c>
      <c r="AG494" s="232"/>
      <c r="AH494" s="218" t="s">
        <v>158</v>
      </c>
      <c r="AI494" s="217">
        <v>2</v>
      </c>
      <c r="AJ494" s="240" t="s">
        <v>160</v>
      </c>
      <c r="AK494" s="241"/>
      <c r="AL494" s="221" t="s">
        <v>161</v>
      </c>
      <c r="AM494" s="222" t="s">
        <v>162</v>
      </c>
      <c r="AN494" s="242"/>
      <c r="AO494" s="243"/>
      <c r="AP494" s="242"/>
      <c r="AQ494" s="243"/>
      <c r="AR494" s="217">
        <v>1</v>
      </c>
      <c r="AS494" s="244" t="s">
        <v>233</v>
      </c>
      <c r="AT494" s="245"/>
      <c r="AU494" s="218" t="s">
        <v>233</v>
      </c>
    </row>
    <row r="495" spans="1:47" ht="8.25" customHeight="1" x14ac:dyDescent="0.25">
      <c r="A495" s="223">
        <v>469</v>
      </c>
      <c r="B495" s="228" t="s">
        <v>176</v>
      </c>
      <c r="C495" s="229"/>
      <c r="D495" s="230"/>
      <c r="E495" s="228" t="s">
        <v>672</v>
      </c>
      <c r="F495" s="229"/>
      <c r="G495" s="230"/>
      <c r="H495" s="231">
        <v>893</v>
      </c>
      <c r="I495" s="232"/>
      <c r="J495" s="231">
        <v>2328</v>
      </c>
      <c r="K495" s="233"/>
      <c r="L495" s="232"/>
      <c r="M495" s="228" t="s">
        <v>154</v>
      </c>
      <c r="N495" s="229"/>
      <c r="O495" s="230"/>
      <c r="P495" s="234" t="s">
        <v>155</v>
      </c>
      <c r="Q495" s="235"/>
      <c r="R495" s="236"/>
      <c r="S495" s="217">
        <v>758</v>
      </c>
      <c r="T495" s="217">
        <v>2193</v>
      </c>
      <c r="U495" s="218" t="s">
        <v>156</v>
      </c>
      <c r="V495" s="237" t="s">
        <v>157</v>
      </c>
      <c r="W495" s="238"/>
      <c r="X495" s="239"/>
      <c r="Y495" s="228" t="s">
        <v>158</v>
      </c>
      <c r="Z495" s="230"/>
      <c r="AA495" s="228" t="s">
        <v>159</v>
      </c>
      <c r="AB495" s="229"/>
      <c r="AC495" s="230"/>
      <c r="AD495" s="219"/>
      <c r="AE495" s="220">
        <v>873</v>
      </c>
      <c r="AF495" s="231">
        <v>2308</v>
      </c>
      <c r="AG495" s="232"/>
      <c r="AH495" s="218" t="s">
        <v>158</v>
      </c>
      <c r="AI495" s="217">
        <v>1</v>
      </c>
      <c r="AJ495" s="240" t="s">
        <v>160</v>
      </c>
      <c r="AK495" s="241"/>
      <c r="AL495" s="221" t="s">
        <v>161</v>
      </c>
      <c r="AM495" s="222" t="s">
        <v>162</v>
      </c>
      <c r="AN495" s="242"/>
      <c r="AO495" s="243"/>
      <c r="AP495" s="242"/>
      <c r="AQ495" s="243"/>
      <c r="AR495" s="217">
        <v>1</v>
      </c>
      <c r="AS495" s="244" t="s">
        <v>314</v>
      </c>
      <c r="AT495" s="245"/>
      <c r="AU495" s="218" t="s">
        <v>314</v>
      </c>
    </row>
    <row r="496" spans="1:47" ht="8.25" customHeight="1" x14ac:dyDescent="0.25">
      <c r="A496" s="223">
        <v>470</v>
      </c>
      <c r="B496" s="228" t="s">
        <v>176</v>
      </c>
      <c r="C496" s="229"/>
      <c r="D496" s="230"/>
      <c r="E496" s="228" t="s">
        <v>673</v>
      </c>
      <c r="F496" s="229"/>
      <c r="G496" s="230"/>
      <c r="H496" s="231">
        <v>893</v>
      </c>
      <c r="I496" s="232"/>
      <c r="J496" s="231">
        <v>2328</v>
      </c>
      <c r="K496" s="233"/>
      <c r="L496" s="232"/>
      <c r="M496" s="228" t="s">
        <v>154</v>
      </c>
      <c r="N496" s="229"/>
      <c r="O496" s="230"/>
      <c r="P496" s="234" t="s">
        <v>155</v>
      </c>
      <c r="Q496" s="235"/>
      <c r="R496" s="236"/>
      <c r="S496" s="217">
        <v>758</v>
      </c>
      <c r="T496" s="217">
        <v>2193</v>
      </c>
      <c r="U496" s="218" t="s">
        <v>156</v>
      </c>
      <c r="V496" s="237" t="s">
        <v>157</v>
      </c>
      <c r="W496" s="238"/>
      <c r="X496" s="239"/>
      <c r="Y496" s="228" t="s">
        <v>158</v>
      </c>
      <c r="Z496" s="230"/>
      <c r="AA496" s="228" t="s">
        <v>159</v>
      </c>
      <c r="AB496" s="229"/>
      <c r="AC496" s="230"/>
      <c r="AD496" s="219"/>
      <c r="AE496" s="220">
        <v>873</v>
      </c>
      <c r="AF496" s="231">
        <v>2308</v>
      </c>
      <c r="AG496" s="232"/>
      <c r="AH496" s="218" t="s">
        <v>158</v>
      </c>
      <c r="AI496" s="217">
        <v>1</v>
      </c>
      <c r="AJ496" s="240" t="s">
        <v>160</v>
      </c>
      <c r="AK496" s="241"/>
      <c r="AL496" s="221" t="s">
        <v>161</v>
      </c>
      <c r="AM496" s="222" t="s">
        <v>162</v>
      </c>
      <c r="AN496" s="242"/>
      <c r="AO496" s="243"/>
      <c r="AP496" s="242"/>
      <c r="AQ496" s="243"/>
      <c r="AR496" s="217">
        <v>1</v>
      </c>
      <c r="AS496" s="244" t="s">
        <v>314</v>
      </c>
      <c r="AT496" s="245"/>
      <c r="AU496" s="218" t="s">
        <v>314</v>
      </c>
    </row>
    <row r="497" spans="1:47" ht="8.25" customHeight="1" x14ac:dyDescent="0.25">
      <c r="A497" s="223">
        <v>471</v>
      </c>
      <c r="B497" s="228" t="s">
        <v>176</v>
      </c>
      <c r="C497" s="229"/>
      <c r="D497" s="230"/>
      <c r="E497" s="228" t="s">
        <v>674</v>
      </c>
      <c r="F497" s="229"/>
      <c r="G497" s="230"/>
      <c r="H497" s="231">
        <v>893</v>
      </c>
      <c r="I497" s="232"/>
      <c r="J497" s="231">
        <v>2328</v>
      </c>
      <c r="K497" s="233"/>
      <c r="L497" s="232"/>
      <c r="M497" s="228" t="s">
        <v>154</v>
      </c>
      <c r="N497" s="229"/>
      <c r="O497" s="230"/>
      <c r="P497" s="234" t="s">
        <v>155</v>
      </c>
      <c r="Q497" s="235"/>
      <c r="R497" s="236"/>
      <c r="S497" s="217">
        <v>758</v>
      </c>
      <c r="T497" s="217">
        <v>2193</v>
      </c>
      <c r="U497" s="218" t="s">
        <v>156</v>
      </c>
      <c r="V497" s="237" t="s">
        <v>157</v>
      </c>
      <c r="W497" s="238"/>
      <c r="X497" s="239"/>
      <c r="Y497" s="228" t="s">
        <v>158</v>
      </c>
      <c r="Z497" s="230"/>
      <c r="AA497" s="228" t="s">
        <v>159</v>
      </c>
      <c r="AB497" s="229"/>
      <c r="AC497" s="230"/>
      <c r="AD497" s="219"/>
      <c r="AE497" s="220">
        <v>873</v>
      </c>
      <c r="AF497" s="231">
        <v>2308</v>
      </c>
      <c r="AG497" s="232"/>
      <c r="AH497" s="218" t="s">
        <v>158</v>
      </c>
      <c r="AI497" s="217">
        <v>1</v>
      </c>
      <c r="AJ497" s="240" t="s">
        <v>160</v>
      </c>
      <c r="AK497" s="241"/>
      <c r="AL497" s="221" t="s">
        <v>161</v>
      </c>
      <c r="AM497" s="222" t="s">
        <v>162</v>
      </c>
      <c r="AN497" s="242"/>
      <c r="AO497" s="243"/>
      <c r="AP497" s="242"/>
      <c r="AQ497" s="243"/>
      <c r="AR497" s="217">
        <v>1</v>
      </c>
      <c r="AS497" s="244" t="s">
        <v>314</v>
      </c>
      <c r="AT497" s="245"/>
      <c r="AU497" s="218" t="s">
        <v>314</v>
      </c>
    </row>
    <row r="498" spans="1:47" ht="8.25" customHeight="1" x14ac:dyDescent="0.25">
      <c r="A498" s="223">
        <v>472</v>
      </c>
      <c r="B498" s="228" t="s">
        <v>176</v>
      </c>
      <c r="C498" s="229"/>
      <c r="D498" s="230"/>
      <c r="E498" s="228" t="s">
        <v>675</v>
      </c>
      <c r="F498" s="229"/>
      <c r="G498" s="230"/>
      <c r="H498" s="231">
        <v>1473</v>
      </c>
      <c r="I498" s="232"/>
      <c r="J498" s="231">
        <v>2328</v>
      </c>
      <c r="K498" s="233"/>
      <c r="L498" s="232"/>
      <c r="M498" s="228" t="s">
        <v>154</v>
      </c>
      <c r="N498" s="229"/>
      <c r="O498" s="230"/>
      <c r="P498" s="234" t="s">
        <v>155</v>
      </c>
      <c r="Q498" s="235"/>
      <c r="R498" s="236"/>
      <c r="S498" s="217">
        <v>1338</v>
      </c>
      <c r="T498" s="217">
        <v>2193</v>
      </c>
      <c r="U498" s="218" t="s">
        <v>156</v>
      </c>
      <c r="V498" s="237" t="s">
        <v>157</v>
      </c>
      <c r="W498" s="238"/>
      <c r="X498" s="239"/>
      <c r="Y498" s="228" t="s">
        <v>158</v>
      </c>
      <c r="Z498" s="230"/>
      <c r="AA498" s="228" t="s">
        <v>159</v>
      </c>
      <c r="AB498" s="229"/>
      <c r="AC498" s="230"/>
      <c r="AD498" s="219"/>
      <c r="AE498" s="220">
        <v>725</v>
      </c>
      <c r="AF498" s="231">
        <v>2308</v>
      </c>
      <c r="AG498" s="232"/>
      <c r="AH498" s="218" t="s">
        <v>158</v>
      </c>
      <c r="AI498" s="217">
        <v>2</v>
      </c>
      <c r="AJ498" s="240" t="s">
        <v>160</v>
      </c>
      <c r="AK498" s="241"/>
      <c r="AL498" s="221" t="s">
        <v>161</v>
      </c>
      <c r="AM498" s="222" t="s">
        <v>162</v>
      </c>
      <c r="AN498" s="242"/>
      <c r="AO498" s="243"/>
      <c r="AP498" s="242"/>
      <c r="AQ498" s="243"/>
      <c r="AR498" s="217">
        <v>1</v>
      </c>
      <c r="AS498" s="244" t="s">
        <v>233</v>
      </c>
      <c r="AT498" s="245"/>
      <c r="AU498" s="218" t="s">
        <v>233</v>
      </c>
    </row>
    <row r="499" spans="1:47" ht="8.25" customHeight="1" x14ac:dyDescent="0.25">
      <c r="A499" s="223">
        <v>473</v>
      </c>
      <c r="B499" s="228" t="s">
        <v>176</v>
      </c>
      <c r="C499" s="229"/>
      <c r="D499" s="230"/>
      <c r="E499" s="228" t="s">
        <v>676</v>
      </c>
      <c r="F499" s="229"/>
      <c r="G499" s="230"/>
      <c r="H499" s="231">
        <v>493</v>
      </c>
      <c r="I499" s="232"/>
      <c r="J499" s="231">
        <v>2328</v>
      </c>
      <c r="K499" s="233"/>
      <c r="L499" s="232"/>
      <c r="M499" s="228" t="s">
        <v>154</v>
      </c>
      <c r="N499" s="229"/>
      <c r="O499" s="230"/>
      <c r="P499" s="234" t="s">
        <v>155</v>
      </c>
      <c r="Q499" s="235"/>
      <c r="R499" s="236"/>
      <c r="S499" s="217">
        <v>358</v>
      </c>
      <c r="T499" s="217">
        <v>2193</v>
      </c>
      <c r="U499" s="218" t="s">
        <v>156</v>
      </c>
      <c r="V499" s="237" t="s">
        <v>157</v>
      </c>
      <c r="W499" s="238"/>
      <c r="X499" s="239"/>
      <c r="Y499" s="228" t="s">
        <v>158</v>
      </c>
      <c r="Z499" s="230"/>
      <c r="AA499" s="228" t="s">
        <v>159</v>
      </c>
      <c r="AB499" s="229"/>
      <c r="AC499" s="230"/>
      <c r="AD499" s="219"/>
      <c r="AE499" s="220">
        <v>473</v>
      </c>
      <c r="AF499" s="231">
        <v>2308</v>
      </c>
      <c r="AG499" s="232"/>
      <c r="AH499" s="218" t="s">
        <v>158</v>
      </c>
      <c r="AI499" s="217">
        <v>1</v>
      </c>
      <c r="AJ499" s="240" t="s">
        <v>160</v>
      </c>
      <c r="AK499" s="241"/>
      <c r="AL499" s="221" t="s">
        <v>161</v>
      </c>
      <c r="AM499" s="222" t="s">
        <v>162</v>
      </c>
      <c r="AN499" s="242"/>
      <c r="AO499" s="243"/>
      <c r="AP499" s="242"/>
      <c r="AQ499" s="243"/>
      <c r="AR499" s="217">
        <v>1</v>
      </c>
      <c r="AS499" s="244" t="s">
        <v>182</v>
      </c>
      <c r="AT499" s="245"/>
      <c r="AU499" s="218" t="s">
        <v>182</v>
      </c>
    </row>
    <row r="500" spans="1:47" ht="8.25" customHeight="1" x14ac:dyDescent="0.25">
      <c r="A500" s="223">
        <v>474</v>
      </c>
      <c r="B500" s="228" t="s">
        <v>176</v>
      </c>
      <c r="C500" s="229"/>
      <c r="D500" s="230"/>
      <c r="E500" s="228" t="s">
        <v>677</v>
      </c>
      <c r="F500" s="229"/>
      <c r="G500" s="230"/>
      <c r="H500" s="231">
        <v>1343</v>
      </c>
      <c r="I500" s="232"/>
      <c r="J500" s="231">
        <v>2328</v>
      </c>
      <c r="K500" s="233"/>
      <c r="L500" s="232"/>
      <c r="M500" s="228" t="s">
        <v>154</v>
      </c>
      <c r="N500" s="229"/>
      <c r="O500" s="230"/>
      <c r="P500" s="234" t="s">
        <v>155</v>
      </c>
      <c r="Q500" s="235"/>
      <c r="R500" s="236"/>
      <c r="S500" s="217">
        <v>1208</v>
      </c>
      <c r="T500" s="217">
        <v>2193</v>
      </c>
      <c r="U500" s="218" t="s">
        <v>156</v>
      </c>
      <c r="V500" s="237" t="s">
        <v>157</v>
      </c>
      <c r="W500" s="238"/>
      <c r="X500" s="239"/>
      <c r="Y500" s="228" t="s">
        <v>158</v>
      </c>
      <c r="Z500" s="230"/>
      <c r="AA500" s="228" t="s">
        <v>159</v>
      </c>
      <c r="AB500" s="229"/>
      <c r="AC500" s="230"/>
      <c r="AD500" s="219"/>
      <c r="AE500" s="220">
        <v>660</v>
      </c>
      <c r="AF500" s="231">
        <v>2308</v>
      </c>
      <c r="AG500" s="232"/>
      <c r="AH500" s="218" t="s">
        <v>158</v>
      </c>
      <c r="AI500" s="217">
        <v>2</v>
      </c>
      <c r="AJ500" s="240" t="s">
        <v>160</v>
      </c>
      <c r="AK500" s="241"/>
      <c r="AL500" s="221" t="s">
        <v>161</v>
      </c>
      <c r="AM500" s="222" t="s">
        <v>162</v>
      </c>
      <c r="AN500" s="242"/>
      <c r="AO500" s="243"/>
      <c r="AP500" s="242"/>
      <c r="AQ500" s="243"/>
      <c r="AR500" s="217">
        <v>1</v>
      </c>
      <c r="AS500" s="244" t="s">
        <v>238</v>
      </c>
      <c r="AT500" s="245"/>
      <c r="AU500" s="218" t="s">
        <v>238</v>
      </c>
    </row>
    <row r="501" spans="1:47" ht="8.25" customHeight="1" x14ac:dyDescent="0.25">
      <c r="A501" s="223">
        <v>475</v>
      </c>
      <c r="B501" s="228" t="s">
        <v>176</v>
      </c>
      <c r="C501" s="229"/>
      <c r="D501" s="230"/>
      <c r="E501" s="228" t="s">
        <v>678</v>
      </c>
      <c r="F501" s="229"/>
      <c r="G501" s="230"/>
      <c r="H501" s="231">
        <v>793</v>
      </c>
      <c r="I501" s="232"/>
      <c r="J501" s="231">
        <v>2328</v>
      </c>
      <c r="K501" s="233"/>
      <c r="L501" s="232"/>
      <c r="M501" s="228" t="s">
        <v>154</v>
      </c>
      <c r="N501" s="229"/>
      <c r="O501" s="230"/>
      <c r="P501" s="234" t="s">
        <v>155</v>
      </c>
      <c r="Q501" s="235"/>
      <c r="R501" s="236"/>
      <c r="S501" s="217">
        <v>658</v>
      </c>
      <c r="T501" s="217">
        <v>2193</v>
      </c>
      <c r="U501" s="218" t="s">
        <v>156</v>
      </c>
      <c r="V501" s="237" t="s">
        <v>157</v>
      </c>
      <c r="W501" s="238"/>
      <c r="X501" s="239"/>
      <c r="Y501" s="228" t="s">
        <v>158</v>
      </c>
      <c r="Z501" s="230"/>
      <c r="AA501" s="228" t="s">
        <v>159</v>
      </c>
      <c r="AB501" s="229"/>
      <c r="AC501" s="230"/>
      <c r="AD501" s="219"/>
      <c r="AE501" s="220">
        <v>773</v>
      </c>
      <c r="AF501" s="231">
        <v>2308</v>
      </c>
      <c r="AG501" s="232"/>
      <c r="AH501" s="218" t="s">
        <v>158</v>
      </c>
      <c r="AI501" s="217">
        <v>1</v>
      </c>
      <c r="AJ501" s="240" t="s">
        <v>160</v>
      </c>
      <c r="AK501" s="241"/>
      <c r="AL501" s="221" t="s">
        <v>161</v>
      </c>
      <c r="AM501" s="222" t="s">
        <v>162</v>
      </c>
      <c r="AN501" s="242"/>
      <c r="AO501" s="243"/>
      <c r="AP501" s="242"/>
      <c r="AQ501" s="243"/>
      <c r="AR501" s="217">
        <v>1</v>
      </c>
      <c r="AS501" s="244" t="s">
        <v>259</v>
      </c>
      <c r="AT501" s="245"/>
      <c r="AU501" s="218" t="s">
        <v>259</v>
      </c>
    </row>
    <row r="502" spans="1:47" ht="8.25" customHeight="1" x14ac:dyDescent="0.25">
      <c r="A502" s="223">
        <v>476</v>
      </c>
      <c r="B502" s="228" t="s">
        <v>176</v>
      </c>
      <c r="C502" s="229"/>
      <c r="D502" s="230"/>
      <c r="E502" s="228" t="s">
        <v>679</v>
      </c>
      <c r="F502" s="229"/>
      <c r="G502" s="230"/>
      <c r="H502" s="231">
        <v>1473</v>
      </c>
      <c r="I502" s="232"/>
      <c r="J502" s="231">
        <v>2328</v>
      </c>
      <c r="K502" s="233"/>
      <c r="L502" s="232"/>
      <c r="M502" s="228" t="s">
        <v>154</v>
      </c>
      <c r="N502" s="229"/>
      <c r="O502" s="230"/>
      <c r="P502" s="234" t="s">
        <v>155</v>
      </c>
      <c r="Q502" s="235"/>
      <c r="R502" s="236"/>
      <c r="S502" s="217">
        <v>1338</v>
      </c>
      <c r="T502" s="217">
        <v>2193</v>
      </c>
      <c r="U502" s="218" t="s">
        <v>156</v>
      </c>
      <c r="V502" s="237" t="s">
        <v>157</v>
      </c>
      <c r="W502" s="238"/>
      <c r="X502" s="239"/>
      <c r="Y502" s="228" t="s">
        <v>158</v>
      </c>
      <c r="Z502" s="230"/>
      <c r="AA502" s="228" t="s">
        <v>159</v>
      </c>
      <c r="AB502" s="229"/>
      <c r="AC502" s="230"/>
      <c r="AD502" s="219"/>
      <c r="AE502" s="220">
        <v>725</v>
      </c>
      <c r="AF502" s="231">
        <v>2308</v>
      </c>
      <c r="AG502" s="232"/>
      <c r="AH502" s="218" t="s">
        <v>158</v>
      </c>
      <c r="AI502" s="217">
        <v>2</v>
      </c>
      <c r="AJ502" s="240" t="s">
        <v>160</v>
      </c>
      <c r="AK502" s="241"/>
      <c r="AL502" s="221" t="s">
        <v>161</v>
      </c>
      <c r="AM502" s="222" t="s">
        <v>162</v>
      </c>
      <c r="AN502" s="242"/>
      <c r="AO502" s="243"/>
      <c r="AP502" s="242"/>
      <c r="AQ502" s="243"/>
      <c r="AR502" s="217">
        <v>1</v>
      </c>
      <c r="AS502" s="244" t="s">
        <v>233</v>
      </c>
      <c r="AT502" s="245"/>
      <c r="AU502" s="218" t="s">
        <v>233</v>
      </c>
    </row>
    <row r="503" spans="1:47" ht="8.25" customHeight="1" x14ac:dyDescent="0.25">
      <c r="A503" s="223">
        <v>477</v>
      </c>
      <c r="B503" s="228" t="s">
        <v>176</v>
      </c>
      <c r="C503" s="229"/>
      <c r="D503" s="230"/>
      <c r="E503" s="228" t="s">
        <v>680</v>
      </c>
      <c r="F503" s="229"/>
      <c r="G503" s="230"/>
      <c r="H503" s="231">
        <v>1473</v>
      </c>
      <c r="I503" s="232"/>
      <c r="J503" s="231">
        <v>2328</v>
      </c>
      <c r="K503" s="233"/>
      <c r="L503" s="232"/>
      <c r="M503" s="228" t="s">
        <v>154</v>
      </c>
      <c r="N503" s="229"/>
      <c r="O503" s="230"/>
      <c r="P503" s="234" t="s">
        <v>155</v>
      </c>
      <c r="Q503" s="235"/>
      <c r="R503" s="236"/>
      <c r="S503" s="217">
        <v>1338</v>
      </c>
      <c r="T503" s="217">
        <v>2193</v>
      </c>
      <c r="U503" s="218" t="s">
        <v>156</v>
      </c>
      <c r="V503" s="237" t="s">
        <v>157</v>
      </c>
      <c r="W503" s="238"/>
      <c r="X503" s="239"/>
      <c r="Y503" s="228" t="s">
        <v>158</v>
      </c>
      <c r="Z503" s="230"/>
      <c r="AA503" s="228" t="s">
        <v>159</v>
      </c>
      <c r="AB503" s="229"/>
      <c r="AC503" s="230"/>
      <c r="AD503" s="219"/>
      <c r="AE503" s="220">
        <v>725</v>
      </c>
      <c r="AF503" s="231">
        <v>2308</v>
      </c>
      <c r="AG503" s="232"/>
      <c r="AH503" s="218" t="s">
        <v>158</v>
      </c>
      <c r="AI503" s="217">
        <v>2</v>
      </c>
      <c r="AJ503" s="240" t="s">
        <v>160</v>
      </c>
      <c r="AK503" s="241"/>
      <c r="AL503" s="221" t="s">
        <v>161</v>
      </c>
      <c r="AM503" s="222" t="s">
        <v>162</v>
      </c>
      <c r="AN503" s="242"/>
      <c r="AO503" s="243"/>
      <c r="AP503" s="242"/>
      <c r="AQ503" s="243"/>
      <c r="AR503" s="217">
        <v>1</v>
      </c>
      <c r="AS503" s="244" t="s">
        <v>233</v>
      </c>
      <c r="AT503" s="245"/>
      <c r="AU503" s="218" t="s">
        <v>233</v>
      </c>
    </row>
    <row r="504" spans="1:47" ht="8.25" customHeight="1" x14ac:dyDescent="0.25">
      <c r="A504" s="223">
        <v>478</v>
      </c>
      <c r="B504" s="228" t="s">
        <v>176</v>
      </c>
      <c r="C504" s="229"/>
      <c r="D504" s="230"/>
      <c r="E504" s="228" t="s">
        <v>681</v>
      </c>
      <c r="F504" s="229"/>
      <c r="G504" s="230"/>
      <c r="H504" s="231">
        <v>893</v>
      </c>
      <c r="I504" s="232"/>
      <c r="J504" s="231">
        <v>2328</v>
      </c>
      <c r="K504" s="233"/>
      <c r="L504" s="232"/>
      <c r="M504" s="228" t="s">
        <v>154</v>
      </c>
      <c r="N504" s="229"/>
      <c r="O504" s="230"/>
      <c r="P504" s="234" t="s">
        <v>155</v>
      </c>
      <c r="Q504" s="235"/>
      <c r="R504" s="236"/>
      <c r="S504" s="217">
        <v>758</v>
      </c>
      <c r="T504" s="217">
        <v>2193</v>
      </c>
      <c r="U504" s="218" t="s">
        <v>156</v>
      </c>
      <c r="V504" s="237" t="s">
        <v>157</v>
      </c>
      <c r="W504" s="238"/>
      <c r="X504" s="239"/>
      <c r="Y504" s="228" t="s">
        <v>158</v>
      </c>
      <c r="Z504" s="230"/>
      <c r="AA504" s="228" t="s">
        <v>159</v>
      </c>
      <c r="AB504" s="229"/>
      <c r="AC504" s="230"/>
      <c r="AD504" s="219"/>
      <c r="AE504" s="220">
        <v>873</v>
      </c>
      <c r="AF504" s="231">
        <v>2308</v>
      </c>
      <c r="AG504" s="232"/>
      <c r="AH504" s="218" t="s">
        <v>158</v>
      </c>
      <c r="AI504" s="217">
        <v>1</v>
      </c>
      <c r="AJ504" s="240" t="s">
        <v>160</v>
      </c>
      <c r="AK504" s="241"/>
      <c r="AL504" s="221" t="s">
        <v>161</v>
      </c>
      <c r="AM504" s="222" t="s">
        <v>162</v>
      </c>
      <c r="AN504" s="242"/>
      <c r="AO504" s="243"/>
      <c r="AP504" s="242"/>
      <c r="AQ504" s="243"/>
      <c r="AR504" s="217">
        <v>1</v>
      </c>
      <c r="AS504" s="244" t="s">
        <v>314</v>
      </c>
      <c r="AT504" s="245"/>
      <c r="AU504" s="218" t="s">
        <v>314</v>
      </c>
    </row>
    <row r="505" spans="1:47" ht="8.25" customHeight="1" x14ac:dyDescent="0.25">
      <c r="A505" s="223">
        <v>479</v>
      </c>
      <c r="B505" s="228" t="s">
        <v>176</v>
      </c>
      <c r="C505" s="229"/>
      <c r="D505" s="230"/>
      <c r="E505" s="228" t="s">
        <v>682</v>
      </c>
      <c r="F505" s="229"/>
      <c r="G505" s="230"/>
      <c r="H505" s="231">
        <v>1473</v>
      </c>
      <c r="I505" s="232"/>
      <c r="J505" s="231">
        <v>2328</v>
      </c>
      <c r="K505" s="233"/>
      <c r="L505" s="232"/>
      <c r="M505" s="228" t="s">
        <v>154</v>
      </c>
      <c r="N505" s="229"/>
      <c r="O505" s="230"/>
      <c r="P505" s="234" t="s">
        <v>155</v>
      </c>
      <c r="Q505" s="235"/>
      <c r="R505" s="236"/>
      <c r="S505" s="217">
        <v>1338</v>
      </c>
      <c r="T505" s="217">
        <v>2193</v>
      </c>
      <c r="U505" s="218" t="s">
        <v>156</v>
      </c>
      <c r="V505" s="237" t="s">
        <v>157</v>
      </c>
      <c r="W505" s="238"/>
      <c r="X505" s="239"/>
      <c r="Y505" s="228" t="s">
        <v>158</v>
      </c>
      <c r="Z505" s="230"/>
      <c r="AA505" s="228" t="s">
        <v>159</v>
      </c>
      <c r="AB505" s="229"/>
      <c r="AC505" s="230"/>
      <c r="AD505" s="219"/>
      <c r="AE505" s="220">
        <v>725</v>
      </c>
      <c r="AF505" s="231">
        <v>2308</v>
      </c>
      <c r="AG505" s="232"/>
      <c r="AH505" s="218" t="s">
        <v>158</v>
      </c>
      <c r="AI505" s="217">
        <v>2</v>
      </c>
      <c r="AJ505" s="240" t="s">
        <v>160</v>
      </c>
      <c r="AK505" s="241"/>
      <c r="AL505" s="221" t="s">
        <v>161</v>
      </c>
      <c r="AM505" s="222" t="s">
        <v>162</v>
      </c>
      <c r="AN505" s="242"/>
      <c r="AO505" s="243"/>
      <c r="AP505" s="242"/>
      <c r="AQ505" s="243"/>
      <c r="AR505" s="217">
        <v>1</v>
      </c>
      <c r="AS505" s="244" t="s">
        <v>233</v>
      </c>
      <c r="AT505" s="245"/>
      <c r="AU505" s="218" t="s">
        <v>233</v>
      </c>
    </row>
    <row r="506" spans="1:47" ht="8.25" customHeight="1" x14ac:dyDescent="0.25">
      <c r="A506" s="223">
        <v>480</v>
      </c>
      <c r="B506" s="228" t="s">
        <v>176</v>
      </c>
      <c r="C506" s="229"/>
      <c r="D506" s="230"/>
      <c r="E506" s="228" t="s">
        <v>683</v>
      </c>
      <c r="F506" s="229"/>
      <c r="G506" s="230"/>
      <c r="H506" s="231">
        <v>1713</v>
      </c>
      <c r="I506" s="232"/>
      <c r="J506" s="231">
        <v>2328</v>
      </c>
      <c r="K506" s="233"/>
      <c r="L506" s="232"/>
      <c r="M506" s="228" t="s">
        <v>154</v>
      </c>
      <c r="N506" s="229"/>
      <c r="O506" s="230"/>
      <c r="P506" s="234" t="s">
        <v>155</v>
      </c>
      <c r="Q506" s="235"/>
      <c r="R506" s="236"/>
      <c r="S506" s="217">
        <v>1578</v>
      </c>
      <c r="T506" s="217">
        <v>2193</v>
      </c>
      <c r="U506" s="218" t="s">
        <v>156</v>
      </c>
      <c r="V506" s="237" t="s">
        <v>157</v>
      </c>
      <c r="W506" s="238"/>
      <c r="X506" s="239"/>
      <c r="Y506" s="228" t="s">
        <v>158</v>
      </c>
      <c r="Z506" s="230"/>
      <c r="AA506" s="228" t="s">
        <v>159</v>
      </c>
      <c r="AB506" s="229"/>
      <c r="AC506" s="230"/>
      <c r="AD506" s="219"/>
      <c r="AE506" s="220">
        <v>845</v>
      </c>
      <c r="AF506" s="231">
        <v>2308</v>
      </c>
      <c r="AG506" s="232"/>
      <c r="AH506" s="218" t="s">
        <v>158</v>
      </c>
      <c r="AI506" s="217">
        <v>2</v>
      </c>
      <c r="AJ506" s="240" t="s">
        <v>160</v>
      </c>
      <c r="AK506" s="241"/>
      <c r="AL506" s="221" t="s">
        <v>161</v>
      </c>
      <c r="AM506" s="222" t="s">
        <v>162</v>
      </c>
      <c r="AN506" s="242"/>
      <c r="AO506" s="243"/>
      <c r="AP506" s="242"/>
      <c r="AQ506" s="243"/>
      <c r="AR506" s="217">
        <v>1</v>
      </c>
      <c r="AS506" s="244" t="s">
        <v>251</v>
      </c>
      <c r="AT506" s="245"/>
      <c r="AU506" s="218" t="s">
        <v>251</v>
      </c>
    </row>
    <row r="507" spans="1:47" ht="8.25" customHeight="1" x14ac:dyDescent="0.25">
      <c r="A507" s="223">
        <v>481</v>
      </c>
      <c r="B507" s="228" t="s">
        <v>176</v>
      </c>
      <c r="C507" s="229"/>
      <c r="D507" s="230"/>
      <c r="E507" s="228" t="s">
        <v>684</v>
      </c>
      <c r="F507" s="229"/>
      <c r="G507" s="230"/>
      <c r="H507" s="231">
        <v>593</v>
      </c>
      <c r="I507" s="232"/>
      <c r="J507" s="231">
        <v>2328</v>
      </c>
      <c r="K507" s="233"/>
      <c r="L507" s="232"/>
      <c r="M507" s="228" t="s">
        <v>154</v>
      </c>
      <c r="N507" s="229"/>
      <c r="O507" s="230"/>
      <c r="P507" s="234" t="s">
        <v>155</v>
      </c>
      <c r="Q507" s="235"/>
      <c r="R507" s="236"/>
      <c r="S507" s="217">
        <v>458</v>
      </c>
      <c r="T507" s="217">
        <v>2193</v>
      </c>
      <c r="U507" s="218" t="s">
        <v>156</v>
      </c>
      <c r="V507" s="237" t="s">
        <v>157</v>
      </c>
      <c r="W507" s="238"/>
      <c r="X507" s="239"/>
      <c r="Y507" s="228" t="s">
        <v>158</v>
      </c>
      <c r="Z507" s="230"/>
      <c r="AA507" s="228" t="s">
        <v>159</v>
      </c>
      <c r="AB507" s="229"/>
      <c r="AC507" s="230"/>
      <c r="AD507" s="219"/>
      <c r="AE507" s="220">
        <v>573</v>
      </c>
      <c r="AF507" s="231">
        <v>2308</v>
      </c>
      <c r="AG507" s="232"/>
      <c r="AH507" s="218" t="s">
        <v>158</v>
      </c>
      <c r="AI507" s="217">
        <v>1</v>
      </c>
      <c r="AJ507" s="240" t="s">
        <v>160</v>
      </c>
      <c r="AK507" s="241"/>
      <c r="AL507" s="221" t="s">
        <v>161</v>
      </c>
      <c r="AM507" s="222" t="s">
        <v>162</v>
      </c>
      <c r="AN507" s="242"/>
      <c r="AO507" s="243"/>
      <c r="AP507" s="242"/>
      <c r="AQ507" s="243"/>
      <c r="AR507" s="217">
        <v>1</v>
      </c>
      <c r="AS507" s="244" t="s">
        <v>269</v>
      </c>
      <c r="AT507" s="245"/>
      <c r="AU507" s="218" t="s">
        <v>269</v>
      </c>
    </row>
    <row r="508" spans="1:47" ht="8.25" customHeight="1" x14ac:dyDescent="0.25">
      <c r="A508" s="223">
        <v>482</v>
      </c>
      <c r="B508" s="228" t="s">
        <v>176</v>
      </c>
      <c r="C508" s="229"/>
      <c r="D508" s="230"/>
      <c r="E508" s="228" t="s">
        <v>685</v>
      </c>
      <c r="F508" s="229"/>
      <c r="G508" s="230"/>
      <c r="H508" s="231">
        <v>693</v>
      </c>
      <c r="I508" s="232"/>
      <c r="J508" s="231">
        <v>2328</v>
      </c>
      <c r="K508" s="233"/>
      <c r="L508" s="232"/>
      <c r="M508" s="228" t="s">
        <v>154</v>
      </c>
      <c r="N508" s="229"/>
      <c r="O508" s="230"/>
      <c r="P508" s="234" t="s">
        <v>155</v>
      </c>
      <c r="Q508" s="235"/>
      <c r="R508" s="236"/>
      <c r="S508" s="217">
        <v>558</v>
      </c>
      <c r="T508" s="217">
        <v>2193</v>
      </c>
      <c r="U508" s="218" t="s">
        <v>156</v>
      </c>
      <c r="V508" s="237" t="s">
        <v>157</v>
      </c>
      <c r="W508" s="238"/>
      <c r="X508" s="239"/>
      <c r="Y508" s="228" t="s">
        <v>158</v>
      </c>
      <c r="Z508" s="230"/>
      <c r="AA508" s="228" t="s">
        <v>159</v>
      </c>
      <c r="AB508" s="229"/>
      <c r="AC508" s="230"/>
      <c r="AD508" s="219"/>
      <c r="AE508" s="220">
        <v>673</v>
      </c>
      <c r="AF508" s="231">
        <v>2308</v>
      </c>
      <c r="AG508" s="232"/>
      <c r="AH508" s="218" t="s">
        <v>158</v>
      </c>
      <c r="AI508" s="217">
        <v>1</v>
      </c>
      <c r="AJ508" s="240" t="s">
        <v>160</v>
      </c>
      <c r="AK508" s="241"/>
      <c r="AL508" s="221" t="s">
        <v>161</v>
      </c>
      <c r="AM508" s="222" t="s">
        <v>162</v>
      </c>
      <c r="AN508" s="242"/>
      <c r="AO508" s="243"/>
      <c r="AP508" s="242"/>
      <c r="AQ508" s="243"/>
      <c r="AR508" s="217">
        <v>1</v>
      </c>
      <c r="AS508" s="244" t="s">
        <v>257</v>
      </c>
      <c r="AT508" s="245"/>
      <c r="AU508" s="218" t="s">
        <v>257</v>
      </c>
    </row>
    <row r="509" spans="1:47" ht="8.25" customHeight="1" x14ac:dyDescent="0.25">
      <c r="A509" s="223">
        <v>483</v>
      </c>
      <c r="B509" s="228" t="s">
        <v>176</v>
      </c>
      <c r="C509" s="229"/>
      <c r="D509" s="230"/>
      <c r="E509" s="228" t="s">
        <v>686</v>
      </c>
      <c r="F509" s="229"/>
      <c r="G509" s="230"/>
      <c r="H509" s="231">
        <v>1473</v>
      </c>
      <c r="I509" s="232"/>
      <c r="J509" s="231">
        <v>2328</v>
      </c>
      <c r="K509" s="233"/>
      <c r="L509" s="232"/>
      <c r="M509" s="228" t="s">
        <v>154</v>
      </c>
      <c r="N509" s="229"/>
      <c r="O509" s="230"/>
      <c r="P509" s="234" t="s">
        <v>155</v>
      </c>
      <c r="Q509" s="235"/>
      <c r="R509" s="236"/>
      <c r="S509" s="217">
        <v>1338</v>
      </c>
      <c r="T509" s="217">
        <v>2193</v>
      </c>
      <c r="U509" s="218" t="s">
        <v>156</v>
      </c>
      <c r="V509" s="237" t="s">
        <v>157</v>
      </c>
      <c r="W509" s="238"/>
      <c r="X509" s="239"/>
      <c r="Y509" s="228" t="s">
        <v>158</v>
      </c>
      <c r="Z509" s="230"/>
      <c r="AA509" s="228" t="s">
        <v>159</v>
      </c>
      <c r="AB509" s="229"/>
      <c r="AC509" s="230"/>
      <c r="AD509" s="219"/>
      <c r="AE509" s="220">
        <v>725</v>
      </c>
      <c r="AF509" s="231">
        <v>2308</v>
      </c>
      <c r="AG509" s="232"/>
      <c r="AH509" s="218" t="s">
        <v>158</v>
      </c>
      <c r="AI509" s="217">
        <v>2</v>
      </c>
      <c r="AJ509" s="240" t="s">
        <v>160</v>
      </c>
      <c r="AK509" s="241"/>
      <c r="AL509" s="221" t="s">
        <v>161</v>
      </c>
      <c r="AM509" s="222" t="s">
        <v>162</v>
      </c>
      <c r="AN509" s="242"/>
      <c r="AO509" s="243"/>
      <c r="AP509" s="242"/>
      <c r="AQ509" s="243"/>
      <c r="AR509" s="217">
        <v>1</v>
      </c>
      <c r="AS509" s="244" t="s">
        <v>233</v>
      </c>
      <c r="AT509" s="245"/>
      <c r="AU509" s="218" t="s">
        <v>233</v>
      </c>
    </row>
    <row r="510" spans="1:47" ht="8.25" customHeight="1" x14ac:dyDescent="0.25">
      <c r="A510" s="223">
        <v>484</v>
      </c>
      <c r="B510" s="228" t="s">
        <v>176</v>
      </c>
      <c r="C510" s="229"/>
      <c r="D510" s="230"/>
      <c r="E510" s="228" t="s">
        <v>687</v>
      </c>
      <c r="F510" s="229"/>
      <c r="G510" s="230"/>
      <c r="H510" s="231">
        <v>1473</v>
      </c>
      <c r="I510" s="232"/>
      <c r="J510" s="231">
        <v>2328</v>
      </c>
      <c r="K510" s="233"/>
      <c r="L510" s="232"/>
      <c r="M510" s="228" t="s">
        <v>154</v>
      </c>
      <c r="N510" s="229"/>
      <c r="O510" s="230"/>
      <c r="P510" s="234" t="s">
        <v>155</v>
      </c>
      <c r="Q510" s="235"/>
      <c r="R510" s="236"/>
      <c r="S510" s="217">
        <v>1338</v>
      </c>
      <c r="T510" s="217">
        <v>2193</v>
      </c>
      <c r="U510" s="218" t="s">
        <v>156</v>
      </c>
      <c r="V510" s="237" t="s">
        <v>157</v>
      </c>
      <c r="W510" s="238"/>
      <c r="X510" s="239"/>
      <c r="Y510" s="228" t="s">
        <v>158</v>
      </c>
      <c r="Z510" s="230"/>
      <c r="AA510" s="228" t="s">
        <v>159</v>
      </c>
      <c r="AB510" s="229"/>
      <c r="AC510" s="230"/>
      <c r="AD510" s="219"/>
      <c r="AE510" s="220">
        <v>725</v>
      </c>
      <c r="AF510" s="231">
        <v>2308</v>
      </c>
      <c r="AG510" s="232"/>
      <c r="AH510" s="218" t="s">
        <v>158</v>
      </c>
      <c r="AI510" s="217">
        <v>2</v>
      </c>
      <c r="AJ510" s="240" t="s">
        <v>160</v>
      </c>
      <c r="AK510" s="241"/>
      <c r="AL510" s="221" t="s">
        <v>161</v>
      </c>
      <c r="AM510" s="222" t="s">
        <v>162</v>
      </c>
      <c r="AN510" s="242"/>
      <c r="AO510" s="243"/>
      <c r="AP510" s="242"/>
      <c r="AQ510" s="243"/>
      <c r="AR510" s="217">
        <v>1</v>
      </c>
      <c r="AS510" s="244" t="s">
        <v>233</v>
      </c>
      <c r="AT510" s="245"/>
      <c r="AU510" s="218" t="s">
        <v>233</v>
      </c>
    </row>
    <row r="511" spans="1:47" ht="8.25" customHeight="1" x14ac:dyDescent="0.25">
      <c r="A511" s="223">
        <v>485</v>
      </c>
      <c r="B511" s="228" t="s">
        <v>176</v>
      </c>
      <c r="C511" s="229"/>
      <c r="D511" s="230"/>
      <c r="E511" s="228" t="s">
        <v>688</v>
      </c>
      <c r="F511" s="229"/>
      <c r="G511" s="230"/>
      <c r="H511" s="231">
        <v>1473</v>
      </c>
      <c r="I511" s="232"/>
      <c r="J511" s="231">
        <v>2328</v>
      </c>
      <c r="K511" s="233"/>
      <c r="L511" s="232"/>
      <c r="M511" s="228" t="s">
        <v>154</v>
      </c>
      <c r="N511" s="229"/>
      <c r="O511" s="230"/>
      <c r="P511" s="234" t="s">
        <v>155</v>
      </c>
      <c r="Q511" s="235"/>
      <c r="R511" s="236"/>
      <c r="S511" s="217">
        <v>1338</v>
      </c>
      <c r="T511" s="217">
        <v>2193</v>
      </c>
      <c r="U511" s="218" t="s">
        <v>156</v>
      </c>
      <c r="V511" s="237" t="s">
        <v>157</v>
      </c>
      <c r="W511" s="238"/>
      <c r="X511" s="239"/>
      <c r="Y511" s="228" t="s">
        <v>158</v>
      </c>
      <c r="Z511" s="230"/>
      <c r="AA511" s="228" t="s">
        <v>159</v>
      </c>
      <c r="AB511" s="229"/>
      <c r="AC511" s="230"/>
      <c r="AD511" s="219"/>
      <c r="AE511" s="220">
        <v>725</v>
      </c>
      <c r="AF511" s="231">
        <v>2308</v>
      </c>
      <c r="AG511" s="232"/>
      <c r="AH511" s="218" t="s">
        <v>158</v>
      </c>
      <c r="AI511" s="217">
        <v>2</v>
      </c>
      <c r="AJ511" s="240" t="s">
        <v>160</v>
      </c>
      <c r="AK511" s="241"/>
      <c r="AL511" s="221" t="s">
        <v>161</v>
      </c>
      <c r="AM511" s="222" t="s">
        <v>162</v>
      </c>
      <c r="AN511" s="242"/>
      <c r="AO511" s="243"/>
      <c r="AP511" s="242"/>
      <c r="AQ511" s="243"/>
      <c r="AR511" s="217">
        <v>1</v>
      </c>
      <c r="AS511" s="244" t="s">
        <v>233</v>
      </c>
      <c r="AT511" s="245"/>
      <c r="AU511" s="218" t="s">
        <v>233</v>
      </c>
    </row>
    <row r="512" spans="1:47" ht="8.25" customHeight="1" x14ac:dyDescent="0.25">
      <c r="A512" s="223">
        <v>486</v>
      </c>
      <c r="B512" s="228" t="s">
        <v>176</v>
      </c>
      <c r="C512" s="229"/>
      <c r="D512" s="230"/>
      <c r="E512" s="228" t="s">
        <v>689</v>
      </c>
      <c r="F512" s="229"/>
      <c r="G512" s="230"/>
      <c r="H512" s="231">
        <v>993</v>
      </c>
      <c r="I512" s="232"/>
      <c r="J512" s="231">
        <v>2328</v>
      </c>
      <c r="K512" s="233"/>
      <c r="L512" s="232"/>
      <c r="M512" s="228" t="s">
        <v>154</v>
      </c>
      <c r="N512" s="229"/>
      <c r="O512" s="230"/>
      <c r="P512" s="234" t="s">
        <v>155</v>
      </c>
      <c r="Q512" s="235"/>
      <c r="R512" s="236"/>
      <c r="S512" s="217">
        <v>858</v>
      </c>
      <c r="T512" s="217">
        <v>2193</v>
      </c>
      <c r="U512" s="218" t="s">
        <v>156</v>
      </c>
      <c r="V512" s="237" t="s">
        <v>157</v>
      </c>
      <c r="W512" s="238"/>
      <c r="X512" s="239"/>
      <c r="Y512" s="228" t="s">
        <v>158</v>
      </c>
      <c r="Z512" s="230"/>
      <c r="AA512" s="228" t="s">
        <v>159</v>
      </c>
      <c r="AB512" s="229"/>
      <c r="AC512" s="230"/>
      <c r="AD512" s="219"/>
      <c r="AE512" s="220">
        <v>973</v>
      </c>
      <c r="AF512" s="231">
        <v>2308</v>
      </c>
      <c r="AG512" s="232"/>
      <c r="AH512" s="218" t="s">
        <v>158</v>
      </c>
      <c r="AI512" s="217">
        <v>1</v>
      </c>
      <c r="AJ512" s="240" t="s">
        <v>160</v>
      </c>
      <c r="AK512" s="241"/>
      <c r="AL512" s="221" t="s">
        <v>161</v>
      </c>
      <c r="AM512" s="222" t="s">
        <v>162</v>
      </c>
      <c r="AN512" s="242"/>
      <c r="AO512" s="243"/>
      <c r="AP512" s="242"/>
      <c r="AQ512" s="243"/>
      <c r="AR512" s="217">
        <v>1</v>
      </c>
      <c r="AS512" s="244" t="s">
        <v>240</v>
      </c>
      <c r="AT512" s="245"/>
      <c r="AU512" s="218" t="s">
        <v>240</v>
      </c>
    </row>
    <row r="513" spans="1:47" ht="8.25" customHeight="1" x14ac:dyDescent="0.25">
      <c r="A513" s="223">
        <v>487</v>
      </c>
      <c r="B513" s="228" t="s">
        <v>176</v>
      </c>
      <c r="C513" s="229"/>
      <c r="D513" s="230"/>
      <c r="E513" s="228" t="s">
        <v>690</v>
      </c>
      <c r="F513" s="229"/>
      <c r="G513" s="230"/>
      <c r="H513" s="231">
        <v>1473</v>
      </c>
      <c r="I513" s="232"/>
      <c r="J513" s="231">
        <v>2328</v>
      </c>
      <c r="K513" s="233"/>
      <c r="L513" s="232"/>
      <c r="M513" s="228" t="s">
        <v>154</v>
      </c>
      <c r="N513" s="229"/>
      <c r="O513" s="230"/>
      <c r="P513" s="234" t="s">
        <v>155</v>
      </c>
      <c r="Q513" s="235"/>
      <c r="R513" s="236"/>
      <c r="S513" s="217">
        <v>1338</v>
      </c>
      <c r="T513" s="217">
        <v>2193</v>
      </c>
      <c r="U513" s="218" t="s">
        <v>156</v>
      </c>
      <c r="V513" s="237" t="s">
        <v>157</v>
      </c>
      <c r="W513" s="238"/>
      <c r="X513" s="239"/>
      <c r="Y513" s="228" t="s">
        <v>158</v>
      </c>
      <c r="Z513" s="230"/>
      <c r="AA513" s="228" t="s">
        <v>159</v>
      </c>
      <c r="AB513" s="229"/>
      <c r="AC513" s="230"/>
      <c r="AD513" s="219"/>
      <c r="AE513" s="220">
        <v>725</v>
      </c>
      <c r="AF513" s="231">
        <v>2308</v>
      </c>
      <c r="AG513" s="232"/>
      <c r="AH513" s="218" t="s">
        <v>158</v>
      </c>
      <c r="AI513" s="217">
        <v>2</v>
      </c>
      <c r="AJ513" s="240" t="s">
        <v>160</v>
      </c>
      <c r="AK513" s="241"/>
      <c r="AL513" s="221" t="s">
        <v>161</v>
      </c>
      <c r="AM513" s="222" t="s">
        <v>162</v>
      </c>
      <c r="AN513" s="242"/>
      <c r="AO513" s="243"/>
      <c r="AP513" s="242"/>
      <c r="AQ513" s="243"/>
      <c r="AR513" s="217">
        <v>1</v>
      </c>
      <c r="AS513" s="244" t="s">
        <v>233</v>
      </c>
      <c r="AT513" s="245"/>
      <c r="AU513" s="218" t="s">
        <v>233</v>
      </c>
    </row>
    <row r="514" spans="1:47" ht="8.25" customHeight="1" x14ac:dyDescent="0.25">
      <c r="A514" s="223">
        <v>488</v>
      </c>
      <c r="B514" s="228" t="s">
        <v>176</v>
      </c>
      <c r="C514" s="229"/>
      <c r="D514" s="230"/>
      <c r="E514" s="228" t="s">
        <v>691</v>
      </c>
      <c r="F514" s="229"/>
      <c r="G514" s="230"/>
      <c r="H514" s="231">
        <v>1473</v>
      </c>
      <c r="I514" s="232"/>
      <c r="J514" s="231">
        <v>2328</v>
      </c>
      <c r="K514" s="233"/>
      <c r="L514" s="232"/>
      <c r="M514" s="228" t="s">
        <v>154</v>
      </c>
      <c r="N514" s="229"/>
      <c r="O514" s="230"/>
      <c r="P514" s="234" t="s">
        <v>155</v>
      </c>
      <c r="Q514" s="235"/>
      <c r="R514" s="236"/>
      <c r="S514" s="217">
        <v>1338</v>
      </c>
      <c r="T514" s="217">
        <v>2193</v>
      </c>
      <c r="U514" s="218" t="s">
        <v>156</v>
      </c>
      <c r="V514" s="237" t="s">
        <v>157</v>
      </c>
      <c r="W514" s="238"/>
      <c r="X514" s="239"/>
      <c r="Y514" s="228" t="s">
        <v>158</v>
      </c>
      <c r="Z514" s="230"/>
      <c r="AA514" s="228" t="s">
        <v>159</v>
      </c>
      <c r="AB514" s="229"/>
      <c r="AC514" s="230"/>
      <c r="AD514" s="219"/>
      <c r="AE514" s="220">
        <v>725</v>
      </c>
      <c r="AF514" s="231">
        <v>2308</v>
      </c>
      <c r="AG514" s="232"/>
      <c r="AH514" s="218" t="s">
        <v>158</v>
      </c>
      <c r="AI514" s="217">
        <v>2</v>
      </c>
      <c r="AJ514" s="240" t="s">
        <v>160</v>
      </c>
      <c r="AK514" s="241"/>
      <c r="AL514" s="221" t="s">
        <v>161</v>
      </c>
      <c r="AM514" s="222" t="s">
        <v>162</v>
      </c>
      <c r="AN514" s="242"/>
      <c r="AO514" s="243"/>
      <c r="AP514" s="242"/>
      <c r="AQ514" s="243"/>
      <c r="AR514" s="217">
        <v>1</v>
      </c>
      <c r="AS514" s="244" t="s">
        <v>233</v>
      </c>
      <c r="AT514" s="245"/>
      <c r="AU514" s="218" t="s">
        <v>233</v>
      </c>
    </row>
    <row r="515" spans="1:47" ht="8.25" customHeight="1" x14ac:dyDescent="0.25">
      <c r="A515" s="223">
        <v>489</v>
      </c>
      <c r="B515" s="228" t="s">
        <v>252</v>
      </c>
      <c r="C515" s="229"/>
      <c r="D515" s="230"/>
      <c r="E515" s="228" t="s">
        <v>692</v>
      </c>
      <c r="F515" s="229"/>
      <c r="G515" s="230"/>
      <c r="H515" s="231">
        <v>435</v>
      </c>
      <c r="I515" s="232"/>
      <c r="J515" s="231">
        <v>935</v>
      </c>
      <c r="K515" s="233"/>
      <c r="L515" s="232"/>
      <c r="M515" s="228" t="s">
        <v>154</v>
      </c>
      <c r="N515" s="229"/>
      <c r="O515" s="230"/>
      <c r="P515" s="234" t="s">
        <v>155</v>
      </c>
      <c r="Q515" s="235"/>
      <c r="R515" s="236"/>
      <c r="S515" s="217">
        <v>300</v>
      </c>
      <c r="T515" s="217">
        <v>800</v>
      </c>
      <c r="U515" s="218" t="s">
        <v>156</v>
      </c>
      <c r="V515" s="237" t="s">
        <v>157</v>
      </c>
      <c r="W515" s="238"/>
      <c r="X515" s="239"/>
      <c r="Y515" s="228" t="s">
        <v>158</v>
      </c>
      <c r="Z515" s="230"/>
      <c r="AA515" s="228" t="s">
        <v>159</v>
      </c>
      <c r="AB515" s="229"/>
      <c r="AC515" s="230"/>
      <c r="AD515" s="219"/>
      <c r="AE515" s="220">
        <v>415</v>
      </c>
      <c r="AF515" s="231">
        <v>915</v>
      </c>
      <c r="AG515" s="232"/>
      <c r="AH515" s="218" t="s">
        <v>158</v>
      </c>
      <c r="AI515" s="217">
        <v>1</v>
      </c>
      <c r="AJ515" s="240" t="s">
        <v>160</v>
      </c>
      <c r="AK515" s="241"/>
      <c r="AL515" s="221" t="s">
        <v>161</v>
      </c>
      <c r="AM515" s="222" t="s">
        <v>162</v>
      </c>
      <c r="AN515" s="242"/>
      <c r="AO515" s="243"/>
      <c r="AP515" s="242"/>
      <c r="AQ515" s="243"/>
      <c r="AR515" s="217">
        <v>1</v>
      </c>
      <c r="AS515" s="244" t="s">
        <v>254</v>
      </c>
      <c r="AT515" s="245"/>
      <c r="AU515" s="218" t="s">
        <v>254</v>
      </c>
    </row>
    <row r="516" spans="1:47" ht="8.25" customHeight="1" x14ac:dyDescent="0.25">
      <c r="A516" s="223">
        <v>490</v>
      </c>
      <c r="B516" s="228" t="s">
        <v>176</v>
      </c>
      <c r="C516" s="229"/>
      <c r="D516" s="230"/>
      <c r="E516" s="228" t="s">
        <v>693</v>
      </c>
      <c r="F516" s="229"/>
      <c r="G516" s="230"/>
      <c r="H516" s="231">
        <v>993</v>
      </c>
      <c r="I516" s="232"/>
      <c r="J516" s="231">
        <v>2328</v>
      </c>
      <c r="K516" s="233"/>
      <c r="L516" s="232"/>
      <c r="M516" s="228" t="s">
        <v>154</v>
      </c>
      <c r="N516" s="229"/>
      <c r="O516" s="230"/>
      <c r="P516" s="234" t="s">
        <v>155</v>
      </c>
      <c r="Q516" s="235"/>
      <c r="R516" s="236"/>
      <c r="S516" s="217">
        <v>858</v>
      </c>
      <c r="T516" s="217">
        <v>2193</v>
      </c>
      <c r="U516" s="218" t="s">
        <v>156</v>
      </c>
      <c r="V516" s="237" t="s">
        <v>157</v>
      </c>
      <c r="W516" s="238"/>
      <c r="X516" s="239"/>
      <c r="Y516" s="228" t="s">
        <v>158</v>
      </c>
      <c r="Z516" s="230"/>
      <c r="AA516" s="228" t="s">
        <v>159</v>
      </c>
      <c r="AB516" s="229"/>
      <c r="AC516" s="230"/>
      <c r="AD516" s="219"/>
      <c r="AE516" s="220">
        <v>973</v>
      </c>
      <c r="AF516" s="231">
        <v>2308</v>
      </c>
      <c r="AG516" s="232"/>
      <c r="AH516" s="218" t="s">
        <v>158</v>
      </c>
      <c r="AI516" s="217">
        <v>1</v>
      </c>
      <c r="AJ516" s="240" t="s">
        <v>160</v>
      </c>
      <c r="AK516" s="241"/>
      <c r="AL516" s="221" t="s">
        <v>161</v>
      </c>
      <c r="AM516" s="222" t="s">
        <v>162</v>
      </c>
      <c r="AN516" s="242"/>
      <c r="AO516" s="243"/>
      <c r="AP516" s="242"/>
      <c r="AQ516" s="243"/>
      <c r="AR516" s="217">
        <v>1</v>
      </c>
      <c r="AS516" s="244" t="s">
        <v>240</v>
      </c>
      <c r="AT516" s="245"/>
      <c r="AU516" s="218" t="s">
        <v>240</v>
      </c>
    </row>
    <row r="517" spans="1:47" ht="8.25" customHeight="1" x14ac:dyDescent="0.25">
      <c r="A517" s="223">
        <v>491</v>
      </c>
      <c r="B517" s="228" t="s">
        <v>176</v>
      </c>
      <c r="C517" s="229"/>
      <c r="D517" s="230"/>
      <c r="E517" s="228" t="s">
        <v>694</v>
      </c>
      <c r="F517" s="229"/>
      <c r="G517" s="230"/>
      <c r="H517" s="231">
        <v>1993</v>
      </c>
      <c r="I517" s="232"/>
      <c r="J517" s="231">
        <v>2328</v>
      </c>
      <c r="K517" s="233"/>
      <c r="L517" s="232"/>
      <c r="M517" s="228" t="s">
        <v>154</v>
      </c>
      <c r="N517" s="229"/>
      <c r="O517" s="230"/>
      <c r="P517" s="234" t="s">
        <v>155</v>
      </c>
      <c r="Q517" s="235"/>
      <c r="R517" s="236"/>
      <c r="S517" s="217">
        <v>1858</v>
      </c>
      <c r="T517" s="217">
        <v>2193</v>
      </c>
      <c r="U517" s="218" t="s">
        <v>156</v>
      </c>
      <c r="V517" s="237" t="s">
        <v>157</v>
      </c>
      <c r="W517" s="238"/>
      <c r="X517" s="239"/>
      <c r="Y517" s="228" t="s">
        <v>158</v>
      </c>
      <c r="Z517" s="230"/>
      <c r="AA517" s="228" t="s">
        <v>159</v>
      </c>
      <c r="AB517" s="229"/>
      <c r="AC517" s="230"/>
      <c r="AD517" s="219"/>
      <c r="AE517" s="220">
        <v>985</v>
      </c>
      <c r="AF517" s="231">
        <v>2308</v>
      </c>
      <c r="AG517" s="232"/>
      <c r="AH517" s="218" t="s">
        <v>158</v>
      </c>
      <c r="AI517" s="217">
        <v>2</v>
      </c>
      <c r="AJ517" s="240" t="s">
        <v>160</v>
      </c>
      <c r="AK517" s="241"/>
      <c r="AL517" s="221" t="s">
        <v>161</v>
      </c>
      <c r="AM517" s="222" t="s">
        <v>162</v>
      </c>
      <c r="AN517" s="242"/>
      <c r="AO517" s="243"/>
      <c r="AP517" s="242"/>
      <c r="AQ517" s="243"/>
      <c r="AR517" s="217">
        <v>1</v>
      </c>
      <c r="AS517" s="244" t="s">
        <v>320</v>
      </c>
      <c r="AT517" s="245"/>
      <c r="AU517" s="218" t="s">
        <v>320</v>
      </c>
    </row>
    <row r="518" spans="1:47" ht="8.25" customHeight="1" x14ac:dyDescent="0.25">
      <c r="A518" s="223">
        <v>492</v>
      </c>
      <c r="B518" s="228" t="s">
        <v>176</v>
      </c>
      <c r="C518" s="229"/>
      <c r="D518" s="230"/>
      <c r="E518" s="228" t="s">
        <v>695</v>
      </c>
      <c r="F518" s="229"/>
      <c r="G518" s="230"/>
      <c r="H518" s="231">
        <v>993</v>
      </c>
      <c r="I518" s="232"/>
      <c r="J518" s="231">
        <v>2328</v>
      </c>
      <c r="K518" s="233"/>
      <c r="L518" s="232"/>
      <c r="M518" s="228" t="s">
        <v>154</v>
      </c>
      <c r="N518" s="229"/>
      <c r="O518" s="230"/>
      <c r="P518" s="234" t="s">
        <v>155</v>
      </c>
      <c r="Q518" s="235"/>
      <c r="R518" s="236"/>
      <c r="S518" s="217">
        <v>858</v>
      </c>
      <c r="T518" s="217">
        <v>2193</v>
      </c>
      <c r="U518" s="218" t="s">
        <v>156</v>
      </c>
      <c r="V518" s="237" t="s">
        <v>157</v>
      </c>
      <c r="W518" s="238"/>
      <c r="X518" s="239"/>
      <c r="Y518" s="228" t="s">
        <v>158</v>
      </c>
      <c r="Z518" s="230"/>
      <c r="AA518" s="228" t="s">
        <v>159</v>
      </c>
      <c r="AB518" s="229"/>
      <c r="AC518" s="230"/>
      <c r="AD518" s="219"/>
      <c r="AE518" s="220">
        <v>973</v>
      </c>
      <c r="AF518" s="231">
        <v>2308</v>
      </c>
      <c r="AG518" s="232"/>
      <c r="AH518" s="218" t="s">
        <v>158</v>
      </c>
      <c r="AI518" s="217">
        <v>1</v>
      </c>
      <c r="AJ518" s="240" t="s">
        <v>160</v>
      </c>
      <c r="AK518" s="241"/>
      <c r="AL518" s="221" t="s">
        <v>161</v>
      </c>
      <c r="AM518" s="222" t="s">
        <v>162</v>
      </c>
      <c r="AN518" s="242"/>
      <c r="AO518" s="243"/>
      <c r="AP518" s="242"/>
      <c r="AQ518" s="243"/>
      <c r="AR518" s="217">
        <v>1</v>
      </c>
      <c r="AS518" s="244" t="s">
        <v>240</v>
      </c>
      <c r="AT518" s="245"/>
      <c r="AU518" s="218" t="s">
        <v>240</v>
      </c>
    </row>
    <row r="519" spans="1:47" ht="8.25" customHeight="1" x14ac:dyDescent="0.25">
      <c r="A519" s="223">
        <v>493</v>
      </c>
      <c r="B519" s="228" t="s">
        <v>176</v>
      </c>
      <c r="C519" s="229"/>
      <c r="D519" s="230"/>
      <c r="E519" s="228" t="s">
        <v>696</v>
      </c>
      <c r="F519" s="229"/>
      <c r="G519" s="230"/>
      <c r="H519" s="231">
        <v>1473</v>
      </c>
      <c r="I519" s="232"/>
      <c r="J519" s="231">
        <v>2328</v>
      </c>
      <c r="K519" s="233"/>
      <c r="L519" s="232"/>
      <c r="M519" s="228" t="s">
        <v>154</v>
      </c>
      <c r="N519" s="229"/>
      <c r="O519" s="230"/>
      <c r="P519" s="234" t="s">
        <v>155</v>
      </c>
      <c r="Q519" s="235"/>
      <c r="R519" s="236"/>
      <c r="S519" s="217">
        <v>1338</v>
      </c>
      <c r="T519" s="217">
        <v>2193</v>
      </c>
      <c r="U519" s="218" t="s">
        <v>156</v>
      </c>
      <c r="V519" s="237" t="s">
        <v>157</v>
      </c>
      <c r="W519" s="238"/>
      <c r="X519" s="239"/>
      <c r="Y519" s="228" t="s">
        <v>158</v>
      </c>
      <c r="Z519" s="230"/>
      <c r="AA519" s="228" t="s">
        <v>159</v>
      </c>
      <c r="AB519" s="229"/>
      <c r="AC519" s="230"/>
      <c r="AD519" s="219"/>
      <c r="AE519" s="220">
        <v>725</v>
      </c>
      <c r="AF519" s="231">
        <v>2308</v>
      </c>
      <c r="AG519" s="232"/>
      <c r="AH519" s="218" t="s">
        <v>158</v>
      </c>
      <c r="AI519" s="217">
        <v>2</v>
      </c>
      <c r="AJ519" s="240" t="s">
        <v>160</v>
      </c>
      <c r="AK519" s="241"/>
      <c r="AL519" s="221" t="s">
        <v>161</v>
      </c>
      <c r="AM519" s="222" t="s">
        <v>162</v>
      </c>
      <c r="AN519" s="242"/>
      <c r="AO519" s="243"/>
      <c r="AP519" s="242"/>
      <c r="AQ519" s="243"/>
      <c r="AR519" s="217">
        <v>1</v>
      </c>
      <c r="AS519" s="244" t="s">
        <v>233</v>
      </c>
      <c r="AT519" s="245"/>
      <c r="AU519" s="218" t="s">
        <v>233</v>
      </c>
    </row>
    <row r="520" spans="1:47" ht="8.25" customHeight="1" x14ac:dyDescent="0.25">
      <c r="A520" s="223">
        <v>494</v>
      </c>
      <c r="B520" s="228" t="s">
        <v>176</v>
      </c>
      <c r="C520" s="229"/>
      <c r="D520" s="230"/>
      <c r="E520" s="228" t="s">
        <v>697</v>
      </c>
      <c r="F520" s="229"/>
      <c r="G520" s="230"/>
      <c r="H520" s="231">
        <v>1473</v>
      </c>
      <c r="I520" s="232"/>
      <c r="J520" s="231">
        <v>2328</v>
      </c>
      <c r="K520" s="233"/>
      <c r="L520" s="232"/>
      <c r="M520" s="228" t="s">
        <v>154</v>
      </c>
      <c r="N520" s="229"/>
      <c r="O520" s="230"/>
      <c r="P520" s="234" t="s">
        <v>155</v>
      </c>
      <c r="Q520" s="235"/>
      <c r="R520" s="236"/>
      <c r="S520" s="217">
        <v>1338</v>
      </c>
      <c r="T520" s="217">
        <v>2193</v>
      </c>
      <c r="U520" s="218" t="s">
        <v>156</v>
      </c>
      <c r="V520" s="237" t="s">
        <v>157</v>
      </c>
      <c r="W520" s="238"/>
      <c r="X520" s="239"/>
      <c r="Y520" s="228" t="s">
        <v>158</v>
      </c>
      <c r="Z520" s="230"/>
      <c r="AA520" s="228" t="s">
        <v>159</v>
      </c>
      <c r="AB520" s="229"/>
      <c r="AC520" s="230"/>
      <c r="AD520" s="219"/>
      <c r="AE520" s="220">
        <v>725</v>
      </c>
      <c r="AF520" s="231">
        <v>2308</v>
      </c>
      <c r="AG520" s="232"/>
      <c r="AH520" s="218" t="s">
        <v>158</v>
      </c>
      <c r="AI520" s="217">
        <v>2</v>
      </c>
      <c r="AJ520" s="240" t="s">
        <v>160</v>
      </c>
      <c r="AK520" s="241"/>
      <c r="AL520" s="221" t="s">
        <v>161</v>
      </c>
      <c r="AM520" s="222" t="s">
        <v>162</v>
      </c>
      <c r="AN520" s="242"/>
      <c r="AO520" s="243"/>
      <c r="AP520" s="242"/>
      <c r="AQ520" s="243"/>
      <c r="AR520" s="217">
        <v>1</v>
      </c>
      <c r="AS520" s="244" t="s">
        <v>233</v>
      </c>
      <c r="AT520" s="245"/>
      <c r="AU520" s="218" t="s">
        <v>233</v>
      </c>
    </row>
    <row r="521" spans="1:47" ht="8.25" customHeight="1" x14ac:dyDescent="0.25">
      <c r="A521" s="223">
        <v>495</v>
      </c>
      <c r="B521" s="228" t="s">
        <v>176</v>
      </c>
      <c r="C521" s="229"/>
      <c r="D521" s="230"/>
      <c r="E521" s="228" t="s">
        <v>698</v>
      </c>
      <c r="F521" s="229"/>
      <c r="G521" s="230"/>
      <c r="H521" s="231">
        <v>593</v>
      </c>
      <c r="I521" s="232"/>
      <c r="J521" s="231">
        <v>2328</v>
      </c>
      <c r="K521" s="233"/>
      <c r="L521" s="232"/>
      <c r="M521" s="228" t="s">
        <v>154</v>
      </c>
      <c r="N521" s="229"/>
      <c r="O521" s="230"/>
      <c r="P521" s="234" t="s">
        <v>155</v>
      </c>
      <c r="Q521" s="235"/>
      <c r="R521" s="236"/>
      <c r="S521" s="217">
        <v>458</v>
      </c>
      <c r="T521" s="217">
        <v>2193</v>
      </c>
      <c r="U521" s="218" t="s">
        <v>156</v>
      </c>
      <c r="V521" s="237" t="s">
        <v>157</v>
      </c>
      <c r="W521" s="238"/>
      <c r="X521" s="239"/>
      <c r="Y521" s="228" t="s">
        <v>158</v>
      </c>
      <c r="Z521" s="230"/>
      <c r="AA521" s="228" t="s">
        <v>159</v>
      </c>
      <c r="AB521" s="229"/>
      <c r="AC521" s="230"/>
      <c r="AD521" s="219"/>
      <c r="AE521" s="220">
        <v>573</v>
      </c>
      <c r="AF521" s="231">
        <v>2308</v>
      </c>
      <c r="AG521" s="232"/>
      <c r="AH521" s="218" t="s">
        <v>158</v>
      </c>
      <c r="AI521" s="217">
        <v>1</v>
      </c>
      <c r="AJ521" s="240" t="s">
        <v>160</v>
      </c>
      <c r="AK521" s="241"/>
      <c r="AL521" s="221" t="s">
        <v>161</v>
      </c>
      <c r="AM521" s="222" t="s">
        <v>162</v>
      </c>
      <c r="AN521" s="242"/>
      <c r="AO521" s="243"/>
      <c r="AP521" s="242"/>
      <c r="AQ521" s="243"/>
      <c r="AR521" s="217">
        <v>1</v>
      </c>
      <c r="AS521" s="244" t="s">
        <v>269</v>
      </c>
      <c r="AT521" s="245"/>
      <c r="AU521" s="218" t="s">
        <v>269</v>
      </c>
    </row>
    <row r="522" spans="1:47" ht="8.25" customHeight="1" x14ac:dyDescent="0.25">
      <c r="A522" s="223">
        <v>496</v>
      </c>
      <c r="B522" s="228" t="s">
        <v>176</v>
      </c>
      <c r="C522" s="229"/>
      <c r="D522" s="230"/>
      <c r="E522" s="228" t="s">
        <v>699</v>
      </c>
      <c r="F522" s="229"/>
      <c r="G522" s="230"/>
      <c r="H522" s="231">
        <v>693</v>
      </c>
      <c r="I522" s="232"/>
      <c r="J522" s="231">
        <v>2328</v>
      </c>
      <c r="K522" s="233"/>
      <c r="L522" s="232"/>
      <c r="M522" s="228" t="s">
        <v>154</v>
      </c>
      <c r="N522" s="229"/>
      <c r="O522" s="230"/>
      <c r="P522" s="234" t="s">
        <v>155</v>
      </c>
      <c r="Q522" s="235"/>
      <c r="R522" s="236"/>
      <c r="S522" s="217">
        <v>558</v>
      </c>
      <c r="T522" s="217">
        <v>2193</v>
      </c>
      <c r="U522" s="218" t="s">
        <v>156</v>
      </c>
      <c r="V522" s="237" t="s">
        <v>157</v>
      </c>
      <c r="W522" s="238"/>
      <c r="X522" s="239"/>
      <c r="Y522" s="228" t="s">
        <v>158</v>
      </c>
      <c r="Z522" s="230"/>
      <c r="AA522" s="228" t="s">
        <v>159</v>
      </c>
      <c r="AB522" s="229"/>
      <c r="AC522" s="230"/>
      <c r="AD522" s="219"/>
      <c r="AE522" s="220">
        <v>673</v>
      </c>
      <c r="AF522" s="231">
        <v>2308</v>
      </c>
      <c r="AG522" s="232"/>
      <c r="AH522" s="218" t="s">
        <v>158</v>
      </c>
      <c r="AI522" s="217">
        <v>1</v>
      </c>
      <c r="AJ522" s="240" t="s">
        <v>160</v>
      </c>
      <c r="AK522" s="241"/>
      <c r="AL522" s="221" t="s">
        <v>161</v>
      </c>
      <c r="AM522" s="222" t="s">
        <v>162</v>
      </c>
      <c r="AN522" s="242"/>
      <c r="AO522" s="243"/>
      <c r="AP522" s="242"/>
      <c r="AQ522" s="243"/>
      <c r="AR522" s="217">
        <v>1</v>
      </c>
      <c r="AS522" s="244" t="s">
        <v>257</v>
      </c>
      <c r="AT522" s="245"/>
      <c r="AU522" s="218" t="s">
        <v>257</v>
      </c>
    </row>
    <row r="523" spans="1:47" ht="8.25" customHeight="1" x14ac:dyDescent="0.25">
      <c r="A523" s="223">
        <v>497</v>
      </c>
      <c r="B523" s="228" t="s">
        <v>176</v>
      </c>
      <c r="C523" s="229"/>
      <c r="D523" s="230"/>
      <c r="E523" s="228" t="s">
        <v>700</v>
      </c>
      <c r="F523" s="229"/>
      <c r="G523" s="230"/>
      <c r="H523" s="231">
        <v>693</v>
      </c>
      <c r="I523" s="232"/>
      <c r="J523" s="231">
        <v>2328</v>
      </c>
      <c r="K523" s="233"/>
      <c r="L523" s="232"/>
      <c r="M523" s="228" t="s">
        <v>154</v>
      </c>
      <c r="N523" s="229"/>
      <c r="O523" s="230"/>
      <c r="P523" s="234" t="s">
        <v>155</v>
      </c>
      <c r="Q523" s="235"/>
      <c r="R523" s="236"/>
      <c r="S523" s="217">
        <v>558</v>
      </c>
      <c r="T523" s="217">
        <v>2193</v>
      </c>
      <c r="U523" s="218" t="s">
        <v>156</v>
      </c>
      <c r="V523" s="237" t="s">
        <v>157</v>
      </c>
      <c r="W523" s="238"/>
      <c r="X523" s="239"/>
      <c r="Y523" s="228" t="s">
        <v>158</v>
      </c>
      <c r="Z523" s="230"/>
      <c r="AA523" s="228" t="s">
        <v>159</v>
      </c>
      <c r="AB523" s="229"/>
      <c r="AC523" s="230"/>
      <c r="AD523" s="219"/>
      <c r="AE523" s="220">
        <v>673</v>
      </c>
      <c r="AF523" s="231">
        <v>2308</v>
      </c>
      <c r="AG523" s="232"/>
      <c r="AH523" s="218" t="s">
        <v>158</v>
      </c>
      <c r="AI523" s="217">
        <v>1</v>
      </c>
      <c r="AJ523" s="240" t="s">
        <v>160</v>
      </c>
      <c r="AK523" s="241"/>
      <c r="AL523" s="221" t="s">
        <v>161</v>
      </c>
      <c r="AM523" s="222" t="s">
        <v>162</v>
      </c>
      <c r="AN523" s="242"/>
      <c r="AO523" s="243"/>
      <c r="AP523" s="242"/>
      <c r="AQ523" s="243"/>
      <c r="AR523" s="217">
        <v>1</v>
      </c>
      <c r="AS523" s="244" t="s">
        <v>257</v>
      </c>
      <c r="AT523" s="245"/>
      <c r="AU523" s="218" t="s">
        <v>257</v>
      </c>
    </row>
    <row r="524" spans="1:47" ht="8.25" customHeight="1" x14ac:dyDescent="0.25">
      <c r="A524" s="223">
        <v>498</v>
      </c>
      <c r="B524" s="228" t="s">
        <v>176</v>
      </c>
      <c r="C524" s="229"/>
      <c r="D524" s="230"/>
      <c r="E524" s="228" t="s">
        <v>701</v>
      </c>
      <c r="F524" s="229"/>
      <c r="G524" s="230"/>
      <c r="H524" s="231">
        <v>1713</v>
      </c>
      <c r="I524" s="232"/>
      <c r="J524" s="231">
        <v>2328</v>
      </c>
      <c r="K524" s="233"/>
      <c r="L524" s="232"/>
      <c r="M524" s="228" t="s">
        <v>154</v>
      </c>
      <c r="N524" s="229"/>
      <c r="O524" s="230"/>
      <c r="P524" s="234" t="s">
        <v>155</v>
      </c>
      <c r="Q524" s="235"/>
      <c r="R524" s="236"/>
      <c r="S524" s="217">
        <v>1578</v>
      </c>
      <c r="T524" s="217">
        <v>2193</v>
      </c>
      <c r="U524" s="218" t="s">
        <v>156</v>
      </c>
      <c r="V524" s="237" t="s">
        <v>157</v>
      </c>
      <c r="W524" s="238"/>
      <c r="X524" s="239"/>
      <c r="Y524" s="228" t="s">
        <v>158</v>
      </c>
      <c r="Z524" s="230"/>
      <c r="AA524" s="228" t="s">
        <v>159</v>
      </c>
      <c r="AB524" s="229"/>
      <c r="AC524" s="230"/>
      <c r="AD524" s="219"/>
      <c r="AE524" s="220">
        <v>845</v>
      </c>
      <c r="AF524" s="231">
        <v>2308</v>
      </c>
      <c r="AG524" s="232"/>
      <c r="AH524" s="218" t="s">
        <v>158</v>
      </c>
      <c r="AI524" s="217">
        <v>2</v>
      </c>
      <c r="AJ524" s="240" t="s">
        <v>160</v>
      </c>
      <c r="AK524" s="241"/>
      <c r="AL524" s="221" t="s">
        <v>161</v>
      </c>
      <c r="AM524" s="222" t="s">
        <v>162</v>
      </c>
      <c r="AN524" s="242"/>
      <c r="AO524" s="243"/>
      <c r="AP524" s="242"/>
      <c r="AQ524" s="243"/>
      <c r="AR524" s="217">
        <v>1</v>
      </c>
      <c r="AS524" s="244" t="s">
        <v>251</v>
      </c>
      <c r="AT524" s="245"/>
      <c r="AU524" s="218" t="s">
        <v>251</v>
      </c>
    </row>
    <row r="525" spans="1:47" ht="8.25" customHeight="1" x14ac:dyDescent="0.25">
      <c r="A525" s="223">
        <v>499</v>
      </c>
      <c r="B525" s="228" t="s">
        <v>176</v>
      </c>
      <c r="C525" s="229"/>
      <c r="D525" s="230"/>
      <c r="E525" s="228" t="s">
        <v>702</v>
      </c>
      <c r="F525" s="229"/>
      <c r="G525" s="230"/>
      <c r="H525" s="231">
        <v>993</v>
      </c>
      <c r="I525" s="232"/>
      <c r="J525" s="231">
        <v>2328</v>
      </c>
      <c r="K525" s="233"/>
      <c r="L525" s="232"/>
      <c r="M525" s="228" t="s">
        <v>154</v>
      </c>
      <c r="N525" s="229"/>
      <c r="O525" s="230"/>
      <c r="P525" s="234" t="s">
        <v>155</v>
      </c>
      <c r="Q525" s="235"/>
      <c r="R525" s="236"/>
      <c r="S525" s="217">
        <v>858</v>
      </c>
      <c r="T525" s="217">
        <v>2193</v>
      </c>
      <c r="U525" s="218" t="s">
        <v>156</v>
      </c>
      <c r="V525" s="237" t="s">
        <v>157</v>
      </c>
      <c r="W525" s="238"/>
      <c r="X525" s="239"/>
      <c r="Y525" s="228" t="s">
        <v>158</v>
      </c>
      <c r="Z525" s="230"/>
      <c r="AA525" s="228" t="s">
        <v>159</v>
      </c>
      <c r="AB525" s="229"/>
      <c r="AC525" s="230"/>
      <c r="AD525" s="219"/>
      <c r="AE525" s="220">
        <v>973</v>
      </c>
      <c r="AF525" s="231">
        <v>2308</v>
      </c>
      <c r="AG525" s="232"/>
      <c r="AH525" s="218" t="s">
        <v>158</v>
      </c>
      <c r="AI525" s="217">
        <v>1</v>
      </c>
      <c r="AJ525" s="240" t="s">
        <v>160</v>
      </c>
      <c r="AK525" s="241"/>
      <c r="AL525" s="221" t="s">
        <v>161</v>
      </c>
      <c r="AM525" s="222" t="s">
        <v>162</v>
      </c>
      <c r="AN525" s="242"/>
      <c r="AO525" s="243"/>
      <c r="AP525" s="242"/>
      <c r="AQ525" s="243"/>
      <c r="AR525" s="217">
        <v>1</v>
      </c>
      <c r="AS525" s="244" t="s">
        <v>240</v>
      </c>
      <c r="AT525" s="245"/>
      <c r="AU525" s="218" t="s">
        <v>240</v>
      </c>
    </row>
    <row r="526" spans="1:47" ht="8.25" customHeight="1" x14ac:dyDescent="0.25">
      <c r="A526" s="223">
        <v>500</v>
      </c>
      <c r="B526" s="228" t="s">
        <v>176</v>
      </c>
      <c r="C526" s="229"/>
      <c r="D526" s="230"/>
      <c r="E526" s="228" t="s">
        <v>703</v>
      </c>
      <c r="F526" s="229"/>
      <c r="G526" s="230"/>
      <c r="H526" s="231">
        <v>993</v>
      </c>
      <c r="I526" s="232"/>
      <c r="J526" s="231">
        <v>2328</v>
      </c>
      <c r="K526" s="233"/>
      <c r="L526" s="232"/>
      <c r="M526" s="228" t="s">
        <v>154</v>
      </c>
      <c r="N526" s="229"/>
      <c r="O526" s="230"/>
      <c r="P526" s="234" t="s">
        <v>155</v>
      </c>
      <c r="Q526" s="235"/>
      <c r="R526" s="236"/>
      <c r="S526" s="217">
        <v>858</v>
      </c>
      <c r="T526" s="217">
        <v>2193</v>
      </c>
      <c r="U526" s="218" t="s">
        <v>156</v>
      </c>
      <c r="V526" s="237" t="s">
        <v>157</v>
      </c>
      <c r="W526" s="238"/>
      <c r="X526" s="239"/>
      <c r="Y526" s="228" t="s">
        <v>158</v>
      </c>
      <c r="Z526" s="230"/>
      <c r="AA526" s="228" t="s">
        <v>159</v>
      </c>
      <c r="AB526" s="229"/>
      <c r="AC526" s="230"/>
      <c r="AD526" s="219"/>
      <c r="AE526" s="220">
        <v>973</v>
      </c>
      <c r="AF526" s="231">
        <v>2308</v>
      </c>
      <c r="AG526" s="232"/>
      <c r="AH526" s="218" t="s">
        <v>158</v>
      </c>
      <c r="AI526" s="217">
        <v>1</v>
      </c>
      <c r="AJ526" s="240" t="s">
        <v>160</v>
      </c>
      <c r="AK526" s="241"/>
      <c r="AL526" s="221" t="s">
        <v>161</v>
      </c>
      <c r="AM526" s="222" t="s">
        <v>162</v>
      </c>
      <c r="AN526" s="242"/>
      <c r="AO526" s="243"/>
      <c r="AP526" s="242"/>
      <c r="AQ526" s="243"/>
      <c r="AR526" s="217">
        <v>1</v>
      </c>
      <c r="AS526" s="244" t="s">
        <v>240</v>
      </c>
      <c r="AT526" s="245"/>
      <c r="AU526" s="218" t="s">
        <v>240</v>
      </c>
    </row>
    <row r="527" spans="1:47" ht="8.25" customHeight="1" x14ac:dyDescent="0.25">
      <c r="A527" s="223">
        <v>501</v>
      </c>
      <c r="B527" s="228" t="s">
        <v>176</v>
      </c>
      <c r="C527" s="229"/>
      <c r="D527" s="230"/>
      <c r="E527" s="228" t="s">
        <v>704</v>
      </c>
      <c r="F527" s="229"/>
      <c r="G527" s="230"/>
      <c r="H527" s="231">
        <v>993</v>
      </c>
      <c r="I527" s="232"/>
      <c r="J527" s="231">
        <v>2328</v>
      </c>
      <c r="K527" s="233"/>
      <c r="L527" s="232"/>
      <c r="M527" s="228" t="s">
        <v>154</v>
      </c>
      <c r="N527" s="229"/>
      <c r="O527" s="230"/>
      <c r="P527" s="234" t="s">
        <v>155</v>
      </c>
      <c r="Q527" s="235"/>
      <c r="R527" s="236"/>
      <c r="S527" s="217">
        <v>858</v>
      </c>
      <c r="T527" s="217">
        <v>2193</v>
      </c>
      <c r="U527" s="218" t="s">
        <v>156</v>
      </c>
      <c r="V527" s="237" t="s">
        <v>157</v>
      </c>
      <c r="W527" s="238"/>
      <c r="X527" s="239"/>
      <c r="Y527" s="228" t="s">
        <v>158</v>
      </c>
      <c r="Z527" s="230"/>
      <c r="AA527" s="228" t="s">
        <v>159</v>
      </c>
      <c r="AB527" s="229"/>
      <c r="AC527" s="230"/>
      <c r="AD527" s="219"/>
      <c r="AE527" s="220">
        <v>973</v>
      </c>
      <c r="AF527" s="231">
        <v>2308</v>
      </c>
      <c r="AG527" s="232"/>
      <c r="AH527" s="218" t="s">
        <v>158</v>
      </c>
      <c r="AI527" s="217">
        <v>1</v>
      </c>
      <c r="AJ527" s="240" t="s">
        <v>160</v>
      </c>
      <c r="AK527" s="241"/>
      <c r="AL527" s="221" t="s">
        <v>161</v>
      </c>
      <c r="AM527" s="222" t="s">
        <v>162</v>
      </c>
      <c r="AN527" s="242"/>
      <c r="AO527" s="243"/>
      <c r="AP527" s="242"/>
      <c r="AQ527" s="243"/>
      <c r="AR527" s="217">
        <v>1</v>
      </c>
      <c r="AS527" s="244" t="s">
        <v>240</v>
      </c>
      <c r="AT527" s="245"/>
      <c r="AU527" s="218" t="s">
        <v>240</v>
      </c>
    </row>
    <row r="528" spans="1:47" ht="8.25" customHeight="1" x14ac:dyDescent="0.25">
      <c r="A528" s="223">
        <v>502</v>
      </c>
      <c r="B528" s="228" t="s">
        <v>176</v>
      </c>
      <c r="C528" s="229"/>
      <c r="D528" s="230"/>
      <c r="E528" s="228" t="s">
        <v>705</v>
      </c>
      <c r="F528" s="229"/>
      <c r="G528" s="230"/>
      <c r="H528" s="231">
        <v>1473</v>
      </c>
      <c r="I528" s="232"/>
      <c r="J528" s="231">
        <v>2328</v>
      </c>
      <c r="K528" s="233"/>
      <c r="L528" s="232"/>
      <c r="M528" s="228" t="s">
        <v>154</v>
      </c>
      <c r="N528" s="229"/>
      <c r="O528" s="230"/>
      <c r="P528" s="234" t="s">
        <v>155</v>
      </c>
      <c r="Q528" s="235"/>
      <c r="R528" s="236"/>
      <c r="S528" s="217">
        <v>1338</v>
      </c>
      <c r="T528" s="217">
        <v>2193</v>
      </c>
      <c r="U528" s="218" t="s">
        <v>156</v>
      </c>
      <c r="V528" s="237" t="s">
        <v>157</v>
      </c>
      <c r="W528" s="238"/>
      <c r="X528" s="239"/>
      <c r="Y528" s="228" t="s">
        <v>158</v>
      </c>
      <c r="Z528" s="230"/>
      <c r="AA528" s="228" t="s">
        <v>159</v>
      </c>
      <c r="AB528" s="229"/>
      <c r="AC528" s="230"/>
      <c r="AD528" s="219"/>
      <c r="AE528" s="220">
        <v>725</v>
      </c>
      <c r="AF528" s="231">
        <v>2308</v>
      </c>
      <c r="AG528" s="232"/>
      <c r="AH528" s="218" t="s">
        <v>158</v>
      </c>
      <c r="AI528" s="217">
        <v>2</v>
      </c>
      <c r="AJ528" s="240" t="s">
        <v>160</v>
      </c>
      <c r="AK528" s="241"/>
      <c r="AL528" s="221" t="s">
        <v>161</v>
      </c>
      <c r="AM528" s="222" t="s">
        <v>162</v>
      </c>
      <c r="AN528" s="242"/>
      <c r="AO528" s="243"/>
      <c r="AP528" s="242"/>
      <c r="AQ528" s="243"/>
      <c r="AR528" s="217">
        <v>1</v>
      </c>
      <c r="AS528" s="244" t="s">
        <v>233</v>
      </c>
      <c r="AT528" s="245"/>
      <c r="AU528" s="218" t="s">
        <v>233</v>
      </c>
    </row>
    <row r="529" spans="1:47" ht="8.25" customHeight="1" x14ac:dyDescent="0.25">
      <c r="A529" s="223">
        <v>503</v>
      </c>
      <c r="B529" s="228" t="s">
        <v>176</v>
      </c>
      <c r="C529" s="229"/>
      <c r="D529" s="230"/>
      <c r="E529" s="228" t="s">
        <v>706</v>
      </c>
      <c r="F529" s="229"/>
      <c r="G529" s="230"/>
      <c r="H529" s="231">
        <v>1343</v>
      </c>
      <c r="I529" s="232"/>
      <c r="J529" s="231">
        <v>2328</v>
      </c>
      <c r="K529" s="233"/>
      <c r="L529" s="232"/>
      <c r="M529" s="228" t="s">
        <v>154</v>
      </c>
      <c r="N529" s="229"/>
      <c r="O529" s="230"/>
      <c r="P529" s="234" t="s">
        <v>155</v>
      </c>
      <c r="Q529" s="235"/>
      <c r="R529" s="236"/>
      <c r="S529" s="217">
        <v>1208</v>
      </c>
      <c r="T529" s="217">
        <v>2193</v>
      </c>
      <c r="U529" s="218" t="s">
        <v>156</v>
      </c>
      <c r="V529" s="237" t="s">
        <v>157</v>
      </c>
      <c r="W529" s="238"/>
      <c r="X529" s="239"/>
      <c r="Y529" s="228" t="s">
        <v>158</v>
      </c>
      <c r="Z529" s="230"/>
      <c r="AA529" s="228" t="s">
        <v>159</v>
      </c>
      <c r="AB529" s="229"/>
      <c r="AC529" s="230"/>
      <c r="AD529" s="219"/>
      <c r="AE529" s="220">
        <v>660</v>
      </c>
      <c r="AF529" s="231">
        <v>2308</v>
      </c>
      <c r="AG529" s="232"/>
      <c r="AH529" s="218" t="s">
        <v>158</v>
      </c>
      <c r="AI529" s="217">
        <v>2</v>
      </c>
      <c r="AJ529" s="240" t="s">
        <v>160</v>
      </c>
      <c r="AK529" s="241"/>
      <c r="AL529" s="221" t="s">
        <v>161</v>
      </c>
      <c r="AM529" s="222" t="s">
        <v>162</v>
      </c>
      <c r="AN529" s="242"/>
      <c r="AO529" s="243"/>
      <c r="AP529" s="242"/>
      <c r="AQ529" s="243"/>
      <c r="AR529" s="217">
        <v>1</v>
      </c>
      <c r="AS529" s="244" t="s">
        <v>238</v>
      </c>
      <c r="AT529" s="245"/>
      <c r="AU529" s="218" t="s">
        <v>238</v>
      </c>
    </row>
    <row r="530" spans="1:47" ht="8.25" customHeight="1" x14ac:dyDescent="0.25">
      <c r="A530" s="223">
        <v>504</v>
      </c>
      <c r="B530" s="228" t="s">
        <v>176</v>
      </c>
      <c r="C530" s="229"/>
      <c r="D530" s="230"/>
      <c r="E530" s="228" t="s">
        <v>707</v>
      </c>
      <c r="F530" s="229"/>
      <c r="G530" s="230"/>
      <c r="H530" s="231">
        <v>1193</v>
      </c>
      <c r="I530" s="232"/>
      <c r="J530" s="231">
        <v>2328</v>
      </c>
      <c r="K530" s="233"/>
      <c r="L530" s="232"/>
      <c r="M530" s="228" t="s">
        <v>154</v>
      </c>
      <c r="N530" s="229"/>
      <c r="O530" s="230"/>
      <c r="P530" s="234" t="s">
        <v>155</v>
      </c>
      <c r="Q530" s="235"/>
      <c r="R530" s="236"/>
      <c r="S530" s="217">
        <v>1058</v>
      </c>
      <c r="T530" s="217">
        <v>2193</v>
      </c>
      <c r="U530" s="218" t="s">
        <v>156</v>
      </c>
      <c r="V530" s="237" t="s">
        <v>157</v>
      </c>
      <c r="W530" s="238"/>
      <c r="X530" s="239"/>
      <c r="Y530" s="228" t="s">
        <v>158</v>
      </c>
      <c r="Z530" s="230"/>
      <c r="AA530" s="228" t="s">
        <v>159</v>
      </c>
      <c r="AB530" s="229"/>
      <c r="AC530" s="230"/>
      <c r="AD530" s="219"/>
      <c r="AE530" s="220">
        <v>585</v>
      </c>
      <c r="AF530" s="231">
        <v>2308</v>
      </c>
      <c r="AG530" s="232"/>
      <c r="AH530" s="218" t="s">
        <v>158</v>
      </c>
      <c r="AI530" s="217">
        <v>2</v>
      </c>
      <c r="AJ530" s="240" t="s">
        <v>160</v>
      </c>
      <c r="AK530" s="241"/>
      <c r="AL530" s="221" t="s">
        <v>161</v>
      </c>
      <c r="AM530" s="222" t="s">
        <v>162</v>
      </c>
      <c r="AN530" s="242"/>
      <c r="AO530" s="243"/>
      <c r="AP530" s="242"/>
      <c r="AQ530" s="243"/>
      <c r="AR530" s="217">
        <v>1</v>
      </c>
      <c r="AS530" s="244" t="s">
        <v>291</v>
      </c>
      <c r="AT530" s="245"/>
      <c r="AU530" s="218" t="s">
        <v>291</v>
      </c>
    </row>
    <row r="531" spans="1:47" ht="8.25" customHeight="1" x14ac:dyDescent="0.25">
      <c r="A531" s="223">
        <v>505</v>
      </c>
      <c r="B531" s="228" t="s">
        <v>176</v>
      </c>
      <c r="C531" s="229"/>
      <c r="D531" s="230"/>
      <c r="E531" s="228" t="s">
        <v>708</v>
      </c>
      <c r="F531" s="229"/>
      <c r="G531" s="230"/>
      <c r="H531" s="231">
        <v>893</v>
      </c>
      <c r="I531" s="232"/>
      <c r="J531" s="231">
        <v>2328</v>
      </c>
      <c r="K531" s="233"/>
      <c r="L531" s="232"/>
      <c r="M531" s="228" t="s">
        <v>154</v>
      </c>
      <c r="N531" s="229"/>
      <c r="O531" s="230"/>
      <c r="P531" s="234" t="s">
        <v>155</v>
      </c>
      <c r="Q531" s="235"/>
      <c r="R531" s="236"/>
      <c r="S531" s="217">
        <v>758</v>
      </c>
      <c r="T531" s="217">
        <v>2193</v>
      </c>
      <c r="U531" s="218" t="s">
        <v>156</v>
      </c>
      <c r="V531" s="237" t="s">
        <v>157</v>
      </c>
      <c r="W531" s="238"/>
      <c r="X531" s="239"/>
      <c r="Y531" s="228" t="s">
        <v>158</v>
      </c>
      <c r="Z531" s="230"/>
      <c r="AA531" s="228" t="s">
        <v>159</v>
      </c>
      <c r="AB531" s="229"/>
      <c r="AC531" s="230"/>
      <c r="AD531" s="219"/>
      <c r="AE531" s="220">
        <v>873</v>
      </c>
      <c r="AF531" s="231">
        <v>2308</v>
      </c>
      <c r="AG531" s="232"/>
      <c r="AH531" s="218" t="s">
        <v>158</v>
      </c>
      <c r="AI531" s="217">
        <v>1</v>
      </c>
      <c r="AJ531" s="240" t="s">
        <v>160</v>
      </c>
      <c r="AK531" s="241"/>
      <c r="AL531" s="221" t="s">
        <v>161</v>
      </c>
      <c r="AM531" s="222" t="s">
        <v>162</v>
      </c>
      <c r="AN531" s="242"/>
      <c r="AO531" s="243"/>
      <c r="AP531" s="242"/>
      <c r="AQ531" s="243"/>
      <c r="AR531" s="217">
        <v>1</v>
      </c>
      <c r="AS531" s="244" t="s">
        <v>314</v>
      </c>
      <c r="AT531" s="245"/>
      <c r="AU531" s="218" t="s">
        <v>314</v>
      </c>
    </row>
    <row r="532" spans="1:47" ht="8.25" customHeight="1" x14ac:dyDescent="0.25">
      <c r="A532" s="223">
        <v>506</v>
      </c>
      <c r="B532" s="228" t="s">
        <v>176</v>
      </c>
      <c r="C532" s="229"/>
      <c r="D532" s="230"/>
      <c r="E532" s="228" t="s">
        <v>709</v>
      </c>
      <c r="F532" s="229"/>
      <c r="G532" s="230"/>
      <c r="H532" s="231">
        <v>1473</v>
      </c>
      <c r="I532" s="232"/>
      <c r="J532" s="231">
        <v>2328</v>
      </c>
      <c r="K532" s="233"/>
      <c r="L532" s="232"/>
      <c r="M532" s="228" t="s">
        <v>154</v>
      </c>
      <c r="N532" s="229"/>
      <c r="O532" s="230"/>
      <c r="P532" s="234" t="s">
        <v>155</v>
      </c>
      <c r="Q532" s="235"/>
      <c r="R532" s="236"/>
      <c r="S532" s="217">
        <v>1338</v>
      </c>
      <c r="T532" s="217">
        <v>2193</v>
      </c>
      <c r="U532" s="218" t="s">
        <v>156</v>
      </c>
      <c r="V532" s="237" t="s">
        <v>157</v>
      </c>
      <c r="W532" s="238"/>
      <c r="X532" s="239"/>
      <c r="Y532" s="228" t="s">
        <v>158</v>
      </c>
      <c r="Z532" s="230"/>
      <c r="AA532" s="228" t="s">
        <v>159</v>
      </c>
      <c r="AB532" s="229"/>
      <c r="AC532" s="230"/>
      <c r="AD532" s="219"/>
      <c r="AE532" s="220">
        <v>725</v>
      </c>
      <c r="AF532" s="231">
        <v>2308</v>
      </c>
      <c r="AG532" s="232"/>
      <c r="AH532" s="218" t="s">
        <v>158</v>
      </c>
      <c r="AI532" s="217">
        <v>2</v>
      </c>
      <c r="AJ532" s="240" t="s">
        <v>160</v>
      </c>
      <c r="AK532" s="241"/>
      <c r="AL532" s="221" t="s">
        <v>161</v>
      </c>
      <c r="AM532" s="222" t="s">
        <v>162</v>
      </c>
      <c r="AN532" s="242"/>
      <c r="AO532" s="243"/>
      <c r="AP532" s="242"/>
      <c r="AQ532" s="243"/>
      <c r="AR532" s="217">
        <v>1</v>
      </c>
      <c r="AS532" s="244" t="s">
        <v>233</v>
      </c>
      <c r="AT532" s="245"/>
      <c r="AU532" s="218" t="s">
        <v>233</v>
      </c>
    </row>
    <row r="533" spans="1:47" ht="8.25" customHeight="1" x14ac:dyDescent="0.25">
      <c r="A533" s="223">
        <v>507</v>
      </c>
      <c r="B533" s="228" t="s">
        <v>176</v>
      </c>
      <c r="C533" s="229"/>
      <c r="D533" s="230"/>
      <c r="E533" s="228" t="s">
        <v>710</v>
      </c>
      <c r="F533" s="229"/>
      <c r="G533" s="230"/>
      <c r="H533" s="231">
        <v>593</v>
      </c>
      <c r="I533" s="232"/>
      <c r="J533" s="231">
        <v>2328</v>
      </c>
      <c r="K533" s="233"/>
      <c r="L533" s="232"/>
      <c r="M533" s="228" t="s">
        <v>154</v>
      </c>
      <c r="N533" s="229"/>
      <c r="O533" s="230"/>
      <c r="P533" s="234" t="s">
        <v>155</v>
      </c>
      <c r="Q533" s="235"/>
      <c r="R533" s="236"/>
      <c r="S533" s="217">
        <v>458</v>
      </c>
      <c r="T533" s="217">
        <v>2193</v>
      </c>
      <c r="U533" s="218" t="s">
        <v>156</v>
      </c>
      <c r="V533" s="237" t="s">
        <v>157</v>
      </c>
      <c r="W533" s="238"/>
      <c r="X533" s="239"/>
      <c r="Y533" s="228" t="s">
        <v>158</v>
      </c>
      <c r="Z533" s="230"/>
      <c r="AA533" s="228" t="s">
        <v>159</v>
      </c>
      <c r="AB533" s="229"/>
      <c r="AC533" s="230"/>
      <c r="AD533" s="219"/>
      <c r="AE533" s="220">
        <v>573</v>
      </c>
      <c r="AF533" s="231">
        <v>2308</v>
      </c>
      <c r="AG533" s="232"/>
      <c r="AH533" s="218" t="s">
        <v>158</v>
      </c>
      <c r="AI533" s="217">
        <v>1</v>
      </c>
      <c r="AJ533" s="240" t="s">
        <v>160</v>
      </c>
      <c r="AK533" s="241"/>
      <c r="AL533" s="221" t="s">
        <v>161</v>
      </c>
      <c r="AM533" s="222" t="s">
        <v>162</v>
      </c>
      <c r="AN533" s="242"/>
      <c r="AO533" s="243"/>
      <c r="AP533" s="242"/>
      <c r="AQ533" s="243"/>
      <c r="AR533" s="217">
        <v>1</v>
      </c>
      <c r="AS533" s="244" t="s">
        <v>269</v>
      </c>
      <c r="AT533" s="245"/>
      <c r="AU533" s="218" t="s">
        <v>269</v>
      </c>
    </row>
    <row r="534" spans="1:47" ht="8.25" customHeight="1" x14ac:dyDescent="0.25">
      <c r="A534" s="223">
        <v>508</v>
      </c>
      <c r="B534" s="228" t="s">
        <v>176</v>
      </c>
      <c r="C534" s="229"/>
      <c r="D534" s="230"/>
      <c r="E534" s="228" t="s">
        <v>711</v>
      </c>
      <c r="F534" s="229"/>
      <c r="G534" s="230"/>
      <c r="H534" s="231">
        <v>993</v>
      </c>
      <c r="I534" s="232"/>
      <c r="J534" s="231">
        <v>2328</v>
      </c>
      <c r="K534" s="233"/>
      <c r="L534" s="232"/>
      <c r="M534" s="228" t="s">
        <v>154</v>
      </c>
      <c r="N534" s="229"/>
      <c r="O534" s="230"/>
      <c r="P534" s="234" t="s">
        <v>155</v>
      </c>
      <c r="Q534" s="235"/>
      <c r="R534" s="236"/>
      <c r="S534" s="217">
        <v>858</v>
      </c>
      <c r="T534" s="217">
        <v>2193</v>
      </c>
      <c r="U534" s="218" t="s">
        <v>156</v>
      </c>
      <c r="V534" s="237" t="s">
        <v>157</v>
      </c>
      <c r="W534" s="238"/>
      <c r="X534" s="239"/>
      <c r="Y534" s="228" t="s">
        <v>158</v>
      </c>
      <c r="Z534" s="230"/>
      <c r="AA534" s="228" t="s">
        <v>159</v>
      </c>
      <c r="AB534" s="229"/>
      <c r="AC534" s="230"/>
      <c r="AD534" s="219"/>
      <c r="AE534" s="220">
        <v>973</v>
      </c>
      <c r="AF534" s="231">
        <v>2308</v>
      </c>
      <c r="AG534" s="232"/>
      <c r="AH534" s="218" t="s">
        <v>158</v>
      </c>
      <c r="AI534" s="217">
        <v>1</v>
      </c>
      <c r="AJ534" s="240" t="s">
        <v>160</v>
      </c>
      <c r="AK534" s="241"/>
      <c r="AL534" s="221" t="s">
        <v>161</v>
      </c>
      <c r="AM534" s="222" t="s">
        <v>162</v>
      </c>
      <c r="AN534" s="242"/>
      <c r="AO534" s="243"/>
      <c r="AP534" s="242"/>
      <c r="AQ534" s="243"/>
      <c r="AR534" s="217">
        <v>1</v>
      </c>
      <c r="AS534" s="244" t="s">
        <v>240</v>
      </c>
      <c r="AT534" s="245"/>
      <c r="AU534" s="218" t="s">
        <v>240</v>
      </c>
    </row>
    <row r="535" spans="1:47" ht="8.25" customHeight="1" x14ac:dyDescent="0.25">
      <c r="A535" s="223">
        <v>509</v>
      </c>
      <c r="B535" s="228" t="s">
        <v>176</v>
      </c>
      <c r="C535" s="229"/>
      <c r="D535" s="230"/>
      <c r="E535" s="228" t="s">
        <v>712</v>
      </c>
      <c r="F535" s="229"/>
      <c r="G535" s="230"/>
      <c r="H535" s="231">
        <v>993</v>
      </c>
      <c r="I535" s="232"/>
      <c r="J535" s="231">
        <v>2328</v>
      </c>
      <c r="K535" s="233"/>
      <c r="L535" s="232"/>
      <c r="M535" s="228" t="s">
        <v>154</v>
      </c>
      <c r="N535" s="229"/>
      <c r="O535" s="230"/>
      <c r="P535" s="234" t="s">
        <v>155</v>
      </c>
      <c r="Q535" s="235"/>
      <c r="R535" s="236"/>
      <c r="S535" s="217">
        <v>858</v>
      </c>
      <c r="T535" s="217">
        <v>2193</v>
      </c>
      <c r="U535" s="218" t="s">
        <v>156</v>
      </c>
      <c r="V535" s="237" t="s">
        <v>157</v>
      </c>
      <c r="W535" s="238"/>
      <c r="X535" s="239"/>
      <c r="Y535" s="228" t="s">
        <v>158</v>
      </c>
      <c r="Z535" s="230"/>
      <c r="AA535" s="228" t="s">
        <v>159</v>
      </c>
      <c r="AB535" s="229"/>
      <c r="AC535" s="230"/>
      <c r="AD535" s="219"/>
      <c r="AE535" s="220">
        <v>973</v>
      </c>
      <c r="AF535" s="231">
        <v>2308</v>
      </c>
      <c r="AG535" s="232"/>
      <c r="AH535" s="218" t="s">
        <v>158</v>
      </c>
      <c r="AI535" s="217">
        <v>1</v>
      </c>
      <c r="AJ535" s="240" t="s">
        <v>160</v>
      </c>
      <c r="AK535" s="241"/>
      <c r="AL535" s="221" t="s">
        <v>161</v>
      </c>
      <c r="AM535" s="222" t="s">
        <v>162</v>
      </c>
      <c r="AN535" s="242"/>
      <c r="AO535" s="243"/>
      <c r="AP535" s="242"/>
      <c r="AQ535" s="243"/>
      <c r="AR535" s="217">
        <v>1</v>
      </c>
      <c r="AS535" s="244" t="s">
        <v>240</v>
      </c>
      <c r="AT535" s="245"/>
      <c r="AU535" s="218" t="s">
        <v>240</v>
      </c>
    </row>
    <row r="536" spans="1:47" ht="8.25" customHeight="1" x14ac:dyDescent="0.25">
      <c r="A536" s="223">
        <v>510</v>
      </c>
      <c r="B536" s="228" t="s">
        <v>176</v>
      </c>
      <c r="C536" s="229"/>
      <c r="D536" s="230"/>
      <c r="E536" s="228" t="s">
        <v>713</v>
      </c>
      <c r="F536" s="229"/>
      <c r="G536" s="230"/>
      <c r="H536" s="231">
        <v>993</v>
      </c>
      <c r="I536" s="232"/>
      <c r="J536" s="231">
        <v>2328</v>
      </c>
      <c r="K536" s="233"/>
      <c r="L536" s="232"/>
      <c r="M536" s="228" t="s">
        <v>154</v>
      </c>
      <c r="N536" s="229"/>
      <c r="O536" s="230"/>
      <c r="P536" s="234" t="s">
        <v>155</v>
      </c>
      <c r="Q536" s="235"/>
      <c r="R536" s="236"/>
      <c r="S536" s="217">
        <v>858</v>
      </c>
      <c r="T536" s="217">
        <v>2193</v>
      </c>
      <c r="U536" s="218" t="s">
        <v>156</v>
      </c>
      <c r="V536" s="237" t="s">
        <v>157</v>
      </c>
      <c r="W536" s="238"/>
      <c r="X536" s="239"/>
      <c r="Y536" s="228" t="s">
        <v>158</v>
      </c>
      <c r="Z536" s="230"/>
      <c r="AA536" s="228" t="s">
        <v>159</v>
      </c>
      <c r="AB536" s="229"/>
      <c r="AC536" s="230"/>
      <c r="AD536" s="219"/>
      <c r="AE536" s="220">
        <v>973</v>
      </c>
      <c r="AF536" s="231">
        <v>2308</v>
      </c>
      <c r="AG536" s="232"/>
      <c r="AH536" s="218" t="s">
        <v>158</v>
      </c>
      <c r="AI536" s="217">
        <v>1</v>
      </c>
      <c r="AJ536" s="240" t="s">
        <v>160</v>
      </c>
      <c r="AK536" s="241"/>
      <c r="AL536" s="221" t="s">
        <v>161</v>
      </c>
      <c r="AM536" s="222" t="s">
        <v>162</v>
      </c>
      <c r="AN536" s="242"/>
      <c r="AO536" s="243"/>
      <c r="AP536" s="242"/>
      <c r="AQ536" s="243"/>
      <c r="AR536" s="217">
        <v>1</v>
      </c>
      <c r="AS536" s="244" t="s">
        <v>240</v>
      </c>
      <c r="AT536" s="245"/>
      <c r="AU536" s="218" t="s">
        <v>240</v>
      </c>
    </row>
    <row r="537" spans="1:47" ht="8.25" customHeight="1" x14ac:dyDescent="0.25">
      <c r="A537" s="223">
        <v>511</v>
      </c>
      <c r="B537" s="228" t="s">
        <v>176</v>
      </c>
      <c r="C537" s="229"/>
      <c r="D537" s="230"/>
      <c r="E537" s="228" t="s">
        <v>714</v>
      </c>
      <c r="F537" s="229"/>
      <c r="G537" s="230"/>
      <c r="H537" s="231">
        <v>993</v>
      </c>
      <c r="I537" s="232"/>
      <c r="J537" s="231">
        <v>2328</v>
      </c>
      <c r="K537" s="233"/>
      <c r="L537" s="232"/>
      <c r="M537" s="228" t="s">
        <v>154</v>
      </c>
      <c r="N537" s="229"/>
      <c r="O537" s="230"/>
      <c r="P537" s="234" t="s">
        <v>155</v>
      </c>
      <c r="Q537" s="235"/>
      <c r="R537" s="236"/>
      <c r="S537" s="217">
        <v>858</v>
      </c>
      <c r="T537" s="217">
        <v>2193</v>
      </c>
      <c r="U537" s="218" t="s">
        <v>156</v>
      </c>
      <c r="V537" s="237" t="s">
        <v>157</v>
      </c>
      <c r="W537" s="238"/>
      <c r="X537" s="239"/>
      <c r="Y537" s="228" t="s">
        <v>158</v>
      </c>
      <c r="Z537" s="230"/>
      <c r="AA537" s="228" t="s">
        <v>159</v>
      </c>
      <c r="AB537" s="229"/>
      <c r="AC537" s="230"/>
      <c r="AD537" s="219"/>
      <c r="AE537" s="220">
        <v>973</v>
      </c>
      <c r="AF537" s="231">
        <v>2308</v>
      </c>
      <c r="AG537" s="232"/>
      <c r="AH537" s="218" t="s">
        <v>158</v>
      </c>
      <c r="AI537" s="217">
        <v>1</v>
      </c>
      <c r="AJ537" s="240" t="s">
        <v>160</v>
      </c>
      <c r="AK537" s="241"/>
      <c r="AL537" s="221" t="s">
        <v>161</v>
      </c>
      <c r="AM537" s="222" t="s">
        <v>162</v>
      </c>
      <c r="AN537" s="242"/>
      <c r="AO537" s="243"/>
      <c r="AP537" s="242"/>
      <c r="AQ537" s="243"/>
      <c r="AR537" s="217">
        <v>1</v>
      </c>
      <c r="AS537" s="244" t="s">
        <v>240</v>
      </c>
      <c r="AT537" s="245"/>
      <c r="AU537" s="218" t="s">
        <v>240</v>
      </c>
    </row>
    <row r="538" spans="1:47" ht="8.25" customHeight="1" x14ac:dyDescent="0.25">
      <c r="A538" s="223">
        <v>512</v>
      </c>
      <c r="B538" s="228" t="s">
        <v>176</v>
      </c>
      <c r="C538" s="229"/>
      <c r="D538" s="230"/>
      <c r="E538" s="228" t="s">
        <v>715</v>
      </c>
      <c r="F538" s="229"/>
      <c r="G538" s="230"/>
      <c r="H538" s="231">
        <v>493</v>
      </c>
      <c r="I538" s="232"/>
      <c r="J538" s="231">
        <v>2328</v>
      </c>
      <c r="K538" s="233"/>
      <c r="L538" s="232"/>
      <c r="M538" s="228" t="s">
        <v>154</v>
      </c>
      <c r="N538" s="229"/>
      <c r="O538" s="230"/>
      <c r="P538" s="234" t="s">
        <v>155</v>
      </c>
      <c r="Q538" s="235"/>
      <c r="R538" s="236"/>
      <c r="S538" s="217">
        <v>358</v>
      </c>
      <c r="T538" s="217">
        <v>2193</v>
      </c>
      <c r="U538" s="218" t="s">
        <v>156</v>
      </c>
      <c r="V538" s="237" t="s">
        <v>157</v>
      </c>
      <c r="W538" s="238"/>
      <c r="X538" s="239"/>
      <c r="Y538" s="228" t="s">
        <v>158</v>
      </c>
      <c r="Z538" s="230"/>
      <c r="AA538" s="228" t="s">
        <v>159</v>
      </c>
      <c r="AB538" s="229"/>
      <c r="AC538" s="230"/>
      <c r="AD538" s="219"/>
      <c r="AE538" s="220">
        <v>473</v>
      </c>
      <c r="AF538" s="231">
        <v>2308</v>
      </c>
      <c r="AG538" s="232"/>
      <c r="AH538" s="218" t="s">
        <v>158</v>
      </c>
      <c r="AI538" s="217">
        <v>1</v>
      </c>
      <c r="AJ538" s="240" t="s">
        <v>160</v>
      </c>
      <c r="AK538" s="241"/>
      <c r="AL538" s="221" t="s">
        <v>161</v>
      </c>
      <c r="AM538" s="222" t="s">
        <v>162</v>
      </c>
      <c r="AN538" s="242"/>
      <c r="AO538" s="243"/>
      <c r="AP538" s="242"/>
      <c r="AQ538" s="243"/>
      <c r="AR538" s="217">
        <v>1</v>
      </c>
      <c r="AS538" s="244" t="s">
        <v>182</v>
      </c>
      <c r="AT538" s="245"/>
      <c r="AU538" s="218" t="s">
        <v>182</v>
      </c>
    </row>
    <row r="539" spans="1:47" ht="8.25" customHeight="1" x14ac:dyDescent="0.25">
      <c r="A539" s="223">
        <v>513</v>
      </c>
      <c r="B539" s="228" t="s">
        <v>176</v>
      </c>
      <c r="C539" s="229"/>
      <c r="D539" s="230"/>
      <c r="E539" s="228" t="s">
        <v>716</v>
      </c>
      <c r="F539" s="229"/>
      <c r="G539" s="230"/>
      <c r="H539" s="231">
        <v>1473</v>
      </c>
      <c r="I539" s="232"/>
      <c r="J539" s="231">
        <v>2328</v>
      </c>
      <c r="K539" s="233"/>
      <c r="L539" s="232"/>
      <c r="M539" s="228" t="s">
        <v>154</v>
      </c>
      <c r="N539" s="229"/>
      <c r="O539" s="230"/>
      <c r="P539" s="234" t="s">
        <v>155</v>
      </c>
      <c r="Q539" s="235"/>
      <c r="R539" s="236"/>
      <c r="S539" s="217">
        <v>1338</v>
      </c>
      <c r="T539" s="217">
        <v>2193</v>
      </c>
      <c r="U539" s="218" t="s">
        <v>156</v>
      </c>
      <c r="V539" s="237" t="s">
        <v>157</v>
      </c>
      <c r="W539" s="238"/>
      <c r="X539" s="239"/>
      <c r="Y539" s="228" t="s">
        <v>158</v>
      </c>
      <c r="Z539" s="230"/>
      <c r="AA539" s="228" t="s">
        <v>159</v>
      </c>
      <c r="AB539" s="229"/>
      <c r="AC539" s="230"/>
      <c r="AD539" s="219"/>
      <c r="AE539" s="220">
        <v>725</v>
      </c>
      <c r="AF539" s="231">
        <v>2308</v>
      </c>
      <c r="AG539" s="232"/>
      <c r="AH539" s="218" t="s">
        <v>158</v>
      </c>
      <c r="AI539" s="217">
        <v>2</v>
      </c>
      <c r="AJ539" s="240" t="s">
        <v>160</v>
      </c>
      <c r="AK539" s="241"/>
      <c r="AL539" s="221" t="s">
        <v>161</v>
      </c>
      <c r="AM539" s="222" t="s">
        <v>162</v>
      </c>
      <c r="AN539" s="242"/>
      <c r="AO539" s="243"/>
      <c r="AP539" s="242"/>
      <c r="AQ539" s="243"/>
      <c r="AR539" s="217">
        <v>1</v>
      </c>
      <c r="AS539" s="244" t="s">
        <v>233</v>
      </c>
      <c r="AT539" s="245"/>
      <c r="AU539" s="218" t="s">
        <v>233</v>
      </c>
    </row>
    <row r="540" spans="1:47" ht="8.25" customHeight="1" x14ac:dyDescent="0.25">
      <c r="A540" s="223">
        <v>514</v>
      </c>
      <c r="B540" s="228" t="s">
        <v>176</v>
      </c>
      <c r="C540" s="229"/>
      <c r="D540" s="230"/>
      <c r="E540" s="228" t="s">
        <v>717</v>
      </c>
      <c r="F540" s="229"/>
      <c r="G540" s="230"/>
      <c r="H540" s="231">
        <v>1473</v>
      </c>
      <c r="I540" s="232"/>
      <c r="J540" s="231">
        <v>2328</v>
      </c>
      <c r="K540" s="233"/>
      <c r="L540" s="232"/>
      <c r="M540" s="228" t="s">
        <v>154</v>
      </c>
      <c r="N540" s="229"/>
      <c r="O540" s="230"/>
      <c r="P540" s="234" t="s">
        <v>155</v>
      </c>
      <c r="Q540" s="235"/>
      <c r="R540" s="236"/>
      <c r="S540" s="217">
        <v>1338</v>
      </c>
      <c r="T540" s="217">
        <v>2193</v>
      </c>
      <c r="U540" s="218" t="s">
        <v>156</v>
      </c>
      <c r="V540" s="237" t="s">
        <v>157</v>
      </c>
      <c r="W540" s="238"/>
      <c r="X540" s="239"/>
      <c r="Y540" s="228" t="s">
        <v>158</v>
      </c>
      <c r="Z540" s="230"/>
      <c r="AA540" s="228" t="s">
        <v>159</v>
      </c>
      <c r="AB540" s="229"/>
      <c r="AC540" s="230"/>
      <c r="AD540" s="219"/>
      <c r="AE540" s="220">
        <v>725</v>
      </c>
      <c r="AF540" s="231">
        <v>2308</v>
      </c>
      <c r="AG540" s="232"/>
      <c r="AH540" s="218" t="s">
        <v>158</v>
      </c>
      <c r="AI540" s="217">
        <v>2</v>
      </c>
      <c r="AJ540" s="240" t="s">
        <v>160</v>
      </c>
      <c r="AK540" s="241"/>
      <c r="AL540" s="221" t="s">
        <v>161</v>
      </c>
      <c r="AM540" s="222" t="s">
        <v>162</v>
      </c>
      <c r="AN540" s="242"/>
      <c r="AO540" s="243"/>
      <c r="AP540" s="242"/>
      <c r="AQ540" s="243"/>
      <c r="AR540" s="217">
        <v>1</v>
      </c>
      <c r="AS540" s="244" t="s">
        <v>233</v>
      </c>
      <c r="AT540" s="245"/>
      <c r="AU540" s="218" t="s">
        <v>233</v>
      </c>
    </row>
    <row r="541" spans="1:47" ht="8.25" customHeight="1" x14ac:dyDescent="0.25">
      <c r="A541" s="223">
        <v>515</v>
      </c>
      <c r="B541" s="228" t="s">
        <v>176</v>
      </c>
      <c r="C541" s="229"/>
      <c r="D541" s="230"/>
      <c r="E541" s="228" t="s">
        <v>718</v>
      </c>
      <c r="F541" s="229"/>
      <c r="G541" s="230"/>
      <c r="H541" s="231">
        <v>793</v>
      </c>
      <c r="I541" s="232"/>
      <c r="J541" s="231">
        <v>2328</v>
      </c>
      <c r="K541" s="233"/>
      <c r="L541" s="232"/>
      <c r="M541" s="228" t="s">
        <v>154</v>
      </c>
      <c r="N541" s="229"/>
      <c r="O541" s="230"/>
      <c r="P541" s="234" t="s">
        <v>155</v>
      </c>
      <c r="Q541" s="235"/>
      <c r="R541" s="236"/>
      <c r="S541" s="217">
        <v>658</v>
      </c>
      <c r="T541" s="217">
        <v>2193</v>
      </c>
      <c r="U541" s="218" t="s">
        <v>156</v>
      </c>
      <c r="V541" s="237" t="s">
        <v>157</v>
      </c>
      <c r="W541" s="238"/>
      <c r="X541" s="239"/>
      <c r="Y541" s="228" t="s">
        <v>158</v>
      </c>
      <c r="Z541" s="230"/>
      <c r="AA541" s="228" t="s">
        <v>159</v>
      </c>
      <c r="AB541" s="229"/>
      <c r="AC541" s="230"/>
      <c r="AD541" s="219"/>
      <c r="AE541" s="220">
        <v>773</v>
      </c>
      <c r="AF541" s="231">
        <v>2308</v>
      </c>
      <c r="AG541" s="232"/>
      <c r="AH541" s="218" t="s">
        <v>158</v>
      </c>
      <c r="AI541" s="217">
        <v>1</v>
      </c>
      <c r="AJ541" s="240" t="s">
        <v>160</v>
      </c>
      <c r="AK541" s="241"/>
      <c r="AL541" s="221" t="s">
        <v>161</v>
      </c>
      <c r="AM541" s="222" t="s">
        <v>162</v>
      </c>
      <c r="AN541" s="242"/>
      <c r="AO541" s="243"/>
      <c r="AP541" s="242"/>
      <c r="AQ541" s="243"/>
      <c r="AR541" s="217">
        <v>1</v>
      </c>
      <c r="AS541" s="244" t="s">
        <v>259</v>
      </c>
      <c r="AT541" s="245"/>
      <c r="AU541" s="218" t="s">
        <v>259</v>
      </c>
    </row>
    <row r="542" spans="1:47" ht="8.25" customHeight="1" x14ac:dyDescent="0.25">
      <c r="A542" s="223">
        <v>516</v>
      </c>
      <c r="B542" s="228" t="s">
        <v>176</v>
      </c>
      <c r="C542" s="229"/>
      <c r="D542" s="230"/>
      <c r="E542" s="228" t="s">
        <v>719</v>
      </c>
      <c r="F542" s="229"/>
      <c r="G542" s="230"/>
      <c r="H542" s="231">
        <v>793</v>
      </c>
      <c r="I542" s="232"/>
      <c r="J542" s="231">
        <v>2328</v>
      </c>
      <c r="K542" s="233"/>
      <c r="L542" s="232"/>
      <c r="M542" s="228" t="s">
        <v>154</v>
      </c>
      <c r="N542" s="229"/>
      <c r="O542" s="230"/>
      <c r="P542" s="234" t="s">
        <v>155</v>
      </c>
      <c r="Q542" s="235"/>
      <c r="R542" s="236"/>
      <c r="S542" s="217">
        <v>658</v>
      </c>
      <c r="T542" s="217">
        <v>2193</v>
      </c>
      <c r="U542" s="218" t="s">
        <v>156</v>
      </c>
      <c r="V542" s="237" t="s">
        <v>157</v>
      </c>
      <c r="W542" s="238"/>
      <c r="X542" s="239"/>
      <c r="Y542" s="228" t="s">
        <v>158</v>
      </c>
      <c r="Z542" s="230"/>
      <c r="AA542" s="228" t="s">
        <v>159</v>
      </c>
      <c r="AB542" s="229"/>
      <c r="AC542" s="230"/>
      <c r="AD542" s="219"/>
      <c r="AE542" s="220">
        <v>773</v>
      </c>
      <c r="AF542" s="231">
        <v>2308</v>
      </c>
      <c r="AG542" s="232"/>
      <c r="AH542" s="218" t="s">
        <v>158</v>
      </c>
      <c r="AI542" s="217">
        <v>1</v>
      </c>
      <c r="AJ542" s="240" t="s">
        <v>160</v>
      </c>
      <c r="AK542" s="241"/>
      <c r="AL542" s="221" t="s">
        <v>161</v>
      </c>
      <c r="AM542" s="222" t="s">
        <v>162</v>
      </c>
      <c r="AN542" s="242"/>
      <c r="AO542" s="243"/>
      <c r="AP542" s="242"/>
      <c r="AQ542" s="243"/>
      <c r="AR542" s="217">
        <v>1</v>
      </c>
      <c r="AS542" s="244" t="s">
        <v>259</v>
      </c>
      <c r="AT542" s="245"/>
      <c r="AU542" s="218" t="s">
        <v>259</v>
      </c>
    </row>
    <row r="543" spans="1:47" ht="8.25" customHeight="1" x14ac:dyDescent="0.25">
      <c r="A543" s="223">
        <v>517</v>
      </c>
      <c r="B543" s="228" t="s">
        <v>176</v>
      </c>
      <c r="C543" s="229"/>
      <c r="D543" s="230"/>
      <c r="E543" s="228" t="s">
        <v>720</v>
      </c>
      <c r="F543" s="229"/>
      <c r="G543" s="230"/>
      <c r="H543" s="231">
        <v>893</v>
      </c>
      <c r="I543" s="232"/>
      <c r="J543" s="231">
        <v>2293</v>
      </c>
      <c r="K543" s="233"/>
      <c r="L543" s="232"/>
      <c r="M543" s="228" t="s">
        <v>154</v>
      </c>
      <c r="N543" s="229"/>
      <c r="O543" s="230"/>
      <c r="P543" s="234" t="s">
        <v>155</v>
      </c>
      <c r="Q543" s="235"/>
      <c r="R543" s="236"/>
      <c r="S543" s="217">
        <v>758</v>
      </c>
      <c r="T543" s="217">
        <v>2158</v>
      </c>
      <c r="U543" s="218" t="s">
        <v>156</v>
      </c>
      <c r="V543" s="237" t="s">
        <v>157</v>
      </c>
      <c r="W543" s="238"/>
      <c r="X543" s="239"/>
      <c r="Y543" s="228" t="s">
        <v>158</v>
      </c>
      <c r="Z543" s="230"/>
      <c r="AA543" s="228" t="s">
        <v>159</v>
      </c>
      <c r="AB543" s="229"/>
      <c r="AC543" s="230"/>
      <c r="AD543" s="219"/>
      <c r="AE543" s="220">
        <v>873</v>
      </c>
      <c r="AF543" s="231">
        <v>2273</v>
      </c>
      <c r="AG543" s="232"/>
      <c r="AH543" s="218" t="s">
        <v>158</v>
      </c>
      <c r="AI543" s="217">
        <v>1</v>
      </c>
      <c r="AJ543" s="240" t="s">
        <v>160</v>
      </c>
      <c r="AK543" s="241"/>
      <c r="AL543" s="221" t="s">
        <v>161</v>
      </c>
      <c r="AM543" s="222" t="s">
        <v>162</v>
      </c>
      <c r="AN543" s="242"/>
      <c r="AO543" s="243"/>
      <c r="AP543" s="242"/>
      <c r="AQ543" s="243"/>
      <c r="AR543" s="217">
        <v>1</v>
      </c>
      <c r="AS543" s="244" t="s">
        <v>261</v>
      </c>
      <c r="AT543" s="245"/>
      <c r="AU543" s="218" t="s">
        <v>261</v>
      </c>
    </row>
    <row r="544" spans="1:47" ht="8.25" customHeight="1" x14ac:dyDescent="0.25">
      <c r="A544" s="223">
        <v>518</v>
      </c>
      <c r="B544" s="228" t="s">
        <v>176</v>
      </c>
      <c r="C544" s="229"/>
      <c r="D544" s="230"/>
      <c r="E544" s="228" t="s">
        <v>721</v>
      </c>
      <c r="F544" s="229"/>
      <c r="G544" s="230"/>
      <c r="H544" s="231">
        <v>1473</v>
      </c>
      <c r="I544" s="232"/>
      <c r="J544" s="231">
        <v>2328</v>
      </c>
      <c r="K544" s="233"/>
      <c r="L544" s="232"/>
      <c r="M544" s="228" t="s">
        <v>154</v>
      </c>
      <c r="N544" s="229"/>
      <c r="O544" s="230"/>
      <c r="P544" s="234" t="s">
        <v>155</v>
      </c>
      <c r="Q544" s="235"/>
      <c r="R544" s="236"/>
      <c r="S544" s="217">
        <v>1338</v>
      </c>
      <c r="T544" s="217">
        <v>2193</v>
      </c>
      <c r="U544" s="218" t="s">
        <v>156</v>
      </c>
      <c r="V544" s="237" t="s">
        <v>157</v>
      </c>
      <c r="W544" s="238"/>
      <c r="X544" s="239"/>
      <c r="Y544" s="228" t="s">
        <v>158</v>
      </c>
      <c r="Z544" s="230"/>
      <c r="AA544" s="228" t="s">
        <v>159</v>
      </c>
      <c r="AB544" s="229"/>
      <c r="AC544" s="230"/>
      <c r="AD544" s="219"/>
      <c r="AE544" s="220">
        <v>725</v>
      </c>
      <c r="AF544" s="231">
        <v>2308</v>
      </c>
      <c r="AG544" s="232"/>
      <c r="AH544" s="218" t="s">
        <v>158</v>
      </c>
      <c r="AI544" s="217">
        <v>2</v>
      </c>
      <c r="AJ544" s="240" t="s">
        <v>160</v>
      </c>
      <c r="AK544" s="241"/>
      <c r="AL544" s="221" t="s">
        <v>161</v>
      </c>
      <c r="AM544" s="222" t="s">
        <v>162</v>
      </c>
      <c r="AN544" s="242"/>
      <c r="AO544" s="243"/>
      <c r="AP544" s="242"/>
      <c r="AQ544" s="243"/>
      <c r="AR544" s="217">
        <v>1</v>
      </c>
      <c r="AS544" s="244" t="s">
        <v>233</v>
      </c>
      <c r="AT544" s="245"/>
      <c r="AU544" s="218" t="s">
        <v>233</v>
      </c>
    </row>
    <row r="545" spans="1:47" ht="8.25" customHeight="1" x14ac:dyDescent="0.25">
      <c r="A545" s="223">
        <v>519</v>
      </c>
      <c r="B545" s="228" t="s">
        <v>176</v>
      </c>
      <c r="C545" s="229"/>
      <c r="D545" s="230"/>
      <c r="E545" s="228" t="s">
        <v>722</v>
      </c>
      <c r="F545" s="229"/>
      <c r="G545" s="230"/>
      <c r="H545" s="231">
        <v>1473</v>
      </c>
      <c r="I545" s="232"/>
      <c r="J545" s="231">
        <v>2328</v>
      </c>
      <c r="K545" s="233"/>
      <c r="L545" s="232"/>
      <c r="M545" s="228" t="s">
        <v>154</v>
      </c>
      <c r="N545" s="229"/>
      <c r="O545" s="230"/>
      <c r="P545" s="234" t="s">
        <v>155</v>
      </c>
      <c r="Q545" s="235"/>
      <c r="R545" s="236"/>
      <c r="S545" s="217">
        <v>1338</v>
      </c>
      <c r="T545" s="217">
        <v>2193</v>
      </c>
      <c r="U545" s="218" t="s">
        <v>156</v>
      </c>
      <c r="V545" s="237" t="s">
        <v>157</v>
      </c>
      <c r="W545" s="238"/>
      <c r="X545" s="239"/>
      <c r="Y545" s="228" t="s">
        <v>158</v>
      </c>
      <c r="Z545" s="230"/>
      <c r="AA545" s="228" t="s">
        <v>159</v>
      </c>
      <c r="AB545" s="229"/>
      <c r="AC545" s="230"/>
      <c r="AD545" s="219"/>
      <c r="AE545" s="220">
        <v>725</v>
      </c>
      <c r="AF545" s="231">
        <v>2308</v>
      </c>
      <c r="AG545" s="232"/>
      <c r="AH545" s="218" t="s">
        <v>158</v>
      </c>
      <c r="AI545" s="217">
        <v>2</v>
      </c>
      <c r="AJ545" s="240" t="s">
        <v>160</v>
      </c>
      <c r="AK545" s="241"/>
      <c r="AL545" s="221" t="s">
        <v>161</v>
      </c>
      <c r="AM545" s="222" t="s">
        <v>162</v>
      </c>
      <c r="AN545" s="242"/>
      <c r="AO545" s="243"/>
      <c r="AP545" s="242"/>
      <c r="AQ545" s="243"/>
      <c r="AR545" s="217">
        <v>1</v>
      </c>
      <c r="AS545" s="244" t="s">
        <v>233</v>
      </c>
      <c r="AT545" s="245"/>
      <c r="AU545" s="218" t="s">
        <v>233</v>
      </c>
    </row>
    <row r="546" spans="1:47" ht="8.25" customHeight="1" x14ac:dyDescent="0.25">
      <c r="A546" s="223">
        <v>520</v>
      </c>
      <c r="B546" s="228" t="s">
        <v>176</v>
      </c>
      <c r="C546" s="229"/>
      <c r="D546" s="230"/>
      <c r="E546" s="228" t="s">
        <v>723</v>
      </c>
      <c r="F546" s="229"/>
      <c r="G546" s="230"/>
      <c r="H546" s="231">
        <v>1343</v>
      </c>
      <c r="I546" s="232"/>
      <c r="J546" s="231">
        <v>2328</v>
      </c>
      <c r="K546" s="233"/>
      <c r="L546" s="232"/>
      <c r="M546" s="228" t="s">
        <v>154</v>
      </c>
      <c r="N546" s="229"/>
      <c r="O546" s="230"/>
      <c r="P546" s="234" t="s">
        <v>155</v>
      </c>
      <c r="Q546" s="235"/>
      <c r="R546" s="236"/>
      <c r="S546" s="217">
        <v>1208</v>
      </c>
      <c r="T546" s="217">
        <v>2193</v>
      </c>
      <c r="U546" s="218" t="s">
        <v>156</v>
      </c>
      <c r="V546" s="237" t="s">
        <v>157</v>
      </c>
      <c r="W546" s="238"/>
      <c r="X546" s="239"/>
      <c r="Y546" s="228" t="s">
        <v>158</v>
      </c>
      <c r="Z546" s="230"/>
      <c r="AA546" s="228" t="s">
        <v>159</v>
      </c>
      <c r="AB546" s="229"/>
      <c r="AC546" s="230"/>
      <c r="AD546" s="219"/>
      <c r="AE546" s="220">
        <v>660</v>
      </c>
      <c r="AF546" s="231">
        <v>2308</v>
      </c>
      <c r="AG546" s="232"/>
      <c r="AH546" s="218" t="s">
        <v>158</v>
      </c>
      <c r="AI546" s="217">
        <v>2</v>
      </c>
      <c r="AJ546" s="240" t="s">
        <v>160</v>
      </c>
      <c r="AK546" s="241"/>
      <c r="AL546" s="221" t="s">
        <v>161</v>
      </c>
      <c r="AM546" s="222" t="s">
        <v>162</v>
      </c>
      <c r="AN546" s="242"/>
      <c r="AO546" s="243"/>
      <c r="AP546" s="242"/>
      <c r="AQ546" s="243"/>
      <c r="AR546" s="217">
        <v>1</v>
      </c>
      <c r="AS546" s="244" t="s">
        <v>238</v>
      </c>
      <c r="AT546" s="245"/>
      <c r="AU546" s="218" t="s">
        <v>238</v>
      </c>
    </row>
    <row r="547" spans="1:47" ht="8.25" customHeight="1" x14ac:dyDescent="0.25">
      <c r="A547" s="223">
        <v>521</v>
      </c>
      <c r="B547" s="228" t="s">
        <v>176</v>
      </c>
      <c r="C547" s="229"/>
      <c r="D547" s="230"/>
      <c r="E547" s="228" t="s">
        <v>724</v>
      </c>
      <c r="F547" s="229"/>
      <c r="G547" s="230"/>
      <c r="H547" s="231">
        <v>1343</v>
      </c>
      <c r="I547" s="232"/>
      <c r="J547" s="231">
        <v>2328</v>
      </c>
      <c r="K547" s="233"/>
      <c r="L547" s="232"/>
      <c r="M547" s="228" t="s">
        <v>154</v>
      </c>
      <c r="N547" s="229"/>
      <c r="O547" s="230"/>
      <c r="P547" s="234" t="s">
        <v>155</v>
      </c>
      <c r="Q547" s="235"/>
      <c r="R547" s="236"/>
      <c r="S547" s="217">
        <v>1208</v>
      </c>
      <c r="T547" s="217">
        <v>2193</v>
      </c>
      <c r="U547" s="218" t="s">
        <v>156</v>
      </c>
      <c r="V547" s="237" t="s">
        <v>157</v>
      </c>
      <c r="W547" s="238"/>
      <c r="X547" s="239"/>
      <c r="Y547" s="228" t="s">
        <v>158</v>
      </c>
      <c r="Z547" s="230"/>
      <c r="AA547" s="228" t="s">
        <v>159</v>
      </c>
      <c r="AB547" s="229"/>
      <c r="AC547" s="230"/>
      <c r="AD547" s="219"/>
      <c r="AE547" s="220">
        <v>660</v>
      </c>
      <c r="AF547" s="231">
        <v>2308</v>
      </c>
      <c r="AG547" s="232"/>
      <c r="AH547" s="218" t="s">
        <v>158</v>
      </c>
      <c r="AI547" s="217">
        <v>2</v>
      </c>
      <c r="AJ547" s="240" t="s">
        <v>160</v>
      </c>
      <c r="AK547" s="241"/>
      <c r="AL547" s="221" t="s">
        <v>161</v>
      </c>
      <c r="AM547" s="222" t="s">
        <v>162</v>
      </c>
      <c r="AN547" s="242"/>
      <c r="AO547" s="243"/>
      <c r="AP547" s="242"/>
      <c r="AQ547" s="243"/>
      <c r="AR547" s="217">
        <v>1</v>
      </c>
      <c r="AS547" s="244" t="s">
        <v>238</v>
      </c>
      <c r="AT547" s="245"/>
      <c r="AU547" s="218" t="s">
        <v>238</v>
      </c>
    </row>
    <row r="548" spans="1:47" ht="8.25" customHeight="1" x14ac:dyDescent="0.25">
      <c r="A548" s="223">
        <v>522</v>
      </c>
      <c r="B548" s="228" t="s">
        <v>176</v>
      </c>
      <c r="C548" s="229"/>
      <c r="D548" s="230"/>
      <c r="E548" s="228" t="s">
        <v>725</v>
      </c>
      <c r="F548" s="229"/>
      <c r="G548" s="230"/>
      <c r="H548" s="231">
        <v>1473</v>
      </c>
      <c r="I548" s="232"/>
      <c r="J548" s="231">
        <v>2328</v>
      </c>
      <c r="K548" s="233"/>
      <c r="L548" s="232"/>
      <c r="M548" s="228" t="s">
        <v>154</v>
      </c>
      <c r="N548" s="229"/>
      <c r="O548" s="230"/>
      <c r="P548" s="234" t="s">
        <v>155</v>
      </c>
      <c r="Q548" s="235"/>
      <c r="R548" s="236"/>
      <c r="S548" s="217">
        <v>1338</v>
      </c>
      <c r="T548" s="217">
        <v>2193</v>
      </c>
      <c r="U548" s="218" t="s">
        <v>156</v>
      </c>
      <c r="V548" s="237" t="s">
        <v>157</v>
      </c>
      <c r="W548" s="238"/>
      <c r="X548" s="239"/>
      <c r="Y548" s="228" t="s">
        <v>158</v>
      </c>
      <c r="Z548" s="230"/>
      <c r="AA548" s="228" t="s">
        <v>159</v>
      </c>
      <c r="AB548" s="229"/>
      <c r="AC548" s="230"/>
      <c r="AD548" s="219"/>
      <c r="AE548" s="220">
        <v>725</v>
      </c>
      <c r="AF548" s="231">
        <v>2308</v>
      </c>
      <c r="AG548" s="232"/>
      <c r="AH548" s="218" t="s">
        <v>158</v>
      </c>
      <c r="AI548" s="217">
        <v>2</v>
      </c>
      <c r="AJ548" s="240" t="s">
        <v>160</v>
      </c>
      <c r="AK548" s="241"/>
      <c r="AL548" s="221" t="s">
        <v>161</v>
      </c>
      <c r="AM548" s="222" t="s">
        <v>162</v>
      </c>
      <c r="AN548" s="242"/>
      <c r="AO548" s="243"/>
      <c r="AP548" s="242"/>
      <c r="AQ548" s="243"/>
      <c r="AR548" s="217">
        <v>1</v>
      </c>
      <c r="AS548" s="244" t="s">
        <v>233</v>
      </c>
      <c r="AT548" s="245"/>
      <c r="AU548" s="218" t="s">
        <v>233</v>
      </c>
    </row>
    <row r="549" spans="1:47" ht="8.25" customHeight="1" x14ac:dyDescent="0.25">
      <c r="A549" s="223">
        <v>523</v>
      </c>
      <c r="B549" s="228" t="s">
        <v>176</v>
      </c>
      <c r="C549" s="229"/>
      <c r="D549" s="230"/>
      <c r="E549" s="228" t="s">
        <v>726</v>
      </c>
      <c r="F549" s="229"/>
      <c r="G549" s="230"/>
      <c r="H549" s="231">
        <v>1473</v>
      </c>
      <c r="I549" s="232"/>
      <c r="J549" s="231">
        <v>2328</v>
      </c>
      <c r="K549" s="233"/>
      <c r="L549" s="232"/>
      <c r="M549" s="228" t="s">
        <v>154</v>
      </c>
      <c r="N549" s="229"/>
      <c r="O549" s="230"/>
      <c r="P549" s="234" t="s">
        <v>155</v>
      </c>
      <c r="Q549" s="235"/>
      <c r="R549" s="236"/>
      <c r="S549" s="217">
        <v>1338</v>
      </c>
      <c r="T549" s="217">
        <v>2193</v>
      </c>
      <c r="U549" s="218" t="s">
        <v>156</v>
      </c>
      <c r="V549" s="237" t="s">
        <v>157</v>
      </c>
      <c r="W549" s="238"/>
      <c r="X549" s="239"/>
      <c r="Y549" s="228" t="s">
        <v>158</v>
      </c>
      <c r="Z549" s="230"/>
      <c r="AA549" s="228" t="s">
        <v>159</v>
      </c>
      <c r="AB549" s="229"/>
      <c r="AC549" s="230"/>
      <c r="AD549" s="219"/>
      <c r="AE549" s="220">
        <v>725</v>
      </c>
      <c r="AF549" s="231">
        <v>2308</v>
      </c>
      <c r="AG549" s="232"/>
      <c r="AH549" s="218" t="s">
        <v>158</v>
      </c>
      <c r="AI549" s="217">
        <v>2</v>
      </c>
      <c r="AJ549" s="240" t="s">
        <v>160</v>
      </c>
      <c r="AK549" s="241"/>
      <c r="AL549" s="221" t="s">
        <v>161</v>
      </c>
      <c r="AM549" s="222" t="s">
        <v>162</v>
      </c>
      <c r="AN549" s="242"/>
      <c r="AO549" s="243"/>
      <c r="AP549" s="242"/>
      <c r="AQ549" s="243"/>
      <c r="AR549" s="217">
        <v>1</v>
      </c>
      <c r="AS549" s="244" t="s">
        <v>233</v>
      </c>
      <c r="AT549" s="245"/>
      <c r="AU549" s="218" t="s">
        <v>233</v>
      </c>
    </row>
    <row r="550" spans="1:47" ht="8.25" customHeight="1" x14ac:dyDescent="0.25">
      <c r="A550" s="223">
        <v>524</v>
      </c>
      <c r="B550" s="228" t="s">
        <v>176</v>
      </c>
      <c r="C550" s="229"/>
      <c r="D550" s="230"/>
      <c r="E550" s="228" t="s">
        <v>727</v>
      </c>
      <c r="F550" s="229"/>
      <c r="G550" s="230"/>
      <c r="H550" s="231">
        <v>1473</v>
      </c>
      <c r="I550" s="232"/>
      <c r="J550" s="231">
        <v>2328</v>
      </c>
      <c r="K550" s="233"/>
      <c r="L550" s="232"/>
      <c r="M550" s="228" t="s">
        <v>154</v>
      </c>
      <c r="N550" s="229"/>
      <c r="O550" s="230"/>
      <c r="P550" s="234" t="s">
        <v>155</v>
      </c>
      <c r="Q550" s="235"/>
      <c r="R550" s="236"/>
      <c r="S550" s="217">
        <v>1338</v>
      </c>
      <c r="T550" s="217">
        <v>2193</v>
      </c>
      <c r="U550" s="218" t="s">
        <v>156</v>
      </c>
      <c r="V550" s="237" t="s">
        <v>157</v>
      </c>
      <c r="W550" s="238"/>
      <c r="X550" s="239"/>
      <c r="Y550" s="228" t="s">
        <v>158</v>
      </c>
      <c r="Z550" s="230"/>
      <c r="AA550" s="228" t="s">
        <v>159</v>
      </c>
      <c r="AB550" s="229"/>
      <c r="AC550" s="230"/>
      <c r="AD550" s="219"/>
      <c r="AE550" s="220">
        <v>725</v>
      </c>
      <c r="AF550" s="231">
        <v>2308</v>
      </c>
      <c r="AG550" s="232"/>
      <c r="AH550" s="218" t="s">
        <v>158</v>
      </c>
      <c r="AI550" s="217">
        <v>2</v>
      </c>
      <c r="AJ550" s="240" t="s">
        <v>160</v>
      </c>
      <c r="AK550" s="241"/>
      <c r="AL550" s="221" t="s">
        <v>161</v>
      </c>
      <c r="AM550" s="222" t="s">
        <v>162</v>
      </c>
      <c r="AN550" s="242"/>
      <c r="AO550" s="243"/>
      <c r="AP550" s="242"/>
      <c r="AQ550" s="243"/>
      <c r="AR550" s="217">
        <v>1</v>
      </c>
      <c r="AS550" s="244" t="s">
        <v>233</v>
      </c>
      <c r="AT550" s="245"/>
      <c r="AU550" s="218" t="s">
        <v>233</v>
      </c>
    </row>
    <row r="551" spans="1:47" ht="8.25" customHeight="1" x14ac:dyDescent="0.25">
      <c r="A551" s="223">
        <v>525</v>
      </c>
      <c r="B551" s="228" t="s">
        <v>176</v>
      </c>
      <c r="C551" s="229"/>
      <c r="D551" s="230"/>
      <c r="E551" s="228" t="s">
        <v>728</v>
      </c>
      <c r="F551" s="229"/>
      <c r="G551" s="230"/>
      <c r="H551" s="231">
        <v>793</v>
      </c>
      <c r="I551" s="232"/>
      <c r="J551" s="231">
        <v>2328</v>
      </c>
      <c r="K551" s="233"/>
      <c r="L551" s="232"/>
      <c r="M551" s="228" t="s">
        <v>154</v>
      </c>
      <c r="N551" s="229"/>
      <c r="O551" s="230"/>
      <c r="P551" s="234" t="s">
        <v>155</v>
      </c>
      <c r="Q551" s="235"/>
      <c r="R551" s="236"/>
      <c r="S551" s="217">
        <v>658</v>
      </c>
      <c r="T551" s="217">
        <v>2193</v>
      </c>
      <c r="U551" s="218" t="s">
        <v>156</v>
      </c>
      <c r="V551" s="237" t="s">
        <v>157</v>
      </c>
      <c r="W551" s="238"/>
      <c r="X551" s="239"/>
      <c r="Y551" s="228" t="s">
        <v>158</v>
      </c>
      <c r="Z551" s="230"/>
      <c r="AA551" s="228" t="s">
        <v>159</v>
      </c>
      <c r="AB551" s="229"/>
      <c r="AC551" s="230"/>
      <c r="AD551" s="219"/>
      <c r="AE551" s="220">
        <v>773</v>
      </c>
      <c r="AF551" s="231">
        <v>2308</v>
      </c>
      <c r="AG551" s="232"/>
      <c r="AH551" s="218" t="s">
        <v>158</v>
      </c>
      <c r="AI551" s="217">
        <v>1</v>
      </c>
      <c r="AJ551" s="240" t="s">
        <v>160</v>
      </c>
      <c r="AK551" s="241"/>
      <c r="AL551" s="221" t="s">
        <v>161</v>
      </c>
      <c r="AM551" s="222" t="s">
        <v>162</v>
      </c>
      <c r="AN551" s="242"/>
      <c r="AO551" s="243"/>
      <c r="AP551" s="242"/>
      <c r="AQ551" s="243"/>
      <c r="AR551" s="217">
        <v>1</v>
      </c>
      <c r="AS551" s="244" t="s">
        <v>259</v>
      </c>
      <c r="AT551" s="245"/>
      <c r="AU551" s="218" t="s">
        <v>259</v>
      </c>
    </row>
    <row r="552" spans="1:47" ht="8.25" customHeight="1" x14ac:dyDescent="0.25">
      <c r="A552" s="223">
        <v>526</v>
      </c>
      <c r="B552" s="228" t="s">
        <v>176</v>
      </c>
      <c r="C552" s="229"/>
      <c r="D552" s="230"/>
      <c r="E552" s="228" t="s">
        <v>729</v>
      </c>
      <c r="F552" s="229"/>
      <c r="G552" s="230"/>
      <c r="H552" s="231">
        <v>1913</v>
      </c>
      <c r="I552" s="232"/>
      <c r="J552" s="231">
        <v>2328</v>
      </c>
      <c r="K552" s="233"/>
      <c r="L552" s="232"/>
      <c r="M552" s="228" t="s">
        <v>154</v>
      </c>
      <c r="N552" s="229"/>
      <c r="O552" s="230"/>
      <c r="P552" s="234" t="s">
        <v>155</v>
      </c>
      <c r="Q552" s="235"/>
      <c r="R552" s="236"/>
      <c r="S552" s="217">
        <v>1778</v>
      </c>
      <c r="T552" s="217">
        <v>2193</v>
      </c>
      <c r="U552" s="218" t="s">
        <v>156</v>
      </c>
      <c r="V552" s="237" t="s">
        <v>157</v>
      </c>
      <c r="W552" s="238"/>
      <c r="X552" s="239"/>
      <c r="Y552" s="228" t="s">
        <v>158</v>
      </c>
      <c r="Z552" s="230"/>
      <c r="AA552" s="228" t="s">
        <v>159</v>
      </c>
      <c r="AB552" s="229"/>
      <c r="AC552" s="230"/>
      <c r="AD552" s="219"/>
      <c r="AE552" s="220">
        <v>945</v>
      </c>
      <c r="AF552" s="231">
        <v>2308</v>
      </c>
      <c r="AG552" s="232"/>
      <c r="AH552" s="218" t="s">
        <v>158</v>
      </c>
      <c r="AI552" s="217">
        <v>2</v>
      </c>
      <c r="AJ552" s="240" t="s">
        <v>160</v>
      </c>
      <c r="AK552" s="241"/>
      <c r="AL552" s="221" t="s">
        <v>161</v>
      </c>
      <c r="AM552" s="222" t="s">
        <v>162</v>
      </c>
      <c r="AN552" s="242"/>
      <c r="AO552" s="243"/>
      <c r="AP552" s="242"/>
      <c r="AQ552" s="243"/>
      <c r="AR552" s="217">
        <v>1</v>
      </c>
      <c r="AS552" s="244" t="s">
        <v>242</v>
      </c>
      <c r="AT552" s="245"/>
      <c r="AU552" s="218" t="s">
        <v>242</v>
      </c>
    </row>
    <row r="553" spans="1:47" ht="8.25" customHeight="1" x14ac:dyDescent="0.25">
      <c r="A553" s="223">
        <v>527</v>
      </c>
      <c r="B553" s="228" t="s">
        <v>176</v>
      </c>
      <c r="C553" s="229"/>
      <c r="D553" s="230"/>
      <c r="E553" s="228" t="s">
        <v>730</v>
      </c>
      <c r="F553" s="229"/>
      <c r="G553" s="230"/>
      <c r="H553" s="231">
        <v>1473</v>
      </c>
      <c r="I553" s="232"/>
      <c r="J553" s="231">
        <v>2328</v>
      </c>
      <c r="K553" s="233"/>
      <c r="L553" s="232"/>
      <c r="M553" s="228" t="s">
        <v>154</v>
      </c>
      <c r="N553" s="229"/>
      <c r="O553" s="230"/>
      <c r="P553" s="234" t="s">
        <v>155</v>
      </c>
      <c r="Q553" s="235"/>
      <c r="R553" s="236"/>
      <c r="S553" s="217">
        <v>1338</v>
      </c>
      <c r="T553" s="217">
        <v>2193</v>
      </c>
      <c r="U553" s="218" t="s">
        <v>156</v>
      </c>
      <c r="V553" s="237" t="s">
        <v>157</v>
      </c>
      <c r="W553" s="238"/>
      <c r="X553" s="239"/>
      <c r="Y553" s="228" t="s">
        <v>158</v>
      </c>
      <c r="Z553" s="230"/>
      <c r="AA553" s="228" t="s">
        <v>159</v>
      </c>
      <c r="AB553" s="229"/>
      <c r="AC553" s="230"/>
      <c r="AD553" s="219"/>
      <c r="AE553" s="220">
        <v>725</v>
      </c>
      <c r="AF553" s="231">
        <v>2308</v>
      </c>
      <c r="AG553" s="232"/>
      <c r="AH553" s="218" t="s">
        <v>158</v>
      </c>
      <c r="AI553" s="217">
        <v>2</v>
      </c>
      <c r="AJ553" s="240" t="s">
        <v>160</v>
      </c>
      <c r="AK553" s="241"/>
      <c r="AL553" s="221" t="s">
        <v>161</v>
      </c>
      <c r="AM553" s="222" t="s">
        <v>162</v>
      </c>
      <c r="AN553" s="242"/>
      <c r="AO553" s="243"/>
      <c r="AP553" s="242"/>
      <c r="AQ553" s="243"/>
      <c r="AR553" s="217">
        <v>1</v>
      </c>
      <c r="AS553" s="244" t="s">
        <v>233</v>
      </c>
      <c r="AT553" s="245"/>
      <c r="AU553" s="218" t="s">
        <v>233</v>
      </c>
    </row>
    <row r="554" spans="1:47" ht="8.25" customHeight="1" x14ac:dyDescent="0.25">
      <c r="A554" s="223">
        <v>528</v>
      </c>
      <c r="B554" s="228" t="s">
        <v>176</v>
      </c>
      <c r="C554" s="229"/>
      <c r="D554" s="230"/>
      <c r="E554" s="228" t="s">
        <v>731</v>
      </c>
      <c r="F554" s="229"/>
      <c r="G554" s="230"/>
      <c r="H554" s="231">
        <v>993</v>
      </c>
      <c r="I554" s="232"/>
      <c r="J554" s="231">
        <v>2328</v>
      </c>
      <c r="K554" s="233"/>
      <c r="L554" s="232"/>
      <c r="M554" s="228" t="s">
        <v>154</v>
      </c>
      <c r="N554" s="229"/>
      <c r="O554" s="230"/>
      <c r="P554" s="234" t="s">
        <v>155</v>
      </c>
      <c r="Q554" s="235"/>
      <c r="R554" s="236"/>
      <c r="S554" s="217">
        <v>858</v>
      </c>
      <c r="T554" s="217">
        <v>2193</v>
      </c>
      <c r="U554" s="218" t="s">
        <v>156</v>
      </c>
      <c r="V554" s="237" t="s">
        <v>157</v>
      </c>
      <c r="W554" s="238"/>
      <c r="X554" s="239"/>
      <c r="Y554" s="228" t="s">
        <v>158</v>
      </c>
      <c r="Z554" s="230"/>
      <c r="AA554" s="228" t="s">
        <v>159</v>
      </c>
      <c r="AB554" s="229"/>
      <c r="AC554" s="230"/>
      <c r="AD554" s="219"/>
      <c r="AE554" s="220">
        <v>973</v>
      </c>
      <c r="AF554" s="231">
        <v>2308</v>
      </c>
      <c r="AG554" s="232"/>
      <c r="AH554" s="218" t="s">
        <v>158</v>
      </c>
      <c r="AI554" s="217">
        <v>1</v>
      </c>
      <c r="AJ554" s="240" t="s">
        <v>160</v>
      </c>
      <c r="AK554" s="241"/>
      <c r="AL554" s="221" t="s">
        <v>161</v>
      </c>
      <c r="AM554" s="222" t="s">
        <v>162</v>
      </c>
      <c r="AN554" s="242"/>
      <c r="AO554" s="243"/>
      <c r="AP554" s="242"/>
      <c r="AQ554" s="243"/>
      <c r="AR554" s="217">
        <v>1</v>
      </c>
      <c r="AS554" s="244" t="s">
        <v>240</v>
      </c>
      <c r="AT554" s="245"/>
      <c r="AU554" s="218" t="s">
        <v>240</v>
      </c>
    </row>
    <row r="555" spans="1:47" ht="8.25" customHeight="1" x14ac:dyDescent="0.25">
      <c r="A555" s="223">
        <v>529</v>
      </c>
      <c r="B555" s="228" t="s">
        <v>176</v>
      </c>
      <c r="C555" s="229"/>
      <c r="D555" s="230"/>
      <c r="E555" s="228" t="s">
        <v>732</v>
      </c>
      <c r="F555" s="229"/>
      <c r="G555" s="230"/>
      <c r="H555" s="231">
        <v>993</v>
      </c>
      <c r="I555" s="232"/>
      <c r="J555" s="231">
        <v>2328</v>
      </c>
      <c r="K555" s="233"/>
      <c r="L555" s="232"/>
      <c r="M555" s="228" t="s">
        <v>154</v>
      </c>
      <c r="N555" s="229"/>
      <c r="O555" s="230"/>
      <c r="P555" s="234" t="s">
        <v>155</v>
      </c>
      <c r="Q555" s="235"/>
      <c r="R555" s="236"/>
      <c r="S555" s="217">
        <v>858</v>
      </c>
      <c r="T555" s="217">
        <v>2193</v>
      </c>
      <c r="U555" s="218" t="s">
        <v>156</v>
      </c>
      <c r="V555" s="237" t="s">
        <v>157</v>
      </c>
      <c r="W555" s="238"/>
      <c r="X555" s="239"/>
      <c r="Y555" s="228" t="s">
        <v>158</v>
      </c>
      <c r="Z555" s="230"/>
      <c r="AA555" s="228" t="s">
        <v>159</v>
      </c>
      <c r="AB555" s="229"/>
      <c r="AC555" s="230"/>
      <c r="AD555" s="219"/>
      <c r="AE555" s="220">
        <v>973</v>
      </c>
      <c r="AF555" s="231">
        <v>2308</v>
      </c>
      <c r="AG555" s="232"/>
      <c r="AH555" s="218" t="s">
        <v>158</v>
      </c>
      <c r="AI555" s="217">
        <v>1</v>
      </c>
      <c r="AJ555" s="240" t="s">
        <v>160</v>
      </c>
      <c r="AK555" s="241"/>
      <c r="AL555" s="221" t="s">
        <v>161</v>
      </c>
      <c r="AM555" s="222" t="s">
        <v>162</v>
      </c>
      <c r="AN555" s="242"/>
      <c r="AO555" s="243"/>
      <c r="AP555" s="242"/>
      <c r="AQ555" s="243"/>
      <c r="AR555" s="217">
        <v>1</v>
      </c>
      <c r="AS555" s="244" t="s">
        <v>240</v>
      </c>
      <c r="AT555" s="245"/>
      <c r="AU555" s="218" t="s">
        <v>240</v>
      </c>
    </row>
    <row r="556" spans="1:47" ht="8.25" customHeight="1" x14ac:dyDescent="0.25">
      <c r="A556" s="223">
        <v>530</v>
      </c>
      <c r="B556" s="228" t="s">
        <v>176</v>
      </c>
      <c r="C556" s="229"/>
      <c r="D556" s="230"/>
      <c r="E556" s="228" t="s">
        <v>733</v>
      </c>
      <c r="F556" s="229"/>
      <c r="G556" s="230"/>
      <c r="H556" s="231">
        <v>593</v>
      </c>
      <c r="I556" s="232"/>
      <c r="J556" s="231">
        <v>2328</v>
      </c>
      <c r="K556" s="233"/>
      <c r="L556" s="232"/>
      <c r="M556" s="228" t="s">
        <v>154</v>
      </c>
      <c r="N556" s="229"/>
      <c r="O556" s="230"/>
      <c r="P556" s="234" t="s">
        <v>155</v>
      </c>
      <c r="Q556" s="235"/>
      <c r="R556" s="236"/>
      <c r="S556" s="217">
        <v>458</v>
      </c>
      <c r="T556" s="217">
        <v>2193</v>
      </c>
      <c r="U556" s="218" t="s">
        <v>156</v>
      </c>
      <c r="V556" s="237" t="s">
        <v>157</v>
      </c>
      <c r="W556" s="238"/>
      <c r="X556" s="239"/>
      <c r="Y556" s="228" t="s">
        <v>158</v>
      </c>
      <c r="Z556" s="230"/>
      <c r="AA556" s="228" t="s">
        <v>159</v>
      </c>
      <c r="AB556" s="229"/>
      <c r="AC556" s="230"/>
      <c r="AD556" s="219"/>
      <c r="AE556" s="220">
        <v>573</v>
      </c>
      <c r="AF556" s="231">
        <v>2308</v>
      </c>
      <c r="AG556" s="232"/>
      <c r="AH556" s="218" t="s">
        <v>158</v>
      </c>
      <c r="AI556" s="217">
        <v>1</v>
      </c>
      <c r="AJ556" s="240" t="s">
        <v>160</v>
      </c>
      <c r="AK556" s="241"/>
      <c r="AL556" s="221" t="s">
        <v>161</v>
      </c>
      <c r="AM556" s="222" t="s">
        <v>162</v>
      </c>
      <c r="AN556" s="242"/>
      <c r="AO556" s="243"/>
      <c r="AP556" s="242"/>
      <c r="AQ556" s="243"/>
      <c r="AR556" s="217">
        <v>1</v>
      </c>
      <c r="AS556" s="244" t="s">
        <v>269</v>
      </c>
      <c r="AT556" s="245"/>
      <c r="AU556" s="218" t="s">
        <v>269</v>
      </c>
    </row>
    <row r="557" spans="1:47" ht="8.25" customHeight="1" x14ac:dyDescent="0.25">
      <c r="A557" s="223">
        <v>531</v>
      </c>
      <c r="B557" s="228" t="s">
        <v>176</v>
      </c>
      <c r="C557" s="229"/>
      <c r="D557" s="230"/>
      <c r="E557" s="228" t="s">
        <v>734</v>
      </c>
      <c r="F557" s="229"/>
      <c r="G557" s="230"/>
      <c r="H557" s="231">
        <v>593</v>
      </c>
      <c r="I557" s="232"/>
      <c r="J557" s="231">
        <v>2328</v>
      </c>
      <c r="K557" s="233"/>
      <c r="L557" s="232"/>
      <c r="M557" s="228" t="s">
        <v>154</v>
      </c>
      <c r="N557" s="229"/>
      <c r="O557" s="230"/>
      <c r="P557" s="234" t="s">
        <v>155</v>
      </c>
      <c r="Q557" s="235"/>
      <c r="R557" s="236"/>
      <c r="S557" s="217">
        <v>458</v>
      </c>
      <c r="T557" s="217">
        <v>2193</v>
      </c>
      <c r="U557" s="218" t="s">
        <v>156</v>
      </c>
      <c r="V557" s="237" t="s">
        <v>157</v>
      </c>
      <c r="W557" s="238"/>
      <c r="X557" s="239"/>
      <c r="Y557" s="228" t="s">
        <v>158</v>
      </c>
      <c r="Z557" s="230"/>
      <c r="AA557" s="228" t="s">
        <v>159</v>
      </c>
      <c r="AB557" s="229"/>
      <c r="AC557" s="230"/>
      <c r="AD557" s="219"/>
      <c r="AE557" s="220">
        <v>573</v>
      </c>
      <c r="AF557" s="231">
        <v>2308</v>
      </c>
      <c r="AG557" s="232"/>
      <c r="AH557" s="218" t="s">
        <v>158</v>
      </c>
      <c r="AI557" s="217">
        <v>1</v>
      </c>
      <c r="AJ557" s="240" t="s">
        <v>160</v>
      </c>
      <c r="AK557" s="241"/>
      <c r="AL557" s="221" t="s">
        <v>161</v>
      </c>
      <c r="AM557" s="222" t="s">
        <v>162</v>
      </c>
      <c r="AN557" s="242"/>
      <c r="AO557" s="243"/>
      <c r="AP557" s="242"/>
      <c r="AQ557" s="243"/>
      <c r="AR557" s="217">
        <v>1</v>
      </c>
      <c r="AS557" s="244" t="s">
        <v>269</v>
      </c>
      <c r="AT557" s="245"/>
      <c r="AU557" s="218" t="s">
        <v>269</v>
      </c>
    </row>
    <row r="558" spans="1:47" ht="8.25" customHeight="1" x14ac:dyDescent="0.25">
      <c r="A558" s="223">
        <v>532</v>
      </c>
      <c r="B558" s="228" t="s">
        <v>176</v>
      </c>
      <c r="C558" s="229"/>
      <c r="D558" s="230"/>
      <c r="E558" s="228" t="s">
        <v>735</v>
      </c>
      <c r="F558" s="229"/>
      <c r="G558" s="230"/>
      <c r="H558" s="231">
        <v>1473</v>
      </c>
      <c r="I558" s="232"/>
      <c r="J558" s="231">
        <v>2328</v>
      </c>
      <c r="K558" s="233"/>
      <c r="L558" s="232"/>
      <c r="M558" s="228" t="s">
        <v>154</v>
      </c>
      <c r="N558" s="229"/>
      <c r="O558" s="230"/>
      <c r="P558" s="234" t="s">
        <v>155</v>
      </c>
      <c r="Q558" s="235"/>
      <c r="R558" s="236"/>
      <c r="S558" s="217">
        <v>1338</v>
      </c>
      <c r="T558" s="217">
        <v>2193</v>
      </c>
      <c r="U558" s="218" t="s">
        <v>156</v>
      </c>
      <c r="V558" s="237" t="s">
        <v>157</v>
      </c>
      <c r="W558" s="238"/>
      <c r="X558" s="239"/>
      <c r="Y558" s="228" t="s">
        <v>158</v>
      </c>
      <c r="Z558" s="230"/>
      <c r="AA558" s="228" t="s">
        <v>159</v>
      </c>
      <c r="AB558" s="229"/>
      <c r="AC558" s="230"/>
      <c r="AD558" s="219"/>
      <c r="AE558" s="220">
        <v>725</v>
      </c>
      <c r="AF558" s="231">
        <v>2308</v>
      </c>
      <c r="AG558" s="232"/>
      <c r="AH558" s="218" t="s">
        <v>158</v>
      </c>
      <c r="AI558" s="217">
        <v>2</v>
      </c>
      <c r="AJ558" s="240" t="s">
        <v>160</v>
      </c>
      <c r="AK558" s="241"/>
      <c r="AL558" s="221" t="s">
        <v>161</v>
      </c>
      <c r="AM558" s="222" t="s">
        <v>162</v>
      </c>
      <c r="AN558" s="242"/>
      <c r="AO558" s="243"/>
      <c r="AP558" s="242"/>
      <c r="AQ558" s="243"/>
      <c r="AR558" s="217">
        <v>1</v>
      </c>
      <c r="AS558" s="244" t="s">
        <v>233</v>
      </c>
      <c r="AT558" s="245"/>
      <c r="AU558" s="218" t="s">
        <v>233</v>
      </c>
    </row>
    <row r="559" spans="1:47" ht="8.25" customHeight="1" x14ac:dyDescent="0.25">
      <c r="A559" s="223">
        <v>533</v>
      </c>
      <c r="B559" s="228" t="s">
        <v>176</v>
      </c>
      <c r="C559" s="229"/>
      <c r="D559" s="230"/>
      <c r="E559" s="228" t="s">
        <v>736</v>
      </c>
      <c r="F559" s="229"/>
      <c r="G559" s="230"/>
      <c r="H559" s="231">
        <v>893</v>
      </c>
      <c r="I559" s="232"/>
      <c r="J559" s="231">
        <v>2328</v>
      </c>
      <c r="K559" s="233"/>
      <c r="L559" s="232"/>
      <c r="M559" s="228" t="s">
        <v>154</v>
      </c>
      <c r="N559" s="229"/>
      <c r="O559" s="230"/>
      <c r="P559" s="234" t="s">
        <v>155</v>
      </c>
      <c r="Q559" s="235"/>
      <c r="R559" s="236"/>
      <c r="S559" s="217">
        <v>758</v>
      </c>
      <c r="T559" s="217">
        <v>2193</v>
      </c>
      <c r="U559" s="218" t="s">
        <v>156</v>
      </c>
      <c r="V559" s="237" t="s">
        <v>157</v>
      </c>
      <c r="W559" s="238"/>
      <c r="X559" s="239"/>
      <c r="Y559" s="228" t="s">
        <v>158</v>
      </c>
      <c r="Z559" s="230"/>
      <c r="AA559" s="228" t="s">
        <v>159</v>
      </c>
      <c r="AB559" s="229"/>
      <c r="AC559" s="230"/>
      <c r="AD559" s="219"/>
      <c r="AE559" s="220">
        <v>873</v>
      </c>
      <c r="AF559" s="231">
        <v>2308</v>
      </c>
      <c r="AG559" s="232"/>
      <c r="AH559" s="218" t="s">
        <v>158</v>
      </c>
      <c r="AI559" s="217">
        <v>1</v>
      </c>
      <c r="AJ559" s="240" t="s">
        <v>160</v>
      </c>
      <c r="AK559" s="241"/>
      <c r="AL559" s="221" t="s">
        <v>161</v>
      </c>
      <c r="AM559" s="222" t="s">
        <v>162</v>
      </c>
      <c r="AN559" s="242"/>
      <c r="AO559" s="243"/>
      <c r="AP559" s="242"/>
      <c r="AQ559" s="243"/>
      <c r="AR559" s="217">
        <v>1</v>
      </c>
      <c r="AS559" s="244" t="s">
        <v>314</v>
      </c>
      <c r="AT559" s="245"/>
      <c r="AU559" s="218" t="s">
        <v>314</v>
      </c>
    </row>
    <row r="560" spans="1:47" ht="8.25" customHeight="1" x14ac:dyDescent="0.25">
      <c r="A560" s="223">
        <v>534</v>
      </c>
      <c r="B560" s="228" t="s">
        <v>176</v>
      </c>
      <c r="C560" s="229"/>
      <c r="D560" s="230"/>
      <c r="E560" s="228" t="s">
        <v>737</v>
      </c>
      <c r="F560" s="229"/>
      <c r="G560" s="230"/>
      <c r="H560" s="231">
        <v>893</v>
      </c>
      <c r="I560" s="232"/>
      <c r="J560" s="231">
        <v>2328</v>
      </c>
      <c r="K560" s="233"/>
      <c r="L560" s="232"/>
      <c r="M560" s="228" t="s">
        <v>154</v>
      </c>
      <c r="N560" s="229"/>
      <c r="O560" s="230"/>
      <c r="P560" s="234" t="s">
        <v>155</v>
      </c>
      <c r="Q560" s="235"/>
      <c r="R560" s="236"/>
      <c r="S560" s="217">
        <v>758</v>
      </c>
      <c r="T560" s="217">
        <v>2193</v>
      </c>
      <c r="U560" s="218" t="s">
        <v>156</v>
      </c>
      <c r="V560" s="237" t="s">
        <v>157</v>
      </c>
      <c r="W560" s="238"/>
      <c r="X560" s="239"/>
      <c r="Y560" s="228" t="s">
        <v>158</v>
      </c>
      <c r="Z560" s="230"/>
      <c r="AA560" s="228" t="s">
        <v>159</v>
      </c>
      <c r="AB560" s="229"/>
      <c r="AC560" s="230"/>
      <c r="AD560" s="219"/>
      <c r="AE560" s="220">
        <v>873</v>
      </c>
      <c r="AF560" s="231">
        <v>2308</v>
      </c>
      <c r="AG560" s="232"/>
      <c r="AH560" s="218" t="s">
        <v>158</v>
      </c>
      <c r="AI560" s="217">
        <v>1</v>
      </c>
      <c r="AJ560" s="240" t="s">
        <v>160</v>
      </c>
      <c r="AK560" s="241"/>
      <c r="AL560" s="221" t="s">
        <v>161</v>
      </c>
      <c r="AM560" s="222" t="s">
        <v>162</v>
      </c>
      <c r="AN560" s="242"/>
      <c r="AO560" s="243"/>
      <c r="AP560" s="242"/>
      <c r="AQ560" s="243"/>
      <c r="AR560" s="217">
        <v>1</v>
      </c>
      <c r="AS560" s="244" t="s">
        <v>314</v>
      </c>
      <c r="AT560" s="245"/>
      <c r="AU560" s="218" t="s">
        <v>314</v>
      </c>
    </row>
    <row r="561" spans="1:47" ht="8.25" customHeight="1" x14ac:dyDescent="0.25">
      <c r="A561" s="223">
        <v>535</v>
      </c>
      <c r="B561" s="228" t="s">
        <v>176</v>
      </c>
      <c r="C561" s="229"/>
      <c r="D561" s="230"/>
      <c r="E561" s="228" t="s">
        <v>738</v>
      </c>
      <c r="F561" s="229"/>
      <c r="G561" s="230"/>
      <c r="H561" s="231">
        <v>1713</v>
      </c>
      <c r="I561" s="232"/>
      <c r="J561" s="231">
        <v>2328</v>
      </c>
      <c r="K561" s="233"/>
      <c r="L561" s="232"/>
      <c r="M561" s="228" t="s">
        <v>154</v>
      </c>
      <c r="N561" s="229"/>
      <c r="O561" s="230"/>
      <c r="P561" s="234" t="s">
        <v>155</v>
      </c>
      <c r="Q561" s="235"/>
      <c r="R561" s="236"/>
      <c r="S561" s="217">
        <v>1578</v>
      </c>
      <c r="T561" s="217">
        <v>2193</v>
      </c>
      <c r="U561" s="218" t="s">
        <v>156</v>
      </c>
      <c r="V561" s="237" t="s">
        <v>157</v>
      </c>
      <c r="W561" s="238"/>
      <c r="X561" s="239"/>
      <c r="Y561" s="228" t="s">
        <v>158</v>
      </c>
      <c r="Z561" s="230"/>
      <c r="AA561" s="228" t="s">
        <v>159</v>
      </c>
      <c r="AB561" s="229"/>
      <c r="AC561" s="230"/>
      <c r="AD561" s="219"/>
      <c r="AE561" s="220">
        <v>845</v>
      </c>
      <c r="AF561" s="231">
        <v>2308</v>
      </c>
      <c r="AG561" s="232"/>
      <c r="AH561" s="218" t="s">
        <v>158</v>
      </c>
      <c r="AI561" s="217">
        <v>2</v>
      </c>
      <c r="AJ561" s="240" t="s">
        <v>160</v>
      </c>
      <c r="AK561" s="241"/>
      <c r="AL561" s="221" t="s">
        <v>161</v>
      </c>
      <c r="AM561" s="222" t="s">
        <v>162</v>
      </c>
      <c r="AN561" s="242"/>
      <c r="AO561" s="243"/>
      <c r="AP561" s="242"/>
      <c r="AQ561" s="243"/>
      <c r="AR561" s="217">
        <v>1</v>
      </c>
      <c r="AS561" s="244" t="s">
        <v>251</v>
      </c>
      <c r="AT561" s="245"/>
      <c r="AU561" s="218" t="s">
        <v>251</v>
      </c>
    </row>
    <row r="562" spans="1:47" ht="8.25" customHeight="1" x14ac:dyDescent="0.25">
      <c r="A562" s="223">
        <v>536</v>
      </c>
      <c r="B562" s="228" t="s">
        <v>176</v>
      </c>
      <c r="C562" s="229"/>
      <c r="D562" s="230"/>
      <c r="E562" s="228" t="s">
        <v>739</v>
      </c>
      <c r="F562" s="229"/>
      <c r="G562" s="230"/>
      <c r="H562" s="231">
        <v>1713</v>
      </c>
      <c r="I562" s="232"/>
      <c r="J562" s="231">
        <v>2328</v>
      </c>
      <c r="K562" s="233"/>
      <c r="L562" s="232"/>
      <c r="M562" s="228" t="s">
        <v>154</v>
      </c>
      <c r="N562" s="229"/>
      <c r="O562" s="230"/>
      <c r="P562" s="234" t="s">
        <v>155</v>
      </c>
      <c r="Q562" s="235"/>
      <c r="R562" s="236"/>
      <c r="S562" s="217">
        <v>1578</v>
      </c>
      <c r="T562" s="217">
        <v>2193</v>
      </c>
      <c r="U562" s="218" t="s">
        <v>156</v>
      </c>
      <c r="V562" s="237" t="s">
        <v>157</v>
      </c>
      <c r="W562" s="238"/>
      <c r="X562" s="239"/>
      <c r="Y562" s="228" t="s">
        <v>158</v>
      </c>
      <c r="Z562" s="230"/>
      <c r="AA562" s="228" t="s">
        <v>159</v>
      </c>
      <c r="AB562" s="229"/>
      <c r="AC562" s="230"/>
      <c r="AD562" s="219"/>
      <c r="AE562" s="220">
        <v>845</v>
      </c>
      <c r="AF562" s="231">
        <v>2308</v>
      </c>
      <c r="AG562" s="232"/>
      <c r="AH562" s="218" t="s">
        <v>158</v>
      </c>
      <c r="AI562" s="217">
        <v>2</v>
      </c>
      <c r="AJ562" s="240" t="s">
        <v>160</v>
      </c>
      <c r="AK562" s="241"/>
      <c r="AL562" s="221" t="s">
        <v>161</v>
      </c>
      <c r="AM562" s="222" t="s">
        <v>162</v>
      </c>
      <c r="AN562" s="242"/>
      <c r="AO562" s="243"/>
      <c r="AP562" s="242"/>
      <c r="AQ562" s="243"/>
      <c r="AR562" s="217">
        <v>1</v>
      </c>
      <c r="AS562" s="244" t="s">
        <v>251</v>
      </c>
      <c r="AT562" s="245"/>
      <c r="AU562" s="218" t="s">
        <v>251</v>
      </c>
    </row>
    <row r="563" spans="1:47" ht="8.25" customHeight="1" x14ac:dyDescent="0.25">
      <c r="A563" s="223">
        <v>537</v>
      </c>
      <c r="B563" s="228" t="s">
        <v>176</v>
      </c>
      <c r="C563" s="229"/>
      <c r="D563" s="230"/>
      <c r="E563" s="228" t="s">
        <v>740</v>
      </c>
      <c r="F563" s="229"/>
      <c r="G563" s="230"/>
      <c r="H563" s="231">
        <v>1473</v>
      </c>
      <c r="I563" s="232"/>
      <c r="J563" s="231">
        <v>2328</v>
      </c>
      <c r="K563" s="233"/>
      <c r="L563" s="232"/>
      <c r="M563" s="228" t="s">
        <v>154</v>
      </c>
      <c r="N563" s="229"/>
      <c r="O563" s="230"/>
      <c r="P563" s="234" t="s">
        <v>155</v>
      </c>
      <c r="Q563" s="235"/>
      <c r="R563" s="236"/>
      <c r="S563" s="217">
        <v>1338</v>
      </c>
      <c r="T563" s="217">
        <v>2193</v>
      </c>
      <c r="U563" s="218" t="s">
        <v>156</v>
      </c>
      <c r="V563" s="237" t="s">
        <v>157</v>
      </c>
      <c r="W563" s="238"/>
      <c r="X563" s="239"/>
      <c r="Y563" s="228" t="s">
        <v>158</v>
      </c>
      <c r="Z563" s="230"/>
      <c r="AA563" s="228" t="s">
        <v>159</v>
      </c>
      <c r="AB563" s="229"/>
      <c r="AC563" s="230"/>
      <c r="AD563" s="219"/>
      <c r="AE563" s="220">
        <v>725</v>
      </c>
      <c r="AF563" s="231">
        <v>2308</v>
      </c>
      <c r="AG563" s="232"/>
      <c r="AH563" s="218" t="s">
        <v>158</v>
      </c>
      <c r="AI563" s="217">
        <v>2</v>
      </c>
      <c r="AJ563" s="240" t="s">
        <v>160</v>
      </c>
      <c r="AK563" s="241"/>
      <c r="AL563" s="221" t="s">
        <v>161</v>
      </c>
      <c r="AM563" s="222" t="s">
        <v>162</v>
      </c>
      <c r="AN563" s="242"/>
      <c r="AO563" s="243"/>
      <c r="AP563" s="242"/>
      <c r="AQ563" s="243"/>
      <c r="AR563" s="217">
        <v>1</v>
      </c>
      <c r="AS563" s="244" t="s">
        <v>233</v>
      </c>
      <c r="AT563" s="245"/>
      <c r="AU563" s="218" t="s">
        <v>233</v>
      </c>
    </row>
    <row r="564" spans="1:47" ht="8.25" customHeight="1" x14ac:dyDescent="0.25">
      <c r="A564" s="223">
        <v>538</v>
      </c>
      <c r="B564" s="228" t="s">
        <v>176</v>
      </c>
      <c r="C564" s="229"/>
      <c r="D564" s="230"/>
      <c r="E564" s="228" t="s">
        <v>741</v>
      </c>
      <c r="F564" s="229"/>
      <c r="G564" s="230"/>
      <c r="H564" s="231">
        <v>1473</v>
      </c>
      <c r="I564" s="232"/>
      <c r="J564" s="231">
        <v>2328</v>
      </c>
      <c r="K564" s="233"/>
      <c r="L564" s="232"/>
      <c r="M564" s="228" t="s">
        <v>154</v>
      </c>
      <c r="N564" s="229"/>
      <c r="O564" s="230"/>
      <c r="P564" s="234" t="s">
        <v>155</v>
      </c>
      <c r="Q564" s="235"/>
      <c r="R564" s="236"/>
      <c r="S564" s="217">
        <v>1338</v>
      </c>
      <c r="T564" s="217">
        <v>2193</v>
      </c>
      <c r="U564" s="218" t="s">
        <v>156</v>
      </c>
      <c r="V564" s="237" t="s">
        <v>157</v>
      </c>
      <c r="W564" s="238"/>
      <c r="X564" s="239"/>
      <c r="Y564" s="228" t="s">
        <v>158</v>
      </c>
      <c r="Z564" s="230"/>
      <c r="AA564" s="228" t="s">
        <v>159</v>
      </c>
      <c r="AB564" s="229"/>
      <c r="AC564" s="230"/>
      <c r="AD564" s="219"/>
      <c r="AE564" s="220">
        <v>725</v>
      </c>
      <c r="AF564" s="231">
        <v>2308</v>
      </c>
      <c r="AG564" s="232"/>
      <c r="AH564" s="218" t="s">
        <v>158</v>
      </c>
      <c r="AI564" s="217">
        <v>2</v>
      </c>
      <c r="AJ564" s="240" t="s">
        <v>160</v>
      </c>
      <c r="AK564" s="241"/>
      <c r="AL564" s="221" t="s">
        <v>161</v>
      </c>
      <c r="AM564" s="222" t="s">
        <v>162</v>
      </c>
      <c r="AN564" s="242"/>
      <c r="AO564" s="243"/>
      <c r="AP564" s="242"/>
      <c r="AQ564" s="243"/>
      <c r="AR564" s="217">
        <v>1</v>
      </c>
      <c r="AS564" s="244" t="s">
        <v>233</v>
      </c>
      <c r="AT564" s="245"/>
      <c r="AU564" s="218" t="s">
        <v>233</v>
      </c>
    </row>
    <row r="565" spans="1:47" ht="8.25" customHeight="1" x14ac:dyDescent="0.25">
      <c r="A565" s="223">
        <v>539</v>
      </c>
      <c r="B565" s="228" t="s">
        <v>252</v>
      </c>
      <c r="C565" s="229"/>
      <c r="D565" s="230"/>
      <c r="E565" s="228" t="s">
        <v>742</v>
      </c>
      <c r="F565" s="229"/>
      <c r="G565" s="230"/>
      <c r="H565" s="231">
        <v>435</v>
      </c>
      <c r="I565" s="232"/>
      <c r="J565" s="231">
        <v>935</v>
      </c>
      <c r="K565" s="233"/>
      <c r="L565" s="232"/>
      <c r="M565" s="228" t="s">
        <v>154</v>
      </c>
      <c r="N565" s="229"/>
      <c r="O565" s="230"/>
      <c r="P565" s="234" t="s">
        <v>155</v>
      </c>
      <c r="Q565" s="235"/>
      <c r="R565" s="236"/>
      <c r="S565" s="217">
        <v>300</v>
      </c>
      <c r="T565" s="217">
        <v>800</v>
      </c>
      <c r="U565" s="218" t="s">
        <v>156</v>
      </c>
      <c r="V565" s="237" t="s">
        <v>157</v>
      </c>
      <c r="W565" s="238"/>
      <c r="X565" s="239"/>
      <c r="Y565" s="228" t="s">
        <v>158</v>
      </c>
      <c r="Z565" s="230"/>
      <c r="AA565" s="228" t="s">
        <v>159</v>
      </c>
      <c r="AB565" s="229"/>
      <c r="AC565" s="230"/>
      <c r="AD565" s="219"/>
      <c r="AE565" s="220">
        <v>415</v>
      </c>
      <c r="AF565" s="231">
        <v>915</v>
      </c>
      <c r="AG565" s="232"/>
      <c r="AH565" s="218" t="s">
        <v>158</v>
      </c>
      <c r="AI565" s="217">
        <v>1</v>
      </c>
      <c r="AJ565" s="240" t="s">
        <v>160</v>
      </c>
      <c r="AK565" s="241"/>
      <c r="AL565" s="221" t="s">
        <v>161</v>
      </c>
      <c r="AM565" s="222" t="s">
        <v>162</v>
      </c>
      <c r="AN565" s="242"/>
      <c r="AO565" s="243"/>
      <c r="AP565" s="242"/>
      <c r="AQ565" s="243"/>
      <c r="AR565" s="217">
        <v>1</v>
      </c>
      <c r="AS565" s="244" t="s">
        <v>254</v>
      </c>
      <c r="AT565" s="245"/>
      <c r="AU565" s="218" t="s">
        <v>254</v>
      </c>
    </row>
    <row r="566" spans="1:47" ht="8.25" customHeight="1" x14ac:dyDescent="0.25">
      <c r="A566" s="223">
        <v>540</v>
      </c>
      <c r="B566" s="228" t="s">
        <v>176</v>
      </c>
      <c r="C566" s="229"/>
      <c r="D566" s="230"/>
      <c r="E566" s="228" t="s">
        <v>743</v>
      </c>
      <c r="F566" s="229"/>
      <c r="G566" s="230"/>
      <c r="H566" s="231">
        <v>993</v>
      </c>
      <c r="I566" s="232"/>
      <c r="J566" s="231">
        <v>2328</v>
      </c>
      <c r="K566" s="233"/>
      <c r="L566" s="232"/>
      <c r="M566" s="228" t="s">
        <v>154</v>
      </c>
      <c r="N566" s="229"/>
      <c r="O566" s="230"/>
      <c r="P566" s="234" t="s">
        <v>155</v>
      </c>
      <c r="Q566" s="235"/>
      <c r="R566" s="236"/>
      <c r="S566" s="217">
        <v>858</v>
      </c>
      <c r="T566" s="217">
        <v>2193</v>
      </c>
      <c r="U566" s="218" t="s">
        <v>156</v>
      </c>
      <c r="V566" s="237" t="s">
        <v>157</v>
      </c>
      <c r="W566" s="238"/>
      <c r="X566" s="239"/>
      <c r="Y566" s="228" t="s">
        <v>158</v>
      </c>
      <c r="Z566" s="230"/>
      <c r="AA566" s="228" t="s">
        <v>159</v>
      </c>
      <c r="AB566" s="229"/>
      <c r="AC566" s="230"/>
      <c r="AD566" s="219"/>
      <c r="AE566" s="220">
        <v>973</v>
      </c>
      <c r="AF566" s="231">
        <v>2308</v>
      </c>
      <c r="AG566" s="232"/>
      <c r="AH566" s="218" t="s">
        <v>158</v>
      </c>
      <c r="AI566" s="217">
        <v>1</v>
      </c>
      <c r="AJ566" s="240" t="s">
        <v>160</v>
      </c>
      <c r="AK566" s="241"/>
      <c r="AL566" s="221" t="s">
        <v>161</v>
      </c>
      <c r="AM566" s="222" t="s">
        <v>162</v>
      </c>
      <c r="AN566" s="242"/>
      <c r="AO566" s="243"/>
      <c r="AP566" s="242"/>
      <c r="AQ566" s="243"/>
      <c r="AR566" s="217">
        <v>1</v>
      </c>
      <c r="AS566" s="244" t="s">
        <v>240</v>
      </c>
      <c r="AT566" s="245"/>
      <c r="AU566" s="218" t="s">
        <v>240</v>
      </c>
    </row>
    <row r="567" spans="1:47" ht="8.25" customHeight="1" x14ac:dyDescent="0.25">
      <c r="A567" s="223">
        <v>541</v>
      </c>
      <c r="B567" s="228" t="s">
        <v>176</v>
      </c>
      <c r="C567" s="229"/>
      <c r="D567" s="230"/>
      <c r="E567" s="228" t="s">
        <v>744</v>
      </c>
      <c r="F567" s="229"/>
      <c r="G567" s="230"/>
      <c r="H567" s="231">
        <v>1473</v>
      </c>
      <c r="I567" s="232"/>
      <c r="J567" s="231">
        <v>2328</v>
      </c>
      <c r="K567" s="233"/>
      <c r="L567" s="232"/>
      <c r="M567" s="228" t="s">
        <v>154</v>
      </c>
      <c r="N567" s="229"/>
      <c r="O567" s="230"/>
      <c r="P567" s="234" t="s">
        <v>155</v>
      </c>
      <c r="Q567" s="235"/>
      <c r="R567" s="236"/>
      <c r="S567" s="217">
        <v>1338</v>
      </c>
      <c r="T567" s="217">
        <v>2193</v>
      </c>
      <c r="U567" s="218" t="s">
        <v>156</v>
      </c>
      <c r="V567" s="237" t="s">
        <v>157</v>
      </c>
      <c r="W567" s="238"/>
      <c r="X567" s="239"/>
      <c r="Y567" s="228" t="s">
        <v>158</v>
      </c>
      <c r="Z567" s="230"/>
      <c r="AA567" s="228" t="s">
        <v>159</v>
      </c>
      <c r="AB567" s="229"/>
      <c r="AC567" s="230"/>
      <c r="AD567" s="219"/>
      <c r="AE567" s="220">
        <v>725</v>
      </c>
      <c r="AF567" s="231">
        <v>2308</v>
      </c>
      <c r="AG567" s="232"/>
      <c r="AH567" s="218" t="s">
        <v>158</v>
      </c>
      <c r="AI567" s="217">
        <v>2</v>
      </c>
      <c r="AJ567" s="240" t="s">
        <v>160</v>
      </c>
      <c r="AK567" s="241"/>
      <c r="AL567" s="221" t="s">
        <v>161</v>
      </c>
      <c r="AM567" s="222" t="s">
        <v>162</v>
      </c>
      <c r="AN567" s="242"/>
      <c r="AO567" s="243"/>
      <c r="AP567" s="242"/>
      <c r="AQ567" s="243"/>
      <c r="AR567" s="217">
        <v>1</v>
      </c>
      <c r="AS567" s="244" t="s">
        <v>233</v>
      </c>
      <c r="AT567" s="245"/>
      <c r="AU567" s="218" t="s">
        <v>233</v>
      </c>
    </row>
    <row r="568" spans="1:47" ht="8.25" customHeight="1" x14ac:dyDescent="0.25">
      <c r="A568" s="223">
        <v>542</v>
      </c>
      <c r="B568" s="228" t="s">
        <v>176</v>
      </c>
      <c r="C568" s="229"/>
      <c r="D568" s="230"/>
      <c r="E568" s="228" t="s">
        <v>745</v>
      </c>
      <c r="F568" s="229"/>
      <c r="G568" s="230"/>
      <c r="H568" s="231">
        <v>993</v>
      </c>
      <c r="I568" s="232"/>
      <c r="J568" s="231">
        <v>2328</v>
      </c>
      <c r="K568" s="233"/>
      <c r="L568" s="232"/>
      <c r="M568" s="228" t="s">
        <v>154</v>
      </c>
      <c r="N568" s="229"/>
      <c r="O568" s="230"/>
      <c r="P568" s="234" t="s">
        <v>155</v>
      </c>
      <c r="Q568" s="235"/>
      <c r="R568" s="236"/>
      <c r="S568" s="217">
        <v>858</v>
      </c>
      <c r="T568" s="217">
        <v>2193</v>
      </c>
      <c r="U568" s="218" t="s">
        <v>156</v>
      </c>
      <c r="V568" s="237" t="s">
        <v>157</v>
      </c>
      <c r="W568" s="238"/>
      <c r="X568" s="239"/>
      <c r="Y568" s="228" t="s">
        <v>158</v>
      </c>
      <c r="Z568" s="230"/>
      <c r="AA568" s="228" t="s">
        <v>159</v>
      </c>
      <c r="AB568" s="229"/>
      <c r="AC568" s="230"/>
      <c r="AD568" s="219"/>
      <c r="AE568" s="220">
        <v>973</v>
      </c>
      <c r="AF568" s="231">
        <v>2308</v>
      </c>
      <c r="AG568" s="232"/>
      <c r="AH568" s="218" t="s">
        <v>158</v>
      </c>
      <c r="AI568" s="217">
        <v>1</v>
      </c>
      <c r="AJ568" s="240" t="s">
        <v>160</v>
      </c>
      <c r="AK568" s="241"/>
      <c r="AL568" s="221" t="s">
        <v>161</v>
      </c>
      <c r="AM568" s="222" t="s">
        <v>162</v>
      </c>
      <c r="AN568" s="242"/>
      <c r="AO568" s="243"/>
      <c r="AP568" s="242"/>
      <c r="AQ568" s="243"/>
      <c r="AR568" s="217">
        <v>1</v>
      </c>
      <c r="AS568" s="244" t="s">
        <v>240</v>
      </c>
      <c r="AT568" s="245"/>
      <c r="AU568" s="218" t="s">
        <v>240</v>
      </c>
    </row>
    <row r="569" spans="1:47" ht="8.25" customHeight="1" x14ac:dyDescent="0.25">
      <c r="A569" s="223">
        <v>543</v>
      </c>
      <c r="B569" s="228" t="s">
        <v>176</v>
      </c>
      <c r="C569" s="229"/>
      <c r="D569" s="230"/>
      <c r="E569" s="228" t="s">
        <v>746</v>
      </c>
      <c r="F569" s="229"/>
      <c r="G569" s="230"/>
      <c r="H569" s="231">
        <v>993</v>
      </c>
      <c r="I569" s="232"/>
      <c r="J569" s="231">
        <v>2328</v>
      </c>
      <c r="K569" s="233"/>
      <c r="L569" s="232"/>
      <c r="M569" s="228" t="s">
        <v>154</v>
      </c>
      <c r="N569" s="229"/>
      <c r="O569" s="230"/>
      <c r="P569" s="234" t="s">
        <v>155</v>
      </c>
      <c r="Q569" s="235"/>
      <c r="R569" s="236"/>
      <c r="S569" s="217">
        <v>858</v>
      </c>
      <c r="T569" s="217">
        <v>2193</v>
      </c>
      <c r="U569" s="218" t="s">
        <v>156</v>
      </c>
      <c r="V569" s="237" t="s">
        <v>157</v>
      </c>
      <c r="W569" s="238"/>
      <c r="X569" s="239"/>
      <c r="Y569" s="228" t="s">
        <v>158</v>
      </c>
      <c r="Z569" s="230"/>
      <c r="AA569" s="228" t="s">
        <v>159</v>
      </c>
      <c r="AB569" s="229"/>
      <c r="AC569" s="230"/>
      <c r="AD569" s="219"/>
      <c r="AE569" s="220">
        <v>973</v>
      </c>
      <c r="AF569" s="231">
        <v>2308</v>
      </c>
      <c r="AG569" s="232"/>
      <c r="AH569" s="218" t="s">
        <v>158</v>
      </c>
      <c r="AI569" s="217">
        <v>1</v>
      </c>
      <c r="AJ569" s="240" t="s">
        <v>160</v>
      </c>
      <c r="AK569" s="241"/>
      <c r="AL569" s="221" t="s">
        <v>161</v>
      </c>
      <c r="AM569" s="222" t="s">
        <v>162</v>
      </c>
      <c r="AN569" s="242"/>
      <c r="AO569" s="243"/>
      <c r="AP569" s="242"/>
      <c r="AQ569" s="243"/>
      <c r="AR569" s="217">
        <v>1</v>
      </c>
      <c r="AS569" s="244" t="s">
        <v>240</v>
      </c>
      <c r="AT569" s="245"/>
      <c r="AU569" s="218" t="s">
        <v>240</v>
      </c>
    </row>
    <row r="570" spans="1:47" ht="8.25" customHeight="1" x14ac:dyDescent="0.25">
      <c r="A570" s="223">
        <v>544</v>
      </c>
      <c r="B570" s="228" t="s">
        <v>176</v>
      </c>
      <c r="C570" s="229"/>
      <c r="D570" s="230"/>
      <c r="E570" s="228" t="s">
        <v>747</v>
      </c>
      <c r="F570" s="229"/>
      <c r="G570" s="230"/>
      <c r="H570" s="231">
        <v>1473</v>
      </c>
      <c r="I570" s="232"/>
      <c r="J570" s="231">
        <v>2328</v>
      </c>
      <c r="K570" s="233"/>
      <c r="L570" s="232"/>
      <c r="M570" s="228" t="s">
        <v>154</v>
      </c>
      <c r="N570" s="229"/>
      <c r="O570" s="230"/>
      <c r="P570" s="234" t="s">
        <v>155</v>
      </c>
      <c r="Q570" s="235"/>
      <c r="R570" s="236"/>
      <c r="S570" s="217">
        <v>1338</v>
      </c>
      <c r="T570" s="217">
        <v>2193</v>
      </c>
      <c r="U570" s="218" t="s">
        <v>156</v>
      </c>
      <c r="V570" s="237" t="s">
        <v>157</v>
      </c>
      <c r="W570" s="238"/>
      <c r="X570" s="239"/>
      <c r="Y570" s="228" t="s">
        <v>158</v>
      </c>
      <c r="Z570" s="230"/>
      <c r="AA570" s="228" t="s">
        <v>159</v>
      </c>
      <c r="AB570" s="229"/>
      <c r="AC570" s="230"/>
      <c r="AD570" s="219"/>
      <c r="AE570" s="220">
        <v>725</v>
      </c>
      <c r="AF570" s="231">
        <v>2308</v>
      </c>
      <c r="AG570" s="232"/>
      <c r="AH570" s="218" t="s">
        <v>158</v>
      </c>
      <c r="AI570" s="217">
        <v>2</v>
      </c>
      <c r="AJ570" s="240" t="s">
        <v>160</v>
      </c>
      <c r="AK570" s="241"/>
      <c r="AL570" s="221" t="s">
        <v>161</v>
      </c>
      <c r="AM570" s="222" t="s">
        <v>162</v>
      </c>
      <c r="AN570" s="242"/>
      <c r="AO570" s="243"/>
      <c r="AP570" s="242"/>
      <c r="AQ570" s="243"/>
      <c r="AR570" s="217">
        <v>1</v>
      </c>
      <c r="AS570" s="244" t="s">
        <v>233</v>
      </c>
      <c r="AT570" s="245"/>
      <c r="AU570" s="218" t="s">
        <v>233</v>
      </c>
    </row>
    <row r="571" spans="1:47" ht="8.25" customHeight="1" x14ac:dyDescent="0.25">
      <c r="A571" s="223">
        <v>545</v>
      </c>
      <c r="B571" s="228" t="s">
        <v>176</v>
      </c>
      <c r="C571" s="229"/>
      <c r="D571" s="230"/>
      <c r="E571" s="228" t="s">
        <v>748</v>
      </c>
      <c r="F571" s="229"/>
      <c r="G571" s="230"/>
      <c r="H571" s="231">
        <v>1473</v>
      </c>
      <c r="I571" s="232"/>
      <c r="J571" s="231">
        <v>2328</v>
      </c>
      <c r="K571" s="233"/>
      <c r="L571" s="232"/>
      <c r="M571" s="228" t="s">
        <v>154</v>
      </c>
      <c r="N571" s="229"/>
      <c r="O571" s="230"/>
      <c r="P571" s="234" t="s">
        <v>155</v>
      </c>
      <c r="Q571" s="235"/>
      <c r="R571" s="236"/>
      <c r="S571" s="217">
        <v>1338</v>
      </c>
      <c r="T571" s="217">
        <v>2193</v>
      </c>
      <c r="U571" s="218" t="s">
        <v>156</v>
      </c>
      <c r="V571" s="237" t="s">
        <v>157</v>
      </c>
      <c r="W571" s="238"/>
      <c r="X571" s="239"/>
      <c r="Y571" s="228" t="s">
        <v>158</v>
      </c>
      <c r="Z571" s="230"/>
      <c r="AA571" s="228" t="s">
        <v>159</v>
      </c>
      <c r="AB571" s="229"/>
      <c r="AC571" s="230"/>
      <c r="AD571" s="219"/>
      <c r="AE571" s="220">
        <v>725</v>
      </c>
      <c r="AF571" s="231">
        <v>2308</v>
      </c>
      <c r="AG571" s="232"/>
      <c r="AH571" s="218" t="s">
        <v>158</v>
      </c>
      <c r="AI571" s="217">
        <v>2</v>
      </c>
      <c r="AJ571" s="240" t="s">
        <v>160</v>
      </c>
      <c r="AK571" s="241"/>
      <c r="AL571" s="221" t="s">
        <v>161</v>
      </c>
      <c r="AM571" s="222" t="s">
        <v>162</v>
      </c>
      <c r="AN571" s="242"/>
      <c r="AO571" s="243"/>
      <c r="AP571" s="242"/>
      <c r="AQ571" s="243"/>
      <c r="AR571" s="217">
        <v>1</v>
      </c>
      <c r="AS571" s="244" t="s">
        <v>233</v>
      </c>
      <c r="AT571" s="245"/>
      <c r="AU571" s="218" t="s">
        <v>233</v>
      </c>
    </row>
    <row r="572" spans="1:47" ht="8.25" customHeight="1" x14ac:dyDescent="0.25">
      <c r="A572" s="223">
        <v>546</v>
      </c>
      <c r="B572" s="228" t="s">
        <v>176</v>
      </c>
      <c r="C572" s="229"/>
      <c r="D572" s="230"/>
      <c r="E572" s="228" t="s">
        <v>749</v>
      </c>
      <c r="F572" s="229"/>
      <c r="G572" s="230"/>
      <c r="H572" s="231">
        <v>1473</v>
      </c>
      <c r="I572" s="232"/>
      <c r="J572" s="231">
        <v>2328</v>
      </c>
      <c r="K572" s="233"/>
      <c r="L572" s="232"/>
      <c r="M572" s="228" t="s">
        <v>154</v>
      </c>
      <c r="N572" s="229"/>
      <c r="O572" s="230"/>
      <c r="P572" s="234" t="s">
        <v>155</v>
      </c>
      <c r="Q572" s="235"/>
      <c r="R572" s="236"/>
      <c r="S572" s="217">
        <v>1338</v>
      </c>
      <c r="T572" s="217">
        <v>2193</v>
      </c>
      <c r="U572" s="218" t="s">
        <v>156</v>
      </c>
      <c r="V572" s="237" t="s">
        <v>157</v>
      </c>
      <c r="W572" s="238"/>
      <c r="X572" s="239"/>
      <c r="Y572" s="228" t="s">
        <v>158</v>
      </c>
      <c r="Z572" s="230"/>
      <c r="AA572" s="228" t="s">
        <v>159</v>
      </c>
      <c r="AB572" s="229"/>
      <c r="AC572" s="230"/>
      <c r="AD572" s="219"/>
      <c r="AE572" s="220">
        <v>725</v>
      </c>
      <c r="AF572" s="231">
        <v>2308</v>
      </c>
      <c r="AG572" s="232"/>
      <c r="AH572" s="218" t="s">
        <v>158</v>
      </c>
      <c r="AI572" s="217">
        <v>2</v>
      </c>
      <c r="AJ572" s="240" t="s">
        <v>160</v>
      </c>
      <c r="AK572" s="241"/>
      <c r="AL572" s="221" t="s">
        <v>161</v>
      </c>
      <c r="AM572" s="222" t="s">
        <v>162</v>
      </c>
      <c r="AN572" s="242"/>
      <c r="AO572" s="243"/>
      <c r="AP572" s="242"/>
      <c r="AQ572" s="243"/>
      <c r="AR572" s="217">
        <v>1</v>
      </c>
      <c r="AS572" s="244" t="s">
        <v>233</v>
      </c>
      <c r="AT572" s="245"/>
      <c r="AU572" s="218" t="s">
        <v>233</v>
      </c>
    </row>
    <row r="573" spans="1:47" ht="8.25" customHeight="1" x14ac:dyDescent="0.25">
      <c r="A573" s="223">
        <v>547</v>
      </c>
      <c r="B573" s="228" t="s">
        <v>176</v>
      </c>
      <c r="C573" s="229"/>
      <c r="D573" s="230"/>
      <c r="E573" s="228" t="s">
        <v>750</v>
      </c>
      <c r="F573" s="229"/>
      <c r="G573" s="230"/>
      <c r="H573" s="231">
        <v>893</v>
      </c>
      <c r="I573" s="232"/>
      <c r="J573" s="231">
        <v>2293</v>
      </c>
      <c r="K573" s="233"/>
      <c r="L573" s="232"/>
      <c r="M573" s="228" t="s">
        <v>154</v>
      </c>
      <c r="N573" s="229"/>
      <c r="O573" s="230"/>
      <c r="P573" s="234" t="s">
        <v>155</v>
      </c>
      <c r="Q573" s="235"/>
      <c r="R573" s="236"/>
      <c r="S573" s="217">
        <v>758</v>
      </c>
      <c r="T573" s="217">
        <v>2158</v>
      </c>
      <c r="U573" s="218" t="s">
        <v>156</v>
      </c>
      <c r="V573" s="237" t="s">
        <v>157</v>
      </c>
      <c r="W573" s="238"/>
      <c r="X573" s="239"/>
      <c r="Y573" s="228" t="s">
        <v>158</v>
      </c>
      <c r="Z573" s="230"/>
      <c r="AA573" s="228" t="s">
        <v>159</v>
      </c>
      <c r="AB573" s="229"/>
      <c r="AC573" s="230"/>
      <c r="AD573" s="219"/>
      <c r="AE573" s="220">
        <v>873</v>
      </c>
      <c r="AF573" s="231">
        <v>2273</v>
      </c>
      <c r="AG573" s="232"/>
      <c r="AH573" s="218" t="s">
        <v>158</v>
      </c>
      <c r="AI573" s="217">
        <v>1</v>
      </c>
      <c r="AJ573" s="240" t="s">
        <v>160</v>
      </c>
      <c r="AK573" s="241"/>
      <c r="AL573" s="221" t="s">
        <v>161</v>
      </c>
      <c r="AM573" s="222" t="s">
        <v>162</v>
      </c>
      <c r="AN573" s="242"/>
      <c r="AO573" s="243"/>
      <c r="AP573" s="242"/>
      <c r="AQ573" s="243"/>
      <c r="AR573" s="217">
        <v>1</v>
      </c>
      <c r="AS573" s="244" t="s">
        <v>261</v>
      </c>
      <c r="AT573" s="245"/>
      <c r="AU573" s="218" t="s">
        <v>261</v>
      </c>
    </row>
    <row r="574" spans="1:47" ht="8.25" customHeight="1" x14ac:dyDescent="0.25">
      <c r="A574" s="223">
        <v>548</v>
      </c>
      <c r="B574" s="228" t="s">
        <v>176</v>
      </c>
      <c r="C574" s="229"/>
      <c r="D574" s="230"/>
      <c r="E574" s="228" t="s">
        <v>751</v>
      </c>
      <c r="F574" s="229"/>
      <c r="G574" s="230"/>
      <c r="H574" s="231">
        <v>893</v>
      </c>
      <c r="I574" s="232"/>
      <c r="J574" s="231">
        <v>2328</v>
      </c>
      <c r="K574" s="233"/>
      <c r="L574" s="232"/>
      <c r="M574" s="228" t="s">
        <v>154</v>
      </c>
      <c r="N574" s="229"/>
      <c r="O574" s="230"/>
      <c r="P574" s="234" t="s">
        <v>155</v>
      </c>
      <c r="Q574" s="235"/>
      <c r="R574" s="236"/>
      <c r="S574" s="217">
        <v>758</v>
      </c>
      <c r="T574" s="217">
        <v>2193</v>
      </c>
      <c r="U574" s="218" t="s">
        <v>156</v>
      </c>
      <c r="V574" s="237" t="s">
        <v>157</v>
      </c>
      <c r="W574" s="238"/>
      <c r="X574" s="239"/>
      <c r="Y574" s="228" t="s">
        <v>158</v>
      </c>
      <c r="Z574" s="230"/>
      <c r="AA574" s="228" t="s">
        <v>159</v>
      </c>
      <c r="AB574" s="229"/>
      <c r="AC574" s="230"/>
      <c r="AD574" s="219"/>
      <c r="AE574" s="220">
        <v>873</v>
      </c>
      <c r="AF574" s="231">
        <v>2308</v>
      </c>
      <c r="AG574" s="232"/>
      <c r="AH574" s="218" t="s">
        <v>158</v>
      </c>
      <c r="AI574" s="217">
        <v>1</v>
      </c>
      <c r="AJ574" s="240" t="s">
        <v>160</v>
      </c>
      <c r="AK574" s="241"/>
      <c r="AL574" s="221" t="s">
        <v>161</v>
      </c>
      <c r="AM574" s="222" t="s">
        <v>162</v>
      </c>
      <c r="AN574" s="242"/>
      <c r="AO574" s="243"/>
      <c r="AP574" s="242"/>
      <c r="AQ574" s="243"/>
      <c r="AR574" s="217">
        <v>1</v>
      </c>
      <c r="AS574" s="244" t="s">
        <v>314</v>
      </c>
      <c r="AT574" s="245"/>
      <c r="AU574" s="218" t="s">
        <v>314</v>
      </c>
    </row>
    <row r="575" spans="1:47" ht="8.25" customHeight="1" x14ac:dyDescent="0.25">
      <c r="A575" s="223">
        <v>549</v>
      </c>
      <c r="B575" s="228" t="s">
        <v>176</v>
      </c>
      <c r="C575" s="229"/>
      <c r="D575" s="230"/>
      <c r="E575" s="228" t="s">
        <v>752</v>
      </c>
      <c r="F575" s="229"/>
      <c r="G575" s="230"/>
      <c r="H575" s="231">
        <v>1713</v>
      </c>
      <c r="I575" s="232"/>
      <c r="J575" s="231">
        <v>2328</v>
      </c>
      <c r="K575" s="233"/>
      <c r="L575" s="232"/>
      <c r="M575" s="228" t="s">
        <v>154</v>
      </c>
      <c r="N575" s="229"/>
      <c r="O575" s="230"/>
      <c r="P575" s="234" t="s">
        <v>155</v>
      </c>
      <c r="Q575" s="235"/>
      <c r="R575" s="236"/>
      <c r="S575" s="217">
        <v>1578</v>
      </c>
      <c r="T575" s="217">
        <v>2193</v>
      </c>
      <c r="U575" s="218" t="s">
        <v>156</v>
      </c>
      <c r="V575" s="237" t="s">
        <v>157</v>
      </c>
      <c r="W575" s="238"/>
      <c r="X575" s="239"/>
      <c r="Y575" s="228" t="s">
        <v>158</v>
      </c>
      <c r="Z575" s="230"/>
      <c r="AA575" s="228" t="s">
        <v>159</v>
      </c>
      <c r="AB575" s="229"/>
      <c r="AC575" s="230"/>
      <c r="AD575" s="219"/>
      <c r="AE575" s="220">
        <v>845</v>
      </c>
      <c r="AF575" s="231">
        <v>2308</v>
      </c>
      <c r="AG575" s="232"/>
      <c r="AH575" s="218" t="s">
        <v>158</v>
      </c>
      <c r="AI575" s="217">
        <v>2</v>
      </c>
      <c r="AJ575" s="240" t="s">
        <v>160</v>
      </c>
      <c r="AK575" s="241"/>
      <c r="AL575" s="221" t="s">
        <v>161</v>
      </c>
      <c r="AM575" s="222" t="s">
        <v>162</v>
      </c>
      <c r="AN575" s="242"/>
      <c r="AO575" s="243"/>
      <c r="AP575" s="242"/>
      <c r="AQ575" s="243"/>
      <c r="AR575" s="217">
        <v>1</v>
      </c>
      <c r="AS575" s="244" t="s">
        <v>251</v>
      </c>
      <c r="AT575" s="245"/>
      <c r="AU575" s="218" t="s">
        <v>251</v>
      </c>
    </row>
    <row r="576" spans="1:47" ht="8.25" customHeight="1" x14ac:dyDescent="0.25">
      <c r="A576" s="223">
        <v>550</v>
      </c>
      <c r="B576" s="228" t="s">
        <v>176</v>
      </c>
      <c r="C576" s="229"/>
      <c r="D576" s="230"/>
      <c r="E576" s="228" t="s">
        <v>753</v>
      </c>
      <c r="F576" s="229"/>
      <c r="G576" s="230"/>
      <c r="H576" s="231">
        <v>893</v>
      </c>
      <c r="I576" s="232"/>
      <c r="J576" s="231">
        <v>2328</v>
      </c>
      <c r="K576" s="233"/>
      <c r="L576" s="232"/>
      <c r="M576" s="228" t="s">
        <v>154</v>
      </c>
      <c r="N576" s="229"/>
      <c r="O576" s="230"/>
      <c r="P576" s="234" t="s">
        <v>155</v>
      </c>
      <c r="Q576" s="235"/>
      <c r="R576" s="236"/>
      <c r="S576" s="217">
        <v>758</v>
      </c>
      <c r="T576" s="217">
        <v>2193</v>
      </c>
      <c r="U576" s="218" t="s">
        <v>156</v>
      </c>
      <c r="V576" s="237" t="s">
        <v>157</v>
      </c>
      <c r="W576" s="238"/>
      <c r="X576" s="239"/>
      <c r="Y576" s="228" t="s">
        <v>158</v>
      </c>
      <c r="Z576" s="230"/>
      <c r="AA576" s="228" t="s">
        <v>159</v>
      </c>
      <c r="AB576" s="229"/>
      <c r="AC576" s="230"/>
      <c r="AD576" s="219"/>
      <c r="AE576" s="220">
        <v>873</v>
      </c>
      <c r="AF576" s="231">
        <v>2308</v>
      </c>
      <c r="AG576" s="232"/>
      <c r="AH576" s="218" t="s">
        <v>158</v>
      </c>
      <c r="AI576" s="217">
        <v>1</v>
      </c>
      <c r="AJ576" s="240" t="s">
        <v>160</v>
      </c>
      <c r="AK576" s="241"/>
      <c r="AL576" s="221" t="s">
        <v>161</v>
      </c>
      <c r="AM576" s="222" t="s">
        <v>162</v>
      </c>
      <c r="AN576" s="242"/>
      <c r="AO576" s="243"/>
      <c r="AP576" s="242"/>
      <c r="AQ576" s="243"/>
      <c r="AR576" s="217">
        <v>1</v>
      </c>
      <c r="AS576" s="244" t="s">
        <v>314</v>
      </c>
      <c r="AT576" s="245"/>
      <c r="AU576" s="218" t="s">
        <v>314</v>
      </c>
    </row>
    <row r="577" spans="1:47" ht="8.25" customHeight="1" x14ac:dyDescent="0.25">
      <c r="A577" s="223">
        <v>551</v>
      </c>
      <c r="B577" s="228" t="s">
        <v>176</v>
      </c>
      <c r="C577" s="229"/>
      <c r="D577" s="230"/>
      <c r="E577" s="228" t="s">
        <v>754</v>
      </c>
      <c r="F577" s="229"/>
      <c r="G577" s="230"/>
      <c r="H577" s="231">
        <v>893</v>
      </c>
      <c r="I577" s="232"/>
      <c r="J577" s="231">
        <v>2328</v>
      </c>
      <c r="K577" s="233"/>
      <c r="L577" s="232"/>
      <c r="M577" s="228" t="s">
        <v>154</v>
      </c>
      <c r="N577" s="229"/>
      <c r="O577" s="230"/>
      <c r="P577" s="234" t="s">
        <v>155</v>
      </c>
      <c r="Q577" s="235"/>
      <c r="R577" s="236"/>
      <c r="S577" s="217">
        <v>758</v>
      </c>
      <c r="T577" s="217">
        <v>2193</v>
      </c>
      <c r="U577" s="218" t="s">
        <v>156</v>
      </c>
      <c r="V577" s="237" t="s">
        <v>157</v>
      </c>
      <c r="W577" s="238"/>
      <c r="X577" s="239"/>
      <c r="Y577" s="228" t="s">
        <v>158</v>
      </c>
      <c r="Z577" s="230"/>
      <c r="AA577" s="228" t="s">
        <v>159</v>
      </c>
      <c r="AB577" s="229"/>
      <c r="AC577" s="230"/>
      <c r="AD577" s="219"/>
      <c r="AE577" s="220">
        <v>873</v>
      </c>
      <c r="AF577" s="231">
        <v>2308</v>
      </c>
      <c r="AG577" s="232"/>
      <c r="AH577" s="218" t="s">
        <v>158</v>
      </c>
      <c r="AI577" s="217">
        <v>1</v>
      </c>
      <c r="AJ577" s="240" t="s">
        <v>160</v>
      </c>
      <c r="AK577" s="241"/>
      <c r="AL577" s="221" t="s">
        <v>161</v>
      </c>
      <c r="AM577" s="222" t="s">
        <v>162</v>
      </c>
      <c r="AN577" s="242"/>
      <c r="AO577" s="243"/>
      <c r="AP577" s="242"/>
      <c r="AQ577" s="243"/>
      <c r="AR577" s="217">
        <v>1</v>
      </c>
      <c r="AS577" s="244" t="s">
        <v>314</v>
      </c>
      <c r="AT577" s="245"/>
      <c r="AU577" s="218" t="s">
        <v>314</v>
      </c>
    </row>
    <row r="578" spans="1:47" ht="8.25" customHeight="1" x14ac:dyDescent="0.25">
      <c r="A578" s="223">
        <v>552</v>
      </c>
      <c r="B578" s="228" t="s">
        <v>176</v>
      </c>
      <c r="C578" s="229"/>
      <c r="D578" s="230"/>
      <c r="E578" s="228" t="s">
        <v>755</v>
      </c>
      <c r="F578" s="229"/>
      <c r="G578" s="230"/>
      <c r="H578" s="231">
        <v>993</v>
      </c>
      <c r="I578" s="232"/>
      <c r="J578" s="231">
        <v>2328</v>
      </c>
      <c r="K578" s="233"/>
      <c r="L578" s="232"/>
      <c r="M578" s="228" t="s">
        <v>154</v>
      </c>
      <c r="N578" s="229"/>
      <c r="O578" s="230"/>
      <c r="P578" s="234" t="s">
        <v>155</v>
      </c>
      <c r="Q578" s="235"/>
      <c r="R578" s="236"/>
      <c r="S578" s="217">
        <v>858</v>
      </c>
      <c r="T578" s="217">
        <v>2193</v>
      </c>
      <c r="U578" s="218" t="s">
        <v>156</v>
      </c>
      <c r="V578" s="237" t="s">
        <v>157</v>
      </c>
      <c r="W578" s="238"/>
      <c r="X578" s="239"/>
      <c r="Y578" s="228" t="s">
        <v>158</v>
      </c>
      <c r="Z578" s="230"/>
      <c r="AA578" s="228" t="s">
        <v>159</v>
      </c>
      <c r="AB578" s="229"/>
      <c r="AC578" s="230"/>
      <c r="AD578" s="219"/>
      <c r="AE578" s="220">
        <v>973</v>
      </c>
      <c r="AF578" s="231">
        <v>2308</v>
      </c>
      <c r="AG578" s="232"/>
      <c r="AH578" s="218" t="s">
        <v>158</v>
      </c>
      <c r="AI578" s="217">
        <v>1</v>
      </c>
      <c r="AJ578" s="240" t="s">
        <v>160</v>
      </c>
      <c r="AK578" s="241"/>
      <c r="AL578" s="221" t="s">
        <v>161</v>
      </c>
      <c r="AM578" s="222" t="s">
        <v>162</v>
      </c>
      <c r="AN578" s="242"/>
      <c r="AO578" s="243"/>
      <c r="AP578" s="242"/>
      <c r="AQ578" s="243"/>
      <c r="AR578" s="217">
        <v>1</v>
      </c>
      <c r="AS578" s="244" t="s">
        <v>240</v>
      </c>
      <c r="AT578" s="245"/>
      <c r="AU578" s="218" t="s">
        <v>240</v>
      </c>
    </row>
    <row r="579" spans="1:47" ht="8.25" customHeight="1" x14ac:dyDescent="0.25">
      <c r="A579" s="223">
        <v>553</v>
      </c>
      <c r="B579" s="228" t="s">
        <v>176</v>
      </c>
      <c r="C579" s="229"/>
      <c r="D579" s="230"/>
      <c r="E579" s="228" t="s">
        <v>756</v>
      </c>
      <c r="F579" s="229"/>
      <c r="G579" s="230"/>
      <c r="H579" s="231">
        <v>1713</v>
      </c>
      <c r="I579" s="232"/>
      <c r="J579" s="231">
        <v>2328</v>
      </c>
      <c r="K579" s="233"/>
      <c r="L579" s="232"/>
      <c r="M579" s="228" t="s">
        <v>154</v>
      </c>
      <c r="N579" s="229"/>
      <c r="O579" s="230"/>
      <c r="P579" s="234" t="s">
        <v>155</v>
      </c>
      <c r="Q579" s="235"/>
      <c r="R579" s="236"/>
      <c r="S579" s="217">
        <v>1578</v>
      </c>
      <c r="T579" s="217">
        <v>2193</v>
      </c>
      <c r="U579" s="218" t="s">
        <v>156</v>
      </c>
      <c r="V579" s="237" t="s">
        <v>157</v>
      </c>
      <c r="W579" s="238"/>
      <c r="X579" s="239"/>
      <c r="Y579" s="228" t="s">
        <v>158</v>
      </c>
      <c r="Z579" s="230"/>
      <c r="AA579" s="228" t="s">
        <v>159</v>
      </c>
      <c r="AB579" s="229"/>
      <c r="AC579" s="230"/>
      <c r="AD579" s="219"/>
      <c r="AE579" s="220">
        <v>845</v>
      </c>
      <c r="AF579" s="231">
        <v>2308</v>
      </c>
      <c r="AG579" s="232"/>
      <c r="AH579" s="218" t="s">
        <v>158</v>
      </c>
      <c r="AI579" s="217">
        <v>2</v>
      </c>
      <c r="AJ579" s="240" t="s">
        <v>160</v>
      </c>
      <c r="AK579" s="241"/>
      <c r="AL579" s="221" t="s">
        <v>161</v>
      </c>
      <c r="AM579" s="222" t="s">
        <v>162</v>
      </c>
      <c r="AN579" s="242"/>
      <c r="AO579" s="243"/>
      <c r="AP579" s="242"/>
      <c r="AQ579" s="243"/>
      <c r="AR579" s="217">
        <v>1</v>
      </c>
      <c r="AS579" s="244" t="s">
        <v>251</v>
      </c>
      <c r="AT579" s="245"/>
      <c r="AU579" s="218" t="s">
        <v>251</v>
      </c>
    </row>
    <row r="580" spans="1:47" ht="8.25" customHeight="1" x14ac:dyDescent="0.25">
      <c r="A580" s="223">
        <v>554</v>
      </c>
      <c r="B580" s="228" t="s">
        <v>176</v>
      </c>
      <c r="C580" s="229"/>
      <c r="D580" s="230"/>
      <c r="E580" s="228" t="s">
        <v>757</v>
      </c>
      <c r="F580" s="229"/>
      <c r="G580" s="230"/>
      <c r="H580" s="231">
        <v>993</v>
      </c>
      <c r="I580" s="232"/>
      <c r="J580" s="231">
        <v>2328</v>
      </c>
      <c r="K580" s="233"/>
      <c r="L580" s="232"/>
      <c r="M580" s="228" t="s">
        <v>154</v>
      </c>
      <c r="N580" s="229"/>
      <c r="O580" s="230"/>
      <c r="P580" s="234" t="s">
        <v>155</v>
      </c>
      <c r="Q580" s="235"/>
      <c r="R580" s="236"/>
      <c r="S580" s="217">
        <v>858</v>
      </c>
      <c r="T580" s="217">
        <v>2193</v>
      </c>
      <c r="U580" s="218" t="s">
        <v>156</v>
      </c>
      <c r="V580" s="237" t="s">
        <v>157</v>
      </c>
      <c r="W580" s="238"/>
      <c r="X580" s="239"/>
      <c r="Y580" s="228" t="s">
        <v>158</v>
      </c>
      <c r="Z580" s="230"/>
      <c r="AA580" s="228" t="s">
        <v>159</v>
      </c>
      <c r="AB580" s="229"/>
      <c r="AC580" s="230"/>
      <c r="AD580" s="219"/>
      <c r="AE580" s="220">
        <v>973</v>
      </c>
      <c r="AF580" s="231">
        <v>2308</v>
      </c>
      <c r="AG580" s="232"/>
      <c r="AH580" s="218" t="s">
        <v>158</v>
      </c>
      <c r="AI580" s="217">
        <v>1</v>
      </c>
      <c r="AJ580" s="240" t="s">
        <v>160</v>
      </c>
      <c r="AK580" s="241"/>
      <c r="AL580" s="221" t="s">
        <v>161</v>
      </c>
      <c r="AM580" s="222" t="s">
        <v>162</v>
      </c>
      <c r="AN580" s="242"/>
      <c r="AO580" s="243"/>
      <c r="AP580" s="242"/>
      <c r="AQ580" s="243"/>
      <c r="AR580" s="217">
        <v>1</v>
      </c>
      <c r="AS580" s="244" t="s">
        <v>240</v>
      </c>
      <c r="AT580" s="245"/>
      <c r="AU580" s="218" t="s">
        <v>240</v>
      </c>
    </row>
    <row r="581" spans="1:47" ht="8.25" customHeight="1" x14ac:dyDescent="0.25">
      <c r="A581" s="223">
        <v>555</v>
      </c>
      <c r="B581" s="228" t="s">
        <v>176</v>
      </c>
      <c r="C581" s="229"/>
      <c r="D581" s="230"/>
      <c r="E581" s="228" t="s">
        <v>758</v>
      </c>
      <c r="F581" s="229"/>
      <c r="G581" s="230"/>
      <c r="H581" s="231">
        <v>1193</v>
      </c>
      <c r="I581" s="232"/>
      <c r="J581" s="231">
        <v>2328</v>
      </c>
      <c r="K581" s="233"/>
      <c r="L581" s="232"/>
      <c r="M581" s="228" t="s">
        <v>154</v>
      </c>
      <c r="N581" s="229"/>
      <c r="O581" s="230"/>
      <c r="P581" s="234" t="s">
        <v>155</v>
      </c>
      <c r="Q581" s="235"/>
      <c r="R581" s="236"/>
      <c r="S581" s="217">
        <v>1058</v>
      </c>
      <c r="T581" s="217">
        <v>2193</v>
      </c>
      <c r="U581" s="218" t="s">
        <v>156</v>
      </c>
      <c r="V581" s="237" t="s">
        <v>157</v>
      </c>
      <c r="W581" s="238"/>
      <c r="X581" s="239"/>
      <c r="Y581" s="228" t="s">
        <v>158</v>
      </c>
      <c r="Z581" s="230"/>
      <c r="AA581" s="228" t="s">
        <v>159</v>
      </c>
      <c r="AB581" s="229"/>
      <c r="AC581" s="230"/>
      <c r="AD581" s="219"/>
      <c r="AE581" s="220">
        <v>585</v>
      </c>
      <c r="AF581" s="231">
        <v>2308</v>
      </c>
      <c r="AG581" s="232"/>
      <c r="AH581" s="218" t="s">
        <v>158</v>
      </c>
      <c r="AI581" s="217">
        <v>2</v>
      </c>
      <c r="AJ581" s="240" t="s">
        <v>160</v>
      </c>
      <c r="AK581" s="241"/>
      <c r="AL581" s="221" t="s">
        <v>161</v>
      </c>
      <c r="AM581" s="222" t="s">
        <v>162</v>
      </c>
      <c r="AN581" s="242"/>
      <c r="AO581" s="243"/>
      <c r="AP581" s="242"/>
      <c r="AQ581" s="243"/>
      <c r="AR581" s="217">
        <v>1</v>
      </c>
      <c r="AS581" s="244" t="s">
        <v>291</v>
      </c>
      <c r="AT581" s="245"/>
      <c r="AU581" s="218" t="s">
        <v>291</v>
      </c>
    </row>
    <row r="582" spans="1:47" ht="8.25" customHeight="1" x14ac:dyDescent="0.25">
      <c r="A582" s="223">
        <v>556</v>
      </c>
      <c r="B582" s="228" t="s">
        <v>176</v>
      </c>
      <c r="C582" s="229"/>
      <c r="D582" s="230"/>
      <c r="E582" s="228" t="s">
        <v>759</v>
      </c>
      <c r="F582" s="229"/>
      <c r="G582" s="230"/>
      <c r="H582" s="231">
        <v>793</v>
      </c>
      <c r="I582" s="232"/>
      <c r="J582" s="231">
        <v>2328</v>
      </c>
      <c r="K582" s="233"/>
      <c r="L582" s="232"/>
      <c r="M582" s="228" t="s">
        <v>154</v>
      </c>
      <c r="N582" s="229"/>
      <c r="O582" s="230"/>
      <c r="P582" s="234" t="s">
        <v>155</v>
      </c>
      <c r="Q582" s="235"/>
      <c r="R582" s="236"/>
      <c r="S582" s="217">
        <v>658</v>
      </c>
      <c r="T582" s="217">
        <v>2193</v>
      </c>
      <c r="U582" s="218" t="s">
        <v>156</v>
      </c>
      <c r="V582" s="237" t="s">
        <v>157</v>
      </c>
      <c r="W582" s="238"/>
      <c r="X582" s="239"/>
      <c r="Y582" s="228" t="s">
        <v>158</v>
      </c>
      <c r="Z582" s="230"/>
      <c r="AA582" s="228" t="s">
        <v>159</v>
      </c>
      <c r="AB582" s="229"/>
      <c r="AC582" s="230"/>
      <c r="AD582" s="219"/>
      <c r="AE582" s="220">
        <v>773</v>
      </c>
      <c r="AF582" s="231">
        <v>2308</v>
      </c>
      <c r="AG582" s="232"/>
      <c r="AH582" s="218" t="s">
        <v>158</v>
      </c>
      <c r="AI582" s="217">
        <v>1</v>
      </c>
      <c r="AJ582" s="240" t="s">
        <v>160</v>
      </c>
      <c r="AK582" s="241"/>
      <c r="AL582" s="221" t="s">
        <v>161</v>
      </c>
      <c r="AM582" s="222" t="s">
        <v>162</v>
      </c>
      <c r="AN582" s="242"/>
      <c r="AO582" s="243"/>
      <c r="AP582" s="242"/>
      <c r="AQ582" s="243"/>
      <c r="AR582" s="217">
        <v>1</v>
      </c>
      <c r="AS582" s="244" t="s">
        <v>259</v>
      </c>
      <c r="AT582" s="245"/>
      <c r="AU582" s="218" t="s">
        <v>259</v>
      </c>
    </row>
    <row r="583" spans="1:47" ht="8.25" customHeight="1" x14ac:dyDescent="0.25">
      <c r="A583" s="223">
        <v>557</v>
      </c>
      <c r="B583" s="228" t="s">
        <v>176</v>
      </c>
      <c r="C583" s="229"/>
      <c r="D583" s="230"/>
      <c r="E583" s="228" t="s">
        <v>760</v>
      </c>
      <c r="F583" s="229"/>
      <c r="G583" s="230"/>
      <c r="H583" s="231">
        <v>993</v>
      </c>
      <c r="I583" s="232"/>
      <c r="J583" s="231">
        <v>2328</v>
      </c>
      <c r="K583" s="233"/>
      <c r="L583" s="232"/>
      <c r="M583" s="228" t="s">
        <v>154</v>
      </c>
      <c r="N583" s="229"/>
      <c r="O583" s="230"/>
      <c r="P583" s="234" t="s">
        <v>155</v>
      </c>
      <c r="Q583" s="235"/>
      <c r="R583" s="236"/>
      <c r="S583" s="217">
        <v>858</v>
      </c>
      <c r="T583" s="217">
        <v>2193</v>
      </c>
      <c r="U583" s="218" t="s">
        <v>156</v>
      </c>
      <c r="V583" s="237" t="s">
        <v>157</v>
      </c>
      <c r="W583" s="238"/>
      <c r="X583" s="239"/>
      <c r="Y583" s="228" t="s">
        <v>158</v>
      </c>
      <c r="Z583" s="230"/>
      <c r="AA583" s="228" t="s">
        <v>159</v>
      </c>
      <c r="AB583" s="229"/>
      <c r="AC583" s="230"/>
      <c r="AD583" s="219"/>
      <c r="AE583" s="220">
        <v>973</v>
      </c>
      <c r="AF583" s="231">
        <v>2308</v>
      </c>
      <c r="AG583" s="232"/>
      <c r="AH583" s="218" t="s">
        <v>158</v>
      </c>
      <c r="AI583" s="217">
        <v>1</v>
      </c>
      <c r="AJ583" s="240" t="s">
        <v>160</v>
      </c>
      <c r="AK583" s="241"/>
      <c r="AL583" s="221" t="s">
        <v>161</v>
      </c>
      <c r="AM583" s="222" t="s">
        <v>162</v>
      </c>
      <c r="AN583" s="242"/>
      <c r="AO583" s="243"/>
      <c r="AP583" s="242"/>
      <c r="AQ583" s="243"/>
      <c r="AR583" s="217">
        <v>1</v>
      </c>
      <c r="AS583" s="244" t="s">
        <v>240</v>
      </c>
      <c r="AT583" s="245"/>
      <c r="AU583" s="218" t="s">
        <v>240</v>
      </c>
    </row>
    <row r="584" spans="1:47" ht="8.25" customHeight="1" x14ac:dyDescent="0.25">
      <c r="A584" s="223">
        <v>558</v>
      </c>
      <c r="B584" s="228" t="s">
        <v>176</v>
      </c>
      <c r="C584" s="229"/>
      <c r="D584" s="230"/>
      <c r="E584" s="228" t="s">
        <v>761</v>
      </c>
      <c r="F584" s="229"/>
      <c r="G584" s="230"/>
      <c r="H584" s="231">
        <v>793</v>
      </c>
      <c r="I584" s="232"/>
      <c r="J584" s="231">
        <v>2328</v>
      </c>
      <c r="K584" s="233"/>
      <c r="L584" s="232"/>
      <c r="M584" s="228" t="s">
        <v>154</v>
      </c>
      <c r="N584" s="229"/>
      <c r="O584" s="230"/>
      <c r="P584" s="234" t="s">
        <v>155</v>
      </c>
      <c r="Q584" s="235"/>
      <c r="R584" s="236"/>
      <c r="S584" s="217">
        <v>658</v>
      </c>
      <c r="T584" s="217">
        <v>2193</v>
      </c>
      <c r="U584" s="218" t="s">
        <v>156</v>
      </c>
      <c r="V584" s="237" t="s">
        <v>157</v>
      </c>
      <c r="W584" s="238"/>
      <c r="X584" s="239"/>
      <c r="Y584" s="228" t="s">
        <v>158</v>
      </c>
      <c r="Z584" s="230"/>
      <c r="AA584" s="228" t="s">
        <v>159</v>
      </c>
      <c r="AB584" s="229"/>
      <c r="AC584" s="230"/>
      <c r="AD584" s="219"/>
      <c r="AE584" s="220">
        <v>773</v>
      </c>
      <c r="AF584" s="231">
        <v>2308</v>
      </c>
      <c r="AG584" s="232"/>
      <c r="AH584" s="218" t="s">
        <v>158</v>
      </c>
      <c r="AI584" s="217">
        <v>1</v>
      </c>
      <c r="AJ584" s="240" t="s">
        <v>160</v>
      </c>
      <c r="AK584" s="241"/>
      <c r="AL584" s="221" t="s">
        <v>161</v>
      </c>
      <c r="AM584" s="222" t="s">
        <v>162</v>
      </c>
      <c r="AN584" s="242"/>
      <c r="AO584" s="243"/>
      <c r="AP584" s="242"/>
      <c r="AQ584" s="243"/>
      <c r="AR584" s="217">
        <v>1</v>
      </c>
      <c r="AS584" s="244" t="s">
        <v>259</v>
      </c>
      <c r="AT584" s="245"/>
      <c r="AU584" s="218" t="s">
        <v>259</v>
      </c>
    </row>
    <row r="585" spans="1:47" ht="8.25" customHeight="1" x14ac:dyDescent="0.25">
      <c r="A585" s="223">
        <v>559</v>
      </c>
      <c r="B585" s="228" t="s">
        <v>176</v>
      </c>
      <c r="C585" s="229"/>
      <c r="D585" s="230"/>
      <c r="E585" s="228" t="s">
        <v>762</v>
      </c>
      <c r="F585" s="229"/>
      <c r="G585" s="230"/>
      <c r="H585" s="231">
        <v>1473</v>
      </c>
      <c r="I585" s="232"/>
      <c r="J585" s="231">
        <v>2328</v>
      </c>
      <c r="K585" s="233"/>
      <c r="L585" s="232"/>
      <c r="M585" s="228" t="s">
        <v>154</v>
      </c>
      <c r="N585" s="229"/>
      <c r="O585" s="230"/>
      <c r="P585" s="234" t="s">
        <v>155</v>
      </c>
      <c r="Q585" s="235"/>
      <c r="R585" s="236"/>
      <c r="S585" s="217">
        <v>1338</v>
      </c>
      <c r="T585" s="217">
        <v>2193</v>
      </c>
      <c r="U585" s="218" t="s">
        <v>156</v>
      </c>
      <c r="V585" s="237" t="s">
        <v>157</v>
      </c>
      <c r="W585" s="238"/>
      <c r="X585" s="239"/>
      <c r="Y585" s="228" t="s">
        <v>158</v>
      </c>
      <c r="Z585" s="230"/>
      <c r="AA585" s="228" t="s">
        <v>159</v>
      </c>
      <c r="AB585" s="229"/>
      <c r="AC585" s="230"/>
      <c r="AD585" s="219"/>
      <c r="AE585" s="220">
        <v>725</v>
      </c>
      <c r="AF585" s="231">
        <v>2308</v>
      </c>
      <c r="AG585" s="232"/>
      <c r="AH585" s="218" t="s">
        <v>158</v>
      </c>
      <c r="AI585" s="217">
        <v>2</v>
      </c>
      <c r="AJ585" s="240" t="s">
        <v>160</v>
      </c>
      <c r="AK585" s="241"/>
      <c r="AL585" s="221" t="s">
        <v>161</v>
      </c>
      <c r="AM585" s="222" t="s">
        <v>162</v>
      </c>
      <c r="AN585" s="242"/>
      <c r="AO585" s="243"/>
      <c r="AP585" s="242"/>
      <c r="AQ585" s="243"/>
      <c r="AR585" s="217">
        <v>1</v>
      </c>
      <c r="AS585" s="244" t="s">
        <v>233</v>
      </c>
      <c r="AT585" s="245"/>
      <c r="AU585" s="218" t="s">
        <v>233</v>
      </c>
    </row>
    <row r="586" spans="1:47" ht="8.25" customHeight="1" x14ac:dyDescent="0.25">
      <c r="A586" s="223">
        <v>560</v>
      </c>
      <c r="B586" s="228" t="s">
        <v>176</v>
      </c>
      <c r="C586" s="229"/>
      <c r="D586" s="230"/>
      <c r="E586" s="228" t="s">
        <v>763</v>
      </c>
      <c r="F586" s="229"/>
      <c r="G586" s="230"/>
      <c r="H586" s="231">
        <v>1473</v>
      </c>
      <c r="I586" s="232"/>
      <c r="J586" s="231">
        <v>2328</v>
      </c>
      <c r="K586" s="233"/>
      <c r="L586" s="232"/>
      <c r="M586" s="228" t="s">
        <v>154</v>
      </c>
      <c r="N586" s="229"/>
      <c r="O586" s="230"/>
      <c r="P586" s="234" t="s">
        <v>155</v>
      </c>
      <c r="Q586" s="235"/>
      <c r="R586" s="236"/>
      <c r="S586" s="217">
        <v>1338</v>
      </c>
      <c r="T586" s="217">
        <v>2193</v>
      </c>
      <c r="U586" s="218" t="s">
        <v>156</v>
      </c>
      <c r="V586" s="237" t="s">
        <v>157</v>
      </c>
      <c r="W586" s="238"/>
      <c r="X586" s="239"/>
      <c r="Y586" s="228" t="s">
        <v>158</v>
      </c>
      <c r="Z586" s="230"/>
      <c r="AA586" s="228" t="s">
        <v>159</v>
      </c>
      <c r="AB586" s="229"/>
      <c r="AC586" s="230"/>
      <c r="AD586" s="219"/>
      <c r="AE586" s="220">
        <v>725</v>
      </c>
      <c r="AF586" s="231">
        <v>2308</v>
      </c>
      <c r="AG586" s="232"/>
      <c r="AH586" s="218" t="s">
        <v>158</v>
      </c>
      <c r="AI586" s="217">
        <v>2</v>
      </c>
      <c r="AJ586" s="240" t="s">
        <v>160</v>
      </c>
      <c r="AK586" s="241"/>
      <c r="AL586" s="221" t="s">
        <v>161</v>
      </c>
      <c r="AM586" s="222" t="s">
        <v>162</v>
      </c>
      <c r="AN586" s="242"/>
      <c r="AO586" s="243"/>
      <c r="AP586" s="242"/>
      <c r="AQ586" s="243"/>
      <c r="AR586" s="217">
        <v>1</v>
      </c>
      <c r="AS586" s="244" t="s">
        <v>233</v>
      </c>
      <c r="AT586" s="245"/>
      <c r="AU586" s="218" t="s">
        <v>233</v>
      </c>
    </row>
    <row r="587" spans="1:47" ht="8.25" customHeight="1" x14ac:dyDescent="0.25">
      <c r="A587" s="223">
        <v>561</v>
      </c>
      <c r="B587" s="228" t="s">
        <v>176</v>
      </c>
      <c r="C587" s="229"/>
      <c r="D587" s="230"/>
      <c r="E587" s="228" t="s">
        <v>764</v>
      </c>
      <c r="F587" s="229"/>
      <c r="G587" s="230"/>
      <c r="H587" s="231">
        <v>693</v>
      </c>
      <c r="I587" s="232"/>
      <c r="J587" s="231">
        <v>2328</v>
      </c>
      <c r="K587" s="233"/>
      <c r="L587" s="232"/>
      <c r="M587" s="228" t="s">
        <v>154</v>
      </c>
      <c r="N587" s="229"/>
      <c r="O587" s="230"/>
      <c r="P587" s="234" t="s">
        <v>155</v>
      </c>
      <c r="Q587" s="235"/>
      <c r="R587" s="236"/>
      <c r="S587" s="217">
        <v>558</v>
      </c>
      <c r="T587" s="217">
        <v>2193</v>
      </c>
      <c r="U587" s="218" t="s">
        <v>156</v>
      </c>
      <c r="V587" s="237" t="s">
        <v>157</v>
      </c>
      <c r="W587" s="238"/>
      <c r="X587" s="239"/>
      <c r="Y587" s="228" t="s">
        <v>158</v>
      </c>
      <c r="Z587" s="230"/>
      <c r="AA587" s="228" t="s">
        <v>159</v>
      </c>
      <c r="AB587" s="229"/>
      <c r="AC587" s="230"/>
      <c r="AD587" s="219"/>
      <c r="AE587" s="220">
        <v>673</v>
      </c>
      <c r="AF587" s="231">
        <v>2308</v>
      </c>
      <c r="AG587" s="232"/>
      <c r="AH587" s="218" t="s">
        <v>158</v>
      </c>
      <c r="AI587" s="217">
        <v>1</v>
      </c>
      <c r="AJ587" s="240" t="s">
        <v>160</v>
      </c>
      <c r="AK587" s="241"/>
      <c r="AL587" s="221" t="s">
        <v>161</v>
      </c>
      <c r="AM587" s="222" t="s">
        <v>162</v>
      </c>
      <c r="AN587" s="242"/>
      <c r="AO587" s="243"/>
      <c r="AP587" s="242"/>
      <c r="AQ587" s="243"/>
      <c r="AR587" s="217">
        <v>1</v>
      </c>
      <c r="AS587" s="244" t="s">
        <v>257</v>
      </c>
      <c r="AT587" s="245"/>
      <c r="AU587" s="218" t="s">
        <v>257</v>
      </c>
    </row>
    <row r="588" spans="1:47" ht="8.25" customHeight="1" x14ac:dyDescent="0.25">
      <c r="A588" s="223">
        <v>562</v>
      </c>
      <c r="B588" s="228" t="s">
        <v>176</v>
      </c>
      <c r="C588" s="229"/>
      <c r="D588" s="230"/>
      <c r="E588" s="228" t="s">
        <v>765</v>
      </c>
      <c r="F588" s="229"/>
      <c r="G588" s="230"/>
      <c r="H588" s="231">
        <v>1473</v>
      </c>
      <c r="I588" s="232"/>
      <c r="J588" s="231">
        <v>2328</v>
      </c>
      <c r="K588" s="233"/>
      <c r="L588" s="232"/>
      <c r="M588" s="228" t="s">
        <v>154</v>
      </c>
      <c r="N588" s="229"/>
      <c r="O588" s="230"/>
      <c r="P588" s="234" t="s">
        <v>155</v>
      </c>
      <c r="Q588" s="235"/>
      <c r="R588" s="236"/>
      <c r="S588" s="217">
        <v>1338</v>
      </c>
      <c r="T588" s="217">
        <v>2193</v>
      </c>
      <c r="U588" s="218" t="s">
        <v>156</v>
      </c>
      <c r="V588" s="237" t="s">
        <v>157</v>
      </c>
      <c r="W588" s="238"/>
      <c r="X588" s="239"/>
      <c r="Y588" s="228" t="s">
        <v>158</v>
      </c>
      <c r="Z588" s="230"/>
      <c r="AA588" s="228" t="s">
        <v>159</v>
      </c>
      <c r="AB588" s="229"/>
      <c r="AC588" s="230"/>
      <c r="AD588" s="219"/>
      <c r="AE588" s="220">
        <v>725</v>
      </c>
      <c r="AF588" s="231">
        <v>2308</v>
      </c>
      <c r="AG588" s="232"/>
      <c r="AH588" s="218" t="s">
        <v>158</v>
      </c>
      <c r="AI588" s="217">
        <v>2</v>
      </c>
      <c r="AJ588" s="240" t="s">
        <v>160</v>
      </c>
      <c r="AK588" s="241"/>
      <c r="AL588" s="221" t="s">
        <v>161</v>
      </c>
      <c r="AM588" s="222" t="s">
        <v>162</v>
      </c>
      <c r="AN588" s="242"/>
      <c r="AO588" s="243"/>
      <c r="AP588" s="242"/>
      <c r="AQ588" s="243"/>
      <c r="AR588" s="217">
        <v>1</v>
      </c>
      <c r="AS588" s="244" t="s">
        <v>233</v>
      </c>
      <c r="AT588" s="245"/>
      <c r="AU588" s="218" t="s">
        <v>233</v>
      </c>
    </row>
    <row r="589" spans="1:47" ht="8.25" customHeight="1" x14ac:dyDescent="0.25">
      <c r="A589" s="223">
        <v>563</v>
      </c>
      <c r="B589" s="228" t="s">
        <v>176</v>
      </c>
      <c r="C589" s="229"/>
      <c r="D589" s="230"/>
      <c r="E589" s="228" t="s">
        <v>766</v>
      </c>
      <c r="F589" s="229"/>
      <c r="G589" s="230"/>
      <c r="H589" s="231">
        <v>993</v>
      </c>
      <c r="I589" s="232"/>
      <c r="J589" s="231">
        <v>2328</v>
      </c>
      <c r="K589" s="233"/>
      <c r="L589" s="232"/>
      <c r="M589" s="228" t="s">
        <v>154</v>
      </c>
      <c r="N589" s="229"/>
      <c r="O589" s="230"/>
      <c r="P589" s="234" t="s">
        <v>155</v>
      </c>
      <c r="Q589" s="235"/>
      <c r="R589" s="236"/>
      <c r="S589" s="217">
        <v>858</v>
      </c>
      <c r="T589" s="217">
        <v>2193</v>
      </c>
      <c r="U589" s="218" t="s">
        <v>156</v>
      </c>
      <c r="V589" s="237" t="s">
        <v>157</v>
      </c>
      <c r="W589" s="238"/>
      <c r="X589" s="239"/>
      <c r="Y589" s="228" t="s">
        <v>158</v>
      </c>
      <c r="Z589" s="230"/>
      <c r="AA589" s="228" t="s">
        <v>159</v>
      </c>
      <c r="AB589" s="229"/>
      <c r="AC589" s="230"/>
      <c r="AD589" s="219"/>
      <c r="AE589" s="220">
        <v>973</v>
      </c>
      <c r="AF589" s="231">
        <v>2308</v>
      </c>
      <c r="AG589" s="232"/>
      <c r="AH589" s="218" t="s">
        <v>158</v>
      </c>
      <c r="AI589" s="217">
        <v>1</v>
      </c>
      <c r="AJ589" s="240" t="s">
        <v>160</v>
      </c>
      <c r="AK589" s="241"/>
      <c r="AL589" s="221" t="s">
        <v>161</v>
      </c>
      <c r="AM589" s="222" t="s">
        <v>162</v>
      </c>
      <c r="AN589" s="242"/>
      <c r="AO589" s="243"/>
      <c r="AP589" s="242"/>
      <c r="AQ589" s="243"/>
      <c r="AR589" s="217">
        <v>1</v>
      </c>
      <c r="AS589" s="244" t="s">
        <v>240</v>
      </c>
      <c r="AT589" s="245"/>
      <c r="AU589" s="218" t="s">
        <v>240</v>
      </c>
    </row>
    <row r="590" spans="1:47" ht="8.25" customHeight="1" x14ac:dyDescent="0.25">
      <c r="A590" s="223">
        <v>564</v>
      </c>
      <c r="B590" s="228" t="s">
        <v>176</v>
      </c>
      <c r="C590" s="229"/>
      <c r="D590" s="230"/>
      <c r="E590" s="228" t="s">
        <v>767</v>
      </c>
      <c r="F590" s="229"/>
      <c r="G590" s="230"/>
      <c r="H590" s="231">
        <v>893</v>
      </c>
      <c r="I590" s="232"/>
      <c r="J590" s="231">
        <v>2328</v>
      </c>
      <c r="K590" s="233"/>
      <c r="L590" s="232"/>
      <c r="M590" s="228" t="s">
        <v>154</v>
      </c>
      <c r="N590" s="229"/>
      <c r="O590" s="230"/>
      <c r="P590" s="234" t="s">
        <v>155</v>
      </c>
      <c r="Q590" s="235"/>
      <c r="R590" s="236"/>
      <c r="S590" s="217">
        <v>758</v>
      </c>
      <c r="T590" s="217">
        <v>2193</v>
      </c>
      <c r="U590" s="218" t="s">
        <v>156</v>
      </c>
      <c r="V590" s="237" t="s">
        <v>157</v>
      </c>
      <c r="W590" s="238"/>
      <c r="X590" s="239"/>
      <c r="Y590" s="228" t="s">
        <v>158</v>
      </c>
      <c r="Z590" s="230"/>
      <c r="AA590" s="228" t="s">
        <v>159</v>
      </c>
      <c r="AB590" s="229"/>
      <c r="AC590" s="230"/>
      <c r="AD590" s="219"/>
      <c r="AE590" s="220">
        <v>873</v>
      </c>
      <c r="AF590" s="231">
        <v>2308</v>
      </c>
      <c r="AG590" s="232"/>
      <c r="AH590" s="218" t="s">
        <v>158</v>
      </c>
      <c r="AI590" s="217">
        <v>1</v>
      </c>
      <c r="AJ590" s="240" t="s">
        <v>160</v>
      </c>
      <c r="AK590" s="241"/>
      <c r="AL590" s="221" t="s">
        <v>161</v>
      </c>
      <c r="AM590" s="222" t="s">
        <v>162</v>
      </c>
      <c r="AN590" s="242"/>
      <c r="AO590" s="243"/>
      <c r="AP590" s="242"/>
      <c r="AQ590" s="243"/>
      <c r="AR590" s="217">
        <v>1</v>
      </c>
      <c r="AS590" s="244" t="s">
        <v>314</v>
      </c>
      <c r="AT590" s="245"/>
      <c r="AU590" s="218" t="s">
        <v>314</v>
      </c>
    </row>
    <row r="591" spans="1:47" ht="8.25" customHeight="1" x14ac:dyDescent="0.25">
      <c r="A591" s="223">
        <v>565</v>
      </c>
      <c r="B591" s="228" t="s">
        <v>176</v>
      </c>
      <c r="C591" s="229"/>
      <c r="D591" s="230"/>
      <c r="E591" s="228" t="s">
        <v>768</v>
      </c>
      <c r="F591" s="229"/>
      <c r="G591" s="230"/>
      <c r="H591" s="231">
        <v>593</v>
      </c>
      <c r="I591" s="232"/>
      <c r="J591" s="231">
        <v>2328</v>
      </c>
      <c r="K591" s="233"/>
      <c r="L591" s="232"/>
      <c r="M591" s="228" t="s">
        <v>154</v>
      </c>
      <c r="N591" s="229"/>
      <c r="O591" s="230"/>
      <c r="P591" s="234" t="s">
        <v>155</v>
      </c>
      <c r="Q591" s="235"/>
      <c r="R591" s="236"/>
      <c r="S591" s="217">
        <v>458</v>
      </c>
      <c r="T591" s="217">
        <v>2193</v>
      </c>
      <c r="U591" s="218" t="s">
        <v>156</v>
      </c>
      <c r="V591" s="237" t="s">
        <v>157</v>
      </c>
      <c r="W591" s="238"/>
      <c r="X591" s="239"/>
      <c r="Y591" s="228" t="s">
        <v>158</v>
      </c>
      <c r="Z591" s="230"/>
      <c r="AA591" s="228" t="s">
        <v>159</v>
      </c>
      <c r="AB591" s="229"/>
      <c r="AC591" s="230"/>
      <c r="AD591" s="219"/>
      <c r="AE591" s="220">
        <v>573</v>
      </c>
      <c r="AF591" s="231">
        <v>2308</v>
      </c>
      <c r="AG591" s="232"/>
      <c r="AH591" s="218" t="s">
        <v>158</v>
      </c>
      <c r="AI591" s="217">
        <v>1</v>
      </c>
      <c r="AJ591" s="240" t="s">
        <v>160</v>
      </c>
      <c r="AK591" s="241"/>
      <c r="AL591" s="221" t="s">
        <v>161</v>
      </c>
      <c r="AM591" s="222" t="s">
        <v>162</v>
      </c>
      <c r="AN591" s="242"/>
      <c r="AO591" s="243"/>
      <c r="AP591" s="242"/>
      <c r="AQ591" s="243"/>
      <c r="AR591" s="217">
        <v>1</v>
      </c>
      <c r="AS591" s="244" t="s">
        <v>269</v>
      </c>
      <c r="AT591" s="245"/>
      <c r="AU591" s="218" t="s">
        <v>269</v>
      </c>
    </row>
    <row r="592" spans="1:47" ht="8.25" customHeight="1" x14ac:dyDescent="0.25">
      <c r="A592" s="223">
        <v>566</v>
      </c>
      <c r="B592" s="228" t="s">
        <v>252</v>
      </c>
      <c r="C592" s="229"/>
      <c r="D592" s="230"/>
      <c r="E592" s="228" t="s">
        <v>769</v>
      </c>
      <c r="F592" s="229"/>
      <c r="G592" s="230"/>
      <c r="H592" s="231">
        <v>635</v>
      </c>
      <c r="I592" s="232"/>
      <c r="J592" s="231">
        <v>935</v>
      </c>
      <c r="K592" s="233"/>
      <c r="L592" s="232"/>
      <c r="M592" s="228" t="s">
        <v>154</v>
      </c>
      <c r="N592" s="229"/>
      <c r="O592" s="230"/>
      <c r="P592" s="234" t="s">
        <v>155</v>
      </c>
      <c r="Q592" s="235"/>
      <c r="R592" s="236"/>
      <c r="S592" s="217">
        <v>500</v>
      </c>
      <c r="T592" s="217">
        <v>800</v>
      </c>
      <c r="U592" s="218" t="s">
        <v>156</v>
      </c>
      <c r="V592" s="237" t="s">
        <v>157</v>
      </c>
      <c r="W592" s="238"/>
      <c r="X592" s="239"/>
      <c r="Y592" s="228" t="s">
        <v>158</v>
      </c>
      <c r="Z592" s="230"/>
      <c r="AA592" s="228" t="s">
        <v>159</v>
      </c>
      <c r="AB592" s="229"/>
      <c r="AC592" s="230"/>
      <c r="AD592" s="219"/>
      <c r="AE592" s="220">
        <v>615</v>
      </c>
      <c r="AF592" s="231">
        <v>915</v>
      </c>
      <c r="AG592" s="232"/>
      <c r="AH592" s="218" t="s">
        <v>158</v>
      </c>
      <c r="AI592" s="217">
        <v>1</v>
      </c>
      <c r="AJ592" s="240" t="s">
        <v>160</v>
      </c>
      <c r="AK592" s="241"/>
      <c r="AL592" s="221" t="s">
        <v>161</v>
      </c>
      <c r="AM592" s="222" t="s">
        <v>162</v>
      </c>
      <c r="AN592" s="242"/>
      <c r="AO592" s="243"/>
      <c r="AP592" s="242"/>
      <c r="AQ592" s="243"/>
      <c r="AR592" s="217">
        <v>1</v>
      </c>
      <c r="AS592" s="244" t="s">
        <v>443</v>
      </c>
      <c r="AT592" s="245"/>
      <c r="AU592" s="218" t="s">
        <v>443</v>
      </c>
    </row>
    <row r="593" spans="1:47" ht="8.25" customHeight="1" x14ac:dyDescent="0.25">
      <c r="A593" s="223">
        <v>567</v>
      </c>
      <c r="B593" s="228" t="s">
        <v>176</v>
      </c>
      <c r="C593" s="229"/>
      <c r="D593" s="230"/>
      <c r="E593" s="228" t="s">
        <v>770</v>
      </c>
      <c r="F593" s="229"/>
      <c r="G593" s="230"/>
      <c r="H593" s="231">
        <v>593</v>
      </c>
      <c r="I593" s="232"/>
      <c r="J593" s="231">
        <v>2293</v>
      </c>
      <c r="K593" s="233"/>
      <c r="L593" s="232"/>
      <c r="M593" s="228" t="s">
        <v>154</v>
      </c>
      <c r="N593" s="229"/>
      <c r="O593" s="230"/>
      <c r="P593" s="234" t="s">
        <v>155</v>
      </c>
      <c r="Q593" s="235"/>
      <c r="R593" s="236"/>
      <c r="S593" s="217">
        <v>458</v>
      </c>
      <c r="T593" s="217">
        <v>2158</v>
      </c>
      <c r="U593" s="218" t="s">
        <v>156</v>
      </c>
      <c r="V593" s="237" t="s">
        <v>157</v>
      </c>
      <c r="W593" s="238"/>
      <c r="X593" s="239"/>
      <c r="Y593" s="228" t="s">
        <v>158</v>
      </c>
      <c r="Z593" s="230"/>
      <c r="AA593" s="228" t="s">
        <v>159</v>
      </c>
      <c r="AB593" s="229"/>
      <c r="AC593" s="230"/>
      <c r="AD593" s="219"/>
      <c r="AE593" s="220">
        <v>573</v>
      </c>
      <c r="AF593" s="231">
        <v>2273</v>
      </c>
      <c r="AG593" s="232"/>
      <c r="AH593" s="218" t="s">
        <v>158</v>
      </c>
      <c r="AI593" s="217">
        <v>1</v>
      </c>
      <c r="AJ593" s="240" t="s">
        <v>160</v>
      </c>
      <c r="AK593" s="241"/>
      <c r="AL593" s="221" t="s">
        <v>161</v>
      </c>
      <c r="AM593" s="222" t="s">
        <v>162</v>
      </c>
      <c r="AN593" s="242"/>
      <c r="AO593" s="243"/>
      <c r="AP593" s="242"/>
      <c r="AQ593" s="243"/>
      <c r="AR593" s="217">
        <v>1</v>
      </c>
      <c r="AS593" s="244" t="s">
        <v>446</v>
      </c>
      <c r="AT593" s="245"/>
      <c r="AU593" s="218" t="s">
        <v>446</v>
      </c>
    </row>
    <row r="594" spans="1:47" ht="8.25" customHeight="1" x14ac:dyDescent="0.25">
      <c r="A594" s="223">
        <v>568</v>
      </c>
      <c r="B594" s="228" t="s">
        <v>176</v>
      </c>
      <c r="C594" s="229"/>
      <c r="D594" s="230"/>
      <c r="E594" s="228" t="s">
        <v>771</v>
      </c>
      <c r="F594" s="229"/>
      <c r="G594" s="230"/>
      <c r="H594" s="231">
        <v>593</v>
      </c>
      <c r="I594" s="232"/>
      <c r="J594" s="231">
        <v>2328</v>
      </c>
      <c r="K594" s="233"/>
      <c r="L594" s="232"/>
      <c r="M594" s="228" t="s">
        <v>154</v>
      </c>
      <c r="N594" s="229"/>
      <c r="O594" s="230"/>
      <c r="P594" s="234" t="s">
        <v>155</v>
      </c>
      <c r="Q594" s="235"/>
      <c r="R594" s="236"/>
      <c r="S594" s="217">
        <v>458</v>
      </c>
      <c r="T594" s="217">
        <v>2193</v>
      </c>
      <c r="U594" s="218" t="s">
        <v>156</v>
      </c>
      <c r="V594" s="237" t="s">
        <v>157</v>
      </c>
      <c r="W594" s="238"/>
      <c r="X594" s="239"/>
      <c r="Y594" s="228" t="s">
        <v>158</v>
      </c>
      <c r="Z594" s="230"/>
      <c r="AA594" s="228" t="s">
        <v>159</v>
      </c>
      <c r="AB594" s="229"/>
      <c r="AC594" s="230"/>
      <c r="AD594" s="219"/>
      <c r="AE594" s="220">
        <v>573</v>
      </c>
      <c r="AF594" s="231">
        <v>2308</v>
      </c>
      <c r="AG594" s="232"/>
      <c r="AH594" s="218" t="s">
        <v>158</v>
      </c>
      <c r="AI594" s="217">
        <v>1</v>
      </c>
      <c r="AJ594" s="240" t="s">
        <v>160</v>
      </c>
      <c r="AK594" s="241"/>
      <c r="AL594" s="221" t="s">
        <v>161</v>
      </c>
      <c r="AM594" s="222" t="s">
        <v>162</v>
      </c>
      <c r="AN594" s="242"/>
      <c r="AO594" s="243"/>
      <c r="AP594" s="242"/>
      <c r="AQ594" s="243"/>
      <c r="AR594" s="217">
        <v>1</v>
      </c>
      <c r="AS594" s="244" t="s">
        <v>269</v>
      </c>
      <c r="AT594" s="245"/>
      <c r="AU594" s="218" t="s">
        <v>269</v>
      </c>
    </row>
    <row r="595" spans="1:47" ht="8.25" customHeight="1" x14ac:dyDescent="0.25">
      <c r="A595" s="223">
        <v>569</v>
      </c>
      <c r="B595" s="228" t="s">
        <v>176</v>
      </c>
      <c r="C595" s="229"/>
      <c r="D595" s="230"/>
      <c r="E595" s="228" t="s">
        <v>772</v>
      </c>
      <c r="F595" s="229"/>
      <c r="G595" s="230"/>
      <c r="H595" s="231">
        <v>893</v>
      </c>
      <c r="I595" s="232"/>
      <c r="J595" s="231">
        <v>2328</v>
      </c>
      <c r="K595" s="233"/>
      <c r="L595" s="232"/>
      <c r="M595" s="228" t="s">
        <v>154</v>
      </c>
      <c r="N595" s="229"/>
      <c r="O595" s="230"/>
      <c r="P595" s="234" t="s">
        <v>155</v>
      </c>
      <c r="Q595" s="235"/>
      <c r="R595" s="236"/>
      <c r="S595" s="217">
        <v>758</v>
      </c>
      <c r="T595" s="217">
        <v>2193</v>
      </c>
      <c r="U595" s="218" t="s">
        <v>156</v>
      </c>
      <c r="V595" s="237" t="s">
        <v>157</v>
      </c>
      <c r="W595" s="238"/>
      <c r="X595" s="239"/>
      <c r="Y595" s="228" t="s">
        <v>158</v>
      </c>
      <c r="Z595" s="230"/>
      <c r="AA595" s="228" t="s">
        <v>159</v>
      </c>
      <c r="AB595" s="229"/>
      <c r="AC595" s="230"/>
      <c r="AD595" s="219"/>
      <c r="AE595" s="220">
        <v>873</v>
      </c>
      <c r="AF595" s="231">
        <v>2308</v>
      </c>
      <c r="AG595" s="232"/>
      <c r="AH595" s="218" t="s">
        <v>158</v>
      </c>
      <c r="AI595" s="217">
        <v>1</v>
      </c>
      <c r="AJ595" s="240" t="s">
        <v>160</v>
      </c>
      <c r="AK595" s="241"/>
      <c r="AL595" s="221" t="s">
        <v>161</v>
      </c>
      <c r="AM595" s="222" t="s">
        <v>162</v>
      </c>
      <c r="AN595" s="242"/>
      <c r="AO595" s="243"/>
      <c r="AP595" s="242"/>
      <c r="AQ595" s="243"/>
      <c r="AR595" s="217">
        <v>1</v>
      </c>
      <c r="AS595" s="244" t="s">
        <v>314</v>
      </c>
      <c r="AT595" s="245"/>
      <c r="AU595" s="218" t="s">
        <v>314</v>
      </c>
    </row>
    <row r="596" spans="1:47" ht="8.25" customHeight="1" x14ac:dyDescent="0.25">
      <c r="A596" s="223">
        <v>570</v>
      </c>
      <c r="B596" s="228" t="s">
        <v>176</v>
      </c>
      <c r="C596" s="229"/>
      <c r="D596" s="230"/>
      <c r="E596" s="228" t="s">
        <v>773</v>
      </c>
      <c r="F596" s="229"/>
      <c r="G596" s="230"/>
      <c r="H596" s="231">
        <v>893</v>
      </c>
      <c r="I596" s="232"/>
      <c r="J596" s="231">
        <v>2328</v>
      </c>
      <c r="K596" s="233"/>
      <c r="L596" s="232"/>
      <c r="M596" s="228" t="s">
        <v>154</v>
      </c>
      <c r="N596" s="229"/>
      <c r="O596" s="230"/>
      <c r="P596" s="234" t="s">
        <v>155</v>
      </c>
      <c r="Q596" s="235"/>
      <c r="R596" s="236"/>
      <c r="S596" s="217">
        <v>758</v>
      </c>
      <c r="T596" s="217">
        <v>2193</v>
      </c>
      <c r="U596" s="218" t="s">
        <v>156</v>
      </c>
      <c r="V596" s="237" t="s">
        <v>157</v>
      </c>
      <c r="W596" s="238"/>
      <c r="X596" s="239"/>
      <c r="Y596" s="228" t="s">
        <v>158</v>
      </c>
      <c r="Z596" s="230"/>
      <c r="AA596" s="228" t="s">
        <v>159</v>
      </c>
      <c r="AB596" s="229"/>
      <c r="AC596" s="230"/>
      <c r="AD596" s="219"/>
      <c r="AE596" s="220">
        <v>873</v>
      </c>
      <c r="AF596" s="231">
        <v>2308</v>
      </c>
      <c r="AG596" s="232"/>
      <c r="AH596" s="218" t="s">
        <v>158</v>
      </c>
      <c r="AI596" s="217">
        <v>1</v>
      </c>
      <c r="AJ596" s="240" t="s">
        <v>160</v>
      </c>
      <c r="AK596" s="241"/>
      <c r="AL596" s="221" t="s">
        <v>161</v>
      </c>
      <c r="AM596" s="222" t="s">
        <v>162</v>
      </c>
      <c r="AN596" s="242"/>
      <c r="AO596" s="243"/>
      <c r="AP596" s="242"/>
      <c r="AQ596" s="243"/>
      <c r="AR596" s="217">
        <v>1</v>
      </c>
      <c r="AS596" s="244" t="s">
        <v>314</v>
      </c>
      <c r="AT596" s="245"/>
      <c r="AU596" s="218" t="s">
        <v>314</v>
      </c>
    </row>
    <row r="597" spans="1:47" ht="8.25" customHeight="1" x14ac:dyDescent="0.25">
      <c r="A597" s="223">
        <v>571</v>
      </c>
      <c r="B597" s="228" t="s">
        <v>176</v>
      </c>
      <c r="C597" s="229"/>
      <c r="D597" s="230"/>
      <c r="E597" s="228" t="s">
        <v>774</v>
      </c>
      <c r="F597" s="229"/>
      <c r="G597" s="230"/>
      <c r="H597" s="231">
        <v>1193</v>
      </c>
      <c r="I597" s="232"/>
      <c r="J597" s="231">
        <v>2328</v>
      </c>
      <c r="K597" s="233"/>
      <c r="L597" s="232"/>
      <c r="M597" s="228" t="s">
        <v>154</v>
      </c>
      <c r="N597" s="229"/>
      <c r="O597" s="230"/>
      <c r="P597" s="234" t="s">
        <v>155</v>
      </c>
      <c r="Q597" s="235"/>
      <c r="R597" s="236"/>
      <c r="S597" s="217">
        <v>1058</v>
      </c>
      <c r="T597" s="217">
        <v>2193</v>
      </c>
      <c r="U597" s="218" t="s">
        <v>156</v>
      </c>
      <c r="V597" s="237" t="s">
        <v>157</v>
      </c>
      <c r="W597" s="238"/>
      <c r="X597" s="239"/>
      <c r="Y597" s="228" t="s">
        <v>158</v>
      </c>
      <c r="Z597" s="230"/>
      <c r="AA597" s="228" t="s">
        <v>159</v>
      </c>
      <c r="AB597" s="229"/>
      <c r="AC597" s="230"/>
      <c r="AD597" s="219"/>
      <c r="AE597" s="220">
        <v>585</v>
      </c>
      <c r="AF597" s="231">
        <v>2308</v>
      </c>
      <c r="AG597" s="232"/>
      <c r="AH597" s="218" t="s">
        <v>158</v>
      </c>
      <c r="AI597" s="217">
        <v>2</v>
      </c>
      <c r="AJ597" s="240" t="s">
        <v>160</v>
      </c>
      <c r="AK597" s="241"/>
      <c r="AL597" s="221" t="s">
        <v>161</v>
      </c>
      <c r="AM597" s="222" t="s">
        <v>162</v>
      </c>
      <c r="AN597" s="242"/>
      <c r="AO597" s="243"/>
      <c r="AP597" s="242"/>
      <c r="AQ597" s="243"/>
      <c r="AR597" s="217">
        <v>1</v>
      </c>
      <c r="AS597" s="244" t="s">
        <v>291</v>
      </c>
      <c r="AT597" s="245"/>
      <c r="AU597" s="218" t="s">
        <v>291</v>
      </c>
    </row>
    <row r="598" spans="1:47" ht="8.25" customHeight="1" x14ac:dyDescent="0.25">
      <c r="A598" s="223">
        <v>572</v>
      </c>
      <c r="B598" s="228" t="s">
        <v>176</v>
      </c>
      <c r="C598" s="229"/>
      <c r="D598" s="230"/>
      <c r="E598" s="228" t="s">
        <v>775</v>
      </c>
      <c r="F598" s="229"/>
      <c r="G598" s="230"/>
      <c r="H598" s="231">
        <v>1473</v>
      </c>
      <c r="I598" s="232"/>
      <c r="J598" s="231">
        <v>2328</v>
      </c>
      <c r="K598" s="233"/>
      <c r="L598" s="232"/>
      <c r="M598" s="228" t="s">
        <v>154</v>
      </c>
      <c r="N598" s="229"/>
      <c r="O598" s="230"/>
      <c r="P598" s="234" t="s">
        <v>155</v>
      </c>
      <c r="Q598" s="235"/>
      <c r="R598" s="236"/>
      <c r="S598" s="217">
        <v>1338</v>
      </c>
      <c r="T598" s="217">
        <v>2193</v>
      </c>
      <c r="U598" s="218" t="s">
        <v>156</v>
      </c>
      <c r="V598" s="237" t="s">
        <v>157</v>
      </c>
      <c r="W598" s="238"/>
      <c r="X598" s="239"/>
      <c r="Y598" s="228" t="s">
        <v>158</v>
      </c>
      <c r="Z598" s="230"/>
      <c r="AA598" s="228" t="s">
        <v>159</v>
      </c>
      <c r="AB598" s="229"/>
      <c r="AC598" s="230"/>
      <c r="AD598" s="219"/>
      <c r="AE598" s="220">
        <v>725</v>
      </c>
      <c r="AF598" s="231">
        <v>2308</v>
      </c>
      <c r="AG598" s="232"/>
      <c r="AH598" s="218" t="s">
        <v>158</v>
      </c>
      <c r="AI598" s="217">
        <v>2</v>
      </c>
      <c r="AJ598" s="240" t="s">
        <v>160</v>
      </c>
      <c r="AK598" s="241"/>
      <c r="AL598" s="221" t="s">
        <v>161</v>
      </c>
      <c r="AM598" s="222" t="s">
        <v>162</v>
      </c>
      <c r="AN598" s="242"/>
      <c r="AO598" s="243"/>
      <c r="AP598" s="242"/>
      <c r="AQ598" s="243"/>
      <c r="AR598" s="217">
        <v>1</v>
      </c>
      <c r="AS598" s="244" t="s">
        <v>233</v>
      </c>
      <c r="AT598" s="245"/>
      <c r="AU598" s="218" t="s">
        <v>233</v>
      </c>
    </row>
    <row r="599" spans="1:47" ht="8.25" customHeight="1" x14ac:dyDescent="0.25">
      <c r="A599" s="223">
        <v>573</v>
      </c>
      <c r="B599" s="228" t="s">
        <v>176</v>
      </c>
      <c r="C599" s="229"/>
      <c r="D599" s="230"/>
      <c r="E599" s="228" t="s">
        <v>776</v>
      </c>
      <c r="F599" s="229"/>
      <c r="G599" s="230"/>
      <c r="H599" s="231">
        <v>1193</v>
      </c>
      <c r="I599" s="232"/>
      <c r="J599" s="231">
        <v>2328</v>
      </c>
      <c r="K599" s="233"/>
      <c r="L599" s="232"/>
      <c r="M599" s="228" t="s">
        <v>154</v>
      </c>
      <c r="N599" s="229"/>
      <c r="O599" s="230"/>
      <c r="P599" s="234" t="s">
        <v>155</v>
      </c>
      <c r="Q599" s="235"/>
      <c r="R599" s="236"/>
      <c r="S599" s="217">
        <v>1058</v>
      </c>
      <c r="T599" s="217">
        <v>2193</v>
      </c>
      <c r="U599" s="218" t="s">
        <v>156</v>
      </c>
      <c r="V599" s="237" t="s">
        <v>157</v>
      </c>
      <c r="W599" s="238"/>
      <c r="X599" s="239"/>
      <c r="Y599" s="228" t="s">
        <v>158</v>
      </c>
      <c r="Z599" s="230"/>
      <c r="AA599" s="228" t="s">
        <v>159</v>
      </c>
      <c r="AB599" s="229"/>
      <c r="AC599" s="230"/>
      <c r="AD599" s="219"/>
      <c r="AE599" s="220">
        <v>585</v>
      </c>
      <c r="AF599" s="231">
        <v>2308</v>
      </c>
      <c r="AG599" s="232"/>
      <c r="AH599" s="218" t="s">
        <v>158</v>
      </c>
      <c r="AI599" s="217">
        <v>2</v>
      </c>
      <c r="AJ599" s="240" t="s">
        <v>160</v>
      </c>
      <c r="AK599" s="241"/>
      <c r="AL599" s="221" t="s">
        <v>161</v>
      </c>
      <c r="AM599" s="222" t="s">
        <v>162</v>
      </c>
      <c r="AN599" s="242"/>
      <c r="AO599" s="243"/>
      <c r="AP599" s="242"/>
      <c r="AQ599" s="243"/>
      <c r="AR599" s="217">
        <v>1</v>
      </c>
      <c r="AS599" s="244" t="s">
        <v>291</v>
      </c>
      <c r="AT599" s="245"/>
      <c r="AU599" s="218" t="s">
        <v>291</v>
      </c>
    </row>
    <row r="600" spans="1:47" ht="8.25" customHeight="1" x14ac:dyDescent="0.25">
      <c r="A600" s="223">
        <v>574</v>
      </c>
      <c r="B600" s="228" t="s">
        <v>176</v>
      </c>
      <c r="C600" s="229"/>
      <c r="D600" s="230"/>
      <c r="E600" s="228" t="s">
        <v>777</v>
      </c>
      <c r="F600" s="229"/>
      <c r="G600" s="230"/>
      <c r="H600" s="231">
        <v>1473</v>
      </c>
      <c r="I600" s="232"/>
      <c r="J600" s="231">
        <v>2328</v>
      </c>
      <c r="K600" s="233"/>
      <c r="L600" s="232"/>
      <c r="M600" s="228" t="s">
        <v>154</v>
      </c>
      <c r="N600" s="229"/>
      <c r="O600" s="230"/>
      <c r="P600" s="234" t="s">
        <v>155</v>
      </c>
      <c r="Q600" s="235"/>
      <c r="R600" s="236"/>
      <c r="S600" s="217">
        <v>1338</v>
      </c>
      <c r="T600" s="217">
        <v>2193</v>
      </c>
      <c r="U600" s="218" t="s">
        <v>156</v>
      </c>
      <c r="V600" s="237" t="s">
        <v>157</v>
      </c>
      <c r="W600" s="238"/>
      <c r="X600" s="239"/>
      <c r="Y600" s="228" t="s">
        <v>158</v>
      </c>
      <c r="Z600" s="230"/>
      <c r="AA600" s="228" t="s">
        <v>159</v>
      </c>
      <c r="AB600" s="229"/>
      <c r="AC600" s="230"/>
      <c r="AD600" s="219"/>
      <c r="AE600" s="220">
        <v>725</v>
      </c>
      <c r="AF600" s="231">
        <v>2308</v>
      </c>
      <c r="AG600" s="232"/>
      <c r="AH600" s="218" t="s">
        <v>158</v>
      </c>
      <c r="AI600" s="217">
        <v>2</v>
      </c>
      <c r="AJ600" s="240" t="s">
        <v>160</v>
      </c>
      <c r="AK600" s="241"/>
      <c r="AL600" s="221" t="s">
        <v>161</v>
      </c>
      <c r="AM600" s="222" t="s">
        <v>162</v>
      </c>
      <c r="AN600" s="242"/>
      <c r="AO600" s="243"/>
      <c r="AP600" s="242"/>
      <c r="AQ600" s="243"/>
      <c r="AR600" s="217">
        <v>1</v>
      </c>
      <c r="AS600" s="244" t="s">
        <v>233</v>
      </c>
      <c r="AT600" s="245"/>
      <c r="AU600" s="218" t="s">
        <v>233</v>
      </c>
    </row>
    <row r="601" spans="1:47" ht="8.25" customHeight="1" x14ac:dyDescent="0.25">
      <c r="A601" s="223">
        <v>575</v>
      </c>
      <c r="B601" s="228" t="s">
        <v>176</v>
      </c>
      <c r="C601" s="229"/>
      <c r="D601" s="230"/>
      <c r="E601" s="228" t="s">
        <v>778</v>
      </c>
      <c r="F601" s="229"/>
      <c r="G601" s="230"/>
      <c r="H601" s="231">
        <v>893</v>
      </c>
      <c r="I601" s="232"/>
      <c r="J601" s="231">
        <v>2328</v>
      </c>
      <c r="K601" s="233"/>
      <c r="L601" s="232"/>
      <c r="M601" s="228" t="s">
        <v>154</v>
      </c>
      <c r="N601" s="229"/>
      <c r="O601" s="230"/>
      <c r="P601" s="234" t="s">
        <v>155</v>
      </c>
      <c r="Q601" s="235"/>
      <c r="R601" s="236"/>
      <c r="S601" s="217">
        <v>758</v>
      </c>
      <c r="T601" s="217">
        <v>2193</v>
      </c>
      <c r="U601" s="218" t="s">
        <v>156</v>
      </c>
      <c r="V601" s="237" t="s">
        <v>157</v>
      </c>
      <c r="W601" s="238"/>
      <c r="X601" s="239"/>
      <c r="Y601" s="228" t="s">
        <v>158</v>
      </c>
      <c r="Z601" s="230"/>
      <c r="AA601" s="228" t="s">
        <v>159</v>
      </c>
      <c r="AB601" s="229"/>
      <c r="AC601" s="230"/>
      <c r="AD601" s="219"/>
      <c r="AE601" s="220">
        <v>873</v>
      </c>
      <c r="AF601" s="231">
        <v>2308</v>
      </c>
      <c r="AG601" s="232"/>
      <c r="AH601" s="218" t="s">
        <v>158</v>
      </c>
      <c r="AI601" s="217">
        <v>1</v>
      </c>
      <c r="AJ601" s="240" t="s">
        <v>160</v>
      </c>
      <c r="AK601" s="241"/>
      <c r="AL601" s="221" t="s">
        <v>161</v>
      </c>
      <c r="AM601" s="222" t="s">
        <v>162</v>
      </c>
      <c r="AN601" s="242"/>
      <c r="AO601" s="243"/>
      <c r="AP601" s="242"/>
      <c r="AQ601" s="243"/>
      <c r="AR601" s="217">
        <v>1</v>
      </c>
      <c r="AS601" s="244" t="s">
        <v>314</v>
      </c>
      <c r="AT601" s="245"/>
      <c r="AU601" s="218" t="s">
        <v>314</v>
      </c>
    </row>
    <row r="602" spans="1:47" ht="8.25" customHeight="1" x14ac:dyDescent="0.25">
      <c r="A602" s="223">
        <v>576</v>
      </c>
      <c r="B602" s="228" t="s">
        <v>176</v>
      </c>
      <c r="C602" s="229"/>
      <c r="D602" s="230"/>
      <c r="E602" s="228" t="s">
        <v>779</v>
      </c>
      <c r="F602" s="229"/>
      <c r="G602" s="230"/>
      <c r="H602" s="231">
        <v>893</v>
      </c>
      <c r="I602" s="232"/>
      <c r="J602" s="231">
        <v>2328</v>
      </c>
      <c r="K602" s="233"/>
      <c r="L602" s="232"/>
      <c r="M602" s="228" t="s">
        <v>154</v>
      </c>
      <c r="N602" s="229"/>
      <c r="O602" s="230"/>
      <c r="P602" s="234" t="s">
        <v>155</v>
      </c>
      <c r="Q602" s="235"/>
      <c r="R602" s="236"/>
      <c r="S602" s="217">
        <v>758</v>
      </c>
      <c r="T602" s="217">
        <v>2193</v>
      </c>
      <c r="U602" s="218" t="s">
        <v>156</v>
      </c>
      <c r="V602" s="237" t="s">
        <v>157</v>
      </c>
      <c r="W602" s="238"/>
      <c r="X602" s="239"/>
      <c r="Y602" s="228" t="s">
        <v>158</v>
      </c>
      <c r="Z602" s="230"/>
      <c r="AA602" s="228" t="s">
        <v>159</v>
      </c>
      <c r="AB602" s="229"/>
      <c r="AC602" s="230"/>
      <c r="AD602" s="219"/>
      <c r="AE602" s="220">
        <v>873</v>
      </c>
      <c r="AF602" s="231">
        <v>2308</v>
      </c>
      <c r="AG602" s="232"/>
      <c r="AH602" s="218" t="s">
        <v>158</v>
      </c>
      <c r="AI602" s="217">
        <v>1</v>
      </c>
      <c r="AJ602" s="240" t="s">
        <v>160</v>
      </c>
      <c r="AK602" s="241"/>
      <c r="AL602" s="221" t="s">
        <v>161</v>
      </c>
      <c r="AM602" s="222" t="s">
        <v>162</v>
      </c>
      <c r="AN602" s="242"/>
      <c r="AO602" s="243"/>
      <c r="AP602" s="242"/>
      <c r="AQ602" s="243"/>
      <c r="AR602" s="217">
        <v>1</v>
      </c>
      <c r="AS602" s="244" t="s">
        <v>314</v>
      </c>
      <c r="AT602" s="245"/>
      <c r="AU602" s="218" t="s">
        <v>314</v>
      </c>
    </row>
    <row r="603" spans="1:47" ht="8.25" customHeight="1" x14ac:dyDescent="0.25">
      <c r="A603" s="223">
        <v>577</v>
      </c>
      <c r="B603" s="228" t="s">
        <v>176</v>
      </c>
      <c r="C603" s="229"/>
      <c r="D603" s="230"/>
      <c r="E603" s="228" t="s">
        <v>780</v>
      </c>
      <c r="F603" s="229"/>
      <c r="G603" s="230"/>
      <c r="H603" s="231">
        <v>693</v>
      </c>
      <c r="I603" s="232"/>
      <c r="J603" s="231">
        <v>2328</v>
      </c>
      <c r="K603" s="233"/>
      <c r="L603" s="232"/>
      <c r="M603" s="228" t="s">
        <v>154</v>
      </c>
      <c r="N603" s="229"/>
      <c r="O603" s="230"/>
      <c r="P603" s="234" t="s">
        <v>155</v>
      </c>
      <c r="Q603" s="235"/>
      <c r="R603" s="236"/>
      <c r="S603" s="217">
        <v>558</v>
      </c>
      <c r="T603" s="217">
        <v>2193</v>
      </c>
      <c r="U603" s="218" t="s">
        <v>156</v>
      </c>
      <c r="V603" s="237" t="s">
        <v>157</v>
      </c>
      <c r="W603" s="238"/>
      <c r="X603" s="239"/>
      <c r="Y603" s="228" t="s">
        <v>158</v>
      </c>
      <c r="Z603" s="230"/>
      <c r="AA603" s="228" t="s">
        <v>159</v>
      </c>
      <c r="AB603" s="229"/>
      <c r="AC603" s="230"/>
      <c r="AD603" s="219"/>
      <c r="AE603" s="220">
        <v>673</v>
      </c>
      <c r="AF603" s="231">
        <v>2308</v>
      </c>
      <c r="AG603" s="232"/>
      <c r="AH603" s="218" t="s">
        <v>158</v>
      </c>
      <c r="AI603" s="217">
        <v>1</v>
      </c>
      <c r="AJ603" s="240" t="s">
        <v>160</v>
      </c>
      <c r="AK603" s="241"/>
      <c r="AL603" s="221" t="s">
        <v>161</v>
      </c>
      <c r="AM603" s="222" t="s">
        <v>162</v>
      </c>
      <c r="AN603" s="242"/>
      <c r="AO603" s="243"/>
      <c r="AP603" s="242"/>
      <c r="AQ603" s="243"/>
      <c r="AR603" s="217">
        <v>1</v>
      </c>
      <c r="AS603" s="244" t="s">
        <v>257</v>
      </c>
      <c r="AT603" s="245"/>
      <c r="AU603" s="218" t="s">
        <v>257</v>
      </c>
    </row>
    <row r="604" spans="1:47" ht="8.25" customHeight="1" x14ac:dyDescent="0.25">
      <c r="A604" s="223">
        <v>578</v>
      </c>
      <c r="B604" s="228" t="s">
        <v>176</v>
      </c>
      <c r="C604" s="229"/>
      <c r="D604" s="230"/>
      <c r="E604" s="228" t="s">
        <v>781</v>
      </c>
      <c r="F604" s="229"/>
      <c r="G604" s="230"/>
      <c r="H604" s="231">
        <v>893</v>
      </c>
      <c r="I604" s="232"/>
      <c r="J604" s="231">
        <v>2328</v>
      </c>
      <c r="K604" s="233"/>
      <c r="L604" s="232"/>
      <c r="M604" s="228" t="s">
        <v>154</v>
      </c>
      <c r="N604" s="229"/>
      <c r="O604" s="230"/>
      <c r="P604" s="234" t="s">
        <v>155</v>
      </c>
      <c r="Q604" s="235"/>
      <c r="R604" s="236"/>
      <c r="S604" s="217">
        <v>758</v>
      </c>
      <c r="T604" s="217">
        <v>2193</v>
      </c>
      <c r="U604" s="218" t="s">
        <v>156</v>
      </c>
      <c r="V604" s="237" t="s">
        <v>157</v>
      </c>
      <c r="W604" s="238"/>
      <c r="X604" s="239"/>
      <c r="Y604" s="228" t="s">
        <v>158</v>
      </c>
      <c r="Z604" s="230"/>
      <c r="AA604" s="228" t="s">
        <v>159</v>
      </c>
      <c r="AB604" s="229"/>
      <c r="AC604" s="230"/>
      <c r="AD604" s="219"/>
      <c r="AE604" s="220">
        <v>873</v>
      </c>
      <c r="AF604" s="231">
        <v>2308</v>
      </c>
      <c r="AG604" s="232"/>
      <c r="AH604" s="218" t="s">
        <v>158</v>
      </c>
      <c r="AI604" s="217">
        <v>1</v>
      </c>
      <c r="AJ604" s="240" t="s">
        <v>160</v>
      </c>
      <c r="AK604" s="241"/>
      <c r="AL604" s="221" t="s">
        <v>161</v>
      </c>
      <c r="AM604" s="222" t="s">
        <v>162</v>
      </c>
      <c r="AN604" s="242"/>
      <c r="AO604" s="243"/>
      <c r="AP604" s="242"/>
      <c r="AQ604" s="243"/>
      <c r="AR604" s="217">
        <v>1</v>
      </c>
      <c r="AS604" s="244" t="s">
        <v>314</v>
      </c>
      <c r="AT604" s="245"/>
      <c r="AU604" s="218" t="s">
        <v>314</v>
      </c>
    </row>
    <row r="605" spans="1:47" ht="8.25" customHeight="1" x14ac:dyDescent="0.25">
      <c r="A605" s="223">
        <v>579</v>
      </c>
      <c r="B605" s="228" t="s">
        <v>176</v>
      </c>
      <c r="C605" s="229"/>
      <c r="D605" s="230"/>
      <c r="E605" s="228" t="s">
        <v>782</v>
      </c>
      <c r="F605" s="229"/>
      <c r="G605" s="230"/>
      <c r="H605" s="231">
        <v>1473</v>
      </c>
      <c r="I605" s="232"/>
      <c r="J605" s="231">
        <v>2328</v>
      </c>
      <c r="K605" s="233"/>
      <c r="L605" s="232"/>
      <c r="M605" s="228" t="s">
        <v>154</v>
      </c>
      <c r="N605" s="229"/>
      <c r="O605" s="230"/>
      <c r="P605" s="234" t="s">
        <v>155</v>
      </c>
      <c r="Q605" s="235"/>
      <c r="R605" s="236"/>
      <c r="S605" s="217">
        <v>1338</v>
      </c>
      <c r="T605" s="217">
        <v>2193</v>
      </c>
      <c r="U605" s="218" t="s">
        <v>156</v>
      </c>
      <c r="V605" s="237" t="s">
        <v>157</v>
      </c>
      <c r="W605" s="238"/>
      <c r="X605" s="239"/>
      <c r="Y605" s="228" t="s">
        <v>158</v>
      </c>
      <c r="Z605" s="230"/>
      <c r="AA605" s="228" t="s">
        <v>159</v>
      </c>
      <c r="AB605" s="229"/>
      <c r="AC605" s="230"/>
      <c r="AD605" s="219"/>
      <c r="AE605" s="220">
        <v>725</v>
      </c>
      <c r="AF605" s="231">
        <v>2308</v>
      </c>
      <c r="AG605" s="232"/>
      <c r="AH605" s="218" t="s">
        <v>158</v>
      </c>
      <c r="AI605" s="217">
        <v>2</v>
      </c>
      <c r="AJ605" s="240" t="s">
        <v>160</v>
      </c>
      <c r="AK605" s="241"/>
      <c r="AL605" s="221" t="s">
        <v>161</v>
      </c>
      <c r="AM605" s="222" t="s">
        <v>162</v>
      </c>
      <c r="AN605" s="242"/>
      <c r="AO605" s="243"/>
      <c r="AP605" s="242"/>
      <c r="AQ605" s="243"/>
      <c r="AR605" s="217">
        <v>1</v>
      </c>
      <c r="AS605" s="244" t="s">
        <v>233</v>
      </c>
      <c r="AT605" s="245"/>
      <c r="AU605" s="218" t="s">
        <v>233</v>
      </c>
    </row>
    <row r="606" spans="1:47" ht="8.25" customHeight="1" x14ac:dyDescent="0.25">
      <c r="A606" s="223">
        <v>580</v>
      </c>
      <c r="B606" s="228" t="s">
        <v>176</v>
      </c>
      <c r="C606" s="229"/>
      <c r="D606" s="230"/>
      <c r="E606" s="228" t="s">
        <v>783</v>
      </c>
      <c r="F606" s="229"/>
      <c r="G606" s="230"/>
      <c r="H606" s="231">
        <v>493</v>
      </c>
      <c r="I606" s="232"/>
      <c r="J606" s="231">
        <v>2328</v>
      </c>
      <c r="K606" s="233"/>
      <c r="L606" s="232"/>
      <c r="M606" s="228" t="s">
        <v>154</v>
      </c>
      <c r="N606" s="229"/>
      <c r="O606" s="230"/>
      <c r="P606" s="234" t="s">
        <v>155</v>
      </c>
      <c r="Q606" s="235"/>
      <c r="R606" s="236"/>
      <c r="S606" s="217">
        <v>358</v>
      </c>
      <c r="T606" s="217">
        <v>2193</v>
      </c>
      <c r="U606" s="218" t="s">
        <v>156</v>
      </c>
      <c r="V606" s="237" t="s">
        <v>157</v>
      </c>
      <c r="W606" s="238"/>
      <c r="X606" s="239"/>
      <c r="Y606" s="228" t="s">
        <v>158</v>
      </c>
      <c r="Z606" s="230"/>
      <c r="AA606" s="228" t="s">
        <v>159</v>
      </c>
      <c r="AB606" s="229"/>
      <c r="AC606" s="230"/>
      <c r="AD606" s="219"/>
      <c r="AE606" s="220">
        <v>473</v>
      </c>
      <c r="AF606" s="231">
        <v>2308</v>
      </c>
      <c r="AG606" s="232"/>
      <c r="AH606" s="218" t="s">
        <v>158</v>
      </c>
      <c r="AI606" s="217">
        <v>1</v>
      </c>
      <c r="AJ606" s="240" t="s">
        <v>160</v>
      </c>
      <c r="AK606" s="241"/>
      <c r="AL606" s="221" t="s">
        <v>161</v>
      </c>
      <c r="AM606" s="222" t="s">
        <v>162</v>
      </c>
      <c r="AN606" s="242"/>
      <c r="AO606" s="243"/>
      <c r="AP606" s="242"/>
      <c r="AQ606" s="243"/>
      <c r="AR606" s="217">
        <v>1</v>
      </c>
      <c r="AS606" s="244" t="s">
        <v>182</v>
      </c>
      <c r="AT606" s="245"/>
      <c r="AU606" s="218" t="s">
        <v>182</v>
      </c>
    </row>
    <row r="607" spans="1:47" ht="8.25" customHeight="1" x14ac:dyDescent="0.25">
      <c r="A607" s="223">
        <v>581</v>
      </c>
      <c r="B607" s="228" t="s">
        <v>176</v>
      </c>
      <c r="C607" s="229"/>
      <c r="D607" s="230"/>
      <c r="E607" s="228" t="s">
        <v>784</v>
      </c>
      <c r="F607" s="229"/>
      <c r="G607" s="230"/>
      <c r="H607" s="231">
        <v>1343</v>
      </c>
      <c r="I607" s="232"/>
      <c r="J607" s="231">
        <v>2328</v>
      </c>
      <c r="K607" s="233"/>
      <c r="L607" s="232"/>
      <c r="M607" s="228" t="s">
        <v>154</v>
      </c>
      <c r="N607" s="229"/>
      <c r="O607" s="230"/>
      <c r="P607" s="234" t="s">
        <v>155</v>
      </c>
      <c r="Q607" s="235"/>
      <c r="R607" s="236"/>
      <c r="S607" s="217">
        <v>1208</v>
      </c>
      <c r="T607" s="217">
        <v>2193</v>
      </c>
      <c r="U607" s="218" t="s">
        <v>156</v>
      </c>
      <c r="V607" s="237" t="s">
        <v>157</v>
      </c>
      <c r="W607" s="238"/>
      <c r="X607" s="239"/>
      <c r="Y607" s="228" t="s">
        <v>158</v>
      </c>
      <c r="Z607" s="230"/>
      <c r="AA607" s="228" t="s">
        <v>159</v>
      </c>
      <c r="AB607" s="229"/>
      <c r="AC607" s="230"/>
      <c r="AD607" s="219"/>
      <c r="AE607" s="220">
        <v>660</v>
      </c>
      <c r="AF607" s="231">
        <v>2308</v>
      </c>
      <c r="AG607" s="232"/>
      <c r="AH607" s="218" t="s">
        <v>158</v>
      </c>
      <c r="AI607" s="217">
        <v>2</v>
      </c>
      <c r="AJ607" s="240" t="s">
        <v>160</v>
      </c>
      <c r="AK607" s="241"/>
      <c r="AL607" s="221" t="s">
        <v>161</v>
      </c>
      <c r="AM607" s="222" t="s">
        <v>162</v>
      </c>
      <c r="AN607" s="242"/>
      <c r="AO607" s="243"/>
      <c r="AP607" s="242"/>
      <c r="AQ607" s="243"/>
      <c r="AR607" s="217">
        <v>1</v>
      </c>
      <c r="AS607" s="244" t="s">
        <v>238</v>
      </c>
      <c r="AT607" s="245"/>
      <c r="AU607" s="218" t="s">
        <v>238</v>
      </c>
    </row>
    <row r="608" spans="1:47" ht="8.25" customHeight="1" x14ac:dyDescent="0.25">
      <c r="A608" s="223">
        <v>582</v>
      </c>
      <c r="B608" s="228" t="s">
        <v>176</v>
      </c>
      <c r="C608" s="229"/>
      <c r="D608" s="230"/>
      <c r="E608" s="228" t="s">
        <v>785</v>
      </c>
      <c r="F608" s="229"/>
      <c r="G608" s="230"/>
      <c r="H608" s="231">
        <v>793</v>
      </c>
      <c r="I608" s="232"/>
      <c r="J608" s="231">
        <v>2328</v>
      </c>
      <c r="K608" s="233"/>
      <c r="L608" s="232"/>
      <c r="M608" s="228" t="s">
        <v>154</v>
      </c>
      <c r="N608" s="229"/>
      <c r="O608" s="230"/>
      <c r="P608" s="234" t="s">
        <v>155</v>
      </c>
      <c r="Q608" s="235"/>
      <c r="R608" s="236"/>
      <c r="S608" s="217">
        <v>658</v>
      </c>
      <c r="T608" s="217">
        <v>2193</v>
      </c>
      <c r="U608" s="218" t="s">
        <v>156</v>
      </c>
      <c r="V608" s="237" t="s">
        <v>157</v>
      </c>
      <c r="W608" s="238"/>
      <c r="X608" s="239"/>
      <c r="Y608" s="228" t="s">
        <v>158</v>
      </c>
      <c r="Z608" s="230"/>
      <c r="AA608" s="228" t="s">
        <v>159</v>
      </c>
      <c r="AB608" s="229"/>
      <c r="AC608" s="230"/>
      <c r="AD608" s="219"/>
      <c r="AE608" s="220">
        <v>773</v>
      </c>
      <c r="AF608" s="231">
        <v>2308</v>
      </c>
      <c r="AG608" s="232"/>
      <c r="AH608" s="218" t="s">
        <v>158</v>
      </c>
      <c r="AI608" s="217">
        <v>1</v>
      </c>
      <c r="AJ608" s="240" t="s">
        <v>160</v>
      </c>
      <c r="AK608" s="241"/>
      <c r="AL608" s="221" t="s">
        <v>161</v>
      </c>
      <c r="AM608" s="222" t="s">
        <v>162</v>
      </c>
      <c r="AN608" s="242"/>
      <c r="AO608" s="243"/>
      <c r="AP608" s="242"/>
      <c r="AQ608" s="243"/>
      <c r="AR608" s="217">
        <v>1</v>
      </c>
      <c r="AS608" s="244" t="s">
        <v>259</v>
      </c>
      <c r="AT608" s="245"/>
      <c r="AU608" s="218" t="s">
        <v>259</v>
      </c>
    </row>
    <row r="609" spans="1:47" ht="8.25" customHeight="1" x14ac:dyDescent="0.25">
      <c r="A609" s="223">
        <v>583</v>
      </c>
      <c r="B609" s="228" t="s">
        <v>176</v>
      </c>
      <c r="C609" s="229"/>
      <c r="D609" s="230"/>
      <c r="E609" s="228" t="s">
        <v>786</v>
      </c>
      <c r="F609" s="229"/>
      <c r="G609" s="230"/>
      <c r="H609" s="231">
        <v>1473</v>
      </c>
      <c r="I609" s="232"/>
      <c r="J609" s="231">
        <v>2328</v>
      </c>
      <c r="K609" s="233"/>
      <c r="L609" s="232"/>
      <c r="M609" s="228" t="s">
        <v>154</v>
      </c>
      <c r="N609" s="229"/>
      <c r="O609" s="230"/>
      <c r="P609" s="234" t="s">
        <v>155</v>
      </c>
      <c r="Q609" s="235"/>
      <c r="R609" s="236"/>
      <c r="S609" s="217">
        <v>1338</v>
      </c>
      <c r="T609" s="217">
        <v>2193</v>
      </c>
      <c r="U609" s="218" t="s">
        <v>156</v>
      </c>
      <c r="V609" s="237" t="s">
        <v>157</v>
      </c>
      <c r="W609" s="238"/>
      <c r="X609" s="239"/>
      <c r="Y609" s="228" t="s">
        <v>158</v>
      </c>
      <c r="Z609" s="230"/>
      <c r="AA609" s="228" t="s">
        <v>159</v>
      </c>
      <c r="AB609" s="229"/>
      <c r="AC609" s="230"/>
      <c r="AD609" s="219"/>
      <c r="AE609" s="220">
        <v>725</v>
      </c>
      <c r="AF609" s="231">
        <v>2308</v>
      </c>
      <c r="AG609" s="232"/>
      <c r="AH609" s="218" t="s">
        <v>158</v>
      </c>
      <c r="AI609" s="217">
        <v>2</v>
      </c>
      <c r="AJ609" s="240" t="s">
        <v>160</v>
      </c>
      <c r="AK609" s="241"/>
      <c r="AL609" s="221" t="s">
        <v>161</v>
      </c>
      <c r="AM609" s="222" t="s">
        <v>162</v>
      </c>
      <c r="AN609" s="242"/>
      <c r="AO609" s="243"/>
      <c r="AP609" s="242"/>
      <c r="AQ609" s="243"/>
      <c r="AR609" s="217">
        <v>1</v>
      </c>
      <c r="AS609" s="244" t="s">
        <v>233</v>
      </c>
      <c r="AT609" s="245"/>
      <c r="AU609" s="218" t="s">
        <v>233</v>
      </c>
    </row>
    <row r="610" spans="1:47" ht="8.25" customHeight="1" x14ac:dyDescent="0.25">
      <c r="A610" s="223">
        <v>584</v>
      </c>
      <c r="B610" s="228" t="s">
        <v>176</v>
      </c>
      <c r="C610" s="229"/>
      <c r="D610" s="230"/>
      <c r="E610" s="228" t="s">
        <v>787</v>
      </c>
      <c r="F610" s="229"/>
      <c r="G610" s="230"/>
      <c r="H610" s="231">
        <v>1473</v>
      </c>
      <c r="I610" s="232"/>
      <c r="J610" s="231">
        <v>2328</v>
      </c>
      <c r="K610" s="233"/>
      <c r="L610" s="232"/>
      <c r="M610" s="228" t="s">
        <v>154</v>
      </c>
      <c r="N610" s="229"/>
      <c r="O610" s="230"/>
      <c r="P610" s="234" t="s">
        <v>155</v>
      </c>
      <c r="Q610" s="235"/>
      <c r="R610" s="236"/>
      <c r="S610" s="217">
        <v>1338</v>
      </c>
      <c r="T610" s="217">
        <v>2193</v>
      </c>
      <c r="U610" s="218" t="s">
        <v>156</v>
      </c>
      <c r="V610" s="237" t="s">
        <v>157</v>
      </c>
      <c r="W610" s="238"/>
      <c r="X610" s="239"/>
      <c r="Y610" s="228" t="s">
        <v>158</v>
      </c>
      <c r="Z610" s="230"/>
      <c r="AA610" s="228" t="s">
        <v>159</v>
      </c>
      <c r="AB610" s="229"/>
      <c r="AC610" s="230"/>
      <c r="AD610" s="219"/>
      <c r="AE610" s="220">
        <v>725</v>
      </c>
      <c r="AF610" s="231">
        <v>2308</v>
      </c>
      <c r="AG610" s="232"/>
      <c r="AH610" s="218" t="s">
        <v>158</v>
      </c>
      <c r="AI610" s="217">
        <v>2</v>
      </c>
      <c r="AJ610" s="240" t="s">
        <v>160</v>
      </c>
      <c r="AK610" s="241"/>
      <c r="AL610" s="221" t="s">
        <v>161</v>
      </c>
      <c r="AM610" s="222" t="s">
        <v>162</v>
      </c>
      <c r="AN610" s="242"/>
      <c r="AO610" s="243"/>
      <c r="AP610" s="242"/>
      <c r="AQ610" s="243"/>
      <c r="AR610" s="217">
        <v>1</v>
      </c>
      <c r="AS610" s="244" t="s">
        <v>233</v>
      </c>
      <c r="AT610" s="245"/>
      <c r="AU610" s="218" t="s">
        <v>233</v>
      </c>
    </row>
    <row r="611" spans="1:47" ht="8.25" customHeight="1" x14ac:dyDescent="0.25">
      <c r="A611" s="223">
        <v>585</v>
      </c>
      <c r="B611" s="228" t="s">
        <v>176</v>
      </c>
      <c r="C611" s="229"/>
      <c r="D611" s="230"/>
      <c r="E611" s="228" t="s">
        <v>788</v>
      </c>
      <c r="F611" s="229"/>
      <c r="G611" s="230"/>
      <c r="H611" s="231">
        <v>893</v>
      </c>
      <c r="I611" s="232"/>
      <c r="J611" s="231">
        <v>2328</v>
      </c>
      <c r="K611" s="233"/>
      <c r="L611" s="232"/>
      <c r="M611" s="228" t="s">
        <v>154</v>
      </c>
      <c r="N611" s="229"/>
      <c r="O611" s="230"/>
      <c r="P611" s="234" t="s">
        <v>155</v>
      </c>
      <c r="Q611" s="235"/>
      <c r="R611" s="236"/>
      <c r="S611" s="217">
        <v>758</v>
      </c>
      <c r="T611" s="217">
        <v>2193</v>
      </c>
      <c r="U611" s="218" t="s">
        <v>156</v>
      </c>
      <c r="V611" s="237" t="s">
        <v>157</v>
      </c>
      <c r="W611" s="238"/>
      <c r="X611" s="239"/>
      <c r="Y611" s="228" t="s">
        <v>158</v>
      </c>
      <c r="Z611" s="230"/>
      <c r="AA611" s="228" t="s">
        <v>159</v>
      </c>
      <c r="AB611" s="229"/>
      <c r="AC611" s="230"/>
      <c r="AD611" s="219"/>
      <c r="AE611" s="220">
        <v>873</v>
      </c>
      <c r="AF611" s="231">
        <v>2308</v>
      </c>
      <c r="AG611" s="232"/>
      <c r="AH611" s="218" t="s">
        <v>158</v>
      </c>
      <c r="AI611" s="217">
        <v>1</v>
      </c>
      <c r="AJ611" s="240" t="s">
        <v>160</v>
      </c>
      <c r="AK611" s="241"/>
      <c r="AL611" s="221" t="s">
        <v>161</v>
      </c>
      <c r="AM611" s="222" t="s">
        <v>162</v>
      </c>
      <c r="AN611" s="242"/>
      <c r="AO611" s="243"/>
      <c r="AP611" s="242"/>
      <c r="AQ611" s="243"/>
      <c r="AR611" s="217">
        <v>1</v>
      </c>
      <c r="AS611" s="244" t="s">
        <v>314</v>
      </c>
      <c r="AT611" s="245"/>
      <c r="AU611" s="218" t="s">
        <v>314</v>
      </c>
    </row>
    <row r="612" spans="1:47" ht="8.25" customHeight="1" x14ac:dyDescent="0.25">
      <c r="A612" s="223">
        <v>586</v>
      </c>
      <c r="B612" s="228" t="s">
        <v>176</v>
      </c>
      <c r="C612" s="229"/>
      <c r="D612" s="230"/>
      <c r="E612" s="228" t="s">
        <v>789</v>
      </c>
      <c r="F612" s="229"/>
      <c r="G612" s="230"/>
      <c r="H612" s="231">
        <v>1473</v>
      </c>
      <c r="I612" s="232"/>
      <c r="J612" s="231">
        <v>2328</v>
      </c>
      <c r="K612" s="233"/>
      <c r="L612" s="232"/>
      <c r="M612" s="228" t="s">
        <v>154</v>
      </c>
      <c r="N612" s="229"/>
      <c r="O612" s="230"/>
      <c r="P612" s="234" t="s">
        <v>155</v>
      </c>
      <c r="Q612" s="235"/>
      <c r="R612" s="236"/>
      <c r="S612" s="217">
        <v>1338</v>
      </c>
      <c r="T612" s="217">
        <v>2193</v>
      </c>
      <c r="U612" s="218" t="s">
        <v>156</v>
      </c>
      <c r="V612" s="237" t="s">
        <v>157</v>
      </c>
      <c r="W612" s="238"/>
      <c r="X612" s="239"/>
      <c r="Y612" s="228" t="s">
        <v>158</v>
      </c>
      <c r="Z612" s="230"/>
      <c r="AA612" s="228" t="s">
        <v>159</v>
      </c>
      <c r="AB612" s="229"/>
      <c r="AC612" s="230"/>
      <c r="AD612" s="219"/>
      <c r="AE612" s="220">
        <v>725</v>
      </c>
      <c r="AF612" s="231">
        <v>2308</v>
      </c>
      <c r="AG612" s="232"/>
      <c r="AH612" s="218" t="s">
        <v>158</v>
      </c>
      <c r="AI612" s="217">
        <v>2</v>
      </c>
      <c r="AJ612" s="240" t="s">
        <v>160</v>
      </c>
      <c r="AK612" s="241"/>
      <c r="AL612" s="221" t="s">
        <v>161</v>
      </c>
      <c r="AM612" s="222" t="s">
        <v>162</v>
      </c>
      <c r="AN612" s="242"/>
      <c r="AO612" s="243"/>
      <c r="AP612" s="242"/>
      <c r="AQ612" s="243"/>
      <c r="AR612" s="217">
        <v>1</v>
      </c>
      <c r="AS612" s="244" t="s">
        <v>233</v>
      </c>
      <c r="AT612" s="245"/>
      <c r="AU612" s="218" t="s">
        <v>233</v>
      </c>
    </row>
    <row r="613" spans="1:47" ht="8.25" customHeight="1" x14ac:dyDescent="0.25">
      <c r="A613" s="223">
        <v>587</v>
      </c>
      <c r="B613" s="228" t="s">
        <v>176</v>
      </c>
      <c r="C613" s="229"/>
      <c r="D613" s="230"/>
      <c r="E613" s="228" t="s">
        <v>790</v>
      </c>
      <c r="F613" s="229"/>
      <c r="G613" s="230"/>
      <c r="H613" s="231">
        <v>1713</v>
      </c>
      <c r="I613" s="232"/>
      <c r="J613" s="231">
        <v>2328</v>
      </c>
      <c r="K613" s="233"/>
      <c r="L613" s="232"/>
      <c r="M613" s="228" t="s">
        <v>154</v>
      </c>
      <c r="N613" s="229"/>
      <c r="O613" s="230"/>
      <c r="P613" s="234" t="s">
        <v>155</v>
      </c>
      <c r="Q613" s="235"/>
      <c r="R613" s="236"/>
      <c r="S613" s="217">
        <v>1578</v>
      </c>
      <c r="T613" s="217">
        <v>2193</v>
      </c>
      <c r="U613" s="218" t="s">
        <v>156</v>
      </c>
      <c r="V613" s="237" t="s">
        <v>157</v>
      </c>
      <c r="W613" s="238"/>
      <c r="X613" s="239"/>
      <c r="Y613" s="228" t="s">
        <v>158</v>
      </c>
      <c r="Z613" s="230"/>
      <c r="AA613" s="228" t="s">
        <v>159</v>
      </c>
      <c r="AB613" s="229"/>
      <c r="AC613" s="230"/>
      <c r="AD613" s="219"/>
      <c r="AE613" s="220">
        <v>845</v>
      </c>
      <c r="AF613" s="231">
        <v>2308</v>
      </c>
      <c r="AG613" s="232"/>
      <c r="AH613" s="218" t="s">
        <v>158</v>
      </c>
      <c r="AI613" s="217">
        <v>2</v>
      </c>
      <c r="AJ613" s="240" t="s">
        <v>160</v>
      </c>
      <c r="AK613" s="241"/>
      <c r="AL613" s="221" t="s">
        <v>161</v>
      </c>
      <c r="AM613" s="222" t="s">
        <v>162</v>
      </c>
      <c r="AN613" s="242"/>
      <c r="AO613" s="243"/>
      <c r="AP613" s="242"/>
      <c r="AQ613" s="243"/>
      <c r="AR613" s="217">
        <v>1</v>
      </c>
      <c r="AS613" s="244" t="s">
        <v>251</v>
      </c>
      <c r="AT613" s="245"/>
      <c r="AU613" s="218" t="s">
        <v>251</v>
      </c>
    </row>
    <row r="614" spans="1:47" ht="8.25" customHeight="1" x14ac:dyDescent="0.25">
      <c r="A614" s="223">
        <v>588</v>
      </c>
      <c r="B614" s="228" t="s">
        <v>176</v>
      </c>
      <c r="C614" s="229"/>
      <c r="D614" s="230"/>
      <c r="E614" s="228" t="s">
        <v>791</v>
      </c>
      <c r="F614" s="229"/>
      <c r="G614" s="230"/>
      <c r="H614" s="231">
        <v>493</v>
      </c>
      <c r="I614" s="232"/>
      <c r="J614" s="231">
        <v>2128</v>
      </c>
      <c r="K614" s="233"/>
      <c r="L614" s="232"/>
      <c r="M614" s="228" t="s">
        <v>154</v>
      </c>
      <c r="N614" s="229"/>
      <c r="O614" s="230"/>
      <c r="P614" s="234" t="s">
        <v>155</v>
      </c>
      <c r="Q614" s="235"/>
      <c r="R614" s="236"/>
      <c r="S614" s="217">
        <v>358</v>
      </c>
      <c r="T614" s="217">
        <v>1993</v>
      </c>
      <c r="U614" s="218" t="s">
        <v>156</v>
      </c>
      <c r="V614" s="237" t="s">
        <v>157</v>
      </c>
      <c r="W614" s="238"/>
      <c r="X614" s="239"/>
      <c r="Y614" s="228" t="s">
        <v>158</v>
      </c>
      <c r="Z614" s="230"/>
      <c r="AA614" s="228" t="s">
        <v>159</v>
      </c>
      <c r="AB614" s="229"/>
      <c r="AC614" s="230"/>
      <c r="AD614" s="219"/>
      <c r="AE614" s="220">
        <v>473</v>
      </c>
      <c r="AF614" s="231">
        <v>2108</v>
      </c>
      <c r="AG614" s="232"/>
      <c r="AH614" s="218" t="s">
        <v>158</v>
      </c>
      <c r="AI614" s="217">
        <v>1</v>
      </c>
      <c r="AJ614" s="240" t="s">
        <v>160</v>
      </c>
      <c r="AK614" s="241"/>
      <c r="AL614" s="221" t="s">
        <v>161</v>
      </c>
      <c r="AM614" s="222" t="s">
        <v>162</v>
      </c>
      <c r="AN614" s="242"/>
      <c r="AO614" s="243"/>
      <c r="AP614" s="242"/>
      <c r="AQ614" s="243"/>
      <c r="AR614" s="217">
        <v>1</v>
      </c>
      <c r="AS614" s="244" t="s">
        <v>230</v>
      </c>
      <c r="AT614" s="245"/>
      <c r="AU614" s="218" t="s">
        <v>230</v>
      </c>
    </row>
    <row r="615" spans="1:47" ht="8.25" customHeight="1" x14ac:dyDescent="0.25">
      <c r="A615" s="223">
        <v>589</v>
      </c>
      <c r="B615" s="228" t="s">
        <v>176</v>
      </c>
      <c r="C615" s="229"/>
      <c r="D615" s="230"/>
      <c r="E615" s="228" t="s">
        <v>792</v>
      </c>
      <c r="F615" s="229"/>
      <c r="G615" s="230"/>
      <c r="H615" s="231">
        <v>593</v>
      </c>
      <c r="I615" s="232"/>
      <c r="J615" s="231">
        <v>2328</v>
      </c>
      <c r="K615" s="233"/>
      <c r="L615" s="232"/>
      <c r="M615" s="228" t="s">
        <v>154</v>
      </c>
      <c r="N615" s="229"/>
      <c r="O615" s="230"/>
      <c r="P615" s="234" t="s">
        <v>155</v>
      </c>
      <c r="Q615" s="235"/>
      <c r="R615" s="236"/>
      <c r="S615" s="217">
        <v>458</v>
      </c>
      <c r="T615" s="217">
        <v>2193</v>
      </c>
      <c r="U615" s="218" t="s">
        <v>156</v>
      </c>
      <c r="V615" s="237" t="s">
        <v>157</v>
      </c>
      <c r="W615" s="238"/>
      <c r="X615" s="239"/>
      <c r="Y615" s="228" t="s">
        <v>158</v>
      </c>
      <c r="Z615" s="230"/>
      <c r="AA615" s="228" t="s">
        <v>159</v>
      </c>
      <c r="AB615" s="229"/>
      <c r="AC615" s="230"/>
      <c r="AD615" s="219"/>
      <c r="AE615" s="220">
        <v>573</v>
      </c>
      <c r="AF615" s="231">
        <v>2308</v>
      </c>
      <c r="AG615" s="232"/>
      <c r="AH615" s="218" t="s">
        <v>158</v>
      </c>
      <c r="AI615" s="217">
        <v>1</v>
      </c>
      <c r="AJ615" s="240" t="s">
        <v>160</v>
      </c>
      <c r="AK615" s="241"/>
      <c r="AL615" s="221" t="s">
        <v>161</v>
      </c>
      <c r="AM615" s="222" t="s">
        <v>162</v>
      </c>
      <c r="AN615" s="242"/>
      <c r="AO615" s="243"/>
      <c r="AP615" s="242"/>
      <c r="AQ615" s="243"/>
      <c r="AR615" s="217">
        <v>1</v>
      </c>
      <c r="AS615" s="244" t="s">
        <v>269</v>
      </c>
      <c r="AT615" s="245"/>
      <c r="AU615" s="218" t="s">
        <v>269</v>
      </c>
    </row>
    <row r="616" spans="1:47" ht="8.25" customHeight="1" x14ac:dyDescent="0.25">
      <c r="A616" s="223">
        <v>590</v>
      </c>
      <c r="B616" s="228" t="s">
        <v>176</v>
      </c>
      <c r="C616" s="229"/>
      <c r="D616" s="230"/>
      <c r="E616" s="228" t="s">
        <v>793</v>
      </c>
      <c r="F616" s="229"/>
      <c r="G616" s="230"/>
      <c r="H616" s="231">
        <v>693</v>
      </c>
      <c r="I616" s="232"/>
      <c r="J616" s="231">
        <v>2328</v>
      </c>
      <c r="K616" s="233"/>
      <c r="L616" s="232"/>
      <c r="M616" s="228" t="s">
        <v>154</v>
      </c>
      <c r="N616" s="229"/>
      <c r="O616" s="230"/>
      <c r="P616" s="234" t="s">
        <v>155</v>
      </c>
      <c r="Q616" s="235"/>
      <c r="R616" s="236"/>
      <c r="S616" s="217">
        <v>558</v>
      </c>
      <c r="T616" s="217">
        <v>2193</v>
      </c>
      <c r="U616" s="218" t="s">
        <v>156</v>
      </c>
      <c r="V616" s="237" t="s">
        <v>157</v>
      </c>
      <c r="W616" s="238"/>
      <c r="X616" s="239"/>
      <c r="Y616" s="228" t="s">
        <v>158</v>
      </c>
      <c r="Z616" s="230"/>
      <c r="AA616" s="228" t="s">
        <v>159</v>
      </c>
      <c r="AB616" s="229"/>
      <c r="AC616" s="230"/>
      <c r="AD616" s="219"/>
      <c r="AE616" s="220">
        <v>673</v>
      </c>
      <c r="AF616" s="231">
        <v>2308</v>
      </c>
      <c r="AG616" s="232"/>
      <c r="AH616" s="218" t="s">
        <v>158</v>
      </c>
      <c r="AI616" s="217">
        <v>1</v>
      </c>
      <c r="AJ616" s="240" t="s">
        <v>160</v>
      </c>
      <c r="AK616" s="241"/>
      <c r="AL616" s="221" t="s">
        <v>161</v>
      </c>
      <c r="AM616" s="222" t="s">
        <v>162</v>
      </c>
      <c r="AN616" s="242"/>
      <c r="AO616" s="243"/>
      <c r="AP616" s="242"/>
      <c r="AQ616" s="243"/>
      <c r="AR616" s="217">
        <v>1</v>
      </c>
      <c r="AS616" s="244" t="s">
        <v>257</v>
      </c>
      <c r="AT616" s="245"/>
      <c r="AU616" s="218" t="s">
        <v>257</v>
      </c>
    </row>
    <row r="617" spans="1:47" ht="8.25" customHeight="1" x14ac:dyDescent="0.25">
      <c r="A617" s="223">
        <v>591</v>
      </c>
      <c r="B617" s="228" t="s">
        <v>176</v>
      </c>
      <c r="C617" s="229"/>
      <c r="D617" s="230"/>
      <c r="E617" s="228" t="s">
        <v>794</v>
      </c>
      <c r="F617" s="229"/>
      <c r="G617" s="230"/>
      <c r="H617" s="231">
        <v>1473</v>
      </c>
      <c r="I617" s="232"/>
      <c r="J617" s="231">
        <v>2328</v>
      </c>
      <c r="K617" s="233"/>
      <c r="L617" s="232"/>
      <c r="M617" s="228" t="s">
        <v>154</v>
      </c>
      <c r="N617" s="229"/>
      <c r="O617" s="230"/>
      <c r="P617" s="234" t="s">
        <v>155</v>
      </c>
      <c r="Q617" s="235"/>
      <c r="R617" s="236"/>
      <c r="S617" s="217">
        <v>1338</v>
      </c>
      <c r="T617" s="217">
        <v>2193</v>
      </c>
      <c r="U617" s="218" t="s">
        <v>156</v>
      </c>
      <c r="V617" s="237" t="s">
        <v>157</v>
      </c>
      <c r="W617" s="238"/>
      <c r="X617" s="239"/>
      <c r="Y617" s="228" t="s">
        <v>158</v>
      </c>
      <c r="Z617" s="230"/>
      <c r="AA617" s="228" t="s">
        <v>159</v>
      </c>
      <c r="AB617" s="229"/>
      <c r="AC617" s="230"/>
      <c r="AD617" s="219"/>
      <c r="AE617" s="220">
        <v>725</v>
      </c>
      <c r="AF617" s="231">
        <v>2308</v>
      </c>
      <c r="AG617" s="232"/>
      <c r="AH617" s="218" t="s">
        <v>158</v>
      </c>
      <c r="AI617" s="217">
        <v>2</v>
      </c>
      <c r="AJ617" s="240" t="s">
        <v>160</v>
      </c>
      <c r="AK617" s="241"/>
      <c r="AL617" s="221" t="s">
        <v>161</v>
      </c>
      <c r="AM617" s="222" t="s">
        <v>162</v>
      </c>
      <c r="AN617" s="242"/>
      <c r="AO617" s="243"/>
      <c r="AP617" s="242"/>
      <c r="AQ617" s="243"/>
      <c r="AR617" s="217">
        <v>1</v>
      </c>
      <c r="AS617" s="244" t="s">
        <v>233</v>
      </c>
      <c r="AT617" s="245"/>
      <c r="AU617" s="218" t="s">
        <v>233</v>
      </c>
    </row>
    <row r="618" spans="1:47" ht="8.25" customHeight="1" x14ac:dyDescent="0.25">
      <c r="A618" s="223">
        <v>592</v>
      </c>
      <c r="B618" s="228" t="s">
        <v>176</v>
      </c>
      <c r="C618" s="229"/>
      <c r="D618" s="230"/>
      <c r="E618" s="228" t="s">
        <v>795</v>
      </c>
      <c r="F618" s="229"/>
      <c r="G618" s="230"/>
      <c r="H618" s="231">
        <v>1473</v>
      </c>
      <c r="I618" s="232"/>
      <c r="J618" s="231">
        <v>2328</v>
      </c>
      <c r="K618" s="233"/>
      <c r="L618" s="232"/>
      <c r="M618" s="228" t="s">
        <v>154</v>
      </c>
      <c r="N618" s="229"/>
      <c r="O618" s="230"/>
      <c r="P618" s="234" t="s">
        <v>155</v>
      </c>
      <c r="Q618" s="235"/>
      <c r="R618" s="236"/>
      <c r="S618" s="217">
        <v>1338</v>
      </c>
      <c r="T618" s="217">
        <v>2193</v>
      </c>
      <c r="U618" s="218" t="s">
        <v>156</v>
      </c>
      <c r="V618" s="237" t="s">
        <v>157</v>
      </c>
      <c r="W618" s="238"/>
      <c r="X618" s="239"/>
      <c r="Y618" s="228" t="s">
        <v>158</v>
      </c>
      <c r="Z618" s="230"/>
      <c r="AA618" s="228" t="s">
        <v>159</v>
      </c>
      <c r="AB618" s="229"/>
      <c r="AC618" s="230"/>
      <c r="AD618" s="219"/>
      <c r="AE618" s="220">
        <v>725</v>
      </c>
      <c r="AF618" s="231">
        <v>2308</v>
      </c>
      <c r="AG618" s="232"/>
      <c r="AH618" s="218" t="s">
        <v>158</v>
      </c>
      <c r="AI618" s="217">
        <v>2</v>
      </c>
      <c r="AJ618" s="240" t="s">
        <v>160</v>
      </c>
      <c r="AK618" s="241"/>
      <c r="AL618" s="221" t="s">
        <v>161</v>
      </c>
      <c r="AM618" s="222" t="s">
        <v>162</v>
      </c>
      <c r="AN618" s="242"/>
      <c r="AO618" s="243"/>
      <c r="AP618" s="242"/>
      <c r="AQ618" s="243"/>
      <c r="AR618" s="217">
        <v>1</v>
      </c>
      <c r="AS618" s="244" t="s">
        <v>233</v>
      </c>
      <c r="AT618" s="245"/>
      <c r="AU618" s="218" t="s">
        <v>233</v>
      </c>
    </row>
    <row r="619" spans="1:47" ht="8.25" customHeight="1" x14ac:dyDescent="0.25">
      <c r="A619" s="223">
        <v>593</v>
      </c>
      <c r="B619" s="228" t="s">
        <v>176</v>
      </c>
      <c r="C619" s="229"/>
      <c r="D619" s="230"/>
      <c r="E619" s="228" t="s">
        <v>796</v>
      </c>
      <c r="F619" s="229"/>
      <c r="G619" s="230"/>
      <c r="H619" s="231">
        <v>1473</v>
      </c>
      <c r="I619" s="232"/>
      <c r="J619" s="231">
        <v>2328</v>
      </c>
      <c r="K619" s="233"/>
      <c r="L619" s="232"/>
      <c r="M619" s="228" t="s">
        <v>154</v>
      </c>
      <c r="N619" s="229"/>
      <c r="O619" s="230"/>
      <c r="P619" s="234" t="s">
        <v>155</v>
      </c>
      <c r="Q619" s="235"/>
      <c r="R619" s="236"/>
      <c r="S619" s="217">
        <v>1338</v>
      </c>
      <c r="T619" s="217">
        <v>2193</v>
      </c>
      <c r="U619" s="218" t="s">
        <v>156</v>
      </c>
      <c r="V619" s="237" t="s">
        <v>157</v>
      </c>
      <c r="W619" s="238"/>
      <c r="X619" s="239"/>
      <c r="Y619" s="228" t="s">
        <v>158</v>
      </c>
      <c r="Z619" s="230"/>
      <c r="AA619" s="228" t="s">
        <v>159</v>
      </c>
      <c r="AB619" s="229"/>
      <c r="AC619" s="230"/>
      <c r="AD619" s="219"/>
      <c r="AE619" s="220">
        <v>725</v>
      </c>
      <c r="AF619" s="231">
        <v>2308</v>
      </c>
      <c r="AG619" s="232"/>
      <c r="AH619" s="218" t="s">
        <v>158</v>
      </c>
      <c r="AI619" s="217">
        <v>2</v>
      </c>
      <c r="AJ619" s="240" t="s">
        <v>160</v>
      </c>
      <c r="AK619" s="241"/>
      <c r="AL619" s="221" t="s">
        <v>161</v>
      </c>
      <c r="AM619" s="222" t="s">
        <v>162</v>
      </c>
      <c r="AN619" s="242"/>
      <c r="AO619" s="243"/>
      <c r="AP619" s="242"/>
      <c r="AQ619" s="243"/>
      <c r="AR619" s="217">
        <v>1</v>
      </c>
      <c r="AS619" s="244" t="s">
        <v>233</v>
      </c>
      <c r="AT619" s="245"/>
      <c r="AU619" s="218" t="s">
        <v>233</v>
      </c>
    </row>
    <row r="620" spans="1:47" ht="8.25" customHeight="1" x14ac:dyDescent="0.25">
      <c r="A620" s="223">
        <v>594</v>
      </c>
      <c r="B620" s="228" t="s">
        <v>176</v>
      </c>
      <c r="C620" s="229"/>
      <c r="D620" s="230"/>
      <c r="E620" s="228" t="s">
        <v>797</v>
      </c>
      <c r="F620" s="229"/>
      <c r="G620" s="230"/>
      <c r="H620" s="231">
        <v>1473</v>
      </c>
      <c r="I620" s="232"/>
      <c r="J620" s="231">
        <v>2328</v>
      </c>
      <c r="K620" s="233"/>
      <c r="L620" s="232"/>
      <c r="M620" s="228" t="s">
        <v>154</v>
      </c>
      <c r="N620" s="229"/>
      <c r="O620" s="230"/>
      <c r="P620" s="234" t="s">
        <v>155</v>
      </c>
      <c r="Q620" s="235"/>
      <c r="R620" s="236"/>
      <c r="S620" s="217">
        <v>1338</v>
      </c>
      <c r="T620" s="217">
        <v>2193</v>
      </c>
      <c r="U620" s="218" t="s">
        <v>156</v>
      </c>
      <c r="V620" s="237" t="s">
        <v>157</v>
      </c>
      <c r="W620" s="238"/>
      <c r="X620" s="239"/>
      <c r="Y620" s="228" t="s">
        <v>158</v>
      </c>
      <c r="Z620" s="230"/>
      <c r="AA620" s="228" t="s">
        <v>159</v>
      </c>
      <c r="AB620" s="229"/>
      <c r="AC620" s="230"/>
      <c r="AD620" s="219"/>
      <c r="AE620" s="220">
        <v>725</v>
      </c>
      <c r="AF620" s="231">
        <v>2308</v>
      </c>
      <c r="AG620" s="232"/>
      <c r="AH620" s="218" t="s">
        <v>158</v>
      </c>
      <c r="AI620" s="217">
        <v>2</v>
      </c>
      <c r="AJ620" s="240" t="s">
        <v>160</v>
      </c>
      <c r="AK620" s="241"/>
      <c r="AL620" s="221" t="s">
        <v>161</v>
      </c>
      <c r="AM620" s="222" t="s">
        <v>162</v>
      </c>
      <c r="AN620" s="242"/>
      <c r="AO620" s="243"/>
      <c r="AP620" s="242"/>
      <c r="AQ620" s="243"/>
      <c r="AR620" s="217">
        <v>1</v>
      </c>
      <c r="AS620" s="244" t="s">
        <v>233</v>
      </c>
      <c r="AT620" s="245"/>
      <c r="AU620" s="218" t="s">
        <v>233</v>
      </c>
    </row>
    <row r="621" spans="1:47" ht="8.25" customHeight="1" x14ac:dyDescent="0.25">
      <c r="A621" s="223">
        <v>595</v>
      </c>
      <c r="B621" s="228" t="s">
        <v>176</v>
      </c>
      <c r="C621" s="229"/>
      <c r="D621" s="230"/>
      <c r="E621" s="228" t="s">
        <v>798</v>
      </c>
      <c r="F621" s="229"/>
      <c r="G621" s="230"/>
      <c r="H621" s="231">
        <v>1473</v>
      </c>
      <c r="I621" s="232"/>
      <c r="J621" s="231">
        <v>2328</v>
      </c>
      <c r="K621" s="233"/>
      <c r="L621" s="232"/>
      <c r="M621" s="228" t="s">
        <v>154</v>
      </c>
      <c r="N621" s="229"/>
      <c r="O621" s="230"/>
      <c r="P621" s="234" t="s">
        <v>155</v>
      </c>
      <c r="Q621" s="235"/>
      <c r="R621" s="236"/>
      <c r="S621" s="217">
        <v>1338</v>
      </c>
      <c r="T621" s="217">
        <v>2193</v>
      </c>
      <c r="U621" s="218" t="s">
        <v>156</v>
      </c>
      <c r="V621" s="237" t="s">
        <v>157</v>
      </c>
      <c r="W621" s="238"/>
      <c r="X621" s="239"/>
      <c r="Y621" s="228" t="s">
        <v>158</v>
      </c>
      <c r="Z621" s="230"/>
      <c r="AA621" s="228" t="s">
        <v>159</v>
      </c>
      <c r="AB621" s="229"/>
      <c r="AC621" s="230"/>
      <c r="AD621" s="219"/>
      <c r="AE621" s="220">
        <v>725</v>
      </c>
      <c r="AF621" s="231">
        <v>2308</v>
      </c>
      <c r="AG621" s="232"/>
      <c r="AH621" s="218" t="s">
        <v>158</v>
      </c>
      <c r="AI621" s="217">
        <v>2</v>
      </c>
      <c r="AJ621" s="240" t="s">
        <v>160</v>
      </c>
      <c r="AK621" s="241"/>
      <c r="AL621" s="221" t="s">
        <v>161</v>
      </c>
      <c r="AM621" s="222" t="s">
        <v>162</v>
      </c>
      <c r="AN621" s="242"/>
      <c r="AO621" s="243"/>
      <c r="AP621" s="242"/>
      <c r="AQ621" s="243"/>
      <c r="AR621" s="217">
        <v>1</v>
      </c>
      <c r="AS621" s="244" t="s">
        <v>233</v>
      </c>
      <c r="AT621" s="245"/>
      <c r="AU621" s="218" t="s">
        <v>233</v>
      </c>
    </row>
    <row r="622" spans="1:47" ht="8.25" customHeight="1" x14ac:dyDescent="0.25">
      <c r="A622" s="223">
        <v>596</v>
      </c>
      <c r="B622" s="228" t="s">
        <v>176</v>
      </c>
      <c r="C622" s="229"/>
      <c r="D622" s="230"/>
      <c r="E622" s="228" t="s">
        <v>799</v>
      </c>
      <c r="F622" s="229"/>
      <c r="G622" s="230"/>
      <c r="H622" s="231">
        <v>993</v>
      </c>
      <c r="I622" s="232"/>
      <c r="J622" s="231">
        <v>2328</v>
      </c>
      <c r="K622" s="233"/>
      <c r="L622" s="232"/>
      <c r="M622" s="228" t="s">
        <v>154</v>
      </c>
      <c r="N622" s="229"/>
      <c r="O622" s="230"/>
      <c r="P622" s="234" t="s">
        <v>155</v>
      </c>
      <c r="Q622" s="235"/>
      <c r="R622" s="236"/>
      <c r="S622" s="217">
        <v>858</v>
      </c>
      <c r="T622" s="217">
        <v>2193</v>
      </c>
      <c r="U622" s="218" t="s">
        <v>156</v>
      </c>
      <c r="V622" s="237" t="s">
        <v>157</v>
      </c>
      <c r="W622" s="238"/>
      <c r="X622" s="239"/>
      <c r="Y622" s="228" t="s">
        <v>158</v>
      </c>
      <c r="Z622" s="230"/>
      <c r="AA622" s="228" t="s">
        <v>159</v>
      </c>
      <c r="AB622" s="229"/>
      <c r="AC622" s="230"/>
      <c r="AD622" s="219"/>
      <c r="AE622" s="220">
        <v>973</v>
      </c>
      <c r="AF622" s="231">
        <v>2308</v>
      </c>
      <c r="AG622" s="232"/>
      <c r="AH622" s="218" t="s">
        <v>158</v>
      </c>
      <c r="AI622" s="217">
        <v>1</v>
      </c>
      <c r="AJ622" s="240" t="s">
        <v>160</v>
      </c>
      <c r="AK622" s="241"/>
      <c r="AL622" s="221" t="s">
        <v>161</v>
      </c>
      <c r="AM622" s="222" t="s">
        <v>162</v>
      </c>
      <c r="AN622" s="242"/>
      <c r="AO622" s="243"/>
      <c r="AP622" s="242"/>
      <c r="AQ622" s="243"/>
      <c r="AR622" s="217">
        <v>1</v>
      </c>
      <c r="AS622" s="244" t="s">
        <v>240</v>
      </c>
      <c r="AT622" s="245"/>
      <c r="AU622" s="218" t="s">
        <v>240</v>
      </c>
    </row>
    <row r="623" spans="1:47" ht="8.25" customHeight="1" x14ac:dyDescent="0.25">
      <c r="A623" s="223">
        <v>597</v>
      </c>
      <c r="B623" s="228" t="s">
        <v>252</v>
      </c>
      <c r="C623" s="229"/>
      <c r="D623" s="230"/>
      <c r="E623" s="228" t="s">
        <v>800</v>
      </c>
      <c r="F623" s="229"/>
      <c r="G623" s="230"/>
      <c r="H623" s="231">
        <v>635</v>
      </c>
      <c r="I623" s="232"/>
      <c r="J623" s="231">
        <v>2270</v>
      </c>
      <c r="K623" s="233"/>
      <c r="L623" s="232"/>
      <c r="M623" s="228" t="s">
        <v>154</v>
      </c>
      <c r="N623" s="229"/>
      <c r="O623" s="230"/>
      <c r="P623" s="234" t="s">
        <v>155</v>
      </c>
      <c r="Q623" s="235"/>
      <c r="R623" s="236"/>
      <c r="S623" s="217">
        <v>500</v>
      </c>
      <c r="T623" s="217">
        <v>2135</v>
      </c>
      <c r="U623" s="218" t="s">
        <v>156</v>
      </c>
      <c r="V623" s="237" t="s">
        <v>157</v>
      </c>
      <c r="W623" s="238"/>
      <c r="X623" s="239"/>
      <c r="Y623" s="228" t="s">
        <v>158</v>
      </c>
      <c r="Z623" s="230"/>
      <c r="AA623" s="228" t="s">
        <v>159</v>
      </c>
      <c r="AB623" s="229"/>
      <c r="AC623" s="230"/>
      <c r="AD623" s="219"/>
      <c r="AE623" s="220">
        <v>615</v>
      </c>
      <c r="AF623" s="231">
        <v>2250</v>
      </c>
      <c r="AG623" s="232"/>
      <c r="AH623" s="218" t="s">
        <v>158</v>
      </c>
      <c r="AI623" s="217">
        <v>1</v>
      </c>
      <c r="AJ623" s="240" t="s">
        <v>160</v>
      </c>
      <c r="AK623" s="241"/>
      <c r="AL623" s="221" t="s">
        <v>161</v>
      </c>
      <c r="AM623" s="222" t="s">
        <v>162</v>
      </c>
      <c r="AN623" s="242"/>
      <c r="AO623" s="243"/>
      <c r="AP623" s="242"/>
      <c r="AQ623" s="243"/>
      <c r="AR623" s="217">
        <v>1</v>
      </c>
      <c r="AS623" s="244" t="s">
        <v>275</v>
      </c>
      <c r="AT623" s="245"/>
      <c r="AU623" s="218" t="s">
        <v>275</v>
      </c>
    </row>
    <row r="624" spans="1:47" ht="8.25" customHeight="1" x14ac:dyDescent="0.25">
      <c r="A624" s="223">
        <v>598</v>
      </c>
      <c r="B624" s="228" t="s">
        <v>176</v>
      </c>
      <c r="C624" s="229"/>
      <c r="D624" s="230"/>
      <c r="E624" s="228" t="s">
        <v>801</v>
      </c>
      <c r="F624" s="229"/>
      <c r="G624" s="230"/>
      <c r="H624" s="231">
        <v>993</v>
      </c>
      <c r="I624" s="232"/>
      <c r="J624" s="231">
        <v>2328</v>
      </c>
      <c r="K624" s="233"/>
      <c r="L624" s="232"/>
      <c r="M624" s="228" t="s">
        <v>154</v>
      </c>
      <c r="N624" s="229"/>
      <c r="O624" s="230"/>
      <c r="P624" s="234" t="s">
        <v>155</v>
      </c>
      <c r="Q624" s="235"/>
      <c r="R624" s="236"/>
      <c r="S624" s="217">
        <v>858</v>
      </c>
      <c r="T624" s="217">
        <v>2193</v>
      </c>
      <c r="U624" s="218" t="s">
        <v>156</v>
      </c>
      <c r="V624" s="237" t="s">
        <v>157</v>
      </c>
      <c r="W624" s="238"/>
      <c r="X624" s="239"/>
      <c r="Y624" s="228" t="s">
        <v>158</v>
      </c>
      <c r="Z624" s="230"/>
      <c r="AA624" s="228" t="s">
        <v>159</v>
      </c>
      <c r="AB624" s="229"/>
      <c r="AC624" s="230"/>
      <c r="AD624" s="219"/>
      <c r="AE624" s="220">
        <v>973</v>
      </c>
      <c r="AF624" s="231">
        <v>2308</v>
      </c>
      <c r="AG624" s="232"/>
      <c r="AH624" s="218" t="s">
        <v>158</v>
      </c>
      <c r="AI624" s="217">
        <v>1</v>
      </c>
      <c r="AJ624" s="240" t="s">
        <v>160</v>
      </c>
      <c r="AK624" s="241"/>
      <c r="AL624" s="221" t="s">
        <v>161</v>
      </c>
      <c r="AM624" s="222" t="s">
        <v>162</v>
      </c>
      <c r="AN624" s="242"/>
      <c r="AO624" s="243"/>
      <c r="AP624" s="242"/>
      <c r="AQ624" s="243"/>
      <c r="AR624" s="217">
        <v>1</v>
      </c>
      <c r="AS624" s="244" t="s">
        <v>240</v>
      </c>
      <c r="AT624" s="245"/>
      <c r="AU624" s="218" t="s">
        <v>240</v>
      </c>
    </row>
    <row r="625" spans="1:47" ht="8.25" customHeight="1" x14ac:dyDescent="0.25">
      <c r="A625" s="223">
        <v>599</v>
      </c>
      <c r="B625" s="228" t="s">
        <v>176</v>
      </c>
      <c r="C625" s="229"/>
      <c r="D625" s="230"/>
      <c r="E625" s="228" t="s">
        <v>802</v>
      </c>
      <c r="F625" s="229"/>
      <c r="G625" s="230"/>
      <c r="H625" s="231">
        <v>1993</v>
      </c>
      <c r="I625" s="232"/>
      <c r="J625" s="231">
        <v>2328</v>
      </c>
      <c r="K625" s="233"/>
      <c r="L625" s="232"/>
      <c r="M625" s="228" t="s">
        <v>154</v>
      </c>
      <c r="N625" s="229"/>
      <c r="O625" s="230"/>
      <c r="P625" s="234" t="s">
        <v>155</v>
      </c>
      <c r="Q625" s="235"/>
      <c r="R625" s="236"/>
      <c r="S625" s="217">
        <v>1858</v>
      </c>
      <c r="T625" s="217">
        <v>2193</v>
      </c>
      <c r="U625" s="218" t="s">
        <v>156</v>
      </c>
      <c r="V625" s="237" t="s">
        <v>157</v>
      </c>
      <c r="W625" s="238"/>
      <c r="X625" s="239"/>
      <c r="Y625" s="228" t="s">
        <v>158</v>
      </c>
      <c r="Z625" s="230"/>
      <c r="AA625" s="228" t="s">
        <v>159</v>
      </c>
      <c r="AB625" s="229"/>
      <c r="AC625" s="230"/>
      <c r="AD625" s="219"/>
      <c r="AE625" s="220">
        <v>985</v>
      </c>
      <c r="AF625" s="231">
        <v>2308</v>
      </c>
      <c r="AG625" s="232"/>
      <c r="AH625" s="218" t="s">
        <v>158</v>
      </c>
      <c r="AI625" s="217">
        <v>2</v>
      </c>
      <c r="AJ625" s="240" t="s">
        <v>160</v>
      </c>
      <c r="AK625" s="241"/>
      <c r="AL625" s="221" t="s">
        <v>161</v>
      </c>
      <c r="AM625" s="222" t="s">
        <v>162</v>
      </c>
      <c r="AN625" s="242"/>
      <c r="AO625" s="243"/>
      <c r="AP625" s="242"/>
      <c r="AQ625" s="243"/>
      <c r="AR625" s="217">
        <v>1</v>
      </c>
      <c r="AS625" s="244" t="s">
        <v>320</v>
      </c>
      <c r="AT625" s="245"/>
      <c r="AU625" s="218" t="s">
        <v>320</v>
      </c>
    </row>
    <row r="626" spans="1:47" ht="8.25" customHeight="1" x14ac:dyDescent="0.25">
      <c r="A626" s="223">
        <v>600</v>
      </c>
      <c r="B626" s="228" t="s">
        <v>176</v>
      </c>
      <c r="C626" s="229"/>
      <c r="D626" s="230"/>
      <c r="E626" s="228" t="s">
        <v>803</v>
      </c>
      <c r="F626" s="229"/>
      <c r="G626" s="230"/>
      <c r="H626" s="231">
        <v>993</v>
      </c>
      <c r="I626" s="232"/>
      <c r="J626" s="231">
        <v>2328</v>
      </c>
      <c r="K626" s="233"/>
      <c r="L626" s="232"/>
      <c r="M626" s="228" t="s">
        <v>154</v>
      </c>
      <c r="N626" s="229"/>
      <c r="O626" s="230"/>
      <c r="P626" s="234" t="s">
        <v>155</v>
      </c>
      <c r="Q626" s="235"/>
      <c r="R626" s="236"/>
      <c r="S626" s="217">
        <v>858</v>
      </c>
      <c r="T626" s="217">
        <v>2193</v>
      </c>
      <c r="U626" s="218" t="s">
        <v>156</v>
      </c>
      <c r="V626" s="237" t="s">
        <v>157</v>
      </c>
      <c r="W626" s="238"/>
      <c r="X626" s="239"/>
      <c r="Y626" s="228" t="s">
        <v>158</v>
      </c>
      <c r="Z626" s="230"/>
      <c r="AA626" s="228" t="s">
        <v>159</v>
      </c>
      <c r="AB626" s="229"/>
      <c r="AC626" s="230"/>
      <c r="AD626" s="219"/>
      <c r="AE626" s="220">
        <v>973</v>
      </c>
      <c r="AF626" s="231">
        <v>2308</v>
      </c>
      <c r="AG626" s="232"/>
      <c r="AH626" s="218" t="s">
        <v>158</v>
      </c>
      <c r="AI626" s="217">
        <v>1</v>
      </c>
      <c r="AJ626" s="240" t="s">
        <v>160</v>
      </c>
      <c r="AK626" s="241"/>
      <c r="AL626" s="221" t="s">
        <v>161</v>
      </c>
      <c r="AM626" s="222" t="s">
        <v>162</v>
      </c>
      <c r="AN626" s="242"/>
      <c r="AO626" s="243"/>
      <c r="AP626" s="242"/>
      <c r="AQ626" s="243"/>
      <c r="AR626" s="217">
        <v>1</v>
      </c>
      <c r="AS626" s="244" t="s">
        <v>240</v>
      </c>
      <c r="AT626" s="245"/>
      <c r="AU626" s="218" t="s">
        <v>240</v>
      </c>
    </row>
    <row r="627" spans="1:47" ht="8.25" customHeight="1" x14ac:dyDescent="0.25">
      <c r="A627" s="223">
        <v>601</v>
      </c>
      <c r="B627" s="228" t="s">
        <v>176</v>
      </c>
      <c r="C627" s="229"/>
      <c r="D627" s="230"/>
      <c r="E627" s="228" t="s">
        <v>804</v>
      </c>
      <c r="F627" s="229"/>
      <c r="G627" s="230"/>
      <c r="H627" s="231">
        <v>1473</v>
      </c>
      <c r="I627" s="232"/>
      <c r="J627" s="231">
        <v>2328</v>
      </c>
      <c r="K627" s="233"/>
      <c r="L627" s="232"/>
      <c r="M627" s="228" t="s">
        <v>154</v>
      </c>
      <c r="N627" s="229"/>
      <c r="O627" s="230"/>
      <c r="P627" s="234" t="s">
        <v>155</v>
      </c>
      <c r="Q627" s="235"/>
      <c r="R627" s="236"/>
      <c r="S627" s="217">
        <v>1338</v>
      </c>
      <c r="T627" s="217">
        <v>2193</v>
      </c>
      <c r="U627" s="218" t="s">
        <v>156</v>
      </c>
      <c r="V627" s="237" t="s">
        <v>157</v>
      </c>
      <c r="W627" s="238"/>
      <c r="X627" s="239"/>
      <c r="Y627" s="228" t="s">
        <v>158</v>
      </c>
      <c r="Z627" s="230"/>
      <c r="AA627" s="228" t="s">
        <v>159</v>
      </c>
      <c r="AB627" s="229"/>
      <c r="AC627" s="230"/>
      <c r="AD627" s="219"/>
      <c r="AE627" s="220">
        <v>725</v>
      </c>
      <c r="AF627" s="231">
        <v>2308</v>
      </c>
      <c r="AG627" s="232"/>
      <c r="AH627" s="218" t="s">
        <v>158</v>
      </c>
      <c r="AI627" s="217">
        <v>2</v>
      </c>
      <c r="AJ627" s="240" t="s">
        <v>160</v>
      </c>
      <c r="AK627" s="241"/>
      <c r="AL627" s="221" t="s">
        <v>161</v>
      </c>
      <c r="AM627" s="222" t="s">
        <v>162</v>
      </c>
      <c r="AN627" s="242"/>
      <c r="AO627" s="243"/>
      <c r="AP627" s="242"/>
      <c r="AQ627" s="243"/>
      <c r="AR627" s="217">
        <v>1</v>
      </c>
      <c r="AS627" s="244" t="s">
        <v>233</v>
      </c>
      <c r="AT627" s="245"/>
      <c r="AU627" s="218" t="s">
        <v>233</v>
      </c>
    </row>
    <row r="628" spans="1:47" ht="8.25" customHeight="1" x14ac:dyDescent="0.25">
      <c r="A628" s="223">
        <v>602</v>
      </c>
      <c r="B628" s="228" t="s">
        <v>176</v>
      </c>
      <c r="C628" s="229"/>
      <c r="D628" s="230"/>
      <c r="E628" s="228" t="s">
        <v>805</v>
      </c>
      <c r="F628" s="229"/>
      <c r="G628" s="230"/>
      <c r="H628" s="231">
        <v>1473</v>
      </c>
      <c r="I628" s="232"/>
      <c r="J628" s="231">
        <v>2328</v>
      </c>
      <c r="K628" s="233"/>
      <c r="L628" s="232"/>
      <c r="M628" s="228" t="s">
        <v>154</v>
      </c>
      <c r="N628" s="229"/>
      <c r="O628" s="230"/>
      <c r="P628" s="234" t="s">
        <v>155</v>
      </c>
      <c r="Q628" s="235"/>
      <c r="R628" s="236"/>
      <c r="S628" s="217">
        <v>1338</v>
      </c>
      <c r="T628" s="217">
        <v>2193</v>
      </c>
      <c r="U628" s="218" t="s">
        <v>156</v>
      </c>
      <c r="V628" s="237" t="s">
        <v>157</v>
      </c>
      <c r="W628" s="238"/>
      <c r="X628" s="239"/>
      <c r="Y628" s="228" t="s">
        <v>158</v>
      </c>
      <c r="Z628" s="230"/>
      <c r="AA628" s="228" t="s">
        <v>159</v>
      </c>
      <c r="AB628" s="229"/>
      <c r="AC628" s="230"/>
      <c r="AD628" s="219"/>
      <c r="AE628" s="220">
        <v>725</v>
      </c>
      <c r="AF628" s="231">
        <v>2308</v>
      </c>
      <c r="AG628" s="232"/>
      <c r="AH628" s="218" t="s">
        <v>158</v>
      </c>
      <c r="AI628" s="217">
        <v>2</v>
      </c>
      <c r="AJ628" s="240" t="s">
        <v>160</v>
      </c>
      <c r="AK628" s="241"/>
      <c r="AL628" s="221" t="s">
        <v>161</v>
      </c>
      <c r="AM628" s="222" t="s">
        <v>162</v>
      </c>
      <c r="AN628" s="242"/>
      <c r="AO628" s="243"/>
      <c r="AP628" s="242"/>
      <c r="AQ628" s="243"/>
      <c r="AR628" s="217">
        <v>1</v>
      </c>
      <c r="AS628" s="244" t="s">
        <v>233</v>
      </c>
      <c r="AT628" s="245"/>
      <c r="AU628" s="218" t="s">
        <v>233</v>
      </c>
    </row>
    <row r="629" spans="1:47" ht="8.25" customHeight="1" x14ac:dyDescent="0.25">
      <c r="A629" s="223">
        <v>603</v>
      </c>
      <c r="B629" s="228" t="s">
        <v>176</v>
      </c>
      <c r="C629" s="229"/>
      <c r="D629" s="230"/>
      <c r="E629" s="228" t="s">
        <v>806</v>
      </c>
      <c r="F629" s="229"/>
      <c r="G629" s="230"/>
      <c r="H629" s="231">
        <v>593</v>
      </c>
      <c r="I629" s="232"/>
      <c r="J629" s="231">
        <v>2328</v>
      </c>
      <c r="K629" s="233"/>
      <c r="L629" s="232"/>
      <c r="M629" s="228" t="s">
        <v>154</v>
      </c>
      <c r="N629" s="229"/>
      <c r="O629" s="230"/>
      <c r="P629" s="234" t="s">
        <v>155</v>
      </c>
      <c r="Q629" s="235"/>
      <c r="R629" s="236"/>
      <c r="S629" s="217">
        <v>458</v>
      </c>
      <c r="T629" s="217">
        <v>2193</v>
      </c>
      <c r="U629" s="218" t="s">
        <v>156</v>
      </c>
      <c r="V629" s="237" t="s">
        <v>157</v>
      </c>
      <c r="W629" s="238"/>
      <c r="X629" s="239"/>
      <c r="Y629" s="228" t="s">
        <v>158</v>
      </c>
      <c r="Z629" s="230"/>
      <c r="AA629" s="228" t="s">
        <v>159</v>
      </c>
      <c r="AB629" s="229"/>
      <c r="AC629" s="230"/>
      <c r="AD629" s="219"/>
      <c r="AE629" s="220">
        <v>573</v>
      </c>
      <c r="AF629" s="231">
        <v>2308</v>
      </c>
      <c r="AG629" s="232"/>
      <c r="AH629" s="218" t="s">
        <v>158</v>
      </c>
      <c r="AI629" s="217">
        <v>1</v>
      </c>
      <c r="AJ629" s="240" t="s">
        <v>160</v>
      </c>
      <c r="AK629" s="241"/>
      <c r="AL629" s="221" t="s">
        <v>161</v>
      </c>
      <c r="AM629" s="222" t="s">
        <v>162</v>
      </c>
      <c r="AN629" s="242"/>
      <c r="AO629" s="243"/>
      <c r="AP629" s="242"/>
      <c r="AQ629" s="243"/>
      <c r="AR629" s="217">
        <v>1</v>
      </c>
      <c r="AS629" s="244" t="s">
        <v>269</v>
      </c>
      <c r="AT629" s="245"/>
      <c r="AU629" s="218" t="s">
        <v>269</v>
      </c>
    </row>
    <row r="630" spans="1:47" ht="8.25" customHeight="1" x14ac:dyDescent="0.25">
      <c r="A630" s="223">
        <v>604</v>
      </c>
      <c r="B630" s="228" t="s">
        <v>176</v>
      </c>
      <c r="C630" s="229"/>
      <c r="D630" s="230"/>
      <c r="E630" s="228" t="s">
        <v>807</v>
      </c>
      <c r="F630" s="229"/>
      <c r="G630" s="230"/>
      <c r="H630" s="231">
        <v>593</v>
      </c>
      <c r="I630" s="232"/>
      <c r="J630" s="231">
        <v>2328</v>
      </c>
      <c r="K630" s="233"/>
      <c r="L630" s="232"/>
      <c r="M630" s="228" t="s">
        <v>154</v>
      </c>
      <c r="N630" s="229"/>
      <c r="O630" s="230"/>
      <c r="P630" s="234" t="s">
        <v>155</v>
      </c>
      <c r="Q630" s="235"/>
      <c r="R630" s="236"/>
      <c r="S630" s="217">
        <v>458</v>
      </c>
      <c r="T630" s="217">
        <v>2193</v>
      </c>
      <c r="U630" s="218" t="s">
        <v>156</v>
      </c>
      <c r="V630" s="237" t="s">
        <v>157</v>
      </c>
      <c r="W630" s="238"/>
      <c r="X630" s="239"/>
      <c r="Y630" s="228" t="s">
        <v>158</v>
      </c>
      <c r="Z630" s="230"/>
      <c r="AA630" s="228" t="s">
        <v>159</v>
      </c>
      <c r="AB630" s="229"/>
      <c r="AC630" s="230"/>
      <c r="AD630" s="219"/>
      <c r="AE630" s="220">
        <v>573</v>
      </c>
      <c r="AF630" s="231">
        <v>2308</v>
      </c>
      <c r="AG630" s="232"/>
      <c r="AH630" s="218" t="s">
        <v>158</v>
      </c>
      <c r="AI630" s="217">
        <v>1</v>
      </c>
      <c r="AJ630" s="240" t="s">
        <v>160</v>
      </c>
      <c r="AK630" s="241"/>
      <c r="AL630" s="221" t="s">
        <v>161</v>
      </c>
      <c r="AM630" s="222" t="s">
        <v>162</v>
      </c>
      <c r="AN630" s="242"/>
      <c r="AO630" s="243"/>
      <c r="AP630" s="242"/>
      <c r="AQ630" s="243"/>
      <c r="AR630" s="217">
        <v>1</v>
      </c>
      <c r="AS630" s="244" t="s">
        <v>269</v>
      </c>
      <c r="AT630" s="245"/>
      <c r="AU630" s="218" t="s">
        <v>269</v>
      </c>
    </row>
    <row r="631" spans="1:47" ht="8.25" customHeight="1" x14ac:dyDescent="0.25">
      <c r="A631" s="223">
        <v>605</v>
      </c>
      <c r="B631" s="228" t="s">
        <v>176</v>
      </c>
      <c r="C631" s="229"/>
      <c r="D631" s="230"/>
      <c r="E631" s="228" t="s">
        <v>808</v>
      </c>
      <c r="F631" s="229"/>
      <c r="G631" s="230"/>
      <c r="H631" s="231">
        <v>693</v>
      </c>
      <c r="I631" s="232"/>
      <c r="J631" s="231">
        <v>2328</v>
      </c>
      <c r="K631" s="233"/>
      <c r="L631" s="232"/>
      <c r="M631" s="228" t="s">
        <v>154</v>
      </c>
      <c r="N631" s="229"/>
      <c r="O631" s="230"/>
      <c r="P631" s="234" t="s">
        <v>155</v>
      </c>
      <c r="Q631" s="235"/>
      <c r="R631" s="236"/>
      <c r="S631" s="217">
        <v>558</v>
      </c>
      <c r="T631" s="217">
        <v>2193</v>
      </c>
      <c r="U631" s="218" t="s">
        <v>156</v>
      </c>
      <c r="V631" s="237" t="s">
        <v>157</v>
      </c>
      <c r="W631" s="238"/>
      <c r="X631" s="239"/>
      <c r="Y631" s="228" t="s">
        <v>158</v>
      </c>
      <c r="Z631" s="230"/>
      <c r="AA631" s="228" t="s">
        <v>159</v>
      </c>
      <c r="AB631" s="229"/>
      <c r="AC631" s="230"/>
      <c r="AD631" s="219"/>
      <c r="AE631" s="220">
        <v>673</v>
      </c>
      <c r="AF631" s="231">
        <v>2308</v>
      </c>
      <c r="AG631" s="232"/>
      <c r="AH631" s="218" t="s">
        <v>158</v>
      </c>
      <c r="AI631" s="217">
        <v>1</v>
      </c>
      <c r="AJ631" s="240" t="s">
        <v>160</v>
      </c>
      <c r="AK631" s="241"/>
      <c r="AL631" s="221" t="s">
        <v>161</v>
      </c>
      <c r="AM631" s="222" t="s">
        <v>162</v>
      </c>
      <c r="AN631" s="242"/>
      <c r="AO631" s="243"/>
      <c r="AP631" s="242"/>
      <c r="AQ631" s="243"/>
      <c r="AR631" s="217">
        <v>1</v>
      </c>
      <c r="AS631" s="244" t="s">
        <v>257</v>
      </c>
      <c r="AT631" s="245"/>
      <c r="AU631" s="218" t="s">
        <v>257</v>
      </c>
    </row>
    <row r="632" spans="1:47" ht="8.25" customHeight="1" x14ac:dyDescent="0.25">
      <c r="A632" s="223">
        <v>606</v>
      </c>
      <c r="B632" s="228" t="s">
        <v>176</v>
      </c>
      <c r="C632" s="229"/>
      <c r="D632" s="230"/>
      <c r="E632" s="228" t="s">
        <v>809</v>
      </c>
      <c r="F632" s="229"/>
      <c r="G632" s="230"/>
      <c r="H632" s="231">
        <v>1713</v>
      </c>
      <c r="I632" s="232"/>
      <c r="J632" s="231">
        <v>2328</v>
      </c>
      <c r="K632" s="233"/>
      <c r="L632" s="232"/>
      <c r="M632" s="228" t="s">
        <v>154</v>
      </c>
      <c r="N632" s="229"/>
      <c r="O632" s="230"/>
      <c r="P632" s="234" t="s">
        <v>155</v>
      </c>
      <c r="Q632" s="235"/>
      <c r="R632" s="236"/>
      <c r="S632" s="217">
        <v>1578</v>
      </c>
      <c r="T632" s="217">
        <v>2193</v>
      </c>
      <c r="U632" s="218" t="s">
        <v>156</v>
      </c>
      <c r="V632" s="237" t="s">
        <v>157</v>
      </c>
      <c r="W632" s="238"/>
      <c r="X632" s="239"/>
      <c r="Y632" s="228" t="s">
        <v>158</v>
      </c>
      <c r="Z632" s="230"/>
      <c r="AA632" s="228" t="s">
        <v>159</v>
      </c>
      <c r="AB632" s="229"/>
      <c r="AC632" s="230"/>
      <c r="AD632" s="219"/>
      <c r="AE632" s="220">
        <v>845</v>
      </c>
      <c r="AF632" s="231">
        <v>2308</v>
      </c>
      <c r="AG632" s="232"/>
      <c r="AH632" s="218" t="s">
        <v>158</v>
      </c>
      <c r="AI632" s="217">
        <v>2</v>
      </c>
      <c r="AJ632" s="240" t="s">
        <v>160</v>
      </c>
      <c r="AK632" s="241"/>
      <c r="AL632" s="221" t="s">
        <v>161</v>
      </c>
      <c r="AM632" s="222" t="s">
        <v>162</v>
      </c>
      <c r="AN632" s="242"/>
      <c r="AO632" s="243"/>
      <c r="AP632" s="242"/>
      <c r="AQ632" s="243"/>
      <c r="AR632" s="217">
        <v>1</v>
      </c>
      <c r="AS632" s="244" t="s">
        <v>251</v>
      </c>
      <c r="AT632" s="245"/>
      <c r="AU632" s="218" t="s">
        <v>251</v>
      </c>
    </row>
    <row r="633" spans="1:47" ht="8.25" customHeight="1" x14ac:dyDescent="0.25">
      <c r="A633" s="223">
        <v>607</v>
      </c>
      <c r="B633" s="228" t="s">
        <v>176</v>
      </c>
      <c r="C633" s="229"/>
      <c r="D633" s="230"/>
      <c r="E633" s="228" t="s">
        <v>810</v>
      </c>
      <c r="F633" s="229"/>
      <c r="G633" s="230"/>
      <c r="H633" s="231">
        <v>993</v>
      </c>
      <c r="I633" s="232"/>
      <c r="J633" s="231">
        <v>2328</v>
      </c>
      <c r="K633" s="233"/>
      <c r="L633" s="232"/>
      <c r="M633" s="228" t="s">
        <v>154</v>
      </c>
      <c r="N633" s="229"/>
      <c r="O633" s="230"/>
      <c r="P633" s="234" t="s">
        <v>155</v>
      </c>
      <c r="Q633" s="235"/>
      <c r="R633" s="236"/>
      <c r="S633" s="217">
        <v>858</v>
      </c>
      <c r="T633" s="217">
        <v>2193</v>
      </c>
      <c r="U633" s="218" t="s">
        <v>156</v>
      </c>
      <c r="V633" s="237" t="s">
        <v>157</v>
      </c>
      <c r="W633" s="238"/>
      <c r="X633" s="239"/>
      <c r="Y633" s="228" t="s">
        <v>158</v>
      </c>
      <c r="Z633" s="230"/>
      <c r="AA633" s="228" t="s">
        <v>159</v>
      </c>
      <c r="AB633" s="229"/>
      <c r="AC633" s="230"/>
      <c r="AD633" s="219"/>
      <c r="AE633" s="220">
        <v>973</v>
      </c>
      <c r="AF633" s="231">
        <v>2308</v>
      </c>
      <c r="AG633" s="232"/>
      <c r="AH633" s="218" t="s">
        <v>158</v>
      </c>
      <c r="AI633" s="217">
        <v>1</v>
      </c>
      <c r="AJ633" s="240" t="s">
        <v>160</v>
      </c>
      <c r="AK633" s="241"/>
      <c r="AL633" s="221" t="s">
        <v>161</v>
      </c>
      <c r="AM633" s="222" t="s">
        <v>162</v>
      </c>
      <c r="AN633" s="242"/>
      <c r="AO633" s="243"/>
      <c r="AP633" s="242"/>
      <c r="AQ633" s="243"/>
      <c r="AR633" s="217">
        <v>1</v>
      </c>
      <c r="AS633" s="244" t="s">
        <v>240</v>
      </c>
      <c r="AT633" s="245"/>
      <c r="AU633" s="218" t="s">
        <v>240</v>
      </c>
    </row>
    <row r="634" spans="1:47" ht="8.25" customHeight="1" x14ac:dyDescent="0.25">
      <c r="A634" s="223">
        <v>608</v>
      </c>
      <c r="B634" s="228" t="s">
        <v>176</v>
      </c>
      <c r="C634" s="229"/>
      <c r="D634" s="230"/>
      <c r="E634" s="228" t="s">
        <v>811</v>
      </c>
      <c r="F634" s="229"/>
      <c r="G634" s="230"/>
      <c r="H634" s="231">
        <v>993</v>
      </c>
      <c r="I634" s="232"/>
      <c r="J634" s="231">
        <v>2328</v>
      </c>
      <c r="K634" s="233"/>
      <c r="L634" s="232"/>
      <c r="M634" s="228" t="s">
        <v>154</v>
      </c>
      <c r="N634" s="229"/>
      <c r="O634" s="230"/>
      <c r="P634" s="234" t="s">
        <v>155</v>
      </c>
      <c r="Q634" s="235"/>
      <c r="R634" s="236"/>
      <c r="S634" s="217">
        <v>858</v>
      </c>
      <c r="T634" s="217">
        <v>2193</v>
      </c>
      <c r="U634" s="218" t="s">
        <v>156</v>
      </c>
      <c r="V634" s="237" t="s">
        <v>157</v>
      </c>
      <c r="W634" s="238"/>
      <c r="X634" s="239"/>
      <c r="Y634" s="228" t="s">
        <v>158</v>
      </c>
      <c r="Z634" s="230"/>
      <c r="AA634" s="228" t="s">
        <v>159</v>
      </c>
      <c r="AB634" s="229"/>
      <c r="AC634" s="230"/>
      <c r="AD634" s="219"/>
      <c r="AE634" s="220">
        <v>973</v>
      </c>
      <c r="AF634" s="231">
        <v>2308</v>
      </c>
      <c r="AG634" s="232"/>
      <c r="AH634" s="218" t="s">
        <v>158</v>
      </c>
      <c r="AI634" s="217">
        <v>1</v>
      </c>
      <c r="AJ634" s="240" t="s">
        <v>160</v>
      </c>
      <c r="AK634" s="241"/>
      <c r="AL634" s="221" t="s">
        <v>161</v>
      </c>
      <c r="AM634" s="222" t="s">
        <v>162</v>
      </c>
      <c r="AN634" s="242"/>
      <c r="AO634" s="243"/>
      <c r="AP634" s="242"/>
      <c r="AQ634" s="243"/>
      <c r="AR634" s="217">
        <v>1</v>
      </c>
      <c r="AS634" s="244" t="s">
        <v>240</v>
      </c>
      <c r="AT634" s="245"/>
      <c r="AU634" s="218" t="s">
        <v>240</v>
      </c>
    </row>
    <row r="635" spans="1:47" ht="8.25" customHeight="1" x14ac:dyDescent="0.25">
      <c r="A635" s="223">
        <v>609</v>
      </c>
      <c r="B635" s="228" t="s">
        <v>176</v>
      </c>
      <c r="C635" s="229"/>
      <c r="D635" s="230"/>
      <c r="E635" s="228" t="s">
        <v>812</v>
      </c>
      <c r="F635" s="229"/>
      <c r="G635" s="230"/>
      <c r="H635" s="231">
        <v>993</v>
      </c>
      <c r="I635" s="232"/>
      <c r="J635" s="231">
        <v>2328</v>
      </c>
      <c r="K635" s="233"/>
      <c r="L635" s="232"/>
      <c r="M635" s="228" t="s">
        <v>154</v>
      </c>
      <c r="N635" s="229"/>
      <c r="O635" s="230"/>
      <c r="P635" s="234" t="s">
        <v>155</v>
      </c>
      <c r="Q635" s="235"/>
      <c r="R635" s="236"/>
      <c r="S635" s="217">
        <v>858</v>
      </c>
      <c r="T635" s="217">
        <v>2193</v>
      </c>
      <c r="U635" s="218" t="s">
        <v>156</v>
      </c>
      <c r="V635" s="237" t="s">
        <v>157</v>
      </c>
      <c r="W635" s="238"/>
      <c r="X635" s="239"/>
      <c r="Y635" s="228" t="s">
        <v>158</v>
      </c>
      <c r="Z635" s="230"/>
      <c r="AA635" s="228" t="s">
        <v>159</v>
      </c>
      <c r="AB635" s="229"/>
      <c r="AC635" s="230"/>
      <c r="AD635" s="219"/>
      <c r="AE635" s="220">
        <v>973</v>
      </c>
      <c r="AF635" s="231">
        <v>2308</v>
      </c>
      <c r="AG635" s="232"/>
      <c r="AH635" s="218" t="s">
        <v>158</v>
      </c>
      <c r="AI635" s="217">
        <v>1</v>
      </c>
      <c r="AJ635" s="240" t="s">
        <v>160</v>
      </c>
      <c r="AK635" s="241"/>
      <c r="AL635" s="221" t="s">
        <v>161</v>
      </c>
      <c r="AM635" s="222" t="s">
        <v>162</v>
      </c>
      <c r="AN635" s="242"/>
      <c r="AO635" s="243"/>
      <c r="AP635" s="242"/>
      <c r="AQ635" s="243"/>
      <c r="AR635" s="217">
        <v>1</v>
      </c>
      <c r="AS635" s="244" t="s">
        <v>240</v>
      </c>
      <c r="AT635" s="245"/>
      <c r="AU635" s="218" t="s">
        <v>240</v>
      </c>
    </row>
    <row r="636" spans="1:47" ht="8.25" customHeight="1" x14ac:dyDescent="0.25">
      <c r="A636" s="223">
        <v>610</v>
      </c>
      <c r="B636" s="228" t="s">
        <v>176</v>
      </c>
      <c r="C636" s="229"/>
      <c r="D636" s="230"/>
      <c r="E636" s="228" t="s">
        <v>813</v>
      </c>
      <c r="F636" s="229"/>
      <c r="G636" s="230"/>
      <c r="H636" s="231">
        <v>1473</v>
      </c>
      <c r="I636" s="232"/>
      <c r="J636" s="231">
        <v>2328</v>
      </c>
      <c r="K636" s="233"/>
      <c r="L636" s="232"/>
      <c r="M636" s="228" t="s">
        <v>154</v>
      </c>
      <c r="N636" s="229"/>
      <c r="O636" s="230"/>
      <c r="P636" s="234" t="s">
        <v>155</v>
      </c>
      <c r="Q636" s="235"/>
      <c r="R636" s="236"/>
      <c r="S636" s="217">
        <v>1338</v>
      </c>
      <c r="T636" s="217">
        <v>2193</v>
      </c>
      <c r="U636" s="218" t="s">
        <v>156</v>
      </c>
      <c r="V636" s="237" t="s">
        <v>157</v>
      </c>
      <c r="W636" s="238"/>
      <c r="X636" s="239"/>
      <c r="Y636" s="228" t="s">
        <v>158</v>
      </c>
      <c r="Z636" s="230"/>
      <c r="AA636" s="228" t="s">
        <v>159</v>
      </c>
      <c r="AB636" s="229"/>
      <c r="AC636" s="230"/>
      <c r="AD636" s="219"/>
      <c r="AE636" s="220">
        <v>725</v>
      </c>
      <c r="AF636" s="231">
        <v>2308</v>
      </c>
      <c r="AG636" s="232"/>
      <c r="AH636" s="218" t="s">
        <v>158</v>
      </c>
      <c r="AI636" s="217">
        <v>2</v>
      </c>
      <c r="AJ636" s="240" t="s">
        <v>160</v>
      </c>
      <c r="AK636" s="241"/>
      <c r="AL636" s="221" t="s">
        <v>161</v>
      </c>
      <c r="AM636" s="222" t="s">
        <v>162</v>
      </c>
      <c r="AN636" s="242"/>
      <c r="AO636" s="243"/>
      <c r="AP636" s="242"/>
      <c r="AQ636" s="243"/>
      <c r="AR636" s="217">
        <v>1</v>
      </c>
      <c r="AS636" s="244" t="s">
        <v>233</v>
      </c>
      <c r="AT636" s="245"/>
      <c r="AU636" s="218" t="s">
        <v>233</v>
      </c>
    </row>
    <row r="637" spans="1:47" ht="8.25" customHeight="1" x14ac:dyDescent="0.25">
      <c r="A637" s="223">
        <v>611</v>
      </c>
      <c r="B637" s="228" t="s">
        <v>176</v>
      </c>
      <c r="C637" s="229"/>
      <c r="D637" s="230"/>
      <c r="E637" s="228" t="s">
        <v>814</v>
      </c>
      <c r="F637" s="229"/>
      <c r="G637" s="230"/>
      <c r="H637" s="231">
        <v>1343</v>
      </c>
      <c r="I637" s="232"/>
      <c r="J637" s="231">
        <v>2328</v>
      </c>
      <c r="K637" s="233"/>
      <c r="L637" s="232"/>
      <c r="M637" s="228" t="s">
        <v>154</v>
      </c>
      <c r="N637" s="229"/>
      <c r="O637" s="230"/>
      <c r="P637" s="234" t="s">
        <v>155</v>
      </c>
      <c r="Q637" s="235"/>
      <c r="R637" s="236"/>
      <c r="S637" s="217">
        <v>1208</v>
      </c>
      <c r="T637" s="217">
        <v>2193</v>
      </c>
      <c r="U637" s="218" t="s">
        <v>156</v>
      </c>
      <c r="V637" s="237" t="s">
        <v>157</v>
      </c>
      <c r="W637" s="238"/>
      <c r="X637" s="239"/>
      <c r="Y637" s="228" t="s">
        <v>158</v>
      </c>
      <c r="Z637" s="230"/>
      <c r="AA637" s="228" t="s">
        <v>159</v>
      </c>
      <c r="AB637" s="229"/>
      <c r="AC637" s="230"/>
      <c r="AD637" s="219"/>
      <c r="AE637" s="220">
        <v>660</v>
      </c>
      <c r="AF637" s="231">
        <v>2308</v>
      </c>
      <c r="AG637" s="232"/>
      <c r="AH637" s="218" t="s">
        <v>158</v>
      </c>
      <c r="AI637" s="217">
        <v>2</v>
      </c>
      <c r="AJ637" s="240" t="s">
        <v>160</v>
      </c>
      <c r="AK637" s="241"/>
      <c r="AL637" s="221" t="s">
        <v>161</v>
      </c>
      <c r="AM637" s="222" t="s">
        <v>162</v>
      </c>
      <c r="AN637" s="242"/>
      <c r="AO637" s="243"/>
      <c r="AP637" s="242"/>
      <c r="AQ637" s="243"/>
      <c r="AR637" s="217">
        <v>1</v>
      </c>
      <c r="AS637" s="244" t="s">
        <v>238</v>
      </c>
      <c r="AT637" s="245"/>
      <c r="AU637" s="218" t="s">
        <v>238</v>
      </c>
    </row>
    <row r="638" spans="1:47" ht="8.25" customHeight="1" x14ac:dyDescent="0.25">
      <c r="A638" s="223">
        <v>612</v>
      </c>
      <c r="B638" s="228" t="s">
        <v>176</v>
      </c>
      <c r="C638" s="229"/>
      <c r="D638" s="230"/>
      <c r="E638" s="228" t="s">
        <v>815</v>
      </c>
      <c r="F638" s="229"/>
      <c r="G638" s="230"/>
      <c r="H638" s="231">
        <v>1193</v>
      </c>
      <c r="I638" s="232"/>
      <c r="J638" s="231">
        <v>2328</v>
      </c>
      <c r="K638" s="233"/>
      <c r="L638" s="232"/>
      <c r="M638" s="228" t="s">
        <v>154</v>
      </c>
      <c r="N638" s="229"/>
      <c r="O638" s="230"/>
      <c r="P638" s="234" t="s">
        <v>155</v>
      </c>
      <c r="Q638" s="235"/>
      <c r="R638" s="236"/>
      <c r="S638" s="217">
        <v>1058</v>
      </c>
      <c r="T638" s="217">
        <v>2193</v>
      </c>
      <c r="U638" s="218" t="s">
        <v>156</v>
      </c>
      <c r="V638" s="237" t="s">
        <v>157</v>
      </c>
      <c r="W638" s="238"/>
      <c r="X638" s="239"/>
      <c r="Y638" s="228" t="s">
        <v>158</v>
      </c>
      <c r="Z638" s="230"/>
      <c r="AA638" s="228" t="s">
        <v>159</v>
      </c>
      <c r="AB638" s="229"/>
      <c r="AC638" s="230"/>
      <c r="AD638" s="219"/>
      <c r="AE638" s="220">
        <v>585</v>
      </c>
      <c r="AF638" s="231">
        <v>2308</v>
      </c>
      <c r="AG638" s="232"/>
      <c r="AH638" s="218" t="s">
        <v>158</v>
      </c>
      <c r="AI638" s="217">
        <v>2</v>
      </c>
      <c r="AJ638" s="240" t="s">
        <v>160</v>
      </c>
      <c r="AK638" s="241"/>
      <c r="AL638" s="221" t="s">
        <v>161</v>
      </c>
      <c r="AM638" s="222" t="s">
        <v>162</v>
      </c>
      <c r="AN638" s="242"/>
      <c r="AO638" s="243"/>
      <c r="AP638" s="242"/>
      <c r="AQ638" s="243"/>
      <c r="AR638" s="217">
        <v>1</v>
      </c>
      <c r="AS638" s="244" t="s">
        <v>291</v>
      </c>
      <c r="AT638" s="245"/>
      <c r="AU638" s="218" t="s">
        <v>291</v>
      </c>
    </row>
    <row r="639" spans="1:47" ht="8.25" customHeight="1" x14ac:dyDescent="0.25">
      <c r="A639" s="223">
        <v>613</v>
      </c>
      <c r="B639" s="228" t="s">
        <v>176</v>
      </c>
      <c r="C639" s="229"/>
      <c r="D639" s="230"/>
      <c r="E639" s="228" t="s">
        <v>816</v>
      </c>
      <c r="F639" s="229"/>
      <c r="G639" s="230"/>
      <c r="H639" s="231">
        <v>893</v>
      </c>
      <c r="I639" s="232"/>
      <c r="J639" s="231">
        <v>2328</v>
      </c>
      <c r="K639" s="233"/>
      <c r="L639" s="232"/>
      <c r="M639" s="228" t="s">
        <v>154</v>
      </c>
      <c r="N639" s="229"/>
      <c r="O639" s="230"/>
      <c r="P639" s="234" t="s">
        <v>155</v>
      </c>
      <c r="Q639" s="235"/>
      <c r="R639" s="236"/>
      <c r="S639" s="217">
        <v>758</v>
      </c>
      <c r="T639" s="217">
        <v>2193</v>
      </c>
      <c r="U639" s="218" t="s">
        <v>156</v>
      </c>
      <c r="V639" s="237" t="s">
        <v>157</v>
      </c>
      <c r="W639" s="238"/>
      <c r="X639" s="239"/>
      <c r="Y639" s="228" t="s">
        <v>158</v>
      </c>
      <c r="Z639" s="230"/>
      <c r="AA639" s="228" t="s">
        <v>159</v>
      </c>
      <c r="AB639" s="229"/>
      <c r="AC639" s="230"/>
      <c r="AD639" s="219"/>
      <c r="AE639" s="220">
        <v>873</v>
      </c>
      <c r="AF639" s="231">
        <v>2308</v>
      </c>
      <c r="AG639" s="232"/>
      <c r="AH639" s="218" t="s">
        <v>158</v>
      </c>
      <c r="AI639" s="217">
        <v>1</v>
      </c>
      <c r="AJ639" s="240" t="s">
        <v>160</v>
      </c>
      <c r="AK639" s="241"/>
      <c r="AL639" s="221" t="s">
        <v>161</v>
      </c>
      <c r="AM639" s="222" t="s">
        <v>162</v>
      </c>
      <c r="AN639" s="242"/>
      <c r="AO639" s="243"/>
      <c r="AP639" s="242"/>
      <c r="AQ639" s="243"/>
      <c r="AR639" s="217">
        <v>1</v>
      </c>
      <c r="AS639" s="244" t="s">
        <v>314</v>
      </c>
      <c r="AT639" s="245"/>
      <c r="AU639" s="218" t="s">
        <v>314</v>
      </c>
    </row>
    <row r="640" spans="1:47" ht="8.25" customHeight="1" x14ac:dyDescent="0.25">
      <c r="A640" s="223">
        <v>614</v>
      </c>
      <c r="B640" s="228" t="s">
        <v>176</v>
      </c>
      <c r="C640" s="229"/>
      <c r="D640" s="230"/>
      <c r="E640" s="228" t="s">
        <v>817</v>
      </c>
      <c r="F640" s="229"/>
      <c r="G640" s="230"/>
      <c r="H640" s="231">
        <v>1473</v>
      </c>
      <c r="I640" s="232"/>
      <c r="J640" s="231">
        <v>2328</v>
      </c>
      <c r="K640" s="233"/>
      <c r="L640" s="232"/>
      <c r="M640" s="228" t="s">
        <v>154</v>
      </c>
      <c r="N640" s="229"/>
      <c r="O640" s="230"/>
      <c r="P640" s="234" t="s">
        <v>155</v>
      </c>
      <c r="Q640" s="235"/>
      <c r="R640" s="236"/>
      <c r="S640" s="217">
        <v>1338</v>
      </c>
      <c r="T640" s="217">
        <v>2193</v>
      </c>
      <c r="U640" s="218" t="s">
        <v>156</v>
      </c>
      <c r="V640" s="237" t="s">
        <v>157</v>
      </c>
      <c r="W640" s="238"/>
      <c r="X640" s="239"/>
      <c r="Y640" s="228" t="s">
        <v>158</v>
      </c>
      <c r="Z640" s="230"/>
      <c r="AA640" s="228" t="s">
        <v>159</v>
      </c>
      <c r="AB640" s="229"/>
      <c r="AC640" s="230"/>
      <c r="AD640" s="219"/>
      <c r="AE640" s="220">
        <v>725</v>
      </c>
      <c r="AF640" s="231">
        <v>2308</v>
      </c>
      <c r="AG640" s="232"/>
      <c r="AH640" s="218" t="s">
        <v>158</v>
      </c>
      <c r="AI640" s="217">
        <v>2</v>
      </c>
      <c r="AJ640" s="240" t="s">
        <v>160</v>
      </c>
      <c r="AK640" s="241"/>
      <c r="AL640" s="221" t="s">
        <v>161</v>
      </c>
      <c r="AM640" s="222" t="s">
        <v>162</v>
      </c>
      <c r="AN640" s="242"/>
      <c r="AO640" s="243"/>
      <c r="AP640" s="242"/>
      <c r="AQ640" s="243"/>
      <c r="AR640" s="217">
        <v>1</v>
      </c>
      <c r="AS640" s="244" t="s">
        <v>233</v>
      </c>
      <c r="AT640" s="245"/>
      <c r="AU640" s="218" t="s">
        <v>233</v>
      </c>
    </row>
    <row r="641" spans="1:47" ht="8.25" customHeight="1" x14ac:dyDescent="0.25">
      <c r="A641" s="223">
        <v>615</v>
      </c>
      <c r="B641" s="228" t="s">
        <v>176</v>
      </c>
      <c r="C641" s="229"/>
      <c r="D641" s="230"/>
      <c r="E641" s="228" t="s">
        <v>818</v>
      </c>
      <c r="F641" s="229"/>
      <c r="G641" s="230"/>
      <c r="H641" s="231">
        <v>593</v>
      </c>
      <c r="I641" s="232"/>
      <c r="J641" s="231">
        <v>2328</v>
      </c>
      <c r="K641" s="233"/>
      <c r="L641" s="232"/>
      <c r="M641" s="228" t="s">
        <v>154</v>
      </c>
      <c r="N641" s="229"/>
      <c r="O641" s="230"/>
      <c r="P641" s="234" t="s">
        <v>155</v>
      </c>
      <c r="Q641" s="235"/>
      <c r="R641" s="236"/>
      <c r="S641" s="217">
        <v>458</v>
      </c>
      <c r="T641" s="217">
        <v>2193</v>
      </c>
      <c r="U641" s="218" t="s">
        <v>156</v>
      </c>
      <c r="V641" s="237" t="s">
        <v>157</v>
      </c>
      <c r="W641" s="238"/>
      <c r="X641" s="239"/>
      <c r="Y641" s="228" t="s">
        <v>158</v>
      </c>
      <c r="Z641" s="230"/>
      <c r="AA641" s="228" t="s">
        <v>159</v>
      </c>
      <c r="AB641" s="229"/>
      <c r="AC641" s="230"/>
      <c r="AD641" s="219"/>
      <c r="AE641" s="220">
        <v>573</v>
      </c>
      <c r="AF641" s="231">
        <v>2308</v>
      </c>
      <c r="AG641" s="232"/>
      <c r="AH641" s="218" t="s">
        <v>158</v>
      </c>
      <c r="AI641" s="217">
        <v>1</v>
      </c>
      <c r="AJ641" s="240" t="s">
        <v>160</v>
      </c>
      <c r="AK641" s="241"/>
      <c r="AL641" s="221" t="s">
        <v>161</v>
      </c>
      <c r="AM641" s="222" t="s">
        <v>162</v>
      </c>
      <c r="AN641" s="242"/>
      <c r="AO641" s="243"/>
      <c r="AP641" s="242"/>
      <c r="AQ641" s="243"/>
      <c r="AR641" s="217">
        <v>1</v>
      </c>
      <c r="AS641" s="244" t="s">
        <v>269</v>
      </c>
      <c r="AT641" s="245"/>
      <c r="AU641" s="218" t="s">
        <v>269</v>
      </c>
    </row>
    <row r="642" spans="1:47" ht="8.25" customHeight="1" x14ac:dyDescent="0.25">
      <c r="A642" s="223">
        <v>616</v>
      </c>
      <c r="B642" s="228" t="s">
        <v>176</v>
      </c>
      <c r="C642" s="229"/>
      <c r="D642" s="230"/>
      <c r="E642" s="228" t="s">
        <v>819</v>
      </c>
      <c r="F642" s="229"/>
      <c r="G642" s="230"/>
      <c r="H642" s="231">
        <v>993</v>
      </c>
      <c r="I642" s="232"/>
      <c r="J642" s="231">
        <v>2328</v>
      </c>
      <c r="K642" s="233"/>
      <c r="L642" s="232"/>
      <c r="M642" s="228" t="s">
        <v>154</v>
      </c>
      <c r="N642" s="229"/>
      <c r="O642" s="230"/>
      <c r="P642" s="234" t="s">
        <v>155</v>
      </c>
      <c r="Q642" s="235"/>
      <c r="R642" s="236"/>
      <c r="S642" s="217">
        <v>858</v>
      </c>
      <c r="T642" s="217">
        <v>2193</v>
      </c>
      <c r="U642" s="218" t="s">
        <v>156</v>
      </c>
      <c r="V642" s="237" t="s">
        <v>157</v>
      </c>
      <c r="W642" s="238"/>
      <c r="X642" s="239"/>
      <c r="Y642" s="228" t="s">
        <v>158</v>
      </c>
      <c r="Z642" s="230"/>
      <c r="AA642" s="228" t="s">
        <v>159</v>
      </c>
      <c r="AB642" s="229"/>
      <c r="AC642" s="230"/>
      <c r="AD642" s="219"/>
      <c r="AE642" s="220">
        <v>973</v>
      </c>
      <c r="AF642" s="231">
        <v>2308</v>
      </c>
      <c r="AG642" s="232"/>
      <c r="AH642" s="218" t="s">
        <v>158</v>
      </c>
      <c r="AI642" s="217">
        <v>1</v>
      </c>
      <c r="AJ642" s="240" t="s">
        <v>160</v>
      </c>
      <c r="AK642" s="241"/>
      <c r="AL642" s="221" t="s">
        <v>161</v>
      </c>
      <c r="AM642" s="222" t="s">
        <v>162</v>
      </c>
      <c r="AN642" s="242"/>
      <c r="AO642" s="243"/>
      <c r="AP642" s="242"/>
      <c r="AQ642" s="243"/>
      <c r="AR642" s="217">
        <v>1</v>
      </c>
      <c r="AS642" s="244" t="s">
        <v>240</v>
      </c>
      <c r="AT642" s="245"/>
      <c r="AU642" s="218" t="s">
        <v>240</v>
      </c>
    </row>
    <row r="643" spans="1:47" ht="8.25" customHeight="1" x14ac:dyDescent="0.25">
      <c r="A643" s="223">
        <v>617</v>
      </c>
      <c r="B643" s="228" t="s">
        <v>176</v>
      </c>
      <c r="C643" s="229"/>
      <c r="D643" s="230"/>
      <c r="E643" s="228" t="s">
        <v>820</v>
      </c>
      <c r="F643" s="229"/>
      <c r="G643" s="230"/>
      <c r="H643" s="231">
        <v>993</v>
      </c>
      <c r="I643" s="232"/>
      <c r="J643" s="231">
        <v>2328</v>
      </c>
      <c r="K643" s="233"/>
      <c r="L643" s="232"/>
      <c r="M643" s="228" t="s">
        <v>154</v>
      </c>
      <c r="N643" s="229"/>
      <c r="O643" s="230"/>
      <c r="P643" s="234" t="s">
        <v>155</v>
      </c>
      <c r="Q643" s="235"/>
      <c r="R643" s="236"/>
      <c r="S643" s="217">
        <v>858</v>
      </c>
      <c r="T643" s="217">
        <v>2193</v>
      </c>
      <c r="U643" s="218" t="s">
        <v>156</v>
      </c>
      <c r="V643" s="237" t="s">
        <v>157</v>
      </c>
      <c r="W643" s="238"/>
      <c r="X643" s="239"/>
      <c r="Y643" s="228" t="s">
        <v>158</v>
      </c>
      <c r="Z643" s="230"/>
      <c r="AA643" s="228" t="s">
        <v>159</v>
      </c>
      <c r="AB643" s="229"/>
      <c r="AC643" s="230"/>
      <c r="AD643" s="219"/>
      <c r="AE643" s="220">
        <v>973</v>
      </c>
      <c r="AF643" s="231">
        <v>2308</v>
      </c>
      <c r="AG643" s="232"/>
      <c r="AH643" s="218" t="s">
        <v>158</v>
      </c>
      <c r="AI643" s="217">
        <v>1</v>
      </c>
      <c r="AJ643" s="240" t="s">
        <v>160</v>
      </c>
      <c r="AK643" s="241"/>
      <c r="AL643" s="221" t="s">
        <v>161</v>
      </c>
      <c r="AM643" s="222" t="s">
        <v>162</v>
      </c>
      <c r="AN643" s="242"/>
      <c r="AO643" s="243"/>
      <c r="AP643" s="242"/>
      <c r="AQ643" s="243"/>
      <c r="AR643" s="217">
        <v>1</v>
      </c>
      <c r="AS643" s="244" t="s">
        <v>240</v>
      </c>
      <c r="AT643" s="245"/>
      <c r="AU643" s="218" t="s">
        <v>240</v>
      </c>
    </row>
    <row r="644" spans="1:47" ht="8.25" customHeight="1" x14ac:dyDescent="0.25">
      <c r="A644" s="223">
        <v>618</v>
      </c>
      <c r="B644" s="228" t="s">
        <v>176</v>
      </c>
      <c r="C644" s="229"/>
      <c r="D644" s="230"/>
      <c r="E644" s="228" t="s">
        <v>821</v>
      </c>
      <c r="F644" s="229"/>
      <c r="G644" s="230"/>
      <c r="H644" s="231">
        <v>993</v>
      </c>
      <c r="I644" s="232"/>
      <c r="J644" s="231">
        <v>2328</v>
      </c>
      <c r="K644" s="233"/>
      <c r="L644" s="232"/>
      <c r="M644" s="228" t="s">
        <v>154</v>
      </c>
      <c r="N644" s="229"/>
      <c r="O644" s="230"/>
      <c r="P644" s="234" t="s">
        <v>155</v>
      </c>
      <c r="Q644" s="235"/>
      <c r="R644" s="236"/>
      <c r="S644" s="217">
        <v>858</v>
      </c>
      <c r="T644" s="217">
        <v>2193</v>
      </c>
      <c r="U644" s="218" t="s">
        <v>156</v>
      </c>
      <c r="V644" s="237" t="s">
        <v>157</v>
      </c>
      <c r="W644" s="238"/>
      <c r="X644" s="239"/>
      <c r="Y644" s="228" t="s">
        <v>158</v>
      </c>
      <c r="Z644" s="230"/>
      <c r="AA644" s="228" t="s">
        <v>159</v>
      </c>
      <c r="AB644" s="229"/>
      <c r="AC644" s="230"/>
      <c r="AD644" s="219"/>
      <c r="AE644" s="220">
        <v>973</v>
      </c>
      <c r="AF644" s="231">
        <v>2308</v>
      </c>
      <c r="AG644" s="232"/>
      <c r="AH644" s="218" t="s">
        <v>158</v>
      </c>
      <c r="AI644" s="217">
        <v>1</v>
      </c>
      <c r="AJ644" s="240" t="s">
        <v>160</v>
      </c>
      <c r="AK644" s="241"/>
      <c r="AL644" s="221" t="s">
        <v>161</v>
      </c>
      <c r="AM644" s="222" t="s">
        <v>162</v>
      </c>
      <c r="AN644" s="242"/>
      <c r="AO644" s="243"/>
      <c r="AP644" s="242"/>
      <c r="AQ644" s="243"/>
      <c r="AR644" s="217">
        <v>1</v>
      </c>
      <c r="AS644" s="244" t="s">
        <v>240</v>
      </c>
      <c r="AT644" s="245"/>
      <c r="AU644" s="218" t="s">
        <v>240</v>
      </c>
    </row>
    <row r="645" spans="1:47" ht="8.25" customHeight="1" x14ac:dyDescent="0.25">
      <c r="A645" s="223">
        <v>619</v>
      </c>
      <c r="B645" s="228" t="s">
        <v>176</v>
      </c>
      <c r="C645" s="229"/>
      <c r="D645" s="230"/>
      <c r="E645" s="228" t="s">
        <v>822</v>
      </c>
      <c r="F645" s="229"/>
      <c r="G645" s="230"/>
      <c r="H645" s="231">
        <v>993</v>
      </c>
      <c r="I645" s="232"/>
      <c r="J645" s="231">
        <v>2328</v>
      </c>
      <c r="K645" s="233"/>
      <c r="L645" s="232"/>
      <c r="M645" s="228" t="s">
        <v>154</v>
      </c>
      <c r="N645" s="229"/>
      <c r="O645" s="230"/>
      <c r="P645" s="234" t="s">
        <v>155</v>
      </c>
      <c r="Q645" s="235"/>
      <c r="R645" s="236"/>
      <c r="S645" s="217">
        <v>858</v>
      </c>
      <c r="T645" s="217">
        <v>2193</v>
      </c>
      <c r="U645" s="218" t="s">
        <v>156</v>
      </c>
      <c r="V645" s="237" t="s">
        <v>157</v>
      </c>
      <c r="W645" s="238"/>
      <c r="X645" s="239"/>
      <c r="Y645" s="228" t="s">
        <v>158</v>
      </c>
      <c r="Z645" s="230"/>
      <c r="AA645" s="228" t="s">
        <v>159</v>
      </c>
      <c r="AB645" s="229"/>
      <c r="AC645" s="230"/>
      <c r="AD645" s="219"/>
      <c r="AE645" s="220">
        <v>973</v>
      </c>
      <c r="AF645" s="231">
        <v>2308</v>
      </c>
      <c r="AG645" s="232"/>
      <c r="AH645" s="218" t="s">
        <v>158</v>
      </c>
      <c r="AI645" s="217">
        <v>1</v>
      </c>
      <c r="AJ645" s="240" t="s">
        <v>160</v>
      </c>
      <c r="AK645" s="241"/>
      <c r="AL645" s="221" t="s">
        <v>161</v>
      </c>
      <c r="AM645" s="222" t="s">
        <v>162</v>
      </c>
      <c r="AN645" s="242"/>
      <c r="AO645" s="243"/>
      <c r="AP645" s="242"/>
      <c r="AQ645" s="243"/>
      <c r="AR645" s="217">
        <v>1</v>
      </c>
      <c r="AS645" s="244" t="s">
        <v>240</v>
      </c>
      <c r="AT645" s="245"/>
      <c r="AU645" s="218" t="s">
        <v>240</v>
      </c>
    </row>
    <row r="646" spans="1:47" ht="8.25" customHeight="1" x14ac:dyDescent="0.25">
      <c r="A646" s="223">
        <v>620</v>
      </c>
      <c r="B646" s="228" t="s">
        <v>176</v>
      </c>
      <c r="C646" s="229"/>
      <c r="D646" s="230"/>
      <c r="E646" s="228" t="s">
        <v>823</v>
      </c>
      <c r="F646" s="229"/>
      <c r="G646" s="230"/>
      <c r="H646" s="231">
        <v>593</v>
      </c>
      <c r="I646" s="232"/>
      <c r="J646" s="231">
        <v>2328</v>
      </c>
      <c r="K646" s="233"/>
      <c r="L646" s="232"/>
      <c r="M646" s="228" t="s">
        <v>154</v>
      </c>
      <c r="N646" s="229"/>
      <c r="O646" s="230"/>
      <c r="P646" s="234" t="s">
        <v>155</v>
      </c>
      <c r="Q646" s="235"/>
      <c r="R646" s="236"/>
      <c r="S646" s="217">
        <v>458</v>
      </c>
      <c r="T646" s="217">
        <v>2193</v>
      </c>
      <c r="U646" s="218" t="s">
        <v>156</v>
      </c>
      <c r="V646" s="237" t="s">
        <v>157</v>
      </c>
      <c r="W646" s="238"/>
      <c r="X646" s="239"/>
      <c r="Y646" s="228" t="s">
        <v>158</v>
      </c>
      <c r="Z646" s="230"/>
      <c r="AA646" s="228" t="s">
        <v>159</v>
      </c>
      <c r="AB646" s="229"/>
      <c r="AC646" s="230"/>
      <c r="AD646" s="219"/>
      <c r="AE646" s="220">
        <v>573</v>
      </c>
      <c r="AF646" s="231">
        <v>2308</v>
      </c>
      <c r="AG646" s="232"/>
      <c r="AH646" s="218" t="s">
        <v>158</v>
      </c>
      <c r="AI646" s="217">
        <v>1</v>
      </c>
      <c r="AJ646" s="240" t="s">
        <v>160</v>
      </c>
      <c r="AK646" s="241"/>
      <c r="AL646" s="221" t="s">
        <v>161</v>
      </c>
      <c r="AM646" s="222" t="s">
        <v>162</v>
      </c>
      <c r="AN646" s="242"/>
      <c r="AO646" s="243"/>
      <c r="AP646" s="242"/>
      <c r="AQ646" s="243"/>
      <c r="AR646" s="217">
        <v>1</v>
      </c>
      <c r="AS646" s="244" t="s">
        <v>269</v>
      </c>
      <c r="AT646" s="245"/>
      <c r="AU646" s="218" t="s">
        <v>269</v>
      </c>
    </row>
    <row r="647" spans="1:47" ht="8.25" customHeight="1" x14ac:dyDescent="0.25">
      <c r="A647" s="223">
        <v>621</v>
      </c>
      <c r="B647" s="228" t="s">
        <v>176</v>
      </c>
      <c r="C647" s="229"/>
      <c r="D647" s="230"/>
      <c r="E647" s="228" t="s">
        <v>824</v>
      </c>
      <c r="F647" s="229"/>
      <c r="G647" s="230"/>
      <c r="H647" s="231">
        <v>1473</v>
      </c>
      <c r="I647" s="232"/>
      <c r="J647" s="231">
        <v>2328</v>
      </c>
      <c r="K647" s="233"/>
      <c r="L647" s="232"/>
      <c r="M647" s="228" t="s">
        <v>154</v>
      </c>
      <c r="N647" s="229"/>
      <c r="O647" s="230"/>
      <c r="P647" s="234" t="s">
        <v>155</v>
      </c>
      <c r="Q647" s="235"/>
      <c r="R647" s="236"/>
      <c r="S647" s="217">
        <v>1338</v>
      </c>
      <c r="T647" s="217">
        <v>2193</v>
      </c>
      <c r="U647" s="218" t="s">
        <v>156</v>
      </c>
      <c r="V647" s="237" t="s">
        <v>157</v>
      </c>
      <c r="W647" s="238"/>
      <c r="X647" s="239"/>
      <c r="Y647" s="228" t="s">
        <v>158</v>
      </c>
      <c r="Z647" s="230"/>
      <c r="AA647" s="228" t="s">
        <v>159</v>
      </c>
      <c r="AB647" s="229"/>
      <c r="AC647" s="230"/>
      <c r="AD647" s="219"/>
      <c r="AE647" s="220">
        <v>725</v>
      </c>
      <c r="AF647" s="231">
        <v>2308</v>
      </c>
      <c r="AG647" s="232"/>
      <c r="AH647" s="218" t="s">
        <v>158</v>
      </c>
      <c r="AI647" s="217">
        <v>2</v>
      </c>
      <c r="AJ647" s="240" t="s">
        <v>160</v>
      </c>
      <c r="AK647" s="241"/>
      <c r="AL647" s="221" t="s">
        <v>161</v>
      </c>
      <c r="AM647" s="222" t="s">
        <v>162</v>
      </c>
      <c r="AN647" s="242"/>
      <c r="AO647" s="243"/>
      <c r="AP647" s="242"/>
      <c r="AQ647" s="243"/>
      <c r="AR647" s="217">
        <v>1</v>
      </c>
      <c r="AS647" s="244" t="s">
        <v>233</v>
      </c>
      <c r="AT647" s="245"/>
      <c r="AU647" s="218" t="s">
        <v>233</v>
      </c>
    </row>
    <row r="648" spans="1:47" ht="8.25" customHeight="1" x14ac:dyDescent="0.25">
      <c r="A648" s="223">
        <v>622</v>
      </c>
      <c r="B648" s="228" t="s">
        <v>176</v>
      </c>
      <c r="C648" s="229"/>
      <c r="D648" s="230"/>
      <c r="E648" s="228" t="s">
        <v>825</v>
      </c>
      <c r="F648" s="229"/>
      <c r="G648" s="230"/>
      <c r="H648" s="231">
        <v>1473</v>
      </c>
      <c r="I648" s="232"/>
      <c r="J648" s="231">
        <v>2328</v>
      </c>
      <c r="K648" s="233"/>
      <c r="L648" s="232"/>
      <c r="M648" s="228" t="s">
        <v>154</v>
      </c>
      <c r="N648" s="229"/>
      <c r="O648" s="230"/>
      <c r="P648" s="234" t="s">
        <v>155</v>
      </c>
      <c r="Q648" s="235"/>
      <c r="R648" s="236"/>
      <c r="S648" s="217">
        <v>1338</v>
      </c>
      <c r="T648" s="217">
        <v>2193</v>
      </c>
      <c r="U648" s="218" t="s">
        <v>156</v>
      </c>
      <c r="V648" s="237" t="s">
        <v>157</v>
      </c>
      <c r="W648" s="238"/>
      <c r="X648" s="239"/>
      <c r="Y648" s="228" t="s">
        <v>158</v>
      </c>
      <c r="Z648" s="230"/>
      <c r="AA648" s="228" t="s">
        <v>159</v>
      </c>
      <c r="AB648" s="229"/>
      <c r="AC648" s="230"/>
      <c r="AD648" s="219"/>
      <c r="AE648" s="220">
        <v>725</v>
      </c>
      <c r="AF648" s="231">
        <v>2308</v>
      </c>
      <c r="AG648" s="232"/>
      <c r="AH648" s="218" t="s">
        <v>158</v>
      </c>
      <c r="AI648" s="217">
        <v>2</v>
      </c>
      <c r="AJ648" s="240" t="s">
        <v>160</v>
      </c>
      <c r="AK648" s="241"/>
      <c r="AL648" s="221" t="s">
        <v>161</v>
      </c>
      <c r="AM648" s="222" t="s">
        <v>162</v>
      </c>
      <c r="AN648" s="242"/>
      <c r="AO648" s="243"/>
      <c r="AP648" s="242"/>
      <c r="AQ648" s="243"/>
      <c r="AR648" s="217">
        <v>1</v>
      </c>
      <c r="AS648" s="244" t="s">
        <v>233</v>
      </c>
      <c r="AT648" s="245"/>
      <c r="AU648" s="218" t="s">
        <v>233</v>
      </c>
    </row>
    <row r="649" spans="1:47" ht="8.25" customHeight="1" x14ac:dyDescent="0.25">
      <c r="A649" s="223">
        <v>623</v>
      </c>
      <c r="B649" s="228" t="s">
        <v>176</v>
      </c>
      <c r="C649" s="229"/>
      <c r="D649" s="230"/>
      <c r="E649" s="228" t="s">
        <v>826</v>
      </c>
      <c r="F649" s="229"/>
      <c r="G649" s="230"/>
      <c r="H649" s="231">
        <v>793</v>
      </c>
      <c r="I649" s="232"/>
      <c r="J649" s="231">
        <v>2328</v>
      </c>
      <c r="K649" s="233"/>
      <c r="L649" s="232"/>
      <c r="M649" s="228" t="s">
        <v>154</v>
      </c>
      <c r="N649" s="229"/>
      <c r="O649" s="230"/>
      <c r="P649" s="234" t="s">
        <v>155</v>
      </c>
      <c r="Q649" s="235"/>
      <c r="R649" s="236"/>
      <c r="S649" s="217">
        <v>658</v>
      </c>
      <c r="T649" s="217">
        <v>2193</v>
      </c>
      <c r="U649" s="218" t="s">
        <v>156</v>
      </c>
      <c r="V649" s="237" t="s">
        <v>157</v>
      </c>
      <c r="W649" s="238"/>
      <c r="X649" s="239"/>
      <c r="Y649" s="228" t="s">
        <v>158</v>
      </c>
      <c r="Z649" s="230"/>
      <c r="AA649" s="228" t="s">
        <v>159</v>
      </c>
      <c r="AB649" s="229"/>
      <c r="AC649" s="230"/>
      <c r="AD649" s="219"/>
      <c r="AE649" s="220">
        <v>773</v>
      </c>
      <c r="AF649" s="231">
        <v>2308</v>
      </c>
      <c r="AG649" s="232"/>
      <c r="AH649" s="218" t="s">
        <v>158</v>
      </c>
      <c r="AI649" s="217">
        <v>1</v>
      </c>
      <c r="AJ649" s="240" t="s">
        <v>160</v>
      </c>
      <c r="AK649" s="241"/>
      <c r="AL649" s="221" t="s">
        <v>161</v>
      </c>
      <c r="AM649" s="222" t="s">
        <v>162</v>
      </c>
      <c r="AN649" s="242"/>
      <c r="AO649" s="243"/>
      <c r="AP649" s="242"/>
      <c r="AQ649" s="243"/>
      <c r="AR649" s="217">
        <v>1</v>
      </c>
      <c r="AS649" s="244" t="s">
        <v>259</v>
      </c>
      <c r="AT649" s="245"/>
      <c r="AU649" s="218" t="s">
        <v>259</v>
      </c>
    </row>
    <row r="650" spans="1:47" ht="8.25" customHeight="1" x14ac:dyDescent="0.25">
      <c r="A650" s="223">
        <v>624</v>
      </c>
      <c r="B650" s="228" t="s">
        <v>176</v>
      </c>
      <c r="C650" s="229"/>
      <c r="D650" s="230"/>
      <c r="E650" s="228" t="s">
        <v>827</v>
      </c>
      <c r="F650" s="229"/>
      <c r="G650" s="230"/>
      <c r="H650" s="231">
        <v>793</v>
      </c>
      <c r="I650" s="232"/>
      <c r="J650" s="231">
        <v>2328</v>
      </c>
      <c r="K650" s="233"/>
      <c r="L650" s="232"/>
      <c r="M650" s="228" t="s">
        <v>154</v>
      </c>
      <c r="N650" s="229"/>
      <c r="O650" s="230"/>
      <c r="P650" s="234" t="s">
        <v>155</v>
      </c>
      <c r="Q650" s="235"/>
      <c r="R650" s="236"/>
      <c r="S650" s="217">
        <v>658</v>
      </c>
      <c r="T650" s="217">
        <v>2193</v>
      </c>
      <c r="U650" s="218" t="s">
        <v>156</v>
      </c>
      <c r="V650" s="237" t="s">
        <v>157</v>
      </c>
      <c r="W650" s="238"/>
      <c r="X650" s="239"/>
      <c r="Y650" s="228" t="s">
        <v>158</v>
      </c>
      <c r="Z650" s="230"/>
      <c r="AA650" s="228" t="s">
        <v>159</v>
      </c>
      <c r="AB650" s="229"/>
      <c r="AC650" s="230"/>
      <c r="AD650" s="219"/>
      <c r="AE650" s="220">
        <v>773</v>
      </c>
      <c r="AF650" s="231">
        <v>2308</v>
      </c>
      <c r="AG650" s="232"/>
      <c r="AH650" s="218" t="s">
        <v>158</v>
      </c>
      <c r="AI650" s="217">
        <v>1</v>
      </c>
      <c r="AJ650" s="240" t="s">
        <v>160</v>
      </c>
      <c r="AK650" s="241"/>
      <c r="AL650" s="221" t="s">
        <v>161</v>
      </c>
      <c r="AM650" s="222" t="s">
        <v>162</v>
      </c>
      <c r="AN650" s="242"/>
      <c r="AO650" s="243"/>
      <c r="AP650" s="242"/>
      <c r="AQ650" s="243"/>
      <c r="AR650" s="217">
        <v>1</v>
      </c>
      <c r="AS650" s="244" t="s">
        <v>259</v>
      </c>
      <c r="AT650" s="245"/>
      <c r="AU650" s="218" t="s">
        <v>259</v>
      </c>
    </row>
    <row r="651" spans="1:47" ht="8.25" customHeight="1" x14ac:dyDescent="0.25">
      <c r="A651" s="223">
        <v>625</v>
      </c>
      <c r="B651" s="228" t="s">
        <v>176</v>
      </c>
      <c r="C651" s="229"/>
      <c r="D651" s="230"/>
      <c r="E651" s="228" t="s">
        <v>828</v>
      </c>
      <c r="F651" s="229"/>
      <c r="G651" s="230"/>
      <c r="H651" s="231">
        <v>893</v>
      </c>
      <c r="I651" s="232"/>
      <c r="J651" s="231">
        <v>2293</v>
      </c>
      <c r="K651" s="233"/>
      <c r="L651" s="232"/>
      <c r="M651" s="228" t="s">
        <v>154</v>
      </c>
      <c r="N651" s="229"/>
      <c r="O651" s="230"/>
      <c r="P651" s="234" t="s">
        <v>155</v>
      </c>
      <c r="Q651" s="235"/>
      <c r="R651" s="236"/>
      <c r="S651" s="217">
        <v>758</v>
      </c>
      <c r="T651" s="217">
        <v>2158</v>
      </c>
      <c r="U651" s="218" t="s">
        <v>156</v>
      </c>
      <c r="V651" s="237" t="s">
        <v>157</v>
      </c>
      <c r="W651" s="238"/>
      <c r="X651" s="239"/>
      <c r="Y651" s="228" t="s">
        <v>158</v>
      </c>
      <c r="Z651" s="230"/>
      <c r="AA651" s="228" t="s">
        <v>159</v>
      </c>
      <c r="AB651" s="229"/>
      <c r="AC651" s="230"/>
      <c r="AD651" s="219"/>
      <c r="AE651" s="220">
        <v>873</v>
      </c>
      <c r="AF651" s="231">
        <v>2273</v>
      </c>
      <c r="AG651" s="232"/>
      <c r="AH651" s="218" t="s">
        <v>158</v>
      </c>
      <c r="AI651" s="217">
        <v>1</v>
      </c>
      <c r="AJ651" s="240" t="s">
        <v>160</v>
      </c>
      <c r="AK651" s="241"/>
      <c r="AL651" s="221" t="s">
        <v>161</v>
      </c>
      <c r="AM651" s="222" t="s">
        <v>162</v>
      </c>
      <c r="AN651" s="242"/>
      <c r="AO651" s="243"/>
      <c r="AP651" s="242"/>
      <c r="AQ651" s="243"/>
      <c r="AR651" s="217">
        <v>1</v>
      </c>
      <c r="AS651" s="244" t="s">
        <v>261</v>
      </c>
      <c r="AT651" s="245"/>
      <c r="AU651" s="218" t="s">
        <v>261</v>
      </c>
    </row>
    <row r="652" spans="1:47" ht="8.25" customHeight="1" x14ac:dyDescent="0.25">
      <c r="A652" s="223">
        <v>626</v>
      </c>
      <c r="B652" s="228" t="s">
        <v>176</v>
      </c>
      <c r="C652" s="229"/>
      <c r="D652" s="230"/>
      <c r="E652" s="228" t="s">
        <v>829</v>
      </c>
      <c r="F652" s="229"/>
      <c r="G652" s="230"/>
      <c r="H652" s="231">
        <v>1473</v>
      </c>
      <c r="I652" s="232"/>
      <c r="J652" s="231">
        <v>2328</v>
      </c>
      <c r="K652" s="233"/>
      <c r="L652" s="232"/>
      <c r="M652" s="228" t="s">
        <v>154</v>
      </c>
      <c r="N652" s="229"/>
      <c r="O652" s="230"/>
      <c r="P652" s="234" t="s">
        <v>155</v>
      </c>
      <c r="Q652" s="235"/>
      <c r="R652" s="236"/>
      <c r="S652" s="217">
        <v>1338</v>
      </c>
      <c r="T652" s="217">
        <v>2193</v>
      </c>
      <c r="U652" s="218" t="s">
        <v>156</v>
      </c>
      <c r="V652" s="237" t="s">
        <v>157</v>
      </c>
      <c r="W652" s="238"/>
      <c r="X652" s="239"/>
      <c r="Y652" s="228" t="s">
        <v>158</v>
      </c>
      <c r="Z652" s="230"/>
      <c r="AA652" s="228" t="s">
        <v>159</v>
      </c>
      <c r="AB652" s="229"/>
      <c r="AC652" s="230"/>
      <c r="AD652" s="219"/>
      <c r="AE652" s="220">
        <v>725</v>
      </c>
      <c r="AF652" s="231">
        <v>2308</v>
      </c>
      <c r="AG652" s="232"/>
      <c r="AH652" s="218" t="s">
        <v>158</v>
      </c>
      <c r="AI652" s="217">
        <v>2</v>
      </c>
      <c r="AJ652" s="240" t="s">
        <v>160</v>
      </c>
      <c r="AK652" s="241"/>
      <c r="AL652" s="221" t="s">
        <v>161</v>
      </c>
      <c r="AM652" s="222" t="s">
        <v>162</v>
      </c>
      <c r="AN652" s="242"/>
      <c r="AO652" s="243"/>
      <c r="AP652" s="242"/>
      <c r="AQ652" s="243"/>
      <c r="AR652" s="217">
        <v>1</v>
      </c>
      <c r="AS652" s="244" t="s">
        <v>233</v>
      </c>
      <c r="AT652" s="245"/>
      <c r="AU652" s="218" t="s">
        <v>233</v>
      </c>
    </row>
    <row r="653" spans="1:47" ht="8.25" customHeight="1" x14ac:dyDescent="0.25">
      <c r="A653" s="223">
        <v>627</v>
      </c>
      <c r="B653" s="228" t="s">
        <v>176</v>
      </c>
      <c r="C653" s="229"/>
      <c r="D653" s="230"/>
      <c r="E653" s="228" t="s">
        <v>830</v>
      </c>
      <c r="F653" s="229"/>
      <c r="G653" s="230"/>
      <c r="H653" s="231">
        <v>1473</v>
      </c>
      <c r="I653" s="232"/>
      <c r="J653" s="231">
        <v>2328</v>
      </c>
      <c r="K653" s="233"/>
      <c r="L653" s="232"/>
      <c r="M653" s="228" t="s">
        <v>154</v>
      </c>
      <c r="N653" s="229"/>
      <c r="O653" s="230"/>
      <c r="P653" s="234" t="s">
        <v>155</v>
      </c>
      <c r="Q653" s="235"/>
      <c r="R653" s="236"/>
      <c r="S653" s="217">
        <v>1338</v>
      </c>
      <c r="T653" s="217">
        <v>2193</v>
      </c>
      <c r="U653" s="218" t="s">
        <v>156</v>
      </c>
      <c r="V653" s="237" t="s">
        <v>157</v>
      </c>
      <c r="W653" s="238"/>
      <c r="X653" s="239"/>
      <c r="Y653" s="228" t="s">
        <v>158</v>
      </c>
      <c r="Z653" s="230"/>
      <c r="AA653" s="228" t="s">
        <v>159</v>
      </c>
      <c r="AB653" s="229"/>
      <c r="AC653" s="230"/>
      <c r="AD653" s="219"/>
      <c r="AE653" s="220">
        <v>725</v>
      </c>
      <c r="AF653" s="231">
        <v>2308</v>
      </c>
      <c r="AG653" s="232"/>
      <c r="AH653" s="218" t="s">
        <v>158</v>
      </c>
      <c r="AI653" s="217">
        <v>2</v>
      </c>
      <c r="AJ653" s="240" t="s">
        <v>160</v>
      </c>
      <c r="AK653" s="241"/>
      <c r="AL653" s="221" t="s">
        <v>161</v>
      </c>
      <c r="AM653" s="222" t="s">
        <v>162</v>
      </c>
      <c r="AN653" s="242"/>
      <c r="AO653" s="243"/>
      <c r="AP653" s="242"/>
      <c r="AQ653" s="243"/>
      <c r="AR653" s="217">
        <v>1</v>
      </c>
      <c r="AS653" s="244" t="s">
        <v>233</v>
      </c>
      <c r="AT653" s="245"/>
      <c r="AU653" s="218" t="s">
        <v>233</v>
      </c>
    </row>
    <row r="654" spans="1:47" ht="8.25" customHeight="1" x14ac:dyDescent="0.25">
      <c r="A654" s="223">
        <v>628</v>
      </c>
      <c r="B654" s="228" t="s">
        <v>176</v>
      </c>
      <c r="C654" s="229"/>
      <c r="D654" s="230"/>
      <c r="E654" s="228" t="s">
        <v>831</v>
      </c>
      <c r="F654" s="229"/>
      <c r="G654" s="230"/>
      <c r="H654" s="231">
        <v>1343</v>
      </c>
      <c r="I654" s="232"/>
      <c r="J654" s="231">
        <v>2328</v>
      </c>
      <c r="K654" s="233"/>
      <c r="L654" s="232"/>
      <c r="M654" s="228" t="s">
        <v>154</v>
      </c>
      <c r="N654" s="229"/>
      <c r="O654" s="230"/>
      <c r="P654" s="234" t="s">
        <v>155</v>
      </c>
      <c r="Q654" s="235"/>
      <c r="R654" s="236"/>
      <c r="S654" s="217">
        <v>1208</v>
      </c>
      <c r="T654" s="217">
        <v>2193</v>
      </c>
      <c r="U654" s="218" t="s">
        <v>156</v>
      </c>
      <c r="V654" s="237" t="s">
        <v>157</v>
      </c>
      <c r="W654" s="238"/>
      <c r="X654" s="239"/>
      <c r="Y654" s="228" t="s">
        <v>158</v>
      </c>
      <c r="Z654" s="230"/>
      <c r="AA654" s="228" t="s">
        <v>159</v>
      </c>
      <c r="AB654" s="229"/>
      <c r="AC654" s="230"/>
      <c r="AD654" s="219"/>
      <c r="AE654" s="220">
        <v>660</v>
      </c>
      <c r="AF654" s="231">
        <v>2308</v>
      </c>
      <c r="AG654" s="232"/>
      <c r="AH654" s="218" t="s">
        <v>158</v>
      </c>
      <c r="AI654" s="217">
        <v>2</v>
      </c>
      <c r="AJ654" s="240" t="s">
        <v>160</v>
      </c>
      <c r="AK654" s="241"/>
      <c r="AL654" s="221" t="s">
        <v>161</v>
      </c>
      <c r="AM654" s="222" t="s">
        <v>162</v>
      </c>
      <c r="AN654" s="242"/>
      <c r="AO654" s="243"/>
      <c r="AP654" s="242"/>
      <c r="AQ654" s="243"/>
      <c r="AR654" s="217">
        <v>1</v>
      </c>
      <c r="AS654" s="244" t="s">
        <v>238</v>
      </c>
      <c r="AT654" s="245"/>
      <c r="AU654" s="218" t="s">
        <v>238</v>
      </c>
    </row>
    <row r="655" spans="1:47" ht="8.25" customHeight="1" x14ac:dyDescent="0.25">
      <c r="A655" s="223">
        <v>629</v>
      </c>
      <c r="B655" s="228" t="s">
        <v>176</v>
      </c>
      <c r="C655" s="229"/>
      <c r="D655" s="230"/>
      <c r="E655" s="228" t="s">
        <v>832</v>
      </c>
      <c r="F655" s="229"/>
      <c r="G655" s="230"/>
      <c r="H655" s="231">
        <v>1343</v>
      </c>
      <c r="I655" s="232"/>
      <c r="J655" s="231">
        <v>2328</v>
      </c>
      <c r="K655" s="233"/>
      <c r="L655" s="232"/>
      <c r="M655" s="228" t="s">
        <v>154</v>
      </c>
      <c r="N655" s="229"/>
      <c r="O655" s="230"/>
      <c r="P655" s="234" t="s">
        <v>155</v>
      </c>
      <c r="Q655" s="235"/>
      <c r="R655" s="236"/>
      <c r="S655" s="217">
        <v>1208</v>
      </c>
      <c r="T655" s="217">
        <v>2193</v>
      </c>
      <c r="U655" s="218" t="s">
        <v>156</v>
      </c>
      <c r="V655" s="237" t="s">
        <v>157</v>
      </c>
      <c r="W655" s="238"/>
      <c r="X655" s="239"/>
      <c r="Y655" s="228" t="s">
        <v>158</v>
      </c>
      <c r="Z655" s="230"/>
      <c r="AA655" s="228" t="s">
        <v>159</v>
      </c>
      <c r="AB655" s="229"/>
      <c r="AC655" s="230"/>
      <c r="AD655" s="219"/>
      <c r="AE655" s="220">
        <v>660</v>
      </c>
      <c r="AF655" s="231">
        <v>2308</v>
      </c>
      <c r="AG655" s="232"/>
      <c r="AH655" s="218" t="s">
        <v>158</v>
      </c>
      <c r="AI655" s="217">
        <v>2</v>
      </c>
      <c r="AJ655" s="240" t="s">
        <v>160</v>
      </c>
      <c r="AK655" s="241"/>
      <c r="AL655" s="221" t="s">
        <v>161</v>
      </c>
      <c r="AM655" s="222" t="s">
        <v>162</v>
      </c>
      <c r="AN655" s="242"/>
      <c r="AO655" s="243"/>
      <c r="AP655" s="242"/>
      <c r="AQ655" s="243"/>
      <c r="AR655" s="217">
        <v>1</v>
      </c>
      <c r="AS655" s="244" t="s">
        <v>238</v>
      </c>
      <c r="AT655" s="245"/>
      <c r="AU655" s="218" t="s">
        <v>238</v>
      </c>
    </row>
    <row r="656" spans="1:47" ht="8.25" customHeight="1" x14ac:dyDescent="0.25">
      <c r="A656" s="223">
        <v>630</v>
      </c>
      <c r="B656" s="228" t="s">
        <v>176</v>
      </c>
      <c r="C656" s="229"/>
      <c r="D656" s="230"/>
      <c r="E656" s="228" t="s">
        <v>833</v>
      </c>
      <c r="F656" s="229"/>
      <c r="G656" s="230"/>
      <c r="H656" s="231">
        <v>1473</v>
      </c>
      <c r="I656" s="232"/>
      <c r="J656" s="231">
        <v>2328</v>
      </c>
      <c r="K656" s="233"/>
      <c r="L656" s="232"/>
      <c r="M656" s="228" t="s">
        <v>154</v>
      </c>
      <c r="N656" s="229"/>
      <c r="O656" s="230"/>
      <c r="P656" s="234" t="s">
        <v>155</v>
      </c>
      <c r="Q656" s="235"/>
      <c r="R656" s="236"/>
      <c r="S656" s="217">
        <v>1338</v>
      </c>
      <c r="T656" s="217">
        <v>2193</v>
      </c>
      <c r="U656" s="218" t="s">
        <v>156</v>
      </c>
      <c r="V656" s="237" t="s">
        <v>157</v>
      </c>
      <c r="W656" s="238"/>
      <c r="X656" s="239"/>
      <c r="Y656" s="228" t="s">
        <v>158</v>
      </c>
      <c r="Z656" s="230"/>
      <c r="AA656" s="228" t="s">
        <v>159</v>
      </c>
      <c r="AB656" s="229"/>
      <c r="AC656" s="230"/>
      <c r="AD656" s="219"/>
      <c r="AE656" s="220">
        <v>725</v>
      </c>
      <c r="AF656" s="231">
        <v>2308</v>
      </c>
      <c r="AG656" s="232"/>
      <c r="AH656" s="218" t="s">
        <v>158</v>
      </c>
      <c r="AI656" s="217">
        <v>2</v>
      </c>
      <c r="AJ656" s="240" t="s">
        <v>160</v>
      </c>
      <c r="AK656" s="241"/>
      <c r="AL656" s="221" t="s">
        <v>161</v>
      </c>
      <c r="AM656" s="222" t="s">
        <v>162</v>
      </c>
      <c r="AN656" s="242"/>
      <c r="AO656" s="243"/>
      <c r="AP656" s="242"/>
      <c r="AQ656" s="243"/>
      <c r="AR656" s="217">
        <v>1</v>
      </c>
      <c r="AS656" s="244" t="s">
        <v>233</v>
      </c>
      <c r="AT656" s="245"/>
      <c r="AU656" s="218" t="s">
        <v>233</v>
      </c>
    </row>
    <row r="657" spans="1:47" ht="8.25" customHeight="1" x14ac:dyDescent="0.25">
      <c r="A657" s="223">
        <v>631</v>
      </c>
      <c r="B657" s="228" t="s">
        <v>176</v>
      </c>
      <c r="C657" s="229"/>
      <c r="D657" s="230"/>
      <c r="E657" s="228" t="s">
        <v>834</v>
      </c>
      <c r="F657" s="229"/>
      <c r="G657" s="230"/>
      <c r="H657" s="231">
        <v>1473</v>
      </c>
      <c r="I657" s="232"/>
      <c r="J657" s="231">
        <v>2328</v>
      </c>
      <c r="K657" s="233"/>
      <c r="L657" s="232"/>
      <c r="M657" s="228" t="s">
        <v>154</v>
      </c>
      <c r="N657" s="229"/>
      <c r="O657" s="230"/>
      <c r="P657" s="234" t="s">
        <v>155</v>
      </c>
      <c r="Q657" s="235"/>
      <c r="R657" s="236"/>
      <c r="S657" s="217">
        <v>1338</v>
      </c>
      <c r="T657" s="217">
        <v>2193</v>
      </c>
      <c r="U657" s="218" t="s">
        <v>156</v>
      </c>
      <c r="V657" s="237" t="s">
        <v>157</v>
      </c>
      <c r="W657" s="238"/>
      <c r="X657" s="239"/>
      <c r="Y657" s="228" t="s">
        <v>158</v>
      </c>
      <c r="Z657" s="230"/>
      <c r="AA657" s="228" t="s">
        <v>159</v>
      </c>
      <c r="AB657" s="229"/>
      <c r="AC657" s="230"/>
      <c r="AD657" s="219"/>
      <c r="AE657" s="220">
        <v>725</v>
      </c>
      <c r="AF657" s="231">
        <v>2308</v>
      </c>
      <c r="AG657" s="232"/>
      <c r="AH657" s="218" t="s">
        <v>158</v>
      </c>
      <c r="AI657" s="217">
        <v>2</v>
      </c>
      <c r="AJ657" s="240" t="s">
        <v>160</v>
      </c>
      <c r="AK657" s="241"/>
      <c r="AL657" s="221" t="s">
        <v>161</v>
      </c>
      <c r="AM657" s="222" t="s">
        <v>162</v>
      </c>
      <c r="AN657" s="242"/>
      <c r="AO657" s="243"/>
      <c r="AP657" s="242"/>
      <c r="AQ657" s="243"/>
      <c r="AR657" s="217">
        <v>1</v>
      </c>
      <c r="AS657" s="244" t="s">
        <v>233</v>
      </c>
      <c r="AT657" s="245"/>
      <c r="AU657" s="218" t="s">
        <v>233</v>
      </c>
    </row>
    <row r="658" spans="1:47" ht="8.25" customHeight="1" x14ac:dyDescent="0.25">
      <c r="A658" s="223">
        <v>632</v>
      </c>
      <c r="B658" s="228" t="s">
        <v>176</v>
      </c>
      <c r="C658" s="229"/>
      <c r="D658" s="230"/>
      <c r="E658" s="228" t="s">
        <v>835</v>
      </c>
      <c r="F658" s="229"/>
      <c r="G658" s="230"/>
      <c r="H658" s="231">
        <v>1473</v>
      </c>
      <c r="I658" s="232"/>
      <c r="J658" s="231">
        <v>2328</v>
      </c>
      <c r="K658" s="233"/>
      <c r="L658" s="232"/>
      <c r="M658" s="228" t="s">
        <v>154</v>
      </c>
      <c r="N658" s="229"/>
      <c r="O658" s="230"/>
      <c r="P658" s="234" t="s">
        <v>155</v>
      </c>
      <c r="Q658" s="235"/>
      <c r="R658" s="236"/>
      <c r="S658" s="217">
        <v>1338</v>
      </c>
      <c r="T658" s="217">
        <v>2193</v>
      </c>
      <c r="U658" s="218" t="s">
        <v>156</v>
      </c>
      <c r="V658" s="237" t="s">
        <v>157</v>
      </c>
      <c r="W658" s="238"/>
      <c r="X658" s="239"/>
      <c r="Y658" s="228" t="s">
        <v>158</v>
      </c>
      <c r="Z658" s="230"/>
      <c r="AA658" s="228" t="s">
        <v>159</v>
      </c>
      <c r="AB658" s="229"/>
      <c r="AC658" s="230"/>
      <c r="AD658" s="219"/>
      <c r="AE658" s="220">
        <v>725</v>
      </c>
      <c r="AF658" s="231">
        <v>2308</v>
      </c>
      <c r="AG658" s="232"/>
      <c r="AH658" s="218" t="s">
        <v>158</v>
      </c>
      <c r="AI658" s="217">
        <v>2</v>
      </c>
      <c r="AJ658" s="240" t="s">
        <v>160</v>
      </c>
      <c r="AK658" s="241"/>
      <c r="AL658" s="221" t="s">
        <v>161</v>
      </c>
      <c r="AM658" s="222" t="s">
        <v>162</v>
      </c>
      <c r="AN658" s="242"/>
      <c r="AO658" s="243"/>
      <c r="AP658" s="242"/>
      <c r="AQ658" s="243"/>
      <c r="AR658" s="217">
        <v>1</v>
      </c>
      <c r="AS658" s="244" t="s">
        <v>233</v>
      </c>
      <c r="AT658" s="245"/>
      <c r="AU658" s="218" t="s">
        <v>233</v>
      </c>
    </row>
    <row r="659" spans="1:47" ht="8.25" customHeight="1" x14ac:dyDescent="0.25">
      <c r="A659" s="223">
        <v>633</v>
      </c>
      <c r="B659" s="228" t="s">
        <v>176</v>
      </c>
      <c r="C659" s="229"/>
      <c r="D659" s="230"/>
      <c r="E659" s="228" t="s">
        <v>836</v>
      </c>
      <c r="F659" s="229"/>
      <c r="G659" s="230"/>
      <c r="H659" s="231">
        <v>793</v>
      </c>
      <c r="I659" s="232"/>
      <c r="J659" s="231">
        <v>2328</v>
      </c>
      <c r="K659" s="233"/>
      <c r="L659" s="232"/>
      <c r="M659" s="228" t="s">
        <v>154</v>
      </c>
      <c r="N659" s="229"/>
      <c r="O659" s="230"/>
      <c r="P659" s="234" t="s">
        <v>155</v>
      </c>
      <c r="Q659" s="235"/>
      <c r="R659" s="236"/>
      <c r="S659" s="217">
        <v>658</v>
      </c>
      <c r="T659" s="217">
        <v>2193</v>
      </c>
      <c r="U659" s="218" t="s">
        <v>156</v>
      </c>
      <c r="V659" s="237" t="s">
        <v>157</v>
      </c>
      <c r="W659" s="238"/>
      <c r="X659" s="239"/>
      <c r="Y659" s="228" t="s">
        <v>158</v>
      </c>
      <c r="Z659" s="230"/>
      <c r="AA659" s="228" t="s">
        <v>159</v>
      </c>
      <c r="AB659" s="229"/>
      <c r="AC659" s="230"/>
      <c r="AD659" s="219"/>
      <c r="AE659" s="220">
        <v>773</v>
      </c>
      <c r="AF659" s="231">
        <v>2308</v>
      </c>
      <c r="AG659" s="232"/>
      <c r="AH659" s="218" t="s">
        <v>158</v>
      </c>
      <c r="AI659" s="217">
        <v>1</v>
      </c>
      <c r="AJ659" s="240" t="s">
        <v>160</v>
      </c>
      <c r="AK659" s="241"/>
      <c r="AL659" s="221" t="s">
        <v>161</v>
      </c>
      <c r="AM659" s="222" t="s">
        <v>162</v>
      </c>
      <c r="AN659" s="242"/>
      <c r="AO659" s="243"/>
      <c r="AP659" s="242"/>
      <c r="AQ659" s="243"/>
      <c r="AR659" s="217">
        <v>1</v>
      </c>
      <c r="AS659" s="244" t="s">
        <v>259</v>
      </c>
      <c r="AT659" s="245"/>
      <c r="AU659" s="218" t="s">
        <v>259</v>
      </c>
    </row>
    <row r="660" spans="1:47" ht="8.25" customHeight="1" x14ac:dyDescent="0.25">
      <c r="A660" s="223">
        <v>634</v>
      </c>
      <c r="B660" s="228" t="s">
        <v>176</v>
      </c>
      <c r="C660" s="229"/>
      <c r="D660" s="230"/>
      <c r="E660" s="228" t="s">
        <v>837</v>
      </c>
      <c r="F660" s="229"/>
      <c r="G660" s="230"/>
      <c r="H660" s="231">
        <v>1913</v>
      </c>
      <c r="I660" s="232"/>
      <c r="J660" s="231">
        <v>2328</v>
      </c>
      <c r="K660" s="233"/>
      <c r="L660" s="232"/>
      <c r="M660" s="228" t="s">
        <v>154</v>
      </c>
      <c r="N660" s="229"/>
      <c r="O660" s="230"/>
      <c r="P660" s="234" t="s">
        <v>155</v>
      </c>
      <c r="Q660" s="235"/>
      <c r="R660" s="236"/>
      <c r="S660" s="217">
        <v>1778</v>
      </c>
      <c r="T660" s="217">
        <v>2193</v>
      </c>
      <c r="U660" s="218" t="s">
        <v>156</v>
      </c>
      <c r="V660" s="237" t="s">
        <v>157</v>
      </c>
      <c r="W660" s="238"/>
      <c r="X660" s="239"/>
      <c r="Y660" s="228" t="s">
        <v>158</v>
      </c>
      <c r="Z660" s="230"/>
      <c r="AA660" s="228" t="s">
        <v>159</v>
      </c>
      <c r="AB660" s="229"/>
      <c r="AC660" s="230"/>
      <c r="AD660" s="219"/>
      <c r="AE660" s="220">
        <v>945</v>
      </c>
      <c r="AF660" s="231">
        <v>2308</v>
      </c>
      <c r="AG660" s="232"/>
      <c r="AH660" s="218" t="s">
        <v>158</v>
      </c>
      <c r="AI660" s="217">
        <v>2</v>
      </c>
      <c r="AJ660" s="240" t="s">
        <v>160</v>
      </c>
      <c r="AK660" s="241"/>
      <c r="AL660" s="221" t="s">
        <v>161</v>
      </c>
      <c r="AM660" s="222" t="s">
        <v>162</v>
      </c>
      <c r="AN660" s="242"/>
      <c r="AO660" s="243"/>
      <c r="AP660" s="242"/>
      <c r="AQ660" s="243"/>
      <c r="AR660" s="217">
        <v>1</v>
      </c>
      <c r="AS660" s="244" t="s">
        <v>242</v>
      </c>
      <c r="AT660" s="245"/>
      <c r="AU660" s="218" t="s">
        <v>242</v>
      </c>
    </row>
    <row r="661" spans="1:47" ht="8.25" customHeight="1" x14ac:dyDescent="0.25">
      <c r="A661" s="223">
        <v>635</v>
      </c>
      <c r="B661" s="228" t="s">
        <v>176</v>
      </c>
      <c r="C661" s="229"/>
      <c r="D661" s="230"/>
      <c r="E661" s="228" t="s">
        <v>838</v>
      </c>
      <c r="F661" s="229"/>
      <c r="G661" s="230"/>
      <c r="H661" s="231">
        <v>1473</v>
      </c>
      <c r="I661" s="232"/>
      <c r="J661" s="231">
        <v>2328</v>
      </c>
      <c r="K661" s="233"/>
      <c r="L661" s="232"/>
      <c r="M661" s="228" t="s">
        <v>154</v>
      </c>
      <c r="N661" s="229"/>
      <c r="O661" s="230"/>
      <c r="P661" s="234" t="s">
        <v>155</v>
      </c>
      <c r="Q661" s="235"/>
      <c r="R661" s="236"/>
      <c r="S661" s="217">
        <v>1338</v>
      </c>
      <c r="T661" s="217">
        <v>2193</v>
      </c>
      <c r="U661" s="218" t="s">
        <v>156</v>
      </c>
      <c r="V661" s="237" t="s">
        <v>157</v>
      </c>
      <c r="W661" s="238"/>
      <c r="X661" s="239"/>
      <c r="Y661" s="228" t="s">
        <v>158</v>
      </c>
      <c r="Z661" s="230"/>
      <c r="AA661" s="228" t="s">
        <v>159</v>
      </c>
      <c r="AB661" s="229"/>
      <c r="AC661" s="230"/>
      <c r="AD661" s="219"/>
      <c r="AE661" s="220">
        <v>725</v>
      </c>
      <c r="AF661" s="231">
        <v>2308</v>
      </c>
      <c r="AG661" s="232"/>
      <c r="AH661" s="218" t="s">
        <v>158</v>
      </c>
      <c r="AI661" s="217">
        <v>2</v>
      </c>
      <c r="AJ661" s="240" t="s">
        <v>160</v>
      </c>
      <c r="AK661" s="241"/>
      <c r="AL661" s="221" t="s">
        <v>161</v>
      </c>
      <c r="AM661" s="222" t="s">
        <v>162</v>
      </c>
      <c r="AN661" s="242"/>
      <c r="AO661" s="243"/>
      <c r="AP661" s="242"/>
      <c r="AQ661" s="243"/>
      <c r="AR661" s="217">
        <v>1</v>
      </c>
      <c r="AS661" s="244" t="s">
        <v>233</v>
      </c>
      <c r="AT661" s="245"/>
      <c r="AU661" s="218" t="s">
        <v>233</v>
      </c>
    </row>
    <row r="662" spans="1:47" ht="8.25" customHeight="1" x14ac:dyDescent="0.25">
      <c r="A662" s="223">
        <v>636</v>
      </c>
      <c r="B662" s="228" t="s">
        <v>176</v>
      </c>
      <c r="C662" s="229"/>
      <c r="D662" s="230"/>
      <c r="E662" s="228" t="s">
        <v>839</v>
      </c>
      <c r="F662" s="229"/>
      <c r="G662" s="230"/>
      <c r="H662" s="231">
        <v>993</v>
      </c>
      <c r="I662" s="232"/>
      <c r="J662" s="231">
        <v>2328</v>
      </c>
      <c r="K662" s="233"/>
      <c r="L662" s="232"/>
      <c r="M662" s="228" t="s">
        <v>154</v>
      </c>
      <c r="N662" s="229"/>
      <c r="O662" s="230"/>
      <c r="P662" s="234" t="s">
        <v>155</v>
      </c>
      <c r="Q662" s="235"/>
      <c r="R662" s="236"/>
      <c r="S662" s="217">
        <v>858</v>
      </c>
      <c r="T662" s="217">
        <v>2193</v>
      </c>
      <c r="U662" s="218" t="s">
        <v>156</v>
      </c>
      <c r="V662" s="237" t="s">
        <v>157</v>
      </c>
      <c r="W662" s="238"/>
      <c r="X662" s="239"/>
      <c r="Y662" s="228" t="s">
        <v>158</v>
      </c>
      <c r="Z662" s="230"/>
      <c r="AA662" s="228" t="s">
        <v>159</v>
      </c>
      <c r="AB662" s="229"/>
      <c r="AC662" s="230"/>
      <c r="AD662" s="219"/>
      <c r="AE662" s="220">
        <v>973</v>
      </c>
      <c r="AF662" s="231">
        <v>2308</v>
      </c>
      <c r="AG662" s="232"/>
      <c r="AH662" s="218" t="s">
        <v>158</v>
      </c>
      <c r="AI662" s="217">
        <v>1</v>
      </c>
      <c r="AJ662" s="240" t="s">
        <v>160</v>
      </c>
      <c r="AK662" s="241"/>
      <c r="AL662" s="221" t="s">
        <v>161</v>
      </c>
      <c r="AM662" s="222" t="s">
        <v>162</v>
      </c>
      <c r="AN662" s="242"/>
      <c r="AO662" s="243"/>
      <c r="AP662" s="242"/>
      <c r="AQ662" s="243"/>
      <c r="AR662" s="217">
        <v>1</v>
      </c>
      <c r="AS662" s="244" t="s">
        <v>240</v>
      </c>
      <c r="AT662" s="245"/>
      <c r="AU662" s="218" t="s">
        <v>240</v>
      </c>
    </row>
    <row r="663" spans="1:47" ht="8.25" customHeight="1" x14ac:dyDescent="0.25">
      <c r="A663" s="223">
        <v>637</v>
      </c>
      <c r="B663" s="228" t="s">
        <v>176</v>
      </c>
      <c r="C663" s="229"/>
      <c r="D663" s="230"/>
      <c r="E663" s="228" t="s">
        <v>840</v>
      </c>
      <c r="F663" s="229"/>
      <c r="G663" s="230"/>
      <c r="H663" s="231">
        <v>993</v>
      </c>
      <c r="I663" s="232"/>
      <c r="J663" s="231">
        <v>2328</v>
      </c>
      <c r="K663" s="233"/>
      <c r="L663" s="232"/>
      <c r="M663" s="228" t="s">
        <v>154</v>
      </c>
      <c r="N663" s="229"/>
      <c r="O663" s="230"/>
      <c r="P663" s="234" t="s">
        <v>155</v>
      </c>
      <c r="Q663" s="235"/>
      <c r="R663" s="236"/>
      <c r="S663" s="217">
        <v>858</v>
      </c>
      <c r="T663" s="217">
        <v>2193</v>
      </c>
      <c r="U663" s="218" t="s">
        <v>156</v>
      </c>
      <c r="V663" s="237" t="s">
        <v>157</v>
      </c>
      <c r="W663" s="238"/>
      <c r="X663" s="239"/>
      <c r="Y663" s="228" t="s">
        <v>158</v>
      </c>
      <c r="Z663" s="230"/>
      <c r="AA663" s="228" t="s">
        <v>159</v>
      </c>
      <c r="AB663" s="229"/>
      <c r="AC663" s="230"/>
      <c r="AD663" s="219"/>
      <c r="AE663" s="220">
        <v>973</v>
      </c>
      <c r="AF663" s="231">
        <v>2308</v>
      </c>
      <c r="AG663" s="232"/>
      <c r="AH663" s="218" t="s">
        <v>158</v>
      </c>
      <c r="AI663" s="217">
        <v>1</v>
      </c>
      <c r="AJ663" s="240" t="s">
        <v>160</v>
      </c>
      <c r="AK663" s="241"/>
      <c r="AL663" s="221" t="s">
        <v>161</v>
      </c>
      <c r="AM663" s="222" t="s">
        <v>162</v>
      </c>
      <c r="AN663" s="242"/>
      <c r="AO663" s="243"/>
      <c r="AP663" s="242"/>
      <c r="AQ663" s="243"/>
      <c r="AR663" s="217">
        <v>1</v>
      </c>
      <c r="AS663" s="244" t="s">
        <v>240</v>
      </c>
      <c r="AT663" s="245"/>
      <c r="AU663" s="218" t="s">
        <v>240</v>
      </c>
    </row>
    <row r="664" spans="1:47" ht="8.25" customHeight="1" x14ac:dyDescent="0.25">
      <c r="A664" s="223">
        <v>638</v>
      </c>
      <c r="B664" s="228" t="s">
        <v>176</v>
      </c>
      <c r="C664" s="229"/>
      <c r="D664" s="230"/>
      <c r="E664" s="228" t="s">
        <v>841</v>
      </c>
      <c r="F664" s="229"/>
      <c r="G664" s="230"/>
      <c r="H664" s="231">
        <v>593</v>
      </c>
      <c r="I664" s="232"/>
      <c r="J664" s="231">
        <v>2328</v>
      </c>
      <c r="K664" s="233"/>
      <c r="L664" s="232"/>
      <c r="M664" s="228" t="s">
        <v>154</v>
      </c>
      <c r="N664" s="229"/>
      <c r="O664" s="230"/>
      <c r="P664" s="234" t="s">
        <v>155</v>
      </c>
      <c r="Q664" s="235"/>
      <c r="R664" s="236"/>
      <c r="S664" s="217">
        <v>458</v>
      </c>
      <c r="T664" s="217">
        <v>2193</v>
      </c>
      <c r="U664" s="218" t="s">
        <v>156</v>
      </c>
      <c r="V664" s="237" t="s">
        <v>157</v>
      </c>
      <c r="W664" s="238"/>
      <c r="X664" s="239"/>
      <c r="Y664" s="228" t="s">
        <v>158</v>
      </c>
      <c r="Z664" s="230"/>
      <c r="AA664" s="228" t="s">
        <v>159</v>
      </c>
      <c r="AB664" s="229"/>
      <c r="AC664" s="230"/>
      <c r="AD664" s="219"/>
      <c r="AE664" s="220">
        <v>573</v>
      </c>
      <c r="AF664" s="231">
        <v>2308</v>
      </c>
      <c r="AG664" s="232"/>
      <c r="AH664" s="218" t="s">
        <v>158</v>
      </c>
      <c r="AI664" s="217">
        <v>1</v>
      </c>
      <c r="AJ664" s="240" t="s">
        <v>160</v>
      </c>
      <c r="AK664" s="241"/>
      <c r="AL664" s="221" t="s">
        <v>161</v>
      </c>
      <c r="AM664" s="222" t="s">
        <v>162</v>
      </c>
      <c r="AN664" s="242"/>
      <c r="AO664" s="243"/>
      <c r="AP664" s="242"/>
      <c r="AQ664" s="243"/>
      <c r="AR664" s="217">
        <v>1</v>
      </c>
      <c r="AS664" s="244" t="s">
        <v>269</v>
      </c>
      <c r="AT664" s="245"/>
      <c r="AU664" s="218" t="s">
        <v>269</v>
      </c>
    </row>
    <row r="665" spans="1:47" ht="8.25" customHeight="1" x14ac:dyDescent="0.25">
      <c r="A665" s="223">
        <v>639</v>
      </c>
      <c r="B665" s="228" t="s">
        <v>176</v>
      </c>
      <c r="C665" s="229"/>
      <c r="D665" s="230"/>
      <c r="E665" s="228" t="s">
        <v>842</v>
      </c>
      <c r="F665" s="229"/>
      <c r="G665" s="230"/>
      <c r="H665" s="231">
        <v>1473</v>
      </c>
      <c r="I665" s="232"/>
      <c r="J665" s="231">
        <v>2328</v>
      </c>
      <c r="K665" s="233"/>
      <c r="L665" s="232"/>
      <c r="M665" s="228" t="s">
        <v>154</v>
      </c>
      <c r="N665" s="229"/>
      <c r="O665" s="230"/>
      <c r="P665" s="234" t="s">
        <v>155</v>
      </c>
      <c r="Q665" s="235"/>
      <c r="R665" s="236"/>
      <c r="S665" s="217">
        <v>1338</v>
      </c>
      <c r="T665" s="217">
        <v>2193</v>
      </c>
      <c r="U665" s="218" t="s">
        <v>156</v>
      </c>
      <c r="V665" s="237" t="s">
        <v>157</v>
      </c>
      <c r="W665" s="238"/>
      <c r="X665" s="239"/>
      <c r="Y665" s="228" t="s">
        <v>158</v>
      </c>
      <c r="Z665" s="230"/>
      <c r="AA665" s="228" t="s">
        <v>159</v>
      </c>
      <c r="AB665" s="229"/>
      <c r="AC665" s="230"/>
      <c r="AD665" s="219"/>
      <c r="AE665" s="220">
        <v>725</v>
      </c>
      <c r="AF665" s="231">
        <v>2308</v>
      </c>
      <c r="AG665" s="232"/>
      <c r="AH665" s="218" t="s">
        <v>158</v>
      </c>
      <c r="AI665" s="217">
        <v>2</v>
      </c>
      <c r="AJ665" s="240" t="s">
        <v>160</v>
      </c>
      <c r="AK665" s="241"/>
      <c r="AL665" s="221" t="s">
        <v>161</v>
      </c>
      <c r="AM665" s="222" t="s">
        <v>162</v>
      </c>
      <c r="AN665" s="242"/>
      <c r="AO665" s="243"/>
      <c r="AP665" s="242"/>
      <c r="AQ665" s="243"/>
      <c r="AR665" s="217">
        <v>1</v>
      </c>
      <c r="AS665" s="244" t="s">
        <v>233</v>
      </c>
      <c r="AT665" s="245"/>
      <c r="AU665" s="218" t="s">
        <v>233</v>
      </c>
    </row>
    <row r="666" spans="1:47" ht="8.25" customHeight="1" x14ac:dyDescent="0.25">
      <c r="A666" s="223">
        <v>640</v>
      </c>
      <c r="B666" s="228" t="s">
        <v>176</v>
      </c>
      <c r="C666" s="229"/>
      <c r="D666" s="230"/>
      <c r="E666" s="228" t="s">
        <v>843</v>
      </c>
      <c r="F666" s="229"/>
      <c r="G666" s="230"/>
      <c r="H666" s="231">
        <v>893</v>
      </c>
      <c r="I666" s="232"/>
      <c r="J666" s="231">
        <v>2328</v>
      </c>
      <c r="K666" s="233"/>
      <c r="L666" s="232"/>
      <c r="M666" s="228" t="s">
        <v>154</v>
      </c>
      <c r="N666" s="229"/>
      <c r="O666" s="230"/>
      <c r="P666" s="234" t="s">
        <v>155</v>
      </c>
      <c r="Q666" s="235"/>
      <c r="R666" s="236"/>
      <c r="S666" s="217">
        <v>758</v>
      </c>
      <c r="T666" s="217">
        <v>2193</v>
      </c>
      <c r="U666" s="218" t="s">
        <v>156</v>
      </c>
      <c r="V666" s="237" t="s">
        <v>157</v>
      </c>
      <c r="W666" s="238"/>
      <c r="X666" s="239"/>
      <c r="Y666" s="228" t="s">
        <v>158</v>
      </c>
      <c r="Z666" s="230"/>
      <c r="AA666" s="228" t="s">
        <v>159</v>
      </c>
      <c r="AB666" s="229"/>
      <c r="AC666" s="230"/>
      <c r="AD666" s="219"/>
      <c r="AE666" s="220">
        <v>873</v>
      </c>
      <c r="AF666" s="231">
        <v>2308</v>
      </c>
      <c r="AG666" s="232"/>
      <c r="AH666" s="218" t="s">
        <v>158</v>
      </c>
      <c r="AI666" s="217">
        <v>1</v>
      </c>
      <c r="AJ666" s="240" t="s">
        <v>160</v>
      </c>
      <c r="AK666" s="241"/>
      <c r="AL666" s="221" t="s">
        <v>161</v>
      </c>
      <c r="AM666" s="222" t="s">
        <v>162</v>
      </c>
      <c r="AN666" s="242"/>
      <c r="AO666" s="243"/>
      <c r="AP666" s="242"/>
      <c r="AQ666" s="243"/>
      <c r="AR666" s="217">
        <v>1</v>
      </c>
      <c r="AS666" s="244" t="s">
        <v>314</v>
      </c>
      <c r="AT666" s="245"/>
      <c r="AU666" s="218" t="s">
        <v>314</v>
      </c>
    </row>
    <row r="667" spans="1:47" ht="8.25" customHeight="1" x14ac:dyDescent="0.25">
      <c r="A667" s="223">
        <v>641</v>
      </c>
      <c r="B667" s="228" t="s">
        <v>176</v>
      </c>
      <c r="C667" s="229"/>
      <c r="D667" s="230"/>
      <c r="E667" s="228" t="s">
        <v>844</v>
      </c>
      <c r="F667" s="229"/>
      <c r="G667" s="230"/>
      <c r="H667" s="231">
        <v>893</v>
      </c>
      <c r="I667" s="232"/>
      <c r="J667" s="231">
        <v>2328</v>
      </c>
      <c r="K667" s="233"/>
      <c r="L667" s="232"/>
      <c r="M667" s="228" t="s">
        <v>154</v>
      </c>
      <c r="N667" s="229"/>
      <c r="O667" s="230"/>
      <c r="P667" s="234" t="s">
        <v>155</v>
      </c>
      <c r="Q667" s="235"/>
      <c r="R667" s="236"/>
      <c r="S667" s="217">
        <v>758</v>
      </c>
      <c r="T667" s="217">
        <v>2193</v>
      </c>
      <c r="U667" s="218" t="s">
        <v>156</v>
      </c>
      <c r="V667" s="237" t="s">
        <v>157</v>
      </c>
      <c r="W667" s="238"/>
      <c r="X667" s="239"/>
      <c r="Y667" s="228" t="s">
        <v>158</v>
      </c>
      <c r="Z667" s="230"/>
      <c r="AA667" s="228" t="s">
        <v>159</v>
      </c>
      <c r="AB667" s="229"/>
      <c r="AC667" s="230"/>
      <c r="AD667" s="219"/>
      <c r="AE667" s="220">
        <v>873</v>
      </c>
      <c r="AF667" s="231">
        <v>2308</v>
      </c>
      <c r="AG667" s="232"/>
      <c r="AH667" s="218" t="s">
        <v>158</v>
      </c>
      <c r="AI667" s="217">
        <v>1</v>
      </c>
      <c r="AJ667" s="240" t="s">
        <v>160</v>
      </c>
      <c r="AK667" s="241"/>
      <c r="AL667" s="221" t="s">
        <v>161</v>
      </c>
      <c r="AM667" s="222" t="s">
        <v>162</v>
      </c>
      <c r="AN667" s="242"/>
      <c r="AO667" s="243"/>
      <c r="AP667" s="242"/>
      <c r="AQ667" s="243"/>
      <c r="AR667" s="217">
        <v>1</v>
      </c>
      <c r="AS667" s="244" t="s">
        <v>314</v>
      </c>
      <c r="AT667" s="245"/>
      <c r="AU667" s="218" t="s">
        <v>314</v>
      </c>
    </row>
    <row r="668" spans="1:47" ht="8.25" customHeight="1" x14ac:dyDescent="0.25">
      <c r="A668" s="223">
        <v>642</v>
      </c>
      <c r="B668" s="228" t="s">
        <v>176</v>
      </c>
      <c r="C668" s="229"/>
      <c r="D668" s="230"/>
      <c r="E668" s="228" t="s">
        <v>845</v>
      </c>
      <c r="F668" s="229"/>
      <c r="G668" s="230"/>
      <c r="H668" s="231">
        <v>1713</v>
      </c>
      <c r="I668" s="232"/>
      <c r="J668" s="231">
        <v>2328</v>
      </c>
      <c r="K668" s="233"/>
      <c r="L668" s="232"/>
      <c r="M668" s="228" t="s">
        <v>154</v>
      </c>
      <c r="N668" s="229"/>
      <c r="O668" s="230"/>
      <c r="P668" s="234" t="s">
        <v>155</v>
      </c>
      <c r="Q668" s="235"/>
      <c r="R668" s="236"/>
      <c r="S668" s="217">
        <v>1578</v>
      </c>
      <c r="T668" s="217">
        <v>2193</v>
      </c>
      <c r="U668" s="218" t="s">
        <v>156</v>
      </c>
      <c r="V668" s="237" t="s">
        <v>157</v>
      </c>
      <c r="W668" s="238"/>
      <c r="X668" s="239"/>
      <c r="Y668" s="228" t="s">
        <v>158</v>
      </c>
      <c r="Z668" s="230"/>
      <c r="AA668" s="228" t="s">
        <v>159</v>
      </c>
      <c r="AB668" s="229"/>
      <c r="AC668" s="230"/>
      <c r="AD668" s="219"/>
      <c r="AE668" s="220">
        <v>845</v>
      </c>
      <c r="AF668" s="231">
        <v>2308</v>
      </c>
      <c r="AG668" s="232"/>
      <c r="AH668" s="218" t="s">
        <v>158</v>
      </c>
      <c r="AI668" s="217">
        <v>2</v>
      </c>
      <c r="AJ668" s="240" t="s">
        <v>160</v>
      </c>
      <c r="AK668" s="241"/>
      <c r="AL668" s="221" t="s">
        <v>161</v>
      </c>
      <c r="AM668" s="222" t="s">
        <v>162</v>
      </c>
      <c r="AN668" s="242"/>
      <c r="AO668" s="243"/>
      <c r="AP668" s="242"/>
      <c r="AQ668" s="243"/>
      <c r="AR668" s="217">
        <v>1</v>
      </c>
      <c r="AS668" s="244" t="s">
        <v>251</v>
      </c>
      <c r="AT668" s="245"/>
      <c r="AU668" s="218" t="s">
        <v>251</v>
      </c>
    </row>
    <row r="669" spans="1:47" ht="8.25" customHeight="1" x14ac:dyDescent="0.25">
      <c r="A669" s="223">
        <v>643</v>
      </c>
      <c r="B669" s="228" t="s">
        <v>176</v>
      </c>
      <c r="C669" s="229"/>
      <c r="D669" s="230"/>
      <c r="E669" s="228" t="s">
        <v>846</v>
      </c>
      <c r="F669" s="229"/>
      <c r="G669" s="230"/>
      <c r="H669" s="231">
        <v>1713</v>
      </c>
      <c r="I669" s="232"/>
      <c r="J669" s="231">
        <v>2328</v>
      </c>
      <c r="K669" s="233"/>
      <c r="L669" s="232"/>
      <c r="M669" s="228" t="s">
        <v>154</v>
      </c>
      <c r="N669" s="229"/>
      <c r="O669" s="230"/>
      <c r="P669" s="234" t="s">
        <v>155</v>
      </c>
      <c r="Q669" s="235"/>
      <c r="R669" s="236"/>
      <c r="S669" s="217">
        <v>1578</v>
      </c>
      <c r="T669" s="217">
        <v>2193</v>
      </c>
      <c r="U669" s="218" t="s">
        <v>156</v>
      </c>
      <c r="V669" s="237" t="s">
        <v>157</v>
      </c>
      <c r="W669" s="238"/>
      <c r="X669" s="239"/>
      <c r="Y669" s="228" t="s">
        <v>158</v>
      </c>
      <c r="Z669" s="230"/>
      <c r="AA669" s="228" t="s">
        <v>159</v>
      </c>
      <c r="AB669" s="229"/>
      <c r="AC669" s="230"/>
      <c r="AD669" s="219"/>
      <c r="AE669" s="220">
        <v>845</v>
      </c>
      <c r="AF669" s="231">
        <v>2308</v>
      </c>
      <c r="AG669" s="232"/>
      <c r="AH669" s="218" t="s">
        <v>158</v>
      </c>
      <c r="AI669" s="217">
        <v>2</v>
      </c>
      <c r="AJ669" s="240" t="s">
        <v>160</v>
      </c>
      <c r="AK669" s="241"/>
      <c r="AL669" s="221" t="s">
        <v>161</v>
      </c>
      <c r="AM669" s="222" t="s">
        <v>162</v>
      </c>
      <c r="AN669" s="242"/>
      <c r="AO669" s="243"/>
      <c r="AP669" s="242"/>
      <c r="AQ669" s="243"/>
      <c r="AR669" s="217">
        <v>1</v>
      </c>
      <c r="AS669" s="244" t="s">
        <v>251</v>
      </c>
      <c r="AT669" s="245"/>
      <c r="AU669" s="218" t="s">
        <v>251</v>
      </c>
    </row>
    <row r="670" spans="1:47" ht="8.25" customHeight="1" x14ac:dyDescent="0.25">
      <c r="A670" s="223">
        <v>644</v>
      </c>
      <c r="B670" s="228" t="s">
        <v>176</v>
      </c>
      <c r="C670" s="229"/>
      <c r="D670" s="230"/>
      <c r="E670" s="228" t="s">
        <v>847</v>
      </c>
      <c r="F670" s="229"/>
      <c r="G670" s="230"/>
      <c r="H670" s="231">
        <v>1473</v>
      </c>
      <c r="I670" s="232"/>
      <c r="J670" s="231">
        <v>2328</v>
      </c>
      <c r="K670" s="233"/>
      <c r="L670" s="232"/>
      <c r="M670" s="228" t="s">
        <v>154</v>
      </c>
      <c r="N670" s="229"/>
      <c r="O670" s="230"/>
      <c r="P670" s="234" t="s">
        <v>155</v>
      </c>
      <c r="Q670" s="235"/>
      <c r="R670" s="236"/>
      <c r="S670" s="217">
        <v>1338</v>
      </c>
      <c r="T670" s="217">
        <v>2193</v>
      </c>
      <c r="U670" s="218" t="s">
        <v>156</v>
      </c>
      <c r="V670" s="237" t="s">
        <v>157</v>
      </c>
      <c r="W670" s="238"/>
      <c r="X670" s="239"/>
      <c r="Y670" s="228" t="s">
        <v>158</v>
      </c>
      <c r="Z670" s="230"/>
      <c r="AA670" s="228" t="s">
        <v>159</v>
      </c>
      <c r="AB670" s="229"/>
      <c r="AC670" s="230"/>
      <c r="AD670" s="219"/>
      <c r="AE670" s="220">
        <v>725</v>
      </c>
      <c r="AF670" s="231">
        <v>2308</v>
      </c>
      <c r="AG670" s="232"/>
      <c r="AH670" s="218" t="s">
        <v>158</v>
      </c>
      <c r="AI670" s="217">
        <v>2</v>
      </c>
      <c r="AJ670" s="240" t="s">
        <v>160</v>
      </c>
      <c r="AK670" s="241"/>
      <c r="AL670" s="221" t="s">
        <v>161</v>
      </c>
      <c r="AM670" s="222" t="s">
        <v>162</v>
      </c>
      <c r="AN670" s="242"/>
      <c r="AO670" s="243"/>
      <c r="AP670" s="242"/>
      <c r="AQ670" s="243"/>
      <c r="AR670" s="217">
        <v>1</v>
      </c>
      <c r="AS670" s="244" t="s">
        <v>233</v>
      </c>
      <c r="AT670" s="245"/>
      <c r="AU670" s="218" t="s">
        <v>233</v>
      </c>
    </row>
    <row r="671" spans="1:47" ht="8.25" customHeight="1" x14ac:dyDescent="0.25">
      <c r="A671" s="223">
        <v>645</v>
      </c>
      <c r="B671" s="228" t="s">
        <v>176</v>
      </c>
      <c r="C671" s="229"/>
      <c r="D671" s="230"/>
      <c r="E671" s="228" t="s">
        <v>848</v>
      </c>
      <c r="F671" s="229"/>
      <c r="G671" s="230"/>
      <c r="H671" s="231">
        <v>1473</v>
      </c>
      <c r="I671" s="232"/>
      <c r="J671" s="231">
        <v>2328</v>
      </c>
      <c r="K671" s="233"/>
      <c r="L671" s="232"/>
      <c r="M671" s="228" t="s">
        <v>154</v>
      </c>
      <c r="N671" s="229"/>
      <c r="O671" s="230"/>
      <c r="P671" s="234" t="s">
        <v>155</v>
      </c>
      <c r="Q671" s="235"/>
      <c r="R671" s="236"/>
      <c r="S671" s="217">
        <v>1338</v>
      </c>
      <c r="T671" s="217">
        <v>2193</v>
      </c>
      <c r="U671" s="218" t="s">
        <v>156</v>
      </c>
      <c r="V671" s="237" t="s">
        <v>157</v>
      </c>
      <c r="W671" s="238"/>
      <c r="X671" s="239"/>
      <c r="Y671" s="228" t="s">
        <v>158</v>
      </c>
      <c r="Z671" s="230"/>
      <c r="AA671" s="228" t="s">
        <v>159</v>
      </c>
      <c r="AB671" s="229"/>
      <c r="AC671" s="230"/>
      <c r="AD671" s="219"/>
      <c r="AE671" s="220">
        <v>725</v>
      </c>
      <c r="AF671" s="231">
        <v>2308</v>
      </c>
      <c r="AG671" s="232"/>
      <c r="AH671" s="218" t="s">
        <v>158</v>
      </c>
      <c r="AI671" s="217">
        <v>2</v>
      </c>
      <c r="AJ671" s="240" t="s">
        <v>160</v>
      </c>
      <c r="AK671" s="241"/>
      <c r="AL671" s="221" t="s">
        <v>161</v>
      </c>
      <c r="AM671" s="222" t="s">
        <v>162</v>
      </c>
      <c r="AN671" s="242"/>
      <c r="AO671" s="243"/>
      <c r="AP671" s="242"/>
      <c r="AQ671" s="243"/>
      <c r="AR671" s="217">
        <v>1</v>
      </c>
      <c r="AS671" s="244" t="s">
        <v>233</v>
      </c>
      <c r="AT671" s="245"/>
      <c r="AU671" s="218" t="s">
        <v>233</v>
      </c>
    </row>
    <row r="672" spans="1:47" ht="8.25" customHeight="1" x14ac:dyDescent="0.25">
      <c r="A672" s="223">
        <v>646</v>
      </c>
      <c r="B672" s="228" t="s">
        <v>252</v>
      </c>
      <c r="C672" s="229"/>
      <c r="D672" s="230"/>
      <c r="E672" s="228" t="s">
        <v>849</v>
      </c>
      <c r="F672" s="229"/>
      <c r="G672" s="230"/>
      <c r="H672" s="231">
        <v>435</v>
      </c>
      <c r="I672" s="232"/>
      <c r="J672" s="231">
        <v>935</v>
      </c>
      <c r="K672" s="233"/>
      <c r="L672" s="232"/>
      <c r="M672" s="228" t="s">
        <v>154</v>
      </c>
      <c r="N672" s="229"/>
      <c r="O672" s="230"/>
      <c r="P672" s="234" t="s">
        <v>155</v>
      </c>
      <c r="Q672" s="235"/>
      <c r="R672" s="236"/>
      <c r="S672" s="217">
        <v>300</v>
      </c>
      <c r="T672" s="217">
        <v>800</v>
      </c>
      <c r="U672" s="218" t="s">
        <v>156</v>
      </c>
      <c r="V672" s="237" t="s">
        <v>157</v>
      </c>
      <c r="W672" s="238"/>
      <c r="X672" s="239"/>
      <c r="Y672" s="228" t="s">
        <v>158</v>
      </c>
      <c r="Z672" s="230"/>
      <c r="AA672" s="228" t="s">
        <v>159</v>
      </c>
      <c r="AB672" s="229"/>
      <c r="AC672" s="230"/>
      <c r="AD672" s="219"/>
      <c r="AE672" s="220">
        <v>415</v>
      </c>
      <c r="AF672" s="231">
        <v>915</v>
      </c>
      <c r="AG672" s="232"/>
      <c r="AH672" s="218" t="s">
        <v>158</v>
      </c>
      <c r="AI672" s="217">
        <v>1</v>
      </c>
      <c r="AJ672" s="240" t="s">
        <v>160</v>
      </c>
      <c r="AK672" s="241"/>
      <c r="AL672" s="221" t="s">
        <v>161</v>
      </c>
      <c r="AM672" s="222" t="s">
        <v>162</v>
      </c>
      <c r="AN672" s="242"/>
      <c r="AO672" s="243"/>
      <c r="AP672" s="242"/>
      <c r="AQ672" s="243"/>
      <c r="AR672" s="217">
        <v>1</v>
      </c>
      <c r="AS672" s="244" t="s">
        <v>254</v>
      </c>
      <c r="AT672" s="245"/>
      <c r="AU672" s="218" t="s">
        <v>254</v>
      </c>
    </row>
    <row r="673" spans="1:47" ht="8.25" customHeight="1" x14ac:dyDescent="0.25">
      <c r="A673" s="223">
        <v>647</v>
      </c>
      <c r="B673" s="228" t="s">
        <v>176</v>
      </c>
      <c r="C673" s="229"/>
      <c r="D673" s="230"/>
      <c r="E673" s="228" t="s">
        <v>850</v>
      </c>
      <c r="F673" s="229"/>
      <c r="G673" s="230"/>
      <c r="H673" s="231">
        <v>993</v>
      </c>
      <c r="I673" s="232"/>
      <c r="J673" s="231">
        <v>2328</v>
      </c>
      <c r="K673" s="233"/>
      <c r="L673" s="232"/>
      <c r="M673" s="228" t="s">
        <v>154</v>
      </c>
      <c r="N673" s="229"/>
      <c r="O673" s="230"/>
      <c r="P673" s="234" t="s">
        <v>155</v>
      </c>
      <c r="Q673" s="235"/>
      <c r="R673" s="236"/>
      <c r="S673" s="217">
        <v>858</v>
      </c>
      <c r="T673" s="217">
        <v>2193</v>
      </c>
      <c r="U673" s="218" t="s">
        <v>156</v>
      </c>
      <c r="V673" s="237" t="s">
        <v>157</v>
      </c>
      <c r="W673" s="238"/>
      <c r="X673" s="239"/>
      <c r="Y673" s="228" t="s">
        <v>158</v>
      </c>
      <c r="Z673" s="230"/>
      <c r="AA673" s="228" t="s">
        <v>159</v>
      </c>
      <c r="AB673" s="229"/>
      <c r="AC673" s="230"/>
      <c r="AD673" s="219"/>
      <c r="AE673" s="220">
        <v>973</v>
      </c>
      <c r="AF673" s="231">
        <v>2308</v>
      </c>
      <c r="AG673" s="232"/>
      <c r="AH673" s="218" t="s">
        <v>158</v>
      </c>
      <c r="AI673" s="217">
        <v>1</v>
      </c>
      <c r="AJ673" s="240" t="s">
        <v>160</v>
      </c>
      <c r="AK673" s="241"/>
      <c r="AL673" s="221" t="s">
        <v>161</v>
      </c>
      <c r="AM673" s="222" t="s">
        <v>162</v>
      </c>
      <c r="AN673" s="242"/>
      <c r="AO673" s="243"/>
      <c r="AP673" s="242"/>
      <c r="AQ673" s="243"/>
      <c r="AR673" s="217">
        <v>1</v>
      </c>
      <c r="AS673" s="244" t="s">
        <v>240</v>
      </c>
      <c r="AT673" s="245"/>
      <c r="AU673" s="218" t="s">
        <v>240</v>
      </c>
    </row>
    <row r="674" spans="1:47" ht="8.25" customHeight="1" x14ac:dyDescent="0.25">
      <c r="A674" s="223">
        <v>648</v>
      </c>
      <c r="B674" s="228" t="s">
        <v>176</v>
      </c>
      <c r="C674" s="229"/>
      <c r="D674" s="230"/>
      <c r="E674" s="228" t="s">
        <v>851</v>
      </c>
      <c r="F674" s="229"/>
      <c r="G674" s="230"/>
      <c r="H674" s="231">
        <v>1473</v>
      </c>
      <c r="I674" s="232"/>
      <c r="J674" s="231">
        <v>2328</v>
      </c>
      <c r="K674" s="233"/>
      <c r="L674" s="232"/>
      <c r="M674" s="228" t="s">
        <v>154</v>
      </c>
      <c r="N674" s="229"/>
      <c r="O674" s="230"/>
      <c r="P674" s="234" t="s">
        <v>155</v>
      </c>
      <c r="Q674" s="235"/>
      <c r="R674" s="236"/>
      <c r="S674" s="217">
        <v>1338</v>
      </c>
      <c r="T674" s="217">
        <v>2193</v>
      </c>
      <c r="U674" s="218" t="s">
        <v>156</v>
      </c>
      <c r="V674" s="237" t="s">
        <v>157</v>
      </c>
      <c r="W674" s="238"/>
      <c r="X674" s="239"/>
      <c r="Y674" s="228" t="s">
        <v>158</v>
      </c>
      <c r="Z674" s="230"/>
      <c r="AA674" s="228" t="s">
        <v>159</v>
      </c>
      <c r="AB674" s="229"/>
      <c r="AC674" s="230"/>
      <c r="AD674" s="219"/>
      <c r="AE674" s="220">
        <v>725</v>
      </c>
      <c r="AF674" s="231">
        <v>2308</v>
      </c>
      <c r="AG674" s="232"/>
      <c r="AH674" s="218" t="s">
        <v>158</v>
      </c>
      <c r="AI674" s="217">
        <v>2</v>
      </c>
      <c r="AJ674" s="240" t="s">
        <v>160</v>
      </c>
      <c r="AK674" s="241"/>
      <c r="AL674" s="221" t="s">
        <v>161</v>
      </c>
      <c r="AM674" s="222" t="s">
        <v>162</v>
      </c>
      <c r="AN674" s="242"/>
      <c r="AO674" s="243"/>
      <c r="AP674" s="242"/>
      <c r="AQ674" s="243"/>
      <c r="AR674" s="217">
        <v>1</v>
      </c>
      <c r="AS674" s="244" t="s">
        <v>233</v>
      </c>
      <c r="AT674" s="245"/>
      <c r="AU674" s="218" t="s">
        <v>233</v>
      </c>
    </row>
    <row r="675" spans="1:47" ht="8.25" customHeight="1" x14ac:dyDescent="0.25">
      <c r="A675" s="223">
        <v>649</v>
      </c>
      <c r="B675" s="228" t="s">
        <v>176</v>
      </c>
      <c r="C675" s="229"/>
      <c r="D675" s="230"/>
      <c r="E675" s="228" t="s">
        <v>852</v>
      </c>
      <c r="F675" s="229"/>
      <c r="G675" s="230"/>
      <c r="H675" s="231">
        <v>993</v>
      </c>
      <c r="I675" s="232"/>
      <c r="J675" s="231">
        <v>2328</v>
      </c>
      <c r="K675" s="233"/>
      <c r="L675" s="232"/>
      <c r="M675" s="228" t="s">
        <v>154</v>
      </c>
      <c r="N675" s="229"/>
      <c r="O675" s="230"/>
      <c r="P675" s="234" t="s">
        <v>155</v>
      </c>
      <c r="Q675" s="235"/>
      <c r="R675" s="236"/>
      <c r="S675" s="217">
        <v>858</v>
      </c>
      <c r="T675" s="217">
        <v>2193</v>
      </c>
      <c r="U675" s="218" t="s">
        <v>156</v>
      </c>
      <c r="V675" s="237" t="s">
        <v>157</v>
      </c>
      <c r="W675" s="238"/>
      <c r="X675" s="239"/>
      <c r="Y675" s="228" t="s">
        <v>158</v>
      </c>
      <c r="Z675" s="230"/>
      <c r="AA675" s="228" t="s">
        <v>159</v>
      </c>
      <c r="AB675" s="229"/>
      <c r="AC675" s="230"/>
      <c r="AD675" s="219"/>
      <c r="AE675" s="220">
        <v>973</v>
      </c>
      <c r="AF675" s="231">
        <v>2308</v>
      </c>
      <c r="AG675" s="232"/>
      <c r="AH675" s="218" t="s">
        <v>158</v>
      </c>
      <c r="AI675" s="217">
        <v>1</v>
      </c>
      <c r="AJ675" s="240" t="s">
        <v>160</v>
      </c>
      <c r="AK675" s="241"/>
      <c r="AL675" s="221" t="s">
        <v>161</v>
      </c>
      <c r="AM675" s="222" t="s">
        <v>162</v>
      </c>
      <c r="AN675" s="242"/>
      <c r="AO675" s="243"/>
      <c r="AP675" s="242"/>
      <c r="AQ675" s="243"/>
      <c r="AR675" s="217">
        <v>1</v>
      </c>
      <c r="AS675" s="244" t="s">
        <v>240</v>
      </c>
      <c r="AT675" s="245"/>
      <c r="AU675" s="218" t="s">
        <v>240</v>
      </c>
    </row>
    <row r="676" spans="1:47" ht="8.25" customHeight="1" x14ac:dyDescent="0.25">
      <c r="A676" s="223">
        <v>650</v>
      </c>
      <c r="B676" s="228" t="s">
        <v>176</v>
      </c>
      <c r="C676" s="229"/>
      <c r="D676" s="230"/>
      <c r="E676" s="228" t="s">
        <v>853</v>
      </c>
      <c r="F676" s="229"/>
      <c r="G676" s="230"/>
      <c r="H676" s="231">
        <v>993</v>
      </c>
      <c r="I676" s="232"/>
      <c r="J676" s="231">
        <v>2328</v>
      </c>
      <c r="K676" s="233"/>
      <c r="L676" s="232"/>
      <c r="M676" s="228" t="s">
        <v>154</v>
      </c>
      <c r="N676" s="229"/>
      <c r="O676" s="230"/>
      <c r="P676" s="234" t="s">
        <v>155</v>
      </c>
      <c r="Q676" s="235"/>
      <c r="R676" s="236"/>
      <c r="S676" s="217">
        <v>858</v>
      </c>
      <c r="T676" s="217">
        <v>2193</v>
      </c>
      <c r="U676" s="218" t="s">
        <v>156</v>
      </c>
      <c r="V676" s="237" t="s">
        <v>157</v>
      </c>
      <c r="W676" s="238"/>
      <c r="X676" s="239"/>
      <c r="Y676" s="228" t="s">
        <v>158</v>
      </c>
      <c r="Z676" s="230"/>
      <c r="AA676" s="228" t="s">
        <v>159</v>
      </c>
      <c r="AB676" s="229"/>
      <c r="AC676" s="230"/>
      <c r="AD676" s="219"/>
      <c r="AE676" s="220">
        <v>973</v>
      </c>
      <c r="AF676" s="231">
        <v>2308</v>
      </c>
      <c r="AG676" s="232"/>
      <c r="AH676" s="218" t="s">
        <v>158</v>
      </c>
      <c r="AI676" s="217">
        <v>1</v>
      </c>
      <c r="AJ676" s="240" t="s">
        <v>160</v>
      </c>
      <c r="AK676" s="241"/>
      <c r="AL676" s="221" t="s">
        <v>161</v>
      </c>
      <c r="AM676" s="222" t="s">
        <v>162</v>
      </c>
      <c r="AN676" s="242"/>
      <c r="AO676" s="243"/>
      <c r="AP676" s="242"/>
      <c r="AQ676" s="243"/>
      <c r="AR676" s="217">
        <v>1</v>
      </c>
      <c r="AS676" s="244" t="s">
        <v>240</v>
      </c>
      <c r="AT676" s="245"/>
      <c r="AU676" s="218" t="s">
        <v>240</v>
      </c>
    </row>
    <row r="677" spans="1:47" ht="8.25" customHeight="1" x14ac:dyDescent="0.25">
      <c r="A677" s="223">
        <v>651</v>
      </c>
      <c r="B677" s="228" t="s">
        <v>176</v>
      </c>
      <c r="C677" s="229"/>
      <c r="D677" s="230"/>
      <c r="E677" s="228" t="s">
        <v>854</v>
      </c>
      <c r="F677" s="229"/>
      <c r="G677" s="230"/>
      <c r="H677" s="231">
        <v>1473</v>
      </c>
      <c r="I677" s="232"/>
      <c r="J677" s="231">
        <v>2328</v>
      </c>
      <c r="K677" s="233"/>
      <c r="L677" s="232"/>
      <c r="M677" s="228" t="s">
        <v>154</v>
      </c>
      <c r="N677" s="229"/>
      <c r="O677" s="230"/>
      <c r="P677" s="234" t="s">
        <v>155</v>
      </c>
      <c r="Q677" s="235"/>
      <c r="R677" s="236"/>
      <c r="S677" s="217">
        <v>1338</v>
      </c>
      <c r="T677" s="217">
        <v>2193</v>
      </c>
      <c r="U677" s="218" t="s">
        <v>156</v>
      </c>
      <c r="V677" s="237" t="s">
        <v>157</v>
      </c>
      <c r="W677" s="238"/>
      <c r="X677" s="239"/>
      <c r="Y677" s="228" t="s">
        <v>158</v>
      </c>
      <c r="Z677" s="230"/>
      <c r="AA677" s="228" t="s">
        <v>159</v>
      </c>
      <c r="AB677" s="229"/>
      <c r="AC677" s="230"/>
      <c r="AD677" s="219"/>
      <c r="AE677" s="220">
        <v>725</v>
      </c>
      <c r="AF677" s="231">
        <v>2308</v>
      </c>
      <c r="AG677" s="232"/>
      <c r="AH677" s="218" t="s">
        <v>158</v>
      </c>
      <c r="AI677" s="217">
        <v>2</v>
      </c>
      <c r="AJ677" s="240" t="s">
        <v>160</v>
      </c>
      <c r="AK677" s="241"/>
      <c r="AL677" s="221" t="s">
        <v>161</v>
      </c>
      <c r="AM677" s="222" t="s">
        <v>162</v>
      </c>
      <c r="AN677" s="242"/>
      <c r="AO677" s="243"/>
      <c r="AP677" s="242"/>
      <c r="AQ677" s="243"/>
      <c r="AR677" s="217">
        <v>1</v>
      </c>
      <c r="AS677" s="244" t="s">
        <v>233</v>
      </c>
      <c r="AT677" s="245"/>
      <c r="AU677" s="218" t="s">
        <v>233</v>
      </c>
    </row>
    <row r="678" spans="1:47" ht="8.25" customHeight="1" x14ac:dyDescent="0.25">
      <c r="A678" s="223">
        <v>652</v>
      </c>
      <c r="B678" s="228" t="s">
        <v>176</v>
      </c>
      <c r="C678" s="229"/>
      <c r="D678" s="230"/>
      <c r="E678" s="228" t="s">
        <v>855</v>
      </c>
      <c r="F678" s="229"/>
      <c r="G678" s="230"/>
      <c r="H678" s="231">
        <v>1473</v>
      </c>
      <c r="I678" s="232"/>
      <c r="J678" s="231">
        <v>2328</v>
      </c>
      <c r="K678" s="233"/>
      <c r="L678" s="232"/>
      <c r="M678" s="228" t="s">
        <v>154</v>
      </c>
      <c r="N678" s="229"/>
      <c r="O678" s="230"/>
      <c r="P678" s="234" t="s">
        <v>155</v>
      </c>
      <c r="Q678" s="235"/>
      <c r="R678" s="236"/>
      <c r="S678" s="217">
        <v>1338</v>
      </c>
      <c r="T678" s="217">
        <v>2193</v>
      </c>
      <c r="U678" s="218" t="s">
        <v>156</v>
      </c>
      <c r="V678" s="237" t="s">
        <v>157</v>
      </c>
      <c r="W678" s="238"/>
      <c r="X678" s="239"/>
      <c r="Y678" s="228" t="s">
        <v>158</v>
      </c>
      <c r="Z678" s="230"/>
      <c r="AA678" s="228" t="s">
        <v>159</v>
      </c>
      <c r="AB678" s="229"/>
      <c r="AC678" s="230"/>
      <c r="AD678" s="219"/>
      <c r="AE678" s="220">
        <v>725</v>
      </c>
      <c r="AF678" s="231">
        <v>2308</v>
      </c>
      <c r="AG678" s="232"/>
      <c r="AH678" s="218" t="s">
        <v>158</v>
      </c>
      <c r="AI678" s="217">
        <v>2</v>
      </c>
      <c r="AJ678" s="240" t="s">
        <v>160</v>
      </c>
      <c r="AK678" s="241"/>
      <c r="AL678" s="221" t="s">
        <v>161</v>
      </c>
      <c r="AM678" s="222" t="s">
        <v>162</v>
      </c>
      <c r="AN678" s="242"/>
      <c r="AO678" s="243"/>
      <c r="AP678" s="242"/>
      <c r="AQ678" s="243"/>
      <c r="AR678" s="217">
        <v>1</v>
      </c>
      <c r="AS678" s="244" t="s">
        <v>233</v>
      </c>
      <c r="AT678" s="245"/>
      <c r="AU678" s="218" t="s">
        <v>233</v>
      </c>
    </row>
    <row r="679" spans="1:47" ht="8.25" customHeight="1" x14ac:dyDescent="0.25">
      <c r="A679" s="223">
        <v>653</v>
      </c>
      <c r="B679" s="228" t="s">
        <v>176</v>
      </c>
      <c r="C679" s="229"/>
      <c r="D679" s="230"/>
      <c r="E679" s="228" t="s">
        <v>856</v>
      </c>
      <c r="F679" s="229"/>
      <c r="G679" s="230"/>
      <c r="H679" s="231">
        <v>1343</v>
      </c>
      <c r="I679" s="232"/>
      <c r="J679" s="231">
        <v>2328</v>
      </c>
      <c r="K679" s="233"/>
      <c r="L679" s="232"/>
      <c r="M679" s="228" t="s">
        <v>154</v>
      </c>
      <c r="N679" s="229"/>
      <c r="O679" s="230"/>
      <c r="P679" s="234" t="s">
        <v>155</v>
      </c>
      <c r="Q679" s="235"/>
      <c r="R679" s="236"/>
      <c r="S679" s="217">
        <v>1208</v>
      </c>
      <c r="T679" s="217">
        <v>2193</v>
      </c>
      <c r="U679" s="218" t="s">
        <v>156</v>
      </c>
      <c r="V679" s="237" t="s">
        <v>157</v>
      </c>
      <c r="W679" s="238"/>
      <c r="X679" s="239"/>
      <c r="Y679" s="228" t="s">
        <v>158</v>
      </c>
      <c r="Z679" s="230"/>
      <c r="AA679" s="228" t="s">
        <v>159</v>
      </c>
      <c r="AB679" s="229"/>
      <c r="AC679" s="230"/>
      <c r="AD679" s="219"/>
      <c r="AE679" s="220">
        <v>660</v>
      </c>
      <c r="AF679" s="231">
        <v>2308</v>
      </c>
      <c r="AG679" s="232"/>
      <c r="AH679" s="218" t="s">
        <v>158</v>
      </c>
      <c r="AI679" s="217">
        <v>2</v>
      </c>
      <c r="AJ679" s="240" t="s">
        <v>160</v>
      </c>
      <c r="AK679" s="241"/>
      <c r="AL679" s="221" t="s">
        <v>161</v>
      </c>
      <c r="AM679" s="222" t="s">
        <v>162</v>
      </c>
      <c r="AN679" s="242"/>
      <c r="AO679" s="243"/>
      <c r="AP679" s="242"/>
      <c r="AQ679" s="243"/>
      <c r="AR679" s="217">
        <v>1</v>
      </c>
      <c r="AS679" s="244" t="s">
        <v>238</v>
      </c>
      <c r="AT679" s="245"/>
      <c r="AU679" s="218" t="s">
        <v>238</v>
      </c>
    </row>
    <row r="680" spans="1:47" ht="8.25" customHeight="1" x14ac:dyDescent="0.25">
      <c r="A680" s="223">
        <v>654</v>
      </c>
      <c r="B680" s="228" t="s">
        <v>176</v>
      </c>
      <c r="C680" s="229"/>
      <c r="D680" s="230"/>
      <c r="E680" s="228" t="s">
        <v>857</v>
      </c>
      <c r="F680" s="229"/>
      <c r="G680" s="230"/>
      <c r="H680" s="231">
        <v>893</v>
      </c>
      <c r="I680" s="232"/>
      <c r="J680" s="231">
        <v>2328</v>
      </c>
      <c r="K680" s="233"/>
      <c r="L680" s="232"/>
      <c r="M680" s="228" t="s">
        <v>154</v>
      </c>
      <c r="N680" s="229"/>
      <c r="O680" s="230"/>
      <c r="P680" s="234" t="s">
        <v>155</v>
      </c>
      <c r="Q680" s="235"/>
      <c r="R680" s="236"/>
      <c r="S680" s="217">
        <v>758</v>
      </c>
      <c r="T680" s="217">
        <v>2193</v>
      </c>
      <c r="U680" s="218" t="s">
        <v>156</v>
      </c>
      <c r="V680" s="237" t="s">
        <v>157</v>
      </c>
      <c r="W680" s="238"/>
      <c r="X680" s="239"/>
      <c r="Y680" s="228" t="s">
        <v>158</v>
      </c>
      <c r="Z680" s="230"/>
      <c r="AA680" s="228" t="s">
        <v>159</v>
      </c>
      <c r="AB680" s="229"/>
      <c r="AC680" s="230"/>
      <c r="AD680" s="219"/>
      <c r="AE680" s="220">
        <v>873</v>
      </c>
      <c r="AF680" s="231">
        <v>2308</v>
      </c>
      <c r="AG680" s="232"/>
      <c r="AH680" s="218" t="s">
        <v>158</v>
      </c>
      <c r="AI680" s="217">
        <v>1</v>
      </c>
      <c r="AJ680" s="240" t="s">
        <v>160</v>
      </c>
      <c r="AK680" s="241"/>
      <c r="AL680" s="221" t="s">
        <v>161</v>
      </c>
      <c r="AM680" s="222" t="s">
        <v>162</v>
      </c>
      <c r="AN680" s="242"/>
      <c r="AO680" s="243"/>
      <c r="AP680" s="242"/>
      <c r="AQ680" s="243"/>
      <c r="AR680" s="217">
        <v>1</v>
      </c>
      <c r="AS680" s="244" t="s">
        <v>314</v>
      </c>
      <c r="AT680" s="245"/>
      <c r="AU680" s="218" t="s">
        <v>314</v>
      </c>
    </row>
    <row r="681" spans="1:47" ht="8.25" customHeight="1" x14ac:dyDescent="0.25">
      <c r="A681" s="223">
        <v>655</v>
      </c>
      <c r="B681" s="228" t="s">
        <v>176</v>
      </c>
      <c r="C681" s="229"/>
      <c r="D681" s="230"/>
      <c r="E681" s="228" t="s">
        <v>858</v>
      </c>
      <c r="F681" s="229"/>
      <c r="G681" s="230"/>
      <c r="H681" s="231">
        <v>1713</v>
      </c>
      <c r="I681" s="232"/>
      <c r="J681" s="231">
        <v>2328</v>
      </c>
      <c r="K681" s="233"/>
      <c r="L681" s="232"/>
      <c r="M681" s="228" t="s">
        <v>154</v>
      </c>
      <c r="N681" s="229"/>
      <c r="O681" s="230"/>
      <c r="P681" s="234" t="s">
        <v>155</v>
      </c>
      <c r="Q681" s="235"/>
      <c r="R681" s="236"/>
      <c r="S681" s="217">
        <v>1578</v>
      </c>
      <c r="T681" s="217">
        <v>2193</v>
      </c>
      <c r="U681" s="218" t="s">
        <v>156</v>
      </c>
      <c r="V681" s="237" t="s">
        <v>157</v>
      </c>
      <c r="W681" s="238"/>
      <c r="X681" s="239"/>
      <c r="Y681" s="228" t="s">
        <v>158</v>
      </c>
      <c r="Z681" s="230"/>
      <c r="AA681" s="228" t="s">
        <v>159</v>
      </c>
      <c r="AB681" s="229"/>
      <c r="AC681" s="230"/>
      <c r="AD681" s="219"/>
      <c r="AE681" s="220">
        <v>845</v>
      </c>
      <c r="AF681" s="231">
        <v>2308</v>
      </c>
      <c r="AG681" s="232"/>
      <c r="AH681" s="218" t="s">
        <v>158</v>
      </c>
      <c r="AI681" s="217">
        <v>2</v>
      </c>
      <c r="AJ681" s="240" t="s">
        <v>160</v>
      </c>
      <c r="AK681" s="241"/>
      <c r="AL681" s="221" t="s">
        <v>161</v>
      </c>
      <c r="AM681" s="222" t="s">
        <v>162</v>
      </c>
      <c r="AN681" s="242"/>
      <c r="AO681" s="243"/>
      <c r="AP681" s="242"/>
      <c r="AQ681" s="243"/>
      <c r="AR681" s="217">
        <v>1</v>
      </c>
      <c r="AS681" s="244" t="s">
        <v>251</v>
      </c>
      <c r="AT681" s="245"/>
      <c r="AU681" s="218" t="s">
        <v>251</v>
      </c>
    </row>
    <row r="682" spans="1:47" ht="8.25" customHeight="1" x14ac:dyDescent="0.25">
      <c r="A682" s="223">
        <v>656</v>
      </c>
      <c r="B682" s="228" t="s">
        <v>176</v>
      </c>
      <c r="C682" s="229"/>
      <c r="D682" s="230"/>
      <c r="E682" s="228" t="s">
        <v>859</v>
      </c>
      <c r="F682" s="229"/>
      <c r="G682" s="230"/>
      <c r="H682" s="231">
        <v>893</v>
      </c>
      <c r="I682" s="232"/>
      <c r="J682" s="231">
        <v>2293</v>
      </c>
      <c r="K682" s="233"/>
      <c r="L682" s="232"/>
      <c r="M682" s="228" t="s">
        <v>154</v>
      </c>
      <c r="N682" s="229"/>
      <c r="O682" s="230"/>
      <c r="P682" s="234" t="s">
        <v>155</v>
      </c>
      <c r="Q682" s="235"/>
      <c r="R682" s="236"/>
      <c r="S682" s="217">
        <v>758</v>
      </c>
      <c r="T682" s="217">
        <v>2158</v>
      </c>
      <c r="U682" s="218" t="s">
        <v>156</v>
      </c>
      <c r="V682" s="237" t="s">
        <v>157</v>
      </c>
      <c r="W682" s="238"/>
      <c r="X682" s="239"/>
      <c r="Y682" s="228" t="s">
        <v>158</v>
      </c>
      <c r="Z682" s="230"/>
      <c r="AA682" s="228" t="s">
        <v>159</v>
      </c>
      <c r="AB682" s="229"/>
      <c r="AC682" s="230"/>
      <c r="AD682" s="219"/>
      <c r="AE682" s="220">
        <v>873</v>
      </c>
      <c r="AF682" s="231">
        <v>2273</v>
      </c>
      <c r="AG682" s="232"/>
      <c r="AH682" s="218" t="s">
        <v>158</v>
      </c>
      <c r="AI682" s="217">
        <v>1</v>
      </c>
      <c r="AJ682" s="240" t="s">
        <v>160</v>
      </c>
      <c r="AK682" s="241"/>
      <c r="AL682" s="221" t="s">
        <v>161</v>
      </c>
      <c r="AM682" s="222" t="s">
        <v>162</v>
      </c>
      <c r="AN682" s="242"/>
      <c r="AO682" s="243"/>
      <c r="AP682" s="242"/>
      <c r="AQ682" s="243"/>
      <c r="AR682" s="217">
        <v>1</v>
      </c>
      <c r="AS682" s="244" t="s">
        <v>261</v>
      </c>
      <c r="AT682" s="245"/>
      <c r="AU682" s="218" t="s">
        <v>261</v>
      </c>
    </row>
    <row r="683" spans="1:47" ht="8.25" customHeight="1" x14ac:dyDescent="0.25">
      <c r="A683" s="223">
        <v>657</v>
      </c>
      <c r="B683" s="228" t="s">
        <v>176</v>
      </c>
      <c r="C683" s="229"/>
      <c r="D683" s="230"/>
      <c r="E683" s="228" t="s">
        <v>860</v>
      </c>
      <c r="F683" s="229"/>
      <c r="G683" s="230"/>
      <c r="H683" s="231">
        <v>893</v>
      </c>
      <c r="I683" s="232"/>
      <c r="J683" s="231">
        <v>2328</v>
      </c>
      <c r="K683" s="233"/>
      <c r="L683" s="232"/>
      <c r="M683" s="228" t="s">
        <v>154</v>
      </c>
      <c r="N683" s="229"/>
      <c r="O683" s="230"/>
      <c r="P683" s="234" t="s">
        <v>155</v>
      </c>
      <c r="Q683" s="235"/>
      <c r="R683" s="236"/>
      <c r="S683" s="217">
        <v>758</v>
      </c>
      <c r="T683" s="217">
        <v>2193</v>
      </c>
      <c r="U683" s="218" t="s">
        <v>156</v>
      </c>
      <c r="V683" s="237" t="s">
        <v>157</v>
      </c>
      <c r="W683" s="238"/>
      <c r="X683" s="239"/>
      <c r="Y683" s="228" t="s">
        <v>158</v>
      </c>
      <c r="Z683" s="230"/>
      <c r="AA683" s="228" t="s">
        <v>159</v>
      </c>
      <c r="AB683" s="229"/>
      <c r="AC683" s="230"/>
      <c r="AD683" s="219"/>
      <c r="AE683" s="220">
        <v>873</v>
      </c>
      <c r="AF683" s="231">
        <v>2308</v>
      </c>
      <c r="AG683" s="232"/>
      <c r="AH683" s="218" t="s">
        <v>158</v>
      </c>
      <c r="AI683" s="217">
        <v>1</v>
      </c>
      <c r="AJ683" s="240" t="s">
        <v>160</v>
      </c>
      <c r="AK683" s="241"/>
      <c r="AL683" s="221" t="s">
        <v>161</v>
      </c>
      <c r="AM683" s="222" t="s">
        <v>162</v>
      </c>
      <c r="AN683" s="242"/>
      <c r="AO683" s="243"/>
      <c r="AP683" s="242"/>
      <c r="AQ683" s="243"/>
      <c r="AR683" s="217">
        <v>1</v>
      </c>
      <c r="AS683" s="244" t="s">
        <v>314</v>
      </c>
      <c r="AT683" s="245"/>
      <c r="AU683" s="218" t="s">
        <v>314</v>
      </c>
    </row>
    <row r="684" spans="1:47" ht="8.25" customHeight="1" x14ac:dyDescent="0.25">
      <c r="A684" s="223">
        <v>658</v>
      </c>
      <c r="B684" s="228" t="s">
        <v>176</v>
      </c>
      <c r="C684" s="229"/>
      <c r="D684" s="230"/>
      <c r="E684" s="228" t="s">
        <v>861</v>
      </c>
      <c r="F684" s="229"/>
      <c r="G684" s="230"/>
      <c r="H684" s="231">
        <v>893</v>
      </c>
      <c r="I684" s="232"/>
      <c r="J684" s="231">
        <v>2328</v>
      </c>
      <c r="K684" s="233"/>
      <c r="L684" s="232"/>
      <c r="M684" s="228" t="s">
        <v>154</v>
      </c>
      <c r="N684" s="229"/>
      <c r="O684" s="230"/>
      <c r="P684" s="234" t="s">
        <v>155</v>
      </c>
      <c r="Q684" s="235"/>
      <c r="R684" s="236"/>
      <c r="S684" s="217">
        <v>758</v>
      </c>
      <c r="T684" s="217">
        <v>2193</v>
      </c>
      <c r="U684" s="218" t="s">
        <v>156</v>
      </c>
      <c r="V684" s="237" t="s">
        <v>157</v>
      </c>
      <c r="W684" s="238"/>
      <c r="X684" s="239"/>
      <c r="Y684" s="228" t="s">
        <v>158</v>
      </c>
      <c r="Z684" s="230"/>
      <c r="AA684" s="228" t="s">
        <v>159</v>
      </c>
      <c r="AB684" s="229"/>
      <c r="AC684" s="230"/>
      <c r="AD684" s="219"/>
      <c r="AE684" s="220">
        <v>873</v>
      </c>
      <c r="AF684" s="231">
        <v>2308</v>
      </c>
      <c r="AG684" s="232"/>
      <c r="AH684" s="218" t="s">
        <v>158</v>
      </c>
      <c r="AI684" s="217">
        <v>1</v>
      </c>
      <c r="AJ684" s="240" t="s">
        <v>160</v>
      </c>
      <c r="AK684" s="241"/>
      <c r="AL684" s="221" t="s">
        <v>161</v>
      </c>
      <c r="AM684" s="222" t="s">
        <v>162</v>
      </c>
      <c r="AN684" s="242"/>
      <c r="AO684" s="243"/>
      <c r="AP684" s="242"/>
      <c r="AQ684" s="243"/>
      <c r="AR684" s="217">
        <v>1</v>
      </c>
      <c r="AS684" s="244" t="s">
        <v>314</v>
      </c>
      <c r="AT684" s="245"/>
      <c r="AU684" s="218" t="s">
        <v>314</v>
      </c>
    </row>
    <row r="685" spans="1:47" ht="8.25" customHeight="1" x14ac:dyDescent="0.25">
      <c r="A685" s="223">
        <v>659</v>
      </c>
      <c r="B685" s="228" t="s">
        <v>176</v>
      </c>
      <c r="C685" s="229"/>
      <c r="D685" s="230"/>
      <c r="E685" s="228" t="s">
        <v>862</v>
      </c>
      <c r="F685" s="229"/>
      <c r="G685" s="230"/>
      <c r="H685" s="231">
        <v>993</v>
      </c>
      <c r="I685" s="232"/>
      <c r="J685" s="231">
        <v>2328</v>
      </c>
      <c r="K685" s="233"/>
      <c r="L685" s="232"/>
      <c r="M685" s="228" t="s">
        <v>154</v>
      </c>
      <c r="N685" s="229"/>
      <c r="O685" s="230"/>
      <c r="P685" s="234" t="s">
        <v>155</v>
      </c>
      <c r="Q685" s="235"/>
      <c r="R685" s="236"/>
      <c r="S685" s="217">
        <v>858</v>
      </c>
      <c r="T685" s="217">
        <v>2193</v>
      </c>
      <c r="U685" s="218" t="s">
        <v>156</v>
      </c>
      <c r="V685" s="237" t="s">
        <v>157</v>
      </c>
      <c r="W685" s="238"/>
      <c r="X685" s="239"/>
      <c r="Y685" s="228" t="s">
        <v>158</v>
      </c>
      <c r="Z685" s="230"/>
      <c r="AA685" s="228" t="s">
        <v>159</v>
      </c>
      <c r="AB685" s="229"/>
      <c r="AC685" s="230"/>
      <c r="AD685" s="219"/>
      <c r="AE685" s="220">
        <v>973</v>
      </c>
      <c r="AF685" s="231">
        <v>2308</v>
      </c>
      <c r="AG685" s="232"/>
      <c r="AH685" s="218" t="s">
        <v>158</v>
      </c>
      <c r="AI685" s="217">
        <v>1</v>
      </c>
      <c r="AJ685" s="240" t="s">
        <v>160</v>
      </c>
      <c r="AK685" s="241"/>
      <c r="AL685" s="221" t="s">
        <v>161</v>
      </c>
      <c r="AM685" s="222" t="s">
        <v>162</v>
      </c>
      <c r="AN685" s="242"/>
      <c r="AO685" s="243"/>
      <c r="AP685" s="242"/>
      <c r="AQ685" s="243"/>
      <c r="AR685" s="217">
        <v>1</v>
      </c>
      <c r="AS685" s="244" t="s">
        <v>240</v>
      </c>
      <c r="AT685" s="245"/>
      <c r="AU685" s="218" t="s">
        <v>240</v>
      </c>
    </row>
    <row r="686" spans="1:47" ht="8.25" customHeight="1" x14ac:dyDescent="0.25">
      <c r="A686" s="223">
        <v>660</v>
      </c>
      <c r="B686" s="228" t="s">
        <v>176</v>
      </c>
      <c r="C686" s="229"/>
      <c r="D686" s="230"/>
      <c r="E686" s="228" t="s">
        <v>863</v>
      </c>
      <c r="F686" s="229"/>
      <c r="G686" s="230"/>
      <c r="H686" s="231">
        <v>1713</v>
      </c>
      <c r="I686" s="232"/>
      <c r="J686" s="231">
        <v>2328</v>
      </c>
      <c r="K686" s="233"/>
      <c r="L686" s="232"/>
      <c r="M686" s="228" t="s">
        <v>154</v>
      </c>
      <c r="N686" s="229"/>
      <c r="O686" s="230"/>
      <c r="P686" s="234" t="s">
        <v>155</v>
      </c>
      <c r="Q686" s="235"/>
      <c r="R686" s="236"/>
      <c r="S686" s="217">
        <v>1578</v>
      </c>
      <c r="T686" s="217">
        <v>2193</v>
      </c>
      <c r="U686" s="218" t="s">
        <v>156</v>
      </c>
      <c r="V686" s="237" t="s">
        <v>157</v>
      </c>
      <c r="W686" s="238"/>
      <c r="X686" s="239"/>
      <c r="Y686" s="228" t="s">
        <v>158</v>
      </c>
      <c r="Z686" s="230"/>
      <c r="AA686" s="228" t="s">
        <v>159</v>
      </c>
      <c r="AB686" s="229"/>
      <c r="AC686" s="230"/>
      <c r="AD686" s="219"/>
      <c r="AE686" s="220">
        <v>845</v>
      </c>
      <c r="AF686" s="231">
        <v>2308</v>
      </c>
      <c r="AG686" s="232"/>
      <c r="AH686" s="218" t="s">
        <v>158</v>
      </c>
      <c r="AI686" s="217">
        <v>2</v>
      </c>
      <c r="AJ686" s="240" t="s">
        <v>160</v>
      </c>
      <c r="AK686" s="241"/>
      <c r="AL686" s="221" t="s">
        <v>161</v>
      </c>
      <c r="AM686" s="222" t="s">
        <v>162</v>
      </c>
      <c r="AN686" s="242"/>
      <c r="AO686" s="243"/>
      <c r="AP686" s="242"/>
      <c r="AQ686" s="243"/>
      <c r="AR686" s="217">
        <v>1</v>
      </c>
      <c r="AS686" s="244" t="s">
        <v>251</v>
      </c>
      <c r="AT686" s="245"/>
      <c r="AU686" s="218" t="s">
        <v>251</v>
      </c>
    </row>
    <row r="687" spans="1:47" ht="8.25" customHeight="1" x14ac:dyDescent="0.25">
      <c r="A687" s="223">
        <v>661</v>
      </c>
      <c r="B687" s="228" t="s">
        <v>176</v>
      </c>
      <c r="C687" s="229"/>
      <c r="D687" s="230"/>
      <c r="E687" s="228" t="s">
        <v>864</v>
      </c>
      <c r="F687" s="229"/>
      <c r="G687" s="230"/>
      <c r="H687" s="231">
        <v>993</v>
      </c>
      <c r="I687" s="232"/>
      <c r="J687" s="231">
        <v>2328</v>
      </c>
      <c r="K687" s="233"/>
      <c r="L687" s="232"/>
      <c r="M687" s="228" t="s">
        <v>154</v>
      </c>
      <c r="N687" s="229"/>
      <c r="O687" s="230"/>
      <c r="P687" s="234" t="s">
        <v>155</v>
      </c>
      <c r="Q687" s="235"/>
      <c r="R687" s="236"/>
      <c r="S687" s="217">
        <v>858</v>
      </c>
      <c r="T687" s="217">
        <v>2193</v>
      </c>
      <c r="U687" s="218" t="s">
        <v>156</v>
      </c>
      <c r="V687" s="237" t="s">
        <v>157</v>
      </c>
      <c r="W687" s="238"/>
      <c r="X687" s="239"/>
      <c r="Y687" s="228" t="s">
        <v>158</v>
      </c>
      <c r="Z687" s="230"/>
      <c r="AA687" s="228" t="s">
        <v>159</v>
      </c>
      <c r="AB687" s="229"/>
      <c r="AC687" s="230"/>
      <c r="AD687" s="219"/>
      <c r="AE687" s="220">
        <v>973</v>
      </c>
      <c r="AF687" s="231">
        <v>2308</v>
      </c>
      <c r="AG687" s="232"/>
      <c r="AH687" s="218" t="s">
        <v>158</v>
      </c>
      <c r="AI687" s="217">
        <v>1</v>
      </c>
      <c r="AJ687" s="240" t="s">
        <v>160</v>
      </c>
      <c r="AK687" s="241"/>
      <c r="AL687" s="221" t="s">
        <v>161</v>
      </c>
      <c r="AM687" s="222" t="s">
        <v>162</v>
      </c>
      <c r="AN687" s="242"/>
      <c r="AO687" s="243"/>
      <c r="AP687" s="242"/>
      <c r="AQ687" s="243"/>
      <c r="AR687" s="217">
        <v>1</v>
      </c>
      <c r="AS687" s="244" t="s">
        <v>240</v>
      </c>
      <c r="AT687" s="245"/>
      <c r="AU687" s="218" t="s">
        <v>240</v>
      </c>
    </row>
    <row r="688" spans="1:47" ht="8.25" customHeight="1" x14ac:dyDescent="0.25">
      <c r="A688" s="223">
        <v>662</v>
      </c>
      <c r="B688" s="228" t="s">
        <v>176</v>
      </c>
      <c r="C688" s="229"/>
      <c r="D688" s="230"/>
      <c r="E688" s="228" t="s">
        <v>865</v>
      </c>
      <c r="F688" s="229"/>
      <c r="G688" s="230"/>
      <c r="H688" s="231">
        <v>1193</v>
      </c>
      <c r="I688" s="232"/>
      <c r="J688" s="231">
        <v>2328</v>
      </c>
      <c r="K688" s="233"/>
      <c r="L688" s="232"/>
      <c r="M688" s="228" t="s">
        <v>154</v>
      </c>
      <c r="N688" s="229"/>
      <c r="O688" s="230"/>
      <c r="P688" s="234" t="s">
        <v>155</v>
      </c>
      <c r="Q688" s="235"/>
      <c r="R688" s="236"/>
      <c r="S688" s="217">
        <v>1058</v>
      </c>
      <c r="T688" s="217">
        <v>2193</v>
      </c>
      <c r="U688" s="218" t="s">
        <v>156</v>
      </c>
      <c r="V688" s="237" t="s">
        <v>157</v>
      </c>
      <c r="W688" s="238"/>
      <c r="X688" s="239"/>
      <c r="Y688" s="228" t="s">
        <v>158</v>
      </c>
      <c r="Z688" s="230"/>
      <c r="AA688" s="228" t="s">
        <v>159</v>
      </c>
      <c r="AB688" s="229"/>
      <c r="AC688" s="230"/>
      <c r="AD688" s="219"/>
      <c r="AE688" s="220">
        <v>585</v>
      </c>
      <c r="AF688" s="231">
        <v>2308</v>
      </c>
      <c r="AG688" s="232"/>
      <c r="AH688" s="218" t="s">
        <v>158</v>
      </c>
      <c r="AI688" s="217">
        <v>2</v>
      </c>
      <c r="AJ688" s="240" t="s">
        <v>160</v>
      </c>
      <c r="AK688" s="241"/>
      <c r="AL688" s="221" t="s">
        <v>161</v>
      </c>
      <c r="AM688" s="222" t="s">
        <v>162</v>
      </c>
      <c r="AN688" s="242"/>
      <c r="AO688" s="243"/>
      <c r="AP688" s="242"/>
      <c r="AQ688" s="243"/>
      <c r="AR688" s="217">
        <v>1</v>
      </c>
      <c r="AS688" s="244" t="s">
        <v>291</v>
      </c>
      <c r="AT688" s="245"/>
      <c r="AU688" s="218" t="s">
        <v>291</v>
      </c>
    </row>
    <row r="689" spans="1:47" ht="8.25" customHeight="1" x14ac:dyDescent="0.25">
      <c r="A689" s="223">
        <v>663</v>
      </c>
      <c r="B689" s="228" t="s">
        <v>176</v>
      </c>
      <c r="C689" s="229"/>
      <c r="D689" s="230"/>
      <c r="E689" s="228" t="s">
        <v>866</v>
      </c>
      <c r="F689" s="229"/>
      <c r="G689" s="230"/>
      <c r="H689" s="231">
        <v>893</v>
      </c>
      <c r="I689" s="232"/>
      <c r="J689" s="231">
        <v>2328</v>
      </c>
      <c r="K689" s="233"/>
      <c r="L689" s="232"/>
      <c r="M689" s="228" t="s">
        <v>154</v>
      </c>
      <c r="N689" s="229"/>
      <c r="O689" s="230"/>
      <c r="P689" s="234" t="s">
        <v>155</v>
      </c>
      <c r="Q689" s="235"/>
      <c r="R689" s="236"/>
      <c r="S689" s="217">
        <v>758</v>
      </c>
      <c r="T689" s="217">
        <v>2193</v>
      </c>
      <c r="U689" s="218" t="s">
        <v>156</v>
      </c>
      <c r="V689" s="237" t="s">
        <v>157</v>
      </c>
      <c r="W689" s="238"/>
      <c r="X689" s="239"/>
      <c r="Y689" s="228" t="s">
        <v>158</v>
      </c>
      <c r="Z689" s="230"/>
      <c r="AA689" s="228" t="s">
        <v>159</v>
      </c>
      <c r="AB689" s="229"/>
      <c r="AC689" s="230"/>
      <c r="AD689" s="219"/>
      <c r="AE689" s="220">
        <v>873</v>
      </c>
      <c r="AF689" s="231">
        <v>2308</v>
      </c>
      <c r="AG689" s="232"/>
      <c r="AH689" s="218" t="s">
        <v>158</v>
      </c>
      <c r="AI689" s="217">
        <v>1</v>
      </c>
      <c r="AJ689" s="240" t="s">
        <v>160</v>
      </c>
      <c r="AK689" s="241"/>
      <c r="AL689" s="221" t="s">
        <v>161</v>
      </c>
      <c r="AM689" s="222" t="s">
        <v>162</v>
      </c>
      <c r="AN689" s="242"/>
      <c r="AO689" s="243"/>
      <c r="AP689" s="242"/>
      <c r="AQ689" s="243"/>
      <c r="AR689" s="217">
        <v>1</v>
      </c>
      <c r="AS689" s="244" t="s">
        <v>314</v>
      </c>
      <c r="AT689" s="245"/>
      <c r="AU689" s="218" t="s">
        <v>314</v>
      </c>
    </row>
    <row r="690" spans="1:47" ht="8.25" customHeight="1" x14ac:dyDescent="0.25">
      <c r="A690" s="223">
        <v>664</v>
      </c>
      <c r="B690" s="228" t="s">
        <v>252</v>
      </c>
      <c r="C690" s="229"/>
      <c r="D690" s="230"/>
      <c r="E690" s="228" t="s">
        <v>867</v>
      </c>
      <c r="F690" s="229"/>
      <c r="G690" s="230"/>
      <c r="H690" s="231">
        <v>635</v>
      </c>
      <c r="I690" s="232"/>
      <c r="J690" s="231">
        <v>935</v>
      </c>
      <c r="K690" s="233"/>
      <c r="L690" s="232"/>
      <c r="M690" s="228" t="s">
        <v>154</v>
      </c>
      <c r="N690" s="229"/>
      <c r="O690" s="230"/>
      <c r="P690" s="234" t="s">
        <v>155</v>
      </c>
      <c r="Q690" s="235"/>
      <c r="R690" s="236"/>
      <c r="S690" s="217">
        <v>500</v>
      </c>
      <c r="T690" s="217">
        <v>800</v>
      </c>
      <c r="U690" s="218" t="s">
        <v>156</v>
      </c>
      <c r="V690" s="237" t="s">
        <v>157</v>
      </c>
      <c r="W690" s="238"/>
      <c r="X690" s="239"/>
      <c r="Y690" s="228" t="s">
        <v>158</v>
      </c>
      <c r="Z690" s="230"/>
      <c r="AA690" s="228" t="s">
        <v>159</v>
      </c>
      <c r="AB690" s="229"/>
      <c r="AC690" s="230"/>
      <c r="AD690" s="219"/>
      <c r="AE690" s="220">
        <v>615</v>
      </c>
      <c r="AF690" s="231">
        <v>915</v>
      </c>
      <c r="AG690" s="232"/>
      <c r="AH690" s="218" t="s">
        <v>158</v>
      </c>
      <c r="AI690" s="217">
        <v>1</v>
      </c>
      <c r="AJ690" s="240" t="s">
        <v>160</v>
      </c>
      <c r="AK690" s="241"/>
      <c r="AL690" s="221" t="s">
        <v>161</v>
      </c>
      <c r="AM690" s="222" t="s">
        <v>162</v>
      </c>
      <c r="AN690" s="242"/>
      <c r="AO690" s="243"/>
      <c r="AP690" s="242"/>
      <c r="AQ690" s="243"/>
      <c r="AR690" s="217">
        <v>1</v>
      </c>
      <c r="AS690" s="244" t="s">
        <v>443</v>
      </c>
      <c r="AT690" s="245"/>
      <c r="AU690" s="218" t="s">
        <v>443</v>
      </c>
    </row>
    <row r="691" spans="1:47" ht="8.25" customHeight="1" x14ac:dyDescent="0.25">
      <c r="A691" s="223">
        <v>665</v>
      </c>
      <c r="B691" s="228" t="s">
        <v>176</v>
      </c>
      <c r="C691" s="229"/>
      <c r="D691" s="230"/>
      <c r="E691" s="228" t="s">
        <v>868</v>
      </c>
      <c r="F691" s="229"/>
      <c r="G691" s="230"/>
      <c r="H691" s="231">
        <v>793</v>
      </c>
      <c r="I691" s="232"/>
      <c r="J691" s="231">
        <v>2328</v>
      </c>
      <c r="K691" s="233"/>
      <c r="L691" s="232"/>
      <c r="M691" s="228" t="s">
        <v>154</v>
      </c>
      <c r="N691" s="229"/>
      <c r="O691" s="230"/>
      <c r="P691" s="234" t="s">
        <v>155</v>
      </c>
      <c r="Q691" s="235"/>
      <c r="R691" s="236"/>
      <c r="S691" s="217">
        <v>658</v>
      </c>
      <c r="T691" s="217">
        <v>2193</v>
      </c>
      <c r="U691" s="218" t="s">
        <v>156</v>
      </c>
      <c r="V691" s="237" t="s">
        <v>157</v>
      </c>
      <c r="W691" s="238"/>
      <c r="X691" s="239"/>
      <c r="Y691" s="228" t="s">
        <v>158</v>
      </c>
      <c r="Z691" s="230"/>
      <c r="AA691" s="228" t="s">
        <v>159</v>
      </c>
      <c r="AB691" s="229"/>
      <c r="AC691" s="230"/>
      <c r="AD691" s="219"/>
      <c r="AE691" s="220">
        <v>773</v>
      </c>
      <c r="AF691" s="231">
        <v>2308</v>
      </c>
      <c r="AG691" s="232"/>
      <c r="AH691" s="218" t="s">
        <v>158</v>
      </c>
      <c r="AI691" s="217">
        <v>1</v>
      </c>
      <c r="AJ691" s="240" t="s">
        <v>160</v>
      </c>
      <c r="AK691" s="241"/>
      <c r="AL691" s="221" t="s">
        <v>161</v>
      </c>
      <c r="AM691" s="222" t="s">
        <v>162</v>
      </c>
      <c r="AN691" s="242"/>
      <c r="AO691" s="243"/>
      <c r="AP691" s="242"/>
      <c r="AQ691" s="243"/>
      <c r="AR691" s="217">
        <v>1</v>
      </c>
      <c r="AS691" s="244" t="s">
        <v>259</v>
      </c>
      <c r="AT691" s="245"/>
      <c r="AU691" s="218" t="s">
        <v>259</v>
      </c>
    </row>
    <row r="692" spans="1:47" ht="8.25" customHeight="1" x14ac:dyDescent="0.25">
      <c r="A692" s="223">
        <v>666</v>
      </c>
      <c r="B692" s="228" t="s">
        <v>176</v>
      </c>
      <c r="C692" s="229"/>
      <c r="D692" s="230"/>
      <c r="E692" s="228" t="s">
        <v>869</v>
      </c>
      <c r="F692" s="229"/>
      <c r="G692" s="230"/>
      <c r="H692" s="231">
        <v>1473</v>
      </c>
      <c r="I692" s="232"/>
      <c r="J692" s="231">
        <v>2328</v>
      </c>
      <c r="K692" s="233"/>
      <c r="L692" s="232"/>
      <c r="M692" s="228" t="s">
        <v>154</v>
      </c>
      <c r="N692" s="229"/>
      <c r="O692" s="230"/>
      <c r="P692" s="234" t="s">
        <v>155</v>
      </c>
      <c r="Q692" s="235"/>
      <c r="R692" s="236"/>
      <c r="S692" s="217">
        <v>1338</v>
      </c>
      <c r="T692" s="217">
        <v>2193</v>
      </c>
      <c r="U692" s="218" t="s">
        <v>156</v>
      </c>
      <c r="V692" s="237" t="s">
        <v>157</v>
      </c>
      <c r="W692" s="238"/>
      <c r="X692" s="239"/>
      <c r="Y692" s="228" t="s">
        <v>158</v>
      </c>
      <c r="Z692" s="230"/>
      <c r="AA692" s="228" t="s">
        <v>159</v>
      </c>
      <c r="AB692" s="229"/>
      <c r="AC692" s="230"/>
      <c r="AD692" s="219"/>
      <c r="AE692" s="220">
        <v>725</v>
      </c>
      <c r="AF692" s="231">
        <v>2308</v>
      </c>
      <c r="AG692" s="232"/>
      <c r="AH692" s="218" t="s">
        <v>158</v>
      </c>
      <c r="AI692" s="217">
        <v>2</v>
      </c>
      <c r="AJ692" s="240" t="s">
        <v>160</v>
      </c>
      <c r="AK692" s="241"/>
      <c r="AL692" s="221" t="s">
        <v>161</v>
      </c>
      <c r="AM692" s="222" t="s">
        <v>162</v>
      </c>
      <c r="AN692" s="242"/>
      <c r="AO692" s="243"/>
      <c r="AP692" s="242"/>
      <c r="AQ692" s="243"/>
      <c r="AR692" s="217">
        <v>1</v>
      </c>
      <c r="AS692" s="244" t="s">
        <v>233</v>
      </c>
      <c r="AT692" s="245"/>
      <c r="AU692" s="218" t="s">
        <v>233</v>
      </c>
    </row>
    <row r="693" spans="1:47" ht="8.25" customHeight="1" x14ac:dyDescent="0.25">
      <c r="A693" s="223">
        <v>667</v>
      </c>
      <c r="B693" s="228" t="s">
        <v>176</v>
      </c>
      <c r="C693" s="229"/>
      <c r="D693" s="230"/>
      <c r="E693" s="228" t="s">
        <v>870</v>
      </c>
      <c r="F693" s="229"/>
      <c r="G693" s="230"/>
      <c r="H693" s="231">
        <v>993</v>
      </c>
      <c r="I693" s="232"/>
      <c r="J693" s="231">
        <v>2328</v>
      </c>
      <c r="K693" s="233"/>
      <c r="L693" s="232"/>
      <c r="M693" s="228" t="s">
        <v>154</v>
      </c>
      <c r="N693" s="229"/>
      <c r="O693" s="230"/>
      <c r="P693" s="234" t="s">
        <v>155</v>
      </c>
      <c r="Q693" s="235"/>
      <c r="R693" s="236"/>
      <c r="S693" s="217">
        <v>858</v>
      </c>
      <c r="T693" s="217">
        <v>2193</v>
      </c>
      <c r="U693" s="218" t="s">
        <v>156</v>
      </c>
      <c r="V693" s="237" t="s">
        <v>157</v>
      </c>
      <c r="W693" s="238"/>
      <c r="X693" s="239"/>
      <c r="Y693" s="228" t="s">
        <v>158</v>
      </c>
      <c r="Z693" s="230"/>
      <c r="AA693" s="228" t="s">
        <v>159</v>
      </c>
      <c r="AB693" s="229"/>
      <c r="AC693" s="230"/>
      <c r="AD693" s="219"/>
      <c r="AE693" s="220">
        <v>973</v>
      </c>
      <c r="AF693" s="231">
        <v>2308</v>
      </c>
      <c r="AG693" s="232"/>
      <c r="AH693" s="218" t="s">
        <v>158</v>
      </c>
      <c r="AI693" s="217">
        <v>1</v>
      </c>
      <c r="AJ693" s="240" t="s">
        <v>160</v>
      </c>
      <c r="AK693" s="241"/>
      <c r="AL693" s="221" t="s">
        <v>161</v>
      </c>
      <c r="AM693" s="222" t="s">
        <v>162</v>
      </c>
      <c r="AN693" s="242"/>
      <c r="AO693" s="243"/>
      <c r="AP693" s="242"/>
      <c r="AQ693" s="243"/>
      <c r="AR693" s="217">
        <v>1</v>
      </c>
      <c r="AS693" s="244" t="s">
        <v>240</v>
      </c>
      <c r="AT693" s="245"/>
      <c r="AU693" s="218" t="s">
        <v>240</v>
      </c>
    </row>
    <row r="694" spans="1:47" ht="8.25" customHeight="1" x14ac:dyDescent="0.25">
      <c r="A694" s="223">
        <v>668</v>
      </c>
      <c r="B694" s="228" t="s">
        <v>176</v>
      </c>
      <c r="C694" s="229"/>
      <c r="D694" s="230"/>
      <c r="E694" s="228" t="s">
        <v>871</v>
      </c>
      <c r="F694" s="229"/>
      <c r="G694" s="230"/>
      <c r="H694" s="231">
        <v>693</v>
      </c>
      <c r="I694" s="232"/>
      <c r="J694" s="231">
        <v>2328</v>
      </c>
      <c r="K694" s="233"/>
      <c r="L694" s="232"/>
      <c r="M694" s="228" t="s">
        <v>154</v>
      </c>
      <c r="N694" s="229"/>
      <c r="O694" s="230"/>
      <c r="P694" s="234" t="s">
        <v>155</v>
      </c>
      <c r="Q694" s="235"/>
      <c r="R694" s="236"/>
      <c r="S694" s="217">
        <v>558</v>
      </c>
      <c r="T694" s="217">
        <v>2193</v>
      </c>
      <c r="U694" s="218" t="s">
        <v>156</v>
      </c>
      <c r="V694" s="237" t="s">
        <v>157</v>
      </c>
      <c r="W694" s="238"/>
      <c r="X694" s="239"/>
      <c r="Y694" s="228" t="s">
        <v>158</v>
      </c>
      <c r="Z694" s="230"/>
      <c r="AA694" s="228" t="s">
        <v>159</v>
      </c>
      <c r="AB694" s="229"/>
      <c r="AC694" s="230"/>
      <c r="AD694" s="219"/>
      <c r="AE694" s="220">
        <v>673</v>
      </c>
      <c r="AF694" s="231">
        <v>2308</v>
      </c>
      <c r="AG694" s="232"/>
      <c r="AH694" s="218" t="s">
        <v>158</v>
      </c>
      <c r="AI694" s="217">
        <v>1</v>
      </c>
      <c r="AJ694" s="240" t="s">
        <v>160</v>
      </c>
      <c r="AK694" s="241"/>
      <c r="AL694" s="221" t="s">
        <v>161</v>
      </c>
      <c r="AM694" s="222" t="s">
        <v>162</v>
      </c>
      <c r="AN694" s="242"/>
      <c r="AO694" s="243"/>
      <c r="AP694" s="242"/>
      <c r="AQ694" s="243"/>
      <c r="AR694" s="217">
        <v>1</v>
      </c>
      <c r="AS694" s="244" t="s">
        <v>257</v>
      </c>
      <c r="AT694" s="245"/>
      <c r="AU694" s="218" t="s">
        <v>257</v>
      </c>
    </row>
    <row r="695" spans="1:47" ht="8.25" customHeight="1" x14ac:dyDescent="0.25">
      <c r="A695" s="223">
        <v>669</v>
      </c>
      <c r="B695" s="228" t="s">
        <v>176</v>
      </c>
      <c r="C695" s="229"/>
      <c r="D695" s="230"/>
      <c r="E695" s="228" t="s">
        <v>872</v>
      </c>
      <c r="F695" s="229"/>
      <c r="G695" s="230"/>
      <c r="H695" s="231">
        <v>1343</v>
      </c>
      <c r="I695" s="232"/>
      <c r="J695" s="231">
        <v>2328</v>
      </c>
      <c r="K695" s="233"/>
      <c r="L695" s="232"/>
      <c r="M695" s="228" t="s">
        <v>154</v>
      </c>
      <c r="N695" s="229"/>
      <c r="O695" s="230"/>
      <c r="P695" s="234" t="s">
        <v>155</v>
      </c>
      <c r="Q695" s="235"/>
      <c r="R695" s="236"/>
      <c r="S695" s="217">
        <v>1208</v>
      </c>
      <c r="T695" s="217">
        <v>2193</v>
      </c>
      <c r="U695" s="218" t="s">
        <v>156</v>
      </c>
      <c r="V695" s="237" t="s">
        <v>157</v>
      </c>
      <c r="W695" s="238"/>
      <c r="X695" s="239"/>
      <c r="Y695" s="228" t="s">
        <v>158</v>
      </c>
      <c r="Z695" s="230"/>
      <c r="AA695" s="228" t="s">
        <v>159</v>
      </c>
      <c r="AB695" s="229"/>
      <c r="AC695" s="230"/>
      <c r="AD695" s="219"/>
      <c r="AE695" s="220">
        <v>660</v>
      </c>
      <c r="AF695" s="231">
        <v>2308</v>
      </c>
      <c r="AG695" s="232"/>
      <c r="AH695" s="218" t="s">
        <v>158</v>
      </c>
      <c r="AI695" s="217">
        <v>2</v>
      </c>
      <c r="AJ695" s="240" t="s">
        <v>160</v>
      </c>
      <c r="AK695" s="241"/>
      <c r="AL695" s="221" t="s">
        <v>161</v>
      </c>
      <c r="AM695" s="222" t="s">
        <v>162</v>
      </c>
      <c r="AN695" s="242"/>
      <c r="AO695" s="243"/>
      <c r="AP695" s="242"/>
      <c r="AQ695" s="243"/>
      <c r="AR695" s="217">
        <v>1</v>
      </c>
      <c r="AS695" s="244" t="s">
        <v>238</v>
      </c>
      <c r="AT695" s="245"/>
      <c r="AU695" s="218" t="s">
        <v>238</v>
      </c>
    </row>
    <row r="696" spans="1:47" ht="8.25" customHeight="1" x14ac:dyDescent="0.25">
      <c r="A696" s="223">
        <v>670</v>
      </c>
      <c r="B696" s="228" t="s">
        <v>176</v>
      </c>
      <c r="C696" s="229"/>
      <c r="D696" s="230"/>
      <c r="E696" s="228" t="s">
        <v>873</v>
      </c>
      <c r="F696" s="229"/>
      <c r="G696" s="230"/>
      <c r="H696" s="231">
        <v>993</v>
      </c>
      <c r="I696" s="232"/>
      <c r="J696" s="231">
        <v>2328</v>
      </c>
      <c r="K696" s="233"/>
      <c r="L696" s="232"/>
      <c r="M696" s="228" t="s">
        <v>154</v>
      </c>
      <c r="N696" s="229"/>
      <c r="O696" s="230"/>
      <c r="P696" s="234" t="s">
        <v>155</v>
      </c>
      <c r="Q696" s="235"/>
      <c r="R696" s="236"/>
      <c r="S696" s="217">
        <v>858</v>
      </c>
      <c r="T696" s="217">
        <v>2193</v>
      </c>
      <c r="U696" s="218" t="s">
        <v>156</v>
      </c>
      <c r="V696" s="237" t="s">
        <v>157</v>
      </c>
      <c r="W696" s="238"/>
      <c r="X696" s="239"/>
      <c r="Y696" s="228" t="s">
        <v>158</v>
      </c>
      <c r="Z696" s="230"/>
      <c r="AA696" s="228" t="s">
        <v>159</v>
      </c>
      <c r="AB696" s="229"/>
      <c r="AC696" s="230"/>
      <c r="AD696" s="219"/>
      <c r="AE696" s="220">
        <v>973</v>
      </c>
      <c r="AF696" s="231">
        <v>2308</v>
      </c>
      <c r="AG696" s="232"/>
      <c r="AH696" s="218" t="s">
        <v>158</v>
      </c>
      <c r="AI696" s="217">
        <v>1</v>
      </c>
      <c r="AJ696" s="240" t="s">
        <v>160</v>
      </c>
      <c r="AK696" s="241"/>
      <c r="AL696" s="221" t="s">
        <v>161</v>
      </c>
      <c r="AM696" s="222" t="s">
        <v>162</v>
      </c>
      <c r="AN696" s="242"/>
      <c r="AO696" s="243"/>
      <c r="AP696" s="242"/>
      <c r="AQ696" s="243"/>
      <c r="AR696" s="217">
        <v>1</v>
      </c>
      <c r="AS696" s="244" t="s">
        <v>240</v>
      </c>
      <c r="AT696" s="245"/>
      <c r="AU696" s="218" t="s">
        <v>240</v>
      </c>
    </row>
    <row r="697" spans="1:47" ht="8.25" customHeight="1" x14ac:dyDescent="0.25">
      <c r="A697" s="223">
        <v>671</v>
      </c>
      <c r="B697" s="228" t="s">
        <v>176</v>
      </c>
      <c r="C697" s="229"/>
      <c r="D697" s="230"/>
      <c r="E697" s="228" t="s">
        <v>874</v>
      </c>
      <c r="F697" s="229"/>
      <c r="G697" s="230"/>
      <c r="H697" s="231">
        <v>893</v>
      </c>
      <c r="I697" s="232"/>
      <c r="J697" s="231">
        <v>2328</v>
      </c>
      <c r="K697" s="233"/>
      <c r="L697" s="232"/>
      <c r="M697" s="228" t="s">
        <v>154</v>
      </c>
      <c r="N697" s="229"/>
      <c r="O697" s="230"/>
      <c r="P697" s="234" t="s">
        <v>155</v>
      </c>
      <c r="Q697" s="235"/>
      <c r="R697" s="236"/>
      <c r="S697" s="217">
        <v>758</v>
      </c>
      <c r="T697" s="217">
        <v>2193</v>
      </c>
      <c r="U697" s="218" t="s">
        <v>156</v>
      </c>
      <c r="V697" s="237" t="s">
        <v>157</v>
      </c>
      <c r="W697" s="238"/>
      <c r="X697" s="239"/>
      <c r="Y697" s="228" t="s">
        <v>158</v>
      </c>
      <c r="Z697" s="230"/>
      <c r="AA697" s="228" t="s">
        <v>159</v>
      </c>
      <c r="AB697" s="229"/>
      <c r="AC697" s="230"/>
      <c r="AD697" s="219"/>
      <c r="AE697" s="220">
        <v>873</v>
      </c>
      <c r="AF697" s="231">
        <v>2308</v>
      </c>
      <c r="AG697" s="232"/>
      <c r="AH697" s="218" t="s">
        <v>158</v>
      </c>
      <c r="AI697" s="217">
        <v>1</v>
      </c>
      <c r="AJ697" s="240" t="s">
        <v>160</v>
      </c>
      <c r="AK697" s="241"/>
      <c r="AL697" s="221" t="s">
        <v>161</v>
      </c>
      <c r="AM697" s="222" t="s">
        <v>162</v>
      </c>
      <c r="AN697" s="242"/>
      <c r="AO697" s="243"/>
      <c r="AP697" s="242"/>
      <c r="AQ697" s="243"/>
      <c r="AR697" s="217">
        <v>1</v>
      </c>
      <c r="AS697" s="244" t="s">
        <v>314</v>
      </c>
      <c r="AT697" s="245"/>
      <c r="AU697" s="218" t="s">
        <v>314</v>
      </c>
    </row>
    <row r="698" spans="1:47" ht="8.25" customHeight="1" x14ac:dyDescent="0.25">
      <c r="A698" s="223">
        <v>672</v>
      </c>
      <c r="B698" s="228" t="s">
        <v>176</v>
      </c>
      <c r="C698" s="229"/>
      <c r="D698" s="230"/>
      <c r="E698" s="228" t="s">
        <v>875</v>
      </c>
      <c r="F698" s="229"/>
      <c r="G698" s="230"/>
      <c r="H698" s="231">
        <v>693</v>
      </c>
      <c r="I698" s="232"/>
      <c r="J698" s="231">
        <v>2328</v>
      </c>
      <c r="K698" s="233"/>
      <c r="L698" s="232"/>
      <c r="M698" s="228" t="s">
        <v>154</v>
      </c>
      <c r="N698" s="229"/>
      <c r="O698" s="230"/>
      <c r="P698" s="234" t="s">
        <v>155</v>
      </c>
      <c r="Q698" s="235"/>
      <c r="R698" s="236"/>
      <c r="S698" s="217">
        <v>558</v>
      </c>
      <c r="T698" s="217">
        <v>2193</v>
      </c>
      <c r="U698" s="218" t="s">
        <v>156</v>
      </c>
      <c r="V698" s="237" t="s">
        <v>157</v>
      </c>
      <c r="W698" s="238"/>
      <c r="X698" s="239"/>
      <c r="Y698" s="228" t="s">
        <v>158</v>
      </c>
      <c r="Z698" s="230"/>
      <c r="AA698" s="228" t="s">
        <v>159</v>
      </c>
      <c r="AB698" s="229"/>
      <c r="AC698" s="230"/>
      <c r="AD698" s="219"/>
      <c r="AE698" s="220">
        <v>673</v>
      </c>
      <c r="AF698" s="231">
        <v>2308</v>
      </c>
      <c r="AG698" s="232"/>
      <c r="AH698" s="218" t="s">
        <v>158</v>
      </c>
      <c r="AI698" s="217">
        <v>1</v>
      </c>
      <c r="AJ698" s="240" t="s">
        <v>160</v>
      </c>
      <c r="AK698" s="241"/>
      <c r="AL698" s="221" t="s">
        <v>161</v>
      </c>
      <c r="AM698" s="222" t="s">
        <v>162</v>
      </c>
      <c r="AN698" s="242"/>
      <c r="AO698" s="243"/>
      <c r="AP698" s="242"/>
      <c r="AQ698" s="243"/>
      <c r="AR698" s="217">
        <v>1</v>
      </c>
      <c r="AS698" s="244" t="s">
        <v>257</v>
      </c>
      <c r="AT698" s="245"/>
      <c r="AU698" s="218" t="s">
        <v>257</v>
      </c>
    </row>
    <row r="699" spans="1:47" ht="8.25" customHeight="1" x14ac:dyDescent="0.25">
      <c r="A699" s="223">
        <v>673</v>
      </c>
      <c r="B699" s="228" t="s">
        <v>176</v>
      </c>
      <c r="C699" s="229"/>
      <c r="D699" s="230"/>
      <c r="E699" s="228" t="s">
        <v>876</v>
      </c>
      <c r="F699" s="229"/>
      <c r="G699" s="230"/>
      <c r="H699" s="231">
        <v>593</v>
      </c>
      <c r="I699" s="232"/>
      <c r="J699" s="231">
        <v>2328</v>
      </c>
      <c r="K699" s="233"/>
      <c r="L699" s="232"/>
      <c r="M699" s="228" t="s">
        <v>154</v>
      </c>
      <c r="N699" s="229"/>
      <c r="O699" s="230"/>
      <c r="P699" s="234" t="s">
        <v>155</v>
      </c>
      <c r="Q699" s="235"/>
      <c r="R699" s="236"/>
      <c r="S699" s="217">
        <v>458</v>
      </c>
      <c r="T699" s="217">
        <v>2193</v>
      </c>
      <c r="U699" s="218" t="s">
        <v>156</v>
      </c>
      <c r="V699" s="237" t="s">
        <v>157</v>
      </c>
      <c r="W699" s="238"/>
      <c r="X699" s="239"/>
      <c r="Y699" s="228" t="s">
        <v>158</v>
      </c>
      <c r="Z699" s="230"/>
      <c r="AA699" s="228" t="s">
        <v>159</v>
      </c>
      <c r="AB699" s="229"/>
      <c r="AC699" s="230"/>
      <c r="AD699" s="219"/>
      <c r="AE699" s="220">
        <v>573</v>
      </c>
      <c r="AF699" s="231">
        <v>2308</v>
      </c>
      <c r="AG699" s="232"/>
      <c r="AH699" s="218" t="s">
        <v>158</v>
      </c>
      <c r="AI699" s="217">
        <v>1</v>
      </c>
      <c r="AJ699" s="240" t="s">
        <v>160</v>
      </c>
      <c r="AK699" s="241"/>
      <c r="AL699" s="221" t="s">
        <v>161</v>
      </c>
      <c r="AM699" s="222" t="s">
        <v>162</v>
      </c>
      <c r="AN699" s="242"/>
      <c r="AO699" s="243"/>
      <c r="AP699" s="242"/>
      <c r="AQ699" s="243"/>
      <c r="AR699" s="217">
        <v>1</v>
      </c>
      <c r="AS699" s="244" t="s">
        <v>269</v>
      </c>
      <c r="AT699" s="245"/>
      <c r="AU699" s="218" t="s">
        <v>269</v>
      </c>
    </row>
    <row r="700" spans="1:47" ht="8.25" customHeight="1" x14ac:dyDescent="0.25">
      <c r="A700" s="223">
        <v>674</v>
      </c>
      <c r="B700" s="228" t="s">
        <v>176</v>
      </c>
      <c r="C700" s="229"/>
      <c r="D700" s="230"/>
      <c r="E700" s="228" t="s">
        <v>877</v>
      </c>
      <c r="F700" s="229"/>
      <c r="G700" s="230"/>
      <c r="H700" s="231">
        <v>593</v>
      </c>
      <c r="I700" s="232"/>
      <c r="J700" s="231">
        <v>2328</v>
      </c>
      <c r="K700" s="233"/>
      <c r="L700" s="232"/>
      <c r="M700" s="228" t="s">
        <v>154</v>
      </c>
      <c r="N700" s="229"/>
      <c r="O700" s="230"/>
      <c r="P700" s="234" t="s">
        <v>155</v>
      </c>
      <c r="Q700" s="235"/>
      <c r="R700" s="236"/>
      <c r="S700" s="217">
        <v>458</v>
      </c>
      <c r="T700" s="217">
        <v>2193</v>
      </c>
      <c r="U700" s="218" t="s">
        <v>156</v>
      </c>
      <c r="V700" s="237" t="s">
        <v>157</v>
      </c>
      <c r="W700" s="238"/>
      <c r="X700" s="239"/>
      <c r="Y700" s="228" t="s">
        <v>158</v>
      </c>
      <c r="Z700" s="230"/>
      <c r="AA700" s="228" t="s">
        <v>159</v>
      </c>
      <c r="AB700" s="229"/>
      <c r="AC700" s="230"/>
      <c r="AD700" s="219"/>
      <c r="AE700" s="220">
        <v>573</v>
      </c>
      <c r="AF700" s="231">
        <v>2308</v>
      </c>
      <c r="AG700" s="232"/>
      <c r="AH700" s="218" t="s">
        <v>158</v>
      </c>
      <c r="AI700" s="217">
        <v>1</v>
      </c>
      <c r="AJ700" s="240" t="s">
        <v>160</v>
      </c>
      <c r="AK700" s="241"/>
      <c r="AL700" s="221" t="s">
        <v>161</v>
      </c>
      <c r="AM700" s="222" t="s">
        <v>162</v>
      </c>
      <c r="AN700" s="242"/>
      <c r="AO700" s="243"/>
      <c r="AP700" s="242"/>
      <c r="AQ700" s="243"/>
      <c r="AR700" s="217">
        <v>1</v>
      </c>
      <c r="AS700" s="244" t="s">
        <v>269</v>
      </c>
      <c r="AT700" s="245"/>
      <c r="AU700" s="218" t="s">
        <v>269</v>
      </c>
    </row>
    <row r="701" spans="1:47" ht="8.25" customHeight="1" x14ac:dyDescent="0.25">
      <c r="A701" s="223">
        <v>675</v>
      </c>
      <c r="B701" s="228" t="s">
        <v>176</v>
      </c>
      <c r="C701" s="229"/>
      <c r="D701" s="230"/>
      <c r="E701" s="228" t="s">
        <v>878</v>
      </c>
      <c r="F701" s="229"/>
      <c r="G701" s="230"/>
      <c r="H701" s="231">
        <v>593</v>
      </c>
      <c r="I701" s="232"/>
      <c r="J701" s="231">
        <v>2293</v>
      </c>
      <c r="K701" s="233"/>
      <c r="L701" s="232"/>
      <c r="M701" s="228" t="s">
        <v>154</v>
      </c>
      <c r="N701" s="229"/>
      <c r="O701" s="230"/>
      <c r="P701" s="234" t="s">
        <v>155</v>
      </c>
      <c r="Q701" s="235"/>
      <c r="R701" s="236"/>
      <c r="S701" s="217">
        <v>458</v>
      </c>
      <c r="T701" s="217">
        <v>2158</v>
      </c>
      <c r="U701" s="218" t="s">
        <v>156</v>
      </c>
      <c r="V701" s="237" t="s">
        <v>157</v>
      </c>
      <c r="W701" s="238"/>
      <c r="X701" s="239"/>
      <c r="Y701" s="228" t="s">
        <v>158</v>
      </c>
      <c r="Z701" s="230"/>
      <c r="AA701" s="228" t="s">
        <v>159</v>
      </c>
      <c r="AB701" s="229"/>
      <c r="AC701" s="230"/>
      <c r="AD701" s="219"/>
      <c r="AE701" s="220">
        <v>573</v>
      </c>
      <c r="AF701" s="231">
        <v>2273</v>
      </c>
      <c r="AG701" s="232"/>
      <c r="AH701" s="218" t="s">
        <v>158</v>
      </c>
      <c r="AI701" s="217">
        <v>1</v>
      </c>
      <c r="AJ701" s="240" t="s">
        <v>160</v>
      </c>
      <c r="AK701" s="241"/>
      <c r="AL701" s="221" t="s">
        <v>161</v>
      </c>
      <c r="AM701" s="222" t="s">
        <v>162</v>
      </c>
      <c r="AN701" s="242"/>
      <c r="AO701" s="243"/>
      <c r="AP701" s="242"/>
      <c r="AQ701" s="243"/>
      <c r="AR701" s="217">
        <v>1</v>
      </c>
      <c r="AS701" s="244" t="s">
        <v>446</v>
      </c>
      <c r="AT701" s="245"/>
      <c r="AU701" s="218" t="s">
        <v>446</v>
      </c>
    </row>
    <row r="702" spans="1:47" ht="8.25" customHeight="1" x14ac:dyDescent="0.25">
      <c r="A702" s="223">
        <v>676</v>
      </c>
      <c r="B702" s="228" t="s">
        <v>176</v>
      </c>
      <c r="C702" s="229"/>
      <c r="D702" s="230"/>
      <c r="E702" s="228" t="s">
        <v>879</v>
      </c>
      <c r="F702" s="229"/>
      <c r="G702" s="230"/>
      <c r="H702" s="231">
        <v>893</v>
      </c>
      <c r="I702" s="232"/>
      <c r="J702" s="231">
        <v>2328</v>
      </c>
      <c r="K702" s="233"/>
      <c r="L702" s="232"/>
      <c r="M702" s="228" t="s">
        <v>154</v>
      </c>
      <c r="N702" s="229"/>
      <c r="O702" s="230"/>
      <c r="P702" s="234" t="s">
        <v>155</v>
      </c>
      <c r="Q702" s="235"/>
      <c r="R702" s="236"/>
      <c r="S702" s="217">
        <v>758</v>
      </c>
      <c r="T702" s="217">
        <v>2193</v>
      </c>
      <c r="U702" s="218" t="s">
        <v>156</v>
      </c>
      <c r="V702" s="237" t="s">
        <v>157</v>
      </c>
      <c r="W702" s="238"/>
      <c r="X702" s="239"/>
      <c r="Y702" s="228" t="s">
        <v>158</v>
      </c>
      <c r="Z702" s="230"/>
      <c r="AA702" s="228" t="s">
        <v>159</v>
      </c>
      <c r="AB702" s="229"/>
      <c r="AC702" s="230"/>
      <c r="AD702" s="219"/>
      <c r="AE702" s="220">
        <v>873</v>
      </c>
      <c r="AF702" s="231">
        <v>2308</v>
      </c>
      <c r="AG702" s="232"/>
      <c r="AH702" s="218" t="s">
        <v>158</v>
      </c>
      <c r="AI702" s="217">
        <v>1</v>
      </c>
      <c r="AJ702" s="240" t="s">
        <v>160</v>
      </c>
      <c r="AK702" s="241"/>
      <c r="AL702" s="221" t="s">
        <v>161</v>
      </c>
      <c r="AM702" s="222" t="s">
        <v>162</v>
      </c>
      <c r="AN702" s="242"/>
      <c r="AO702" s="243"/>
      <c r="AP702" s="242"/>
      <c r="AQ702" s="243"/>
      <c r="AR702" s="217">
        <v>1</v>
      </c>
      <c r="AS702" s="244" t="s">
        <v>314</v>
      </c>
      <c r="AT702" s="245"/>
      <c r="AU702" s="218" t="s">
        <v>314</v>
      </c>
    </row>
    <row r="703" spans="1:47" ht="8.25" customHeight="1" x14ac:dyDescent="0.25">
      <c r="A703" s="223">
        <v>677</v>
      </c>
      <c r="B703" s="228" t="s">
        <v>176</v>
      </c>
      <c r="C703" s="229"/>
      <c r="D703" s="230"/>
      <c r="E703" s="228" t="s">
        <v>880</v>
      </c>
      <c r="F703" s="229"/>
      <c r="G703" s="230"/>
      <c r="H703" s="231">
        <v>893</v>
      </c>
      <c r="I703" s="232"/>
      <c r="J703" s="231">
        <v>2328</v>
      </c>
      <c r="K703" s="233"/>
      <c r="L703" s="232"/>
      <c r="M703" s="228" t="s">
        <v>154</v>
      </c>
      <c r="N703" s="229"/>
      <c r="O703" s="230"/>
      <c r="P703" s="234" t="s">
        <v>155</v>
      </c>
      <c r="Q703" s="235"/>
      <c r="R703" s="236"/>
      <c r="S703" s="217">
        <v>758</v>
      </c>
      <c r="T703" s="217">
        <v>2193</v>
      </c>
      <c r="U703" s="218" t="s">
        <v>156</v>
      </c>
      <c r="V703" s="237" t="s">
        <v>157</v>
      </c>
      <c r="W703" s="238"/>
      <c r="X703" s="239"/>
      <c r="Y703" s="228" t="s">
        <v>158</v>
      </c>
      <c r="Z703" s="230"/>
      <c r="AA703" s="228" t="s">
        <v>159</v>
      </c>
      <c r="AB703" s="229"/>
      <c r="AC703" s="230"/>
      <c r="AD703" s="219"/>
      <c r="AE703" s="220">
        <v>873</v>
      </c>
      <c r="AF703" s="231">
        <v>2308</v>
      </c>
      <c r="AG703" s="232"/>
      <c r="AH703" s="218" t="s">
        <v>158</v>
      </c>
      <c r="AI703" s="217">
        <v>1</v>
      </c>
      <c r="AJ703" s="240" t="s">
        <v>160</v>
      </c>
      <c r="AK703" s="241"/>
      <c r="AL703" s="221" t="s">
        <v>161</v>
      </c>
      <c r="AM703" s="222" t="s">
        <v>162</v>
      </c>
      <c r="AN703" s="242"/>
      <c r="AO703" s="243"/>
      <c r="AP703" s="242"/>
      <c r="AQ703" s="243"/>
      <c r="AR703" s="217">
        <v>1</v>
      </c>
      <c r="AS703" s="244" t="s">
        <v>314</v>
      </c>
      <c r="AT703" s="245"/>
      <c r="AU703" s="218" t="s">
        <v>314</v>
      </c>
    </row>
    <row r="704" spans="1:47" ht="8.25" customHeight="1" x14ac:dyDescent="0.25">
      <c r="A704" s="223">
        <v>678</v>
      </c>
      <c r="B704" s="228" t="s">
        <v>176</v>
      </c>
      <c r="C704" s="229"/>
      <c r="D704" s="230"/>
      <c r="E704" s="228" t="s">
        <v>881</v>
      </c>
      <c r="F704" s="229"/>
      <c r="G704" s="230"/>
      <c r="H704" s="231">
        <v>1193</v>
      </c>
      <c r="I704" s="232"/>
      <c r="J704" s="231">
        <v>2328</v>
      </c>
      <c r="K704" s="233"/>
      <c r="L704" s="232"/>
      <c r="M704" s="228" t="s">
        <v>154</v>
      </c>
      <c r="N704" s="229"/>
      <c r="O704" s="230"/>
      <c r="P704" s="234" t="s">
        <v>155</v>
      </c>
      <c r="Q704" s="235"/>
      <c r="R704" s="236"/>
      <c r="S704" s="217">
        <v>1058</v>
      </c>
      <c r="T704" s="217">
        <v>2193</v>
      </c>
      <c r="U704" s="218" t="s">
        <v>156</v>
      </c>
      <c r="V704" s="237" t="s">
        <v>157</v>
      </c>
      <c r="W704" s="238"/>
      <c r="X704" s="239"/>
      <c r="Y704" s="228" t="s">
        <v>158</v>
      </c>
      <c r="Z704" s="230"/>
      <c r="AA704" s="228" t="s">
        <v>159</v>
      </c>
      <c r="AB704" s="229"/>
      <c r="AC704" s="230"/>
      <c r="AD704" s="219"/>
      <c r="AE704" s="220">
        <v>585</v>
      </c>
      <c r="AF704" s="231">
        <v>2308</v>
      </c>
      <c r="AG704" s="232"/>
      <c r="AH704" s="218" t="s">
        <v>158</v>
      </c>
      <c r="AI704" s="217">
        <v>2</v>
      </c>
      <c r="AJ704" s="240" t="s">
        <v>160</v>
      </c>
      <c r="AK704" s="241"/>
      <c r="AL704" s="221" t="s">
        <v>161</v>
      </c>
      <c r="AM704" s="222" t="s">
        <v>162</v>
      </c>
      <c r="AN704" s="242"/>
      <c r="AO704" s="243"/>
      <c r="AP704" s="242"/>
      <c r="AQ704" s="243"/>
      <c r="AR704" s="217">
        <v>1</v>
      </c>
      <c r="AS704" s="244" t="s">
        <v>291</v>
      </c>
      <c r="AT704" s="245"/>
      <c r="AU704" s="218" t="s">
        <v>291</v>
      </c>
    </row>
    <row r="705" spans="1:47" ht="8.25" customHeight="1" x14ac:dyDescent="0.25">
      <c r="A705" s="223">
        <v>679</v>
      </c>
      <c r="B705" s="228" t="s">
        <v>176</v>
      </c>
      <c r="C705" s="229"/>
      <c r="D705" s="230"/>
      <c r="E705" s="228" t="s">
        <v>882</v>
      </c>
      <c r="F705" s="229"/>
      <c r="G705" s="230"/>
      <c r="H705" s="231">
        <v>1473</v>
      </c>
      <c r="I705" s="232"/>
      <c r="J705" s="231">
        <v>2328</v>
      </c>
      <c r="K705" s="233"/>
      <c r="L705" s="232"/>
      <c r="M705" s="228" t="s">
        <v>154</v>
      </c>
      <c r="N705" s="229"/>
      <c r="O705" s="230"/>
      <c r="P705" s="234" t="s">
        <v>155</v>
      </c>
      <c r="Q705" s="235"/>
      <c r="R705" s="236"/>
      <c r="S705" s="217">
        <v>1338</v>
      </c>
      <c r="T705" s="217">
        <v>2193</v>
      </c>
      <c r="U705" s="218" t="s">
        <v>156</v>
      </c>
      <c r="V705" s="237" t="s">
        <v>157</v>
      </c>
      <c r="W705" s="238"/>
      <c r="X705" s="239"/>
      <c r="Y705" s="228" t="s">
        <v>158</v>
      </c>
      <c r="Z705" s="230"/>
      <c r="AA705" s="228" t="s">
        <v>159</v>
      </c>
      <c r="AB705" s="229"/>
      <c r="AC705" s="230"/>
      <c r="AD705" s="219"/>
      <c r="AE705" s="220">
        <v>725</v>
      </c>
      <c r="AF705" s="231">
        <v>2308</v>
      </c>
      <c r="AG705" s="232"/>
      <c r="AH705" s="218" t="s">
        <v>158</v>
      </c>
      <c r="AI705" s="217">
        <v>2</v>
      </c>
      <c r="AJ705" s="240" t="s">
        <v>160</v>
      </c>
      <c r="AK705" s="241"/>
      <c r="AL705" s="221" t="s">
        <v>161</v>
      </c>
      <c r="AM705" s="222" t="s">
        <v>162</v>
      </c>
      <c r="AN705" s="242"/>
      <c r="AO705" s="243"/>
      <c r="AP705" s="242"/>
      <c r="AQ705" s="243"/>
      <c r="AR705" s="217">
        <v>1</v>
      </c>
      <c r="AS705" s="244" t="s">
        <v>233</v>
      </c>
      <c r="AT705" s="245"/>
      <c r="AU705" s="218" t="s">
        <v>233</v>
      </c>
    </row>
    <row r="706" spans="1:47" ht="8.25" customHeight="1" x14ac:dyDescent="0.25">
      <c r="A706" s="223">
        <v>680</v>
      </c>
      <c r="B706" s="228" t="s">
        <v>176</v>
      </c>
      <c r="C706" s="229"/>
      <c r="D706" s="230"/>
      <c r="E706" s="228" t="s">
        <v>883</v>
      </c>
      <c r="F706" s="229"/>
      <c r="G706" s="230"/>
      <c r="H706" s="231">
        <v>993</v>
      </c>
      <c r="I706" s="232"/>
      <c r="J706" s="231">
        <v>2328</v>
      </c>
      <c r="K706" s="233"/>
      <c r="L706" s="232"/>
      <c r="M706" s="228" t="s">
        <v>154</v>
      </c>
      <c r="N706" s="229"/>
      <c r="O706" s="230"/>
      <c r="P706" s="234" t="s">
        <v>155</v>
      </c>
      <c r="Q706" s="235"/>
      <c r="R706" s="236"/>
      <c r="S706" s="217">
        <v>858</v>
      </c>
      <c r="T706" s="217">
        <v>2193</v>
      </c>
      <c r="U706" s="218" t="s">
        <v>156</v>
      </c>
      <c r="V706" s="237" t="s">
        <v>157</v>
      </c>
      <c r="W706" s="238"/>
      <c r="X706" s="239"/>
      <c r="Y706" s="228" t="s">
        <v>158</v>
      </c>
      <c r="Z706" s="230"/>
      <c r="AA706" s="228" t="s">
        <v>159</v>
      </c>
      <c r="AB706" s="229"/>
      <c r="AC706" s="230"/>
      <c r="AD706" s="219"/>
      <c r="AE706" s="220">
        <v>973</v>
      </c>
      <c r="AF706" s="231">
        <v>2308</v>
      </c>
      <c r="AG706" s="232"/>
      <c r="AH706" s="218" t="s">
        <v>158</v>
      </c>
      <c r="AI706" s="217">
        <v>1</v>
      </c>
      <c r="AJ706" s="240" t="s">
        <v>160</v>
      </c>
      <c r="AK706" s="241"/>
      <c r="AL706" s="221" t="s">
        <v>161</v>
      </c>
      <c r="AM706" s="222" t="s">
        <v>162</v>
      </c>
      <c r="AN706" s="242"/>
      <c r="AO706" s="243"/>
      <c r="AP706" s="242"/>
      <c r="AQ706" s="243"/>
      <c r="AR706" s="217">
        <v>1</v>
      </c>
      <c r="AS706" s="244" t="s">
        <v>240</v>
      </c>
      <c r="AT706" s="245"/>
      <c r="AU706" s="218" t="s">
        <v>240</v>
      </c>
    </row>
    <row r="707" spans="1:47" ht="8.25" customHeight="1" x14ac:dyDescent="0.25">
      <c r="A707" s="223">
        <v>681</v>
      </c>
      <c r="B707" s="228" t="s">
        <v>176</v>
      </c>
      <c r="C707" s="229"/>
      <c r="D707" s="230"/>
      <c r="E707" s="228" t="s">
        <v>884</v>
      </c>
      <c r="F707" s="229"/>
      <c r="G707" s="230"/>
      <c r="H707" s="231">
        <v>1473</v>
      </c>
      <c r="I707" s="232"/>
      <c r="J707" s="231">
        <v>2328</v>
      </c>
      <c r="K707" s="233"/>
      <c r="L707" s="232"/>
      <c r="M707" s="228" t="s">
        <v>154</v>
      </c>
      <c r="N707" s="229"/>
      <c r="O707" s="230"/>
      <c r="P707" s="234" t="s">
        <v>155</v>
      </c>
      <c r="Q707" s="235"/>
      <c r="R707" s="236"/>
      <c r="S707" s="217">
        <v>1338</v>
      </c>
      <c r="T707" s="217">
        <v>2193</v>
      </c>
      <c r="U707" s="218" t="s">
        <v>156</v>
      </c>
      <c r="V707" s="237" t="s">
        <v>157</v>
      </c>
      <c r="W707" s="238"/>
      <c r="X707" s="239"/>
      <c r="Y707" s="228" t="s">
        <v>158</v>
      </c>
      <c r="Z707" s="230"/>
      <c r="AA707" s="228" t="s">
        <v>159</v>
      </c>
      <c r="AB707" s="229"/>
      <c r="AC707" s="230"/>
      <c r="AD707" s="219"/>
      <c r="AE707" s="220">
        <v>725</v>
      </c>
      <c r="AF707" s="231">
        <v>2308</v>
      </c>
      <c r="AG707" s="232"/>
      <c r="AH707" s="218" t="s">
        <v>158</v>
      </c>
      <c r="AI707" s="217">
        <v>2</v>
      </c>
      <c r="AJ707" s="240" t="s">
        <v>160</v>
      </c>
      <c r="AK707" s="241"/>
      <c r="AL707" s="221" t="s">
        <v>161</v>
      </c>
      <c r="AM707" s="222" t="s">
        <v>162</v>
      </c>
      <c r="AN707" s="242"/>
      <c r="AO707" s="243"/>
      <c r="AP707" s="242"/>
      <c r="AQ707" s="243"/>
      <c r="AR707" s="217">
        <v>1</v>
      </c>
      <c r="AS707" s="244" t="s">
        <v>233</v>
      </c>
      <c r="AT707" s="245"/>
      <c r="AU707" s="218" t="s">
        <v>233</v>
      </c>
    </row>
    <row r="708" spans="1:47" ht="8.25" customHeight="1" x14ac:dyDescent="0.25">
      <c r="A708" s="223">
        <v>682</v>
      </c>
      <c r="B708" s="228" t="s">
        <v>176</v>
      </c>
      <c r="C708" s="229"/>
      <c r="D708" s="230"/>
      <c r="E708" s="228" t="s">
        <v>885</v>
      </c>
      <c r="F708" s="229"/>
      <c r="G708" s="230"/>
      <c r="H708" s="231">
        <v>893</v>
      </c>
      <c r="I708" s="232"/>
      <c r="J708" s="231">
        <v>2328</v>
      </c>
      <c r="K708" s="233"/>
      <c r="L708" s="232"/>
      <c r="M708" s="228" t="s">
        <v>154</v>
      </c>
      <c r="N708" s="229"/>
      <c r="O708" s="230"/>
      <c r="P708" s="234" t="s">
        <v>155</v>
      </c>
      <c r="Q708" s="235"/>
      <c r="R708" s="236"/>
      <c r="S708" s="217">
        <v>758</v>
      </c>
      <c r="T708" s="217">
        <v>2193</v>
      </c>
      <c r="U708" s="218" t="s">
        <v>156</v>
      </c>
      <c r="V708" s="237" t="s">
        <v>157</v>
      </c>
      <c r="W708" s="238"/>
      <c r="X708" s="239"/>
      <c r="Y708" s="228" t="s">
        <v>158</v>
      </c>
      <c r="Z708" s="230"/>
      <c r="AA708" s="228" t="s">
        <v>159</v>
      </c>
      <c r="AB708" s="229"/>
      <c r="AC708" s="230"/>
      <c r="AD708" s="219"/>
      <c r="AE708" s="220">
        <v>873</v>
      </c>
      <c r="AF708" s="231">
        <v>2308</v>
      </c>
      <c r="AG708" s="232"/>
      <c r="AH708" s="218" t="s">
        <v>158</v>
      </c>
      <c r="AI708" s="217">
        <v>1</v>
      </c>
      <c r="AJ708" s="240" t="s">
        <v>160</v>
      </c>
      <c r="AK708" s="241"/>
      <c r="AL708" s="221" t="s">
        <v>161</v>
      </c>
      <c r="AM708" s="222" t="s">
        <v>162</v>
      </c>
      <c r="AN708" s="242"/>
      <c r="AO708" s="243"/>
      <c r="AP708" s="242"/>
      <c r="AQ708" s="243"/>
      <c r="AR708" s="217">
        <v>1</v>
      </c>
      <c r="AS708" s="244" t="s">
        <v>314</v>
      </c>
      <c r="AT708" s="245"/>
      <c r="AU708" s="218" t="s">
        <v>314</v>
      </c>
    </row>
    <row r="709" spans="1:47" ht="8.25" customHeight="1" x14ac:dyDescent="0.25">
      <c r="A709" s="223">
        <v>683</v>
      </c>
      <c r="B709" s="228" t="s">
        <v>176</v>
      </c>
      <c r="C709" s="229"/>
      <c r="D709" s="230"/>
      <c r="E709" s="228" t="s">
        <v>886</v>
      </c>
      <c r="F709" s="229"/>
      <c r="G709" s="230"/>
      <c r="H709" s="231">
        <v>893</v>
      </c>
      <c r="I709" s="232"/>
      <c r="J709" s="231">
        <v>2328</v>
      </c>
      <c r="K709" s="233"/>
      <c r="L709" s="232"/>
      <c r="M709" s="228" t="s">
        <v>154</v>
      </c>
      <c r="N709" s="229"/>
      <c r="O709" s="230"/>
      <c r="P709" s="234" t="s">
        <v>155</v>
      </c>
      <c r="Q709" s="235"/>
      <c r="R709" s="236"/>
      <c r="S709" s="217">
        <v>758</v>
      </c>
      <c r="T709" s="217">
        <v>2193</v>
      </c>
      <c r="U709" s="218" t="s">
        <v>156</v>
      </c>
      <c r="V709" s="237" t="s">
        <v>157</v>
      </c>
      <c r="W709" s="238"/>
      <c r="X709" s="239"/>
      <c r="Y709" s="228" t="s">
        <v>158</v>
      </c>
      <c r="Z709" s="230"/>
      <c r="AA709" s="228" t="s">
        <v>159</v>
      </c>
      <c r="AB709" s="229"/>
      <c r="AC709" s="230"/>
      <c r="AD709" s="219"/>
      <c r="AE709" s="220">
        <v>873</v>
      </c>
      <c r="AF709" s="231">
        <v>2308</v>
      </c>
      <c r="AG709" s="232"/>
      <c r="AH709" s="218" t="s">
        <v>158</v>
      </c>
      <c r="AI709" s="217">
        <v>1</v>
      </c>
      <c r="AJ709" s="240" t="s">
        <v>160</v>
      </c>
      <c r="AK709" s="241"/>
      <c r="AL709" s="221" t="s">
        <v>161</v>
      </c>
      <c r="AM709" s="222" t="s">
        <v>162</v>
      </c>
      <c r="AN709" s="242"/>
      <c r="AO709" s="243"/>
      <c r="AP709" s="242"/>
      <c r="AQ709" s="243"/>
      <c r="AR709" s="217">
        <v>1</v>
      </c>
      <c r="AS709" s="244" t="s">
        <v>314</v>
      </c>
      <c r="AT709" s="245"/>
      <c r="AU709" s="218" t="s">
        <v>314</v>
      </c>
    </row>
    <row r="710" spans="1:47" ht="8.25" customHeight="1" x14ac:dyDescent="0.25">
      <c r="A710" s="223">
        <v>684</v>
      </c>
      <c r="B710" s="228" t="s">
        <v>176</v>
      </c>
      <c r="C710" s="229"/>
      <c r="D710" s="230"/>
      <c r="E710" s="228" t="s">
        <v>887</v>
      </c>
      <c r="F710" s="229"/>
      <c r="G710" s="230"/>
      <c r="H710" s="231">
        <v>893</v>
      </c>
      <c r="I710" s="232"/>
      <c r="J710" s="231">
        <v>2328</v>
      </c>
      <c r="K710" s="233"/>
      <c r="L710" s="232"/>
      <c r="M710" s="228" t="s">
        <v>154</v>
      </c>
      <c r="N710" s="229"/>
      <c r="O710" s="230"/>
      <c r="P710" s="234" t="s">
        <v>155</v>
      </c>
      <c r="Q710" s="235"/>
      <c r="R710" s="236"/>
      <c r="S710" s="217">
        <v>758</v>
      </c>
      <c r="T710" s="217">
        <v>2193</v>
      </c>
      <c r="U710" s="218" t="s">
        <v>156</v>
      </c>
      <c r="V710" s="237" t="s">
        <v>157</v>
      </c>
      <c r="W710" s="238"/>
      <c r="X710" s="239"/>
      <c r="Y710" s="228" t="s">
        <v>158</v>
      </c>
      <c r="Z710" s="230"/>
      <c r="AA710" s="228" t="s">
        <v>159</v>
      </c>
      <c r="AB710" s="229"/>
      <c r="AC710" s="230"/>
      <c r="AD710" s="219"/>
      <c r="AE710" s="220">
        <v>873</v>
      </c>
      <c r="AF710" s="231">
        <v>2308</v>
      </c>
      <c r="AG710" s="232"/>
      <c r="AH710" s="218" t="s">
        <v>158</v>
      </c>
      <c r="AI710" s="217">
        <v>1</v>
      </c>
      <c r="AJ710" s="240" t="s">
        <v>160</v>
      </c>
      <c r="AK710" s="241"/>
      <c r="AL710" s="221" t="s">
        <v>161</v>
      </c>
      <c r="AM710" s="222" t="s">
        <v>162</v>
      </c>
      <c r="AN710" s="242"/>
      <c r="AO710" s="243"/>
      <c r="AP710" s="242"/>
      <c r="AQ710" s="243"/>
      <c r="AR710" s="217">
        <v>1</v>
      </c>
      <c r="AS710" s="244" t="s">
        <v>314</v>
      </c>
      <c r="AT710" s="245"/>
      <c r="AU710" s="218" t="s">
        <v>314</v>
      </c>
    </row>
    <row r="711" spans="1:47" ht="8.25" customHeight="1" x14ac:dyDescent="0.25">
      <c r="A711" s="223">
        <v>685</v>
      </c>
      <c r="B711" s="228" t="s">
        <v>176</v>
      </c>
      <c r="C711" s="229"/>
      <c r="D711" s="230"/>
      <c r="E711" s="228" t="s">
        <v>888</v>
      </c>
      <c r="F711" s="229"/>
      <c r="G711" s="230"/>
      <c r="H711" s="231">
        <v>1473</v>
      </c>
      <c r="I711" s="232"/>
      <c r="J711" s="231">
        <v>2328</v>
      </c>
      <c r="K711" s="233"/>
      <c r="L711" s="232"/>
      <c r="M711" s="228" t="s">
        <v>154</v>
      </c>
      <c r="N711" s="229"/>
      <c r="O711" s="230"/>
      <c r="P711" s="234" t="s">
        <v>155</v>
      </c>
      <c r="Q711" s="235"/>
      <c r="R711" s="236"/>
      <c r="S711" s="217">
        <v>1338</v>
      </c>
      <c r="T711" s="217">
        <v>2193</v>
      </c>
      <c r="U711" s="218" t="s">
        <v>156</v>
      </c>
      <c r="V711" s="237" t="s">
        <v>157</v>
      </c>
      <c r="W711" s="238"/>
      <c r="X711" s="239"/>
      <c r="Y711" s="228" t="s">
        <v>158</v>
      </c>
      <c r="Z711" s="230"/>
      <c r="AA711" s="228" t="s">
        <v>159</v>
      </c>
      <c r="AB711" s="229"/>
      <c r="AC711" s="230"/>
      <c r="AD711" s="219"/>
      <c r="AE711" s="220">
        <v>725</v>
      </c>
      <c r="AF711" s="231">
        <v>2308</v>
      </c>
      <c r="AG711" s="232"/>
      <c r="AH711" s="218" t="s">
        <v>158</v>
      </c>
      <c r="AI711" s="217">
        <v>2</v>
      </c>
      <c r="AJ711" s="240" t="s">
        <v>160</v>
      </c>
      <c r="AK711" s="241"/>
      <c r="AL711" s="221" t="s">
        <v>161</v>
      </c>
      <c r="AM711" s="222" t="s">
        <v>162</v>
      </c>
      <c r="AN711" s="242"/>
      <c r="AO711" s="243"/>
      <c r="AP711" s="242"/>
      <c r="AQ711" s="243"/>
      <c r="AR711" s="217">
        <v>1</v>
      </c>
      <c r="AS711" s="244" t="s">
        <v>233</v>
      </c>
      <c r="AT711" s="245"/>
      <c r="AU711" s="218" t="s">
        <v>233</v>
      </c>
    </row>
    <row r="712" spans="1:47" ht="8.25" customHeight="1" x14ac:dyDescent="0.25">
      <c r="A712" s="223">
        <v>686</v>
      </c>
      <c r="B712" s="228" t="s">
        <v>176</v>
      </c>
      <c r="C712" s="229"/>
      <c r="D712" s="230"/>
      <c r="E712" s="228" t="s">
        <v>889</v>
      </c>
      <c r="F712" s="229"/>
      <c r="G712" s="230"/>
      <c r="H712" s="231">
        <v>493</v>
      </c>
      <c r="I712" s="232"/>
      <c r="J712" s="231">
        <v>2328</v>
      </c>
      <c r="K712" s="233"/>
      <c r="L712" s="232"/>
      <c r="M712" s="228" t="s">
        <v>154</v>
      </c>
      <c r="N712" s="229"/>
      <c r="O712" s="230"/>
      <c r="P712" s="234" t="s">
        <v>155</v>
      </c>
      <c r="Q712" s="235"/>
      <c r="R712" s="236"/>
      <c r="S712" s="217">
        <v>358</v>
      </c>
      <c r="T712" s="217">
        <v>2193</v>
      </c>
      <c r="U712" s="218" t="s">
        <v>156</v>
      </c>
      <c r="V712" s="237" t="s">
        <v>157</v>
      </c>
      <c r="W712" s="238"/>
      <c r="X712" s="239"/>
      <c r="Y712" s="228" t="s">
        <v>158</v>
      </c>
      <c r="Z712" s="230"/>
      <c r="AA712" s="228" t="s">
        <v>159</v>
      </c>
      <c r="AB712" s="229"/>
      <c r="AC712" s="230"/>
      <c r="AD712" s="219"/>
      <c r="AE712" s="220">
        <v>473</v>
      </c>
      <c r="AF712" s="231">
        <v>2308</v>
      </c>
      <c r="AG712" s="232"/>
      <c r="AH712" s="218" t="s">
        <v>158</v>
      </c>
      <c r="AI712" s="217">
        <v>1</v>
      </c>
      <c r="AJ712" s="240" t="s">
        <v>160</v>
      </c>
      <c r="AK712" s="241"/>
      <c r="AL712" s="221" t="s">
        <v>161</v>
      </c>
      <c r="AM712" s="222" t="s">
        <v>162</v>
      </c>
      <c r="AN712" s="242"/>
      <c r="AO712" s="243"/>
      <c r="AP712" s="242"/>
      <c r="AQ712" s="243"/>
      <c r="AR712" s="217">
        <v>1</v>
      </c>
      <c r="AS712" s="244" t="s">
        <v>182</v>
      </c>
      <c r="AT712" s="245"/>
      <c r="AU712" s="218" t="s">
        <v>182</v>
      </c>
    </row>
    <row r="713" spans="1:47" ht="8.25" customHeight="1" x14ac:dyDescent="0.25">
      <c r="A713" s="223">
        <v>687</v>
      </c>
      <c r="B713" s="228" t="s">
        <v>176</v>
      </c>
      <c r="C713" s="229"/>
      <c r="D713" s="230"/>
      <c r="E713" s="228" t="s">
        <v>890</v>
      </c>
      <c r="F713" s="229"/>
      <c r="G713" s="230"/>
      <c r="H713" s="231">
        <v>1343</v>
      </c>
      <c r="I713" s="232"/>
      <c r="J713" s="231">
        <v>2328</v>
      </c>
      <c r="K713" s="233"/>
      <c r="L713" s="232"/>
      <c r="M713" s="228" t="s">
        <v>154</v>
      </c>
      <c r="N713" s="229"/>
      <c r="O713" s="230"/>
      <c r="P713" s="234" t="s">
        <v>155</v>
      </c>
      <c r="Q713" s="235"/>
      <c r="R713" s="236"/>
      <c r="S713" s="217">
        <v>1208</v>
      </c>
      <c r="T713" s="217">
        <v>2193</v>
      </c>
      <c r="U713" s="218" t="s">
        <v>156</v>
      </c>
      <c r="V713" s="237" t="s">
        <v>157</v>
      </c>
      <c r="W713" s="238"/>
      <c r="X713" s="239"/>
      <c r="Y713" s="228" t="s">
        <v>158</v>
      </c>
      <c r="Z713" s="230"/>
      <c r="AA713" s="228" t="s">
        <v>159</v>
      </c>
      <c r="AB713" s="229"/>
      <c r="AC713" s="230"/>
      <c r="AD713" s="219"/>
      <c r="AE713" s="220">
        <v>660</v>
      </c>
      <c r="AF713" s="231">
        <v>2308</v>
      </c>
      <c r="AG713" s="232"/>
      <c r="AH713" s="218" t="s">
        <v>158</v>
      </c>
      <c r="AI713" s="217">
        <v>2</v>
      </c>
      <c r="AJ713" s="240" t="s">
        <v>160</v>
      </c>
      <c r="AK713" s="241"/>
      <c r="AL713" s="221" t="s">
        <v>161</v>
      </c>
      <c r="AM713" s="222" t="s">
        <v>162</v>
      </c>
      <c r="AN713" s="242"/>
      <c r="AO713" s="243"/>
      <c r="AP713" s="242"/>
      <c r="AQ713" s="243"/>
      <c r="AR713" s="217">
        <v>1</v>
      </c>
      <c r="AS713" s="244" t="s">
        <v>238</v>
      </c>
      <c r="AT713" s="245"/>
      <c r="AU713" s="218" t="s">
        <v>238</v>
      </c>
    </row>
    <row r="714" spans="1:47" ht="8.25" customHeight="1" x14ac:dyDescent="0.25">
      <c r="A714" s="223">
        <v>688</v>
      </c>
      <c r="B714" s="228" t="s">
        <v>176</v>
      </c>
      <c r="C714" s="229"/>
      <c r="D714" s="230"/>
      <c r="E714" s="228" t="s">
        <v>891</v>
      </c>
      <c r="F714" s="229"/>
      <c r="G714" s="230"/>
      <c r="H714" s="231">
        <v>793</v>
      </c>
      <c r="I714" s="232"/>
      <c r="J714" s="231">
        <v>2328</v>
      </c>
      <c r="K714" s="233"/>
      <c r="L714" s="232"/>
      <c r="M714" s="228" t="s">
        <v>154</v>
      </c>
      <c r="N714" s="229"/>
      <c r="O714" s="230"/>
      <c r="P714" s="234" t="s">
        <v>155</v>
      </c>
      <c r="Q714" s="235"/>
      <c r="R714" s="236"/>
      <c r="S714" s="217">
        <v>658</v>
      </c>
      <c r="T714" s="217">
        <v>2193</v>
      </c>
      <c r="U714" s="218" t="s">
        <v>156</v>
      </c>
      <c r="V714" s="237" t="s">
        <v>157</v>
      </c>
      <c r="W714" s="238"/>
      <c r="X714" s="239"/>
      <c r="Y714" s="228" t="s">
        <v>158</v>
      </c>
      <c r="Z714" s="230"/>
      <c r="AA714" s="228" t="s">
        <v>159</v>
      </c>
      <c r="AB714" s="229"/>
      <c r="AC714" s="230"/>
      <c r="AD714" s="219"/>
      <c r="AE714" s="220">
        <v>773</v>
      </c>
      <c r="AF714" s="231">
        <v>2308</v>
      </c>
      <c r="AG714" s="232"/>
      <c r="AH714" s="218" t="s">
        <v>158</v>
      </c>
      <c r="AI714" s="217">
        <v>1</v>
      </c>
      <c r="AJ714" s="240" t="s">
        <v>160</v>
      </c>
      <c r="AK714" s="241"/>
      <c r="AL714" s="221" t="s">
        <v>161</v>
      </c>
      <c r="AM714" s="222" t="s">
        <v>162</v>
      </c>
      <c r="AN714" s="242"/>
      <c r="AO714" s="243"/>
      <c r="AP714" s="242"/>
      <c r="AQ714" s="243"/>
      <c r="AR714" s="217">
        <v>1</v>
      </c>
      <c r="AS714" s="244" t="s">
        <v>259</v>
      </c>
      <c r="AT714" s="245"/>
      <c r="AU714" s="218" t="s">
        <v>259</v>
      </c>
    </row>
    <row r="715" spans="1:47" ht="8.25" customHeight="1" x14ac:dyDescent="0.25">
      <c r="A715" s="223">
        <v>689</v>
      </c>
      <c r="B715" s="228" t="s">
        <v>176</v>
      </c>
      <c r="C715" s="229"/>
      <c r="D715" s="230"/>
      <c r="E715" s="228" t="s">
        <v>892</v>
      </c>
      <c r="F715" s="229"/>
      <c r="G715" s="230"/>
      <c r="H715" s="231">
        <v>1473</v>
      </c>
      <c r="I715" s="232"/>
      <c r="J715" s="231">
        <v>2328</v>
      </c>
      <c r="K715" s="233"/>
      <c r="L715" s="232"/>
      <c r="M715" s="228" t="s">
        <v>154</v>
      </c>
      <c r="N715" s="229"/>
      <c r="O715" s="230"/>
      <c r="P715" s="234" t="s">
        <v>155</v>
      </c>
      <c r="Q715" s="235"/>
      <c r="R715" s="236"/>
      <c r="S715" s="217">
        <v>1338</v>
      </c>
      <c r="T715" s="217">
        <v>2193</v>
      </c>
      <c r="U715" s="218" t="s">
        <v>156</v>
      </c>
      <c r="V715" s="237" t="s">
        <v>157</v>
      </c>
      <c r="W715" s="238"/>
      <c r="X715" s="239"/>
      <c r="Y715" s="228" t="s">
        <v>158</v>
      </c>
      <c r="Z715" s="230"/>
      <c r="AA715" s="228" t="s">
        <v>159</v>
      </c>
      <c r="AB715" s="229"/>
      <c r="AC715" s="230"/>
      <c r="AD715" s="219"/>
      <c r="AE715" s="220">
        <v>725</v>
      </c>
      <c r="AF715" s="231">
        <v>2308</v>
      </c>
      <c r="AG715" s="232"/>
      <c r="AH715" s="218" t="s">
        <v>158</v>
      </c>
      <c r="AI715" s="217">
        <v>2</v>
      </c>
      <c r="AJ715" s="240" t="s">
        <v>160</v>
      </c>
      <c r="AK715" s="241"/>
      <c r="AL715" s="221" t="s">
        <v>161</v>
      </c>
      <c r="AM715" s="222" t="s">
        <v>162</v>
      </c>
      <c r="AN715" s="242"/>
      <c r="AO715" s="243"/>
      <c r="AP715" s="242"/>
      <c r="AQ715" s="243"/>
      <c r="AR715" s="217">
        <v>1</v>
      </c>
      <c r="AS715" s="244" t="s">
        <v>233</v>
      </c>
      <c r="AT715" s="245"/>
      <c r="AU715" s="218" t="s">
        <v>233</v>
      </c>
    </row>
    <row r="716" spans="1:47" ht="8.25" customHeight="1" x14ac:dyDescent="0.25">
      <c r="A716" s="223">
        <v>690</v>
      </c>
      <c r="B716" s="228" t="s">
        <v>176</v>
      </c>
      <c r="C716" s="229"/>
      <c r="D716" s="230"/>
      <c r="E716" s="228" t="s">
        <v>893</v>
      </c>
      <c r="F716" s="229"/>
      <c r="G716" s="230"/>
      <c r="H716" s="231">
        <v>1473</v>
      </c>
      <c r="I716" s="232"/>
      <c r="J716" s="231">
        <v>2328</v>
      </c>
      <c r="K716" s="233"/>
      <c r="L716" s="232"/>
      <c r="M716" s="228" t="s">
        <v>154</v>
      </c>
      <c r="N716" s="229"/>
      <c r="O716" s="230"/>
      <c r="P716" s="234" t="s">
        <v>155</v>
      </c>
      <c r="Q716" s="235"/>
      <c r="R716" s="236"/>
      <c r="S716" s="217">
        <v>1338</v>
      </c>
      <c r="T716" s="217">
        <v>2193</v>
      </c>
      <c r="U716" s="218" t="s">
        <v>156</v>
      </c>
      <c r="V716" s="237" t="s">
        <v>157</v>
      </c>
      <c r="W716" s="238"/>
      <c r="X716" s="239"/>
      <c r="Y716" s="228" t="s">
        <v>158</v>
      </c>
      <c r="Z716" s="230"/>
      <c r="AA716" s="228" t="s">
        <v>159</v>
      </c>
      <c r="AB716" s="229"/>
      <c r="AC716" s="230"/>
      <c r="AD716" s="219"/>
      <c r="AE716" s="220">
        <v>725</v>
      </c>
      <c r="AF716" s="231">
        <v>2308</v>
      </c>
      <c r="AG716" s="232"/>
      <c r="AH716" s="218" t="s">
        <v>158</v>
      </c>
      <c r="AI716" s="217">
        <v>2</v>
      </c>
      <c r="AJ716" s="240" t="s">
        <v>160</v>
      </c>
      <c r="AK716" s="241"/>
      <c r="AL716" s="221" t="s">
        <v>161</v>
      </c>
      <c r="AM716" s="222" t="s">
        <v>162</v>
      </c>
      <c r="AN716" s="242"/>
      <c r="AO716" s="243"/>
      <c r="AP716" s="242"/>
      <c r="AQ716" s="243"/>
      <c r="AR716" s="217">
        <v>1</v>
      </c>
      <c r="AS716" s="244" t="s">
        <v>233</v>
      </c>
      <c r="AT716" s="245"/>
      <c r="AU716" s="218" t="s">
        <v>233</v>
      </c>
    </row>
    <row r="717" spans="1:47" ht="8.25" customHeight="1" x14ac:dyDescent="0.25">
      <c r="A717" s="223">
        <v>691</v>
      </c>
      <c r="B717" s="228" t="s">
        <v>176</v>
      </c>
      <c r="C717" s="229"/>
      <c r="D717" s="230"/>
      <c r="E717" s="228" t="s">
        <v>894</v>
      </c>
      <c r="F717" s="229"/>
      <c r="G717" s="230"/>
      <c r="H717" s="231">
        <v>893</v>
      </c>
      <c r="I717" s="232"/>
      <c r="J717" s="231">
        <v>2328</v>
      </c>
      <c r="K717" s="233"/>
      <c r="L717" s="232"/>
      <c r="M717" s="228" t="s">
        <v>154</v>
      </c>
      <c r="N717" s="229"/>
      <c r="O717" s="230"/>
      <c r="P717" s="234" t="s">
        <v>155</v>
      </c>
      <c r="Q717" s="235"/>
      <c r="R717" s="236"/>
      <c r="S717" s="217">
        <v>758</v>
      </c>
      <c r="T717" s="217">
        <v>2193</v>
      </c>
      <c r="U717" s="218" t="s">
        <v>156</v>
      </c>
      <c r="V717" s="237" t="s">
        <v>157</v>
      </c>
      <c r="W717" s="238"/>
      <c r="X717" s="239"/>
      <c r="Y717" s="228" t="s">
        <v>158</v>
      </c>
      <c r="Z717" s="230"/>
      <c r="AA717" s="228" t="s">
        <v>159</v>
      </c>
      <c r="AB717" s="229"/>
      <c r="AC717" s="230"/>
      <c r="AD717" s="219"/>
      <c r="AE717" s="220">
        <v>873</v>
      </c>
      <c r="AF717" s="231">
        <v>2308</v>
      </c>
      <c r="AG717" s="232"/>
      <c r="AH717" s="218" t="s">
        <v>158</v>
      </c>
      <c r="AI717" s="217">
        <v>1</v>
      </c>
      <c r="AJ717" s="240" t="s">
        <v>160</v>
      </c>
      <c r="AK717" s="241"/>
      <c r="AL717" s="221" t="s">
        <v>161</v>
      </c>
      <c r="AM717" s="222" t="s">
        <v>162</v>
      </c>
      <c r="AN717" s="242"/>
      <c r="AO717" s="243"/>
      <c r="AP717" s="242"/>
      <c r="AQ717" s="243"/>
      <c r="AR717" s="217">
        <v>1</v>
      </c>
      <c r="AS717" s="244" t="s">
        <v>314</v>
      </c>
      <c r="AT717" s="245"/>
      <c r="AU717" s="218" t="s">
        <v>314</v>
      </c>
    </row>
    <row r="718" spans="1:47" ht="8.25" customHeight="1" x14ac:dyDescent="0.25">
      <c r="A718" s="223">
        <v>692</v>
      </c>
      <c r="B718" s="228" t="s">
        <v>176</v>
      </c>
      <c r="C718" s="229"/>
      <c r="D718" s="230"/>
      <c r="E718" s="228" t="s">
        <v>895</v>
      </c>
      <c r="F718" s="229"/>
      <c r="G718" s="230"/>
      <c r="H718" s="231">
        <v>1473</v>
      </c>
      <c r="I718" s="232"/>
      <c r="J718" s="231">
        <v>2328</v>
      </c>
      <c r="K718" s="233"/>
      <c r="L718" s="232"/>
      <c r="M718" s="228" t="s">
        <v>154</v>
      </c>
      <c r="N718" s="229"/>
      <c r="O718" s="230"/>
      <c r="P718" s="234" t="s">
        <v>155</v>
      </c>
      <c r="Q718" s="235"/>
      <c r="R718" s="236"/>
      <c r="S718" s="217">
        <v>1338</v>
      </c>
      <c r="T718" s="217">
        <v>2193</v>
      </c>
      <c r="U718" s="218" t="s">
        <v>156</v>
      </c>
      <c r="V718" s="237" t="s">
        <v>157</v>
      </c>
      <c r="W718" s="238"/>
      <c r="X718" s="239"/>
      <c r="Y718" s="228" t="s">
        <v>158</v>
      </c>
      <c r="Z718" s="230"/>
      <c r="AA718" s="228" t="s">
        <v>159</v>
      </c>
      <c r="AB718" s="229"/>
      <c r="AC718" s="230"/>
      <c r="AD718" s="219"/>
      <c r="AE718" s="220">
        <v>725</v>
      </c>
      <c r="AF718" s="231">
        <v>2308</v>
      </c>
      <c r="AG718" s="232"/>
      <c r="AH718" s="218" t="s">
        <v>158</v>
      </c>
      <c r="AI718" s="217">
        <v>2</v>
      </c>
      <c r="AJ718" s="240" t="s">
        <v>160</v>
      </c>
      <c r="AK718" s="241"/>
      <c r="AL718" s="221" t="s">
        <v>161</v>
      </c>
      <c r="AM718" s="222" t="s">
        <v>162</v>
      </c>
      <c r="AN718" s="242"/>
      <c r="AO718" s="243"/>
      <c r="AP718" s="242"/>
      <c r="AQ718" s="243"/>
      <c r="AR718" s="217">
        <v>1</v>
      </c>
      <c r="AS718" s="244" t="s">
        <v>233</v>
      </c>
      <c r="AT718" s="245"/>
      <c r="AU718" s="218" t="s">
        <v>233</v>
      </c>
    </row>
    <row r="719" spans="1:47" ht="8.25" customHeight="1" x14ac:dyDescent="0.25">
      <c r="A719" s="223">
        <v>693</v>
      </c>
      <c r="B719" s="228" t="s">
        <v>176</v>
      </c>
      <c r="C719" s="229"/>
      <c r="D719" s="230"/>
      <c r="E719" s="228" t="s">
        <v>896</v>
      </c>
      <c r="F719" s="229"/>
      <c r="G719" s="230"/>
      <c r="H719" s="231">
        <v>1713</v>
      </c>
      <c r="I719" s="232"/>
      <c r="J719" s="231">
        <v>2328</v>
      </c>
      <c r="K719" s="233"/>
      <c r="L719" s="232"/>
      <c r="M719" s="228" t="s">
        <v>154</v>
      </c>
      <c r="N719" s="229"/>
      <c r="O719" s="230"/>
      <c r="P719" s="234" t="s">
        <v>155</v>
      </c>
      <c r="Q719" s="235"/>
      <c r="R719" s="236"/>
      <c r="S719" s="217">
        <v>1578</v>
      </c>
      <c r="T719" s="217">
        <v>2193</v>
      </c>
      <c r="U719" s="218" t="s">
        <v>156</v>
      </c>
      <c r="V719" s="237" t="s">
        <v>157</v>
      </c>
      <c r="W719" s="238"/>
      <c r="X719" s="239"/>
      <c r="Y719" s="228" t="s">
        <v>158</v>
      </c>
      <c r="Z719" s="230"/>
      <c r="AA719" s="228" t="s">
        <v>159</v>
      </c>
      <c r="AB719" s="229"/>
      <c r="AC719" s="230"/>
      <c r="AD719" s="219"/>
      <c r="AE719" s="220">
        <v>845</v>
      </c>
      <c r="AF719" s="231">
        <v>2308</v>
      </c>
      <c r="AG719" s="232"/>
      <c r="AH719" s="218" t="s">
        <v>158</v>
      </c>
      <c r="AI719" s="217">
        <v>2</v>
      </c>
      <c r="AJ719" s="240" t="s">
        <v>160</v>
      </c>
      <c r="AK719" s="241"/>
      <c r="AL719" s="221" t="s">
        <v>161</v>
      </c>
      <c r="AM719" s="222" t="s">
        <v>162</v>
      </c>
      <c r="AN719" s="242"/>
      <c r="AO719" s="243"/>
      <c r="AP719" s="242"/>
      <c r="AQ719" s="243"/>
      <c r="AR719" s="217">
        <v>1</v>
      </c>
      <c r="AS719" s="244" t="s">
        <v>251</v>
      </c>
      <c r="AT719" s="245"/>
      <c r="AU719" s="218" t="s">
        <v>251</v>
      </c>
    </row>
    <row r="720" spans="1:47" ht="8.25" customHeight="1" x14ac:dyDescent="0.25">
      <c r="A720" s="223">
        <v>694</v>
      </c>
      <c r="B720" s="228" t="s">
        <v>176</v>
      </c>
      <c r="C720" s="229"/>
      <c r="D720" s="230"/>
      <c r="E720" s="228" t="s">
        <v>897</v>
      </c>
      <c r="F720" s="229"/>
      <c r="G720" s="230"/>
      <c r="H720" s="231">
        <v>593</v>
      </c>
      <c r="I720" s="232"/>
      <c r="J720" s="231">
        <v>2328</v>
      </c>
      <c r="K720" s="233"/>
      <c r="L720" s="232"/>
      <c r="M720" s="228" t="s">
        <v>154</v>
      </c>
      <c r="N720" s="229"/>
      <c r="O720" s="230"/>
      <c r="P720" s="234" t="s">
        <v>155</v>
      </c>
      <c r="Q720" s="235"/>
      <c r="R720" s="236"/>
      <c r="S720" s="217">
        <v>458</v>
      </c>
      <c r="T720" s="217">
        <v>2193</v>
      </c>
      <c r="U720" s="218" t="s">
        <v>156</v>
      </c>
      <c r="V720" s="237" t="s">
        <v>157</v>
      </c>
      <c r="W720" s="238"/>
      <c r="X720" s="239"/>
      <c r="Y720" s="228" t="s">
        <v>158</v>
      </c>
      <c r="Z720" s="230"/>
      <c r="AA720" s="228" t="s">
        <v>159</v>
      </c>
      <c r="AB720" s="229"/>
      <c r="AC720" s="230"/>
      <c r="AD720" s="219"/>
      <c r="AE720" s="220">
        <v>573</v>
      </c>
      <c r="AF720" s="231">
        <v>2308</v>
      </c>
      <c r="AG720" s="232"/>
      <c r="AH720" s="218" t="s">
        <v>158</v>
      </c>
      <c r="AI720" s="217">
        <v>1</v>
      </c>
      <c r="AJ720" s="240" t="s">
        <v>160</v>
      </c>
      <c r="AK720" s="241"/>
      <c r="AL720" s="221" t="s">
        <v>161</v>
      </c>
      <c r="AM720" s="222" t="s">
        <v>162</v>
      </c>
      <c r="AN720" s="242"/>
      <c r="AO720" s="243"/>
      <c r="AP720" s="242"/>
      <c r="AQ720" s="243"/>
      <c r="AR720" s="217">
        <v>1</v>
      </c>
      <c r="AS720" s="244" t="s">
        <v>269</v>
      </c>
      <c r="AT720" s="245"/>
      <c r="AU720" s="218" t="s">
        <v>269</v>
      </c>
    </row>
    <row r="721" spans="1:47" ht="8.25" customHeight="1" x14ac:dyDescent="0.25">
      <c r="A721" s="223">
        <v>695</v>
      </c>
      <c r="B721" s="228" t="s">
        <v>176</v>
      </c>
      <c r="C721" s="229"/>
      <c r="D721" s="230"/>
      <c r="E721" s="228" t="s">
        <v>898</v>
      </c>
      <c r="F721" s="229"/>
      <c r="G721" s="230"/>
      <c r="H721" s="231">
        <v>743</v>
      </c>
      <c r="I721" s="232"/>
      <c r="J721" s="231">
        <v>2328</v>
      </c>
      <c r="K721" s="233"/>
      <c r="L721" s="232"/>
      <c r="M721" s="228" t="s">
        <v>154</v>
      </c>
      <c r="N721" s="229"/>
      <c r="O721" s="230"/>
      <c r="P721" s="234" t="s">
        <v>155</v>
      </c>
      <c r="Q721" s="235"/>
      <c r="R721" s="236"/>
      <c r="S721" s="217">
        <v>608</v>
      </c>
      <c r="T721" s="217">
        <v>2193</v>
      </c>
      <c r="U721" s="218" t="s">
        <v>156</v>
      </c>
      <c r="V721" s="237" t="s">
        <v>157</v>
      </c>
      <c r="W721" s="238"/>
      <c r="X721" s="239"/>
      <c r="Y721" s="228" t="s">
        <v>158</v>
      </c>
      <c r="Z721" s="230"/>
      <c r="AA721" s="228" t="s">
        <v>159</v>
      </c>
      <c r="AB721" s="229"/>
      <c r="AC721" s="230"/>
      <c r="AD721" s="219"/>
      <c r="AE721" s="220">
        <v>723</v>
      </c>
      <c r="AF721" s="231">
        <v>2308</v>
      </c>
      <c r="AG721" s="232"/>
      <c r="AH721" s="218" t="s">
        <v>158</v>
      </c>
      <c r="AI721" s="217">
        <v>1</v>
      </c>
      <c r="AJ721" s="240" t="s">
        <v>160</v>
      </c>
      <c r="AK721" s="241"/>
      <c r="AL721" s="221" t="s">
        <v>161</v>
      </c>
      <c r="AM721" s="222" t="s">
        <v>162</v>
      </c>
      <c r="AN721" s="242"/>
      <c r="AO721" s="243"/>
      <c r="AP721" s="242"/>
      <c r="AQ721" s="243"/>
      <c r="AR721" s="217">
        <v>1</v>
      </c>
      <c r="AS721" s="244" t="s">
        <v>246</v>
      </c>
      <c r="AT721" s="245"/>
      <c r="AU721" s="218" t="s">
        <v>246</v>
      </c>
    </row>
    <row r="722" spans="1:47" ht="8.25" customHeight="1" x14ac:dyDescent="0.25">
      <c r="A722" s="223">
        <v>696</v>
      </c>
      <c r="B722" s="228" t="s">
        <v>176</v>
      </c>
      <c r="C722" s="229"/>
      <c r="D722" s="230"/>
      <c r="E722" s="228" t="s">
        <v>899</v>
      </c>
      <c r="F722" s="229"/>
      <c r="G722" s="230"/>
      <c r="H722" s="231">
        <v>1473</v>
      </c>
      <c r="I722" s="232"/>
      <c r="J722" s="231">
        <v>2328</v>
      </c>
      <c r="K722" s="233"/>
      <c r="L722" s="232"/>
      <c r="M722" s="228" t="s">
        <v>154</v>
      </c>
      <c r="N722" s="229"/>
      <c r="O722" s="230"/>
      <c r="P722" s="234" t="s">
        <v>155</v>
      </c>
      <c r="Q722" s="235"/>
      <c r="R722" s="236"/>
      <c r="S722" s="217">
        <v>1338</v>
      </c>
      <c r="T722" s="217">
        <v>2193</v>
      </c>
      <c r="U722" s="218" t="s">
        <v>156</v>
      </c>
      <c r="V722" s="237" t="s">
        <v>157</v>
      </c>
      <c r="W722" s="238"/>
      <c r="X722" s="239"/>
      <c r="Y722" s="228" t="s">
        <v>158</v>
      </c>
      <c r="Z722" s="230"/>
      <c r="AA722" s="228" t="s">
        <v>159</v>
      </c>
      <c r="AB722" s="229"/>
      <c r="AC722" s="230"/>
      <c r="AD722" s="219"/>
      <c r="AE722" s="220">
        <v>725</v>
      </c>
      <c r="AF722" s="231">
        <v>2308</v>
      </c>
      <c r="AG722" s="232"/>
      <c r="AH722" s="218" t="s">
        <v>158</v>
      </c>
      <c r="AI722" s="217">
        <v>2</v>
      </c>
      <c r="AJ722" s="240" t="s">
        <v>160</v>
      </c>
      <c r="AK722" s="241"/>
      <c r="AL722" s="221" t="s">
        <v>161</v>
      </c>
      <c r="AM722" s="222" t="s">
        <v>162</v>
      </c>
      <c r="AN722" s="242"/>
      <c r="AO722" s="243"/>
      <c r="AP722" s="242"/>
      <c r="AQ722" s="243"/>
      <c r="AR722" s="217">
        <v>1</v>
      </c>
      <c r="AS722" s="244" t="s">
        <v>233</v>
      </c>
      <c r="AT722" s="245"/>
      <c r="AU722" s="218" t="s">
        <v>233</v>
      </c>
    </row>
    <row r="723" spans="1:47" ht="8.25" customHeight="1" x14ac:dyDescent="0.25">
      <c r="A723" s="223">
        <v>697</v>
      </c>
      <c r="B723" s="228" t="s">
        <v>176</v>
      </c>
      <c r="C723" s="229"/>
      <c r="D723" s="230"/>
      <c r="E723" s="228" t="s">
        <v>900</v>
      </c>
      <c r="F723" s="229"/>
      <c r="G723" s="230"/>
      <c r="H723" s="231">
        <v>1473</v>
      </c>
      <c r="I723" s="232"/>
      <c r="J723" s="231">
        <v>2328</v>
      </c>
      <c r="K723" s="233"/>
      <c r="L723" s="232"/>
      <c r="M723" s="228" t="s">
        <v>154</v>
      </c>
      <c r="N723" s="229"/>
      <c r="O723" s="230"/>
      <c r="P723" s="234" t="s">
        <v>155</v>
      </c>
      <c r="Q723" s="235"/>
      <c r="R723" s="236"/>
      <c r="S723" s="217">
        <v>1338</v>
      </c>
      <c r="T723" s="217">
        <v>2193</v>
      </c>
      <c r="U723" s="218" t="s">
        <v>156</v>
      </c>
      <c r="V723" s="237" t="s">
        <v>157</v>
      </c>
      <c r="W723" s="238"/>
      <c r="X723" s="239"/>
      <c r="Y723" s="228" t="s">
        <v>158</v>
      </c>
      <c r="Z723" s="230"/>
      <c r="AA723" s="228" t="s">
        <v>159</v>
      </c>
      <c r="AB723" s="229"/>
      <c r="AC723" s="230"/>
      <c r="AD723" s="219"/>
      <c r="AE723" s="220">
        <v>725</v>
      </c>
      <c r="AF723" s="231">
        <v>2308</v>
      </c>
      <c r="AG723" s="232"/>
      <c r="AH723" s="218" t="s">
        <v>158</v>
      </c>
      <c r="AI723" s="217">
        <v>2</v>
      </c>
      <c r="AJ723" s="240" t="s">
        <v>160</v>
      </c>
      <c r="AK723" s="241"/>
      <c r="AL723" s="221" t="s">
        <v>161</v>
      </c>
      <c r="AM723" s="222" t="s">
        <v>162</v>
      </c>
      <c r="AN723" s="242"/>
      <c r="AO723" s="243"/>
      <c r="AP723" s="242"/>
      <c r="AQ723" s="243"/>
      <c r="AR723" s="217">
        <v>1</v>
      </c>
      <c r="AS723" s="244" t="s">
        <v>233</v>
      </c>
      <c r="AT723" s="245"/>
      <c r="AU723" s="218" t="s">
        <v>233</v>
      </c>
    </row>
    <row r="724" spans="1:47" ht="8.25" customHeight="1" x14ac:dyDescent="0.25">
      <c r="A724" s="223">
        <v>698</v>
      </c>
      <c r="B724" s="228" t="s">
        <v>176</v>
      </c>
      <c r="C724" s="229"/>
      <c r="D724" s="230"/>
      <c r="E724" s="228" t="s">
        <v>901</v>
      </c>
      <c r="F724" s="229"/>
      <c r="G724" s="230"/>
      <c r="H724" s="231">
        <v>1473</v>
      </c>
      <c r="I724" s="232"/>
      <c r="J724" s="231">
        <v>2328</v>
      </c>
      <c r="K724" s="233"/>
      <c r="L724" s="232"/>
      <c r="M724" s="228" t="s">
        <v>154</v>
      </c>
      <c r="N724" s="229"/>
      <c r="O724" s="230"/>
      <c r="P724" s="234" t="s">
        <v>155</v>
      </c>
      <c r="Q724" s="235"/>
      <c r="R724" s="236"/>
      <c r="S724" s="217">
        <v>1338</v>
      </c>
      <c r="T724" s="217">
        <v>2193</v>
      </c>
      <c r="U724" s="218" t="s">
        <v>156</v>
      </c>
      <c r="V724" s="237" t="s">
        <v>157</v>
      </c>
      <c r="W724" s="238"/>
      <c r="X724" s="239"/>
      <c r="Y724" s="228" t="s">
        <v>158</v>
      </c>
      <c r="Z724" s="230"/>
      <c r="AA724" s="228" t="s">
        <v>159</v>
      </c>
      <c r="AB724" s="229"/>
      <c r="AC724" s="230"/>
      <c r="AD724" s="219"/>
      <c r="AE724" s="220">
        <v>725</v>
      </c>
      <c r="AF724" s="231">
        <v>2308</v>
      </c>
      <c r="AG724" s="232"/>
      <c r="AH724" s="218" t="s">
        <v>158</v>
      </c>
      <c r="AI724" s="217">
        <v>2</v>
      </c>
      <c r="AJ724" s="240" t="s">
        <v>160</v>
      </c>
      <c r="AK724" s="241"/>
      <c r="AL724" s="221" t="s">
        <v>161</v>
      </c>
      <c r="AM724" s="222" t="s">
        <v>162</v>
      </c>
      <c r="AN724" s="242"/>
      <c r="AO724" s="243"/>
      <c r="AP724" s="242"/>
      <c r="AQ724" s="243"/>
      <c r="AR724" s="217">
        <v>1</v>
      </c>
      <c r="AS724" s="244" t="s">
        <v>233</v>
      </c>
      <c r="AT724" s="245"/>
      <c r="AU724" s="218" t="s">
        <v>233</v>
      </c>
    </row>
    <row r="725" spans="1:47" ht="8.25" customHeight="1" x14ac:dyDescent="0.25">
      <c r="A725" s="223">
        <v>699</v>
      </c>
      <c r="B725" s="228" t="s">
        <v>176</v>
      </c>
      <c r="C725" s="229"/>
      <c r="D725" s="230"/>
      <c r="E725" s="228" t="s">
        <v>902</v>
      </c>
      <c r="F725" s="229"/>
      <c r="G725" s="230"/>
      <c r="H725" s="231">
        <v>1473</v>
      </c>
      <c r="I725" s="232"/>
      <c r="J725" s="231">
        <v>2328</v>
      </c>
      <c r="K725" s="233"/>
      <c r="L725" s="232"/>
      <c r="M725" s="228" t="s">
        <v>154</v>
      </c>
      <c r="N725" s="229"/>
      <c r="O725" s="230"/>
      <c r="P725" s="234" t="s">
        <v>155</v>
      </c>
      <c r="Q725" s="235"/>
      <c r="R725" s="236"/>
      <c r="S725" s="217">
        <v>1338</v>
      </c>
      <c r="T725" s="217">
        <v>2193</v>
      </c>
      <c r="U725" s="218" t="s">
        <v>156</v>
      </c>
      <c r="V725" s="237" t="s">
        <v>157</v>
      </c>
      <c r="W725" s="238"/>
      <c r="X725" s="239"/>
      <c r="Y725" s="228" t="s">
        <v>158</v>
      </c>
      <c r="Z725" s="230"/>
      <c r="AA725" s="228" t="s">
        <v>159</v>
      </c>
      <c r="AB725" s="229"/>
      <c r="AC725" s="230"/>
      <c r="AD725" s="219"/>
      <c r="AE725" s="220">
        <v>725</v>
      </c>
      <c r="AF725" s="231">
        <v>2308</v>
      </c>
      <c r="AG725" s="232"/>
      <c r="AH725" s="218" t="s">
        <v>158</v>
      </c>
      <c r="AI725" s="217">
        <v>2</v>
      </c>
      <c r="AJ725" s="240" t="s">
        <v>160</v>
      </c>
      <c r="AK725" s="241"/>
      <c r="AL725" s="221" t="s">
        <v>161</v>
      </c>
      <c r="AM725" s="222" t="s">
        <v>162</v>
      </c>
      <c r="AN725" s="242"/>
      <c r="AO725" s="243"/>
      <c r="AP725" s="242"/>
      <c r="AQ725" s="243"/>
      <c r="AR725" s="217">
        <v>1</v>
      </c>
      <c r="AS725" s="244" t="s">
        <v>233</v>
      </c>
      <c r="AT725" s="245"/>
      <c r="AU725" s="218" t="s">
        <v>233</v>
      </c>
    </row>
    <row r="726" spans="1:47" ht="8.25" customHeight="1" x14ac:dyDescent="0.25">
      <c r="A726" s="223">
        <v>700</v>
      </c>
      <c r="B726" s="228" t="s">
        <v>176</v>
      </c>
      <c r="C726" s="229"/>
      <c r="D726" s="230"/>
      <c r="E726" s="228" t="s">
        <v>903</v>
      </c>
      <c r="F726" s="229"/>
      <c r="G726" s="230"/>
      <c r="H726" s="231">
        <v>1473</v>
      </c>
      <c r="I726" s="232"/>
      <c r="J726" s="231">
        <v>2128</v>
      </c>
      <c r="K726" s="233"/>
      <c r="L726" s="232"/>
      <c r="M726" s="228" t="s">
        <v>154</v>
      </c>
      <c r="N726" s="229"/>
      <c r="O726" s="230"/>
      <c r="P726" s="234" t="s">
        <v>155</v>
      </c>
      <c r="Q726" s="235"/>
      <c r="R726" s="236"/>
      <c r="S726" s="217">
        <v>1338</v>
      </c>
      <c r="T726" s="217">
        <v>1993</v>
      </c>
      <c r="U726" s="218" t="s">
        <v>156</v>
      </c>
      <c r="V726" s="237" t="s">
        <v>157</v>
      </c>
      <c r="W726" s="238"/>
      <c r="X726" s="239"/>
      <c r="Y726" s="228" t="s">
        <v>158</v>
      </c>
      <c r="Z726" s="230"/>
      <c r="AA726" s="228" t="s">
        <v>159</v>
      </c>
      <c r="AB726" s="229"/>
      <c r="AC726" s="230"/>
      <c r="AD726" s="219"/>
      <c r="AE726" s="220">
        <v>725</v>
      </c>
      <c r="AF726" s="231">
        <v>2108</v>
      </c>
      <c r="AG726" s="232"/>
      <c r="AH726" s="218" t="s">
        <v>158</v>
      </c>
      <c r="AI726" s="217">
        <v>2</v>
      </c>
      <c r="AJ726" s="240" t="s">
        <v>160</v>
      </c>
      <c r="AK726" s="241"/>
      <c r="AL726" s="221" t="s">
        <v>161</v>
      </c>
      <c r="AM726" s="222" t="s">
        <v>162</v>
      </c>
      <c r="AN726" s="242"/>
      <c r="AO726" s="243"/>
      <c r="AP726" s="242"/>
      <c r="AQ726" s="243"/>
      <c r="AR726" s="217">
        <v>1</v>
      </c>
      <c r="AS726" s="244" t="s">
        <v>205</v>
      </c>
      <c r="AT726" s="245"/>
      <c r="AU726" s="218" t="s">
        <v>205</v>
      </c>
    </row>
    <row r="727" spans="1:47" ht="8.25" customHeight="1" x14ac:dyDescent="0.25">
      <c r="A727" s="223">
        <v>701</v>
      </c>
      <c r="B727" s="228" t="s">
        <v>176</v>
      </c>
      <c r="C727" s="229"/>
      <c r="D727" s="230"/>
      <c r="E727" s="228" t="s">
        <v>904</v>
      </c>
      <c r="F727" s="229"/>
      <c r="G727" s="230"/>
      <c r="H727" s="231">
        <v>993</v>
      </c>
      <c r="I727" s="232"/>
      <c r="J727" s="231">
        <v>2328</v>
      </c>
      <c r="K727" s="233"/>
      <c r="L727" s="232"/>
      <c r="M727" s="228" t="s">
        <v>154</v>
      </c>
      <c r="N727" s="229"/>
      <c r="O727" s="230"/>
      <c r="P727" s="234" t="s">
        <v>155</v>
      </c>
      <c r="Q727" s="235"/>
      <c r="R727" s="236"/>
      <c r="S727" s="217">
        <v>858</v>
      </c>
      <c r="T727" s="217">
        <v>2193</v>
      </c>
      <c r="U727" s="218" t="s">
        <v>156</v>
      </c>
      <c r="V727" s="237" t="s">
        <v>157</v>
      </c>
      <c r="W727" s="238"/>
      <c r="X727" s="239"/>
      <c r="Y727" s="228" t="s">
        <v>158</v>
      </c>
      <c r="Z727" s="230"/>
      <c r="AA727" s="228" t="s">
        <v>159</v>
      </c>
      <c r="AB727" s="229"/>
      <c r="AC727" s="230"/>
      <c r="AD727" s="219"/>
      <c r="AE727" s="220">
        <v>973</v>
      </c>
      <c r="AF727" s="231">
        <v>2308</v>
      </c>
      <c r="AG727" s="232"/>
      <c r="AH727" s="218" t="s">
        <v>158</v>
      </c>
      <c r="AI727" s="217">
        <v>1</v>
      </c>
      <c r="AJ727" s="240" t="s">
        <v>160</v>
      </c>
      <c r="AK727" s="241"/>
      <c r="AL727" s="221" t="s">
        <v>161</v>
      </c>
      <c r="AM727" s="222" t="s">
        <v>162</v>
      </c>
      <c r="AN727" s="242"/>
      <c r="AO727" s="243"/>
      <c r="AP727" s="242"/>
      <c r="AQ727" s="243"/>
      <c r="AR727" s="217">
        <v>1</v>
      </c>
      <c r="AS727" s="244" t="s">
        <v>240</v>
      </c>
      <c r="AT727" s="245"/>
      <c r="AU727" s="218" t="s">
        <v>240</v>
      </c>
    </row>
    <row r="728" spans="1:47" ht="8.25" customHeight="1" x14ac:dyDescent="0.25">
      <c r="A728" s="223">
        <v>702</v>
      </c>
      <c r="B728" s="228" t="s">
        <v>252</v>
      </c>
      <c r="C728" s="229"/>
      <c r="D728" s="230"/>
      <c r="E728" s="228" t="s">
        <v>905</v>
      </c>
      <c r="F728" s="229"/>
      <c r="G728" s="230"/>
      <c r="H728" s="231">
        <v>635</v>
      </c>
      <c r="I728" s="232"/>
      <c r="J728" s="231">
        <v>2270</v>
      </c>
      <c r="K728" s="233"/>
      <c r="L728" s="232"/>
      <c r="M728" s="228" t="s">
        <v>154</v>
      </c>
      <c r="N728" s="229"/>
      <c r="O728" s="230"/>
      <c r="P728" s="234" t="s">
        <v>155</v>
      </c>
      <c r="Q728" s="235"/>
      <c r="R728" s="236"/>
      <c r="S728" s="217">
        <v>500</v>
      </c>
      <c r="T728" s="217">
        <v>2135</v>
      </c>
      <c r="U728" s="218" t="s">
        <v>156</v>
      </c>
      <c r="V728" s="237" t="s">
        <v>157</v>
      </c>
      <c r="W728" s="238"/>
      <c r="X728" s="239"/>
      <c r="Y728" s="228" t="s">
        <v>158</v>
      </c>
      <c r="Z728" s="230"/>
      <c r="AA728" s="228" t="s">
        <v>159</v>
      </c>
      <c r="AB728" s="229"/>
      <c r="AC728" s="230"/>
      <c r="AD728" s="219"/>
      <c r="AE728" s="220">
        <v>615</v>
      </c>
      <c r="AF728" s="231">
        <v>2250</v>
      </c>
      <c r="AG728" s="232"/>
      <c r="AH728" s="218" t="s">
        <v>158</v>
      </c>
      <c r="AI728" s="217">
        <v>1</v>
      </c>
      <c r="AJ728" s="240" t="s">
        <v>160</v>
      </c>
      <c r="AK728" s="241"/>
      <c r="AL728" s="221" t="s">
        <v>161</v>
      </c>
      <c r="AM728" s="222" t="s">
        <v>162</v>
      </c>
      <c r="AN728" s="242"/>
      <c r="AO728" s="243"/>
      <c r="AP728" s="242"/>
      <c r="AQ728" s="243"/>
      <c r="AR728" s="217">
        <v>1</v>
      </c>
      <c r="AS728" s="244" t="s">
        <v>275</v>
      </c>
      <c r="AT728" s="245"/>
      <c r="AU728" s="218" t="s">
        <v>275</v>
      </c>
    </row>
    <row r="729" spans="1:47" ht="8.25" customHeight="1" x14ac:dyDescent="0.25">
      <c r="A729" s="223">
        <v>703</v>
      </c>
      <c r="B729" s="228" t="s">
        <v>176</v>
      </c>
      <c r="C729" s="229"/>
      <c r="D729" s="230"/>
      <c r="E729" s="228" t="s">
        <v>906</v>
      </c>
      <c r="F729" s="229"/>
      <c r="G729" s="230"/>
      <c r="H729" s="231">
        <v>993</v>
      </c>
      <c r="I729" s="232"/>
      <c r="J729" s="231">
        <v>2328</v>
      </c>
      <c r="K729" s="233"/>
      <c r="L729" s="232"/>
      <c r="M729" s="228" t="s">
        <v>154</v>
      </c>
      <c r="N729" s="229"/>
      <c r="O729" s="230"/>
      <c r="P729" s="234" t="s">
        <v>155</v>
      </c>
      <c r="Q729" s="235"/>
      <c r="R729" s="236"/>
      <c r="S729" s="217">
        <v>858</v>
      </c>
      <c r="T729" s="217">
        <v>2193</v>
      </c>
      <c r="U729" s="218" t="s">
        <v>156</v>
      </c>
      <c r="V729" s="237" t="s">
        <v>157</v>
      </c>
      <c r="W729" s="238"/>
      <c r="X729" s="239"/>
      <c r="Y729" s="228" t="s">
        <v>158</v>
      </c>
      <c r="Z729" s="230"/>
      <c r="AA729" s="228" t="s">
        <v>159</v>
      </c>
      <c r="AB729" s="229"/>
      <c r="AC729" s="230"/>
      <c r="AD729" s="219"/>
      <c r="AE729" s="220">
        <v>973</v>
      </c>
      <c r="AF729" s="231">
        <v>2308</v>
      </c>
      <c r="AG729" s="232"/>
      <c r="AH729" s="218" t="s">
        <v>158</v>
      </c>
      <c r="AI729" s="217">
        <v>1</v>
      </c>
      <c r="AJ729" s="240" t="s">
        <v>160</v>
      </c>
      <c r="AK729" s="241"/>
      <c r="AL729" s="221" t="s">
        <v>161</v>
      </c>
      <c r="AM729" s="222" t="s">
        <v>162</v>
      </c>
      <c r="AN729" s="242"/>
      <c r="AO729" s="243"/>
      <c r="AP729" s="242"/>
      <c r="AQ729" s="243"/>
      <c r="AR729" s="217">
        <v>1</v>
      </c>
      <c r="AS729" s="244" t="s">
        <v>240</v>
      </c>
      <c r="AT729" s="245"/>
      <c r="AU729" s="218" t="s">
        <v>240</v>
      </c>
    </row>
    <row r="730" spans="1:47" ht="8.25" customHeight="1" x14ac:dyDescent="0.25">
      <c r="A730" s="223">
        <v>704</v>
      </c>
      <c r="B730" s="228" t="s">
        <v>176</v>
      </c>
      <c r="C730" s="229"/>
      <c r="D730" s="230"/>
      <c r="E730" s="228" t="s">
        <v>907</v>
      </c>
      <c r="F730" s="229"/>
      <c r="G730" s="230"/>
      <c r="H730" s="231">
        <v>1473</v>
      </c>
      <c r="I730" s="232"/>
      <c r="J730" s="231">
        <v>2328</v>
      </c>
      <c r="K730" s="233"/>
      <c r="L730" s="232"/>
      <c r="M730" s="228" t="s">
        <v>154</v>
      </c>
      <c r="N730" s="229"/>
      <c r="O730" s="230"/>
      <c r="P730" s="234" t="s">
        <v>155</v>
      </c>
      <c r="Q730" s="235"/>
      <c r="R730" s="236"/>
      <c r="S730" s="217">
        <v>1338</v>
      </c>
      <c r="T730" s="217">
        <v>2193</v>
      </c>
      <c r="U730" s="218" t="s">
        <v>156</v>
      </c>
      <c r="V730" s="237" t="s">
        <v>157</v>
      </c>
      <c r="W730" s="238"/>
      <c r="X730" s="239"/>
      <c r="Y730" s="228" t="s">
        <v>158</v>
      </c>
      <c r="Z730" s="230"/>
      <c r="AA730" s="228" t="s">
        <v>159</v>
      </c>
      <c r="AB730" s="229"/>
      <c r="AC730" s="230"/>
      <c r="AD730" s="219"/>
      <c r="AE730" s="220">
        <v>725</v>
      </c>
      <c r="AF730" s="231">
        <v>2308</v>
      </c>
      <c r="AG730" s="232"/>
      <c r="AH730" s="218" t="s">
        <v>158</v>
      </c>
      <c r="AI730" s="217">
        <v>2</v>
      </c>
      <c r="AJ730" s="240" t="s">
        <v>160</v>
      </c>
      <c r="AK730" s="241"/>
      <c r="AL730" s="221" t="s">
        <v>161</v>
      </c>
      <c r="AM730" s="222" t="s">
        <v>162</v>
      </c>
      <c r="AN730" s="242"/>
      <c r="AO730" s="243"/>
      <c r="AP730" s="242"/>
      <c r="AQ730" s="243"/>
      <c r="AR730" s="217">
        <v>1</v>
      </c>
      <c r="AS730" s="244" t="s">
        <v>233</v>
      </c>
      <c r="AT730" s="245"/>
      <c r="AU730" s="218" t="s">
        <v>233</v>
      </c>
    </row>
    <row r="731" spans="1:47" ht="8.25" customHeight="1" x14ac:dyDescent="0.25">
      <c r="A731" s="223">
        <v>705</v>
      </c>
      <c r="B731" s="228" t="s">
        <v>176</v>
      </c>
      <c r="C731" s="229"/>
      <c r="D731" s="230"/>
      <c r="E731" s="228" t="s">
        <v>908</v>
      </c>
      <c r="F731" s="229"/>
      <c r="G731" s="230"/>
      <c r="H731" s="231">
        <v>993</v>
      </c>
      <c r="I731" s="232"/>
      <c r="J731" s="231">
        <v>2328</v>
      </c>
      <c r="K731" s="233"/>
      <c r="L731" s="232"/>
      <c r="M731" s="228" t="s">
        <v>154</v>
      </c>
      <c r="N731" s="229"/>
      <c r="O731" s="230"/>
      <c r="P731" s="234" t="s">
        <v>155</v>
      </c>
      <c r="Q731" s="235"/>
      <c r="R731" s="236"/>
      <c r="S731" s="217">
        <v>858</v>
      </c>
      <c r="T731" s="217">
        <v>2193</v>
      </c>
      <c r="U731" s="218" t="s">
        <v>156</v>
      </c>
      <c r="V731" s="237" t="s">
        <v>157</v>
      </c>
      <c r="W731" s="238"/>
      <c r="X731" s="239"/>
      <c r="Y731" s="228" t="s">
        <v>158</v>
      </c>
      <c r="Z731" s="230"/>
      <c r="AA731" s="228" t="s">
        <v>159</v>
      </c>
      <c r="AB731" s="229"/>
      <c r="AC731" s="230"/>
      <c r="AD731" s="219"/>
      <c r="AE731" s="220">
        <v>973</v>
      </c>
      <c r="AF731" s="231">
        <v>2308</v>
      </c>
      <c r="AG731" s="232"/>
      <c r="AH731" s="218" t="s">
        <v>158</v>
      </c>
      <c r="AI731" s="217">
        <v>1</v>
      </c>
      <c r="AJ731" s="240" t="s">
        <v>160</v>
      </c>
      <c r="AK731" s="241"/>
      <c r="AL731" s="221" t="s">
        <v>161</v>
      </c>
      <c r="AM731" s="222" t="s">
        <v>162</v>
      </c>
      <c r="AN731" s="242"/>
      <c r="AO731" s="243"/>
      <c r="AP731" s="242"/>
      <c r="AQ731" s="243"/>
      <c r="AR731" s="217">
        <v>1</v>
      </c>
      <c r="AS731" s="244" t="s">
        <v>240</v>
      </c>
      <c r="AT731" s="245"/>
      <c r="AU731" s="218" t="s">
        <v>240</v>
      </c>
    </row>
    <row r="732" spans="1:47" ht="8.25" customHeight="1" x14ac:dyDescent="0.25">
      <c r="A732" s="223">
        <v>706</v>
      </c>
      <c r="B732" s="228" t="s">
        <v>176</v>
      </c>
      <c r="C732" s="229"/>
      <c r="D732" s="230"/>
      <c r="E732" s="228" t="s">
        <v>909</v>
      </c>
      <c r="F732" s="229"/>
      <c r="G732" s="230"/>
      <c r="H732" s="231">
        <v>1473</v>
      </c>
      <c r="I732" s="232"/>
      <c r="J732" s="231">
        <v>2328</v>
      </c>
      <c r="K732" s="233"/>
      <c r="L732" s="232"/>
      <c r="M732" s="228" t="s">
        <v>154</v>
      </c>
      <c r="N732" s="229"/>
      <c r="O732" s="230"/>
      <c r="P732" s="234" t="s">
        <v>155</v>
      </c>
      <c r="Q732" s="235"/>
      <c r="R732" s="236"/>
      <c r="S732" s="217">
        <v>1338</v>
      </c>
      <c r="T732" s="217">
        <v>2193</v>
      </c>
      <c r="U732" s="218" t="s">
        <v>156</v>
      </c>
      <c r="V732" s="237" t="s">
        <v>157</v>
      </c>
      <c r="W732" s="238"/>
      <c r="X732" s="239"/>
      <c r="Y732" s="228" t="s">
        <v>158</v>
      </c>
      <c r="Z732" s="230"/>
      <c r="AA732" s="228" t="s">
        <v>159</v>
      </c>
      <c r="AB732" s="229"/>
      <c r="AC732" s="230"/>
      <c r="AD732" s="219"/>
      <c r="AE732" s="220">
        <v>725</v>
      </c>
      <c r="AF732" s="231">
        <v>2308</v>
      </c>
      <c r="AG732" s="232"/>
      <c r="AH732" s="218" t="s">
        <v>158</v>
      </c>
      <c r="AI732" s="217">
        <v>2</v>
      </c>
      <c r="AJ732" s="240" t="s">
        <v>160</v>
      </c>
      <c r="AK732" s="241"/>
      <c r="AL732" s="221" t="s">
        <v>161</v>
      </c>
      <c r="AM732" s="222" t="s">
        <v>162</v>
      </c>
      <c r="AN732" s="242"/>
      <c r="AO732" s="243"/>
      <c r="AP732" s="242"/>
      <c r="AQ732" s="243"/>
      <c r="AR732" s="217">
        <v>1</v>
      </c>
      <c r="AS732" s="244" t="s">
        <v>233</v>
      </c>
      <c r="AT732" s="245"/>
      <c r="AU732" s="218" t="s">
        <v>233</v>
      </c>
    </row>
    <row r="733" spans="1:47" ht="8.25" customHeight="1" x14ac:dyDescent="0.25">
      <c r="A733" s="223">
        <v>707</v>
      </c>
      <c r="B733" s="228" t="s">
        <v>176</v>
      </c>
      <c r="C733" s="229"/>
      <c r="D733" s="230"/>
      <c r="E733" s="228" t="s">
        <v>910</v>
      </c>
      <c r="F733" s="229"/>
      <c r="G733" s="230"/>
      <c r="H733" s="231">
        <v>1473</v>
      </c>
      <c r="I733" s="232"/>
      <c r="J733" s="231">
        <v>2328</v>
      </c>
      <c r="K733" s="233"/>
      <c r="L733" s="232"/>
      <c r="M733" s="228" t="s">
        <v>154</v>
      </c>
      <c r="N733" s="229"/>
      <c r="O733" s="230"/>
      <c r="P733" s="234" t="s">
        <v>155</v>
      </c>
      <c r="Q733" s="235"/>
      <c r="R733" s="236"/>
      <c r="S733" s="217">
        <v>1338</v>
      </c>
      <c r="T733" s="217">
        <v>2193</v>
      </c>
      <c r="U733" s="218" t="s">
        <v>156</v>
      </c>
      <c r="V733" s="237" t="s">
        <v>157</v>
      </c>
      <c r="W733" s="238"/>
      <c r="X733" s="239"/>
      <c r="Y733" s="228" t="s">
        <v>158</v>
      </c>
      <c r="Z733" s="230"/>
      <c r="AA733" s="228" t="s">
        <v>159</v>
      </c>
      <c r="AB733" s="229"/>
      <c r="AC733" s="230"/>
      <c r="AD733" s="219"/>
      <c r="AE733" s="220">
        <v>725</v>
      </c>
      <c r="AF733" s="231">
        <v>2308</v>
      </c>
      <c r="AG733" s="232"/>
      <c r="AH733" s="218" t="s">
        <v>158</v>
      </c>
      <c r="AI733" s="217">
        <v>2</v>
      </c>
      <c r="AJ733" s="240" t="s">
        <v>160</v>
      </c>
      <c r="AK733" s="241"/>
      <c r="AL733" s="221" t="s">
        <v>161</v>
      </c>
      <c r="AM733" s="222" t="s">
        <v>162</v>
      </c>
      <c r="AN733" s="242"/>
      <c r="AO733" s="243"/>
      <c r="AP733" s="242"/>
      <c r="AQ733" s="243"/>
      <c r="AR733" s="217">
        <v>1</v>
      </c>
      <c r="AS733" s="244" t="s">
        <v>233</v>
      </c>
      <c r="AT733" s="245"/>
      <c r="AU733" s="218" t="s">
        <v>233</v>
      </c>
    </row>
    <row r="734" spans="1:47" ht="8.25" customHeight="1" x14ac:dyDescent="0.25">
      <c r="A734" s="223">
        <v>708</v>
      </c>
      <c r="B734" s="228" t="s">
        <v>176</v>
      </c>
      <c r="C734" s="229"/>
      <c r="D734" s="230"/>
      <c r="E734" s="228" t="s">
        <v>911</v>
      </c>
      <c r="F734" s="229"/>
      <c r="G734" s="230"/>
      <c r="H734" s="231">
        <v>593</v>
      </c>
      <c r="I734" s="232"/>
      <c r="J734" s="231">
        <v>2328</v>
      </c>
      <c r="K734" s="233"/>
      <c r="L734" s="232"/>
      <c r="M734" s="228" t="s">
        <v>154</v>
      </c>
      <c r="N734" s="229"/>
      <c r="O734" s="230"/>
      <c r="P734" s="234" t="s">
        <v>155</v>
      </c>
      <c r="Q734" s="235"/>
      <c r="R734" s="236"/>
      <c r="S734" s="217">
        <v>458</v>
      </c>
      <c r="T734" s="217">
        <v>2193</v>
      </c>
      <c r="U734" s="218" t="s">
        <v>156</v>
      </c>
      <c r="V734" s="237" t="s">
        <v>157</v>
      </c>
      <c r="W734" s="238"/>
      <c r="X734" s="239"/>
      <c r="Y734" s="228" t="s">
        <v>158</v>
      </c>
      <c r="Z734" s="230"/>
      <c r="AA734" s="228" t="s">
        <v>159</v>
      </c>
      <c r="AB734" s="229"/>
      <c r="AC734" s="230"/>
      <c r="AD734" s="219"/>
      <c r="AE734" s="220">
        <v>573</v>
      </c>
      <c r="AF734" s="231">
        <v>2308</v>
      </c>
      <c r="AG734" s="232"/>
      <c r="AH734" s="218" t="s">
        <v>158</v>
      </c>
      <c r="AI734" s="217">
        <v>1</v>
      </c>
      <c r="AJ734" s="240" t="s">
        <v>160</v>
      </c>
      <c r="AK734" s="241"/>
      <c r="AL734" s="221" t="s">
        <v>161</v>
      </c>
      <c r="AM734" s="222" t="s">
        <v>162</v>
      </c>
      <c r="AN734" s="242"/>
      <c r="AO734" s="243"/>
      <c r="AP734" s="242"/>
      <c r="AQ734" s="243"/>
      <c r="AR734" s="217">
        <v>1</v>
      </c>
      <c r="AS734" s="244" t="s">
        <v>269</v>
      </c>
      <c r="AT734" s="245"/>
      <c r="AU734" s="218" t="s">
        <v>269</v>
      </c>
    </row>
    <row r="735" spans="1:47" ht="8.25" customHeight="1" x14ac:dyDescent="0.25">
      <c r="A735" s="223">
        <v>709</v>
      </c>
      <c r="B735" s="228" t="s">
        <v>176</v>
      </c>
      <c r="C735" s="229"/>
      <c r="D735" s="230"/>
      <c r="E735" s="228" t="s">
        <v>912</v>
      </c>
      <c r="F735" s="229"/>
      <c r="G735" s="230"/>
      <c r="H735" s="231">
        <v>743</v>
      </c>
      <c r="I735" s="232"/>
      <c r="J735" s="231">
        <v>2328</v>
      </c>
      <c r="K735" s="233"/>
      <c r="L735" s="232"/>
      <c r="M735" s="228" t="s">
        <v>154</v>
      </c>
      <c r="N735" s="229"/>
      <c r="O735" s="230"/>
      <c r="P735" s="234" t="s">
        <v>155</v>
      </c>
      <c r="Q735" s="235"/>
      <c r="R735" s="236"/>
      <c r="S735" s="217">
        <v>608</v>
      </c>
      <c r="T735" s="217">
        <v>2193</v>
      </c>
      <c r="U735" s="218" t="s">
        <v>156</v>
      </c>
      <c r="V735" s="237" t="s">
        <v>157</v>
      </c>
      <c r="W735" s="238"/>
      <c r="X735" s="239"/>
      <c r="Y735" s="228" t="s">
        <v>158</v>
      </c>
      <c r="Z735" s="230"/>
      <c r="AA735" s="228" t="s">
        <v>159</v>
      </c>
      <c r="AB735" s="229"/>
      <c r="AC735" s="230"/>
      <c r="AD735" s="219"/>
      <c r="AE735" s="220">
        <v>723</v>
      </c>
      <c r="AF735" s="231">
        <v>2308</v>
      </c>
      <c r="AG735" s="232"/>
      <c r="AH735" s="218" t="s">
        <v>158</v>
      </c>
      <c r="AI735" s="217">
        <v>1</v>
      </c>
      <c r="AJ735" s="240" t="s">
        <v>160</v>
      </c>
      <c r="AK735" s="241"/>
      <c r="AL735" s="221" t="s">
        <v>161</v>
      </c>
      <c r="AM735" s="222" t="s">
        <v>162</v>
      </c>
      <c r="AN735" s="242"/>
      <c r="AO735" s="243"/>
      <c r="AP735" s="242"/>
      <c r="AQ735" s="243"/>
      <c r="AR735" s="217">
        <v>1</v>
      </c>
      <c r="AS735" s="244" t="s">
        <v>246</v>
      </c>
      <c r="AT735" s="245"/>
      <c r="AU735" s="218" t="s">
        <v>246</v>
      </c>
    </row>
    <row r="736" spans="1:47" ht="8.25" customHeight="1" x14ac:dyDescent="0.25">
      <c r="A736" s="223">
        <v>710</v>
      </c>
      <c r="B736" s="228" t="s">
        <v>176</v>
      </c>
      <c r="C736" s="229"/>
      <c r="D736" s="230"/>
      <c r="E736" s="228" t="s">
        <v>913</v>
      </c>
      <c r="F736" s="229"/>
      <c r="G736" s="230"/>
      <c r="H736" s="231">
        <v>693</v>
      </c>
      <c r="I736" s="232"/>
      <c r="J736" s="231">
        <v>2328</v>
      </c>
      <c r="K736" s="233"/>
      <c r="L736" s="232"/>
      <c r="M736" s="228" t="s">
        <v>154</v>
      </c>
      <c r="N736" s="229"/>
      <c r="O736" s="230"/>
      <c r="P736" s="234" t="s">
        <v>155</v>
      </c>
      <c r="Q736" s="235"/>
      <c r="R736" s="236"/>
      <c r="S736" s="217">
        <v>558</v>
      </c>
      <c r="T736" s="217">
        <v>2193</v>
      </c>
      <c r="U736" s="218" t="s">
        <v>156</v>
      </c>
      <c r="V736" s="237" t="s">
        <v>157</v>
      </c>
      <c r="W736" s="238"/>
      <c r="X736" s="239"/>
      <c r="Y736" s="228" t="s">
        <v>158</v>
      </c>
      <c r="Z736" s="230"/>
      <c r="AA736" s="228" t="s">
        <v>159</v>
      </c>
      <c r="AB736" s="229"/>
      <c r="AC736" s="230"/>
      <c r="AD736" s="219"/>
      <c r="AE736" s="220">
        <v>673</v>
      </c>
      <c r="AF736" s="231">
        <v>2308</v>
      </c>
      <c r="AG736" s="232"/>
      <c r="AH736" s="218" t="s">
        <v>158</v>
      </c>
      <c r="AI736" s="217">
        <v>1</v>
      </c>
      <c r="AJ736" s="240" t="s">
        <v>160</v>
      </c>
      <c r="AK736" s="241"/>
      <c r="AL736" s="221" t="s">
        <v>161</v>
      </c>
      <c r="AM736" s="222" t="s">
        <v>162</v>
      </c>
      <c r="AN736" s="242"/>
      <c r="AO736" s="243"/>
      <c r="AP736" s="242"/>
      <c r="AQ736" s="243"/>
      <c r="AR736" s="217">
        <v>1</v>
      </c>
      <c r="AS736" s="244" t="s">
        <v>257</v>
      </c>
      <c r="AT736" s="245"/>
      <c r="AU736" s="218" t="s">
        <v>257</v>
      </c>
    </row>
    <row r="737" spans="1:47" ht="8.25" customHeight="1" x14ac:dyDescent="0.25">
      <c r="A737" s="223">
        <v>711</v>
      </c>
      <c r="B737" s="228" t="s">
        <v>176</v>
      </c>
      <c r="C737" s="229"/>
      <c r="D737" s="230"/>
      <c r="E737" s="228" t="s">
        <v>914</v>
      </c>
      <c r="F737" s="229"/>
      <c r="G737" s="230"/>
      <c r="H737" s="231">
        <v>1713</v>
      </c>
      <c r="I737" s="232"/>
      <c r="J737" s="231">
        <v>2328</v>
      </c>
      <c r="K737" s="233"/>
      <c r="L737" s="232"/>
      <c r="M737" s="228" t="s">
        <v>154</v>
      </c>
      <c r="N737" s="229"/>
      <c r="O737" s="230"/>
      <c r="P737" s="234" t="s">
        <v>155</v>
      </c>
      <c r="Q737" s="235"/>
      <c r="R737" s="236"/>
      <c r="S737" s="217">
        <v>1578</v>
      </c>
      <c r="T737" s="217">
        <v>2193</v>
      </c>
      <c r="U737" s="218" t="s">
        <v>156</v>
      </c>
      <c r="V737" s="237" t="s">
        <v>157</v>
      </c>
      <c r="W737" s="238"/>
      <c r="X737" s="239"/>
      <c r="Y737" s="228" t="s">
        <v>158</v>
      </c>
      <c r="Z737" s="230"/>
      <c r="AA737" s="228" t="s">
        <v>159</v>
      </c>
      <c r="AB737" s="229"/>
      <c r="AC737" s="230"/>
      <c r="AD737" s="219"/>
      <c r="AE737" s="220">
        <v>845</v>
      </c>
      <c r="AF737" s="231">
        <v>2308</v>
      </c>
      <c r="AG737" s="232"/>
      <c r="AH737" s="218" t="s">
        <v>158</v>
      </c>
      <c r="AI737" s="217">
        <v>2</v>
      </c>
      <c r="AJ737" s="240" t="s">
        <v>160</v>
      </c>
      <c r="AK737" s="241"/>
      <c r="AL737" s="221" t="s">
        <v>161</v>
      </c>
      <c r="AM737" s="222" t="s">
        <v>162</v>
      </c>
      <c r="AN737" s="242"/>
      <c r="AO737" s="243"/>
      <c r="AP737" s="242"/>
      <c r="AQ737" s="243"/>
      <c r="AR737" s="217">
        <v>1</v>
      </c>
      <c r="AS737" s="244" t="s">
        <v>251</v>
      </c>
      <c r="AT737" s="245"/>
      <c r="AU737" s="218" t="s">
        <v>251</v>
      </c>
    </row>
    <row r="738" spans="1:47" ht="8.25" customHeight="1" x14ac:dyDescent="0.25">
      <c r="A738" s="223">
        <v>712</v>
      </c>
      <c r="B738" s="228" t="s">
        <v>176</v>
      </c>
      <c r="C738" s="229"/>
      <c r="D738" s="230"/>
      <c r="E738" s="228" t="s">
        <v>915</v>
      </c>
      <c r="F738" s="229"/>
      <c r="G738" s="230"/>
      <c r="H738" s="231">
        <v>993</v>
      </c>
      <c r="I738" s="232"/>
      <c r="J738" s="231">
        <v>2328</v>
      </c>
      <c r="K738" s="233"/>
      <c r="L738" s="232"/>
      <c r="M738" s="228" t="s">
        <v>154</v>
      </c>
      <c r="N738" s="229"/>
      <c r="O738" s="230"/>
      <c r="P738" s="234" t="s">
        <v>155</v>
      </c>
      <c r="Q738" s="235"/>
      <c r="R738" s="236"/>
      <c r="S738" s="217">
        <v>858</v>
      </c>
      <c r="T738" s="217">
        <v>2193</v>
      </c>
      <c r="U738" s="218" t="s">
        <v>156</v>
      </c>
      <c r="V738" s="237" t="s">
        <v>157</v>
      </c>
      <c r="W738" s="238"/>
      <c r="X738" s="239"/>
      <c r="Y738" s="228" t="s">
        <v>158</v>
      </c>
      <c r="Z738" s="230"/>
      <c r="AA738" s="228" t="s">
        <v>159</v>
      </c>
      <c r="AB738" s="229"/>
      <c r="AC738" s="230"/>
      <c r="AD738" s="219"/>
      <c r="AE738" s="220">
        <v>973</v>
      </c>
      <c r="AF738" s="231">
        <v>2308</v>
      </c>
      <c r="AG738" s="232"/>
      <c r="AH738" s="218" t="s">
        <v>158</v>
      </c>
      <c r="AI738" s="217">
        <v>1</v>
      </c>
      <c r="AJ738" s="240" t="s">
        <v>160</v>
      </c>
      <c r="AK738" s="241"/>
      <c r="AL738" s="221" t="s">
        <v>161</v>
      </c>
      <c r="AM738" s="222" t="s">
        <v>162</v>
      </c>
      <c r="AN738" s="242"/>
      <c r="AO738" s="243"/>
      <c r="AP738" s="242"/>
      <c r="AQ738" s="243"/>
      <c r="AR738" s="217">
        <v>1</v>
      </c>
      <c r="AS738" s="244" t="s">
        <v>240</v>
      </c>
      <c r="AT738" s="245"/>
      <c r="AU738" s="218" t="s">
        <v>240</v>
      </c>
    </row>
    <row r="739" spans="1:47" ht="8.25" customHeight="1" x14ac:dyDescent="0.25">
      <c r="A739" s="223">
        <v>713</v>
      </c>
      <c r="B739" s="228" t="s">
        <v>176</v>
      </c>
      <c r="C739" s="229"/>
      <c r="D739" s="230"/>
      <c r="E739" s="228" t="s">
        <v>916</v>
      </c>
      <c r="F739" s="229"/>
      <c r="G739" s="230"/>
      <c r="H739" s="231">
        <v>993</v>
      </c>
      <c r="I739" s="232"/>
      <c r="J739" s="231">
        <v>2328</v>
      </c>
      <c r="K739" s="233"/>
      <c r="L739" s="232"/>
      <c r="M739" s="228" t="s">
        <v>154</v>
      </c>
      <c r="N739" s="229"/>
      <c r="O739" s="230"/>
      <c r="P739" s="234" t="s">
        <v>155</v>
      </c>
      <c r="Q739" s="235"/>
      <c r="R739" s="236"/>
      <c r="S739" s="217">
        <v>858</v>
      </c>
      <c r="T739" s="217">
        <v>2193</v>
      </c>
      <c r="U739" s="218" t="s">
        <v>156</v>
      </c>
      <c r="V739" s="237" t="s">
        <v>157</v>
      </c>
      <c r="W739" s="238"/>
      <c r="X739" s="239"/>
      <c r="Y739" s="228" t="s">
        <v>158</v>
      </c>
      <c r="Z739" s="230"/>
      <c r="AA739" s="228" t="s">
        <v>159</v>
      </c>
      <c r="AB739" s="229"/>
      <c r="AC739" s="230"/>
      <c r="AD739" s="219"/>
      <c r="AE739" s="220">
        <v>973</v>
      </c>
      <c r="AF739" s="231">
        <v>2308</v>
      </c>
      <c r="AG739" s="232"/>
      <c r="AH739" s="218" t="s">
        <v>158</v>
      </c>
      <c r="AI739" s="217">
        <v>1</v>
      </c>
      <c r="AJ739" s="240" t="s">
        <v>160</v>
      </c>
      <c r="AK739" s="241"/>
      <c r="AL739" s="221" t="s">
        <v>161</v>
      </c>
      <c r="AM739" s="222" t="s">
        <v>162</v>
      </c>
      <c r="AN739" s="242"/>
      <c r="AO739" s="243"/>
      <c r="AP739" s="242"/>
      <c r="AQ739" s="243"/>
      <c r="AR739" s="217">
        <v>1</v>
      </c>
      <c r="AS739" s="244" t="s">
        <v>240</v>
      </c>
      <c r="AT739" s="245"/>
      <c r="AU739" s="218" t="s">
        <v>240</v>
      </c>
    </row>
    <row r="740" spans="1:47" ht="8.25" customHeight="1" x14ac:dyDescent="0.25">
      <c r="A740" s="223">
        <v>714</v>
      </c>
      <c r="B740" s="228" t="s">
        <v>176</v>
      </c>
      <c r="C740" s="229"/>
      <c r="D740" s="230"/>
      <c r="E740" s="228" t="s">
        <v>917</v>
      </c>
      <c r="F740" s="229"/>
      <c r="G740" s="230"/>
      <c r="H740" s="231">
        <v>993</v>
      </c>
      <c r="I740" s="232"/>
      <c r="J740" s="231">
        <v>2328</v>
      </c>
      <c r="K740" s="233"/>
      <c r="L740" s="232"/>
      <c r="M740" s="228" t="s">
        <v>154</v>
      </c>
      <c r="N740" s="229"/>
      <c r="O740" s="230"/>
      <c r="P740" s="234" t="s">
        <v>155</v>
      </c>
      <c r="Q740" s="235"/>
      <c r="R740" s="236"/>
      <c r="S740" s="217">
        <v>858</v>
      </c>
      <c r="T740" s="217">
        <v>2193</v>
      </c>
      <c r="U740" s="218" t="s">
        <v>156</v>
      </c>
      <c r="V740" s="237" t="s">
        <v>157</v>
      </c>
      <c r="W740" s="238"/>
      <c r="X740" s="239"/>
      <c r="Y740" s="228" t="s">
        <v>158</v>
      </c>
      <c r="Z740" s="230"/>
      <c r="AA740" s="228" t="s">
        <v>159</v>
      </c>
      <c r="AB740" s="229"/>
      <c r="AC740" s="230"/>
      <c r="AD740" s="219"/>
      <c r="AE740" s="220">
        <v>973</v>
      </c>
      <c r="AF740" s="231">
        <v>2308</v>
      </c>
      <c r="AG740" s="232"/>
      <c r="AH740" s="218" t="s">
        <v>158</v>
      </c>
      <c r="AI740" s="217">
        <v>1</v>
      </c>
      <c r="AJ740" s="240" t="s">
        <v>160</v>
      </c>
      <c r="AK740" s="241"/>
      <c r="AL740" s="221" t="s">
        <v>161</v>
      </c>
      <c r="AM740" s="222" t="s">
        <v>162</v>
      </c>
      <c r="AN740" s="242"/>
      <c r="AO740" s="243"/>
      <c r="AP740" s="242"/>
      <c r="AQ740" s="243"/>
      <c r="AR740" s="217">
        <v>1</v>
      </c>
      <c r="AS740" s="244" t="s">
        <v>240</v>
      </c>
      <c r="AT740" s="245"/>
      <c r="AU740" s="218" t="s">
        <v>240</v>
      </c>
    </row>
    <row r="741" spans="1:47" ht="8.25" customHeight="1" x14ac:dyDescent="0.25">
      <c r="A741" s="223">
        <v>715</v>
      </c>
      <c r="B741" s="228" t="s">
        <v>176</v>
      </c>
      <c r="C741" s="229"/>
      <c r="D741" s="230"/>
      <c r="E741" s="228" t="s">
        <v>918</v>
      </c>
      <c r="F741" s="229"/>
      <c r="G741" s="230"/>
      <c r="H741" s="231">
        <v>1473</v>
      </c>
      <c r="I741" s="232"/>
      <c r="J741" s="231">
        <v>2328</v>
      </c>
      <c r="K741" s="233"/>
      <c r="L741" s="232"/>
      <c r="M741" s="228" t="s">
        <v>154</v>
      </c>
      <c r="N741" s="229"/>
      <c r="O741" s="230"/>
      <c r="P741" s="234" t="s">
        <v>155</v>
      </c>
      <c r="Q741" s="235"/>
      <c r="R741" s="236"/>
      <c r="S741" s="217">
        <v>1338</v>
      </c>
      <c r="T741" s="217">
        <v>2193</v>
      </c>
      <c r="U741" s="218" t="s">
        <v>156</v>
      </c>
      <c r="V741" s="237" t="s">
        <v>157</v>
      </c>
      <c r="W741" s="238"/>
      <c r="X741" s="239"/>
      <c r="Y741" s="228" t="s">
        <v>158</v>
      </c>
      <c r="Z741" s="230"/>
      <c r="AA741" s="228" t="s">
        <v>159</v>
      </c>
      <c r="AB741" s="229"/>
      <c r="AC741" s="230"/>
      <c r="AD741" s="219"/>
      <c r="AE741" s="220">
        <v>725</v>
      </c>
      <c r="AF741" s="231">
        <v>2308</v>
      </c>
      <c r="AG741" s="232"/>
      <c r="AH741" s="218" t="s">
        <v>158</v>
      </c>
      <c r="AI741" s="217">
        <v>2</v>
      </c>
      <c r="AJ741" s="240" t="s">
        <v>160</v>
      </c>
      <c r="AK741" s="241"/>
      <c r="AL741" s="221" t="s">
        <v>161</v>
      </c>
      <c r="AM741" s="222" t="s">
        <v>162</v>
      </c>
      <c r="AN741" s="242"/>
      <c r="AO741" s="243"/>
      <c r="AP741" s="242"/>
      <c r="AQ741" s="243"/>
      <c r="AR741" s="217">
        <v>1</v>
      </c>
      <c r="AS741" s="244" t="s">
        <v>233</v>
      </c>
      <c r="AT741" s="245"/>
      <c r="AU741" s="218" t="s">
        <v>233</v>
      </c>
    </row>
    <row r="742" spans="1:47" ht="8.25" customHeight="1" x14ac:dyDescent="0.25">
      <c r="A742" s="223">
        <v>716</v>
      </c>
      <c r="B742" s="228" t="s">
        <v>176</v>
      </c>
      <c r="C742" s="229"/>
      <c r="D742" s="230"/>
      <c r="E742" s="228" t="s">
        <v>919</v>
      </c>
      <c r="F742" s="229"/>
      <c r="G742" s="230"/>
      <c r="H742" s="231">
        <v>1343</v>
      </c>
      <c r="I742" s="232"/>
      <c r="J742" s="231">
        <v>2328</v>
      </c>
      <c r="K742" s="233"/>
      <c r="L742" s="232"/>
      <c r="M742" s="228" t="s">
        <v>154</v>
      </c>
      <c r="N742" s="229"/>
      <c r="O742" s="230"/>
      <c r="P742" s="234" t="s">
        <v>155</v>
      </c>
      <c r="Q742" s="235"/>
      <c r="R742" s="236"/>
      <c r="S742" s="217">
        <v>1208</v>
      </c>
      <c r="T742" s="217">
        <v>2193</v>
      </c>
      <c r="U742" s="218" t="s">
        <v>156</v>
      </c>
      <c r="V742" s="237" t="s">
        <v>157</v>
      </c>
      <c r="W742" s="238"/>
      <c r="X742" s="239"/>
      <c r="Y742" s="228" t="s">
        <v>158</v>
      </c>
      <c r="Z742" s="230"/>
      <c r="AA742" s="228" t="s">
        <v>159</v>
      </c>
      <c r="AB742" s="229"/>
      <c r="AC742" s="230"/>
      <c r="AD742" s="219"/>
      <c r="AE742" s="220">
        <v>660</v>
      </c>
      <c r="AF742" s="231">
        <v>2308</v>
      </c>
      <c r="AG742" s="232"/>
      <c r="AH742" s="218" t="s">
        <v>158</v>
      </c>
      <c r="AI742" s="217">
        <v>2</v>
      </c>
      <c r="AJ742" s="240" t="s">
        <v>160</v>
      </c>
      <c r="AK742" s="241"/>
      <c r="AL742" s="221" t="s">
        <v>161</v>
      </c>
      <c r="AM742" s="222" t="s">
        <v>162</v>
      </c>
      <c r="AN742" s="242"/>
      <c r="AO742" s="243"/>
      <c r="AP742" s="242"/>
      <c r="AQ742" s="243"/>
      <c r="AR742" s="217">
        <v>1</v>
      </c>
      <c r="AS742" s="244" t="s">
        <v>238</v>
      </c>
      <c r="AT742" s="245"/>
      <c r="AU742" s="218" t="s">
        <v>238</v>
      </c>
    </row>
    <row r="743" spans="1:47" ht="8.25" customHeight="1" x14ac:dyDescent="0.25">
      <c r="A743" s="223">
        <v>717</v>
      </c>
      <c r="B743" s="228" t="s">
        <v>176</v>
      </c>
      <c r="C743" s="229"/>
      <c r="D743" s="230"/>
      <c r="E743" s="228" t="s">
        <v>920</v>
      </c>
      <c r="F743" s="229"/>
      <c r="G743" s="230"/>
      <c r="H743" s="231">
        <v>1193</v>
      </c>
      <c r="I743" s="232"/>
      <c r="J743" s="231">
        <v>2328</v>
      </c>
      <c r="K743" s="233"/>
      <c r="L743" s="232"/>
      <c r="M743" s="228" t="s">
        <v>154</v>
      </c>
      <c r="N743" s="229"/>
      <c r="O743" s="230"/>
      <c r="P743" s="234" t="s">
        <v>155</v>
      </c>
      <c r="Q743" s="235"/>
      <c r="R743" s="236"/>
      <c r="S743" s="217">
        <v>1058</v>
      </c>
      <c r="T743" s="217">
        <v>2193</v>
      </c>
      <c r="U743" s="218" t="s">
        <v>156</v>
      </c>
      <c r="V743" s="237" t="s">
        <v>157</v>
      </c>
      <c r="W743" s="238"/>
      <c r="X743" s="239"/>
      <c r="Y743" s="228" t="s">
        <v>158</v>
      </c>
      <c r="Z743" s="230"/>
      <c r="AA743" s="228" t="s">
        <v>159</v>
      </c>
      <c r="AB743" s="229"/>
      <c r="AC743" s="230"/>
      <c r="AD743" s="219"/>
      <c r="AE743" s="220">
        <v>585</v>
      </c>
      <c r="AF743" s="231">
        <v>2308</v>
      </c>
      <c r="AG743" s="232"/>
      <c r="AH743" s="218" t="s">
        <v>158</v>
      </c>
      <c r="AI743" s="217">
        <v>2</v>
      </c>
      <c r="AJ743" s="240" t="s">
        <v>160</v>
      </c>
      <c r="AK743" s="241"/>
      <c r="AL743" s="221" t="s">
        <v>161</v>
      </c>
      <c r="AM743" s="222" t="s">
        <v>162</v>
      </c>
      <c r="AN743" s="242"/>
      <c r="AO743" s="243"/>
      <c r="AP743" s="242"/>
      <c r="AQ743" s="243"/>
      <c r="AR743" s="217">
        <v>1</v>
      </c>
      <c r="AS743" s="244" t="s">
        <v>291</v>
      </c>
      <c r="AT743" s="245"/>
      <c r="AU743" s="218" t="s">
        <v>291</v>
      </c>
    </row>
    <row r="744" spans="1:47" ht="8.25" customHeight="1" x14ac:dyDescent="0.25">
      <c r="A744" s="223">
        <v>718</v>
      </c>
      <c r="B744" s="228" t="s">
        <v>176</v>
      </c>
      <c r="C744" s="229"/>
      <c r="D744" s="230"/>
      <c r="E744" s="228" t="s">
        <v>921</v>
      </c>
      <c r="F744" s="229"/>
      <c r="G744" s="230"/>
      <c r="H744" s="231">
        <v>893</v>
      </c>
      <c r="I744" s="232"/>
      <c r="J744" s="231">
        <v>2328</v>
      </c>
      <c r="K744" s="233"/>
      <c r="L744" s="232"/>
      <c r="M744" s="228" t="s">
        <v>154</v>
      </c>
      <c r="N744" s="229"/>
      <c r="O744" s="230"/>
      <c r="P744" s="234" t="s">
        <v>155</v>
      </c>
      <c r="Q744" s="235"/>
      <c r="R744" s="236"/>
      <c r="S744" s="217">
        <v>758</v>
      </c>
      <c r="T744" s="217">
        <v>2193</v>
      </c>
      <c r="U744" s="218" t="s">
        <v>156</v>
      </c>
      <c r="V744" s="237" t="s">
        <v>157</v>
      </c>
      <c r="W744" s="238"/>
      <c r="X744" s="239"/>
      <c r="Y744" s="228" t="s">
        <v>158</v>
      </c>
      <c r="Z744" s="230"/>
      <c r="AA744" s="228" t="s">
        <v>159</v>
      </c>
      <c r="AB744" s="229"/>
      <c r="AC744" s="230"/>
      <c r="AD744" s="219"/>
      <c r="AE744" s="220">
        <v>873</v>
      </c>
      <c r="AF744" s="231">
        <v>2308</v>
      </c>
      <c r="AG744" s="232"/>
      <c r="AH744" s="218" t="s">
        <v>158</v>
      </c>
      <c r="AI744" s="217">
        <v>1</v>
      </c>
      <c r="AJ744" s="240" t="s">
        <v>160</v>
      </c>
      <c r="AK744" s="241"/>
      <c r="AL744" s="221" t="s">
        <v>161</v>
      </c>
      <c r="AM744" s="222" t="s">
        <v>162</v>
      </c>
      <c r="AN744" s="242"/>
      <c r="AO744" s="243"/>
      <c r="AP744" s="242"/>
      <c r="AQ744" s="243"/>
      <c r="AR744" s="217">
        <v>1</v>
      </c>
      <c r="AS744" s="244" t="s">
        <v>314</v>
      </c>
      <c r="AT744" s="245"/>
      <c r="AU744" s="218" t="s">
        <v>314</v>
      </c>
    </row>
    <row r="745" spans="1:47" ht="8.25" customHeight="1" x14ac:dyDescent="0.25">
      <c r="A745" s="223">
        <v>719</v>
      </c>
      <c r="B745" s="228" t="s">
        <v>176</v>
      </c>
      <c r="C745" s="229"/>
      <c r="D745" s="230"/>
      <c r="E745" s="228" t="s">
        <v>922</v>
      </c>
      <c r="F745" s="229"/>
      <c r="G745" s="230"/>
      <c r="H745" s="231">
        <v>1473</v>
      </c>
      <c r="I745" s="232"/>
      <c r="J745" s="231">
        <v>2328</v>
      </c>
      <c r="K745" s="233"/>
      <c r="L745" s="232"/>
      <c r="M745" s="228" t="s">
        <v>154</v>
      </c>
      <c r="N745" s="229"/>
      <c r="O745" s="230"/>
      <c r="P745" s="234" t="s">
        <v>155</v>
      </c>
      <c r="Q745" s="235"/>
      <c r="R745" s="236"/>
      <c r="S745" s="217">
        <v>1338</v>
      </c>
      <c r="T745" s="217">
        <v>2193</v>
      </c>
      <c r="U745" s="218" t="s">
        <v>156</v>
      </c>
      <c r="V745" s="237" t="s">
        <v>157</v>
      </c>
      <c r="W745" s="238"/>
      <c r="X745" s="239"/>
      <c r="Y745" s="228" t="s">
        <v>158</v>
      </c>
      <c r="Z745" s="230"/>
      <c r="AA745" s="228" t="s">
        <v>159</v>
      </c>
      <c r="AB745" s="229"/>
      <c r="AC745" s="230"/>
      <c r="AD745" s="219"/>
      <c r="AE745" s="220">
        <v>725</v>
      </c>
      <c r="AF745" s="231">
        <v>2308</v>
      </c>
      <c r="AG745" s="232"/>
      <c r="AH745" s="218" t="s">
        <v>158</v>
      </c>
      <c r="AI745" s="217">
        <v>2</v>
      </c>
      <c r="AJ745" s="240" t="s">
        <v>160</v>
      </c>
      <c r="AK745" s="241"/>
      <c r="AL745" s="221" t="s">
        <v>161</v>
      </c>
      <c r="AM745" s="222" t="s">
        <v>162</v>
      </c>
      <c r="AN745" s="242"/>
      <c r="AO745" s="243"/>
      <c r="AP745" s="242"/>
      <c r="AQ745" s="243"/>
      <c r="AR745" s="217">
        <v>1</v>
      </c>
      <c r="AS745" s="244" t="s">
        <v>233</v>
      </c>
      <c r="AT745" s="245"/>
      <c r="AU745" s="218" t="s">
        <v>233</v>
      </c>
    </row>
    <row r="746" spans="1:47" ht="8.25" customHeight="1" x14ac:dyDescent="0.25">
      <c r="A746" s="223">
        <v>720</v>
      </c>
      <c r="B746" s="228" t="s">
        <v>176</v>
      </c>
      <c r="C746" s="229"/>
      <c r="D746" s="230"/>
      <c r="E746" s="228" t="s">
        <v>923</v>
      </c>
      <c r="F746" s="229"/>
      <c r="G746" s="230"/>
      <c r="H746" s="231">
        <v>593</v>
      </c>
      <c r="I746" s="232"/>
      <c r="J746" s="231">
        <v>2328</v>
      </c>
      <c r="K746" s="233"/>
      <c r="L746" s="232"/>
      <c r="M746" s="228" t="s">
        <v>154</v>
      </c>
      <c r="N746" s="229"/>
      <c r="O746" s="230"/>
      <c r="P746" s="234" t="s">
        <v>155</v>
      </c>
      <c r="Q746" s="235"/>
      <c r="R746" s="236"/>
      <c r="S746" s="217">
        <v>458</v>
      </c>
      <c r="T746" s="217">
        <v>2193</v>
      </c>
      <c r="U746" s="218" t="s">
        <v>156</v>
      </c>
      <c r="V746" s="237" t="s">
        <v>157</v>
      </c>
      <c r="W746" s="238"/>
      <c r="X746" s="239"/>
      <c r="Y746" s="228" t="s">
        <v>158</v>
      </c>
      <c r="Z746" s="230"/>
      <c r="AA746" s="228" t="s">
        <v>159</v>
      </c>
      <c r="AB746" s="229"/>
      <c r="AC746" s="230"/>
      <c r="AD746" s="219"/>
      <c r="AE746" s="220">
        <v>573</v>
      </c>
      <c r="AF746" s="231">
        <v>2308</v>
      </c>
      <c r="AG746" s="232"/>
      <c r="AH746" s="218" t="s">
        <v>158</v>
      </c>
      <c r="AI746" s="217">
        <v>1</v>
      </c>
      <c r="AJ746" s="240" t="s">
        <v>160</v>
      </c>
      <c r="AK746" s="241"/>
      <c r="AL746" s="221" t="s">
        <v>161</v>
      </c>
      <c r="AM746" s="222" t="s">
        <v>162</v>
      </c>
      <c r="AN746" s="242"/>
      <c r="AO746" s="243"/>
      <c r="AP746" s="242"/>
      <c r="AQ746" s="243"/>
      <c r="AR746" s="217">
        <v>1</v>
      </c>
      <c r="AS746" s="244" t="s">
        <v>269</v>
      </c>
      <c r="AT746" s="245"/>
      <c r="AU746" s="218" t="s">
        <v>269</v>
      </c>
    </row>
    <row r="747" spans="1:47" ht="8.25" customHeight="1" x14ac:dyDescent="0.25">
      <c r="A747" s="223">
        <v>721</v>
      </c>
      <c r="B747" s="228" t="s">
        <v>176</v>
      </c>
      <c r="C747" s="229"/>
      <c r="D747" s="230"/>
      <c r="E747" s="228" t="s">
        <v>924</v>
      </c>
      <c r="F747" s="229"/>
      <c r="G747" s="230"/>
      <c r="H747" s="231">
        <v>993</v>
      </c>
      <c r="I747" s="232"/>
      <c r="J747" s="231">
        <v>2328</v>
      </c>
      <c r="K747" s="233"/>
      <c r="L747" s="232"/>
      <c r="M747" s="228" t="s">
        <v>154</v>
      </c>
      <c r="N747" s="229"/>
      <c r="O747" s="230"/>
      <c r="P747" s="234" t="s">
        <v>155</v>
      </c>
      <c r="Q747" s="235"/>
      <c r="R747" s="236"/>
      <c r="S747" s="217">
        <v>858</v>
      </c>
      <c r="T747" s="217">
        <v>2193</v>
      </c>
      <c r="U747" s="218" t="s">
        <v>156</v>
      </c>
      <c r="V747" s="237" t="s">
        <v>157</v>
      </c>
      <c r="W747" s="238"/>
      <c r="X747" s="239"/>
      <c r="Y747" s="228" t="s">
        <v>158</v>
      </c>
      <c r="Z747" s="230"/>
      <c r="AA747" s="228" t="s">
        <v>159</v>
      </c>
      <c r="AB747" s="229"/>
      <c r="AC747" s="230"/>
      <c r="AD747" s="219"/>
      <c r="AE747" s="220">
        <v>973</v>
      </c>
      <c r="AF747" s="231">
        <v>2308</v>
      </c>
      <c r="AG747" s="232"/>
      <c r="AH747" s="218" t="s">
        <v>158</v>
      </c>
      <c r="AI747" s="217">
        <v>1</v>
      </c>
      <c r="AJ747" s="240" t="s">
        <v>160</v>
      </c>
      <c r="AK747" s="241"/>
      <c r="AL747" s="221" t="s">
        <v>161</v>
      </c>
      <c r="AM747" s="222" t="s">
        <v>162</v>
      </c>
      <c r="AN747" s="242"/>
      <c r="AO747" s="243"/>
      <c r="AP747" s="242"/>
      <c r="AQ747" s="243"/>
      <c r="AR747" s="217">
        <v>1</v>
      </c>
      <c r="AS747" s="244" t="s">
        <v>240</v>
      </c>
      <c r="AT747" s="245"/>
      <c r="AU747" s="218" t="s">
        <v>240</v>
      </c>
    </row>
    <row r="748" spans="1:47" ht="8.25" customHeight="1" x14ac:dyDescent="0.25">
      <c r="A748" s="223">
        <v>722</v>
      </c>
      <c r="B748" s="228" t="s">
        <v>176</v>
      </c>
      <c r="C748" s="229"/>
      <c r="D748" s="230"/>
      <c r="E748" s="228" t="s">
        <v>925</v>
      </c>
      <c r="F748" s="229"/>
      <c r="G748" s="230"/>
      <c r="H748" s="231">
        <v>993</v>
      </c>
      <c r="I748" s="232"/>
      <c r="J748" s="231">
        <v>2328</v>
      </c>
      <c r="K748" s="233"/>
      <c r="L748" s="232"/>
      <c r="M748" s="228" t="s">
        <v>154</v>
      </c>
      <c r="N748" s="229"/>
      <c r="O748" s="230"/>
      <c r="P748" s="234" t="s">
        <v>155</v>
      </c>
      <c r="Q748" s="235"/>
      <c r="R748" s="236"/>
      <c r="S748" s="217">
        <v>858</v>
      </c>
      <c r="T748" s="217">
        <v>2193</v>
      </c>
      <c r="U748" s="218" t="s">
        <v>156</v>
      </c>
      <c r="V748" s="237" t="s">
        <v>157</v>
      </c>
      <c r="W748" s="238"/>
      <c r="X748" s="239"/>
      <c r="Y748" s="228" t="s">
        <v>158</v>
      </c>
      <c r="Z748" s="230"/>
      <c r="AA748" s="228" t="s">
        <v>159</v>
      </c>
      <c r="AB748" s="229"/>
      <c r="AC748" s="230"/>
      <c r="AD748" s="219"/>
      <c r="AE748" s="220">
        <v>973</v>
      </c>
      <c r="AF748" s="231">
        <v>2308</v>
      </c>
      <c r="AG748" s="232"/>
      <c r="AH748" s="218" t="s">
        <v>158</v>
      </c>
      <c r="AI748" s="217">
        <v>1</v>
      </c>
      <c r="AJ748" s="240" t="s">
        <v>160</v>
      </c>
      <c r="AK748" s="241"/>
      <c r="AL748" s="221" t="s">
        <v>161</v>
      </c>
      <c r="AM748" s="222" t="s">
        <v>162</v>
      </c>
      <c r="AN748" s="242"/>
      <c r="AO748" s="243"/>
      <c r="AP748" s="242"/>
      <c r="AQ748" s="243"/>
      <c r="AR748" s="217">
        <v>1</v>
      </c>
      <c r="AS748" s="244" t="s">
        <v>240</v>
      </c>
      <c r="AT748" s="245"/>
      <c r="AU748" s="218" t="s">
        <v>240</v>
      </c>
    </row>
    <row r="749" spans="1:47" ht="8.25" customHeight="1" x14ac:dyDescent="0.25">
      <c r="A749" s="223">
        <v>723</v>
      </c>
      <c r="B749" s="228" t="s">
        <v>176</v>
      </c>
      <c r="C749" s="229"/>
      <c r="D749" s="230"/>
      <c r="E749" s="228" t="s">
        <v>926</v>
      </c>
      <c r="F749" s="229"/>
      <c r="G749" s="230"/>
      <c r="H749" s="231">
        <v>993</v>
      </c>
      <c r="I749" s="232"/>
      <c r="J749" s="231">
        <v>2328</v>
      </c>
      <c r="K749" s="233"/>
      <c r="L749" s="232"/>
      <c r="M749" s="228" t="s">
        <v>154</v>
      </c>
      <c r="N749" s="229"/>
      <c r="O749" s="230"/>
      <c r="P749" s="234" t="s">
        <v>155</v>
      </c>
      <c r="Q749" s="235"/>
      <c r="R749" s="236"/>
      <c r="S749" s="217">
        <v>858</v>
      </c>
      <c r="T749" s="217">
        <v>2193</v>
      </c>
      <c r="U749" s="218" t="s">
        <v>156</v>
      </c>
      <c r="V749" s="237" t="s">
        <v>157</v>
      </c>
      <c r="W749" s="238"/>
      <c r="X749" s="239"/>
      <c r="Y749" s="228" t="s">
        <v>158</v>
      </c>
      <c r="Z749" s="230"/>
      <c r="AA749" s="228" t="s">
        <v>159</v>
      </c>
      <c r="AB749" s="229"/>
      <c r="AC749" s="230"/>
      <c r="AD749" s="219"/>
      <c r="AE749" s="220">
        <v>973</v>
      </c>
      <c r="AF749" s="231">
        <v>2308</v>
      </c>
      <c r="AG749" s="232"/>
      <c r="AH749" s="218" t="s">
        <v>158</v>
      </c>
      <c r="AI749" s="217">
        <v>1</v>
      </c>
      <c r="AJ749" s="240" t="s">
        <v>160</v>
      </c>
      <c r="AK749" s="241"/>
      <c r="AL749" s="221" t="s">
        <v>161</v>
      </c>
      <c r="AM749" s="222" t="s">
        <v>162</v>
      </c>
      <c r="AN749" s="242"/>
      <c r="AO749" s="243"/>
      <c r="AP749" s="242"/>
      <c r="AQ749" s="243"/>
      <c r="AR749" s="217">
        <v>1</v>
      </c>
      <c r="AS749" s="244" t="s">
        <v>240</v>
      </c>
      <c r="AT749" s="245"/>
      <c r="AU749" s="218" t="s">
        <v>240</v>
      </c>
    </row>
    <row r="750" spans="1:47" ht="8.25" customHeight="1" x14ac:dyDescent="0.25">
      <c r="A750" s="223">
        <v>724</v>
      </c>
      <c r="B750" s="228" t="s">
        <v>176</v>
      </c>
      <c r="C750" s="229"/>
      <c r="D750" s="230"/>
      <c r="E750" s="228" t="s">
        <v>927</v>
      </c>
      <c r="F750" s="229"/>
      <c r="G750" s="230"/>
      <c r="H750" s="231">
        <v>993</v>
      </c>
      <c r="I750" s="232"/>
      <c r="J750" s="231">
        <v>2328</v>
      </c>
      <c r="K750" s="233"/>
      <c r="L750" s="232"/>
      <c r="M750" s="228" t="s">
        <v>154</v>
      </c>
      <c r="N750" s="229"/>
      <c r="O750" s="230"/>
      <c r="P750" s="234" t="s">
        <v>155</v>
      </c>
      <c r="Q750" s="235"/>
      <c r="R750" s="236"/>
      <c r="S750" s="217">
        <v>858</v>
      </c>
      <c r="T750" s="217">
        <v>2193</v>
      </c>
      <c r="U750" s="218" t="s">
        <v>156</v>
      </c>
      <c r="V750" s="237" t="s">
        <v>157</v>
      </c>
      <c r="W750" s="238"/>
      <c r="X750" s="239"/>
      <c r="Y750" s="228" t="s">
        <v>158</v>
      </c>
      <c r="Z750" s="230"/>
      <c r="AA750" s="228" t="s">
        <v>159</v>
      </c>
      <c r="AB750" s="229"/>
      <c r="AC750" s="230"/>
      <c r="AD750" s="219"/>
      <c r="AE750" s="220">
        <v>973</v>
      </c>
      <c r="AF750" s="231">
        <v>2308</v>
      </c>
      <c r="AG750" s="232"/>
      <c r="AH750" s="218" t="s">
        <v>158</v>
      </c>
      <c r="AI750" s="217">
        <v>1</v>
      </c>
      <c r="AJ750" s="240" t="s">
        <v>160</v>
      </c>
      <c r="AK750" s="241"/>
      <c r="AL750" s="221" t="s">
        <v>161</v>
      </c>
      <c r="AM750" s="222" t="s">
        <v>162</v>
      </c>
      <c r="AN750" s="242"/>
      <c r="AO750" s="243"/>
      <c r="AP750" s="242"/>
      <c r="AQ750" s="243"/>
      <c r="AR750" s="217">
        <v>1</v>
      </c>
      <c r="AS750" s="244" t="s">
        <v>240</v>
      </c>
      <c r="AT750" s="245"/>
      <c r="AU750" s="218" t="s">
        <v>240</v>
      </c>
    </row>
    <row r="751" spans="1:47" ht="8.25" customHeight="1" x14ac:dyDescent="0.25">
      <c r="A751" s="223">
        <v>725</v>
      </c>
      <c r="B751" s="228" t="s">
        <v>176</v>
      </c>
      <c r="C751" s="229"/>
      <c r="D751" s="230"/>
      <c r="E751" s="228" t="s">
        <v>928</v>
      </c>
      <c r="F751" s="229"/>
      <c r="G751" s="230"/>
      <c r="H751" s="231">
        <v>493</v>
      </c>
      <c r="I751" s="232"/>
      <c r="J751" s="231">
        <v>2328</v>
      </c>
      <c r="K751" s="233"/>
      <c r="L751" s="232"/>
      <c r="M751" s="228" t="s">
        <v>154</v>
      </c>
      <c r="N751" s="229"/>
      <c r="O751" s="230"/>
      <c r="P751" s="234" t="s">
        <v>155</v>
      </c>
      <c r="Q751" s="235"/>
      <c r="R751" s="236"/>
      <c r="S751" s="217">
        <v>358</v>
      </c>
      <c r="T751" s="217">
        <v>2193</v>
      </c>
      <c r="U751" s="218" t="s">
        <v>156</v>
      </c>
      <c r="V751" s="237" t="s">
        <v>157</v>
      </c>
      <c r="W751" s="238"/>
      <c r="X751" s="239"/>
      <c r="Y751" s="228" t="s">
        <v>158</v>
      </c>
      <c r="Z751" s="230"/>
      <c r="AA751" s="228" t="s">
        <v>159</v>
      </c>
      <c r="AB751" s="229"/>
      <c r="AC751" s="230"/>
      <c r="AD751" s="219"/>
      <c r="AE751" s="220">
        <v>473</v>
      </c>
      <c r="AF751" s="231">
        <v>2308</v>
      </c>
      <c r="AG751" s="232"/>
      <c r="AH751" s="218" t="s">
        <v>158</v>
      </c>
      <c r="AI751" s="217">
        <v>1</v>
      </c>
      <c r="AJ751" s="240" t="s">
        <v>160</v>
      </c>
      <c r="AK751" s="241"/>
      <c r="AL751" s="221" t="s">
        <v>161</v>
      </c>
      <c r="AM751" s="222" t="s">
        <v>162</v>
      </c>
      <c r="AN751" s="242"/>
      <c r="AO751" s="243"/>
      <c r="AP751" s="242"/>
      <c r="AQ751" s="243"/>
      <c r="AR751" s="217">
        <v>1</v>
      </c>
      <c r="AS751" s="244" t="s">
        <v>182</v>
      </c>
      <c r="AT751" s="245"/>
      <c r="AU751" s="218" t="s">
        <v>182</v>
      </c>
    </row>
    <row r="752" spans="1:47" ht="8.25" customHeight="1" x14ac:dyDescent="0.25">
      <c r="A752" s="223">
        <v>726</v>
      </c>
      <c r="B752" s="228" t="s">
        <v>176</v>
      </c>
      <c r="C752" s="229"/>
      <c r="D752" s="230"/>
      <c r="E752" s="228" t="s">
        <v>929</v>
      </c>
      <c r="F752" s="229"/>
      <c r="G752" s="230"/>
      <c r="H752" s="231">
        <v>1473</v>
      </c>
      <c r="I752" s="232"/>
      <c r="J752" s="231">
        <v>2328</v>
      </c>
      <c r="K752" s="233"/>
      <c r="L752" s="232"/>
      <c r="M752" s="228" t="s">
        <v>154</v>
      </c>
      <c r="N752" s="229"/>
      <c r="O752" s="230"/>
      <c r="P752" s="234" t="s">
        <v>155</v>
      </c>
      <c r="Q752" s="235"/>
      <c r="R752" s="236"/>
      <c r="S752" s="217">
        <v>1338</v>
      </c>
      <c r="T752" s="217">
        <v>2193</v>
      </c>
      <c r="U752" s="218" t="s">
        <v>156</v>
      </c>
      <c r="V752" s="237" t="s">
        <v>157</v>
      </c>
      <c r="W752" s="238"/>
      <c r="X752" s="239"/>
      <c r="Y752" s="228" t="s">
        <v>158</v>
      </c>
      <c r="Z752" s="230"/>
      <c r="AA752" s="228" t="s">
        <v>159</v>
      </c>
      <c r="AB752" s="229"/>
      <c r="AC752" s="230"/>
      <c r="AD752" s="219"/>
      <c r="AE752" s="220">
        <v>725</v>
      </c>
      <c r="AF752" s="231">
        <v>2308</v>
      </c>
      <c r="AG752" s="232"/>
      <c r="AH752" s="218" t="s">
        <v>158</v>
      </c>
      <c r="AI752" s="217">
        <v>2</v>
      </c>
      <c r="AJ752" s="240" t="s">
        <v>160</v>
      </c>
      <c r="AK752" s="241"/>
      <c r="AL752" s="221" t="s">
        <v>161</v>
      </c>
      <c r="AM752" s="222" t="s">
        <v>162</v>
      </c>
      <c r="AN752" s="242"/>
      <c r="AO752" s="243"/>
      <c r="AP752" s="242"/>
      <c r="AQ752" s="243"/>
      <c r="AR752" s="217">
        <v>1</v>
      </c>
      <c r="AS752" s="244" t="s">
        <v>233</v>
      </c>
      <c r="AT752" s="245"/>
      <c r="AU752" s="218" t="s">
        <v>233</v>
      </c>
    </row>
    <row r="753" spans="1:47" ht="8.25" customHeight="1" x14ac:dyDescent="0.25">
      <c r="A753" s="223">
        <v>727</v>
      </c>
      <c r="B753" s="228" t="s">
        <v>176</v>
      </c>
      <c r="C753" s="229"/>
      <c r="D753" s="230"/>
      <c r="E753" s="228" t="s">
        <v>930</v>
      </c>
      <c r="F753" s="229"/>
      <c r="G753" s="230"/>
      <c r="H753" s="231">
        <v>1473</v>
      </c>
      <c r="I753" s="232"/>
      <c r="J753" s="231">
        <v>2328</v>
      </c>
      <c r="K753" s="233"/>
      <c r="L753" s="232"/>
      <c r="M753" s="228" t="s">
        <v>154</v>
      </c>
      <c r="N753" s="229"/>
      <c r="O753" s="230"/>
      <c r="P753" s="234" t="s">
        <v>155</v>
      </c>
      <c r="Q753" s="235"/>
      <c r="R753" s="236"/>
      <c r="S753" s="217">
        <v>1338</v>
      </c>
      <c r="T753" s="217">
        <v>2193</v>
      </c>
      <c r="U753" s="218" t="s">
        <v>156</v>
      </c>
      <c r="V753" s="237" t="s">
        <v>157</v>
      </c>
      <c r="W753" s="238"/>
      <c r="X753" s="239"/>
      <c r="Y753" s="228" t="s">
        <v>158</v>
      </c>
      <c r="Z753" s="230"/>
      <c r="AA753" s="228" t="s">
        <v>159</v>
      </c>
      <c r="AB753" s="229"/>
      <c r="AC753" s="230"/>
      <c r="AD753" s="219"/>
      <c r="AE753" s="220">
        <v>725</v>
      </c>
      <c r="AF753" s="231">
        <v>2308</v>
      </c>
      <c r="AG753" s="232"/>
      <c r="AH753" s="218" t="s">
        <v>158</v>
      </c>
      <c r="AI753" s="217">
        <v>2</v>
      </c>
      <c r="AJ753" s="240" t="s">
        <v>160</v>
      </c>
      <c r="AK753" s="241"/>
      <c r="AL753" s="221" t="s">
        <v>161</v>
      </c>
      <c r="AM753" s="222" t="s">
        <v>162</v>
      </c>
      <c r="AN753" s="242"/>
      <c r="AO753" s="243"/>
      <c r="AP753" s="242"/>
      <c r="AQ753" s="243"/>
      <c r="AR753" s="217">
        <v>1</v>
      </c>
      <c r="AS753" s="244" t="s">
        <v>233</v>
      </c>
      <c r="AT753" s="245"/>
      <c r="AU753" s="218" t="s">
        <v>233</v>
      </c>
    </row>
    <row r="754" spans="1:47" ht="8.25" customHeight="1" x14ac:dyDescent="0.25">
      <c r="A754" s="223">
        <v>728</v>
      </c>
      <c r="B754" s="228" t="s">
        <v>176</v>
      </c>
      <c r="C754" s="229"/>
      <c r="D754" s="230"/>
      <c r="E754" s="228" t="s">
        <v>931</v>
      </c>
      <c r="F754" s="229"/>
      <c r="G754" s="230"/>
      <c r="H754" s="231">
        <v>793</v>
      </c>
      <c r="I754" s="232"/>
      <c r="J754" s="231">
        <v>2328</v>
      </c>
      <c r="K754" s="233"/>
      <c r="L754" s="232"/>
      <c r="M754" s="228" t="s">
        <v>154</v>
      </c>
      <c r="N754" s="229"/>
      <c r="O754" s="230"/>
      <c r="P754" s="234" t="s">
        <v>155</v>
      </c>
      <c r="Q754" s="235"/>
      <c r="R754" s="236"/>
      <c r="S754" s="217">
        <v>658</v>
      </c>
      <c r="T754" s="217">
        <v>2193</v>
      </c>
      <c r="U754" s="218" t="s">
        <v>156</v>
      </c>
      <c r="V754" s="237" t="s">
        <v>157</v>
      </c>
      <c r="W754" s="238"/>
      <c r="X754" s="239"/>
      <c r="Y754" s="228" t="s">
        <v>158</v>
      </c>
      <c r="Z754" s="230"/>
      <c r="AA754" s="228" t="s">
        <v>159</v>
      </c>
      <c r="AB754" s="229"/>
      <c r="AC754" s="230"/>
      <c r="AD754" s="219"/>
      <c r="AE754" s="220">
        <v>773</v>
      </c>
      <c r="AF754" s="231">
        <v>2308</v>
      </c>
      <c r="AG754" s="232"/>
      <c r="AH754" s="218" t="s">
        <v>158</v>
      </c>
      <c r="AI754" s="217">
        <v>1</v>
      </c>
      <c r="AJ754" s="240" t="s">
        <v>160</v>
      </c>
      <c r="AK754" s="241"/>
      <c r="AL754" s="221" t="s">
        <v>161</v>
      </c>
      <c r="AM754" s="222" t="s">
        <v>162</v>
      </c>
      <c r="AN754" s="242"/>
      <c r="AO754" s="243"/>
      <c r="AP754" s="242"/>
      <c r="AQ754" s="243"/>
      <c r="AR754" s="217">
        <v>1</v>
      </c>
      <c r="AS754" s="244" t="s">
        <v>259</v>
      </c>
      <c r="AT754" s="245"/>
      <c r="AU754" s="218" t="s">
        <v>259</v>
      </c>
    </row>
    <row r="755" spans="1:47" ht="8.25" customHeight="1" x14ac:dyDescent="0.25">
      <c r="A755" s="223">
        <v>729</v>
      </c>
      <c r="B755" s="228" t="s">
        <v>176</v>
      </c>
      <c r="C755" s="229"/>
      <c r="D755" s="230"/>
      <c r="E755" s="228" t="s">
        <v>932</v>
      </c>
      <c r="F755" s="229"/>
      <c r="G755" s="230"/>
      <c r="H755" s="231">
        <v>793</v>
      </c>
      <c r="I755" s="232"/>
      <c r="J755" s="231">
        <v>2328</v>
      </c>
      <c r="K755" s="233"/>
      <c r="L755" s="232"/>
      <c r="M755" s="228" t="s">
        <v>154</v>
      </c>
      <c r="N755" s="229"/>
      <c r="O755" s="230"/>
      <c r="P755" s="234" t="s">
        <v>155</v>
      </c>
      <c r="Q755" s="235"/>
      <c r="R755" s="236"/>
      <c r="S755" s="217">
        <v>658</v>
      </c>
      <c r="T755" s="217">
        <v>2193</v>
      </c>
      <c r="U755" s="218" t="s">
        <v>156</v>
      </c>
      <c r="V755" s="237" t="s">
        <v>157</v>
      </c>
      <c r="W755" s="238"/>
      <c r="X755" s="239"/>
      <c r="Y755" s="228" t="s">
        <v>158</v>
      </c>
      <c r="Z755" s="230"/>
      <c r="AA755" s="228" t="s">
        <v>159</v>
      </c>
      <c r="AB755" s="229"/>
      <c r="AC755" s="230"/>
      <c r="AD755" s="219"/>
      <c r="AE755" s="220">
        <v>773</v>
      </c>
      <c r="AF755" s="231">
        <v>2308</v>
      </c>
      <c r="AG755" s="232"/>
      <c r="AH755" s="218" t="s">
        <v>158</v>
      </c>
      <c r="AI755" s="217">
        <v>1</v>
      </c>
      <c r="AJ755" s="240" t="s">
        <v>160</v>
      </c>
      <c r="AK755" s="241"/>
      <c r="AL755" s="221" t="s">
        <v>161</v>
      </c>
      <c r="AM755" s="222" t="s">
        <v>162</v>
      </c>
      <c r="AN755" s="242"/>
      <c r="AO755" s="243"/>
      <c r="AP755" s="242"/>
      <c r="AQ755" s="243"/>
      <c r="AR755" s="217">
        <v>1</v>
      </c>
      <c r="AS755" s="244" t="s">
        <v>259</v>
      </c>
      <c r="AT755" s="245"/>
      <c r="AU755" s="218" t="s">
        <v>259</v>
      </c>
    </row>
    <row r="756" spans="1:47" ht="8.25" customHeight="1" x14ac:dyDescent="0.25">
      <c r="A756" s="223">
        <v>730</v>
      </c>
      <c r="B756" s="228" t="s">
        <v>176</v>
      </c>
      <c r="C756" s="229"/>
      <c r="D756" s="230"/>
      <c r="E756" s="228" t="s">
        <v>933</v>
      </c>
      <c r="F756" s="229"/>
      <c r="G756" s="230"/>
      <c r="H756" s="231">
        <v>893</v>
      </c>
      <c r="I756" s="232"/>
      <c r="J756" s="231">
        <v>2293</v>
      </c>
      <c r="K756" s="233"/>
      <c r="L756" s="232"/>
      <c r="M756" s="228" t="s">
        <v>154</v>
      </c>
      <c r="N756" s="229"/>
      <c r="O756" s="230"/>
      <c r="P756" s="234" t="s">
        <v>155</v>
      </c>
      <c r="Q756" s="235"/>
      <c r="R756" s="236"/>
      <c r="S756" s="217">
        <v>758</v>
      </c>
      <c r="T756" s="217">
        <v>2158</v>
      </c>
      <c r="U756" s="218" t="s">
        <v>156</v>
      </c>
      <c r="V756" s="237" t="s">
        <v>157</v>
      </c>
      <c r="W756" s="238"/>
      <c r="X756" s="239"/>
      <c r="Y756" s="228" t="s">
        <v>158</v>
      </c>
      <c r="Z756" s="230"/>
      <c r="AA756" s="228" t="s">
        <v>159</v>
      </c>
      <c r="AB756" s="229"/>
      <c r="AC756" s="230"/>
      <c r="AD756" s="219"/>
      <c r="AE756" s="220">
        <v>873</v>
      </c>
      <c r="AF756" s="231">
        <v>2273</v>
      </c>
      <c r="AG756" s="232"/>
      <c r="AH756" s="218" t="s">
        <v>158</v>
      </c>
      <c r="AI756" s="217">
        <v>1</v>
      </c>
      <c r="AJ756" s="240" t="s">
        <v>160</v>
      </c>
      <c r="AK756" s="241"/>
      <c r="AL756" s="221" t="s">
        <v>161</v>
      </c>
      <c r="AM756" s="222" t="s">
        <v>162</v>
      </c>
      <c r="AN756" s="242"/>
      <c r="AO756" s="243"/>
      <c r="AP756" s="242"/>
      <c r="AQ756" s="243"/>
      <c r="AR756" s="217">
        <v>1</v>
      </c>
      <c r="AS756" s="244" t="s">
        <v>261</v>
      </c>
      <c r="AT756" s="245"/>
      <c r="AU756" s="218" t="s">
        <v>261</v>
      </c>
    </row>
    <row r="757" spans="1:47" ht="8.25" customHeight="1" x14ac:dyDescent="0.25">
      <c r="A757" s="223">
        <v>731</v>
      </c>
      <c r="B757" s="228" t="s">
        <v>176</v>
      </c>
      <c r="C757" s="229"/>
      <c r="D757" s="230"/>
      <c r="E757" s="228" t="s">
        <v>934</v>
      </c>
      <c r="F757" s="229"/>
      <c r="G757" s="230"/>
      <c r="H757" s="231">
        <v>1473</v>
      </c>
      <c r="I757" s="232"/>
      <c r="J757" s="231">
        <v>2328</v>
      </c>
      <c r="K757" s="233"/>
      <c r="L757" s="232"/>
      <c r="M757" s="228" t="s">
        <v>154</v>
      </c>
      <c r="N757" s="229"/>
      <c r="O757" s="230"/>
      <c r="P757" s="234" t="s">
        <v>155</v>
      </c>
      <c r="Q757" s="235"/>
      <c r="R757" s="236"/>
      <c r="S757" s="217">
        <v>1338</v>
      </c>
      <c r="T757" s="217">
        <v>2193</v>
      </c>
      <c r="U757" s="218" t="s">
        <v>156</v>
      </c>
      <c r="V757" s="237" t="s">
        <v>157</v>
      </c>
      <c r="W757" s="238"/>
      <c r="X757" s="239"/>
      <c r="Y757" s="228" t="s">
        <v>158</v>
      </c>
      <c r="Z757" s="230"/>
      <c r="AA757" s="228" t="s">
        <v>159</v>
      </c>
      <c r="AB757" s="229"/>
      <c r="AC757" s="230"/>
      <c r="AD757" s="219"/>
      <c r="AE757" s="220">
        <v>725</v>
      </c>
      <c r="AF757" s="231">
        <v>2308</v>
      </c>
      <c r="AG757" s="232"/>
      <c r="AH757" s="218" t="s">
        <v>158</v>
      </c>
      <c r="AI757" s="217">
        <v>2</v>
      </c>
      <c r="AJ757" s="240" t="s">
        <v>160</v>
      </c>
      <c r="AK757" s="241"/>
      <c r="AL757" s="221" t="s">
        <v>161</v>
      </c>
      <c r="AM757" s="222" t="s">
        <v>162</v>
      </c>
      <c r="AN757" s="242"/>
      <c r="AO757" s="243"/>
      <c r="AP757" s="242"/>
      <c r="AQ757" s="243"/>
      <c r="AR757" s="217">
        <v>1</v>
      </c>
      <c r="AS757" s="244" t="s">
        <v>233</v>
      </c>
      <c r="AT757" s="245"/>
      <c r="AU757" s="218" t="s">
        <v>233</v>
      </c>
    </row>
    <row r="758" spans="1:47" ht="8.25" customHeight="1" x14ac:dyDescent="0.25">
      <c r="A758" s="223">
        <v>732</v>
      </c>
      <c r="B758" s="228" t="s">
        <v>176</v>
      </c>
      <c r="C758" s="229"/>
      <c r="D758" s="230"/>
      <c r="E758" s="228" t="s">
        <v>935</v>
      </c>
      <c r="F758" s="229"/>
      <c r="G758" s="230"/>
      <c r="H758" s="231">
        <v>1473</v>
      </c>
      <c r="I758" s="232"/>
      <c r="J758" s="231">
        <v>2328</v>
      </c>
      <c r="K758" s="233"/>
      <c r="L758" s="232"/>
      <c r="M758" s="228" t="s">
        <v>154</v>
      </c>
      <c r="N758" s="229"/>
      <c r="O758" s="230"/>
      <c r="P758" s="234" t="s">
        <v>155</v>
      </c>
      <c r="Q758" s="235"/>
      <c r="R758" s="236"/>
      <c r="S758" s="217">
        <v>1338</v>
      </c>
      <c r="T758" s="217">
        <v>2193</v>
      </c>
      <c r="U758" s="218" t="s">
        <v>156</v>
      </c>
      <c r="V758" s="237" t="s">
        <v>157</v>
      </c>
      <c r="W758" s="238"/>
      <c r="X758" s="239"/>
      <c r="Y758" s="228" t="s">
        <v>158</v>
      </c>
      <c r="Z758" s="230"/>
      <c r="AA758" s="228" t="s">
        <v>159</v>
      </c>
      <c r="AB758" s="229"/>
      <c r="AC758" s="230"/>
      <c r="AD758" s="219"/>
      <c r="AE758" s="220">
        <v>725</v>
      </c>
      <c r="AF758" s="231">
        <v>2308</v>
      </c>
      <c r="AG758" s="232"/>
      <c r="AH758" s="218" t="s">
        <v>158</v>
      </c>
      <c r="AI758" s="217">
        <v>2</v>
      </c>
      <c r="AJ758" s="240" t="s">
        <v>160</v>
      </c>
      <c r="AK758" s="241"/>
      <c r="AL758" s="221" t="s">
        <v>161</v>
      </c>
      <c r="AM758" s="222" t="s">
        <v>162</v>
      </c>
      <c r="AN758" s="242"/>
      <c r="AO758" s="243"/>
      <c r="AP758" s="242"/>
      <c r="AQ758" s="243"/>
      <c r="AR758" s="217">
        <v>1</v>
      </c>
      <c r="AS758" s="244" t="s">
        <v>233</v>
      </c>
      <c r="AT758" s="245"/>
      <c r="AU758" s="218" t="s">
        <v>233</v>
      </c>
    </row>
    <row r="759" spans="1:47" ht="8.25" customHeight="1" x14ac:dyDescent="0.25">
      <c r="A759" s="223">
        <v>733</v>
      </c>
      <c r="B759" s="228" t="s">
        <v>176</v>
      </c>
      <c r="C759" s="229"/>
      <c r="D759" s="230"/>
      <c r="E759" s="228" t="s">
        <v>936</v>
      </c>
      <c r="F759" s="229"/>
      <c r="G759" s="230"/>
      <c r="H759" s="231">
        <v>1343</v>
      </c>
      <c r="I759" s="232"/>
      <c r="J759" s="231">
        <v>2328</v>
      </c>
      <c r="K759" s="233"/>
      <c r="L759" s="232"/>
      <c r="M759" s="228" t="s">
        <v>154</v>
      </c>
      <c r="N759" s="229"/>
      <c r="O759" s="230"/>
      <c r="P759" s="234" t="s">
        <v>155</v>
      </c>
      <c r="Q759" s="235"/>
      <c r="R759" s="236"/>
      <c r="S759" s="217">
        <v>1208</v>
      </c>
      <c r="T759" s="217">
        <v>2193</v>
      </c>
      <c r="U759" s="218" t="s">
        <v>156</v>
      </c>
      <c r="V759" s="237" t="s">
        <v>157</v>
      </c>
      <c r="W759" s="238"/>
      <c r="X759" s="239"/>
      <c r="Y759" s="228" t="s">
        <v>158</v>
      </c>
      <c r="Z759" s="230"/>
      <c r="AA759" s="228" t="s">
        <v>159</v>
      </c>
      <c r="AB759" s="229"/>
      <c r="AC759" s="230"/>
      <c r="AD759" s="219"/>
      <c r="AE759" s="220">
        <v>660</v>
      </c>
      <c r="AF759" s="231">
        <v>2308</v>
      </c>
      <c r="AG759" s="232"/>
      <c r="AH759" s="218" t="s">
        <v>158</v>
      </c>
      <c r="AI759" s="217">
        <v>2</v>
      </c>
      <c r="AJ759" s="240" t="s">
        <v>160</v>
      </c>
      <c r="AK759" s="241"/>
      <c r="AL759" s="221" t="s">
        <v>161</v>
      </c>
      <c r="AM759" s="222" t="s">
        <v>162</v>
      </c>
      <c r="AN759" s="242"/>
      <c r="AO759" s="243"/>
      <c r="AP759" s="242"/>
      <c r="AQ759" s="243"/>
      <c r="AR759" s="217">
        <v>1</v>
      </c>
      <c r="AS759" s="244" t="s">
        <v>238</v>
      </c>
      <c r="AT759" s="245"/>
      <c r="AU759" s="218" t="s">
        <v>238</v>
      </c>
    </row>
    <row r="760" spans="1:47" ht="8.25" customHeight="1" x14ac:dyDescent="0.25">
      <c r="A760" s="223">
        <v>734</v>
      </c>
      <c r="B760" s="228" t="s">
        <v>176</v>
      </c>
      <c r="C760" s="229"/>
      <c r="D760" s="230"/>
      <c r="E760" s="228" t="s">
        <v>937</v>
      </c>
      <c r="F760" s="229"/>
      <c r="G760" s="230"/>
      <c r="H760" s="231">
        <v>1343</v>
      </c>
      <c r="I760" s="232"/>
      <c r="J760" s="231">
        <v>2328</v>
      </c>
      <c r="K760" s="233"/>
      <c r="L760" s="232"/>
      <c r="M760" s="228" t="s">
        <v>154</v>
      </c>
      <c r="N760" s="229"/>
      <c r="O760" s="230"/>
      <c r="P760" s="234" t="s">
        <v>155</v>
      </c>
      <c r="Q760" s="235"/>
      <c r="R760" s="236"/>
      <c r="S760" s="217">
        <v>1208</v>
      </c>
      <c r="T760" s="217">
        <v>2193</v>
      </c>
      <c r="U760" s="218" t="s">
        <v>156</v>
      </c>
      <c r="V760" s="237" t="s">
        <v>157</v>
      </c>
      <c r="W760" s="238"/>
      <c r="X760" s="239"/>
      <c r="Y760" s="228" t="s">
        <v>158</v>
      </c>
      <c r="Z760" s="230"/>
      <c r="AA760" s="228" t="s">
        <v>159</v>
      </c>
      <c r="AB760" s="229"/>
      <c r="AC760" s="230"/>
      <c r="AD760" s="219"/>
      <c r="AE760" s="220">
        <v>660</v>
      </c>
      <c r="AF760" s="231">
        <v>2308</v>
      </c>
      <c r="AG760" s="232"/>
      <c r="AH760" s="218" t="s">
        <v>158</v>
      </c>
      <c r="AI760" s="217">
        <v>2</v>
      </c>
      <c r="AJ760" s="240" t="s">
        <v>160</v>
      </c>
      <c r="AK760" s="241"/>
      <c r="AL760" s="221" t="s">
        <v>161</v>
      </c>
      <c r="AM760" s="222" t="s">
        <v>162</v>
      </c>
      <c r="AN760" s="242"/>
      <c r="AO760" s="243"/>
      <c r="AP760" s="242"/>
      <c r="AQ760" s="243"/>
      <c r="AR760" s="217">
        <v>1</v>
      </c>
      <c r="AS760" s="244" t="s">
        <v>238</v>
      </c>
      <c r="AT760" s="245"/>
      <c r="AU760" s="218" t="s">
        <v>238</v>
      </c>
    </row>
    <row r="761" spans="1:47" ht="8.25" customHeight="1" x14ac:dyDescent="0.25">
      <c r="A761" s="223">
        <v>735</v>
      </c>
      <c r="B761" s="228" t="s">
        <v>176</v>
      </c>
      <c r="C761" s="229"/>
      <c r="D761" s="230"/>
      <c r="E761" s="228" t="s">
        <v>938</v>
      </c>
      <c r="F761" s="229"/>
      <c r="G761" s="230"/>
      <c r="H761" s="231">
        <v>1473</v>
      </c>
      <c r="I761" s="232"/>
      <c r="J761" s="231">
        <v>2328</v>
      </c>
      <c r="K761" s="233"/>
      <c r="L761" s="232"/>
      <c r="M761" s="228" t="s">
        <v>154</v>
      </c>
      <c r="N761" s="229"/>
      <c r="O761" s="230"/>
      <c r="P761" s="234" t="s">
        <v>155</v>
      </c>
      <c r="Q761" s="235"/>
      <c r="R761" s="236"/>
      <c r="S761" s="217">
        <v>1338</v>
      </c>
      <c r="T761" s="217">
        <v>2193</v>
      </c>
      <c r="U761" s="218" t="s">
        <v>156</v>
      </c>
      <c r="V761" s="237" t="s">
        <v>157</v>
      </c>
      <c r="W761" s="238"/>
      <c r="X761" s="239"/>
      <c r="Y761" s="228" t="s">
        <v>158</v>
      </c>
      <c r="Z761" s="230"/>
      <c r="AA761" s="228" t="s">
        <v>159</v>
      </c>
      <c r="AB761" s="229"/>
      <c r="AC761" s="230"/>
      <c r="AD761" s="219"/>
      <c r="AE761" s="220">
        <v>725</v>
      </c>
      <c r="AF761" s="231">
        <v>2308</v>
      </c>
      <c r="AG761" s="232"/>
      <c r="AH761" s="218" t="s">
        <v>158</v>
      </c>
      <c r="AI761" s="217">
        <v>2</v>
      </c>
      <c r="AJ761" s="240" t="s">
        <v>160</v>
      </c>
      <c r="AK761" s="241"/>
      <c r="AL761" s="221" t="s">
        <v>161</v>
      </c>
      <c r="AM761" s="222" t="s">
        <v>162</v>
      </c>
      <c r="AN761" s="242"/>
      <c r="AO761" s="243"/>
      <c r="AP761" s="242"/>
      <c r="AQ761" s="243"/>
      <c r="AR761" s="217">
        <v>1</v>
      </c>
      <c r="AS761" s="244" t="s">
        <v>233</v>
      </c>
      <c r="AT761" s="245"/>
      <c r="AU761" s="218" t="s">
        <v>233</v>
      </c>
    </row>
    <row r="762" spans="1:47" ht="8.25" customHeight="1" x14ac:dyDescent="0.25">
      <c r="A762" s="223">
        <v>736</v>
      </c>
      <c r="B762" s="228" t="s">
        <v>176</v>
      </c>
      <c r="C762" s="229"/>
      <c r="D762" s="230"/>
      <c r="E762" s="228" t="s">
        <v>939</v>
      </c>
      <c r="F762" s="229"/>
      <c r="G762" s="230"/>
      <c r="H762" s="231">
        <v>1473</v>
      </c>
      <c r="I762" s="232"/>
      <c r="J762" s="231">
        <v>2328</v>
      </c>
      <c r="K762" s="233"/>
      <c r="L762" s="232"/>
      <c r="M762" s="228" t="s">
        <v>154</v>
      </c>
      <c r="N762" s="229"/>
      <c r="O762" s="230"/>
      <c r="P762" s="234" t="s">
        <v>155</v>
      </c>
      <c r="Q762" s="235"/>
      <c r="R762" s="236"/>
      <c r="S762" s="217">
        <v>1338</v>
      </c>
      <c r="T762" s="217">
        <v>2193</v>
      </c>
      <c r="U762" s="218" t="s">
        <v>156</v>
      </c>
      <c r="V762" s="237" t="s">
        <v>157</v>
      </c>
      <c r="W762" s="238"/>
      <c r="X762" s="239"/>
      <c r="Y762" s="228" t="s">
        <v>158</v>
      </c>
      <c r="Z762" s="230"/>
      <c r="AA762" s="228" t="s">
        <v>159</v>
      </c>
      <c r="AB762" s="229"/>
      <c r="AC762" s="230"/>
      <c r="AD762" s="219"/>
      <c r="AE762" s="220">
        <v>725</v>
      </c>
      <c r="AF762" s="231">
        <v>2308</v>
      </c>
      <c r="AG762" s="232"/>
      <c r="AH762" s="218" t="s">
        <v>158</v>
      </c>
      <c r="AI762" s="217">
        <v>2</v>
      </c>
      <c r="AJ762" s="240" t="s">
        <v>160</v>
      </c>
      <c r="AK762" s="241"/>
      <c r="AL762" s="221" t="s">
        <v>161</v>
      </c>
      <c r="AM762" s="222" t="s">
        <v>162</v>
      </c>
      <c r="AN762" s="242"/>
      <c r="AO762" s="243"/>
      <c r="AP762" s="242"/>
      <c r="AQ762" s="243"/>
      <c r="AR762" s="217">
        <v>1</v>
      </c>
      <c r="AS762" s="244" t="s">
        <v>233</v>
      </c>
      <c r="AT762" s="245"/>
      <c r="AU762" s="218" t="s">
        <v>233</v>
      </c>
    </row>
    <row r="763" spans="1:47" ht="8.25" customHeight="1" x14ac:dyDescent="0.25">
      <c r="A763" s="223">
        <v>737</v>
      </c>
      <c r="B763" s="228" t="s">
        <v>176</v>
      </c>
      <c r="C763" s="229"/>
      <c r="D763" s="230"/>
      <c r="E763" s="228" t="s">
        <v>940</v>
      </c>
      <c r="F763" s="229"/>
      <c r="G763" s="230"/>
      <c r="H763" s="231">
        <v>1473</v>
      </c>
      <c r="I763" s="232"/>
      <c r="J763" s="231">
        <v>2328</v>
      </c>
      <c r="K763" s="233"/>
      <c r="L763" s="232"/>
      <c r="M763" s="228" t="s">
        <v>154</v>
      </c>
      <c r="N763" s="229"/>
      <c r="O763" s="230"/>
      <c r="P763" s="234" t="s">
        <v>155</v>
      </c>
      <c r="Q763" s="235"/>
      <c r="R763" s="236"/>
      <c r="S763" s="217">
        <v>1338</v>
      </c>
      <c r="T763" s="217">
        <v>2193</v>
      </c>
      <c r="U763" s="218" t="s">
        <v>156</v>
      </c>
      <c r="V763" s="237" t="s">
        <v>157</v>
      </c>
      <c r="W763" s="238"/>
      <c r="X763" s="239"/>
      <c r="Y763" s="228" t="s">
        <v>158</v>
      </c>
      <c r="Z763" s="230"/>
      <c r="AA763" s="228" t="s">
        <v>159</v>
      </c>
      <c r="AB763" s="229"/>
      <c r="AC763" s="230"/>
      <c r="AD763" s="219"/>
      <c r="AE763" s="220">
        <v>725</v>
      </c>
      <c r="AF763" s="231">
        <v>2308</v>
      </c>
      <c r="AG763" s="232"/>
      <c r="AH763" s="218" t="s">
        <v>158</v>
      </c>
      <c r="AI763" s="217">
        <v>2</v>
      </c>
      <c r="AJ763" s="240" t="s">
        <v>160</v>
      </c>
      <c r="AK763" s="241"/>
      <c r="AL763" s="221" t="s">
        <v>161</v>
      </c>
      <c r="AM763" s="222" t="s">
        <v>162</v>
      </c>
      <c r="AN763" s="242"/>
      <c r="AO763" s="243"/>
      <c r="AP763" s="242"/>
      <c r="AQ763" s="243"/>
      <c r="AR763" s="217">
        <v>1</v>
      </c>
      <c r="AS763" s="244" t="s">
        <v>233</v>
      </c>
      <c r="AT763" s="245"/>
      <c r="AU763" s="218" t="s">
        <v>233</v>
      </c>
    </row>
    <row r="764" spans="1:47" ht="8.25" customHeight="1" x14ac:dyDescent="0.25">
      <c r="A764" s="223">
        <v>738</v>
      </c>
      <c r="B764" s="228" t="s">
        <v>176</v>
      </c>
      <c r="C764" s="229"/>
      <c r="D764" s="230"/>
      <c r="E764" s="228" t="s">
        <v>941</v>
      </c>
      <c r="F764" s="229"/>
      <c r="G764" s="230"/>
      <c r="H764" s="231">
        <v>793</v>
      </c>
      <c r="I764" s="232"/>
      <c r="J764" s="231">
        <v>2328</v>
      </c>
      <c r="K764" s="233"/>
      <c r="L764" s="232"/>
      <c r="M764" s="228" t="s">
        <v>154</v>
      </c>
      <c r="N764" s="229"/>
      <c r="O764" s="230"/>
      <c r="P764" s="234" t="s">
        <v>155</v>
      </c>
      <c r="Q764" s="235"/>
      <c r="R764" s="236"/>
      <c r="S764" s="217">
        <v>658</v>
      </c>
      <c r="T764" s="217">
        <v>2193</v>
      </c>
      <c r="U764" s="218" t="s">
        <v>156</v>
      </c>
      <c r="V764" s="237" t="s">
        <v>157</v>
      </c>
      <c r="W764" s="238"/>
      <c r="X764" s="239"/>
      <c r="Y764" s="228" t="s">
        <v>158</v>
      </c>
      <c r="Z764" s="230"/>
      <c r="AA764" s="228" t="s">
        <v>159</v>
      </c>
      <c r="AB764" s="229"/>
      <c r="AC764" s="230"/>
      <c r="AD764" s="219"/>
      <c r="AE764" s="220">
        <v>773</v>
      </c>
      <c r="AF764" s="231">
        <v>2308</v>
      </c>
      <c r="AG764" s="232"/>
      <c r="AH764" s="218" t="s">
        <v>158</v>
      </c>
      <c r="AI764" s="217">
        <v>1</v>
      </c>
      <c r="AJ764" s="240" t="s">
        <v>160</v>
      </c>
      <c r="AK764" s="241"/>
      <c r="AL764" s="221" t="s">
        <v>161</v>
      </c>
      <c r="AM764" s="222" t="s">
        <v>162</v>
      </c>
      <c r="AN764" s="242"/>
      <c r="AO764" s="243"/>
      <c r="AP764" s="242"/>
      <c r="AQ764" s="243"/>
      <c r="AR764" s="217">
        <v>1</v>
      </c>
      <c r="AS764" s="244" t="s">
        <v>259</v>
      </c>
      <c r="AT764" s="245"/>
      <c r="AU764" s="218" t="s">
        <v>259</v>
      </c>
    </row>
    <row r="765" spans="1:47" ht="8.25" customHeight="1" x14ac:dyDescent="0.25">
      <c r="A765" s="223">
        <v>739</v>
      </c>
      <c r="B765" s="228" t="s">
        <v>176</v>
      </c>
      <c r="C765" s="229"/>
      <c r="D765" s="230"/>
      <c r="E765" s="228" t="s">
        <v>942</v>
      </c>
      <c r="F765" s="229"/>
      <c r="G765" s="230"/>
      <c r="H765" s="231">
        <v>1913</v>
      </c>
      <c r="I765" s="232"/>
      <c r="J765" s="231">
        <v>2328</v>
      </c>
      <c r="K765" s="233"/>
      <c r="L765" s="232"/>
      <c r="M765" s="228" t="s">
        <v>154</v>
      </c>
      <c r="N765" s="229"/>
      <c r="O765" s="230"/>
      <c r="P765" s="234" t="s">
        <v>155</v>
      </c>
      <c r="Q765" s="235"/>
      <c r="R765" s="236"/>
      <c r="S765" s="217">
        <v>1778</v>
      </c>
      <c r="T765" s="217">
        <v>2193</v>
      </c>
      <c r="U765" s="218" t="s">
        <v>156</v>
      </c>
      <c r="V765" s="237" t="s">
        <v>157</v>
      </c>
      <c r="W765" s="238"/>
      <c r="X765" s="239"/>
      <c r="Y765" s="228" t="s">
        <v>158</v>
      </c>
      <c r="Z765" s="230"/>
      <c r="AA765" s="228" t="s">
        <v>159</v>
      </c>
      <c r="AB765" s="229"/>
      <c r="AC765" s="230"/>
      <c r="AD765" s="219"/>
      <c r="AE765" s="220">
        <v>945</v>
      </c>
      <c r="AF765" s="231">
        <v>2308</v>
      </c>
      <c r="AG765" s="232"/>
      <c r="AH765" s="218" t="s">
        <v>158</v>
      </c>
      <c r="AI765" s="217">
        <v>2</v>
      </c>
      <c r="AJ765" s="240" t="s">
        <v>160</v>
      </c>
      <c r="AK765" s="241"/>
      <c r="AL765" s="221" t="s">
        <v>161</v>
      </c>
      <c r="AM765" s="222" t="s">
        <v>162</v>
      </c>
      <c r="AN765" s="242"/>
      <c r="AO765" s="243"/>
      <c r="AP765" s="242"/>
      <c r="AQ765" s="243"/>
      <c r="AR765" s="217">
        <v>1</v>
      </c>
      <c r="AS765" s="244" t="s">
        <v>242</v>
      </c>
      <c r="AT765" s="245"/>
      <c r="AU765" s="218" t="s">
        <v>242</v>
      </c>
    </row>
    <row r="766" spans="1:47" ht="8.25" customHeight="1" x14ac:dyDescent="0.25">
      <c r="A766" s="223">
        <v>740</v>
      </c>
      <c r="B766" s="228" t="s">
        <v>176</v>
      </c>
      <c r="C766" s="229"/>
      <c r="D766" s="230"/>
      <c r="E766" s="228" t="s">
        <v>943</v>
      </c>
      <c r="F766" s="229"/>
      <c r="G766" s="230"/>
      <c r="H766" s="231">
        <v>1473</v>
      </c>
      <c r="I766" s="232"/>
      <c r="J766" s="231">
        <v>2328</v>
      </c>
      <c r="K766" s="233"/>
      <c r="L766" s="232"/>
      <c r="M766" s="228" t="s">
        <v>154</v>
      </c>
      <c r="N766" s="229"/>
      <c r="O766" s="230"/>
      <c r="P766" s="234" t="s">
        <v>155</v>
      </c>
      <c r="Q766" s="235"/>
      <c r="R766" s="236"/>
      <c r="S766" s="217">
        <v>1338</v>
      </c>
      <c r="T766" s="217">
        <v>2193</v>
      </c>
      <c r="U766" s="218" t="s">
        <v>156</v>
      </c>
      <c r="V766" s="237" t="s">
        <v>157</v>
      </c>
      <c r="W766" s="238"/>
      <c r="X766" s="239"/>
      <c r="Y766" s="228" t="s">
        <v>158</v>
      </c>
      <c r="Z766" s="230"/>
      <c r="AA766" s="228" t="s">
        <v>159</v>
      </c>
      <c r="AB766" s="229"/>
      <c r="AC766" s="230"/>
      <c r="AD766" s="219"/>
      <c r="AE766" s="220">
        <v>725</v>
      </c>
      <c r="AF766" s="231">
        <v>2308</v>
      </c>
      <c r="AG766" s="232"/>
      <c r="AH766" s="218" t="s">
        <v>158</v>
      </c>
      <c r="AI766" s="217">
        <v>2</v>
      </c>
      <c r="AJ766" s="240" t="s">
        <v>160</v>
      </c>
      <c r="AK766" s="241"/>
      <c r="AL766" s="221" t="s">
        <v>161</v>
      </c>
      <c r="AM766" s="222" t="s">
        <v>162</v>
      </c>
      <c r="AN766" s="242"/>
      <c r="AO766" s="243"/>
      <c r="AP766" s="242"/>
      <c r="AQ766" s="243"/>
      <c r="AR766" s="217">
        <v>1</v>
      </c>
      <c r="AS766" s="244" t="s">
        <v>233</v>
      </c>
      <c r="AT766" s="245"/>
      <c r="AU766" s="218" t="s">
        <v>233</v>
      </c>
    </row>
    <row r="767" spans="1:47" ht="8.25" customHeight="1" x14ac:dyDescent="0.25">
      <c r="A767" s="223">
        <v>741</v>
      </c>
      <c r="B767" s="228" t="s">
        <v>176</v>
      </c>
      <c r="C767" s="229"/>
      <c r="D767" s="230"/>
      <c r="E767" s="228" t="s">
        <v>944</v>
      </c>
      <c r="F767" s="229"/>
      <c r="G767" s="230"/>
      <c r="H767" s="231">
        <v>993</v>
      </c>
      <c r="I767" s="232"/>
      <c r="J767" s="231">
        <v>2328</v>
      </c>
      <c r="K767" s="233"/>
      <c r="L767" s="232"/>
      <c r="M767" s="228" t="s">
        <v>154</v>
      </c>
      <c r="N767" s="229"/>
      <c r="O767" s="230"/>
      <c r="P767" s="234" t="s">
        <v>155</v>
      </c>
      <c r="Q767" s="235"/>
      <c r="R767" s="236"/>
      <c r="S767" s="217">
        <v>858</v>
      </c>
      <c r="T767" s="217">
        <v>2193</v>
      </c>
      <c r="U767" s="218" t="s">
        <v>156</v>
      </c>
      <c r="V767" s="237" t="s">
        <v>157</v>
      </c>
      <c r="W767" s="238"/>
      <c r="X767" s="239"/>
      <c r="Y767" s="228" t="s">
        <v>158</v>
      </c>
      <c r="Z767" s="230"/>
      <c r="AA767" s="228" t="s">
        <v>159</v>
      </c>
      <c r="AB767" s="229"/>
      <c r="AC767" s="230"/>
      <c r="AD767" s="219"/>
      <c r="AE767" s="220">
        <v>973</v>
      </c>
      <c r="AF767" s="231">
        <v>2308</v>
      </c>
      <c r="AG767" s="232"/>
      <c r="AH767" s="218" t="s">
        <v>158</v>
      </c>
      <c r="AI767" s="217">
        <v>1</v>
      </c>
      <c r="AJ767" s="240" t="s">
        <v>160</v>
      </c>
      <c r="AK767" s="241"/>
      <c r="AL767" s="221" t="s">
        <v>161</v>
      </c>
      <c r="AM767" s="222" t="s">
        <v>162</v>
      </c>
      <c r="AN767" s="242"/>
      <c r="AO767" s="243"/>
      <c r="AP767" s="242"/>
      <c r="AQ767" s="243"/>
      <c r="AR767" s="217">
        <v>1</v>
      </c>
      <c r="AS767" s="244" t="s">
        <v>240</v>
      </c>
      <c r="AT767" s="245"/>
      <c r="AU767" s="218" t="s">
        <v>240</v>
      </c>
    </row>
    <row r="768" spans="1:47" ht="8.25" customHeight="1" x14ac:dyDescent="0.25">
      <c r="A768" s="223">
        <v>742</v>
      </c>
      <c r="B768" s="228" t="s">
        <v>176</v>
      </c>
      <c r="C768" s="229"/>
      <c r="D768" s="230"/>
      <c r="E768" s="228" t="s">
        <v>945</v>
      </c>
      <c r="F768" s="229"/>
      <c r="G768" s="230"/>
      <c r="H768" s="231">
        <v>893</v>
      </c>
      <c r="I768" s="232"/>
      <c r="J768" s="231">
        <v>2328</v>
      </c>
      <c r="K768" s="233"/>
      <c r="L768" s="232"/>
      <c r="M768" s="228" t="s">
        <v>154</v>
      </c>
      <c r="N768" s="229"/>
      <c r="O768" s="230"/>
      <c r="P768" s="234" t="s">
        <v>155</v>
      </c>
      <c r="Q768" s="235"/>
      <c r="R768" s="236"/>
      <c r="S768" s="217">
        <v>758</v>
      </c>
      <c r="T768" s="217">
        <v>2193</v>
      </c>
      <c r="U768" s="218" t="s">
        <v>156</v>
      </c>
      <c r="V768" s="237" t="s">
        <v>157</v>
      </c>
      <c r="W768" s="238"/>
      <c r="X768" s="239"/>
      <c r="Y768" s="228" t="s">
        <v>158</v>
      </c>
      <c r="Z768" s="230"/>
      <c r="AA768" s="228" t="s">
        <v>159</v>
      </c>
      <c r="AB768" s="229"/>
      <c r="AC768" s="230"/>
      <c r="AD768" s="219"/>
      <c r="AE768" s="220">
        <v>873</v>
      </c>
      <c r="AF768" s="231">
        <v>2308</v>
      </c>
      <c r="AG768" s="232"/>
      <c r="AH768" s="218" t="s">
        <v>158</v>
      </c>
      <c r="AI768" s="217">
        <v>1</v>
      </c>
      <c r="AJ768" s="240" t="s">
        <v>160</v>
      </c>
      <c r="AK768" s="241"/>
      <c r="AL768" s="221" t="s">
        <v>161</v>
      </c>
      <c r="AM768" s="222" t="s">
        <v>162</v>
      </c>
      <c r="AN768" s="242"/>
      <c r="AO768" s="243"/>
      <c r="AP768" s="242"/>
      <c r="AQ768" s="243"/>
      <c r="AR768" s="217">
        <v>1</v>
      </c>
      <c r="AS768" s="244" t="s">
        <v>314</v>
      </c>
      <c r="AT768" s="245"/>
      <c r="AU768" s="218" t="s">
        <v>314</v>
      </c>
    </row>
    <row r="769" spans="1:47" ht="8.25" customHeight="1" x14ac:dyDescent="0.25">
      <c r="A769" s="223">
        <v>743</v>
      </c>
      <c r="B769" s="228" t="s">
        <v>176</v>
      </c>
      <c r="C769" s="229"/>
      <c r="D769" s="230"/>
      <c r="E769" s="228" t="s">
        <v>946</v>
      </c>
      <c r="F769" s="229"/>
      <c r="G769" s="230"/>
      <c r="H769" s="231">
        <v>593</v>
      </c>
      <c r="I769" s="232"/>
      <c r="J769" s="231">
        <v>2128</v>
      </c>
      <c r="K769" s="233"/>
      <c r="L769" s="232"/>
      <c r="M769" s="228" t="s">
        <v>154</v>
      </c>
      <c r="N769" s="229"/>
      <c r="O769" s="230"/>
      <c r="P769" s="234" t="s">
        <v>155</v>
      </c>
      <c r="Q769" s="235"/>
      <c r="R769" s="236"/>
      <c r="S769" s="217">
        <v>458</v>
      </c>
      <c r="T769" s="217">
        <v>1993</v>
      </c>
      <c r="U769" s="218" t="s">
        <v>156</v>
      </c>
      <c r="V769" s="237" t="s">
        <v>157</v>
      </c>
      <c r="W769" s="238"/>
      <c r="X769" s="239"/>
      <c r="Y769" s="228" t="s">
        <v>158</v>
      </c>
      <c r="Z769" s="230"/>
      <c r="AA769" s="228" t="s">
        <v>159</v>
      </c>
      <c r="AB769" s="229"/>
      <c r="AC769" s="230"/>
      <c r="AD769" s="219"/>
      <c r="AE769" s="220">
        <v>573</v>
      </c>
      <c r="AF769" s="231">
        <v>2108</v>
      </c>
      <c r="AG769" s="232"/>
      <c r="AH769" s="218" t="s">
        <v>158</v>
      </c>
      <c r="AI769" s="217">
        <v>1</v>
      </c>
      <c r="AJ769" s="240" t="s">
        <v>160</v>
      </c>
      <c r="AK769" s="241"/>
      <c r="AL769" s="221" t="s">
        <v>161</v>
      </c>
      <c r="AM769" s="222" t="s">
        <v>162</v>
      </c>
      <c r="AN769" s="242"/>
      <c r="AO769" s="243"/>
      <c r="AP769" s="242"/>
      <c r="AQ769" s="243"/>
      <c r="AR769" s="217">
        <v>1</v>
      </c>
      <c r="AS769" s="244" t="s">
        <v>351</v>
      </c>
      <c r="AT769" s="245"/>
      <c r="AU769" s="218" t="s">
        <v>351</v>
      </c>
    </row>
    <row r="770" spans="1:47" ht="8.25" customHeight="1" x14ac:dyDescent="0.25">
      <c r="A770" s="223">
        <v>744</v>
      </c>
      <c r="B770" s="228" t="s">
        <v>176</v>
      </c>
      <c r="C770" s="229"/>
      <c r="D770" s="230"/>
      <c r="E770" s="228" t="s">
        <v>947</v>
      </c>
      <c r="F770" s="229"/>
      <c r="G770" s="230"/>
      <c r="H770" s="231">
        <v>593</v>
      </c>
      <c r="I770" s="232"/>
      <c r="J770" s="231">
        <v>2328</v>
      </c>
      <c r="K770" s="233"/>
      <c r="L770" s="232"/>
      <c r="M770" s="228" t="s">
        <v>154</v>
      </c>
      <c r="N770" s="229"/>
      <c r="O770" s="230"/>
      <c r="P770" s="234" t="s">
        <v>155</v>
      </c>
      <c r="Q770" s="235"/>
      <c r="R770" s="236"/>
      <c r="S770" s="217">
        <v>458</v>
      </c>
      <c r="T770" s="217">
        <v>2193</v>
      </c>
      <c r="U770" s="218" t="s">
        <v>156</v>
      </c>
      <c r="V770" s="237" t="s">
        <v>157</v>
      </c>
      <c r="W770" s="238"/>
      <c r="X770" s="239"/>
      <c r="Y770" s="228" t="s">
        <v>158</v>
      </c>
      <c r="Z770" s="230"/>
      <c r="AA770" s="228" t="s">
        <v>159</v>
      </c>
      <c r="AB770" s="229"/>
      <c r="AC770" s="230"/>
      <c r="AD770" s="219"/>
      <c r="AE770" s="220">
        <v>573</v>
      </c>
      <c r="AF770" s="231">
        <v>2308</v>
      </c>
      <c r="AG770" s="232"/>
      <c r="AH770" s="218" t="s">
        <v>158</v>
      </c>
      <c r="AI770" s="217">
        <v>1</v>
      </c>
      <c r="AJ770" s="240" t="s">
        <v>160</v>
      </c>
      <c r="AK770" s="241"/>
      <c r="AL770" s="221" t="s">
        <v>161</v>
      </c>
      <c r="AM770" s="222" t="s">
        <v>162</v>
      </c>
      <c r="AN770" s="242"/>
      <c r="AO770" s="243"/>
      <c r="AP770" s="242"/>
      <c r="AQ770" s="243"/>
      <c r="AR770" s="217">
        <v>1</v>
      </c>
      <c r="AS770" s="244" t="s">
        <v>269</v>
      </c>
      <c r="AT770" s="245"/>
      <c r="AU770" s="218" t="s">
        <v>269</v>
      </c>
    </row>
    <row r="771" spans="1:47" ht="8.25" customHeight="1" x14ac:dyDescent="0.25">
      <c r="A771" s="223">
        <v>745</v>
      </c>
      <c r="B771" s="228" t="s">
        <v>176</v>
      </c>
      <c r="C771" s="229"/>
      <c r="D771" s="230"/>
      <c r="E771" s="228" t="s">
        <v>948</v>
      </c>
      <c r="F771" s="229"/>
      <c r="G771" s="230"/>
      <c r="H771" s="231">
        <v>1473</v>
      </c>
      <c r="I771" s="232"/>
      <c r="J771" s="231">
        <v>2328</v>
      </c>
      <c r="K771" s="233"/>
      <c r="L771" s="232"/>
      <c r="M771" s="228" t="s">
        <v>154</v>
      </c>
      <c r="N771" s="229"/>
      <c r="O771" s="230"/>
      <c r="P771" s="234" t="s">
        <v>155</v>
      </c>
      <c r="Q771" s="235"/>
      <c r="R771" s="236"/>
      <c r="S771" s="217">
        <v>1338</v>
      </c>
      <c r="T771" s="217">
        <v>2193</v>
      </c>
      <c r="U771" s="218" t="s">
        <v>156</v>
      </c>
      <c r="V771" s="237" t="s">
        <v>157</v>
      </c>
      <c r="W771" s="238"/>
      <c r="X771" s="239"/>
      <c r="Y771" s="228" t="s">
        <v>158</v>
      </c>
      <c r="Z771" s="230"/>
      <c r="AA771" s="228" t="s">
        <v>159</v>
      </c>
      <c r="AB771" s="229"/>
      <c r="AC771" s="230"/>
      <c r="AD771" s="219"/>
      <c r="AE771" s="220">
        <v>725</v>
      </c>
      <c r="AF771" s="231">
        <v>2308</v>
      </c>
      <c r="AG771" s="232"/>
      <c r="AH771" s="218" t="s">
        <v>158</v>
      </c>
      <c r="AI771" s="217">
        <v>2</v>
      </c>
      <c r="AJ771" s="240" t="s">
        <v>160</v>
      </c>
      <c r="AK771" s="241"/>
      <c r="AL771" s="221" t="s">
        <v>161</v>
      </c>
      <c r="AM771" s="222" t="s">
        <v>162</v>
      </c>
      <c r="AN771" s="242"/>
      <c r="AO771" s="243"/>
      <c r="AP771" s="242"/>
      <c r="AQ771" s="243"/>
      <c r="AR771" s="217">
        <v>1</v>
      </c>
      <c r="AS771" s="244" t="s">
        <v>233</v>
      </c>
      <c r="AT771" s="245"/>
      <c r="AU771" s="218" t="s">
        <v>233</v>
      </c>
    </row>
    <row r="772" spans="1:47" ht="8.25" customHeight="1" x14ac:dyDescent="0.25">
      <c r="A772" s="223">
        <v>746</v>
      </c>
      <c r="B772" s="228" t="s">
        <v>176</v>
      </c>
      <c r="C772" s="229"/>
      <c r="D772" s="230"/>
      <c r="E772" s="228" t="s">
        <v>949</v>
      </c>
      <c r="F772" s="229"/>
      <c r="G772" s="230"/>
      <c r="H772" s="231">
        <v>893</v>
      </c>
      <c r="I772" s="232"/>
      <c r="J772" s="231">
        <v>2328</v>
      </c>
      <c r="K772" s="233"/>
      <c r="L772" s="232"/>
      <c r="M772" s="228" t="s">
        <v>154</v>
      </c>
      <c r="N772" s="229"/>
      <c r="O772" s="230"/>
      <c r="P772" s="234" t="s">
        <v>155</v>
      </c>
      <c r="Q772" s="235"/>
      <c r="R772" s="236"/>
      <c r="S772" s="217">
        <v>758</v>
      </c>
      <c r="T772" s="217">
        <v>2193</v>
      </c>
      <c r="U772" s="218" t="s">
        <v>156</v>
      </c>
      <c r="V772" s="237" t="s">
        <v>157</v>
      </c>
      <c r="W772" s="238"/>
      <c r="X772" s="239"/>
      <c r="Y772" s="228" t="s">
        <v>158</v>
      </c>
      <c r="Z772" s="230"/>
      <c r="AA772" s="228" t="s">
        <v>159</v>
      </c>
      <c r="AB772" s="229"/>
      <c r="AC772" s="230"/>
      <c r="AD772" s="219"/>
      <c r="AE772" s="220">
        <v>873</v>
      </c>
      <c r="AF772" s="231">
        <v>2308</v>
      </c>
      <c r="AG772" s="232"/>
      <c r="AH772" s="218" t="s">
        <v>158</v>
      </c>
      <c r="AI772" s="217">
        <v>1</v>
      </c>
      <c r="AJ772" s="240" t="s">
        <v>160</v>
      </c>
      <c r="AK772" s="241"/>
      <c r="AL772" s="221" t="s">
        <v>161</v>
      </c>
      <c r="AM772" s="222" t="s">
        <v>162</v>
      </c>
      <c r="AN772" s="242"/>
      <c r="AO772" s="243"/>
      <c r="AP772" s="242"/>
      <c r="AQ772" s="243"/>
      <c r="AR772" s="217">
        <v>1</v>
      </c>
      <c r="AS772" s="244" t="s">
        <v>314</v>
      </c>
      <c r="AT772" s="245"/>
      <c r="AU772" s="218" t="s">
        <v>314</v>
      </c>
    </row>
    <row r="773" spans="1:47" ht="8.25" customHeight="1" x14ac:dyDescent="0.25">
      <c r="A773" s="223">
        <v>747</v>
      </c>
      <c r="B773" s="228" t="s">
        <v>176</v>
      </c>
      <c r="C773" s="229"/>
      <c r="D773" s="230"/>
      <c r="E773" s="228" t="s">
        <v>950</v>
      </c>
      <c r="F773" s="229"/>
      <c r="G773" s="230"/>
      <c r="H773" s="231">
        <v>893</v>
      </c>
      <c r="I773" s="232"/>
      <c r="J773" s="231">
        <v>2328</v>
      </c>
      <c r="K773" s="233"/>
      <c r="L773" s="232"/>
      <c r="M773" s="228" t="s">
        <v>154</v>
      </c>
      <c r="N773" s="229"/>
      <c r="O773" s="230"/>
      <c r="P773" s="234" t="s">
        <v>155</v>
      </c>
      <c r="Q773" s="235"/>
      <c r="R773" s="236"/>
      <c r="S773" s="217">
        <v>758</v>
      </c>
      <c r="T773" s="217">
        <v>2193</v>
      </c>
      <c r="U773" s="218" t="s">
        <v>156</v>
      </c>
      <c r="V773" s="237" t="s">
        <v>157</v>
      </c>
      <c r="W773" s="238"/>
      <c r="X773" s="239"/>
      <c r="Y773" s="228" t="s">
        <v>158</v>
      </c>
      <c r="Z773" s="230"/>
      <c r="AA773" s="228" t="s">
        <v>159</v>
      </c>
      <c r="AB773" s="229"/>
      <c r="AC773" s="230"/>
      <c r="AD773" s="219"/>
      <c r="AE773" s="220">
        <v>873</v>
      </c>
      <c r="AF773" s="231">
        <v>2308</v>
      </c>
      <c r="AG773" s="232"/>
      <c r="AH773" s="218" t="s">
        <v>158</v>
      </c>
      <c r="AI773" s="217">
        <v>1</v>
      </c>
      <c r="AJ773" s="240" t="s">
        <v>160</v>
      </c>
      <c r="AK773" s="241"/>
      <c r="AL773" s="221" t="s">
        <v>161</v>
      </c>
      <c r="AM773" s="222" t="s">
        <v>162</v>
      </c>
      <c r="AN773" s="242"/>
      <c r="AO773" s="243"/>
      <c r="AP773" s="242"/>
      <c r="AQ773" s="243"/>
      <c r="AR773" s="217">
        <v>1</v>
      </c>
      <c r="AS773" s="244" t="s">
        <v>314</v>
      </c>
      <c r="AT773" s="245"/>
      <c r="AU773" s="218" t="s">
        <v>314</v>
      </c>
    </row>
    <row r="774" spans="1:47" ht="8.25" customHeight="1" x14ac:dyDescent="0.25">
      <c r="A774" s="223">
        <v>748</v>
      </c>
      <c r="B774" s="228" t="s">
        <v>176</v>
      </c>
      <c r="C774" s="229"/>
      <c r="D774" s="230"/>
      <c r="E774" s="228" t="s">
        <v>951</v>
      </c>
      <c r="F774" s="229"/>
      <c r="G774" s="230"/>
      <c r="H774" s="231">
        <v>1713</v>
      </c>
      <c r="I774" s="232"/>
      <c r="J774" s="231">
        <v>2328</v>
      </c>
      <c r="K774" s="233"/>
      <c r="L774" s="232"/>
      <c r="M774" s="228" t="s">
        <v>154</v>
      </c>
      <c r="N774" s="229"/>
      <c r="O774" s="230"/>
      <c r="P774" s="234" t="s">
        <v>155</v>
      </c>
      <c r="Q774" s="235"/>
      <c r="R774" s="236"/>
      <c r="S774" s="217">
        <v>1578</v>
      </c>
      <c r="T774" s="217">
        <v>2193</v>
      </c>
      <c r="U774" s="218" t="s">
        <v>156</v>
      </c>
      <c r="V774" s="237" t="s">
        <v>157</v>
      </c>
      <c r="W774" s="238"/>
      <c r="X774" s="239"/>
      <c r="Y774" s="228" t="s">
        <v>158</v>
      </c>
      <c r="Z774" s="230"/>
      <c r="AA774" s="228" t="s">
        <v>159</v>
      </c>
      <c r="AB774" s="229"/>
      <c r="AC774" s="230"/>
      <c r="AD774" s="219"/>
      <c r="AE774" s="220">
        <v>845</v>
      </c>
      <c r="AF774" s="231">
        <v>2308</v>
      </c>
      <c r="AG774" s="232"/>
      <c r="AH774" s="218" t="s">
        <v>158</v>
      </c>
      <c r="AI774" s="217">
        <v>2</v>
      </c>
      <c r="AJ774" s="240" t="s">
        <v>160</v>
      </c>
      <c r="AK774" s="241"/>
      <c r="AL774" s="221" t="s">
        <v>161</v>
      </c>
      <c r="AM774" s="222" t="s">
        <v>162</v>
      </c>
      <c r="AN774" s="242"/>
      <c r="AO774" s="243"/>
      <c r="AP774" s="242"/>
      <c r="AQ774" s="243"/>
      <c r="AR774" s="217">
        <v>1</v>
      </c>
      <c r="AS774" s="244" t="s">
        <v>251</v>
      </c>
      <c r="AT774" s="245"/>
      <c r="AU774" s="218" t="s">
        <v>251</v>
      </c>
    </row>
    <row r="775" spans="1:47" ht="8.25" customHeight="1" x14ac:dyDescent="0.25">
      <c r="A775" s="223">
        <v>749</v>
      </c>
      <c r="B775" s="228" t="s">
        <v>176</v>
      </c>
      <c r="C775" s="229"/>
      <c r="D775" s="230"/>
      <c r="E775" s="228" t="s">
        <v>952</v>
      </c>
      <c r="F775" s="229"/>
      <c r="G775" s="230"/>
      <c r="H775" s="231">
        <v>1713</v>
      </c>
      <c r="I775" s="232"/>
      <c r="J775" s="231">
        <v>2328</v>
      </c>
      <c r="K775" s="233"/>
      <c r="L775" s="232"/>
      <c r="M775" s="228" t="s">
        <v>154</v>
      </c>
      <c r="N775" s="229"/>
      <c r="O775" s="230"/>
      <c r="P775" s="234" t="s">
        <v>155</v>
      </c>
      <c r="Q775" s="235"/>
      <c r="R775" s="236"/>
      <c r="S775" s="217">
        <v>1578</v>
      </c>
      <c r="T775" s="217">
        <v>2193</v>
      </c>
      <c r="U775" s="218" t="s">
        <v>156</v>
      </c>
      <c r="V775" s="237" t="s">
        <v>157</v>
      </c>
      <c r="W775" s="238"/>
      <c r="X775" s="239"/>
      <c r="Y775" s="228" t="s">
        <v>158</v>
      </c>
      <c r="Z775" s="230"/>
      <c r="AA775" s="228" t="s">
        <v>159</v>
      </c>
      <c r="AB775" s="229"/>
      <c r="AC775" s="230"/>
      <c r="AD775" s="219"/>
      <c r="AE775" s="220">
        <v>845</v>
      </c>
      <c r="AF775" s="231">
        <v>2308</v>
      </c>
      <c r="AG775" s="232"/>
      <c r="AH775" s="218" t="s">
        <v>158</v>
      </c>
      <c r="AI775" s="217">
        <v>2</v>
      </c>
      <c r="AJ775" s="240" t="s">
        <v>160</v>
      </c>
      <c r="AK775" s="241"/>
      <c r="AL775" s="221" t="s">
        <v>161</v>
      </c>
      <c r="AM775" s="222" t="s">
        <v>162</v>
      </c>
      <c r="AN775" s="242"/>
      <c r="AO775" s="243"/>
      <c r="AP775" s="242"/>
      <c r="AQ775" s="243"/>
      <c r="AR775" s="217">
        <v>1</v>
      </c>
      <c r="AS775" s="244" t="s">
        <v>251</v>
      </c>
      <c r="AT775" s="245"/>
      <c r="AU775" s="218" t="s">
        <v>251</v>
      </c>
    </row>
    <row r="776" spans="1:47" ht="8.25" customHeight="1" x14ac:dyDescent="0.25">
      <c r="A776" s="223">
        <v>750</v>
      </c>
      <c r="B776" s="228" t="s">
        <v>176</v>
      </c>
      <c r="C776" s="229"/>
      <c r="D776" s="230"/>
      <c r="E776" s="228" t="s">
        <v>953</v>
      </c>
      <c r="F776" s="229"/>
      <c r="G776" s="230"/>
      <c r="H776" s="231">
        <v>1473</v>
      </c>
      <c r="I776" s="232"/>
      <c r="J776" s="231">
        <v>2328</v>
      </c>
      <c r="K776" s="233"/>
      <c r="L776" s="232"/>
      <c r="M776" s="228" t="s">
        <v>154</v>
      </c>
      <c r="N776" s="229"/>
      <c r="O776" s="230"/>
      <c r="P776" s="234" t="s">
        <v>155</v>
      </c>
      <c r="Q776" s="235"/>
      <c r="R776" s="236"/>
      <c r="S776" s="217">
        <v>1338</v>
      </c>
      <c r="T776" s="217">
        <v>2193</v>
      </c>
      <c r="U776" s="218" t="s">
        <v>156</v>
      </c>
      <c r="V776" s="237" t="s">
        <v>157</v>
      </c>
      <c r="W776" s="238"/>
      <c r="X776" s="239"/>
      <c r="Y776" s="228" t="s">
        <v>158</v>
      </c>
      <c r="Z776" s="230"/>
      <c r="AA776" s="228" t="s">
        <v>159</v>
      </c>
      <c r="AB776" s="229"/>
      <c r="AC776" s="230"/>
      <c r="AD776" s="219"/>
      <c r="AE776" s="220">
        <v>725</v>
      </c>
      <c r="AF776" s="231">
        <v>2308</v>
      </c>
      <c r="AG776" s="232"/>
      <c r="AH776" s="218" t="s">
        <v>158</v>
      </c>
      <c r="AI776" s="217">
        <v>2</v>
      </c>
      <c r="AJ776" s="240" t="s">
        <v>160</v>
      </c>
      <c r="AK776" s="241"/>
      <c r="AL776" s="221" t="s">
        <v>161</v>
      </c>
      <c r="AM776" s="222" t="s">
        <v>162</v>
      </c>
      <c r="AN776" s="242"/>
      <c r="AO776" s="243"/>
      <c r="AP776" s="242"/>
      <c r="AQ776" s="243"/>
      <c r="AR776" s="217">
        <v>1</v>
      </c>
      <c r="AS776" s="244" t="s">
        <v>233</v>
      </c>
      <c r="AT776" s="245"/>
      <c r="AU776" s="218" t="s">
        <v>233</v>
      </c>
    </row>
    <row r="777" spans="1:47" ht="8.25" customHeight="1" x14ac:dyDescent="0.25">
      <c r="A777" s="223">
        <v>751</v>
      </c>
      <c r="B777" s="228" t="s">
        <v>176</v>
      </c>
      <c r="C777" s="229"/>
      <c r="D777" s="230"/>
      <c r="E777" s="228" t="s">
        <v>954</v>
      </c>
      <c r="F777" s="229"/>
      <c r="G777" s="230"/>
      <c r="H777" s="231">
        <v>1473</v>
      </c>
      <c r="I777" s="232"/>
      <c r="J777" s="231">
        <v>2328</v>
      </c>
      <c r="K777" s="233"/>
      <c r="L777" s="232"/>
      <c r="M777" s="228" t="s">
        <v>154</v>
      </c>
      <c r="N777" s="229"/>
      <c r="O777" s="230"/>
      <c r="P777" s="234" t="s">
        <v>155</v>
      </c>
      <c r="Q777" s="235"/>
      <c r="R777" s="236"/>
      <c r="S777" s="217">
        <v>1338</v>
      </c>
      <c r="T777" s="217">
        <v>2193</v>
      </c>
      <c r="U777" s="218" t="s">
        <v>156</v>
      </c>
      <c r="V777" s="237" t="s">
        <v>157</v>
      </c>
      <c r="W777" s="238"/>
      <c r="X777" s="239"/>
      <c r="Y777" s="228" t="s">
        <v>158</v>
      </c>
      <c r="Z777" s="230"/>
      <c r="AA777" s="228" t="s">
        <v>159</v>
      </c>
      <c r="AB777" s="229"/>
      <c r="AC777" s="230"/>
      <c r="AD777" s="219"/>
      <c r="AE777" s="220">
        <v>725</v>
      </c>
      <c r="AF777" s="231">
        <v>2308</v>
      </c>
      <c r="AG777" s="232"/>
      <c r="AH777" s="218" t="s">
        <v>158</v>
      </c>
      <c r="AI777" s="217">
        <v>2</v>
      </c>
      <c r="AJ777" s="240" t="s">
        <v>160</v>
      </c>
      <c r="AK777" s="241"/>
      <c r="AL777" s="221" t="s">
        <v>161</v>
      </c>
      <c r="AM777" s="222" t="s">
        <v>162</v>
      </c>
      <c r="AN777" s="242"/>
      <c r="AO777" s="243"/>
      <c r="AP777" s="242"/>
      <c r="AQ777" s="243"/>
      <c r="AR777" s="217">
        <v>1</v>
      </c>
      <c r="AS777" s="244" t="s">
        <v>233</v>
      </c>
      <c r="AT777" s="245"/>
      <c r="AU777" s="218" t="s">
        <v>233</v>
      </c>
    </row>
    <row r="778" spans="1:47" ht="8.25" customHeight="1" x14ac:dyDescent="0.25">
      <c r="A778" s="223">
        <v>752</v>
      </c>
      <c r="B778" s="228" t="s">
        <v>252</v>
      </c>
      <c r="C778" s="229"/>
      <c r="D778" s="230"/>
      <c r="E778" s="228" t="s">
        <v>955</v>
      </c>
      <c r="F778" s="229"/>
      <c r="G778" s="230"/>
      <c r="H778" s="231">
        <v>435</v>
      </c>
      <c r="I778" s="232"/>
      <c r="J778" s="231">
        <v>935</v>
      </c>
      <c r="K778" s="233"/>
      <c r="L778" s="232"/>
      <c r="M778" s="228" t="s">
        <v>154</v>
      </c>
      <c r="N778" s="229"/>
      <c r="O778" s="230"/>
      <c r="P778" s="234" t="s">
        <v>155</v>
      </c>
      <c r="Q778" s="235"/>
      <c r="R778" s="236"/>
      <c r="S778" s="217">
        <v>300</v>
      </c>
      <c r="T778" s="217">
        <v>800</v>
      </c>
      <c r="U778" s="218" t="s">
        <v>156</v>
      </c>
      <c r="V778" s="237" t="s">
        <v>157</v>
      </c>
      <c r="W778" s="238"/>
      <c r="X778" s="239"/>
      <c r="Y778" s="228" t="s">
        <v>158</v>
      </c>
      <c r="Z778" s="230"/>
      <c r="AA778" s="228" t="s">
        <v>159</v>
      </c>
      <c r="AB778" s="229"/>
      <c r="AC778" s="230"/>
      <c r="AD778" s="219"/>
      <c r="AE778" s="220">
        <v>415</v>
      </c>
      <c r="AF778" s="231">
        <v>915</v>
      </c>
      <c r="AG778" s="232"/>
      <c r="AH778" s="218" t="s">
        <v>158</v>
      </c>
      <c r="AI778" s="217">
        <v>1</v>
      </c>
      <c r="AJ778" s="240" t="s">
        <v>160</v>
      </c>
      <c r="AK778" s="241"/>
      <c r="AL778" s="221" t="s">
        <v>161</v>
      </c>
      <c r="AM778" s="222" t="s">
        <v>162</v>
      </c>
      <c r="AN778" s="242"/>
      <c r="AO778" s="243"/>
      <c r="AP778" s="242"/>
      <c r="AQ778" s="243"/>
      <c r="AR778" s="217">
        <v>1</v>
      </c>
      <c r="AS778" s="244" t="s">
        <v>254</v>
      </c>
      <c r="AT778" s="245"/>
      <c r="AU778" s="218" t="s">
        <v>254</v>
      </c>
    </row>
    <row r="779" spans="1:47" ht="8.25" customHeight="1" x14ac:dyDescent="0.25">
      <c r="A779" s="223">
        <v>753</v>
      </c>
      <c r="B779" s="228" t="s">
        <v>176</v>
      </c>
      <c r="C779" s="229"/>
      <c r="D779" s="230"/>
      <c r="E779" s="228" t="s">
        <v>956</v>
      </c>
      <c r="F779" s="229"/>
      <c r="G779" s="230"/>
      <c r="H779" s="231">
        <v>993</v>
      </c>
      <c r="I779" s="232"/>
      <c r="J779" s="231">
        <v>2328</v>
      </c>
      <c r="K779" s="233"/>
      <c r="L779" s="232"/>
      <c r="M779" s="228" t="s">
        <v>154</v>
      </c>
      <c r="N779" s="229"/>
      <c r="O779" s="230"/>
      <c r="P779" s="234" t="s">
        <v>155</v>
      </c>
      <c r="Q779" s="235"/>
      <c r="R779" s="236"/>
      <c r="S779" s="217">
        <v>858</v>
      </c>
      <c r="T779" s="217">
        <v>2193</v>
      </c>
      <c r="U779" s="218" t="s">
        <v>156</v>
      </c>
      <c r="V779" s="237" t="s">
        <v>157</v>
      </c>
      <c r="W779" s="238"/>
      <c r="X779" s="239"/>
      <c r="Y779" s="228" t="s">
        <v>158</v>
      </c>
      <c r="Z779" s="230"/>
      <c r="AA779" s="228" t="s">
        <v>159</v>
      </c>
      <c r="AB779" s="229"/>
      <c r="AC779" s="230"/>
      <c r="AD779" s="219"/>
      <c r="AE779" s="220">
        <v>973</v>
      </c>
      <c r="AF779" s="231">
        <v>2308</v>
      </c>
      <c r="AG779" s="232"/>
      <c r="AH779" s="218" t="s">
        <v>158</v>
      </c>
      <c r="AI779" s="217">
        <v>1</v>
      </c>
      <c r="AJ779" s="240" t="s">
        <v>160</v>
      </c>
      <c r="AK779" s="241"/>
      <c r="AL779" s="221" t="s">
        <v>161</v>
      </c>
      <c r="AM779" s="222" t="s">
        <v>162</v>
      </c>
      <c r="AN779" s="242"/>
      <c r="AO779" s="243"/>
      <c r="AP779" s="242"/>
      <c r="AQ779" s="243"/>
      <c r="AR779" s="217">
        <v>1</v>
      </c>
      <c r="AS779" s="244" t="s">
        <v>240</v>
      </c>
      <c r="AT779" s="245"/>
      <c r="AU779" s="218" t="s">
        <v>240</v>
      </c>
    </row>
    <row r="780" spans="1:47" ht="8.25" customHeight="1" x14ac:dyDescent="0.25">
      <c r="A780" s="223">
        <v>754</v>
      </c>
      <c r="B780" s="228" t="s">
        <v>176</v>
      </c>
      <c r="C780" s="229"/>
      <c r="D780" s="230"/>
      <c r="E780" s="228" t="s">
        <v>957</v>
      </c>
      <c r="F780" s="229"/>
      <c r="G780" s="230"/>
      <c r="H780" s="231">
        <v>1343</v>
      </c>
      <c r="I780" s="232"/>
      <c r="J780" s="231">
        <v>2328</v>
      </c>
      <c r="K780" s="233"/>
      <c r="L780" s="232"/>
      <c r="M780" s="228" t="s">
        <v>154</v>
      </c>
      <c r="N780" s="229"/>
      <c r="O780" s="230"/>
      <c r="P780" s="234" t="s">
        <v>155</v>
      </c>
      <c r="Q780" s="235"/>
      <c r="R780" s="236"/>
      <c r="S780" s="217">
        <v>1208</v>
      </c>
      <c r="T780" s="217">
        <v>2193</v>
      </c>
      <c r="U780" s="218" t="s">
        <v>156</v>
      </c>
      <c r="V780" s="237" t="s">
        <v>157</v>
      </c>
      <c r="W780" s="238"/>
      <c r="X780" s="239"/>
      <c r="Y780" s="228" t="s">
        <v>158</v>
      </c>
      <c r="Z780" s="230"/>
      <c r="AA780" s="228" t="s">
        <v>159</v>
      </c>
      <c r="AB780" s="229"/>
      <c r="AC780" s="230"/>
      <c r="AD780" s="219"/>
      <c r="AE780" s="220">
        <v>660</v>
      </c>
      <c r="AF780" s="231">
        <v>2308</v>
      </c>
      <c r="AG780" s="232"/>
      <c r="AH780" s="218" t="s">
        <v>158</v>
      </c>
      <c r="AI780" s="217">
        <v>2</v>
      </c>
      <c r="AJ780" s="240" t="s">
        <v>160</v>
      </c>
      <c r="AK780" s="241"/>
      <c r="AL780" s="221" t="s">
        <v>161</v>
      </c>
      <c r="AM780" s="222" t="s">
        <v>162</v>
      </c>
      <c r="AN780" s="242"/>
      <c r="AO780" s="243"/>
      <c r="AP780" s="242"/>
      <c r="AQ780" s="243"/>
      <c r="AR780" s="217">
        <v>1</v>
      </c>
      <c r="AS780" s="244" t="s">
        <v>238</v>
      </c>
      <c r="AT780" s="245"/>
      <c r="AU780" s="218" t="s">
        <v>238</v>
      </c>
    </row>
    <row r="781" spans="1:47" ht="8.25" customHeight="1" x14ac:dyDescent="0.25">
      <c r="A781" s="223">
        <v>755</v>
      </c>
      <c r="B781" s="228" t="s">
        <v>176</v>
      </c>
      <c r="C781" s="229"/>
      <c r="D781" s="230"/>
      <c r="E781" s="228" t="s">
        <v>958</v>
      </c>
      <c r="F781" s="229"/>
      <c r="G781" s="230"/>
      <c r="H781" s="231">
        <v>993</v>
      </c>
      <c r="I781" s="232"/>
      <c r="J781" s="231">
        <v>2328</v>
      </c>
      <c r="K781" s="233"/>
      <c r="L781" s="232"/>
      <c r="M781" s="228" t="s">
        <v>154</v>
      </c>
      <c r="N781" s="229"/>
      <c r="O781" s="230"/>
      <c r="P781" s="234" t="s">
        <v>155</v>
      </c>
      <c r="Q781" s="235"/>
      <c r="R781" s="236"/>
      <c r="S781" s="217">
        <v>858</v>
      </c>
      <c r="T781" s="217">
        <v>2193</v>
      </c>
      <c r="U781" s="218" t="s">
        <v>156</v>
      </c>
      <c r="V781" s="237" t="s">
        <v>157</v>
      </c>
      <c r="W781" s="238"/>
      <c r="X781" s="239"/>
      <c r="Y781" s="228" t="s">
        <v>158</v>
      </c>
      <c r="Z781" s="230"/>
      <c r="AA781" s="228" t="s">
        <v>159</v>
      </c>
      <c r="AB781" s="229"/>
      <c r="AC781" s="230"/>
      <c r="AD781" s="219"/>
      <c r="AE781" s="220">
        <v>973</v>
      </c>
      <c r="AF781" s="231">
        <v>2308</v>
      </c>
      <c r="AG781" s="232"/>
      <c r="AH781" s="218" t="s">
        <v>158</v>
      </c>
      <c r="AI781" s="217">
        <v>1</v>
      </c>
      <c r="AJ781" s="240" t="s">
        <v>160</v>
      </c>
      <c r="AK781" s="241"/>
      <c r="AL781" s="221" t="s">
        <v>161</v>
      </c>
      <c r="AM781" s="222" t="s">
        <v>162</v>
      </c>
      <c r="AN781" s="242"/>
      <c r="AO781" s="243"/>
      <c r="AP781" s="242"/>
      <c r="AQ781" s="243"/>
      <c r="AR781" s="217">
        <v>1</v>
      </c>
      <c r="AS781" s="244" t="s">
        <v>240</v>
      </c>
      <c r="AT781" s="245"/>
      <c r="AU781" s="218" t="s">
        <v>240</v>
      </c>
    </row>
    <row r="782" spans="1:47" ht="8.25" customHeight="1" x14ac:dyDescent="0.25">
      <c r="A782" s="223">
        <v>756</v>
      </c>
      <c r="B782" s="228" t="s">
        <v>176</v>
      </c>
      <c r="C782" s="229"/>
      <c r="D782" s="230"/>
      <c r="E782" s="228" t="s">
        <v>959</v>
      </c>
      <c r="F782" s="229"/>
      <c r="G782" s="230"/>
      <c r="H782" s="231">
        <v>993</v>
      </c>
      <c r="I782" s="232"/>
      <c r="J782" s="231">
        <v>2328</v>
      </c>
      <c r="K782" s="233"/>
      <c r="L782" s="232"/>
      <c r="M782" s="228" t="s">
        <v>154</v>
      </c>
      <c r="N782" s="229"/>
      <c r="O782" s="230"/>
      <c r="P782" s="234" t="s">
        <v>155</v>
      </c>
      <c r="Q782" s="235"/>
      <c r="R782" s="236"/>
      <c r="S782" s="217">
        <v>858</v>
      </c>
      <c r="T782" s="217">
        <v>2193</v>
      </c>
      <c r="U782" s="218" t="s">
        <v>156</v>
      </c>
      <c r="V782" s="237" t="s">
        <v>157</v>
      </c>
      <c r="W782" s="238"/>
      <c r="X782" s="239"/>
      <c r="Y782" s="228" t="s">
        <v>158</v>
      </c>
      <c r="Z782" s="230"/>
      <c r="AA782" s="228" t="s">
        <v>159</v>
      </c>
      <c r="AB782" s="229"/>
      <c r="AC782" s="230"/>
      <c r="AD782" s="219"/>
      <c r="AE782" s="220">
        <v>973</v>
      </c>
      <c r="AF782" s="231">
        <v>2308</v>
      </c>
      <c r="AG782" s="232"/>
      <c r="AH782" s="218" t="s">
        <v>158</v>
      </c>
      <c r="AI782" s="217">
        <v>1</v>
      </c>
      <c r="AJ782" s="240" t="s">
        <v>160</v>
      </c>
      <c r="AK782" s="241"/>
      <c r="AL782" s="221" t="s">
        <v>161</v>
      </c>
      <c r="AM782" s="222" t="s">
        <v>162</v>
      </c>
      <c r="AN782" s="242"/>
      <c r="AO782" s="243"/>
      <c r="AP782" s="242"/>
      <c r="AQ782" s="243"/>
      <c r="AR782" s="217">
        <v>1</v>
      </c>
      <c r="AS782" s="244" t="s">
        <v>240</v>
      </c>
      <c r="AT782" s="245"/>
      <c r="AU782" s="218" t="s">
        <v>240</v>
      </c>
    </row>
    <row r="783" spans="1:47" ht="8.25" customHeight="1" x14ac:dyDescent="0.25">
      <c r="A783" s="223">
        <v>757</v>
      </c>
      <c r="B783" s="228" t="s">
        <v>176</v>
      </c>
      <c r="C783" s="229"/>
      <c r="D783" s="230"/>
      <c r="E783" s="228" t="s">
        <v>960</v>
      </c>
      <c r="F783" s="229"/>
      <c r="G783" s="230"/>
      <c r="H783" s="231">
        <v>1473</v>
      </c>
      <c r="I783" s="232"/>
      <c r="J783" s="231">
        <v>2328</v>
      </c>
      <c r="K783" s="233"/>
      <c r="L783" s="232"/>
      <c r="M783" s="228" t="s">
        <v>154</v>
      </c>
      <c r="N783" s="229"/>
      <c r="O783" s="230"/>
      <c r="P783" s="234" t="s">
        <v>155</v>
      </c>
      <c r="Q783" s="235"/>
      <c r="R783" s="236"/>
      <c r="S783" s="217">
        <v>1338</v>
      </c>
      <c r="T783" s="217">
        <v>2193</v>
      </c>
      <c r="U783" s="218" t="s">
        <v>156</v>
      </c>
      <c r="V783" s="237" t="s">
        <v>157</v>
      </c>
      <c r="W783" s="238"/>
      <c r="X783" s="239"/>
      <c r="Y783" s="228" t="s">
        <v>158</v>
      </c>
      <c r="Z783" s="230"/>
      <c r="AA783" s="228" t="s">
        <v>159</v>
      </c>
      <c r="AB783" s="229"/>
      <c r="AC783" s="230"/>
      <c r="AD783" s="219"/>
      <c r="AE783" s="220">
        <v>725</v>
      </c>
      <c r="AF783" s="231">
        <v>2308</v>
      </c>
      <c r="AG783" s="232"/>
      <c r="AH783" s="218" t="s">
        <v>158</v>
      </c>
      <c r="AI783" s="217">
        <v>2</v>
      </c>
      <c r="AJ783" s="240" t="s">
        <v>160</v>
      </c>
      <c r="AK783" s="241"/>
      <c r="AL783" s="221" t="s">
        <v>161</v>
      </c>
      <c r="AM783" s="222" t="s">
        <v>162</v>
      </c>
      <c r="AN783" s="242"/>
      <c r="AO783" s="243"/>
      <c r="AP783" s="242"/>
      <c r="AQ783" s="243"/>
      <c r="AR783" s="217">
        <v>1</v>
      </c>
      <c r="AS783" s="244" t="s">
        <v>233</v>
      </c>
      <c r="AT783" s="245"/>
      <c r="AU783" s="218" t="s">
        <v>233</v>
      </c>
    </row>
    <row r="784" spans="1:47" ht="8.25" customHeight="1" x14ac:dyDescent="0.25">
      <c r="A784" s="223">
        <v>758</v>
      </c>
      <c r="B784" s="228" t="s">
        <v>176</v>
      </c>
      <c r="C784" s="229"/>
      <c r="D784" s="230"/>
      <c r="E784" s="228" t="s">
        <v>961</v>
      </c>
      <c r="F784" s="229"/>
      <c r="G784" s="230"/>
      <c r="H784" s="231">
        <v>1473</v>
      </c>
      <c r="I784" s="232"/>
      <c r="J784" s="231">
        <v>2328</v>
      </c>
      <c r="K784" s="233"/>
      <c r="L784" s="232"/>
      <c r="M784" s="228" t="s">
        <v>154</v>
      </c>
      <c r="N784" s="229"/>
      <c r="O784" s="230"/>
      <c r="P784" s="234" t="s">
        <v>155</v>
      </c>
      <c r="Q784" s="235"/>
      <c r="R784" s="236"/>
      <c r="S784" s="217">
        <v>1338</v>
      </c>
      <c r="T784" s="217">
        <v>2193</v>
      </c>
      <c r="U784" s="218" t="s">
        <v>156</v>
      </c>
      <c r="V784" s="237" t="s">
        <v>157</v>
      </c>
      <c r="W784" s="238"/>
      <c r="X784" s="239"/>
      <c r="Y784" s="228" t="s">
        <v>158</v>
      </c>
      <c r="Z784" s="230"/>
      <c r="AA784" s="228" t="s">
        <v>159</v>
      </c>
      <c r="AB784" s="229"/>
      <c r="AC784" s="230"/>
      <c r="AD784" s="219"/>
      <c r="AE784" s="220">
        <v>725</v>
      </c>
      <c r="AF784" s="231">
        <v>2308</v>
      </c>
      <c r="AG784" s="232"/>
      <c r="AH784" s="218" t="s">
        <v>158</v>
      </c>
      <c r="AI784" s="217">
        <v>2</v>
      </c>
      <c r="AJ784" s="240" t="s">
        <v>160</v>
      </c>
      <c r="AK784" s="241"/>
      <c r="AL784" s="221" t="s">
        <v>161</v>
      </c>
      <c r="AM784" s="222" t="s">
        <v>162</v>
      </c>
      <c r="AN784" s="242"/>
      <c r="AO784" s="243"/>
      <c r="AP784" s="242"/>
      <c r="AQ784" s="243"/>
      <c r="AR784" s="217">
        <v>1</v>
      </c>
      <c r="AS784" s="244" t="s">
        <v>233</v>
      </c>
      <c r="AT784" s="245"/>
      <c r="AU784" s="218" t="s">
        <v>233</v>
      </c>
    </row>
    <row r="785" spans="1:47" ht="8.25" customHeight="1" x14ac:dyDescent="0.25">
      <c r="A785" s="223">
        <v>759</v>
      </c>
      <c r="B785" s="228" t="s">
        <v>176</v>
      </c>
      <c r="C785" s="229"/>
      <c r="D785" s="230"/>
      <c r="E785" s="228" t="s">
        <v>962</v>
      </c>
      <c r="F785" s="229"/>
      <c r="G785" s="230"/>
      <c r="H785" s="231">
        <v>1343</v>
      </c>
      <c r="I785" s="232"/>
      <c r="J785" s="231">
        <v>2328</v>
      </c>
      <c r="K785" s="233"/>
      <c r="L785" s="232"/>
      <c r="M785" s="228" t="s">
        <v>154</v>
      </c>
      <c r="N785" s="229"/>
      <c r="O785" s="230"/>
      <c r="P785" s="234" t="s">
        <v>155</v>
      </c>
      <c r="Q785" s="235"/>
      <c r="R785" s="236"/>
      <c r="S785" s="217">
        <v>1208</v>
      </c>
      <c r="T785" s="217">
        <v>2193</v>
      </c>
      <c r="U785" s="218" t="s">
        <v>156</v>
      </c>
      <c r="V785" s="237" t="s">
        <v>157</v>
      </c>
      <c r="W785" s="238"/>
      <c r="X785" s="239"/>
      <c r="Y785" s="228" t="s">
        <v>158</v>
      </c>
      <c r="Z785" s="230"/>
      <c r="AA785" s="228" t="s">
        <v>159</v>
      </c>
      <c r="AB785" s="229"/>
      <c r="AC785" s="230"/>
      <c r="AD785" s="219"/>
      <c r="AE785" s="220">
        <v>660</v>
      </c>
      <c r="AF785" s="231">
        <v>2308</v>
      </c>
      <c r="AG785" s="232"/>
      <c r="AH785" s="218" t="s">
        <v>158</v>
      </c>
      <c r="AI785" s="217">
        <v>2</v>
      </c>
      <c r="AJ785" s="240" t="s">
        <v>160</v>
      </c>
      <c r="AK785" s="241"/>
      <c r="AL785" s="221" t="s">
        <v>161</v>
      </c>
      <c r="AM785" s="222" t="s">
        <v>162</v>
      </c>
      <c r="AN785" s="242"/>
      <c r="AO785" s="243"/>
      <c r="AP785" s="242"/>
      <c r="AQ785" s="243"/>
      <c r="AR785" s="217">
        <v>1</v>
      </c>
      <c r="AS785" s="244" t="s">
        <v>238</v>
      </c>
      <c r="AT785" s="245"/>
      <c r="AU785" s="218" t="s">
        <v>238</v>
      </c>
    </row>
    <row r="786" spans="1:47" ht="8.25" customHeight="1" x14ac:dyDescent="0.25">
      <c r="A786" s="223">
        <v>760</v>
      </c>
      <c r="B786" s="228" t="s">
        <v>176</v>
      </c>
      <c r="C786" s="229"/>
      <c r="D786" s="230"/>
      <c r="E786" s="228" t="s">
        <v>963</v>
      </c>
      <c r="F786" s="229"/>
      <c r="G786" s="230"/>
      <c r="H786" s="231">
        <v>893</v>
      </c>
      <c r="I786" s="232"/>
      <c r="J786" s="231">
        <v>2328</v>
      </c>
      <c r="K786" s="233"/>
      <c r="L786" s="232"/>
      <c r="M786" s="228" t="s">
        <v>154</v>
      </c>
      <c r="N786" s="229"/>
      <c r="O786" s="230"/>
      <c r="P786" s="234" t="s">
        <v>155</v>
      </c>
      <c r="Q786" s="235"/>
      <c r="R786" s="236"/>
      <c r="S786" s="217">
        <v>758</v>
      </c>
      <c r="T786" s="217">
        <v>2193</v>
      </c>
      <c r="U786" s="218" t="s">
        <v>156</v>
      </c>
      <c r="V786" s="237" t="s">
        <v>157</v>
      </c>
      <c r="W786" s="238"/>
      <c r="X786" s="239"/>
      <c r="Y786" s="228" t="s">
        <v>158</v>
      </c>
      <c r="Z786" s="230"/>
      <c r="AA786" s="228" t="s">
        <v>159</v>
      </c>
      <c r="AB786" s="229"/>
      <c r="AC786" s="230"/>
      <c r="AD786" s="219"/>
      <c r="AE786" s="220">
        <v>873</v>
      </c>
      <c r="AF786" s="231">
        <v>2308</v>
      </c>
      <c r="AG786" s="232"/>
      <c r="AH786" s="218" t="s">
        <v>158</v>
      </c>
      <c r="AI786" s="217">
        <v>1</v>
      </c>
      <c r="AJ786" s="240" t="s">
        <v>160</v>
      </c>
      <c r="AK786" s="241"/>
      <c r="AL786" s="221" t="s">
        <v>161</v>
      </c>
      <c r="AM786" s="222" t="s">
        <v>162</v>
      </c>
      <c r="AN786" s="242"/>
      <c r="AO786" s="243"/>
      <c r="AP786" s="242"/>
      <c r="AQ786" s="243"/>
      <c r="AR786" s="217">
        <v>1</v>
      </c>
      <c r="AS786" s="244" t="s">
        <v>314</v>
      </c>
      <c r="AT786" s="245"/>
      <c r="AU786" s="218" t="s">
        <v>314</v>
      </c>
    </row>
    <row r="787" spans="1:47" ht="8.25" customHeight="1" x14ac:dyDescent="0.25">
      <c r="A787" s="223">
        <v>761</v>
      </c>
      <c r="B787" s="228" t="s">
        <v>176</v>
      </c>
      <c r="C787" s="229"/>
      <c r="D787" s="230"/>
      <c r="E787" s="228" t="s">
        <v>964</v>
      </c>
      <c r="F787" s="229"/>
      <c r="G787" s="230"/>
      <c r="H787" s="231">
        <v>1713</v>
      </c>
      <c r="I787" s="232"/>
      <c r="J787" s="231">
        <v>2328</v>
      </c>
      <c r="K787" s="233"/>
      <c r="L787" s="232"/>
      <c r="M787" s="228" t="s">
        <v>154</v>
      </c>
      <c r="N787" s="229"/>
      <c r="O787" s="230"/>
      <c r="P787" s="234" t="s">
        <v>155</v>
      </c>
      <c r="Q787" s="235"/>
      <c r="R787" s="236"/>
      <c r="S787" s="217">
        <v>1578</v>
      </c>
      <c r="T787" s="217">
        <v>2193</v>
      </c>
      <c r="U787" s="218" t="s">
        <v>156</v>
      </c>
      <c r="V787" s="237" t="s">
        <v>157</v>
      </c>
      <c r="W787" s="238"/>
      <c r="X787" s="239"/>
      <c r="Y787" s="228" t="s">
        <v>158</v>
      </c>
      <c r="Z787" s="230"/>
      <c r="AA787" s="228" t="s">
        <v>159</v>
      </c>
      <c r="AB787" s="229"/>
      <c r="AC787" s="230"/>
      <c r="AD787" s="219"/>
      <c r="AE787" s="220">
        <v>845</v>
      </c>
      <c r="AF787" s="231">
        <v>2308</v>
      </c>
      <c r="AG787" s="232"/>
      <c r="AH787" s="218" t="s">
        <v>158</v>
      </c>
      <c r="AI787" s="217">
        <v>2</v>
      </c>
      <c r="AJ787" s="240" t="s">
        <v>160</v>
      </c>
      <c r="AK787" s="241"/>
      <c r="AL787" s="221" t="s">
        <v>161</v>
      </c>
      <c r="AM787" s="222" t="s">
        <v>162</v>
      </c>
      <c r="AN787" s="242"/>
      <c r="AO787" s="243"/>
      <c r="AP787" s="242"/>
      <c r="AQ787" s="243"/>
      <c r="AR787" s="217">
        <v>1</v>
      </c>
      <c r="AS787" s="244" t="s">
        <v>251</v>
      </c>
      <c r="AT787" s="245"/>
      <c r="AU787" s="218" t="s">
        <v>251</v>
      </c>
    </row>
    <row r="788" spans="1:47" ht="8.25" customHeight="1" x14ac:dyDescent="0.25">
      <c r="A788" s="223">
        <v>762</v>
      </c>
      <c r="B788" s="228" t="s">
        <v>176</v>
      </c>
      <c r="C788" s="229"/>
      <c r="D788" s="230"/>
      <c r="E788" s="228" t="s">
        <v>965</v>
      </c>
      <c r="F788" s="229"/>
      <c r="G788" s="230"/>
      <c r="H788" s="231">
        <v>893</v>
      </c>
      <c r="I788" s="232"/>
      <c r="J788" s="231">
        <v>2293</v>
      </c>
      <c r="K788" s="233"/>
      <c r="L788" s="232"/>
      <c r="M788" s="228" t="s">
        <v>154</v>
      </c>
      <c r="N788" s="229"/>
      <c r="O788" s="230"/>
      <c r="P788" s="234" t="s">
        <v>155</v>
      </c>
      <c r="Q788" s="235"/>
      <c r="R788" s="236"/>
      <c r="S788" s="217">
        <v>758</v>
      </c>
      <c r="T788" s="217">
        <v>2158</v>
      </c>
      <c r="U788" s="218" t="s">
        <v>156</v>
      </c>
      <c r="V788" s="237" t="s">
        <v>157</v>
      </c>
      <c r="W788" s="238"/>
      <c r="X788" s="239"/>
      <c r="Y788" s="228" t="s">
        <v>158</v>
      </c>
      <c r="Z788" s="230"/>
      <c r="AA788" s="228" t="s">
        <v>159</v>
      </c>
      <c r="AB788" s="229"/>
      <c r="AC788" s="230"/>
      <c r="AD788" s="219"/>
      <c r="AE788" s="220">
        <v>873</v>
      </c>
      <c r="AF788" s="231">
        <v>2273</v>
      </c>
      <c r="AG788" s="232"/>
      <c r="AH788" s="218" t="s">
        <v>158</v>
      </c>
      <c r="AI788" s="217">
        <v>1</v>
      </c>
      <c r="AJ788" s="240" t="s">
        <v>160</v>
      </c>
      <c r="AK788" s="241"/>
      <c r="AL788" s="221" t="s">
        <v>161</v>
      </c>
      <c r="AM788" s="222" t="s">
        <v>162</v>
      </c>
      <c r="AN788" s="242"/>
      <c r="AO788" s="243"/>
      <c r="AP788" s="242"/>
      <c r="AQ788" s="243"/>
      <c r="AR788" s="217">
        <v>1</v>
      </c>
      <c r="AS788" s="244" t="s">
        <v>261</v>
      </c>
      <c r="AT788" s="245"/>
      <c r="AU788" s="218" t="s">
        <v>261</v>
      </c>
    </row>
    <row r="789" spans="1:47" ht="8.25" customHeight="1" x14ac:dyDescent="0.25">
      <c r="A789" s="223">
        <v>763</v>
      </c>
      <c r="B789" s="228" t="s">
        <v>176</v>
      </c>
      <c r="C789" s="229"/>
      <c r="D789" s="230"/>
      <c r="E789" s="228" t="s">
        <v>966</v>
      </c>
      <c r="F789" s="229"/>
      <c r="G789" s="230"/>
      <c r="H789" s="231">
        <v>893</v>
      </c>
      <c r="I789" s="232"/>
      <c r="J789" s="231">
        <v>2328</v>
      </c>
      <c r="K789" s="233"/>
      <c r="L789" s="232"/>
      <c r="M789" s="228" t="s">
        <v>154</v>
      </c>
      <c r="N789" s="229"/>
      <c r="O789" s="230"/>
      <c r="P789" s="234" t="s">
        <v>155</v>
      </c>
      <c r="Q789" s="235"/>
      <c r="R789" s="236"/>
      <c r="S789" s="217">
        <v>758</v>
      </c>
      <c r="T789" s="217">
        <v>2193</v>
      </c>
      <c r="U789" s="218" t="s">
        <v>156</v>
      </c>
      <c r="V789" s="237" t="s">
        <v>157</v>
      </c>
      <c r="W789" s="238"/>
      <c r="X789" s="239"/>
      <c r="Y789" s="228" t="s">
        <v>158</v>
      </c>
      <c r="Z789" s="230"/>
      <c r="AA789" s="228" t="s">
        <v>159</v>
      </c>
      <c r="AB789" s="229"/>
      <c r="AC789" s="230"/>
      <c r="AD789" s="219"/>
      <c r="AE789" s="220">
        <v>873</v>
      </c>
      <c r="AF789" s="231">
        <v>2308</v>
      </c>
      <c r="AG789" s="232"/>
      <c r="AH789" s="218" t="s">
        <v>158</v>
      </c>
      <c r="AI789" s="217">
        <v>1</v>
      </c>
      <c r="AJ789" s="240" t="s">
        <v>160</v>
      </c>
      <c r="AK789" s="241"/>
      <c r="AL789" s="221" t="s">
        <v>161</v>
      </c>
      <c r="AM789" s="222" t="s">
        <v>162</v>
      </c>
      <c r="AN789" s="242"/>
      <c r="AO789" s="243"/>
      <c r="AP789" s="242"/>
      <c r="AQ789" s="243"/>
      <c r="AR789" s="217">
        <v>1</v>
      </c>
      <c r="AS789" s="244" t="s">
        <v>314</v>
      </c>
      <c r="AT789" s="245"/>
      <c r="AU789" s="218" t="s">
        <v>314</v>
      </c>
    </row>
    <row r="790" spans="1:47" ht="8.25" customHeight="1" x14ac:dyDescent="0.25">
      <c r="A790" s="223">
        <v>764</v>
      </c>
      <c r="B790" s="228" t="s">
        <v>176</v>
      </c>
      <c r="C790" s="229"/>
      <c r="D790" s="230"/>
      <c r="E790" s="228" t="s">
        <v>967</v>
      </c>
      <c r="F790" s="229"/>
      <c r="G790" s="230"/>
      <c r="H790" s="231">
        <v>893</v>
      </c>
      <c r="I790" s="232"/>
      <c r="J790" s="231">
        <v>2328</v>
      </c>
      <c r="K790" s="233"/>
      <c r="L790" s="232"/>
      <c r="M790" s="228" t="s">
        <v>154</v>
      </c>
      <c r="N790" s="229"/>
      <c r="O790" s="230"/>
      <c r="P790" s="234" t="s">
        <v>155</v>
      </c>
      <c r="Q790" s="235"/>
      <c r="R790" s="236"/>
      <c r="S790" s="217">
        <v>758</v>
      </c>
      <c r="T790" s="217">
        <v>2193</v>
      </c>
      <c r="U790" s="218" t="s">
        <v>156</v>
      </c>
      <c r="V790" s="237" t="s">
        <v>157</v>
      </c>
      <c r="W790" s="238"/>
      <c r="X790" s="239"/>
      <c r="Y790" s="228" t="s">
        <v>158</v>
      </c>
      <c r="Z790" s="230"/>
      <c r="AA790" s="228" t="s">
        <v>159</v>
      </c>
      <c r="AB790" s="229"/>
      <c r="AC790" s="230"/>
      <c r="AD790" s="219"/>
      <c r="AE790" s="220">
        <v>873</v>
      </c>
      <c r="AF790" s="231">
        <v>2308</v>
      </c>
      <c r="AG790" s="232"/>
      <c r="AH790" s="218" t="s">
        <v>158</v>
      </c>
      <c r="AI790" s="217">
        <v>1</v>
      </c>
      <c r="AJ790" s="240" t="s">
        <v>160</v>
      </c>
      <c r="AK790" s="241"/>
      <c r="AL790" s="221" t="s">
        <v>161</v>
      </c>
      <c r="AM790" s="222" t="s">
        <v>162</v>
      </c>
      <c r="AN790" s="242"/>
      <c r="AO790" s="243"/>
      <c r="AP790" s="242"/>
      <c r="AQ790" s="243"/>
      <c r="AR790" s="217">
        <v>1</v>
      </c>
      <c r="AS790" s="244" t="s">
        <v>314</v>
      </c>
      <c r="AT790" s="245"/>
      <c r="AU790" s="218" t="s">
        <v>314</v>
      </c>
    </row>
    <row r="791" spans="1:47" ht="8.25" customHeight="1" x14ac:dyDescent="0.25">
      <c r="A791" s="223">
        <v>765</v>
      </c>
      <c r="B791" s="228" t="s">
        <v>176</v>
      </c>
      <c r="C791" s="229"/>
      <c r="D791" s="230"/>
      <c r="E791" s="228" t="s">
        <v>968</v>
      </c>
      <c r="F791" s="229"/>
      <c r="G791" s="230"/>
      <c r="H791" s="231">
        <v>993</v>
      </c>
      <c r="I791" s="232"/>
      <c r="J791" s="231">
        <v>2328</v>
      </c>
      <c r="K791" s="233"/>
      <c r="L791" s="232"/>
      <c r="M791" s="228" t="s">
        <v>154</v>
      </c>
      <c r="N791" s="229"/>
      <c r="O791" s="230"/>
      <c r="P791" s="234" t="s">
        <v>155</v>
      </c>
      <c r="Q791" s="235"/>
      <c r="R791" s="236"/>
      <c r="S791" s="217">
        <v>858</v>
      </c>
      <c r="T791" s="217">
        <v>2193</v>
      </c>
      <c r="U791" s="218" t="s">
        <v>156</v>
      </c>
      <c r="V791" s="237" t="s">
        <v>157</v>
      </c>
      <c r="W791" s="238"/>
      <c r="X791" s="239"/>
      <c r="Y791" s="228" t="s">
        <v>158</v>
      </c>
      <c r="Z791" s="230"/>
      <c r="AA791" s="228" t="s">
        <v>159</v>
      </c>
      <c r="AB791" s="229"/>
      <c r="AC791" s="230"/>
      <c r="AD791" s="219"/>
      <c r="AE791" s="220">
        <v>973</v>
      </c>
      <c r="AF791" s="231">
        <v>2308</v>
      </c>
      <c r="AG791" s="232"/>
      <c r="AH791" s="218" t="s">
        <v>158</v>
      </c>
      <c r="AI791" s="217">
        <v>1</v>
      </c>
      <c r="AJ791" s="240" t="s">
        <v>160</v>
      </c>
      <c r="AK791" s="241"/>
      <c r="AL791" s="221" t="s">
        <v>161</v>
      </c>
      <c r="AM791" s="222" t="s">
        <v>162</v>
      </c>
      <c r="AN791" s="242"/>
      <c r="AO791" s="243"/>
      <c r="AP791" s="242"/>
      <c r="AQ791" s="243"/>
      <c r="AR791" s="217">
        <v>1</v>
      </c>
      <c r="AS791" s="244" t="s">
        <v>240</v>
      </c>
      <c r="AT791" s="245"/>
      <c r="AU791" s="218" t="s">
        <v>240</v>
      </c>
    </row>
    <row r="792" spans="1:47" ht="8.25" customHeight="1" x14ac:dyDescent="0.25">
      <c r="A792" s="223">
        <v>766</v>
      </c>
      <c r="B792" s="228" t="s">
        <v>176</v>
      </c>
      <c r="C792" s="229"/>
      <c r="D792" s="230"/>
      <c r="E792" s="228" t="s">
        <v>969</v>
      </c>
      <c r="F792" s="229"/>
      <c r="G792" s="230"/>
      <c r="H792" s="231">
        <v>1713</v>
      </c>
      <c r="I792" s="232"/>
      <c r="J792" s="231">
        <v>2328</v>
      </c>
      <c r="K792" s="233"/>
      <c r="L792" s="232"/>
      <c r="M792" s="228" t="s">
        <v>154</v>
      </c>
      <c r="N792" s="229"/>
      <c r="O792" s="230"/>
      <c r="P792" s="234" t="s">
        <v>155</v>
      </c>
      <c r="Q792" s="235"/>
      <c r="R792" s="236"/>
      <c r="S792" s="217">
        <v>1578</v>
      </c>
      <c r="T792" s="217">
        <v>2193</v>
      </c>
      <c r="U792" s="218" t="s">
        <v>156</v>
      </c>
      <c r="V792" s="237" t="s">
        <v>157</v>
      </c>
      <c r="W792" s="238"/>
      <c r="X792" s="239"/>
      <c r="Y792" s="228" t="s">
        <v>158</v>
      </c>
      <c r="Z792" s="230"/>
      <c r="AA792" s="228" t="s">
        <v>159</v>
      </c>
      <c r="AB792" s="229"/>
      <c r="AC792" s="230"/>
      <c r="AD792" s="219"/>
      <c r="AE792" s="220">
        <v>845</v>
      </c>
      <c r="AF792" s="231">
        <v>2308</v>
      </c>
      <c r="AG792" s="232"/>
      <c r="AH792" s="218" t="s">
        <v>158</v>
      </c>
      <c r="AI792" s="217">
        <v>2</v>
      </c>
      <c r="AJ792" s="240" t="s">
        <v>160</v>
      </c>
      <c r="AK792" s="241"/>
      <c r="AL792" s="221" t="s">
        <v>161</v>
      </c>
      <c r="AM792" s="222" t="s">
        <v>162</v>
      </c>
      <c r="AN792" s="242"/>
      <c r="AO792" s="243"/>
      <c r="AP792" s="242"/>
      <c r="AQ792" s="243"/>
      <c r="AR792" s="217">
        <v>1</v>
      </c>
      <c r="AS792" s="244" t="s">
        <v>251</v>
      </c>
      <c r="AT792" s="245"/>
      <c r="AU792" s="218" t="s">
        <v>251</v>
      </c>
    </row>
    <row r="793" spans="1:47" ht="8.25" customHeight="1" x14ac:dyDescent="0.25">
      <c r="A793" s="223">
        <v>767</v>
      </c>
      <c r="B793" s="228" t="s">
        <v>176</v>
      </c>
      <c r="C793" s="229"/>
      <c r="D793" s="230"/>
      <c r="E793" s="228" t="s">
        <v>970</v>
      </c>
      <c r="F793" s="229"/>
      <c r="G793" s="230"/>
      <c r="H793" s="231">
        <v>993</v>
      </c>
      <c r="I793" s="232"/>
      <c r="J793" s="231">
        <v>2328</v>
      </c>
      <c r="K793" s="233"/>
      <c r="L793" s="232"/>
      <c r="M793" s="228" t="s">
        <v>154</v>
      </c>
      <c r="N793" s="229"/>
      <c r="O793" s="230"/>
      <c r="P793" s="234" t="s">
        <v>155</v>
      </c>
      <c r="Q793" s="235"/>
      <c r="R793" s="236"/>
      <c r="S793" s="217">
        <v>858</v>
      </c>
      <c r="T793" s="217">
        <v>2193</v>
      </c>
      <c r="U793" s="218" t="s">
        <v>156</v>
      </c>
      <c r="V793" s="237" t="s">
        <v>157</v>
      </c>
      <c r="W793" s="238"/>
      <c r="X793" s="239"/>
      <c r="Y793" s="228" t="s">
        <v>158</v>
      </c>
      <c r="Z793" s="230"/>
      <c r="AA793" s="228" t="s">
        <v>159</v>
      </c>
      <c r="AB793" s="229"/>
      <c r="AC793" s="230"/>
      <c r="AD793" s="219"/>
      <c r="AE793" s="220">
        <v>973</v>
      </c>
      <c r="AF793" s="231">
        <v>2308</v>
      </c>
      <c r="AG793" s="232"/>
      <c r="AH793" s="218" t="s">
        <v>158</v>
      </c>
      <c r="AI793" s="217">
        <v>1</v>
      </c>
      <c r="AJ793" s="240" t="s">
        <v>160</v>
      </c>
      <c r="AK793" s="241"/>
      <c r="AL793" s="221" t="s">
        <v>161</v>
      </c>
      <c r="AM793" s="222" t="s">
        <v>162</v>
      </c>
      <c r="AN793" s="242"/>
      <c r="AO793" s="243"/>
      <c r="AP793" s="242"/>
      <c r="AQ793" s="243"/>
      <c r="AR793" s="217">
        <v>1</v>
      </c>
      <c r="AS793" s="244" t="s">
        <v>240</v>
      </c>
      <c r="AT793" s="245"/>
      <c r="AU793" s="218" t="s">
        <v>240</v>
      </c>
    </row>
    <row r="794" spans="1:47" ht="8.25" customHeight="1" x14ac:dyDescent="0.25">
      <c r="A794" s="223">
        <v>768</v>
      </c>
      <c r="B794" s="228" t="s">
        <v>176</v>
      </c>
      <c r="C794" s="229"/>
      <c r="D794" s="230"/>
      <c r="E794" s="228" t="s">
        <v>971</v>
      </c>
      <c r="F794" s="229"/>
      <c r="G794" s="230"/>
      <c r="H794" s="231">
        <v>1193</v>
      </c>
      <c r="I794" s="232"/>
      <c r="J794" s="231">
        <v>2328</v>
      </c>
      <c r="K794" s="233"/>
      <c r="L794" s="232"/>
      <c r="M794" s="228" t="s">
        <v>154</v>
      </c>
      <c r="N794" s="229"/>
      <c r="O794" s="230"/>
      <c r="P794" s="234" t="s">
        <v>155</v>
      </c>
      <c r="Q794" s="235"/>
      <c r="R794" s="236"/>
      <c r="S794" s="217">
        <v>1058</v>
      </c>
      <c r="T794" s="217">
        <v>2193</v>
      </c>
      <c r="U794" s="218" t="s">
        <v>156</v>
      </c>
      <c r="V794" s="237" t="s">
        <v>157</v>
      </c>
      <c r="W794" s="238"/>
      <c r="X794" s="239"/>
      <c r="Y794" s="228" t="s">
        <v>158</v>
      </c>
      <c r="Z794" s="230"/>
      <c r="AA794" s="228" t="s">
        <v>159</v>
      </c>
      <c r="AB794" s="229"/>
      <c r="AC794" s="230"/>
      <c r="AD794" s="219"/>
      <c r="AE794" s="220">
        <v>585</v>
      </c>
      <c r="AF794" s="231">
        <v>2308</v>
      </c>
      <c r="AG794" s="232"/>
      <c r="AH794" s="218" t="s">
        <v>158</v>
      </c>
      <c r="AI794" s="217">
        <v>2</v>
      </c>
      <c r="AJ794" s="240" t="s">
        <v>160</v>
      </c>
      <c r="AK794" s="241"/>
      <c r="AL794" s="221" t="s">
        <v>161</v>
      </c>
      <c r="AM794" s="222" t="s">
        <v>162</v>
      </c>
      <c r="AN794" s="242"/>
      <c r="AO794" s="243"/>
      <c r="AP794" s="242"/>
      <c r="AQ794" s="243"/>
      <c r="AR794" s="217">
        <v>1</v>
      </c>
      <c r="AS794" s="244" t="s">
        <v>291</v>
      </c>
      <c r="AT794" s="245"/>
      <c r="AU794" s="218" t="s">
        <v>291</v>
      </c>
    </row>
    <row r="795" spans="1:47" ht="8.25" customHeight="1" x14ac:dyDescent="0.25">
      <c r="A795" s="223">
        <v>769</v>
      </c>
      <c r="B795" s="228" t="s">
        <v>176</v>
      </c>
      <c r="C795" s="229"/>
      <c r="D795" s="230"/>
      <c r="E795" s="228" t="s">
        <v>972</v>
      </c>
      <c r="F795" s="229"/>
      <c r="G795" s="230"/>
      <c r="H795" s="231">
        <v>793</v>
      </c>
      <c r="I795" s="232"/>
      <c r="J795" s="231">
        <v>2328</v>
      </c>
      <c r="K795" s="233"/>
      <c r="L795" s="232"/>
      <c r="M795" s="228" t="s">
        <v>154</v>
      </c>
      <c r="N795" s="229"/>
      <c r="O795" s="230"/>
      <c r="P795" s="234" t="s">
        <v>155</v>
      </c>
      <c r="Q795" s="235"/>
      <c r="R795" s="236"/>
      <c r="S795" s="217">
        <v>658</v>
      </c>
      <c r="T795" s="217">
        <v>2193</v>
      </c>
      <c r="U795" s="218" t="s">
        <v>156</v>
      </c>
      <c r="V795" s="237" t="s">
        <v>157</v>
      </c>
      <c r="W795" s="238"/>
      <c r="X795" s="239"/>
      <c r="Y795" s="228" t="s">
        <v>158</v>
      </c>
      <c r="Z795" s="230"/>
      <c r="AA795" s="228" t="s">
        <v>159</v>
      </c>
      <c r="AB795" s="229"/>
      <c r="AC795" s="230"/>
      <c r="AD795" s="219"/>
      <c r="AE795" s="220">
        <v>773</v>
      </c>
      <c r="AF795" s="231">
        <v>2308</v>
      </c>
      <c r="AG795" s="232"/>
      <c r="AH795" s="218" t="s">
        <v>158</v>
      </c>
      <c r="AI795" s="217">
        <v>1</v>
      </c>
      <c r="AJ795" s="240" t="s">
        <v>160</v>
      </c>
      <c r="AK795" s="241"/>
      <c r="AL795" s="221" t="s">
        <v>161</v>
      </c>
      <c r="AM795" s="222" t="s">
        <v>162</v>
      </c>
      <c r="AN795" s="242"/>
      <c r="AO795" s="243"/>
      <c r="AP795" s="242"/>
      <c r="AQ795" s="243"/>
      <c r="AR795" s="217">
        <v>1</v>
      </c>
      <c r="AS795" s="244" t="s">
        <v>259</v>
      </c>
      <c r="AT795" s="245"/>
      <c r="AU795" s="218" t="s">
        <v>259</v>
      </c>
    </row>
    <row r="796" spans="1:47" ht="8.25" customHeight="1" x14ac:dyDescent="0.25">
      <c r="A796" s="223">
        <v>770</v>
      </c>
      <c r="B796" s="228" t="s">
        <v>176</v>
      </c>
      <c r="C796" s="229"/>
      <c r="D796" s="230"/>
      <c r="E796" s="228" t="s">
        <v>973</v>
      </c>
      <c r="F796" s="229"/>
      <c r="G796" s="230"/>
      <c r="H796" s="231">
        <v>1473</v>
      </c>
      <c r="I796" s="232"/>
      <c r="J796" s="231">
        <v>2328</v>
      </c>
      <c r="K796" s="233"/>
      <c r="L796" s="232"/>
      <c r="M796" s="228" t="s">
        <v>154</v>
      </c>
      <c r="N796" s="229"/>
      <c r="O796" s="230"/>
      <c r="P796" s="234" t="s">
        <v>155</v>
      </c>
      <c r="Q796" s="235"/>
      <c r="R796" s="236"/>
      <c r="S796" s="217">
        <v>1338</v>
      </c>
      <c r="T796" s="217">
        <v>2193</v>
      </c>
      <c r="U796" s="218" t="s">
        <v>156</v>
      </c>
      <c r="V796" s="237" t="s">
        <v>157</v>
      </c>
      <c r="W796" s="238"/>
      <c r="X796" s="239"/>
      <c r="Y796" s="228" t="s">
        <v>158</v>
      </c>
      <c r="Z796" s="230"/>
      <c r="AA796" s="228" t="s">
        <v>159</v>
      </c>
      <c r="AB796" s="229"/>
      <c r="AC796" s="230"/>
      <c r="AD796" s="219"/>
      <c r="AE796" s="220">
        <v>725</v>
      </c>
      <c r="AF796" s="231">
        <v>2308</v>
      </c>
      <c r="AG796" s="232"/>
      <c r="AH796" s="218" t="s">
        <v>158</v>
      </c>
      <c r="AI796" s="217">
        <v>2</v>
      </c>
      <c r="AJ796" s="240" t="s">
        <v>160</v>
      </c>
      <c r="AK796" s="241"/>
      <c r="AL796" s="221" t="s">
        <v>161</v>
      </c>
      <c r="AM796" s="222" t="s">
        <v>162</v>
      </c>
      <c r="AN796" s="242"/>
      <c r="AO796" s="243"/>
      <c r="AP796" s="242"/>
      <c r="AQ796" s="243"/>
      <c r="AR796" s="217">
        <v>1</v>
      </c>
      <c r="AS796" s="244" t="s">
        <v>233</v>
      </c>
      <c r="AT796" s="245"/>
      <c r="AU796" s="218" t="s">
        <v>233</v>
      </c>
    </row>
    <row r="797" spans="1:47" ht="8.25" customHeight="1" x14ac:dyDescent="0.25">
      <c r="A797" s="223">
        <v>771</v>
      </c>
      <c r="B797" s="228" t="s">
        <v>176</v>
      </c>
      <c r="C797" s="229"/>
      <c r="D797" s="230"/>
      <c r="E797" s="228" t="s">
        <v>974</v>
      </c>
      <c r="F797" s="229"/>
      <c r="G797" s="230"/>
      <c r="H797" s="231">
        <v>1193</v>
      </c>
      <c r="I797" s="232"/>
      <c r="J797" s="231">
        <v>2328</v>
      </c>
      <c r="K797" s="233"/>
      <c r="L797" s="232"/>
      <c r="M797" s="228" t="s">
        <v>154</v>
      </c>
      <c r="N797" s="229"/>
      <c r="O797" s="230"/>
      <c r="P797" s="234" t="s">
        <v>155</v>
      </c>
      <c r="Q797" s="235"/>
      <c r="R797" s="236"/>
      <c r="S797" s="217">
        <v>1058</v>
      </c>
      <c r="T797" s="217">
        <v>2193</v>
      </c>
      <c r="U797" s="218" t="s">
        <v>156</v>
      </c>
      <c r="V797" s="237" t="s">
        <v>157</v>
      </c>
      <c r="W797" s="238"/>
      <c r="X797" s="239"/>
      <c r="Y797" s="228" t="s">
        <v>158</v>
      </c>
      <c r="Z797" s="230"/>
      <c r="AA797" s="228" t="s">
        <v>159</v>
      </c>
      <c r="AB797" s="229"/>
      <c r="AC797" s="230"/>
      <c r="AD797" s="219"/>
      <c r="AE797" s="220">
        <v>585</v>
      </c>
      <c r="AF797" s="231">
        <v>2308</v>
      </c>
      <c r="AG797" s="232"/>
      <c r="AH797" s="218" t="s">
        <v>158</v>
      </c>
      <c r="AI797" s="217">
        <v>2</v>
      </c>
      <c r="AJ797" s="240" t="s">
        <v>160</v>
      </c>
      <c r="AK797" s="241"/>
      <c r="AL797" s="221" t="s">
        <v>161</v>
      </c>
      <c r="AM797" s="222" t="s">
        <v>162</v>
      </c>
      <c r="AN797" s="242"/>
      <c r="AO797" s="243"/>
      <c r="AP797" s="242"/>
      <c r="AQ797" s="243"/>
      <c r="AR797" s="217">
        <v>1</v>
      </c>
      <c r="AS797" s="244" t="s">
        <v>291</v>
      </c>
      <c r="AT797" s="245"/>
      <c r="AU797" s="218" t="s">
        <v>291</v>
      </c>
    </row>
    <row r="798" spans="1:47" ht="8.25" customHeight="1" x14ac:dyDescent="0.25">
      <c r="A798" s="223">
        <v>772</v>
      </c>
      <c r="B798" s="228" t="s">
        <v>176</v>
      </c>
      <c r="C798" s="229"/>
      <c r="D798" s="230"/>
      <c r="E798" s="228" t="s">
        <v>975</v>
      </c>
      <c r="F798" s="229"/>
      <c r="G798" s="230"/>
      <c r="H798" s="231">
        <v>993</v>
      </c>
      <c r="I798" s="232"/>
      <c r="J798" s="231">
        <v>2328</v>
      </c>
      <c r="K798" s="233"/>
      <c r="L798" s="232"/>
      <c r="M798" s="228" t="s">
        <v>154</v>
      </c>
      <c r="N798" s="229"/>
      <c r="O798" s="230"/>
      <c r="P798" s="234" t="s">
        <v>155</v>
      </c>
      <c r="Q798" s="235"/>
      <c r="R798" s="236"/>
      <c r="S798" s="217">
        <v>858</v>
      </c>
      <c r="T798" s="217">
        <v>2193</v>
      </c>
      <c r="U798" s="218" t="s">
        <v>156</v>
      </c>
      <c r="V798" s="237" t="s">
        <v>157</v>
      </c>
      <c r="W798" s="238"/>
      <c r="X798" s="239"/>
      <c r="Y798" s="228" t="s">
        <v>158</v>
      </c>
      <c r="Z798" s="230"/>
      <c r="AA798" s="228" t="s">
        <v>159</v>
      </c>
      <c r="AB798" s="229"/>
      <c r="AC798" s="230"/>
      <c r="AD798" s="219"/>
      <c r="AE798" s="220">
        <v>973</v>
      </c>
      <c r="AF798" s="231">
        <v>2308</v>
      </c>
      <c r="AG798" s="232"/>
      <c r="AH798" s="218" t="s">
        <v>158</v>
      </c>
      <c r="AI798" s="217">
        <v>1</v>
      </c>
      <c r="AJ798" s="240" t="s">
        <v>160</v>
      </c>
      <c r="AK798" s="241"/>
      <c r="AL798" s="221" t="s">
        <v>161</v>
      </c>
      <c r="AM798" s="222" t="s">
        <v>162</v>
      </c>
      <c r="AN798" s="242"/>
      <c r="AO798" s="243"/>
      <c r="AP798" s="242"/>
      <c r="AQ798" s="243"/>
      <c r="AR798" s="217">
        <v>1</v>
      </c>
      <c r="AS798" s="244" t="s">
        <v>240</v>
      </c>
      <c r="AT798" s="245"/>
      <c r="AU798" s="218" t="s">
        <v>240</v>
      </c>
    </row>
    <row r="799" spans="1:47" ht="8.25" customHeight="1" x14ac:dyDescent="0.25">
      <c r="A799" s="223">
        <v>773</v>
      </c>
      <c r="B799" s="228" t="s">
        <v>176</v>
      </c>
      <c r="C799" s="229"/>
      <c r="D799" s="230"/>
      <c r="E799" s="228" t="s">
        <v>976</v>
      </c>
      <c r="F799" s="229"/>
      <c r="G799" s="230"/>
      <c r="H799" s="231">
        <v>1343</v>
      </c>
      <c r="I799" s="232"/>
      <c r="J799" s="231">
        <v>2328</v>
      </c>
      <c r="K799" s="233"/>
      <c r="L799" s="232"/>
      <c r="M799" s="228" t="s">
        <v>154</v>
      </c>
      <c r="N799" s="229"/>
      <c r="O799" s="230"/>
      <c r="P799" s="234" t="s">
        <v>155</v>
      </c>
      <c r="Q799" s="235"/>
      <c r="R799" s="236"/>
      <c r="S799" s="217">
        <v>1208</v>
      </c>
      <c r="T799" s="217">
        <v>2193</v>
      </c>
      <c r="U799" s="218" t="s">
        <v>156</v>
      </c>
      <c r="V799" s="237" t="s">
        <v>157</v>
      </c>
      <c r="W799" s="238"/>
      <c r="X799" s="239"/>
      <c r="Y799" s="228" t="s">
        <v>158</v>
      </c>
      <c r="Z799" s="230"/>
      <c r="AA799" s="228" t="s">
        <v>159</v>
      </c>
      <c r="AB799" s="229"/>
      <c r="AC799" s="230"/>
      <c r="AD799" s="219"/>
      <c r="AE799" s="220">
        <v>660</v>
      </c>
      <c r="AF799" s="231">
        <v>2308</v>
      </c>
      <c r="AG799" s="232"/>
      <c r="AH799" s="218" t="s">
        <v>158</v>
      </c>
      <c r="AI799" s="217">
        <v>2</v>
      </c>
      <c r="AJ799" s="240" t="s">
        <v>160</v>
      </c>
      <c r="AK799" s="241"/>
      <c r="AL799" s="221" t="s">
        <v>161</v>
      </c>
      <c r="AM799" s="222" t="s">
        <v>162</v>
      </c>
      <c r="AN799" s="242"/>
      <c r="AO799" s="243"/>
      <c r="AP799" s="242"/>
      <c r="AQ799" s="243"/>
      <c r="AR799" s="217">
        <v>1</v>
      </c>
      <c r="AS799" s="244" t="s">
        <v>238</v>
      </c>
      <c r="AT799" s="245"/>
      <c r="AU799" s="218" t="s">
        <v>238</v>
      </c>
    </row>
    <row r="800" spans="1:47" ht="8.25" customHeight="1" x14ac:dyDescent="0.25">
      <c r="A800" s="223">
        <v>774</v>
      </c>
      <c r="B800" s="228" t="s">
        <v>176</v>
      </c>
      <c r="C800" s="229"/>
      <c r="D800" s="230"/>
      <c r="E800" s="228" t="s">
        <v>977</v>
      </c>
      <c r="F800" s="229"/>
      <c r="G800" s="230"/>
      <c r="H800" s="231">
        <v>993</v>
      </c>
      <c r="I800" s="232"/>
      <c r="J800" s="231">
        <v>2328</v>
      </c>
      <c r="K800" s="233"/>
      <c r="L800" s="232"/>
      <c r="M800" s="228" t="s">
        <v>154</v>
      </c>
      <c r="N800" s="229"/>
      <c r="O800" s="230"/>
      <c r="P800" s="234" t="s">
        <v>155</v>
      </c>
      <c r="Q800" s="235"/>
      <c r="R800" s="236"/>
      <c r="S800" s="217">
        <v>858</v>
      </c>
      <c r="T800" s="217">
        <v>2193</v>
      </c>
      <c r="U800" s="218" t="s">
        <v>156</v>
      </c>
      <c r="V800" s="237" t="s">
        <v>157</v>
      </c>
      <c r="W800" s="238"/>
      <c r="X800" s="239"/>
      <c r="Y800" s="228" t="s">
        <v>158</v>
      </c>
      <c r="Z800" s="230"/>
      <c r="AA800" s="228" t="s">
        <v>159</v>
      </c>
      <c r="AB800" s="229"/>
      <c r="AC800" s="230"/>
      <c r="AD800" s="219"/>
      <c r="AE800" s="220">
        <v>973</v>
      </c>
      <c r="AF800" s="231">
        <v>2308</v>
      </c>
      <c r="AG800" s="232"/>
      <c r="AH800" s="218" t="s">
        <v>158</v>
      </c>
      <c r="AI800" s="217">
        <v>1</v>
      </c>
      <c r="AJ800" s="240" t="s">
        <v>160</v>
      </c>
      <c r="AK800" s="241"/>
      <c r="AL800" s="221" t="s">
        <v>161</v>
      </c>
      <c r="AM800" s="222" t="s">
        <v>162</v>
      </c>
      <c r="AN800" s="242"/>
      <c r="AO800" s="243"/>
      <c r="AP800" s="242"/>
      <c r="AQ800" s="243"/>
      <c r="AR800" s="217">
        <v>1</v>
      </c>
      <c r="AS800" s="244" t="s">
        <v>240</v>
      </c>
      <c r="AT800" s="245"/>
      <c r="AU800" s="218" t="s">
        <v>240</v>
      </c>
    </row>
    <row r="801" spans="1:47" ht="8.25" customHeight="1" x14ac:dyDescent="0.25">
      <c r="A801" s="223">
        <v>775</v>
      </c>
      <c r="B801" s="228" t="s">
        <v>176</v>
      </c>
      <c r="C801" s="229"/>
      <c r="D801" s="230"/>
      <c r="E801" s="228" t="s">
        <v>978</v>
      </c>
      <c r="F801" s="229"/>
      <c r="G801" s="230"/>
      <c r="H801" s="231">
        <v>893</v>
      </c>
      <c r="I801" s="232"/>
      <c r="J801" s="231">
        <v>2328</v>
      </c>
      <c r="K801" s="233"/>
      <c r="L801" s="232"/>
      <c r="M801" s="228" t="s">
        <v>154</v>
      </c>
      <c r="N801" s="229"/>
      <c r="O801" s="230"/>
      <c r="P801" s="234" t="s">
        <v>155</v>
      </c>
      <c r="Q801" s="235"/>
      <c r="R801" s="236"/>
      <c r="S801" s="217">
        <v>758</v>
      </c>
      <c r="T801" s="217">
        <v>2193</v>
      </c>
      <c r="U801" s="218" t="s">
        <v>156</v>
      </c>
      <c r="V801" s="237" t="s">
        <v>157</v>
      </c>
      <c r="W801" s="238"/>
      <c r="X801" s="239"/>
      <c r="Y801" s="228" t="s">
        <v>158</v>
      </c>
      <c r="Z801" s="230"/>
      <c r="AA801" s="228" t="s">
        <v>159</v>
      </c>
      <c r="AB801" s="229"/>
      <c r="AC801" s="230"/>
      <c r="AD801" s="219"/>
      <c r="AE801" s="220">
        <v>873</v>
      </c>
      <c r="AF801" s="231">
        <v>2308</v>
      </c>
      <c r="AG801" s="232"/>
      <c r="AH801" s="218" t="s">
        <v>158</v>
      </c>
      <c r="AI801" s="217">
        <v>1</v>
      </c>
      <c r="AJ801" s="240" t="s">
        <v>160</v>
      </c>
      <c r="AK801" s="241"/>
      <c r="AL801" s="221" t="s">
        <v>161</v>
      </c>
      <c r="AM801" s="222" t="s">
        <v>162</v>
      </c>
      <c r="AN801" s="242"/>
      <c r="AO801" s="243"/>
      <c r="AP801" s="242"/>
      <c r="AQ801" s="243"/>
      <c r="AR801" s="217">
        <v>1</v>
      </c>
      <c r="AS801" s="244" t="s">
        <v>314</v>
      </c>
      <c r="AT801" s="245"/>
      <c r="AU801" s="218" t="s">
        <v>314</v>
      </c>
    </row>
    <row r="802" spans="1:47" ht="8.25" customHeight="1" x14ac:dyDescent="0.25">
      <c r="A802" s="223">
        <v>776</v>
      </c>
      <c r="B802" s="228" t="s">
        <v>176</v>
      </c>
      <c r="C802" s="229"/>
      <c r="D802" s="230"/>
      <c r="E802" s="228" t="s">
        <v>979</v>
      </c>
      <c r="F802" s="229"/>
      <c r="G802" s="230"/>
      <c r="H802" s="231">
        <v>693</v>
      </c>
      <c r="I802" s="232"/>
      <c r="J802" s="231">
        <v>2328</v>
      </c>
      <c r="K802" s="233"/>
      <c r="L802" s="232"/>
      <c r="M802" s="228" t="s">
        <v>154</v>
      </c>
      <c r="N802" s="229"/>
      <c r="O802" s="230"/>
      <c r="P802" s="234" t="s">
        <v>155</v>
      </c>
      <c r="Q802" s="235"/>
      <c r="R802" s="236"/>
      <c r="S802" s="217">
        <v>558</v>
      </c>
      <c r="T802" s="217">
        <v>2193</v>
      </c>
      <c r="U802" s="218" t="s">
        <v>156</v>
      </c>
      <c r="V802" s="237" t="s">
        <v>157</v>
      </c>
      <c r="W802" s="238"/>
      <c r="X802" s="239"/>
      <c r="Y802" s="228" t="s">
        <v>158</v>
      </c>
      <c r="Z802" s="230"/>
      <c r="AA802" s="228" t="s">
        <v>159</v>
      </c>
      <c r="AB802" s="229"/>
      <c r="AC802" s="230"/>
      <c r="AD802" s="219"/>
      <c r="AE802" s="220">
        <v>673</v>
      </c>
      <c r="AF802" s="231">
        <v>2308</v>
      </c>
      <c r="AG802" s="232"/>
      <c r="AH802" s="218" t="s">
        <v>158</v>
      </c>
      <c r="AI802" s="217">
        <v>1</v>
      </c>
      <c r="AJ802" s="240" t="s">
        <v>160</v>
      </c>
      <c r="AK802" s="241"/>
      <c r="AL802" s="221" t="s">
        <v>161</v>
      </c>
      <c r="AM802" s="222" t="s">
        <v>162</v>
      </c>
      <c r="AN802" s="242"/>
      <c r="AO802" s="243"/>
      <c r="AP802" s="242"/>
      <c r="AQ802" s="243"/>
      <c r="AR802" s="217">
        <v>1</v>
      </c>
      <c r="AS802" s="244" t="s">
        <v>257</v>
      </c>
      <c r="AT802" s="245"/>
      <c r="AU802" s="218" t="s">
        <v>257</v>
      </c>
    </row>
    <row r="803" spans="1:47" ht="8.25" customHeight="1" x14ac:dyDescent="0.25">
      <c r="A803" s="223">
        <v>777</v>
      </c>
      <c r="B803" s="228" t="s">
        <v>176</v>
      </c>
      <c r="C803" s="229"/>
      <c r="D803" s="230"/>
      <c r="E803" s="228" t="s">
        <v>980</v>
      </c>
      <c r="F803" s="229"/>
      <c r="G803" s="230"/>
      <c r="H803" s="231">
        <v>593</v>
      </c>
      <c r="I803" s="232"/>
      <c r="J803" s="231">
        <v>2328</v>
      </c>
      <c r="K803" s="233"/>
      <c r="L803" s="232"/>
      <c r="M803" s="228" t="s">
        <v>154</v>
      </c>
      <c r="N803" s="229"/>
      <c r="O803" s="230"/>
      <c r="P803" s="234" t="s">
        <v>155</v>
      </c>
      <c r="Q803" s="235"/>
      <c r="R803" s="236"/>
      <c r="S803" s="217">
        <v>458</v>
      </c>
      <c r="T803" s="217">
        <v>2193</v>
      </c>
      <c r="U803" s="218" t="s">
        <v>156</v>
      </c>
      <c r="V803" s="237" t="s">
        <v>157</v>
      </c>
      <c r="W803" s="238"/>
      <c r="X803" s="239"/>
      <c r="Y803" s="228" t="s">
        <v>158</v>
      </c>
      <c r="Z803" s="230"/>
      <c r="AA803" s="228" t="s">
        <v>159</v>
      </c>
      <c r="AB803" s="229"/>
      <c r="AC803" s="230"/>
      <c r="AD803" s="219"/>
      <c r="AE803" s="220">
        <v>573</v>
      </c>
      <c r="AF803" s="231">
        <v>2308</v>
      </c>
      <c r="AG803" s="232"/>
      <c r="AH803" s="218" t="s">
        <v>158</v>
      </c>
      <c r="AI803" s="217">
        <v>1</v>
      </c>
      <c r="AJ803" s="240" t="s">
        <v>160</v>
      </c>
      <c r="AK803" s="241"/>
      <c r="AL803" s="221" t="s">
        <v>161</v>
      </c>
      <c r="AM803" s="222" t="s">
        <v>162</v>
      </c>
      <c r="AN803" s="242"/>
      <c r="AO803" s="243"/>
      <c r="AP803" s="242"/>
      <c r="AQ803" s="243"/>
      <c r="AR803" s="217">
        <v>1</v>
      </c>
      <c r="AS803" s="244" t="s">
        <v>269</v>
      </c>
      <c r="AT803" s="245"/>
      <c r="AU803" s="218" t="s">
        <v>269</v>
      </c>
    </row>
    <row r="804" spans="1:47" ht="8.25" customHeight="1" x14ac:dyDescent="0.25">
      <c r="A804" s="223">
        <v>778</v>
      </c>
      <c r="B804" s="228" t="s">
        <v>252</v>
      </c>
      <c r="C804" s="229"/>
      <c r="D804" s="230"/>
      <c r="E804" s="228" t="s">
        <v>981</v>
      </c>
      <c r="F804" s="229"/>
      <c r="G804" s="230"/>
      <c r="H804" s="231">
        <v>635</v>
      </c>
      <c r="I804" s="232"/>
      <c r="J804" s="231">
        <v>935</v>
      </c>
      <c r="K804" s="233"/>
      <c r="L804" s="232"/>
      <c r="M804" s="228" t="s">
        <v>154</v>
      </c>
      <c r="N804" s="229"/>
      <c r="O804" s="230"/>
      <c r="P804" s="234" t="s">
        <v>155</v>
      </c>
      <c r="Q804" s="235"/>
      <c r="R804" s="236"/>
      <c r="S804" s="217">
        <v>500</v>
      </c>
      <c r="T804" s="217">
        <v>800</v>
      </c>
      <c r="U804" s="218" t="s">
        <v>156</v>
      </c>
      <c r="V804" s="237" t="s">
        <v>157</v>
      </c>
      <c r="W804" s="238"/>
      <c r="X804" s="239"/>
      <c r="Y804" s="228" t="s">
        <v>158</v>
      </c>
      <c r="Z804" s="230"/>
      <c r="AA804" s="228" t="s">
        <v>159</v>
      </c>
      <c r="AB804" s="229"/>
      <c r="AC804" s="230"/>
      <c r="AD804" s="219"/>
      <c r="AE804" s="220">
        <v>615</v>
      </c>
      <c r="AF804" s="231">
        <v>915</v>
      </c>
      <c r="AG804" s="232"/>
      <c r="AH804" s="218" t="s">
        <v>158</v>
      </c>
      <c r="AI804" s="217">
        <v>1</v>
      </c>
      <c r="AJ804" s="240" t="s">
        <v>160</v>
      </c>
      <c r="AK804" s="241"/>
      <c r="AL804" s="221" t="s">
        <v>161</v>
      </c>
      <c r="AM804" s="222" t="s">
        <v>162</v>
      </c>
      <c r="AN804" s="242"/>
      <c r="AO804" s="243"/>
      <c r="AP804" s="242"/>
      <c r="AQ804" s="243"/>
      <c r="AR804" s="217">
        <v>1</v>
      </c>
      <c r="AS804" s="244" t="s">
        <v>443</v>
      </c>
      <c r="AT804" s="245"/>
      <c r="AU804" s="218" t="s">
        <v>443</v>
      </c>
    </row>
    <row r="805" spans="1:47" ht="8.25" customHeight="1" x14ac:dyDescent="0.25">
      <c r="A805" s="223">
        <v>779</v>
      </c>
      <c r="B805" s="228" t="s">
        <v>176</v>
      </c>
      <c r="C805" s="229"/>
      <c r="D805" s="230"/>
      <c r="E805" s="228" t="s">
        <v>982</v>
      </c>
      <c r="F805" s="229"/>
      <c r="G805" s="230"/>
      <c r="H805" s="231">
        <v>593</v>
      </c>
      <c r="I805" s="232"/>
      <c r="J805" s="231">
        <v>2328</v>
      </c>
      <c r="K805" s="233"/>
      <c r="L805" s="232"/>
      <c r="M805" s="228" t="s">
        <v>154</v>
      </c>
      <c r="N805" s="229"/>
      <c r="O805" s="230"/>
      <c r="P805" s="234" t="s">
        <v>155</v>
      </c>
      <c r="Q805" s="235"/>
      <c r="R805" s="236"/>
      <c r="S805" s="217">
        <v>458</v>
      </c>
      <c r="T805" s="217">
        <v>2193</v>
      </c>
      <c r="U805" s="218" t="s">
        <v>156</v>
      </c>
      <c r="V805" s="237" t="s">
        <v>157</v>
      </c>
      <c r="W805" s="238"/>
      <c r="X805" s="239"/>
      <c r="Y805" s="228" t="s">
        <v>158</v>
      </c>
      <c r="Z805" s="230"/>
      <c r="AA805" s="228" t="s">
        <v>159</v>
      </c>
      <c r="AB805" s="229"/>
      <c r="AC805" s="230"/>
      <c r="AD805" s="219"/>
      <c r="AE805" s="220">
        <v>573</v>
      </c>
      <c r="AF805" s="231">
        <v>2308</v>
      </c>
      <c r="AG805" s="232"/>
      <c r="AH805" s="218" t="s">
        <v>158</v>
      </c>
      <c r="AI805" s="217">
        <v>1</v>
      </c>
      <c r="AJ805" s="240" t="s">
        <v>160</v>
      </c>
      <c r="AK805" s="241"/>
      <c r="AL805" s="221" t="s">
        <v>161</v>
      </c>
      <c r="AM805" s="222" t="s">
        <v>162</v>
      </c>
      <c r="AN805" s="242"/>
      <c r="AO805" s="243"/>
      <c r="AP805" s="242"/>
      <c r="AQ805" s="243"/>
      <c r="AR805" s="217">
        <v>1</v>
      </c>
      <c r="AS805" s="244" t="s">
        <v>269</v>
      </c>
      <c r="AT805" s="245"/>
      <c r="AU805" s="218" t="s">
        <v>269</v>
      </c>
    </row>
    <row r="806" spans="1:47" ht="8.25" customHeight="1" x14ac:dyDescent="0.25">
      <c r="A806" s="223">
        <v>780</v>
      </c>
      <c r="B806" s="228" t="s">
        <v>176</v>
      </c>
      <c r="C806" s="229"/>
      <c r="D806" s="230"/>
      <c r="E806" s="228" t="s">
        <v>983</v>
      </c>
      <c r="F806" s="229"/>
      <c r="G806" s="230"/>
      <c r="H806" s="231">
        <v>593</v>
      </c>
      <c r="I806" s="232"/>
      <c r="J806" s="231">
        <v>2293</v>
      </c>
      <c r="K806" s="233"/>
      <c r="L806" s="232"/>
      <c r="M806" s="228" t="s">
        <v>154</v>
      </c>
      <c r="N806" s="229"/>
      <c r="O806" s="230"/>
      <c r="P806" s="234" t="s">
        <v>155</v>
      </c>
      <c r="Q806" s="235"/>
      <c r="R806" s="236"/>
      <c r="S806" s="217">
        <v>458</v>
      </c>
      <c r="T806" s="217">
        <v>2158</v>
      </c>
      <c r="U806" s="218" t="s">
        <v>156</v>
      </c>
      <c r="V806" s="237" t="s">
        <v>157</v>
      </c>
      <c r="W806" s="238"/>
      <c r="X806" s="239"/>
      <c r="Y806" s="228" t="s">
        <v>158</v>
      </c>
      <c r="Z806" s="230"/>
      <c r="AA806" s="228" t="s">
        <v>159</v>
      </c>
      <c r="AB806" s="229"/>
      <c r="AC806" s="230"/>
      <c r="AD806" s="219"/>
      <c r="AE806" s="220">
        <v>573</v>
      </c>
      <c r="AF806" s="231">
        <v>2273</v>
      </c>
      <c r="AG806" s="232"/>
      <c r="AH806" s="218" t="s">
        <v>158</v>
      </c>
      <c r="AI806" s="217">
        <v>1</v>
      </c>
      <c r="AJ806" s="240" t="s">
        <v>160</v>
      </c>
      <c r="AK806" s="241"/>
      <c r="AL806" s="221" t="s">
        <v>161</v>
      </c>
      <c r="AM806" s="222" t="s">
        <v>162</v>
      </c>
      <c r="AN806" s="242"/>
      <c r="AO806" s="243"/>
      <c r="AP806" s="242"/>
      <c r="AQ806" s="243"/>
      <c r="AR806" s="217">
        <v>1</v>
      </c>
      <c r="AS806" s="244" t="s">
        <v>446</v>
      </c>
      <c r="AT806" s="245"/>
      <c r="AU806" s="218" t="s">
        <v>446</v>
      </c>
    </row>
    <row r="807" spans="1:47" ht="8.25" customHeight="1" x14ac:dyDescent="0.25">
      <c r="A807" s="223">
        <v>781</v>
      </c>
      <c r="B807" s="228" t="s">
        <v>176</v>
      </c>
      <c r="C807" s="229"/>
      <c r="D807" s="230"/>
      <c r="E807" s="228" t="s">
        <v>984</v>
      </c>
      <c r="F807" s="229"/>
      <c r="G807" s="230"/>
      <c r="H807" s="231">
        <v>893</v>
      </c>
      <c r="I807" s="232"/>
      <c r="J807" s="231">
        <v>2328</v>
      </c>
      <c r="K807" s="233"/>
      <c r="L807" s="232"/>
      <c r="M807" s="228" t="s">
        <v>154</v>
      </c>
      <c r="N807" s="229"/>
      <c r="O807" s="230"/>
      <c r="P807" s="234" t="s">
        <v>155</v>
      </c>
      <c r="Q807" s="235"/>
      <c r="R807" s="236"/>
      <c r="S807" s="217">
        <v>758</v>
      </c>
      <c r="T807" s="217">
        <v>2193</v>
      </c>
      <c r="U807" s="218" t="s">
        <v>156</v>
      </c>
      <c r="V807" s="237" t="s">
        <v>157</v>
      </c>
      <c r="W807" s="238"/>
      <c r="X807" s="239"/>
      <c r="Y807" s="228" t="s">
        <v>158</v>
      </c>
      <c r="Z807" s="230"/>
      <c r="AA807" s="228" t="s">
        <v>159</v>
      </c>
      <c r="AB807" s="229"/>
      <c r="AC807" s="230"/>
      <c r="AD807" s="219"/>
      <c r="AE807" s="220">
        <v>873</v>
      </c>
      <c r="AF807" s="231">
        <v>2308</v>
      </c>
      <c r="AG807" s="232"/>
      <c r="AH807" s="218" t="s">
        <v>158</v>
      </c>
      <c r="AI807" s="217">
        <v>1</v>
      </c>
      <c r="AJ807" s="240" t="s">
        <v>160</v>
      </c>
      <c r="AK807" s="241"/>
      <c r="AL807" s="221" t="s">
        <v>161</v>
      </c>
      <c r="AM807" s="222" t="s">
        <v>162</v>
      </c>
      <c r="AN807" s="242"/>
      <c r="AO807" s="243"/>
      <c r="AP807" s="242"/>
      <c r="AQ807" s="243"/>
      <c r="AR807" s="217">
        <v>1</v>
      </c>
      <c r="AS807" s="244" t="s">
        <v>314</v>
      </c>
      <c r="AT807" s="245"/>
      <c r="AU807" s="218" t="s">
        <v>314</v>
      </c>
    </row>
    <row r="808" spans="1:47" ht="8.25" customHeight="1" x14ac:dyDescent="0.25">
      <c r="A808" s="223">
        <v>782</v>
      </c>
      <c r="B808" s="228" t="s">
        <v>176</v>
      </c>
      <c r="C808" s="229"/>
      <c r="D808" s="230"/>
      <c r="E808" s="228" t="s">
        <v>985</v>
      </c>
      <c r="F808" s="229"/>
      <c r="G808" s="230"/>
      <c r="H808" s="231">
        <v>893</v>
      </c>
      <c r="I808" s="232"/>
      <c r="J808" s="231">
        <v>2328</v>
      </c>
      <c r="K808" s="233"/>
      <c r="L808" s="232"/>
      <c r="M808" s="228" t="s">
        <v>154</v>
      </c>
      <c r="N808" s="229"/>
      <c r="O808" s="230"/>
      <c r="P808" s="234" t="s">
        <v>155</v>
      </c>
      <c r="Q808" s="235"/>
      <c r="R808" s="236"/>
      <c r="S808" s="217">
        <v>758</v>
      </c>
      <c r="T808" s="217">
        <v>2193</v>
      </c>
      <c r="U808" s="218" t="s">
        <v>156</v>
      </c>
      <c r="V808" s="237" t="s">
        <v>157</v>
      </c>
      <c r="W808" s="238"/>
      <c r="X808" s="239"/>
      <c r="Y808" s="228" t="s">
        <v>158</v>
      </c>
      <c r="Z808" s="230"/>
      <c r="AA808" s="228" t="s">
        <v>159</v>
      </c>
      <c r="AB808" s="229"/>
      <c r="AC808" s="230"/>
      <c r="AD808" s="219"/>
      <c r="AE808" s="220">
        <v>873</v>
      </c>
      <c r="AF808" s="231">
        <v>2308</v>
      </c>
      <c r="AG808" s="232"/>
      <c r="AH808" s="218" t="s">
        <v>158</v>
      </c>
      <c r="AI808" s="217">
        <v>1</v>
      </c>
      <c r="AJ808" s="240" t="s">
        <v>160</v>
      </c>
      <c r="AK808" s="241"/>
      <c r="AL808" s="221" t="s">
        <v>161</v>
      </c>
      <c r="AM808" s="222" t="s">
        <v>162</v>
      </c>
      <c r="AN808" s="242"/>
      <c r="AO808" s="243"/>
      <c r="AP808" s="242"/>
      <c r="AQ808" s="243"/>
      <c r="AR808" s="217">
        <v>1</v>
      </c>
      <c r="AS808" s="244" t="s">
        <v>314</v>
      </c>
      <c r="AT808" s="245"/>
      <c r="AU808" s="218" t="s">
        <v>314</v>
      </c>
    </row>
    <row r="809" spans="1:47" ht="8.25" customHeight="1" x14ac:dyDescent="0.25">
      <c r="A809" s="223">
        <v>783</v>
      </c>
      <c r="B809" s="228" t="s">
        <v>176</v>
      </c>
      <c r="C809" s="229"/>
      <c r="D809" s="230"/>
      <c r="E809" s="228" t="s">
        <v>986</v>
      </c>
      <c r="F809" s="229"/>
      <c r="G809" s="230"/>
      <c r="H809" s="231">
        <v>1193</v>
      </c>
      <c r="I809" s="232"/>
      <c r="J809" s="231">
        <v>2328</v>
      </c>
      <c r="K809" s="233"/>
      <c r="L809" s="232"/>
      <c r="M809" s="228" t="s">
        <v>154</v>
      </c>
      <c r="N809" s="229"/>
      <c r="O809" s="230"/>
      <c r="P809" s="234" t="s">
        <v>155</v>
      </c>
      <c r="Q809" s="235"/>
      <c r="R809" s="236"/>
      <c r="S809" s="217">
        <v>1058</v>
      </c>
      <c r="T809" s="217">
        <v>2193</v>
      </c>
      <c r="U809" s="218" t="s">
        <v>156</v>
      </c>
      <c r="V809" s="237" t="s">
        <v>157</v>
      </c>
      <c r="W809" s="238"/>
      <c r="X809" s="239"/>
      <c r="Y809" s="228" t="s">
        <v>158</v>
      </c>
      <c r="Z809" s="230"/>
      <c r="AA809" s="228" t="s">
        <v>159</v>
      </c>
      <c r="AB809" s="229"/>
      <c r="AC809" s="230"/>
      <c r="AD809" s="219"/>
      <c r="AE809" s="220">
        <v>585</v>
      </c>
      <c r="AF809" s="231">
        <v>2308</v>
      </c>
      <c r="AG809" s="232"/>
      <c r="AH809" s="218" t="s">
        <v>158</v>
      </c>
      <c r="AI809" s="217">
        <v>2</v>
      </c>
      <c r="AJ809" s="240" t="s">
        <v>160</v>
      </c>
      <c r="AK809" s="241"/>
      <c r="AL809" s="221" t="s">
        <v>161</v>
      </c>
      <c r="AM809" s="222" t="s">
        <v>162</v>
      </c>
      <c r="AN809" s="242"/>
      <c r="AO809" s="243"/>
      <c r="AP809" s="242"/>
      <c r="AQ809" s="243"/>
      <c r="AR809" s="217">
        <v>1</v>
      </c>
      <c r="AS809" s="244" t="s">
        <v>291</v>
      </c>
      <c r="AT809" s="245"/>
      <c r="AU809" s="218" t="s">
        <v>291</v>
      </c>
    </row>
    <row r="810" spans="1:47" ht="8.25" customHeight="1" x14ac:dyDescent="0.25">
      <c r="A810" s="223">
        <v>784</v>
      </c>
      <c r="B810" s="228" t="s">
        <v>176</v>
      </c>
      <c r="C810" s="229"/>
      <c r="D810" s="230"/>
      <c r="E810" s="228" t="s">
        <v>987</v>
      </c>
      <c r="F810" s="229"/>
      <c r="G810" s="230"/>
      <c r="H810" s="231">
        <v>1473</v>
      </c>
      <c r="I810" s="232"/>
      <c r="J810" s="231">
        <v>2328</v>
      </c>
      <c r="K810" s="233"/>
      <c r="L810" s="232"/>
      <c r="M810" s="228" t="s">
        <v>154</v>
      </c>
      <c r="N810" s="229"/>
      <c r="O810" s="230"/>
      <c r="P810" s="234" t="s">
        <v>155</v>
      </c>
      <c r="Q810" s="235"/>
      <c r="R810" s="236"/>
      <c r="S810" s="217">
        <v>1338</v>
      </c>
      <c r="T810" s="217">
        <v>2193</v>
      </c>
      <c r="U810" s="218" t="s">
        <v>156</v>
      </c>
      <c r="V810" s="237" t="s">
        <v>157</v>
      </c>
      <c r="W810" s="238"/>
      <c r="X810" s="239"/>
      <c r="Y810" s="228" t="s">
        <v>158</v>
      </c>
      <c r="Z810" s="230"/>
      <c r="AA810" s="228" t="s">
        <v>159</v>
      </c>
      <c r="AB810" s="229"/>
      <c r="AC810" s="230"/>
      <c r="AD810" s="219"/>
      <c r="AE810" s="220">
        <v>725</v>
      </c>
      <c r="AF810" s="231">
        <v>2308</v>
      </c>
      <c r="AG810" s="232"/>
      <c r="AH810" s="218" t="s">
        <v>158</v>
      </c>
      <c r="AI810" s="217">
        <v>2</v>
      </c>
      <c r="AJ810" s="240" t="s">
        <v>160</v>
      </c>
      <c r="AK810" s="241"/>
      <c r="AL810" s="221" t="s">
        <v>161</v>
      </c>
      <c r="AM810" s="222" t="s">
        <v>162</v>
      </c>
      <c r="AN810" s="242"/>
      <c r="AO810" s="243"/>
      <c r="AP810" s="242"/>
      <c r="AQ810" s="243"/>
      <c r="AR810" s="217">
        <v>1</v>
      </c>
      <c r="AS810" s="244" t="s">
        <v>233</v>
      </c>
      <c r="AT810" s="245"/>
      <c r="AU810" s="218" t="s">
        <v>233</v>
      </c>
    </row>
    <row r="811" spans="1:47" ht="8.25" customHeight="1" x14ac:dyDescent="0.25">
      <c r="A811" s="223">
        <v>785</v>
      </c>
      <c r="B811" s="228" t="s">
        <v>176</v>
      </c>
      <c r="C811" s="229"/>
      <c r="D811" s="230"/>
      <c r="E811" s="228" t="s">
        <v>988</v>
      </c>
      <c r="F811" s="229"/>
      <c r="G811" s="230"/>
      <c r="H811" s="231">
        <v>1193</v>
      </c>
      <c r="I811" s="232"/>
      <c r="J811" s="231">
        <v>2328</v>
      </c>
      <c r="K811" s="233"/>
      <c r="L811" s="232"/>
      <c r="M811" s="228" t="s">
        <v>154</v>
      </c>
      <c r="N811" s="229"/>
      <c r="O811" s="230"/>
      <c r="P811" s="234" t="s">
        <v>155</v>
      </c>
      <c r="Q811" s="235"/>
      <c r="R811" s="236"/>
      <c r="S811" s="217">
        <v>1058</v>
      </c>
      <c r="T811" s="217">
        <v>2193</v>
      </c>
      <c r="U811" s="218" t="s">
        <v>156</v>
      </c>
      <c r="V811" s="237" t="s">
        <v>157</v>
      </c>
      <c r="W811" s="238"/>
      <c r="X811" s="239"/>
      <c r="Y811" s="228" t="s">
        <v>158</v>
      </c>
      <c r="Z811" s="230"/>
      <c r="AA811" s="228" t="s">
        <v>159</v>
      </c>
      <c r="AB811" s="229"/>
      <c r="AC811" s="230"/>
      <c r="AD811" s="219"/>
      <c r="AE811" s="220">
        <v>585</v>
      </c>
      <c r="AF811" s="231">
        <v>2308</v>
      </c>
      <c r="AG811" s="232"/>
      <c r="AH811" s="218" t="s">
        <v>158</v>
      </c>
      <c r="AI811" s="217">
        <v>2</v>
      </c>
      <c r="AJ811" s="240" t="s">
        <v>160</v>
      </c>
      <c r="AK811" s="241"/>
      <c r="AL811" s="221" t="s">
        <v>161</v>
      </c>
      <c r="AM811" s="222" t="s">
        <v>162</v>
      </c>
      <c r="AN811" s="242"/>
      <c r="AO811" s="243"/>
      <c r="AP811" s="242"/>
      <c r="AQ811" s="243"/>
      <c r="AR811" s="217">
        <v>1</v>
      </c>
      <c r="AS811" s="244" t="s">
        <v>291</v>
      </c>
      <c r="AT811" s="245"/>
      <c r="AU811" s="218" t="s">
        <v>291</v>
      </c>
    </row>
    <row r="812" spans="1:47" ht="8.25" customHeight="1" x14ac:dyDescent="0.25">
      <c r="A812" s="223">
        <v>786</v>
      </c>
      <c r="B812" s="228" t="s">
        <v>176</v>
      </c>
      <c r="C812" s="229"/>
      <c r="D812" s="230"/>
      <c r="E812" s="228" t="s">
        <v>989</v>
      </c>
      <c r="F812" s="229"/>
      <c r="G812" s="230"/>
      <c r="H812" s="231">
        <v>1473</v>
      </c>
      <c r="I812" s="232"/>
      <c r="J812" s="231">
        <v>2328</v>
      </c>
      <c r="K812" s="233"/>
      <c r="L812" s="232"/>
      <c r="M812" s="228" t="s">
        <v>154</v>
      </c>
      <c r="N812" s="229"/>
      <c r="O812" s="230"/>
      <c r="P812" s="234" t="s">
        <v>155</v>
      </c>
      <c r="Q812" s="235"/>
      <c r="R812" s="236"/>
      <c r="S812" s="217">
        <v>1338</v>
      </c>
      <c r="T812" s="217">
        <v>2193</v>
      </c>
      <c r="U812" s="218" t="s">
        <v>156</v>
      </c>
      <c r="V812" s="237" t="s">
        <v>157</v>
      </c>
      <c r="W812" s="238"/>
      <c r="X812" s="239"/>
      <c r="Y812" s="228" t="s">
        <v>158</v>
      </c>
      <c r="Z812" s="230"/>
      <c r="AA812" s="228" t="s">
        <v>159</v>
      </c>
      <c r="AB812" s="229"/>
      <c r="AC812" s="230"/>
      <c r="AD812" s="219"/>
      <c r="AE812" s="220">
        <v>725</v>
      </c>
      <c r="AF812" s="231">
        <v>2308</v>
      </c>
      <c r="AG812" s="232"/>
      <c r="AH812" s="218" t="s">
        <v>158</v>
      </c>
      <c r="AI812" s="217">
        <v>2</v>
      </c>
      <c r="AJ812" s="240" t="s">
        <v>160</v>
      </c>
      <c r="AK812" s="241"/>
      <c r="AL812" s="221" t="s">
        <v>161</v>
      </c>
      <c r="AM812" s="222" t="s">
        <v>162</v>
      </c>
      <c r="AN812" s="242"/>
      <c r="AO812" s="243"/>
      <c r="AP812" s="242"/>
      <c r="AQ812" s="243"/>
      <c r="AR812" s="217">
        <v>1</v>
      </c>
      <c r="AS812" s="244" t="s">
        <v>233</v>
      </c>
      <c r="AT812" s="245"/>
      <c r="AU812" s="218" t="s">
        <v>233</v>
      </c>
    </row>
    <row r="813" spans="1:47" ht="8.25" customHeight="1" x14ac:dyDescent="0.25">
      <c r="A813" s="223">
        <v>787</v>
      </c>
      <c r="B813" s="228" t="s">
        <v>176</v>
      </c>
      <c r="C813" s="229"/>
      <c r="D813" s="230"/>
      <c r="E813" s="228" t="s">
        <v>990</v>
      </c>
      <c r="F813" s="229"/>
      <c r="G813" s="230"/>
      <c r="H813" s="231">
        <v>893</v>
      </c>
      <c r="I813" s="232"/>
      <c r="J813" s="231">
        <v>2328</v>
      </c>
      <c r="K813" s="233"/>
      <c r="L813" s="232"/>
      <c r="M813" s="228" t="s">
        <v>154</v>
      </c>
      <c r="N813" s="229"/>
      <c r="O813" s="230"/>
      <c r="P813" s="234" t="s">
        <v>155</v>
      </c>
      <c r="Q813" s="235"/>
      <c r="R813" s="236"/>
      <c r="S813" s="217">
        <v>758</v>
      </c>
      <c r="T813" s="217">
        <v>2193</v>
      </c>
      <c r="U813" s="218" t="s">
        <v>156</v>
      </c>
      <c r="V813" s="237" t="s">
        <v>157</v>
      </c>
      <c r="W813" s="238"/>
      <c r="X813" s="239"/>
      <c r="Y813" s="228" t="s">
        <v>158</v>
      </c>
      <c r="Z813" s="230"/>
      <c r="AA813" s="228" t="s">
        <v>159</v>
      </c>
      <c r="AB813" s="229"/>
      <c r="AC813" s="230"/>
      <c r="AD813" s="219"/>
      <c r="AE813" s="220">
        <v>873</v>
      </c>
      <c r="AF813" s="231">
        <v>2308</v>
      </c>
      <c r="AG813" s="232"/>
      <c r="AH813" s="218" t="s">
        <v>158</v>
      </c>
      <c r="AI813" s="217">
        <v>1</v>
      </c>
      <c r="AJ813" s="240" t="s">
        <v>160</v>
      </c>
      <c r="AK813" s="241"/>
      <c r="AL813" s="221" t="s">
        <v>161</v>
      </c>
      <c r="AM813" s="222" t="s">
        <v>162</v>
      </c>
      <c r="AN813" s="242"/>
      <c r="AO813" s="243"/>
      <c r="AP813" s="242"/>
      <c r="AQ813" s="243"/>
      <c r="AR813" s="217">
        <v>1</v>
      </c>
      <c r="AS813" s="244" t="s">
        <v>314</v>
      </c>
      <c r="AT813" s="245"/>
      <c r="AU813" s="218" t="s">
        <v>314</v>
      </c>
    </row>
    <row r="814" spans="1:47" ht="8.25" customHeight="1" x14ac:dyDescent="0.25">
      <c r="A814" s="223">
        <v>788</v>
      </c>
      <c r="B814" s="228" t="s">
        <v>176</v>
      </c>
      <c r="C814" s="229"/>
      <c r="D814" s="230"/>
      <c r="E814" s="228" t="s">
        <v>991</v>
      </c>
      <c r="F814" s="229"/>
      <c r="G814" s="230"/>
      <c r="H814" s="231">
        <v>893</v>
      </c>
      <c r="I814" s="232"/>
      <c r="J814" s="231">
        <v>2328</v>
      </c>
      <c r="K814" s="233"/>
      <c r="L814" s="232"/>
      <c r="M814" s="228" t="s">
        <v>154</v>
      </c>
      <c r="N814" s="229"/>
      <c r="O814" s="230"/>
      <c r="P814" s="234" t="s">
        <v>155</v>
      </c>
      <c r="Q814" s="235"/>
      <c r="R814" s="236"/>
      <c r="S814" s="217">
        <v>758</v>
      </c>
      <c r="T814" s="217">
        <v>2193</v>
      </c>
      <c r="U814" s="218" t="s">
        <v>156</v>
      </c>
      <c r="V814" s="237" t="s">
        <v>157</v>
      </c>
      <c r="W814" s="238"/>
      <c r="X814" s="239"/>
      <c r="Y814" s="228" t="s">
        <v>158</v>
      </c>
      <c r="Z814" s="230"/>
      <c r="AA814" s="228" t="s">
        <v>159</v>
      </c>
      <c r="AB814" s="229"/>
      <c r="AC814" s="230"/>
      <c r="AD814" s="219"/>
      <c r="AE814" s="220">
        <v>873</v>
      </c>
      <c r="AF814" s="231">
        <v>2308</v>
      </c>
      <c r="AG814" s="232"/>
      <c r="AH814" s="218" t="s">
        <v>158</v>
      </c>
      <c r="AI814" s="217">
        <v>1</v>
      </c>
      <c r="AJ814" s="240" t="s">
        <v>160</v>
      </c>
      <c r="AK814" s="241"/>
      <c r="AL814" s="221" t="s">
        <v>161</v>
      </c>
      <c r="AM814" s="222" t="s">
        <v>162</v>
      </c>
      <c r="AN814" s="242"/>
      <c r="AO814" s="243"/>
      <c r="AP814" s="242"/>
      <c r="AQ814" s="243"/>
      <c r="AR814" s="217">
        <v>1</v>
      </c>
      <c r="AS814" s="244" t="s">
        <v>314</v>
      </c>
      <c r="AT814" s="245"/>
      <c r="AU814" s="218" t="s">
        <v>314</v>
      </c>
    </row>
    <row r="815" spans="1:47" ht="8.25" customHeight="1" x14ac:dyDescent="0.25">
      <c r="A815" s="223">
        <v>789</v>
      </c>
      <c r="B815" s="228" t="s">
        <v>176</v>
      </c>
      <c r="C815" s="229"/>
      <c r="D815" s="230"/>
      <c r="E815" s="228" t="s">
        <v>992</v>
      </c>
      <c r="F815" s="229"/>
      <c r="G815" s="230"/>
      <c r="H815" s="231">
        <v>893</v>
      </c>
      <c r="I815" s="232"/>
      <c r="J815" s="231">
        <v>2328</v>
      </c>
      <c r="K815" s="233"/>
      <c r="L815" s="232"/>
      <c r="M815" s="228" t="s">
        <v>154</v>
      </c>
      <c r="N815" s="229"/>
      <c r="O815" s="230"/>
      <c r="P815" s="234" t="s">
        <v>155</v>
      </c>
      <c r="Q815" s="235"/>
      <c r="R815" s="236"/>
      <c r="S815" s="217">
        <v>758</v>
      </c>
      <c r="T815" s="217">
        <v>2193</v>
      </c>
      <c r="U815" s="218" t="s">
        <v>156</v>
      </c>
      <c r="V815" s="237" t="s">
        <v>157</v>
      </c>
      <c r="W815" s="238"/>
      <c r="X815" s="239"/>
      <c r="Y815" s="228" t="s">
        <v>158</v>
      </c>
      <c r="Z815" s="230"/>
      <c r="AA815" s="228" t="s">
        <v>159</v>
      </c>
      <c r="AB815" s="229"/>
      <c r="AC815" s="230"/>
      <c r="AD815" s="219"/>
      <c r="AE815" s="220">
        <v>873</v>
      </c>
      <c r="AF815" s="231">
        <v>2308</v>
      </c>
      <c r="AG815" s="232"/>
      <c r="AH815" s="218" t="s">
        <v>158</v>
      </c>
      <c r="AI815" s="217">
        <v>1</v>
      </c>
      <c r="AJ815" s="240" t="s">
        <v>160</v>
      </c>
      <c r="AK815" s="241"/>
      <c r="AL815" s="221" t="s">
        <v>161</v>
      </c>
      <c r="AM815" s="222" t="s">
        <v>162</v>
      </c>
      <c r="AN815" s="242"/>
      <c r="AO815" s="243"/>
      <c r="AP815" s="242"/>
      <c r="AQ815" s="243"/>
      <c r="AR815" s="217">
        <v>1</v>
      </c>
      <c r="AS815" s="244" t="s">
        <v>314</v>
      </c>
      <c r="AT815" s="245"/>
      <c r="AU815" s="218" t="s">
        <v>314</v>
      </c>
    </row>
    <row r="816" spans="1:47" ht="8.25" customHeight="1" x14ac:dyDescent="0.25">
      <c r="A816" s="223">
        <v>790</v>
      </c>
      <c r="B816" s="228" t="s">
        <v>176</v>
      </c>
      <c r="C816" s="229"/>
      <c r="D816" s="230"/>
      <c r="E816" s="228" t="s">
        <v>993</v>
      </c>
      <c r="F816" s="229"/>
      <c r="G816" s="230"/>
      <c r="H816" s="231">
        <v>1473</v>
      </c>
      <c r="I816" s="232"/>
      <c r="J816" s="231">
        <v>2328</v>
      </c>
      <c r="K816" s="233"/>
      <c r="L816" s="232"/>
      <c r="M816" s="228" t="s">
        <v>154</v>
      </c>
      <c r="N816" s="229"/>
      <c r="O816" s="230"/>
      <c r="P816" s="234" t="s">
        <v>155</v>
      </c>
      <c r="Q816" s="235"/>
      <c r="R816" s="236"/>
      <c r="S816" s="217">
        <v>1338</v>
      </c>
      <c r="T816" s="217">
        <v>2193</v>
      </c>
      <c r="U816" s="218" t="s">
        <v>156</v>
      </c>
      <c r="V816" s="237" t="s">
        <v>157</v>
      </c>
      <c r="W816" s="238"/>
      <c r="X816" s="239"/>
      <c r="Y816" s="228" t="s">
        <v>158</v>
      </c>
      <c r="Z816" s="230"/>
      <c r="AA816" s="228" t="s">
        <v>159</v>
      </c>
      <c r="AB816" s="229"/>
      <c r="AC816" s="230"/>
      <c r="AD816" s="219"/>
      <c r="AE816" s="220">
        <v>725</v>
      </c>
      <c r="AF816" s="231">
        <v>2308</v>
      </c>
      <c r="AG816" s="232"/>
      <c r="AH816" s="218" t="s">
        <v>158</v>
      </c>
      <c r="AI816" s="217">
        <v>2</v>
      </c>
      <c r="AJ816" s="240" t="s">
        <v>160</v>
      </c>
      <c r="AK816" s="241"/>
      <c r="AL816" s="221" t="s">
        <v>161</v>
      </c>
      <c r="AM816" s="222" t="s">
        <v>162</v>
      </c>
      <c r="AN816" s="242"/>
      <c r="AO816" s="243"/>
      <c r="AP816" s="242"/>
      <c r="AQ816" s="243"/>
      <c r="AR816" s="217">
        <v>1</v>
      </c>
      <c r="AS816" s="244" t="s">
        <v>233</v>
      </c>
      <c r="AT816" s="245"/>
      <c r="AU816" s="218" t="s">
        <v>233</v>
      </c>
    </row>
    <row r="817" spans="1:47" ht="8.25" customHeight="1" x14ac:dyDescent="0.25">
      <c r="A817" s="223">
        <v>791</v>
      </c>
      <c r="B817" s="228" t="s">
        <v>176</v>
      </c>
      <c r="C817" s="229"/>
      <c r="D817" s="230"/>
      <c r="E817" s="228" t="s">
        <v>994</v>
      </c>
      <c r="F817" s="229"/>
      <c r="G817" s="230"/>
      <c r="H817" s="231">
        <v>493</v>
      </c>
      <c r="I817" s="232"/>
      <c r="J817" s="231">
        <v>2328</v>
      </c>
      <c r="K817" s="233"/>
      <c r="L817" s="232"/>
      <c r="M817" s="228" t="s">
        <v>154</v>
      </c>
      <c r="N817" s="229"/>
      <c r="O817" s="230"/>
      <c r="P817" s="234" t="s">
        <v>155</v>
      </c>
      <c r="Q817" s="235"/>
      <c r="R817" s="236"/>
      <c r="S817" s="217">
        <v>358</v>
      </c>
      <c r="T817" s="217">
        <v>2193</v>
      </c>
      <c r="U817" s="218" t="s">
        <v>156</v>
      </c>
      <c r="V817" s="237" t="s">
        <v>157</v>
      </c>
      <c r="W817" s="238"/>
      <c r="X817" s="239"/>
      <c r="Y817" s="228" t="s">
        <v>158</v>
      </c>
      <c r="Z817" s="230"/>
      <c r="AA817" s="228" t="s">
        <v>159</v>
      </c>
      <c r="AB817" s="229"/>
      <c r="AC817" s="230"/>
      <c r="AD817" s="219"/>
      <c r="AE817" s="220">
        <v>473</v>
      </c>
      <c r="AF817" s="231">
        <v>2308</v>
      </c>
      <c r="AG817" s="232"/>
      <c r="AH817" s="218" t="s">
        <v>158</v>
      </c>
      <c r="AI817" s="217">
        <v>1</v>
      </c>
      <c r="AJ817" s="240" t="s">
        <v>160</v>
      </c>
      <c r="AK817" s="241"/>
      <c r="AL817" s="221" t="s">
        <v>161</v>
      </c>
      <c r="AM817" s="222" t="s">
        <v>162</v>
      </c>
      <c r="AN817" s="242"/>
      <c r="AO817" s="243"/>
      <c r="AP817" s="242"/>
      <c r="AQ817" s="243"/>
      <c r="AR817" s="217">
        <v>1</v>
      </c>
      <c r="AS817" s="244" t="s">
        <v>182</v>
      </c>
      <c r="AT817" s="245"/>
      <c r="AU817" s="218" t="s">
        <v>182</v>
      </c>
    </row>
    <row r="818" spans="1:47" ht="8.25" customHeight="1" x14ac:dyDescent="0.25">
      <c r="A818" s="223">
        <v>792</v>
      </c>
      <c r="B818" s="228" t="s">
        <v>176</v>
      </c>
      <c r="C818" s="229"/>
      <c r="D818" s="230"/>
      <c r="E818" s="228" t="s">
        <v>995</v>
      </c>
      <c r="F818" s="229"/>
      <c r="G818" s="230"/>
      <c r="H818" s="231">
        <v>1343</v>
      </c>
      <c r="I818" s="232"/>
      <c r="J818" s="231">
        <v>2328</v>
      </c>
      <c r="K818" s="233"/>
      <c r="L818" s="232"/>
      <c r="M818" s="228" t="s">
        <v>154</v>
      </c>
      <c r="N818" s="229"/>
      <c r="O818" s="230"/>
      <c r="P818" s="234" t="s">
        <v>155</v>
      </c>
      <c r="Q818" s="235"/>
      <c r="R818" s="236"/>
      <c r="S818" s="217">
        <v>1208</v>
      </c>
      <c r="T818" s="217">
        <v>2193</v>
      </c>
      <c r="U818" s="218" t="s">
        <v>156</v>
      </c>
      <c r="V818" s="237" t="s">
        <v>157</v>
      </c>
      <c r="W818" s="238"/>
      <c r="X818" s="239"/>
      <c r="Y818" s="228" t="s">
        <v>158</v>
      </c>
      <c r="Z818" s="230"/>
      <c r="AA818" s="228" t="s">
        <v>159</v>
      </c>
      <c r="AB818" s="229"/>
      <c r="AC818" s="230"/>
      <c r="AD818" s="219"/>
      <c r="AE818" s="220">
        <v>660</v>
      </c>
      <c r="AF818" s="231">
        <v>2308</v>
      </c>
      <c r="AG818" s="232"/>
      <c r="AH818" s="218" t="s">
        <v>158</v>
      </c>
      <c r="AI818" s="217">
        <v>2</v>
      </c>
      <c r="AJ818" s="240" t="s">
        <v>160</v>
      </c>
      <c r="AK818" s="241"/>
      <c r="AL818" s="221" t="s">
        <v>161</v>
      </c>
      <c r="AM818" s="222" t="s">
        <v>162</v>
      </c>
      <c r="AN818" s="242"/>
      <c r="AO818" s="243"/>
      <c r="AP818" s="242"/>
      <c r="AQ818" s="243"/>
      <c r="AR818" s="217">
        <v>1</v>
      </c>
      <c r="AS818" s="244" t="s">
        <v>238</v>
      </c>
      <c r="AT818" s="245"/>
      <c r="AU818" s="218" t="s">
        <v>238</v>
      </c>
    </row>
    <row r="819" spans="1:47" ht="8.25" customHeight="1" x14ac:dyDescent="0.25">
      <c r="A819" s="223">
        <v>793</v>
      </c>
      <c r="B819" s="228" t="s">
        <v>176</v>
      </c>
      <c r="C819" s="229"/>
      <c r="D819" s="230"/>
      <c r="E819" s="228" t="s">
        <v>996</v>
      </c>
      <c r="F819" s="229"/>
      <c r="G819" s="230"/>
      <c r="H819" s="231">
        <v>793</v>
      </c>
      <c r="I819" s="232"/>
      <c r="J819" s="231">
        <v>2328</v>
      </c>
      <c r="K819" s="233"/>
      <c r="L819" s="232"/>
      <c r="M819" s="228" t="s">
        <v>154</v>
      </c>
      <c r="N819" s="229"/>
      <c r="O819" s="230"/>
      <c r="P819" s="234" t="s">
        <v>155</v>
      </c>
      <c r="Q819" s="235"/>
      <c r="R819" s="236"/>
      <c r="S819" s="217">
        <v>658</v>
      </c>
      <c r="T819" s="217">
        <v>2193</v>
      </c>
      <c r="U819" s="218" t="s">
        <v>156</v>
      </c>
      <c r="V819" s="237" t="s">
        <v>157</v>
      </c>
      <c r="W819" s="238"/>
      <c r="X819" s="239"/>
      <c r="Y819" s="228" t="s">
        <v>158</v>
      </c>
      <c r="Z819" s="230"/>
      <c r="AA819" s="228" t="s">
        <v>159</v>
      </c>
      <c r="AB819" s="229"/>
      <c r="AC819" s="230"/>
      <c r="AD819" s="219"/>
      <c r="AE819" s="220">
        <v>773</v>
      </c>
      <c r="AF819" s="231">
        <v>2308</v>
      </c>
      <c r="AG819" s="232"/>
      <c r="AH819" s="218" t="s">
        <v>158</v>
      </c>
      <c r="AI819" s="217">
        <v>1</v>
      </c>
      <c r="AJ819" s="240" t="s">
        <v>160</v>
      </c>
      <c r="AK819" s="241"/>
      <c r="AL819" s="221" t="s">
        <v>161</v>
      </c>
      <c r="AM819" s="222" t="s">
        <v>162</v>
      </c>
      <c r="AN819" s="242"/>
      <c r="AO819" s="243"/>
      <c r="AP819" s="242"/>
      <c r="AQ819" s="243"/>
      <c r="AR819" s="217">
        <v>1</v>
      </c>
      <c r="AS819" s="244" t="s">
        <v>259</v>
      </c>
      <c r="AT819" s="245"/>
      <c r="AU819" s="218" t="s">
        <v>259</v>
      </c>
    </row>
    <row r="820" spans="1:47" ht="8.25" customHeight="1" x14ac:dyDescent="0.25">
      <c r="A820" s="223">
        <v>794</v>
      </c>
      <c r="B820" s="228" t="s">
        <v>176</v>
      </c>
      <c r="C820" s="229"/>
      <c r="D820" s="230"/>
      <c r="E820" s="228" t="s">
        <v>997</v>
      </c>
      <c r="F820" s="229"/>
      <c r="G820" s="230"/>
      <c r="H820" s="231">
        <v>1473</v>
      </c>
      <c r="I820" s="232"/>
      <c r="J820" s="231">
        <v>2328</v>
      </c>
      <c r="K820" s="233"/>
      <c r="L820" s="232"/>
      <c r="M820" s="228" t="s">
        <v>154</v>
      </c>
      <c r="N820" s="229"/>
      <c r="O820" s="230"/>
      <c r="P820" s="234" t="s">
        <v>155</v>
      </c>
      <c r="Q820" s="235"/>
      <c r="R820" s="236"/>
      <c r="S820" s="217">
        <v>1338</v>
      </c>
      <c r="T820" s="217">
        <v>2193</v>
      </c>
      <c r="U820" s="218" t="s">
        <v>156</v>
      </c>
      <c r="V820" s="237" t="s">
        <v>157</v>
      </c>
      <c r="W820" s="238"/>
      <c r="X820" s="239"/>
      <c r="Y820" s="228" t="s">
        <v>158</v>
      </c>
      <c r="Z820" s="230"/>
      <c r="AA820" s="228" t="s">
        <v>159</v>
      </c>
      <c r="AB820" s="229"/>
      <c r="AC820" s="230"/>
      <c r="AD820" s="219"/>
      <c r="AE820" s="220">
        <v>725</v>
      </c>
      <c r="AF820" s="231">
        <v>2308</v>
      </c>
      <c r="AG820" s="232"/>
      <c r="AH820" s="218" t="s">
        <v>158</v>
      </c>
      <c r="AI820" s="217">
        <v>2</v>
      </c>
      <c r="AJ820" s="240" t="s">
        <v>160</v>
      </c>
      <c r="AK820" s="241"/>
      <c r="AL820" s="221" t="s">
        <v>161</v>
      </c>
      <c r="AM820" s="222" t="s">
        <v>162</v>
      </c>
      <c r="AN820" s="242"/>
      <c r="AO820" s="243"/>
      <c r="AP820" s="242"/>
      <c r="AQ820" s="243"/>
      <c r="AR820" s="217">
        <v>1</v>
      </c>
      <c r="AS820" s="244" t="s">
        <v>233</v>
      </c>
      <c r="AT820" s="245"/>
      <c r="AU820" s="218" t="s">
        <v>233</v>
      </c>
    </row>
    <row r="821" spans="1:47" ht="8.25" customHeight="1" x14ac:dyDescent="0.25">
      <c r="A821" s="223">
        <v>795</v>
      </c>
      <c r="B821" s="228" t="s">
        <v>176</v>
      </c>
      <c r="C821" s="229"/>
      <c r="D821" s="230"/>
      <c r="E821" s="228" t="s">
        <v>998</v>
      </c>
      <c r="F821" s="229"/>
      <c r="G821" s="230"/>
      <c r="H821" s="231">
        <v>1473</v>
      </c>
      <c r="I821" s="232"/>
      <c r="J821" s="231">
        <v>2328</v>
      </c>
      <c r="K821" s="233"/>
      <c r="L821" s="232"/>
      <c r="M821" s="228" t="s">
        <v>154</v>
      </c>
      <c r="N821" s="229"/>
      <c r="O821" s="230"/>
      <c r="P821" s="234" t="s">
        <v>155</v>
      </c>
      <c r="Q821" s="235"/>
      <c r="R821" s="236"/>
      <c r="S821" s="217">
        <v>1338</v>
      </c>
      <c r="T821" s="217">
        <v>2193</v>
      </c>
      <c r="U821" s="218" t="s">
        <v>156</v>
      </c>
      <c r="V821" s="237" t="s">
        <v>157</v>
      </c>
      <c r="W821" s="238"/>
      <c r="X821" s="239"/>
      <c r="Y821" s="228" t="s">
        <v>158</v>
      </c>
      <c r="Z821" s="230"/>
      <c r="AA821" s="228" t="s">
        <v>159</v>
      </c>
      <c r="AB821" s="229"/>
      <c r="AC821" s="230"/>
      <c r="AD821" s="219"/>
      <c r="AE821" s="220">
        <v>725</v>
      </c>
      <c r="AF821" s="231">
        <v>2308</v>
      </c>
      <c r="AG821" s="232"/>
      <c r="AH821" s="218" t="s">
        <v>158</v>
      </c>
      <c r="AI821" s="217">
        <v>2</v>
      </c>
      <c r="AJ821" s="240" t="s">
        <v>160</v>
      </c>
      <c r="AK821" s="241"/>
      <c r="AL821" s="221" t="s">
        <v>161</v>
      </c>
      <c r="AM821" s="222" t="s">
        <v>162</v>
      </c>
      <c r="AN821" s="242"/>
      <c r="AO821" s="243"/>
      <c r="AP821" s="242"/>
      <c r="AQ821" s="243"/>
      <c r="AR821" s="217">
        <v>1</v>
      </c>
      <c r="AS821" s="244" t="s">
        <v>233</v>
      </c>
      <c r="AT821" s="245"/>
      <c r="AU821" s="218" t="s">
        <v>233</v>
      </c>
    </row>
    <row r="822" spans="1:47" ht="8.25" customHeight="1" x14ac:dyDescent="0.25">
      <c r="A822" s="223">
        <v>796</v>
      </c>
      <c r="B822" s="228" t="s">
        <v>176</v>
      </c>
      <c r="C822" s="229"/>
      <c r="D822" s="230"/>
      <c r="E822" s="228" t="s">
        <v>999</v>
      </c>
      <c r="F822" s="229"/>
      <c r="G822" s="230"/>
      <c r="H822" s="231">
        <v>893</v>
      </c>
      <c r="I822" s="232"/>
      <c r="J822" s="231">
        <v>2328</v>
      </c>
      <c r="K822" s="233"/>
      <c r="L822" s="232"/>
      <c r="M822" s="228" t="s">
        <v>154</v>
      </c>
      <c r="N822" s="229"/>
      <c r="O822" s="230"/>
      <c r="P822" s="234" t="s">
        <v>155</v>
      </c>
      <c r="Q822" s="235"/>
      <c r="R822" s="236"/>
      <c r="S822" s="217">
        <v>758</v>
      </c>
      <c r="T822" s="217">
        <v>2193</v>
      </c>
      <c r="U822" s="218" t="s">
        <v>156</v>
      </c>
      <c r="V822" s="237" t="s">
        <v>157</v>
      </c>
      <c r="W822" s="238"/>
      <c r="X822" s="239"/>
      <c r="Y822" s="228" t="s">
        <v>158</v>
      </c>
      <c r="Z822" s="230"/>
      <c r="AA822" s="228" t="s">
        <v>159</v>
      </c>
      <c r="AB822" s="229"/>
      <c r="AC822" s="230"/>
      <c r="AD822" s="219"/>
      <c r="AE822" s="220">
        <v>873</v>
      </c>
      <c r="AF822" s="231">
        <v>2308</v>
      </c>
      <c r="AG822" s="232"/>
      <c r="AH822" s="218" t="s">
        <v>158</v>
      </c>
      <c r="AI822" s="217">
        <v>1</v>
      </c>
      <c r="AJ822" s="240" t="s">
        <v>160</v>
      </c>
      <c r="AK822" s="241"/>
      <c r="AL822" s="221" t="s">
        <v>161</v>
      </c>
      <c r="AM822" s="222" t="s">
        <v>162</v>
      </c>
      <c r="AN822" s="242"/>
      <c r="AO822" s="243"/>
      <c r="AP822" s="242"/>
      <c r="AQ822" s="243"/>
      <c r="AR822" s="217">
        <v>1</v>
      </c>
      <c r="AS822" s="244" t="s">
        <v>314</v>
      </c>
      <c r="AT822" s="245"/>
      <c r="AU822" s="218" t="s">
        <v>314</v>
      </c>
    </row>
    <row r="823" spans="1:47" ht="8.25" customHeight="1" x14ac:dyDescent="0.25">
      <c r="A823" s="223">
        <v>797</v>
      </c>
      <c r="B823" s="228" t="s">
        <v>176</v>
      </c>
      <c r="C823" s="229"/>
      <c r="D823" s="230"/>
      <c r="E823" s="228" t="s">
        <v>1000</v>
      </c>
      <c r="F823" s="229"/>
      <c r="G823" s="230"/>
      <c r="H823" s="231">
        <v>1473</v>
      </c>
      <c r="I823" s="232"/>
      <c r="J823" s="231">
        <v>2328</v>
      </c>
      <c r="K823" s="233"/>
      <c r="L823" s="232"/>
      <c r="M823" s="228" t="s">
        <v>154</v>
      </c>
      <c r="N823" s="229"/>
      <c r="O823" s="230"/>
      <c r="P823" s="234" t="s">
        <v>155</v>
      </c>
      <c r="Q823" s="235"/>
      <c r="R823" s="236"/>
      <c r="S823" s="217">
        <v>1338</v>
      </c>
      <c r="T823" s="217">
        <v>2193</v>
      </c>
      <c r="U823" s="218" t="s">
        <v>156</v>
      </c>
      <c r="V823" s="237" t="s">
        <v>157</v>
      </c>
      <c r="W823" s="238"/>
      <c r="X823" s="239"/>
      <c r="Y823" s="228" t="s">
        <v>158</v>
      </c>
      <c r="Z823" s="230"/>
      <c r="AA823" s="228" t="s">
        <v>159</v>
      </c>
      <c r="AB823" s="229"/>
      <c r="AC823" s="230"/>
      <c r="AD823" s="219"/>
      <c r="AE823" s="220">
        <v>725</v>
      </c>
      <c r="AF823" s="231">
        <v>2308</v>
      </c>
      <c r="AG823" s="232"/>
      <c r="AH823" s="218" t="s">
        <v>158</v>
      </c>
      <c r="AI823" s="217">
        <v>2</v>
      </c>
      <c r="AJ823" s="240" t="s">
        <v>160</v>
      </c>
      <c r="AK823" s="241"/>
      <c r="AL823" s="221" t="s">
        <v>161</v>
      </c>
      <c r="AM823" s="222" t="s">
        <v>162</v>
      </c>
      <c r="AN823" s="242"/>
      <c r="AO823" s="243"/>
      <c r="AP823" s="242"/>
      <c r="AQ823" s="243"/>
      <c r="AR823" s="217">
        <v>1</v>
      </c>
      <c r="AS823" s="244" t="s">
        <v>233</v>
      </c>
      <c r="AT823" s="245"/>
      <c r="AU823" s="218" t="s">
        <v>233</v>
      </c>
    </row>
    <row r="824" spans="1:47" ht="8.25" customHeight="1" x14ac:dyDescent="0.25">
      <c r="A824" s="223">
        <v>798</v>
      </c>
      <c r="B824" s="228" t="s">
        <v>176</v>
      </c>
      <c r="C824" s="229"/>
      <c r="D824" s="230"/>
      <c r="E824" s="228" t="s">
        <v>1001</v>
      </c>
      <c r="F824" s="229"/>
      <c r="G824" s="230"/>
      <c r="H824" s="231">
        <v>1713</v>
      </c>
      <c r="I824" s="232"/>
      <c r="J824" s="231">
        <v>2328</v>
      </c>
      <c r="K824" s="233"/>
      <c r="L824" s="232"/>
      <c r="M824" s="228" t="s">
        <v>154</v>
      </c>
      <c r="N824" s="229"/>
      <c r="O824" s="230"/>
      <c r="P824" s="234" t="s">
        <v>155</v>
      </c>
      <c r="Q824" s="235"/>
      <c r="R824" s="236"/>
      <c r="S824" s="217">
        <v>1578</v>
      </c>
      <c r="T824" s="217">
        <v>2193</v>
      </c>
      <c r="U824" s="218" t="s">
        <v>156</v>
      </c>
      <c r="V824" s="237" t="s">
        <v>157</v>
      </c>
      <c r="W824" s="238"/>
      <c r="X824" s="239"/>
      <c r="Y824" s="228" t="s">
        <v>158</v>
      </c>
      <c r="Z824" s="230"/>
      <c r="AA824" s="228" t="s">
        <v>159</v>
      </c>
      <c r="AB824" s="229"/>
      <c r="AC824" s="230"/>
      <c r="AD824" s="219"/>
      <c r="AE824" s="220">
        <v>845</v>
      </c>
      <c r="AF824" s="231">
        <v>2308</v>
      </c>
      <c r="AG824" s="232"/>
      <c r="AH824" s="218" t="s">
        <v>158</v>
      </c>
      <c r="AI824" s="217">
        <v>2</v>
      </c>
      <c r="AJ824" s="240" t="s">
        <v>160</v>
      </c>
      <c r="AK824" s="241"/>
      <c r="AL824" s="221" t="s">
        <v>161</v>
      </c>
      <c r="AM824" s="222" t="s">
        <v>162</v>
      </c>
      <c r="AN824" s="242"/>
      <c r="AO824" s="243"/>
      <c r="AP824" s="242"/>
      <c r="AQ824" s="243"/>
      <c r="AR824" s="217">
        <v>1</v>
      </c>
      <c r="AS824" s="244" t="s">
        <v>251</v>
      </c>
      <c r="AT824" s="245"/>
      <c r="AU824" s="218" t="s">
        <v>251</v>
      </c>
    </row>
    <row r="825" spans="1:47" ht="8.25" customHeight="1" x14ac:dyDescent="0.25">
      <c r="A825" s="223">
        <v>799</v>
      </c>
      <c r="B825" s="228" t="s">
        <v>176</v>
      </c>
      <c r="C825" s="229"/>
      <c r="D825" s="230"/>
      <c r="E825" s="228" t="s">
        <v>1002</v>
      </c>
      <c r="F825" s="229"/>
      <c r="G825" s="230"/>
      <c r="H825" s="231">
        <v>593</v>
      </c>
      <c r="I825" s="232"/>
      <c r="J825" s="231">
        <v>2328</v>
      </c>
      <c r="K825" s="233"/>
      <c r="L825" s="232"/>
      <c r="M825" s="228" t="s">
        <v>154</v>
      </c>
      <c r="N825" s="229"/>
      <c r="O825" s="230"/>
      <c r="P825" s="234" t="s">
        <v>155</v>
      </c>
      <c r="Q825" s="235"/>
      <c r="R825" s="236"/>
      <c r="S825" s="217">
        <v>458</v>
      </c>
      <c r="T825" s="217">
        <v>2193</v>
      </c>
      <c r="U825" s="218" t="s">
        <v>156</v>
      </c>
      <c r="V825" s="237" t="s">
        <v>157</v>
      </c>
      <c r="W825" s="238"/>
      <c r="X825" s="239"/>
      <c r="Y825" s="228" t="s">
        <v>158</v>
      </c>
      <c r="Z825" s="230"/>
      <c r="AA825" s="228" t="s">
        <v>159</v>
      </c>
      <c r="AB825" s="229"/>
      <c r="AC825" s="230"/>
      <c r="AD825" s="219"/>
      <c r="AE825" s="220">
        <v>573</v>
      </c>
      <c r="AF825" s="231">
        <v>2308</v>
      </c>
      <c r="AG825" s="232"/>
      <c r="AH825" s="218" t="s">
        <v>158</v>
      </c>
      <c r="AI825" s="217">
        <v>1</v>
      </c>
      <c r="AJ825" s="240" t="s">
        <v>160</v>
      </c>
      <c r="AK825" s="241"/>
      <c r="AL825" s="221" t="s">
        <v>161</v>
      </c>
      <c r="AM825" s="222" t="s">
        <v>162</v>
      </c>
      <c r="AN825" s="242"/>
      <c r="AO825" s="243"/>
      <c r="AP825" s="242"/>
      <c r="AQ825" s="243"/>
      <c r="AR825" s="217">
        <v>1</v>
      </c>
      <c r="AS825" s="244" t="s">
        <v>269</v>
      </c>
      <c r="AT825" s="245"/>
      <c r="AU825" s="218" t="s">
        <v>269</v>
      </c>
    </row>
    <row r="826" spans="1:47" ht="8.25" customHeight="1" x14ac:dyDescent="0.25">
      <c r="A826" s="223">
        <v>800</v>
      </c>
      <c r="B826" s="228" t="s">
        <v>176</v>
      </c>
      <c r="C826" s="229"/>
      <c r="D826" s="230"/>
      <c r="E826" s="228" t="s">
        <v>1003</v>
      </c>
      <c r="F826" s="229"/>
      <c r="G826" s="230"/>
      <c r="H826" s="231">
        <v>693</v>
      </c>
      <c r="I826" s="232"/>
      <c r="J826" s="231">
        <v>2328</v>
      </c>
      <c r="K826" s="233"/>
      <c r="L826" s="232"/>
      <c r="M826" s="228" t="s">
        <v>154</v>
      </c>
      <c r="N826" s="229"/>
      <c r="O826" s="230"/>
      <c r="P826" s="234" t="s">
        <v>155</v>
      </c>
      <c r="Q826" s="235"/>
      <c r="R826" s="236"/>
      <c r="S826" s="217">
        <v>558</v>
      </c>
      <c r="T826" s="217">
        <v>2193</v>
      </c>
      <c r="U826" s="218" t="s">
        <v>156</v>
      </c>
      <c r="V826" s="237" t="s">
        <v>157</v>
      </c>
      <c r="W826" s="238"/>
      <c r="X826" s="239"/>
      <c r="Y826" s="228" t="s">
        <v>158</v>
      </c>
      <c r="Z826" s="230"/>
      <c r="AA826" s="228" t="s">
        <v>159</v>
      </c>
      <c r="AB826" s="229"/>
      <c r="AC826" s="230"/>
      <c r="AD826" s="219"/>
      <c r="AE826" s="220">
        <v>673</v>
      </c>
      <c r="AF826" s="231">
        <v>2308</v>
      </c>
      <c r="AG826" s="232"/>
      <c r="AH826" s="218" t="s">
        <v>158</v>
      </c>
      <c r="AI826" s="217">
        <v>1</v>
      </c>
      <c r="AJ826" s="240" t="s">
        <v>160</v>
      </c>
      <c r="AK826" s="241"/>
      <c r="AL826" s="221" t="s">
        <v>161</v>
      </c>
      <c r="AM826" s="222" t="s">
        <v>162</v>
      </c>
      <c r="AN826" s="242"/>
      <c r="AO826" s="243"/>
      <c r="AP826" s="242"/>
      <c r="AQ826" s="243"/>
      <c r="AR826" s="217">
        <v>1</v>
      </c>
      <c r="AS826" s="244" t="s">
        <v>257</v>
      </c>
      <c r="AT826" s="245"/>
      <c r="AU826" s="218" t="s">
        <v>257</v>
      </c>
    </row>
    <row r="827" spans="1:47" ht="8.25" customHeight="1" x14ac:dyDescent="0.25">
      <c r="A827" s="223">
        <v>801</v>
      </c>
      <c r="B827" s="228" t="s">
        <v>176</v>
      </c>
      <c r="C827" s="229"/>
      <c r="D827" s="230"/>
      <c r="E827" s="228" t="s">
        <v>1004</v>
      </c>
      <c r="F827" s="229"/>
      <c r="G827" s="230"/>
      <c r="H827" s="231">
        <v>1473</v>
      </c>
      <c r="I827" s="232"/>
      <c r="J827" s="231">
        <v>2328</v>
      </c>
      <c r="K827" s="233"/>
      <c r="L827" s="232"/>
      <c r="M827" s="228" t="s">
        <v>154</v>
      </c>
      <c r="N827" s="229"/>
      <c r="O827" s="230"/>
      <c r="P827" s="234" t="s">
        <v>155</v>
      </c>
      <c r="Q827" s="235"/>
      <c r="R827" s="236"/>
      <c r="S827" s="217">
        <v>1338</v>
      </c>
      <c r="T827" s="217">
        <v>2193</v>
      </c>
      <c r="U827" s="218" t="s">
        <v>156</v>
      </c>
      <c r="V827" s="237" t="s">
        <v>157</v>
      </c>
      <c r="W827" s="238"/>
      <c r="X827" s="239"/>
      <c r="Y827" s="228" t="s">
        <v>158</v>
      </c>
      <c r="Z827" s="230"/>
      <c r="AA827" s="228" t="s">
        <v>159</v>
      </c>
      <c r="AB827" s="229"/>
      <c r="AC827" s="230"/>
      <c r="AD827" s="219"/>
      <c r="AE827" s="220">
        <v>725</v>
      </c>
      <c r="AF827" s="231">
        <v>2308</v>
      </c>
      <c r="AG827" s="232"/>
      <c r="AH827" s="218" t="s">
        <v>158</v>
      </c>
      <c r="AI827" s="217">
        <v>2</v>
      </c>
      <c r="AJ827" s="240" t="s">
        <v>160</v>
      </c>
      <c r="AK827" s="241"/>
      <c r="AL827" s="221" t="s">
        <v>161</v>
      </c>
      <c r="AM827" s="222" t="s">
        <v>162</v>
      </c>
      <c r="AN827" s="242"/>
      <c r="AO827" s="243"/>
      <c r="AP827" s="242"/>
      <c r="AQ827" s="243"/>
      <c r="AR827" s="217">
        <v>1</v>
      </c>
      <c r="AS827" s="244" t="s">
        <v>233</v>
      </c>
      <c r="AT827" s="245"/>
      <c r="AU827" s="218" t="s">
        <v>233</v>
      </c>
    </row>
    <row r="828" spans="1:47" ht="8.25" customHeight="1" x14ac:dyDescent="0.25">
      <c r="A828" s="223">
        <v>802</v>
      </c>
      <c r="B828" s="228" t="s">
        <v>176</v>
      </c>
      <c r="C828" s="229"/>
      <c r="D828" s="230"/>
      <c r="E828" s="228" t="s">
        <v>1005</v>
      </c>
      <c r="F828" s="229"/>
      <c r="G828" s="230"/>
      <c r="H828" s="231">
        <v>1473</v>
      </c>
      <c r="I828" s="232"/>
      <c r="J828" s="231">
        <v>2328</v>
      </c>
      <c r="K828" s="233"/>
      <c r="L828" s="232"/>
      <c r="M828" s="228" t="s">
        <v>154</v>
      </c>
      <c r="N828" s="229"/>
      <c r="O828" s="230"/>
      <c r="P828" s="234" t="s">
        <v>155</v>
      </c>
      <c r="Q828" s="235"/>
      <c r="R828" s="236"/>
      <c r="S828" s="217">
        <v>1338</v>
      </c>
      <c r="T828" s="217">
        <v>2193</v>
      </c>
      <c r="U828" s="218" t="s">
        <v>156</v>
      </c>
      <c r="V828" s="237" t="s">
        <v>157</v>
      </c>
      <c r="W828" s="238"/>
      <c r="X828" s="239"/>
      <c r="Y828" s="228" t="s">
        <v>158</v>
      </c>
      <c r="Z828" s="230"/>
      <c r="AA828" s="228" t="s">
        <v>159</v>
      </c>
      <c r="AB828" s="229"/>
      <c r="AC828" s="230"/>
      <c r="AD828" s="219"/>
      <c r="AE828" s="220">
        <v>725</v>
      </c>
      <c r="AF828" s="231">
        <v>2308</v>
      </c>
      <c r="AG828" s="232"/>
      <c r="AH828" s="218" t="s">
        <v>158</v>
      </c>
      <c r="AI828" s="217">
        <v>2</v>
      </c>
      <c r="AJ828" s="240" t="s">
        <v>160</v>
      </c>
      <c r="AK828" s="241"/>
      <c r="AL828" s="221" t="s">
        <v>161</v>
      </c>
      <c r="AM828" s="222" t="s">
        <v>162</v>
      </c>
      <c r="AN828" s="242"/>
      <c r="AO828" s="243"/>
      <c r="AP828" s="242"/>
      <c r="AQ828" s="243"/>
      <c r="AR828" s="217">
        <v>1</v>
      </c>
      <c r="AS828" s="244" t="s">
        <v>233</v>
      </c>
      <c r="AT828" s="245"/>
      <c r="AU828" s="218" t="s">
        <v>233</v>
      </c>
    </row>
    <row r="829" spans="1:47" ht="8.25" customHeight="1" x14ac:dyDescent="0.25">
      <c r="A829" s="223">
        <v>803</v>
      </c>
      <c r="B829" s="228" t="s">
        <v>176</v>
      </c>
      <c r="C829" s="229"/>
      <c r="D829" s="230"/>
      <c r="E829" s="228" t="s">
        <v>1006</v>
      </c>
      <c r="F829" s="229"/>
      <c r="G829" s="230"/>
      <c r="H829" s="231">
        <v>1473</v>
      </c>
      <c r="I829" s="232"/>
      <c r="J829" s="231">
        <v>2328</v>
      </c>
      <c r="K829" s="233"/>
      <c r="L829" s="232"/>
      <c r="M829" s="228" t="s">
        <v>154</v>
      </c>
      <c r="N829" s="229"/>
      <c r="O829" s="230"/>
      <c r="P829" s="234" t="s">
        <v>155</v>
      </c>
      <c r="Q829" s="235"/>
      <c r="R829" s="236"/>
      <c r="S829" s="217">
        <v>1338</v>
      </c>
      <c r="T829" s="217">
        <v>2193</v>
      </c>
      <c r="U829" s="218" t="s">
        <v>156</v>
      </c>
      <c r="V829" s="237" t="s">
        <v>157</v>
      </c>
      <c r="W829" s="238"/>
      <c r="X829" s="239"/>
      <c r="Y829" s="228" t="s">
        <v>158</v>
      </c>
      <c r="Z829" s="230"/>
      <c r="AA829" s="228" t="s">
        <v>159</v>
      </c>
      <c r="AB829" s="229"/>
      <c r="AC829" s="230"/>
      <c r="AD829" s="219"/>
      <c r="AE829" s="220">
        <v>725</v>
      </c>
      <c r="AF829" s="231">
        <v>2308</v>
      </c>
      <c r="AG829" s="232"/>
      <c r="AH829" s="218" t="s">
        <v>158</v>
      </c>
      <c r="AI829" s="217">
        <v>2</v>
      </c>
      <c r="AJ829" s="240" t="s">
        <v>160</v>
      </c>
      <c r="AK829" s="241"/>
      <c r="AL829" s="221" t="s">
        <v>161</v>
      </c>
      <c r="AM829" s="222" t="s">
        <v>162</v>
      </c>
      <c r="AN829" s="242"/>
      <c r="AO829" s="243"/>
      <c r="AP829" s="242"/>
      <c r="AQ829" s="243"/>
      <c r="AR829" s="217">
        <v>1</v>
      </c>
      <c r="AS829" s="244" t="s">
        <v>233</v>
      </c>
      <c r="AT829" s="245"/>
      <c r="AU829" s="218" t="s">
        <v>233</v>
      </c>
    </row>
    <row r="830" spans="1:47" ht="8.25" customHeight="1" x14ac:dyDescent="0.25">
      <c r="A830" s="223">
        <v>804</v>
      </c>
      <c r="B830" s="228" t="s">
        <v>176</v>
      </c>
      <c r="C830" s="229"/>
      <c r="D830" s="230"/>
      <c r="E830" s="228" t="s">
        <v>1007</v>
      </c>
      <c r="F830" s="229"/>
      <c r="G830" s="230"/>
      <c r="H830" s="231">
        <v>1473</v>
      </c>
      <c r="I830" s="232"/>
      <c r="J830" s="231">
        <v>2328</v>
      </c>
      <c r="K830" s="233"/>
      <c r="L830" s="232"/>
      <c r="M830" s="228" t="s">
        <v>154</v>
      </c>
      <c r="N830" s="229"/>
      <c r="O830" s="230"/>
      <c r="P830" s="234" t="s">
        <v>155</v>
      </c>
      <c r="Q830" s="235"/>
      <c r="R830" s="236"/>
      <c r="S830" s="217">
        <v>1338</v>
      </c>
      <c r="T830" s="217">
        <v>2193</v>
      </c>
      <c r="U830" s="218" t="s">
        <v>156</v>
      </c>
      <c r="V830" s="237" t="s">
        <v>157</v>
      </c>
      <c r="W830" s="238"/>
      <c r="X830" s="239"/>
      <c r="Y830" s="228" t="s">
        <v>158</v>
      </c>
      <c r="Z830" s="230"/>
      <c r="AA830" s="228" t="s">
        <v>159</v>
      </c>
      <c r="AB830" s="229"/>
      <c r="AC830" s="230"/>
      <c r="AD830" s="219"/>
      <c r="AE830" s="220">
        <v>725</v>
      </c>
      <c r="AF830" s="231">
        <v>2308</v>
      </c>
      <c r="AG830" s="232"/>
      <c r="AH830" s="218" t="s">
        <v>158</v>
      </c>
      <c r="AI830" s="217">
        <v>2</v>
      </c>
      <c r="AJ830" s="240" t="s">
        <v>160</v>
      </c>
      <c r="AK830" s="241"/>
      <c r="AL830" s="221" t="s">
        <v>161</v>
      </c>
      <c r="AM830" s="222" t="s">
        <v>162</v>
      </c>
      <c r="AN830" s="242"/>
      <c r="AO830" s="243"/>
      <c r="AP830" s="242"/>
      <c r="AQ830" s="243"/>
      <c r="AR830" s="217">
        <v>1</v>
      </c>
      <c r="AS830" s="244" t="s">
        <v>233</v>
      </c>
      <c r="AT830" s="245"/>
      <c r="AU830" s="218" t="s">
        <v>233</v>
      </c>
    </row>
    <row r="831" spans="1:47" ht="8.25" customHeight="1" x14ac:dyDescent="0.25">
      <c r="A831" s="223">
        <v>805</v>
      </c>
      <c r="B831" s="228" t="s">
        <v>176</v>
      </c>
      <c r="C831" s="229"/>
      <c r="D831" s="230"/>
      <c r="E831" s="228" t="s">
        <v>1008</v>
      </c>
      <c r="F831" s="229"/>
      <c r="G831" s="230"/>
      <c r="H831" s="231">
        <v>1473</v>
      </c>
      <c r="I831" s="232"/>
      <c r="J831" s="231">
        <v>2328</v>
      </c>
      <c r="K831" s="233"/>
      <c r="L831" s="232"/>
      <c r="M831" s="228" t="s">
        <v>154</v>
      </c>
      <c r="N831" s="229"/>
      <c r="O831" s="230"/>
      <c r="P831" s="234" t="s">
        <v>155</v>
      </c>
      <c r="Q831" s="235"/>
      <c r="R831" s="236"/>
      <c r="S831" s="217">
        <v>1338</v>
      </c>
      <c r="T831" s="217">
        <v>2193</v>
      </c>
      <c r="U831" s="218" t="s">
        <v>156</v>
      </c>
      <c r="V831" s="237" t="s">
        <v>157</v>
      </c>
      <c r="W831" s="238"/>
      <c r="X831" s="239"/>
      <c r="Y831" s="228" t="s">
        <v>158</v>
      </c>
      <c r="Z831" s="230"/>
      <c r="AA831" s="228" t="s">
        <v>159</v>
      </c>
      <c r="AB831" s="229"/>
      <c r="AC831" s="230"/>
      <c r="AD831" s="219"/>
      <c r="AE831" s="220">
        <v>725</v>
      </c>
      <c r="AF831" s="231">
        <v>2308</v>
      </c>
      <c r="AG831" s="232"/>
      <c r="AH831" s="218" t="s">
        <v>158</v>
      </c>
      <c r="AI831" s="217">
        <v>2</v>
      </c>
      <c r="AJ831" s="240" t="s">
        <v>160</v>
      </c>
      <c r="AK831" s="241"/>
      <c r="AL831" s="221" t="s">
        <v>161</v>
      </c>
      <c r="AM831" s="222" t="s">
        <v>162</v>
      </c>
      <c r="AN831" s="242"/>
      <c r="AO831" s="243"/>
      <c r="AP831" s="242"/>
      <c r="AQ831" s="243"/>
      <c r="AR831" s="217">
        <v>1</v>
      </c>
      <c r="AS831" s="244" t="s">
        <v>233</v>
      </c>
      <c r="AT831" s="245"/>
      <c r="AU831" s="218" t="s">
        <v>233</v>
      </c>
    </row>
    <row r="832" spans="1:47" ht="8.25" customHeight="1" x14ac:dyDescent="0.25">
      <c r="A832" s="223">
        <v>806</v>
      </c>
      <c r="B832" s="228" t="s">
        <v>252</v>
      </c>
      <c r="C832" s="229"/>
      <c r="D832" s="230"/>
      <c r="E832" s="228" t="s">
        <v>1009</v>
      </c>
      <c r="F832" s="229"/>
      <c r="G832" s="230"/>
      <c r="H832" s="231">
        <v>635</v>
      </c>
      <c r="I832" s="232"/>
      <c r="J832" s="231">
        <v>2270</v>
      </c>
      <c r="K832" s="233"/>
      <c r="L832" s="232"/>
      <c r="M832" s="228" t="s">
        <v>154</v>
      </c>
      <c r="N832" s="229"/>
      <c r="O832" s="230"/>
      <c r="P832" s="234" t="s">
        <v>155</v>
      </c>
      <c r="Q832" s="235"/>
      <c r="R832" s="236"/>
      <c r="S832" s="217">
        <v>500</v>
      </c>
      <c r="T832" s="217">
        <v>2135</v>
      </c>
      <c r="U832" s="218" t="s">
        <v>156</v>
      </c>
      <c r="V832" s="237" t="s">
        <v>157</v>
      </c>
      <c r="W832" s="238"/>
      <c r="X832" s="239"/>
      <c r="Y832" s="228" t="s">
        <v>158</v>
      </c>
      <c r="Z832" s="230"/>
      <c r="AA832" s="228" t="s">
        <v>159</v>
      </c>
      <c r="AB832" s="229"/>
      <c r="AC832" s="230"/>
      <c r="AD832" s="219"/>
      <c r="AE832" s="220">
        <v>615</v>
      </c>
      <c r="AF832" s="231">
        <v>2250</v>
      </c>
      <c r="AG832" s="232"/>
      <c r="AH832" s="218" t="s">
        <v>158</v>
      </c>
      <c r="AI832" s="217">
        <v>1</v>
      </c>
      <c r="AJ832" s="240" t="s">
        <v>160</v>
      </c>
      <c r="AK832" s="241"/>
      <c r="AL832" s="221" t="s">
        <v>161</v>
      </c>
      <c r="AM832" s="222" t="s">
        <v>162</v>
      </c>
      <c r="AN832" s="242"/>
      <c r="AO832" s="243"/>
      <c r="AP832" s="242"/>
      <c r="AQ832" s="243"/>
      <c r="AR832" s="217">
        <v>1</v>
      </c>
      <c r="AS832" s="244" t="s">
        <v>275</v>
      </c>
      <c r="AT832" s="245"/>
      <c r="AU832" s="218" t="s">
        <v>275</v>
      </c>
    </row>
    <row r="833" spans="1:47" ht="8.25" customHeight="1" x14ac:dyDescent="0.25">
      <c r="A833" s="223">
        <v>807</v>
      </c>
      <c r="B833" s="228" t="s">
        <v>176</v>
      </c>
      <c r="C833" s="229"/>
      <c r="D833" s="230"/>
      <c r="E833" s="228" t="s">
        <v>1010</v>
      </c>
      <c r="F833" s="229"/>
      <c r="G833" s="230"/>
      <c r="H833" s="231">
        <v>993</v>
      </c>
      <c r="I833" s="232"/>
      <c r="J833" s="231">
        <v>2328</v>
      </c>
      <c r="K833" s="233"/>
      <c r="L833" s="232"/>
      <c r="M833" s="228" t="s">
        <v>154</v>
      </c>
      <c r="N833" s="229"/>
      <c r="O833" s="230"/>
      <c r="P833" s="234" t="s">
        <v>155</v>
      </c>
      <c r="Q833" s="235"/>
      <c r="R833" s="236"/>
      <c r="S833" s="217">
        <v>858</v>
      </c>
      <c r="T833" s="217">
        <v>2193</v>
      </c>
      <c r="U833" s="218" t="s">
        <v>156</v>
      </c>
      <c r="V833" s="237" t="s">
        <v>157</v>
      </c>
      <c r="W833" s="238"/>
      <c r="X833" s="239"/>
      <c r="Y833" s="228" t="s">
        <v>158</v>
      </c>
      <c r="Z833" s="230"/>
      <c r="AA833" s="228" t="s">
        <v>159</v>
      </c>
      <c r="AB833" s="229"/>
      <c r="AC833" s="230"/>
      <c r="AD833" s="219"/>
      <c r="AE833" s="220">
        <v>973</v>
      </c>
      <c r="AF833" s="231">
        <v>2308</v>
      </c>
      <c r="AG833" s="232"/>
      <c r="AH833" s="218" t="s">
        <v>158</v>
      </c>
      <c r="AI833" s="217">
        <v>1</v>
      </c>
      <c r="AJ833" s="240" t="s">
        <v>160</v>
      </c>
      <c r="AK833" s="241"/>
      <c r="AL833" s="221" t="s">
        <v>161</v>
      </c>
      <c r="AM833" s="222" t="s">
        <v>162</v>
      </c>
      <c r="AN833" s="242"/>
      <c r="AO833" s="243"/>
      <c r="AP833" s="242"/>
      <c r="AQ833" s="243"/>
      <c r="AR833" s="217">
        <v>1</v>
      </c>
      <c r="AS833" s="244" t="s">
        <v>240</v>
      </c>
      <c r="AT833" s="245"/>
      <c r="AU833" s="218" t="s">
        <v>240</v>
      </c>
    </row>
    <row r="834" spans="1:47" ht="8.25" customHeight="1" x14ac:dyDescent="0.25">
      <c r="A834" s="223">
        <v>808</v>
      </c>
      <c r="B834" s="228" t="s">
        <v>176</v>
      </c>
      <c r="C834" s="229"/>
      <c r="D834" s="230"/>
      <c r="E834" s="228" t="s">
        <v>1011</v>
      </c>
      <c r="F834" s="229"/>
      <c r="G834" s="230"/>
      <c r="H834" s="231">
        <v>1473</v>
      </c>
      <c r="I834" s="232"/>
      <c r="J834" s="231">
        <v>2328</v>
      </c>
      <c r="K834" s="233"/>
      <c r="L834" s="232"/>
      <c r="M834" s="228" t="s">
        <v>154</v>
      </c>
      <c r="N834" s="229"/>
      <c r="O834" s="230"/>
      <c r="P834" s="234" t="s">
        <v>155</v>
      </c>
      <c r="Q834" s="235"/>
      <c r="R834" s="236"/>
      <c r="S834" s="217">
        <v>1338</v>
      </c>
      <c r="T834" s="217">
        <v>2193</v>
      </c>
      <c r="U834" s="218" t="s">
        <v>156</v>
      </c>
      <c r="V834" s="237" t="s">
        <v>157</v>
      </c>
      <c r="W834" s="238"/>
      <c r="X834" s="239"/>
      <c r="Y834" s="228" t="s">
        <v>158</v>
      </c>
      <c r="Z834" s="230"/>
      <c r="AA834" s="228" t="s">
        <v>159</v>
      </c>
      <c r="AB834" s="229"/>
      <c r="AC834" s="230"/>
      <c r="AD834" s="219"/>
      <c r="AE834" s="220">
        <v>725</v>
      </c>
      <c r="AF834" s="231">
        <v>2308</v>
      </c>
      <c r="AG834" s="232"/>
      <c r="AH834" s="218" t="s">
        <v>158</v>
      </c>
      <c r="AI834" s="217">
        <v>2</v>
      </c>
      <c r="AJ834" s="240" t="s">
        <v>160</v>
      </c>
      <c r="AK834" s="241"/>
      <c r="AL834" s="221" t="s">
        <v>161</v>
      </c>
      <c r="AM834" s="222" t="s">
        <v>162</v>
      </c>
      <c r="AN834" s="242"/>
      <c r="AO834" s="243"/>
      <c r="AP834" s="242"/>
      <c r="AQ834" s="243"/>
      <c r="AR834" s="217">
        <v>1</v>
      </c>
      <c r="AS834" s="244" t="s">
        <v>233</v>
      </c>
      <c r="AT834" s="245"/>
      <c r="AU834" s="218" t="s">
        <v>233</v>
      </c>
    </row>
    <row r="835" spans="1:47" ht="8.25" customHeight="1" x14ac:dyDescent="0.25">
      <c r="A835" s="223">
        <v>809</v>
      </c>
      <c r="B835" s="228" t="s">
        <v>176</v>
      </c>
      <c r="C835" s="229"/>
      <c r="D835" s="230"/>
      <c r="E835" s="228" t="s">
        <v>1012</v>
      </c>
      <c r="F835" s="229"/>
      <c r="G835" s="230"/>
      <c r="H835" s="231">
        <v>993</v>
      </c>
      <c r="I835" s="232"/>
      <c r="J835" s="231">
        <v>2328</v>
      </c>
      <c r="K835" s="233"/>
      <c r="L835" s="232"/>
      <c r="M835" s="228" t="s">
        <v>154</v>
      </c>
      <c r="N835" s="229"/>
      <c r="O835" s="230"/>
      <c r="P835" s="234" t="s">
        <v>155</v>
      </c>
      <c r="Q835" s="235"/>
      <c r="R835" s="236"/>
      <c r="S835" s="217">
        <v>858</v>
      </c>
      <c r="T835" s="217">
        <v>2193</v>
      </c>
      <c r="U835" s="218" t="s">
        <v>156</v>
      </c>
      <c r="V835" s="237" t="s">
        <v>157</v>
      </c>
      <c r="W835" s="238"/>
      <c r="X835" s="239"/>
      <c r="Y835" s="228" t="s">
        <v>158</v>
      </c>
      <c r="Z835" s="230"/>
      <c r="AA835" s="228" t="s">
        <v>159</v>
      </c>
      <c r="AB835" s="229"/>
      <c r="AC835" s="230"/>
      <c r="AD835" s="219"/>
      <c r="AE835" s="220">
        <v>973</v>
      </c>
      <c r="AF835" s="231">
        <v>2308</v>
      </c>
      <c r="AG835" s="232"/>
      <c r="AH835" s="218" t="s">
        <v>158</v>
      </c>
      <c r="AI835" s="217">
        <v>1</v>
      </c>
      <c r="AJ835" s="240" t="s">
        <v>160</v>
      </c>
      <c r="AK835" s="241"/>
      <c r="AL835" s="221" t="s">
        <v>161</v>
      </c>
      <c r="AM835" s="222" t="s">
        <v>162</v>
      </c>
      <c r="AN835" s="242"/>
      <c r="AO835" s="243"/>
      <c r="AP835" s="242"/>
      <c r="AQ835" s="243"/>
      <c r="AR835" s="217">
        <v>1</v>
      </c>
      <c r="AS835" s="244" t="s">
        <v>240</v>
      </c>
      <c r="AT835" s="245"/>
      <c r="AU835" s="218" t="s">
        <v>240</v>
      </c>
    </row>
    <row r="836" spans="1:47" ht="8.25" customHeight="1" x14ac:dyDescent="0.25">
      <c r="A836" s="223">
        <v>810</v>
      </c>
      <c r="B836" s="228" t="s">
        <v>176</v>
      </c>
      <c r="C836" s="229"/>
      <c r="D836" s="230"/>
      <c r="E836" s="228" t="s">
        <v>1013</v>
      </c>
      <c r="F836" s="229"/>
      <c r="G836" s="230"/>
      <c r="H836" s="231">
        <v>1473</v>
      </c>
      <c r="I836" s="232"/>
      <c r="J836" s="231">
        <v>2328</v>
      </c>
      <c r="K836" s="233"/>
      <c r="L836" s="232"/>
      <c r="M836" s="228" t="s">
        <v>154</v>
      </c>
      <c r="N836" s="229"/>
      <c r="O836" s="230"/>
      <c r="P836" s="234" t="s">
        <v>155</v>
      </c>
      <c r="Q836" s="235"/>
      <c r="R836" s="236"/>
      <c r="S836" s="217">
        <v>1338</v>
      </c>
      <c r="T836" s="217">
        <v>2193</v>
      </c>
      <c r="U836" s="218" t="s">
        <v>156</v>
      </c>
      <c r="V836" s="237" t="s">
        <v>157</v>
      </c>
      <c r="W836" s="238"/>
      <c r="X836" s="239"/>
      <c r="Y836" s="228" t="s">
        <v>158</v>
      </c>
      <c r="Z836" s="230"/>
      <c r="AA836" s="228" t="s">
        <v>159</v>
      </c>
      <c r="AB836" s="229"/>
      <c r="AC836" s="230"/>
      <c r="AD836" s="219"/>
      <c r="AE836" s="220">
        <v>725</v>
      </c>
      <c r="AF836" s="231">
        <v>2308</v>
      </c>
      <c r="AG836" s="232"/>
      <c r="AH836" s="218" t="s">
        <v>158</v>
      </c>
      <c r="AI836" s="217">
        <v>2</v>
      </c>
      <c r="AJ836" s="240" t="s">
        <v>160</v>
      </c>
      <c r="AK836" s="241"/>
      <c r="AL836" s="221" t="s">
        <v>161</v>
      </c>
      <c r="AM836" s="222" t="s">
        <v>162</v>
      </c>
      <c r="AN836" s="242"/>
      <c r="AO836" s="243"/>
      <c r="AP836" s="242"/>
      <c r="AQ836" s="243"/>
      <c r="AR836" s="217">
        <v>1</v>
      </c>
      <c r="AS836" s="244" t="s">
        <v>233</v>
      </c>
      <c r="AT836" s="245"/>
      <c r="AU836" s="218" t="s">
        <v>233</v>
      </c>
    </row>
    <row r="837" spans="1:47" ht="8.25" customHeight="1" x14ac:dyDescent="0.25">
      <c r="A837" s="223">
        <v>811</v>
      </c>
      <c r="B837" s="228" t="s">
        <v>176</v>
      </c>
      <c r="C837" s="229"/>
      <c r="D837" s="230"/>
      <c r="E837" s="228" t="s">
        <v>1014</v>
      </c>
      <c r="F837" s="229"/>
      <c r="G837" s="230"/>
      <c r="H837" s="231">
        <v>1473</v>
      </c>
      <c r="I837" s="232"/>
      <c r="J837" s="231">
        <v>2328</v>
      </c>
      <c r="K837" s="233"/>
      <c r="L837" s="232"/>
      <c r="M837" s="228" t="s">
        <v>154</v>
      </c>
      <c r="N837" s="229"/>
      <c r="O837" s="230"/>
      <c r="P837" s="234" t="s">
        <v>155</v>
      </c>
      <c r="Q837" s="235"/>
      <c r="R837" s="236"/>
      <c r="S837" s="217">
        <v>1338</v>
      </c>
      <c r="T837" s="217">
        <v>2193</v>
      </c>
      <c r="U837" s="218" t="s">
        <v>156</v>
      </c>
      <c r="V837" s="237" t="s">
        <v>157</v>
      </c>
      <c r="W837" s="238"/>
      <c r="X837" s="239"/>
      <c r="Y837" s="228" t="s">
        <v>158</v>
      </c>
      <c r="Z837" s="230"/>
      <c r="AA837" s="228" t="s">
        <v>159</v>
      </c>
      <c r="AB837" s="229"/>
      <c r="AC837" s="230"/>
      <c r="AD837" s="219"/>
      <c r="AE837" s="220">
        <v>725</v>
      </c>
      <c r="AF837" s="231">
        <v>2308</v>
      </c>
      <c r="AG837" s="232"/>
      <c r="AH837" s="218" t="s">
        <v>158</v>
      </c>
      <c r="AI837" s="217">
        <v>2</v>
      </c>
      <c r="AJ837" s="240" t="s">
        <v>160</v>
      </c>
      <c r="AK837" s="241"/>
      <c r="AL837" s="221" t="s">
        <v>161</v>
      </c>
      <c r="AM837" s="222" t="s">
        <v>162</v>
      </c>
      <c r="AN837" s="242"/>
      <c r="AO837" s="243"/>
      <c r="AP837" s="242"/>
      <c r="AQ837" s="243"/>
      <c r="AR837" s="217">
        <v>1</v>
      </c>
      <c r="AS837" s="244" t="s">
        <v>233</v>
      </c>
      <c r="AT837" s="245"/>
      <c r="AU837" s="218" t="s">
        <v>233</v>
      </c>
    </row>
    <row r="838" spans="1:47" ht="8.25" customHeight="1" x14ac:dyDescent="0.25">
      <c r="A838" s="223">
        <v>812</v>
      </c>
      <c r="B838" s="228" t="s">
        <v>176</v>
      </c>
      <c r="C838" s="229"/>
      <c r="D838" s="230"/>
      <c r="E838" s="228" t="s">
        <v>1015</v>
      </c>
      <c r="F838" s="229"/>
      <c r="G838" s="230"/>
      <c r="H838" s="231">
        <v>593</v>
      </c>
      <c r="I838" s="232"/>
      <c r="J838" s="231">
        <v>2328</v>
      </c>
      <c r="K838" s="233"/>
      <c r="L838" s="232"/>
      <c r="M838" s="228" t="s">
        <v>154</v>
      </c>
      <c r="N838" s="229"/>
      <c r="O838" s="230"/>
      <c r="P838" s="234" t="s">
        <v>155</v>
      </c>
      <c r="Q838" s="235"/>
      <c r="R838" s="236"/>
      <c r="S838" s="217">
        <v>458</v>
      </c>
      <c r="T838" s="217">
        <v>2193</v>
      </c>
      <c r="U838" s="218" t="s">
        <v>156</v>
      </c>
      <c r="V838" s="237" t="s">
        <v>157</v>
      </c>
      <c r="W838" s="238"/>
      <c r="X838" s="239"/>
      <c r="Y838" s="228" t="s">
        <v>158</v>
      </c>
      <c r="Z838" s="230"/>
      <c r="AA838" s="228" t="s">
        <v>159</v>
      </c>
      <c r="AB838" s="229"/>
      <c r="AC838" s="230"/>
      <c r="AD838" s="219"/>
      <c r="AE838" s="220">
        <v>573</v>
      </c>
      <c r="AF838" s="231">
        <v>2308</v>
      </c>
      <c r="AG838" s="232"/>
      <c r="AH838" s="218" t="s">
        <v>158</v>
      </c>
      <c r="AI838" s="217">
        <v>1</v>
      </c>
      <c r="AJ838" s="240" t="s">
        <v>160</v>
      </c>
      <c r="AK838" s="241"/>
      <c r="AL838" s="221" t="s">
        <v>161</v>
      </c>
      <c r="AM838" s="222" t="s">
        <v>162</v>
      </c>
      <c r="AN838" s="242"/>
      <c r="AO838" s="243"/>
      <c r="AP838" s="242"/>
      <c r="AQ838" s="243"/>
      <c r="AR838" s="217">
        <v>1</v>
      </c>
      <c r="AS838" s="244" t="s">
        <v>269</v>
      </c>
      <c r="AT838" s="245"/>
      <c r="AU838" s="218" t="s">
        <v>269</v>
      </c>
    </row>
    <row r="839" spans="1:47" ht="8.25" customHeight="1" x14ac:dyDescent="0.25">
      <c r="A839" s="223">
        <v>813</v>
      </c>
      <c r="B839" s="228" t="s">
        <v>176</v>
      </c>
      <c r="C839" s="229"/>
      <c r="D839" s="230"/>
      <c r="E839" s="228" t="s">
        <v>1016</v>
      </c>
      <c r="F839" s="229"/>
      <c r="G839" s="230"/>
      <c r="H839" s="231">
        <v>693</v>
      </c>
      <c r="I839" s="232"/>
      <c r="J839" s="231">
        <v>2328</v>
      </c>
      <c r="K839" s="233"/>
      <c r="L839" s="232"/>
      <c r="M839" s="228" t="s">
        <v>154</v>
      </c>
      <c r="N839" s="229"/>
      <c r="O839" s="230"/>
      <c r="P839" s="234" t="s">
        <v>155</v>
      </c>
      <c r="Q839" s="235"/>
      <c r="R839" s="236"/>
      <c r="S839" s="217">
        <v>558</v>
      </c>
      <c r="T839" s="217">
        <v>2193</v>
      </c>
      <c r="U839" s="218" t="s">
        <v>156</v>
      </c>
      <c r="V839" s="237" t="s">
        <v>157</v>
      </c>
      <c r="W839" s="238"/>
      <c r="X839" s="239"/>
      <c r="Y839" s="228" t="s">
        <v>158</v>
      </c>
      <c r="Z839" s="230"/>
      <c r="AA839" s="228" t="s">
        <v>159</v>
      </c>
      <c r="AB839" s="229"/>
      <c r="AC839" s="230"/>
      <c r="AD839" s="219"/>
      <c r="AE839" s="220">
        <v>673</v>
      </c>
      <c r="AF839" s="231">
        <v>2308</v>
      </c>
      <c r="AG839" s="232"/>
      <c r="AH839" s="218" t="s">
        <v>158</v>
      </c>
      <c r="AI839" s="217">
        <v>1</v>
      </c>
      <c r="AJ839" s="240" t="s">
        <v>160</v>
      </c>
      <c r="AK839" s="241"/>
      <c r="AL839" s="221" t="s">
        <v>161</v>
      </c>
      <c r="AM839" s="222" t="s">
        <v>162</v>
      </c>
      <c r="AN839" s="242"/>
      <c r="AO839" s="243"/>
      <c r="AP839" s="242"/>
      <c r="AQ839" s="243"/>
      <c r="AR839" s="217">
        <v>1</v>
      </c>
      <c r="AS839" s="244" t="s">
        <v>257</v>
      </c>
      <c r="AT839" s="245"/>
      <c r="AU839" s="218" t="s">
        <v>257</v>
      </c>
    </row>
    <row r="840" spans="1:47" ht="8.25" customHeight="1" x14ac:dyDescent="0.25">
      <c r="A840" s="223">
        <v>814</v>
      </c>
      <c r="B840" s="228" t="s">
        <v>176</v>
      </c>
      <c r="C840" s="229"/>
      <c r="D840" s="230"/>
      <c r="E840" s="228" t="s">
        <v>1017</v>
      </c>
      <c r="F840" s="229"/>
      <c r="G840" s="230"/>
      <c r="H840" s="231">
        <v>1713</v>
      </c>
      <c r="I840" s="232"/>
      <c r="J840" s="231">
        <v>2328</v>
      </c>
      <c r="K840" s="233"/>
      <c r="L840" s="232"/>
      <c r="M840" s="228" t="s">
        <v>154</v>
      </c>
      <c r="N840" s="229"/>
      <c r="O840" s="230"/>
      <c r="P840" s="234" t="s">
        <v>155</v>
      </c>
      <c r="Q840" s="235"/>
      <c r="R840" s="236"/>
      <c r="S840" s="217">
        <v>1578</v>
      </c>
      <c r="T840" s="217">
        <v>2193</v>
      </c>
      <c r="U840" s="218" t="s">
        <v>156</v>
      </c>
      <c r="V840" s="237" t="s">
        <v>157</v>
      </c>
      <c r="W840" s="238"/>
      <c r="X840" s="239"/>
      <c r="Y840" s="228" t="s">
        <v>158</v>
      </c>
      <c r="Z840" s="230"/>
      <c r="AA840" s="228" t="s">
        <v>159</v>
      </c>
      <c r="AB840" s="229"/>
      <c r="AC840" s="230"/>
      <c r="AD840" s="219"/>
      <c r="AE840" s="220">
        <v>845</v>
      </c>
      <c r="AF840" s="231">
        <v>2308</v>
      </c>
      <c r="AG840" s="232"/>
      <c r="AH840" s="218" t="s">
        <v>158</v>
      </c>
      <c r="AI840" s="217">
        <v>2</v>
      </c>
      <c r="AJ840" s="240" t="s">
        <v>160</v>
      </c>
      <c r="AK840" s="241"/>
      <c r="AL840" s="221" t="s">
        <v>161</v>
      </c>
      <c r="AM840" s="222" t="s">
        <v>162</v>
      </c>
      <c r="AN840" s="242"/>
      <c r="AO840" s="243"/>
      <c r="AP840" s="242"/>
      <c r="AQ840" s="243"/>
      <c r="AR840" s="217">
        <v>1</v>
      </c>
      <c r="AS840" s="244" t="s">
        <v>251</v>
      </c>
      <c r="AT840" s="245"/>
      <c r="AU840" s="218" t="s">
        <v>251</v>
      </c>
    </row>
    <row r="841" spans="1:47" ht="8.25" customHeight="1" x14ac:dyDescent="0.25">
      <c r="A841" s="223">
        <v>815</v>
      </c>
      <c r="B841" s="228" t="s">
        <v>176</v>
      </c>
      <c r="C841" s="229"/>
      <c r="D841" s="230"/>
      <c r="E841" s="228" t="s">
        <v>1018</v>
      </c>
      <c r="F841" s="229"/>
      <c r="G841" s="230"/>
      <c r="H841" s="231">
        <v>993</v>
      </c>
      <c r="I841" s="232"/>
      <c r="J841" s="231">
        <v>2328</v>
      </c>
      <c r="K841" s="233"/>
      <c r="L841" s="232"/>
      <c r="M841" s="228" t="s">
        <v>154</v>
      </c>
      <c r="N841" s="229"/>
      <c r="O841" s="230"/>
      <c r="P841" s="234" t="s">
        <v>155</v>
      </c>
      <c r="Q841" s="235"/>
      <c r="R841" s="236"/>
      <c r="S841" s="217">
        <v>858</v>
      </c>
      <c r="T841" s="217">
        <v>2193</v>
      </c>
      <c r="U841" s="218" t="s">
        <v>156</v>
      </c>
      <c r="V841" s="237" t="s">
        <v>157</v>
      </c>
      <c r="W841" s="238"/>
      <c r="X841" s="239"/>
      <c r="Y841" s="228" t="s">
        <v>158</v>
      </c>
      <c r="Z841" s="230"/>
      <c r="AA841" s="228" t="s">
        <v>159</v>
      </c>
      <c r="AB841" s="229"/>
      <c r="AC841" s="230"/>
      <c r="AD841" s="219"/>
      <c r="AE841" s="220">
        <v>973</v>
      </c>
      <c r="AF841" s="231">
        <v>2308</v>
      </c>
      <c r="AG841" s="232"/>
      <c r="AH841" s="218" t="s">
        <v>158</v>
      </c>
      <c r="AI841" s="217">
        <v>1</v>
      </c>
      <c r="AJ841" s="240" t="s">
        <v>160</v>
      </c>
      <c r="AK841" s="241"/>
      <c r="AL841" s="221" t="s">
        <v>161</v>
      </c>
      <c r="AM841" s="222" t="s">
        <v>162</v>
      </c>
      <c r="AN841" s="242"/>
      <c r="AO841" s="243"/>
      <c r="AP841" s="242"/>
      <c r="AQ841" s="243"/>
      <c r="AR841" s="217">
        <v>1</v>
      </c>
      <c r="AS841" s="244" t="s">
        <v>240</v>
      </c>
      <c r="AT841" s="245"/>
      <c r="AU841" s="218" t="s">
        <v>240</v>
      </c>
    </row>
    <row r="842" spans="1:47" ht="8.25" customHeight="1" x14ac:dyDescent="0.25">
      <c r="A842" s="223">
        <v>816</v>
      </c>
      <c r="B842" s="228" t="s">
        <v>176</v>
      </c>
      <c r="C842" s="229"/>
      <c r="D842" s="230"/>
      <c r="E842" s="228" t="s">
        <v>1019</v>
      </c>
      <c r="F842" s="229"/>
      <c r="G842" s="230"/>
      <c r="H842" s="231">
        <v>993</v>
      </c>
      <c r="I842" s="232"/>
      <c r="J842" s="231">
        <v>2328</v>
      </c>
      <c r="K842" s="233"/>
      <c r="L842" s="232"/>
      <c r="M842" s="228" t="s">
        <v>154</v>
      </c>
      <c r="N842" s="229"/>
      <c r="O842" s="230"/>
      <c r="P842" s="234" t="s">
        <v>155</v>
      </c>
      <c r="Q842" s="235"/>
      <c r="R842" s="236"/>
      <c r="S842" s="217">
        <v>858</v>
      </c>
      <c r="T842" s="217">
        <v>2193</v>
      </c>
      <c r="U842" s="218" t="s">
        <v>156</v>
      </c>
      <c r="V842" s="237" t="s">
        <v>157</v>
      </c>
      <c r="W842" s="238"/>
      <c r="X842" s="239"/>
      <c r="Y842" s="228" t="s">
        <v>158</v>
      </c>
      <c r="Z842" s="230"/>
      <c r="AA842" s="228" t="s">
        <v>159</v>
      </c>
      <c r="AB842" s="229"/>
      <c r="AC842" s="230"/>
      <c r="AD842" s="219"/>
      <c r="AE842" s="220">
        <v>973</v>
      </c>
      <c r="AF842" s="231">
        <v>2308</v>
      </c>
      <c r="AG842" s="232"/>
      <c r="AH842" s="218" t="s">
        <v>158</v>
      </c>
      <c r="AI842" s="217">
        <v>1</v>
      </c>
      <c r="AJ842" s="240" t="s">
        <v>160</v>
      </c>
      <c r="AK842" s="241"/>
      <c r="AL842" s="221" t="s">
        <v>161</v>
      </c>
      <c r="AM842" s="222" t="s">
        <v>162</v>
      </c>
      <c r="AN842" s="242"/>
      <c r="AO842" s="243"/>
      <c r="AP842" s="242"/>
      <c r="AQ842" s="243"/>
      <c r="AR842" s="217">
        <v>1</v>
      </c>
      <c r="AS842" s="244" t="s">
        <v>240</v>
      </c>
      <c r="AT842" s="245"/>
      <c r="AU842" s="218" t="s">
        <v>240</v>
      </c>
    </row>
    <row r="843" spans="1:47" ht="8.25" customHeight="1" x14ac:dyDescent="0.25">
      <c r="A843" s="223">
        <v>817</v>
      </c>
      <c r="B843" s="228" t="s">
        <v>176</v>
      </c>
      <c r="C843" s="229"/>
      <c r="D843" s="230"/>
      <c r="E843" s="228" t="s">
        <v>1020</v>
      </c>
      <c r="F843" s="229"/>
      <c r="G843" s="230"/>
      <c r="H843" s="231">
        <v>993</v>
      </c>
      <c r="I843" s="232"/>
      <c r="J843" s="231">
        <v>2328</v>
      </c>
      <c r="K843" s="233"/>
      <c r="L843" s="232"/>
      <c r="M843" s="228" t="s">
        <v>154</v>
      </c>
      <c r="N843" s="229"/>
      <c r="O843" s="230"/>
      <c r="P843" s="234" t="s">
        <v>155</v>
      </c>
      <c r="Q843" s="235"/>
      <c r="R843" s="236"/>
      <c r="S843" s="217">
        <v>858</v>
      </c>
      <c r="T843" s="217">
        <v>2193</v>
      </c>
      <c r="U843" s="218" t="s">
        <v>156</v>
      </c>
      <c r="V843" s="237" t="s">
        <v>157</v>
      </c>
      <c r="W843" s="238"/>
      <c r="X843" s="239"/>
      <c r="Y843" s="228" t="s">
        <v>158</v>
      </c>
      <c r="Z843" s="230"/>
      <c r="AA843" s="228" t="s">
        <v>159</v>
      </c>
      <c r="AB843" s="229"/>
      <c r="AC843" s="230"/>
      <c r="AD843" s="219"/>
      <c r="AE843" s="220">
        <v>973</v>
      </c>
      <c r="AF843" s="231">
        <v>2308</v>
      </c>
      <c r="AG843" s="232"/>
      <c r="AH843" s="218" t="s">
        <v>158</v>
      </c>
      <c r="AI843" s="217">
        <v>1</v>
      </c>
      <c r="AJ843" s="240" t="s">
        <v>160</v>
      </c>
      <c r="AK843" s="241"/>
      <c r="AL843" s="221" t="s">
        <v>161</v>
      </c>
      <c r="AM843" s="222" t="s">
        <v>162</v>
      </c>
      <c r="AN843" s="242"/>
      <c r="AO843" s="243"/>
      <c r="AP843" s="242"/>
      <c r="AQ843" s="243"/>
      <c r="AR843" s="217">
        <v>1</v>
      </c>
      <c r="AS843" s="244" t="s">
        <v>240</v>
      </c>
      <c r="AT843" s="245"/>
      <c r="AU843" s="218" t="s">
        <v>240</v>
      </c>
    </row>
    <row r="844" spans="1:47" ht="8.25" customHeight="1" x14ac:dyDescent="0.25">
      <c r="A844" s="223">
        <v>818</v>
      </c>
      <c r="B844" s="228" t="s">
        <v>176</v>
      </c>
      <c r="C844" s="229"/>
      <c r="D844" s="230"/>
      <c r="E844" s="228" t="s">
        <v>1021</v>
      </c>
      <c r="F844" s="229"/>
      <c r="G844" s="230"/>
      <c r="H844" s="231">
        <v>1473</v>
      </c>
      <c r="I844" s="232"/>
      <c r="J844" s="231">
        <v>2328</v>
      </c>
      <c r="K844" s="233"/>
      <c r="L844" s="232"/>
      <c r="M844" s="228" t="s">
        <v>154</v>
      </c>
      <c r="N844" s="229"/>
      <c r="O844" s="230"/>
      <c r="P844" s="234" t="s">
        <v>155</v>
      </c>
      <c r="Q844" s="235"/>
      <c r="R844" s="236"/>
      <c r="S844" s="217">
        <v>1338</v>
      </c>
      <c r="T844" s="217">
        <v>2193</v>
      </c>
      <c r="U844" s="218" t="s">
        <v>156</v>
      </c>
      <c r="V844" s="237" t="s">
        <v>157</v>
      </c>
      <c r="W844" s="238"/>
      <c r="X844" s="239"/>
      <c r="Y844" s="228" t="s">
        <v>158</v>
      </c>
      <c r="Z844" s="230"/>
      <c r="AA844" s="228" t="s">
        <v>159</v>
      </c>
      <c r="AB844" s="229"/>
      <c r="AC844" s="230"/>
      <c r="AD844" s="219"/>
      <c r="AE844" s="220">
        <v>725</v>
      </c>
      <c r="AF844" s="231">
        <v>2308</v>
      </c>
      <c r="AG844" s="232"/>
      <c r="AH844" s="218" t="s">
        <v>158</v>
      </c>
      <c r="AI844" s="217">
        <v>2</v>
      </c>
      <c r="AJ844" s="240" t="s">
        <v>160</v>
      </c>
      <c r="AK844" s="241"/>
      <c r="AL844" s="221" t="s">
        <v>161</v>
      </c>
      <c r="AM844" s="222" t="s">
        <v>162</v>
      </c>
      <c r="AN844" s="242"/>
      <c r="AO844" s="243"/>
      <c r="AP844" s="242"/>
      <c r="AQ844" s="243"/>
      <c r="AR844" s="217">
        <v>1</v>
      </c>
      <c r="AS844" s="244" t="s">
        <v>233</v>
      </c>
      <c r="AT844" s="245"/>
      <c r="AU844" s="218" t="s">
        <v>233</v>
      </c>
    </row>
    <row r="845" spans="1:47" ht="8.25" customHeight="1" x14ac:dyDescent="0.25">
      <c r="A845" s="223">
        <v>819</v>
      </c>
      <c r="B845" s="228" t="s">
        <v>176</v>
      </c>
      <c r="C845" s="229"/>
      <c r="D845" s="230"/>
      <c r="E845" s="228" t="s">
        <v>1022</v>
      </c>
      <c r="F845" s="229"/>
      <c r="G845" s="230"/>
      <c r="H845" s="231">
        <v>1343</v>
      </c>
      <c r="I845" s="232"/>
      <c r="J845" s="231">
        <v>2328</v>
      </c>
      <c r="K845" s="233"/>
      <c r="L845" s="232"/>
      <c r="M845" s="228" t="s">
        <v>154</v>
      </c>
      <c r="N845" s="229"/>
      <c r="O845" s="230"/>
      <c r="P845" s="234" t="s">
        <v>155</v>
      </c>
      <c r="Q845" s="235"/>
      <c r="R845" s="236"/>
      <c r="S845" s="217">
        <v>1208</v>
      </c>
      <c r="T845" s="217">
        <v>2193</v>
      </c>
      <c r="U845" s="218" t="s">
        <v>156</v>
      </c>
      <c r="V845" s="237" t="s">
        <v>157</v>
      </c>
      <c r="W845" s="238"/>
      <c r="X845" s="239"/>
      <c r="Y845" s="228" t="s">
        <v>158</v>
      </c>
      <c r="Z845" s="230"/>
      <c r="AA845" s="228" t="s">
        <v>159</v>
      </c>
      <c r="AB845" s="229"/>
      <c r="AC845" s="230"/>
      <c r="AD845" s="219"/>
      <c r="AE845" s="220">
        <v>660</v>
      </c>
      <c r="AF845" s="231">
        <v>2308</v>
      </c>
      <c r="AG845" s="232"/>
      <c r="AH845" s="218" t="s">
        <v>158</v>
      </c>
      <c r="AI845" s="217">
        <v>2</v>
      </c>
      <c r="AJ845" s="240" t="s">
        <v>160</v>
      </c>
      <c r="AK845" s="241"/>
      <c r="AL845" s="221" t="s">
        <v>161</v>
      </c>
      <c r="AM845" s="222" t="s">
        <v>162</v>
      </c>
      <c r="AN845" s="242"/>
      <c r="AO845" s="243"/>
      <c r="AP845" s="242"/>
      <c r="AQ845" s="243"/>
      <c r="AR845" s="217">
        <v>1</v>
      </c>
      <c r="AS845" s="244" t="s">
        <v>238</v>
      </c>
      <c r="AT845" s="245"/>
      <c r="AU845" s="218" t="s">
        <v>238</v>
      </c>
    </row>
    <row r="846" spans="1:47" ht="8.25" customHeight="1" x14ac:dyDescent="0.25">
      <c r="A846" s="223">
        <v>820</v>
      </c>
      <c r="B846" s="228" t="s">
        <v>176</v>
      </c>
      <c r="C846" s="229"/>
      <c r="D846" s="230"/>
      <c r="E846" s="228" t="s">
        <v>1023</v>
      </c>
      <c r="F846" s="229"/>
      <c r="G846" s="230"/>
      <c r="H846" s="231">
        <v>1193</v>
      </c>
      <c r="I846" s="232"/>
      <c r="J846" s="231">
        <v>2328</v>
      </c>
      <c r="K846" s="233"/>
      <c r="L846" s="232"/>
      <c r="M846" s="228" t="s">
        <v>154</v>
      </c>
      <c r="N846" s="229"/>
      <c r="O846" s="230"/>
      <c r="P846" s="234" t="s">
        <v>155</v>
      </c>
      <c r="Q846" s="235"/>
      <c r="R846" s="236"/>
      <c r="S846" s="217">
        <v>1058</v>
      </c>
      <c r="T846" s="217">
        <v>2193</v>
      </c>
      <c r="U846" s="218" t="s">
        <v>156</v>
      </c>
      <c r="V846" s="237" t="s">
        <v>157</v>
      </c>
      <c r="W846" s="238"/>
      <c r="X846" s="239"/>
      <c r="Y846" s="228" t="s">
        <v>158</v>
      </c>
      <c r="Z846" s="230"/>
      <c r="AA846" s="228" t="s">
        <v>159</v>
      </c>
      <c r="AB846" s="229"/>
      <c r="AC846" s="230"/>
      <c r="AD846" s="219"/>
      <c r="AE846" s="220">
        <v>585</v>
      </c>
      <c r="AF846" s="231">
        <v>2308</v>
      </c>
      <c r="AG846" s="232"/>
      <c r="AH846" s="218" t="s">
        <v>158</v>
      </c>
      <c r="AI846" s="217">
        <v>2</v>
      </c>
      <c r="AJ846" s="240" t="s">
        <v>160</v>
      </c>
      <c r="AK846" s="241"/>
      <c r="AL846" s="221" t="s">
        <v>161</v>
      </c>
      <c r="AM846" s="222" t="s">
        <v>162</v>
      </c>
      <c r="AN846" s="242"/>
      <c r="AO846" s="243"/>
      <c r="AP846" s="242"/>
      <c r="AQ846" s="243"/>
      <c r="AR846" s="217">
        <v>1</v>
      </c>
      <c r="AS846" s="244" t="s">
        <v>291</v>
      </c>
      <c r="AT846" s="245"/>
      <c r="AU846" s="218" t="s">
        <v>291</v>
      </c>
    </row>
    <row r="847" spans="1:47" ht="8.25" customHeight="1" x14ac:dyDescent="0.25">
      <c r="A847" s="223">
        <v>821</v>
      </c>
      <c r="B847" s="228" t="s">
        <v>176</v>
      </c>
      <c r="C847" s="229"/>
      <c r="D847" s="230"/>
      <c r="E847" s="228" t="s">
        <v>1024</v>
      </c>
      <c r="F847" s="229"/>
      <c r="G847" s="230"/>
      <c r="H847" s="231">
        <v>893</v>
      </c>
      <c r="I847" s="232"/>
      <c r="J847" s="231">
        <v>2328</v>
      </c>
      <c r="K847" s="233"/>
      <c r="L847" s="232"/>
      <c r="M847" s="228" t="s">
        <v>154</v>
      </c>
      <c r="N847" s="229"/>
      <c r="O847" s="230"/>
      <c r="P847" s="234" t="s">
        <v>155</v>
      </c>
      <c r="Q847" s="235"/>
      <c r="R847" s="236"/>
      <c r="S847" s="217">
        <v>758</v>
      </c>
      <c r="T847" s="217">
        <v>2193</v>
      </c>
      <c r="U847" s="218" t="s">
        <v>156</v>
      </c>
      <c r="V847" s="237" t="s">
        <v>157</v>
      </c>
      <c r="W847" s="238"/>
      <c r="X847" s="239"/>
      <c r="Y847" s="228" t="s">
        <v>158</v>
      </c>
      <c r="Z847" s="230"/>
      <c r="AA847" s="228" t="s">
        <v>159</v>
      </c>
      <c r="AB847" s="229"/>
      <c r="AC847" s="230"/>
      <c r="AD847" s="219"/>
      <c r="AE847" s="220">
        <v>873</v>
      </c>
      <c r="AF847" s="231">
        <v>2308</v>
      </c>
      <c r="AG847" s="232"/>
      <c r="AH847" s="218" t="s">
        <v>158</v>
      </c>
      <c r="AI847" s="217">
        <v>1</v>
      </c>
      <c r="AJ847" s="240" t="s">
        <v>160</v>
      </c>
      <c r="AK847" s="241"/>
      <c r="AL847" s="221" t="s">
        <v>161</v>
      </c>
      <c r="AM847" s="222" t="s">
        <v>162</v>
      </c>
      <c r="AN847" s="242"/>
      <c r="AO847" s="243"/>
      <c r="AP847" s="242"/>
      <c r="AQ847" s="243"/>
      <c r="AR847" s="217">
        <v>1</v>
      </c>
      <c r="AS847" s="244" t="s">
        <v>314</v>
      </c>
      <c r="AT847" s="245"/>
      <c r="AU847" s="218" t="s">
        <v>314</v>
      </c>
    </row>
    <row r="848" spans="1:47" ht="8.25" customHeight="1" x14ac:dyDescent="0.25">
      <c r="A848" s="223">
        <v>822</v>
      </c>
      <c r="B848" s="228" t="s">
        <v>176</v>
      </c>
      <c r="C848" s="229"/>
      <c r="D848" s="230"/>
      <c r="E848" s="228" t="s">
        <v>1025</v>
      </c>
      <c r="F848" s="229"/>
      <c r="G848" s="230"/>
      <c r="H848" s="231">
        <v>1473</v>
      </c>
      <c r="I848" s="232"/>
      <c r="J848" s="231">
        <v>2328</v>
      </c>
      <c r="K848" s="233"/>
      <c r="L848" s="232"/>
      <c r="M848" s="228" t="s">
        <v>154</v>
      </c>
      <c r="N848" s="229"/>
      <c r="O848" s="230"/>
      <c r="P848" s="234" t="s">
        <v>155</v>
      </c>
      <c r="Q848" s="235"/>
      <c r="R848" s="236"/>
      <c r="S848" s="217">
        <v>1338</v>
      </c>
      <c r="T848" s="217">
        <v>2193</v>
      </c>
      <c r="U848" s="218" t="s">
        <v>156</v>
      </c>
      <c r="V848" s="237" t="s">
        <v>157</v>
      </c>
      <c r="W848" s="238"/>
      <c r="X848" s="239"/>
      <c r="Y848" s="228" t="s">
        <v>158</v>
      </c>
      <c r="Z848" s="230"/>
      <c r="AA848" s="228" t="s">
        <v>159</v>
      </c>
      <c r="AB848" s="229"/>
      <c r="AC848" s="230"/>
      <c r="AD848" s="219"/>
      <c r="AE848" s="220">
        <v>725</v>
      </c>
      <c r="AF848" s="231">
        <v>2308</v>
      </c>
      <c r="AG848" s="232"/>
      <c r="AH848" s="218" t="s">
        <v>158</v>
      </c>
      <c r="AI848" s="217">
        <v>2</v>
      </c>
      <c r="AJ848" s="240" t="s">
        <v>160</v>
      </c>
      <c r="AK848" s="241"/>
      <c r="AL848" s="221" t="s">
        <v>161</v>
      </c>
      <c r="AM848" s="222" t="s">
        <v>162</v>
      </c>
      <c r="AN848" s="242"/>
      <c r="AO848" s="243"/>
      <c r="AP848" s="242"/>
      <c r="AQ848" s="243"/>
      <c r="AR848" s="217">
        <v>1</v>
      </c>
      <c r="AS848" s="244" t="s">
        <v>233</v>
      </c>
      <c r="AT848" s="245"/>
      <c r="AU848" s="218" t="s">
        <v>233</v>
      </c>
    </row>
    <row r="849" spans="1:47" ht="8.25" customHeight="1" x14ac:dyDescent="0.25">
      <c r="A849" s="223">
        <v>823</v>
      </c>
      <c r="B849" s="228" t="s">
        <v>176</v>
      </c>
      <c r="C849" s="229"/>
      <c r="D849" s="230"/>
      <c r="E849" s="228" t="s">
        <v>1026</v>
      </c>
      <c r="F849" s="229"/>
      <c r="G849" s="230"/>
      <c r="H849" s="231">
        <v>593</v>
      </c>
      <c r="I849" s="232"/>
      <c r="J849" s="231">
        <v>2128</v>
      </c>
      <c r="K849" s="233"/>
      <c r="L849" s="232"/>
      <c r="M849" s="228" t="s">
        <v>154</v>
      </c>
      <c r="N849" s="229"/>
      <c r="O849" s="230"/>
      <c r="P849" s="234" t="s">
        <v>155</v>
      </c>
      <c r="Q849" s="235"/>
      <c r="R849" s="236"/>
      <c r="S849" s="217">
        <v>458</v>
      </c>
      <c r="T849" s="217">
        <v>1993</v>
      </c>
      <c r="U849" s="218" t="s">
        <v>156</v>
      </c>
      <c r="V849" s="237" t="s">
        <v>157</v>
      </c>
      <c r="W849" s="238"/>
      <c r="X849" s="239"/>
      <c r="Y849" s="228" t="s">
        <v>158</v>
      </c>
      <c r="Z849" s="230"/>
      <c r="AA849" s="228" t="s">
        <v>159</v>
      </c>
      <c r="AB849" s="229"/>
      <c r="AC849" s="230"/>
      <c r="AD849" s="219"/>
      <c r="AE849" s="220">
        <v>573</v>
      </c>
      <c r="AF849" s="231">
        <v>2108</v>
      </c>
      <c r="AG849" s="232"/>
      <c r="AH849" s="218" t="s">
        <v>158</v>
      </c>
      <c r="AI849" s="217">
        <v>1</v>
      </c>
      <c r="AJ849" s="240" t="s">
        <v>160</v>
      </c>
      <c r="AK849" s="241"/>
      <c r="AL849" s="221" t="s">
        <v>161</v>
      </c>
      <c r="AM849" s="222" t="s">
        <v>162</v>
      </c>
      <c r="AN849" s="242"/>
      <c r="AO849" s="243"/>
      <c r="AP849" s="242"/>
      <c r="AQ849" s="243"/>
      <c r="AR849" s="217">
        <v>1</v>
      </c>
      <c r="AS849" s="244" t="s">
        <v>351</v>
      </c>
      <c r="AT849" s="245"/>
      <c r="AU849" s="218" t="s">
        <v>351</v>
      </c>
    </row>
    <row r="850" spans="1:47" ht="8.25" customHeight="1" x14ac:dyDescent="0.25">
      <c r="A850" s="223">
        <v>824</v>
      </c>
      <c r="B850" s="228" t="s">
        <v>176</v>
      </c>
      <c r="C850" s="229"/>
      <c r="D850" s="230"/>
      <c r="E850" s="228" t="s">
        <v>1027</v>
      </c>
      <c r="F850" s="229"/>
      <c r="G850" s="230"/>
      <c r="H850" s="231">
        <v>993</v>
      </c>
      <c r="I850" s="232"/>
      <c r="J850" s="231">
        <v>2328</v>
      </c>
      <c r="K850" s="233"/>
      <c r="L850" s="232"/>
      <c r="M850" s="228" t="s">
        <v>154</v>
      </c>
      <c r="N850" s="229"/>
      <c r="O850" s="230"/>
      <c r="P850" s="234" t="s">
        <v>155</v>
      </c>
      <c r="Q850" s="235"/>
      <c r="R850" s="236"/>
      <c r="S850" s="217">
        <v>858</v>
      </c>
      <c r="T850" s="217">
        <v>2193</v>
      </c>
      <c r="U850" s="218" t="s">
        <v>156</v>
      </c>
      <c r="V850" s="237" t="s">
        <v>157</v>
      </c>
      <c r="W850" s="238"/>
      <c r="X850" s="239"/>
      <c r="Y850" s="228" t="s">
        <v>158</v>
      </c>
      <c r="Z850" s="230"/>
      <c r="AA850" s="228" t="s">
        <v>159</v>
      </c>
      <c r="AB850" s="229"/>
      <c r="AC850" s="230"/>
      <c r="AD850" s="219"/>
      <c r="AE850" s="220">
        <v>973</v>
      </c>
      <c r="AF850" s="231">
        <v>2308</v>
      </c>
      <c r="AG850" s="232"/>
      <c r="AH850" s="218" t="s">
        <v>158</v>
      </c>
      <c r="AI850" s="217">
        <v>1</v>
      </c>
      <c r="AJ850" s="240" t="s">
        <v>160</v>
      </c>
      <c r="AK850" s="241"/>
      <c r="AL850" s="221" t="s">
        <v>161</v>
      </c>
      <c r="AM850" s="222" t="s">
        <v>162</v>
      </c>
      <c r="AN850" s="242"/>
      <c r="AO850" s="243"/>
      <c r="AP850" s="242"/>
      <c r="AQ850" s="243"/>
      <c r="AR850" s="217">
        <v>1</v>
      </c>
      <c r="AS850" s="244" t="s">
        <v>240</v>
      </c>
      <c r="AT850" s="245"/>
      <c r="AU850" s="218" t="s">
        <v>240</v>
      </c>
    </row>
    <row r="851" spans="1:47" ht="8.25" customHeight="1" x14ac:dyDescent="0.25">
      <c r="A851" s="223">
        <v>825</v>
      </c>
      <c r="B851" s="228" t="s">
        <v>176</v>
      </c>
      <c r="C851" s="229"/>
      <c r="D851" s="230"/>
      <c r="E851" s="228" t="s">
        <v>1028</v>
      </c>
      <c r="F851" s="229"/>
      <c r="G851" s="230"/>
      <c r="H851" s="231">
        <v>993</v>
      </c>
      <c r="I851" s="232"/>
      <c r="J851" s="231">
        <v>2328</v>
      </c>
      <c r="K851" s="233"/>
      <c r="L851" s="232"/>
      <c r="M851" s="228" t="s">
        <v>154</v>
      </c>
      <c r="N851" s="229"/>
      <c r="O851" s="230"/>
      <c r="P851" s="234" t="s">
        <v>155</v>
      </c>
      <c r="Q851" s="235"/>
      <c r="R851" s="236"/>
      <c r="S851" s="217">
        <v>858</v>
      </c>
      <c r="T851" s="217">
        <v>2193</v>
      </c>
      <c r="U851" s="218" t="s">
        <v>156</v>
      </c>
      <c r="V851" s="237" t="s">
        <v>157</v>
      </c>
      <c r="W851" s="238"/>
      <c r="X851" s="239"/>
      <c r="Y851" s="228" t="s">
        <v>158</v>
      </c>
      <c r="Z851" s="230"/>
      <c r="AA851" s="228" t="s">
        <v>159</v>
      </c>
      <c r="AB851" s="229"/>
      <c r="AC851" s="230"/>
      <c r="AD851" s="219"/>
      <c r="AE851" s="220">
        <v>973</v>
      </c>
      <c r="AF851" s="231">
        <v>2308</v>
      </c>
      <c r="AG851" s="232"/>
      <c r="AH851" s="218" t="s">
        <v>158</v>
      </c>
      <c r="AI851" s="217">
        <v>1</v>
      </c>
      <c r="AJ851" s="240" t="s">
        <v>160</v>
      </c>
      <c r="AK851" s="241"/>
      <c r="AL851" s="221" t="s">
        <v>161</v>
      </c>
      <c r="AM851" s="222" t="s">
        <v>162</v>
      </c>
      <c r="AN851" s="242"/>
      <c r="AO851" s="243"/>
      <c r="AP851" s="242"/>
      <c r="AQ851" s="243"/>
      <c r="AR851" s="217">
        <v>1</v>
      </c>
      <c r="AS851" s="244" t="s">
        <v>240</v>
      </c>
      <c r="AT851" s="245"/>
      <c r="AU851" s="218" t="s">
        <v>240</v>
      </c>
    </row>
    <row r="852" spans="1:47" ht="8.25" customHeight="1" x14ac:dyDescent="0.25">
      <c r="A852" s="223">
        <v>826</v>
      </c>
      <c r="B852" s="228" t="s">
        <v>176</v>
      </c>
      <c r="C852" s="229"/>
      <c r="D852" s="230"/>
      <c r="E852" s="228" t="s">
        <v>1029</v>
      </c>
      <c r="F852" s="229"/>
      <c r="G852" s="230"/>
      <c r="H852" s="231">
        <v>993</v>
      </c>
      <c r="I852" s="232"/>
      <c r="J852" s="231">
        <v>2328</v>
      </c>
      <c r="K852" s="233"/>
      <c r="L852" s="232"/>
      <c r="M852" s="228" t="s">
        <v>154</v>
      </c>
      <c r="N852" s="229"/>
      <c r="O852" s="230"/>
      <c r="P852" s="234" t="s">
        <v>155</v>
      </c>
      <c r="Q852" s="235"/>
      <c r="R852" s="236"/>
      <c r="S852" s="217">
        <v>858</v>
      </c>
      <c r="T852" s="217">
        <v>2193</v>
      </c>
      <c r="U852" s="218" t="s">
        <v>156</v>
      </c>
      <c r="V852" s="237" t="s">
        <v>157</v>
      </c>
      <c r="W852" s="238"/>
      <c r="X852" s="239"/>
      <c r="Y852" s="228" t="s">
        <v>158</v>
      </c>
      <c r="Z852" s="230"/>
      <c r="AA852" s="228" t="s">
        <v>159</v>
      </c>
      <c r="AB852" s="229"/>
      <c r="AC852" s="230"/>
      <c r="AD852" s="219"/>
      <c r="AE852" s="220">
        <v>973</v>
      </c>
      <c r="AF852" s="231">
        <v>2308</v>
      </c>
      <c r="AG852" s="232"/>
      <c r="AH852" s="218" t="s">
        <v>158</v>
      </c>
      <c r="AI852" s="217">
        <v>1</v>
      </c>
      <c r="AJ852" s="240" t="s">
        <v>160</v>
      </c>
      <c r="AK852" s="241"/>
      <c r="AL852" s="221" t="s">
        <v>161</v>
      </c>
      <c r="AM852" s="222" t="s">
        <v>162</v>
      </c>
      <c r="AN852" s="242"/>
      <c r="AO852" s="243"/>
      <c r="AP852" s="242"/>
      <c r="AQ852" s="243"/>
      <c r="AR852" s="217">
        <v>1</v>
      </c>
      <c r="AS852" s="244" t="s">
        <v>240</v>
      </c>
      <c r="AT852" s="245"/>
      <c r="AU852" s="218" t="s">
        <v>240</v>
      </c>
    </row>
    <row r="853" spans="1:47" ht="8.25" customHeight="1" x14ac:dyDescent="0.25">
      <c r="A853" s="223">
        <v>827</v>
      </c>
      <c r="B853" s="228" t="s">
        <v>176</v>
      </c>
      <c r="C853" s="229"/>
      <c r="D853" s="230"/>
      <c r="E853" s="228" t="s">
        <v>1030</v>
      </c>
      <c r="F853" s="229"/>
      <c r="G853" s="230"/>
      <c r="H853" s="231">
        <v>993</v>
      </c>
      <c r="I853" s="232"/>
      <c r="J853" s="231">
        <v>2328</v>
      </c>
      <c r="K853" s="233"/>
      <c r="L853" s="232"/>
      <c r="M853" s="228" t="s">
        <v>154</v>
      </c>
      <c r="N853" s="229"/>
      <c r="O853" s="230"/>
      <c r="P853" s="234" t="s">
        <v>155</v>
      </c>
      <c r="Q853" s="235"/>
      <c r="R853" s="236"/>
      <c r="S853" s="217">
        <v>858</v>
      </c>
      <c r="T853" s="217">
        <v>2193</v>
      </c>
      <c r="U853" s="218" t="s">
        <v>156</v>
      </c>
      <c r="V853" s="237" t="s">
        <v>157</v>
      </c>
      <c r="W853" s="238"/>
      <c r="X853" s="239"/>
      <c r="Y853" s="228" t="s">
        <v>158</v>
      </c>
      <c r="Z853" s="230"/>
      <c r="AA853" s="228" t="s">
        <v>159</v>
      </c>
      <c r="AB853" s="229"/>
      <c r="AC853" s="230"/>
      <c r="AD853" s="219"/>
      <c r="AE853" s="220">
        <v>973</v>
      </c>
      <c r="AF853" s="231">
        <v>2308</v>
      </c>
      <c r="AG853" s="232"/>
      <c r="AH853" s="218" t="s">
        <v>158</v>
      </c>
      <c r="AI853" s="217">
        <v>1</v>
      </c>
      <c r="AJ853" s="240" t="s">
        <v>160</v>
      </c>
      <c r="AK853" s="241"/>
      <c r="AL853" s="221" t="s">
        <v>161</v>
      </c>
      <c r="AM853" s="222" t="s">
        <v>162</v>
      </c>
      <c r="AN853" s="242"/>
      <c r="AO853" s="243"/>
      <c r="AP853" s="242"/>
      <c r="AQ853" s="243"/>
      <c r="AR853" s="217">
        <v>1</v>
      </c>
      <c r="AS853" s="244" t="s">
        <v>240</v>
      </c>
      <c r="AT853" s="245"/>
      <c r="AU853" s="218" t="s">
        <v>240</v>
      </c>
    </row>
    <row r="854" spans="1:47" ht="8.25" customHeight="1" x14ac:dyDescent="0.25">
      <c r="A854" s="223">
        <v>828</v>
      </c>
      <c r="B854" s="228" t="s">
        <v>176</v>
      </c>
      <c r="C854" s="229"/>
      <c r="D854" s="230"/>
      <c r="E854" s="228" t="s">
        <v>1031</v>
      </c>
      <c r="F854" s="229"/>
      <c r="G854" s="230"/>
      <c r="H854" s="231">
        <v>493</v>
      </c>
      <c r="I854" s="232"/>
      <c r="J854" s="231">
        <v>2328</v>
      </c>
      <c r="K854" s="233"/>
      <c r="L854" s="232"/>
      <c r="M854" s="228" t="s">
        <v>154</v>
      </c>
      <c r="N854" s="229"/>
      <c r="O854" s="230"/>
      <c r="P854" s="234" t="s">
        <v>155</v>
      </c>
      <c r="Q854" s="235"/>
      <c r="R854" s="236"/>
      <c r="S854" s="217">
        <v>358</v>
      </c>
      <c r="T854" s="217">
        <v>2193</v>
      </c>
      <c r="U854" s="218" t="s">
        <v>156</v>
      </c>
      <c r="V854" s="237" t="s">
        <v>157</v>
      </c>
      <c r="W854" s="238"/>
      <c r="X854" s="239"/>
      <c r="Y854" s="228" t="s">
        <v>158</v>
      </c>
      <c r="Z854" s="230"/>
      <c r="AA854" s="228" t="s">
        <v>159</v>
      </c>
      <c r="AB854" s="229"/>
      <c r="AC854" s="230"/>
      <c r="AD854" s="219"/>
      <c r="AE854" s="220">
        <v>473</v>
      </c>
      <c r="AF854" s="231">
        <v>2308</v>
      </c>
      <c r="AG854" s="232"/>
      <c r="AH854" s="218" t="s">
        <v>158</v>
      </c>
      <c r="AI854" s="217">
        <v>1</v>
      </c>
      <c r="AJ854" s="240" t="s">
        <v>160</v>
      </c>
      <c r="AK854" s="241"/>
      <c r="AL854" s="221" t="s">
        <v>161</v>
      </c>
      <c r="AM854" s="222" t="s">
        <v>162</v>
      </c>
      <c r="AN854" s="242"/>
      <c r="AO854" s="243"/>
      <c r="AP854" s="242"/>
      <c r="AQ854" s="243"/>
      <c r="AR854" s="217">
        <v>1</v>
      </c>
      <c r="AS854" s="244" t="s">
        <v>182</v>
      </c>
      <c r="AT854" s="245"/>
      <c r="AU854" s="218" t="s">
        <v>182</v>
      </c>
    </row>
    <row r="855" spans="1:47" ht="8.25" customHeight="1" x14ac:dyDescent="0.25">
      <c r="A855" s="223">
        <v>829</v>
      </c>
      <c r="B855" s="228" t="s">
        <v>176</v>
      </c>
      <c r="C855" s="229"/>
      <c r="D855" s="230"/>
      <c r="E855" s="228" t="s">
        <v>1032</v>
      </c>
      <c r="F855" s="229"/>
      <c r="G855" s="230"/>
      <c r="H855" s="231">
        <v>1473</v>
      </c>
      <c r="I855" s="232"/>
      <c r="J855" s="231">
        <v>2328</v>
      </c>
      <c r="K855" s="233"/>
      <c r="L855" s="232"/>
      <c r="M855" s="228" t="s">
        <v>154</v>
      </c>
      <c r="N855" s="229"/>
      <c r="O855" s="230"/>
      <c r="P855" s="234" t="s">
        <v>155</v>
      </c>
      <c r="Q855" s="235"/>
      <c r="R855" s="236"/>
      <c r="S855" s="217">
        <v>1338</v>
      </c>
      <c r="T855" s="217">
        <v>2193</v>
      </c>
      <c r="U855" s="218" t="s">
        <v>156</v>
      </c>
      <c r="V855" s="237" t="s">
        <v>157</v>
      </c>
      <c r="W855" s="238"/>
      <c r="X855" s="239"/>
      <c r="Y855" s="228" t="s">
        <v>158</v>
      </c>
      <c r="Z855" s="230"/>
      <c r="AA855" s="228" t="s">
        <v>159</v>
      </c>
      <c r="AB855" s="229"/>
      <c r="AC855" s="230"/>
      <c r="AD855" s="219"/>
      <c r="AE855" s="220">
        <v>725</v>
      </c>
      <c r="AF855" s="231">
        <v>2308</v>
      </c>
      <c r="AG855" s="232"/>
      <c r="AH855" s="218" t="s">
        <v>158</v>
      </c>
      <c r="AI855" s="217">
        <v>2</v>
      </c>
      <c r="AJ855" s="240" t="s">
        <v>160</v>
      </c>
      <c r="AK855" s="241"/>
      <c r="AL855" s="221" t="s">
        <v>161</v>
      </c>
      <c r="AM855" s="222" t="s">
        <v>162</v>
      </c>
      <c r="AN855" s="242"/>
      <c r="AO855" s="243"/>
      <c r="AP855" s="242"/>
      <c r="AQ855" s="243"/>
      <c r="AR855" s="217">
        <v>1</v>
      </c>
      <c r="AS855" s="244" t="s">
        <v>233</v>
      </c>
      <c r="AT855" s="245"/>
      <c r="AU855" s="218" t="s">
        <v>233</v>
      </c>
    </row>
    <row r="856" spans="1:47" ht="8.25" customHeight="1" x14ac:dyDescent="0.25">
      <c r="A856" s="223">
        <v>830</v>
      </c>
      <c r="B856" s="228" t="s">
        <v>176</v>
      </c>
      <c r="C856" s="229"/>
      <c r="D856" s="230"/>
      <c r="E856" s="228" t="s">
        <v>1033</v>
      </c>
      <c r="F856" s="229"/>
      <c r="G856" s="230"/>
      <c r="H856" s="231">
        <v>1473</v>
      </c>
      <c r="I856" s="232"/>
      <c r="J856" s="231">
        <v>2328</v>
      </c>
      <c r="K856" s="233"/>
      <c r="L856" s="232"/>
      <c r="M856" s="228" t="s">
        <v>154</v>
      </c>
      <c r="N856" s="229"/>
      <c r="O856" s="230"/>
      <c r="P856" s="234" t="s">
        <v>155</v>
      </c>
      <c r="Q856" s="235"/>
      <c r="R856" s="236"/>
      <c r="S856" s="217">
        <v>1338</v>
      </c>
      <c r="T856" s="217">
        <v>2193</v>
      </c>
      <c r="U856" s="218" t="s">
        <v>156</v>
      </c>
      <c r="V856" s="237" t="s">
        <v>157</v>
      </c>
      <c r="W856" s="238"/>
      <c r="X856" s="239"/>
      <c r="Y856" s="228" t="s">
        <v>158</v>
      </c>
      <c r="Z856" s="230"/>
      <c r="AA856" s="228" t="s">
        <v>159</v>
      </c>
      <c r="AB856" s="229"/>
      <c r="AC856" s="230"/>
      <c r="AD856" s="219"/>
      <c r="AE856" s="220">
        <v>725</v>
      </c>
      <c r="AF856" s="231">
        <v>2308</v>
      </c>
      <c r="AG856" s="232"/>
      <c r="AH856" s="218" t="s">
        <v>158</v>
      </c>
      <c r="AI856" s="217">
        <v>2</v>
      </c>
      <c r="AJ856" s="240" t="s">
        <v>160</v>
      </c>
      <c r="AK856" s="241"/>
      <c r="AL856" s="221" t="s">
        <v>161</v>
      </c>
      <c r="AM856" s="222" t="s">
        <v>162</v>
      </c>
      <c r="AN856" s="242"/>
      <c r="AO856" s="243"/>
      <c r="AP856" s="242"/>
      <c r="AQ856" s="243"/>
      <c r="AR856" s="217">
        <v>1</v>
      </c>
      <c r="AS856" s="244" t="s">
        <v>233</v>
      </c>
      <c r="AT856" s="245"/>
      <c r="AU856" s="218" t="s">
        <v>233</v>
      </c>
    </row>
    <row r="857" spans="1:47" ht="8.25" customHeight="1" x14ac:dyDescent="0.25">
      <c r="A857" s="223">
        <v>831</v>
      </c>
      <c r="B857" s="228" t="s">
        <v>176</v>
      </c>
      <c r="C857" s="229"/>
      <c r="D857" s="230"/>
      <c r="E857" s="228" t="s">
        <v>1034</v>
      </c>
      <c r="F857" s="229"/>
      <c r="G857" s="230"/>
      <c r="H857" s="231">
        <v>793</v>
      </c>
      <c r="I857" s="232"/>
      <c r="J857" s="231">
        <v>2328</v>
      </c>
      <c r="K857" s="233"/>
      <c r="L857" s="232"/>
      <c r="M857" s="228" t="s">
        <v>154</v>
      </c>
      <c r="N857" s="229"/>
      <c r="O857" s="230"/>
      <c r="P857" s="234" t="s">
        <v>155</v>
      </c>
      <c r="Q857" s="235"/>
      <c r="R857" s="236"/>
      <c r="S857" s="217">
        <v>658</v>
      </c>
      <c r="T857" s="217">
        <v>2193</v>
      </c>
      <c r="U857" s="218" t="s">
        <v>156</v>
      </c>
      <c r="V857" s="237" t="s">
        <v>157</v>
      </c>
      <c r="W857" s="238"/>
      <c r="X857" s="239"/>
      <c r="Y857" s="228" t="s">
        <v>158</v>
      </c>
      <c r="Z857" s="230"/>
      <c r="AA857" s="228" t="s">
        <v>159</v>
      </c>
      <c r="AB857" s="229"/>
      <c r="AC857" s="230"/>
      <c r="AD857" s="219"/>
      <c r="AE857" s="220">
        <v>773</v>
      </c>
      <c r="AF857" s="231">
        <v>2308</v>
      </c>
      <c r="AG857" s="232"/>
      <c r="AH857" s="218" t="s">
        <v>158</v>
      </c>
      <c r="AI857" s="217">
        <v>1</v>
      </c>
      <c r="AJ857" s="240" t="s">
        <v>160</v>
      </c>
      <c r="AK857" s="241"/>
      <c r="AL857" s="221" t="s">
        <v>161</v>
      </c>
      <c r="AM857" s="222" t="s">
        <v>162</v>
      </c>
      <c r="AN857" s="242"/>
      <c r="AO857" s="243"/>
      <c r="AP857" s="242"/>
      <c r="AQ857" s="243"/>
      <c r="AR857" s="217">
        <v>1</v>
      </c>
      <c r="AS857" s="244" t="s">
        <v>259</v>
      </c>
      <c r="AT857" s="245"/>
      <c r="AU857" s="218" t="s">
        <v>259</v>
      </c>
    </row>
    <row r="858" spans="1:47" ht="8.25" customHeight="1" x14ac:dyDescent="0.25">
      <c r="A858" s="223">
        <v>832</v>
      </c>
      <c r="B858" s="228" t="s">
        <v>176</v>
      </c>
      <c r="C858" s="229"/>
      <c r="D858" s="230"/>
      <c r="E858" s="228" t="s">
        <v>1035</v>
      </c>
      <c r="F858" s="229"/>
      <c r="G858" s="230"/>
      <c r="H858" s="231">
        <v>793</v>
      </c>
      <c r="I858" s="232"/>
      <c r="J858" s="231">
        <v>2328</v>
      </c>
      <c r="K858" s="233"/>
      <c r="L858" s="232"/>
      <c r="M858" s="228" t="s">
        <v>154</v>
      </c>
      <c r="N858" s="229"/>
      <c r="O858" s="230"/>
      <c r="P858" s="234" t="s">
        <v>155</v>
      </c>
      <c r="Q858" s="235"/>
      <c r="R858" s="236"/>
      <c r="S858" s="217">
        <v>658</v>
      </c>
      <c r="T858" s="217">
        <v>2193</v>
      </c>
      <c r="U858" s="218" t="s">
        <v>156</v>
      </c>
      <c r="V858" s="237" t="s">
        <v>157</v>
      </c>
      <c r="W858" s="238"/>
      <c r="X858" s="239"/>
      <c r="Y858" s="228" t="s">
        <v>158</v>
      </c>
      <c r="Z858" s="230"/>
      <c r="AA858" s="228" t="s">
        <v>159</v>
      </c>
      <c r="AB858" s="229"/>
      <c r="AC858" s="230"/>
      <c r="AD858" s="219"/>
      <c r="AE858" s="220">
        <v>773</v>
      </c>
      <c r="AF858" s="231">
        <v>2308</v>
      </c>
      <c r="AG858" s="232"/>
      <c r="AH858" s="218" t="s">
        <v>158</v>
      </c>
      <c r="AI858" s="217">
        <v>1</v>
      </c>
      <c r="AJ858" s="240" t="s">
        <v>160</v>
      </c>
      <c r="AK858" s="241"/>
      <c r="AL858" s="221" t="s">
        <v>161</v>
      </c>
      <c r="AM858" s="222" t="s">
        <v>162</v>
      </c>
      <c r="AN858" s="242"/>
      <c r="AO858" s="243"/>
      <c r="AP858" s="242"/>
      <c r="AQ858" s="243"/>
      <c r="AR858" s="217">
        <v>1</v>
      </c>
      <c r="AS858" s="244" t="s">
        <v>259</v>
      </c>
      <c r="AT858" s="245"/>
      <c r="AU858" s="218" t="s">
        <v>259</v>
      </c>
    </row>
    <row r="859" spans="1:47" ht="8.25" customHeight="1" x14ac:dyDescent="0.25">
      <c r="A859" s="223">
        <v>833</v>
      </c>
      <c r="B859" s="228" t="s">
        <v>176</v>
      </c>
      <c r="C859" s="229"/>
      <c r="D859" s="230"/>
      <c r="E859" s="228" t="s">
        <v>1036</v>
      </c>
      <c r="F859" s="229"/>
      <c r="G859" s="230"/>
      <c r="H859" s="231">
        <v>893</v>
      </c>
      <c r="I859" s="232"/>
      <c r="J859" s="231">
        <v>2293</v>
      </c>
      <c r="K859" s="233"/>
      <c r="L859" s="232"/>
      <c r="M859" s="228" t="s">
        <v>154</v>
      </c>
      <c r="N859" s="229"/>
      <c r="O859" s="230"/>
      <c r="P859" s="234" t="s">
        <v>155</v>
      </c>
      <c r="Q859" s="235"/>
      <c r="R859" s="236"/>
      <c r="S859" s="217">
        <v>758</v>
      </c>
      <c r="T859" s="217">
        <v>2158</v>
      </c>
      <c r="U859" s="218" t="s">
        <v>156</v>
      </c>
      <c r="V859" s="237" t="s">
        <v>157</v>
      </c>
      <c r="W859" s="238"/>
      <c r="X859" s="239"/>
      <c r="Y859" s="228" t="s">
        <v>158</v>
      </c>
      <c r="Z859" s="230"/>
      <c r="AA859" s="228" t="s">
        <v>159</v>
      </c>
      <c r="AB859" s="229"/>
      <c r="AC859" s="230"/>
      <c r="AD859" s="219"/>
      <c r="AE859" s="220">
        <v>873</v>
      </c>
      <c r="AF859" s="231">
        <v>2273</v>
      </c>
      <c r="AG859" s="232"/>
      <c r="AH859" s="218" t="s">
        <v>158</v>
      </c>
      <c r="AI859" s="217">
        <v>1</v>
      </c>
      <c r="AJ859" s="240" t="s">
        <v>160</v>
      </c>
      <c r="AK859" s="241"/>
      <c r="AL859" s="221" t="s">
        <v>161</v>
      </c>
      <c r="AM859" s="222" t="s">
        <v>162</v>
      </c>
      <c r="AN859" s="242"/>
      <c r="AO859" s="243"/>
      <c r="AP859" s="242"/>
      <c r="AQ859" s="243"/>
      <c r="AR859" s="217">
        <v>1</v>
      </c>
      <c r="AS859" s="244" t="s">
        <v>261</v>
      </c>
      <c r="AT859" s="245"/>
      <c r="AU859" s="218" t="s">
        <v>261</v>
      </c>
    </row>
    <row r="860" spans="1:47" ht="8.25" customHeight="1" x14ac:dyDescent="0.25">
      <c r="A860" s="223">
        <v>834</v>
      </c>
      <c r="B860" s="228" t="s">
        <v>176</v>
      </c>
      <c r="C860" s="229"/>
      <c r="D860" s="230"/>
      <c r="E860" s="228" t="s">
        <v>1037</v>
      </c>
      <c r="F860" s="229"/>
      <c r="G860" s="230"/>
      <c r="H860" s="231">
        <v>1473</v>
      </c>
      <c r="I860" s="232"/>
      <c r="J860" s="231">
        <v>2328</v>
      </c>
      <c r="K860" s="233"/>
      <c r="L860" s="232"/>
      <c r="M860" s="228" t="s">
        <v>154</v>
      </c>
      <c r="N860" s="229"/>
      <c r="O860" s="230"/>
      <c r="P860" s="234" t="s">
        <v>155</v>
      </c>
      <c r="Q860" s="235"/>
      <c r="R860" s="236"/>
      <c r="S860" s="217">
        <v>1338</v>
      </c>
      <c r="T860" s="217">
        <v>2193</v>
      </c>
      <c r="U860" s="218" t="s">
        <v>156</v>
      </c>
      <c r="V860" s="237" t="s">
        <v>157</v>
      </c>
      <c r="W860" s="238"/>
      <c r="X860" s="239"/>
      <c r="Y860" s="228" t="s">
        <v>158</v>
      </c>
      <c r="Z860" s="230"/>
      <c r="AA860" s="228" t="s">
        <v>159</v>
      </c>
      <c r="AB860" s="229"/>
      <c r="AC860" s="230"/>
      <c r="AD860" s="219"/>
      <c r="AE860" s="220">
        <v>725</v>
      </c>
      <c r="AF860" s="231">
        <v>2308</v>
      </c>
      <c r="AG860" s="232"/>
      <c r="AH860" s="218" t="s">
        <v>158</v>
      </c>
      <c r="AI860" s="217">
        <v>2</v>
      </c>
      <c r="AJ860" s="240" t="s">
        <v>160</v>
      </c>
      <c r="AK860" s="241"/>
      <c r="AL860" s="221" t="s">
        <v>161</v>
      </c>
      <c r="AM860" s="222" t="s">
        <v>162</v>
      </c>
      <c r="AN860" s="242"/>
      <c r="AO860" s="243"/>
      <c r="AP860" s="242"/>
      <c r="AQ860" s="243"/>
      <c r="AR860" s="217">
        <v>1</v>
      </c>
      <c r="AS860" s="244" t="s">
        <v>233</v>
      </c>
      <c r="AT860" s="245"/>
      <c r="AU860" s="218" t="s">
        <v>233</v>
      </c>
    </row>
    <row r="861" spans="1:47" ht="8.25" customHeight="1" x14ac:dyDescent="0.25">
      <c r="A861" s="223">
        <v>835</v>
      </c>
      <c r="B861" s="228" t="s">
        <v>176</v>
      </c>
      <c r="C861" s="229"/>
      <c r="D861" s="230"/>
      <c r="E861" s="228" t="s">
        <v>1038</v>
      </c>
      <c r="F861" s="229"/>
      <c r="G861" s="230"/>
      <c r="H861" s="231">
        <v>1473</v>
      </c>
      <c r="I861" s="232"/>
      <c r="J861" s="231">
        <v>2328</v>
      </c>
      <c r="K861" s="233"/>
      <c r="L861" s="232"/>
      <c r="M861" s="228" t="s">
        <v>154</v>
      </c>
      <c r="N861" s="229"/>
      <c r="O861" s="230"/>
      <c r="P861" s="234" t="s">
        <v>155</v>
      </c>
      <c r="Q861" s="235"/>
      <c r="R861" s="236"/>
      <c r="S861" s="217">
        <v>1338</v>
      </c>
      <c r="T861" s="217">
        <v>2193</v>
      </c>
      <c r="U861" s="218" t="s">
        <v>156</v>
      </c>
      <c r="V861" s="237" t="s">
        <v>157</v>
      </c>
      <c r="W861" s="238"/>
      <c r="X861" s="239"/>
      <c r="Y861" s="228" t="s">
        <v>158</v>
      </c>
      <c r="Z861" s="230"/>
      <c r="AA861" s="228" t="s">
        <v>159</v>
      </c>
      <c r="AB861" s="229"/>
      <c r="AC861" s="230"/>
      <c r="AD861" s="219"/>
      <c r="AE861" s="220">
        <v>725</v>
      </c>
      <c r="AF861" s="231">
        <v>2308</v>
      </c>
      <c r="AG861" s="232"/>
      <c r="AH861" s="218" t="s">
        <v>158</v>
      </c>
      <c r="AI861" s="217">
        <v>2</v>
      </c>
      <c r="AJ861" s="240" t="s">
        <v>160</v>
      </c>
      <c r="AK861" s="241"/>
      <c r="AL861" s="221" t="s">
        <v>161</v>
      </c>
      <c r="AM861" s="222" t="s">
        <v>162</v>
      </c>
      <c r="AN861" s="242"/>
      <c r="AO861" s="243"/>
      <c r="AP861" s="242"/>
      <c r="AQ861" s="243"/>
      <c r="AR861" s="217">
        <v>1</v>
      </c>
      <c r="AS861" s="244" t="s">
        <v>233</v>
      </c>
      <c r="AT861" s="245"/>
      <c r="AU861" s="218" t="s">
        <v>233</v>
      </c>
    </row>
    <row r="862" spans="1:47" ht="8.25" customHeight="1" x14ac:dyDescent="0.25">
      <c r="A862" s="223">
        <v>836</v>
      </c>
      <c r="B862" s="228" t="s">
        <v>176</v>
      </c>
      <c r="C862" s="229"/>
      <c r="D862" s="230"/>
      <c r="E862" s="228" t="s">
        <v>1039</v>
      </c>
      <c r="F862" s="229"/>
      <c r="G862" s="230"/>
      <c r="H862" s="231">
        <v>1343</v>
      </c>
      <c r="I862" s="232"/>
      <c r="J862" s="231">
        <v>2328</v>
      </c>
      <c r="K862" s="233"/>
      <c r="L862" s="232"/>
      <c r="M862" s="228" t="s">
        <v>154</v>
      </c>
      <c r="N862" s="229"/>
      <c r="O862" s="230"/>
      <c r="P862" s="234" t="s">
        <v>155</v>
      </c>
      <c r="Q862" s="235"/>
      <c r="R862" s="236"/>
      <c r="S862" s="217">
        <v>1208</v>
      </c>
      <c r="T862" s="217">
        <v>2193</v>
      </c>
      <c r="U862" s="218" t="s">
        <v>156</v>
      </c>
      <c r="V862" s="237" t="s">
        <v>157</v>
      </c>
      <c r="W862" s="238"/>
      <c r="X862" s="239"/>
      <c r="Y862" s="228" t="s">
        <v>158</v>
      </c>
      <c r="Z862" s="230"/>
      <c r="AA862" s="228" t="s">
        <v>159</v>
      </c>
      <c r="AB862" s="229"/>
      <c r="AC862" s="230"/>
      <c r="AD862" s="219"/>
      <c r="AE862" s="220">
        <v>660</v>
      </c>
      <c r="AF862" s="231">
        <v>2308</v>
      </c>
      <c r="AG862" s="232"/>
      <c r="AH862" s="218" t="s">
        <v>158</v>
      </c>
      <c r="AI862" s="217">
        <v>2</v>
      </c>
      <c r="AJ862" s="240" t="s">
        <v>160</v>
      </c>
      <c r="AK862" s="241"/>
      <c r="AL862" s="221" t="s">
        <v>161</v>
      </c>
      <c r="AM862" s="222" t="s">
        <v>162</v>
      </c>
      <c r="AN862" s="242"/>
      <c r="AO862" s="243"/>
      <c r="AP862" s="242"/>
      <c r="AQ862" s="243"/>
      <c r="AR862" s="217">
        <v>1</v>
      </c>
      <c r="AS862" s="244" t="s">
        <v>238</v>
      </c>
      <c r="AT862" s="245"/>
      <c r="AU862" s="218" t="s">
        <v>238</v>
      </c>
    </row>
    <row r="863" spans="1:47" ht="8.25" customHeight="1" x14ac:dyDescent="0.25">
      <c r="A863" s="223">
        <v>837</v>
      </c>
      <c r="B863" s="228" t="s">
        <v>176</v>
      </c>
      <c r="C863" s="229"/>
      <c r="D863" s="230"/>
      <c r="E863" s="228" t="s">
        <v>1040</v>
      </c>
      <c r="F863" s="229"/>
      <c r="G863" s="230"/>
      <c r="H863" s="231">
        <v>1343</v>
      </c>
      <c r="I863" s="232"/>
      <c r="J863" s="231">
        <v>2328</v>
      </c>
      <c r="K863" s="233"/>
      <c r="L863" s="232"/>
      <c r="M863" s="228" t="s">
        <v>154</v>
      </c>
      <c r="N863" s="229"/>
      <c r="O863" s="230"/>
      <c r="P863" s="234" t="s">
        <v>155</v>
      </c>
      <c r="Q863" s="235"/>
      <c r="R863" s="236"/>
      <c r="S863" s="217">
        <v>1208</v>
      </c>
      <c r="T863" s="217">
        <v>2193</v>
      </c>
      <c r="U863" s="218" t="s">
        <v>156</v>
      </c>
      <c r="V863" s="237" t="s">
        <v>157</v>
      </c>
      <c r="W863" s="238"/>
      <c r="X863" s="239"/>
      <c r="Y863" s="228" t="s">
        <v>158</v>
      </c>
      <c r="Z863" s="230"/>
      <c r="AA863" s="228" t="s">
        <v>159</v>
      </c>
      <c r="AB863" s="229"/>
      <c r="AC863" s="230"/>
      <c r="AD863" s="219"/>
      <c r="AE863" s="220">
        <v>660</v>
      </c>
      <c r="AF863" s="231">
        <v>2308</v>
      </c>
      <c r="AG863" s="232"/>
      <c r="AH863" s="218" t="s">
        <v>158</v>
      </c>
      <c r="AI863" s="217">
        <v>2</v>
      </c>
      <c r="AJ863" s="240" t="s">
        <v>160</v>
      </c>
      <c r="AK863" s="241"/>
      <c r="AL863" s="221" t="s">
        <v>161</v>
      </c>
      <c r="AM863" s="222" t="s">
        <v>162</v>
      </c>
      <c r="AN863" s="242"/>
      <c r="AO863" s="243"/>
      <c r="AP863" s="242"/>
      <c r="AQ863" s="243"/>
      <c r="AR863" s="217">
        <v>1</v>
      </c>
      <c r="AS863" s="244" t="s">
        <v>238</v>
      </c>
      <c r="AT863" s="245"/>
      <c r="AU863" s="218" t="s">
        <v>238</v>
      </c>
    </row>
    <row r="864" spans="1:47" ht="8.25" customHeight="1" x14ac:dyDescent="0.25">
      <c r="A864" s="223">
        <v>838</v>
      </c>
      <c r="B864" s="228" t="s">
        <v>176</v>
      </c>
      <c r="C864" s="229"/>
      <c r="D864" s="230"/>
      <c r="E864" s="228" t="s">
        <v>1041</v>
      </c>
      <c r="F864" s="229"/>
      <c r="G864" s="230"/>
      <c r="H864" s="231">
        <v>1473</v>
      </c>
      <c r="I864" s="232"/>
      <c r="J864" s="231">
        <v>2328</v>
      </c>
      <c r="K864" s="233"/>
      <c r="L864" s="232"/>
      <c r="M864" s="228" t="s">
        <v>154</v>
      </c>
      <c r="N864" s="229"/>
      <c r="O864" s="230"/>
      <c r="P864" s="234" t="s">
        <v>155</v>
      </c>
      <c r="Q864" s="235"/>
      <c r="R864" s="236"/>
      <c r="S864" s="217">
        <v>1338</v>
      </c>
      <c r="T864" s="217">
        <v>2193</v>
      </c>
      <c r="U864" s="218" t="s">
        <v>156</v>
      </c>
      <c r="V864" s="237" t="s">
        <v>157</v>
      </c>
      <c r="W864" s="238"/>
      <c r="X864" s="239"/>
      <c r="Y864" s="228" t="s">
        <v>158</v>
      </c>
      <c r="Z864" s="230"/>
      <c r="AA864" s="228" t="s">
        <v>159</v>
      </c>
      <c r="AB864" s="229"/>
      <c r="AC864" s="230"/>
      <c r="AD864" s="219"/>
      <c r="AE864" s="220">
        <v>725</v>
      </c>
      <c r="AF864" s="231">
        <v>2308</v>
      </c>
      <c r="AG864" s="232"/>
      <c r="AH864" s="218" t="s">
        <v>158</v>
      </c>
      <c r="AI864" s="217">
        <v>2</v>
      </c>
      <c r="AJ864" s="240" t="s">
        <v>160</v>
      </c>
      <c r="AK864" s="241"/>
      <c r="AL864" s="221" t="s">
        <v>161</v>
      </c>
      <c r="AM864" s="222" t="s">
        <v>162</v>
      </c>
      <c r="AN864" s="242"/>
      <c r="AO864" s="243"/>
      <c r="AP864" s="242"/>
      <c r="AQ864" s="243"/>
      <c r="AR864" s="217">
        <v>1</v>
      </c>
      <c r="AS864" s="244" t="s">
        <v>233</v>
      </c>
      <c r="AT864" s="245"/>
      <c r="AU864" s="218" t="s">
        <v>233</v>
      </c>
    </row>
    <row r="865" spans="1:47" ht="8.25" customHeight="1" x14ac:dyDescent="0.25">
      <c r="A865" s="223">
        <v>839</v>
      </c>
      <c r="B865" s="228" t="s">
        <v>176</v>
      </c>
      <c r="C865" s="229"/>
      <c r="D865" s="230"/>
      <c r="E865" s="228" t="s">
        <v>1042</v>
      </c>
      <c r="F865" s="229"/>
      <c r="G865" s="230"/>
      <c r="H865" s="231">
        <v>1473</v>
      </c>
      <c r="I865" s="232"/>
      <c r="J865" s="231">
        <v>2328</v>
      </c>
      <c r="K865" s="233"/>
      <c r="L865" s="232"/>
      <c r="M865" s="228" t="s">
        <v>154</v>
      </c>
      <c r="N865" s="229"/>
      <c r="O865" s="230"/>
      <c r="P865" s="234" t="s">
        <v>155</v>
      </c>
      <c r="Q865" s="235"/>
      <c r="R865" s="236"/>
      <c r="S865" s="217">
        <v>1338</v>
      </c>
      <c r="T865" s="217">
        <v>2193</v>
      </c>
      <c r="U865" s="218" t="s">
        <v>156</v>
      </c>
      <c r="V865" s="237" t="s">
        <v>157</v>
      </c>
      <c r="W865" s="238"/>
      <c r="X865" s="239"/>
      <c r="Y865" s="228" t="s">
        <v>158</v>
      </c>
      <c r="Z865" s="230"/>
      <c r="AA865" s="228" t="s">
        <v>159</v>
      </c>
      <c r="AB865" s="229"/>
      <c r="AC865" s="230"/>
      <c r="AD865" s="219"/>
      <c r="AE865" s="220">
        <v>725</v>
      </c>
      <c r="AF865" s="231">
        <v>2308</v>
      </c>
      <c r="AG865" s="232"/>
      <c r="AH865" s="218" t="s">
        <v>158</v>
      </c>
      <c r="AI865" s="217">
        <v>2</v>
      </c>
      <c r="AJ865" s="240" t="s">
        <v>160</v>
      </c>
      <c r="AK865" s="241"/>
      <c r="AL865" s="221" t="s">
        <v>161</v>
      </c>
      <c r="AM865" s="222" t="s">
        <v>162</v>
      </c>
      <c r="AN865" s="242"/>
      <c r="AO865" s="243"/>
      <c r="AP865" s="242"/>
      <c r="AQ865" s="243"/>
      <c r="AR865" s="217">
        <v>1</v>
      </c>
      <c r="AS865" s="244" t="s">
        <v>233</v>
      </c>
      <c r="AT865" s="245"/>
      <c r="AU865" s="218" t="s">
        <v>233</v>
      </c>
    </row>
    <row r="866" spans="1:47" ht="8.25" customHeight="1" x14ac:dyDescent="0.25">
      <c r="A866" s="223">
        <v>840</v>
      </c>
      <c r="B866" s="228" t="s">
        <v>176</v>
      </c>
      <c r="C866" s="229"/>
      <c r="D866" s="230"/>
      <c r="E866" s="228" t="s">
        <v>1043</v>
      </c>
      <c r="F866" s="229"/>
      <c r="G866" s="230"/>
      <c r="H866" s="231">
        <v>1473</v>
      </c>
      <c r="I866" s="232"/>
      <c r="J866" s="231">
        <v>2328</v>
      </c>
      <c r="K866" s="233"/>
      <c r="L866" s="232"/>
      <c r="M866" s="228" t="s">
        <v>154</v>
      </c>
      <c r="N866" s="229"/>
      <c r="O866" s="230"/>
      <c r="P866" s="234" t="s">
        <v>155</v>
      </c>
      <c r="Q866" s="235"/>
      <c r="R866" s="236"/>
      <c r="S866" s="217">
        <v>1338</v>
      </c>
      <c r="T866" s="217">
        <v>2193</v>
      </c>
      <c r="U866" s="218" t="s">
        <v>156</v>
      </c>
      <c r="V866" s="237" t="s">
        <v>157</v>
      </c>
      <c r="W866" s="238"/>
      <c r="X866" s="239"/>
      <c r="Y866" s="228" t="s">
        <v>158</v>
      </c>
      <c r="Z866" s="230"/>
      <c r="AA866" s="228" t="s">
        <v>159</v>
      </c>
      <c r="AB866" s="229"/>
      <c r="AC866" s="230"/>
      <c r="AD866" s="219"/>
      <c r="AE866" s="220">
        <v>725</v>
      </c>
      <c r="AF866" s="231">
        <v>2308</v>
      </c>
      <c r="AG866" s="232"/>
      <c r="AH866" s="218" t="s">
        <v>158</v>
      </c>
      <c r="AI866" s="217">
        <v>2</v>
      </c>
      <c r="AJ866" s="240" t="s">
        <v>160</v>
      </c>
      <c r="AK866" s="241"/>
      <c r="AL866" s="221" t="s">
        <v>161</v>
      </c>
      <c r="AM866" s="222" t="s">
        <v>162</v>
      </c>
      <c r="AN866" s="242"/>
      <c r="AO866" s="243"/>
      <c r="AP866" s="242"/>
      <c r="AQ866" s="243"/>
      <c r="AR866" s="217">
        <v>1</v>
      </c>
      <c r="AS866" s="244" t="s">
        <v>233</v>
      </c>
      <c r="AT866" s="245"/>
      <c r="AU866" s="218" t="s">
        <v>233</v>
      </c>
    </row>
    <row r="867" spans="1:47" ht="8.25" customHeight="1" x14ac:dyDescent="0.25">
      <c r="A867" s="223">
        <v>841</v>
      </c>
      <c r="B867" s="228" t="s">
        <v>176</v>
      </c>
      <c r="C867" s="229"/>
      <c r="D867" s="230"/>
      <c r="E867" s="228" t="s">
        <v>1044</v>
      </c>
      <c r="F867" s="229"/>
      <c r="G867" s="230"/>
      <c r="H867" s="231">
        <v>793</v>
      </c>
      <c r="I867" s="232"/>
      <c r="J867" s="231">
        <v>2328</v>
      </c>
      <c r="K867" s="233"/>
      <c r="L867" s="232"/>
      <c r="M867" s="228" t="s">
        <v>154</v>
      </c>
      <c r="N867" s="229"/>
      <c r="O867" s="230"/>
      <c r="P867" s="234" t="s">
        <v>155</v>
      </c>
      <c r="Q867" s="235"/>
      <c r="R867" s="236"/>
      <c r="S867" s="217">
        <v>658</v>
      </c>
      <c r="T867" s="217">
        <v>2193</v>
      </c>
      <c r="U867" s="218" t="s">
        <v>156</v>
      </c>
      <c r="V867" s="237" t="s">
        <v>157</v>
      </c>
      <c r="W867" s="238"/>
      <c r="X867" s="239"/>
      <c r="Y867" s="228" t="s">
        <v>158</v>
      </c>
      <c r="Z867" s="230"/>
      <c r="AA867" s="228" t="s">
        <v>159</v>
      </c>
      <c r="AB867" s="229"/>
      <c r="AC867" s="230"/>
      <c r="AD867" s="219"/>
      <c r="AE867" s="220">
        <v>773</v>
      </c>
      <c r="AF867" s="231">
        <v>2308</v>
      </c>
      <c r="AG867" s="232"/>
      <c r="AH867" s="218" t="s">
        <v>158</v>
      </c>
      <c r="AI867" s="217">
        <v>1</v>
      </c>
      <c r="AJ867" s="240" t="s">
        <v>160</v>
      </c>
      <c r="AK867" s="241"/>
      <c r="AL867" s="221" t="s">
        <v>161</v>
      </c>
      <c r="AM867" s="222" t="s">
        <v>162</v>
      </c>
      <c r="AN867" s="242"/>
      <c r="AO867" s="243"/>
      <c r="AP867" s="242"/>
      <c r="AQ867" s="243"/>
      <c r="AR867" s="217">
        <v>1</v>
      </c>
      <c r="AS867" s="244" t="s">
        <v>259</v>
      </c>
      <c r="AT867" s="245"/>
      <c r="AU867" s="218" t="s">
        <v>259</v>
      </c>
    </row>
    <row r="868" spans="1:47" ht="8.25" customHeight="1" x14ac:dyDescent="0.25">
      <c r="A868" s="223">
        <v>842</v>
      </c>
      <c r="B868" s="228" t="s">
        <v>176</v>
      </c>
      <c r="C868" s="229"/>
      <c r="D868" s="230"/>
      <c r="E868" s="228" t="s">
        <v>1045</v>
      </c>
      <c r="F868" s="229"/>
      <c r="G868" s="230"/>
      <c r="H868" s="231">
        <v>1913</v>
      </c>
      <c r="I868" s="232"/>
      <c r="J868" s="231">
        <v>2328</v>
      </c>
      <c r="K868" s="233"/>
      <c r="L868" s="232"/>
      <c r="M868" s="228" t="s">
        <v>154</v>
      </c>
      <c r="N868" s="229"/>
      <c r="O868" s="230"/>
      <c r="P868" s="234" t="s">
        <v>155</v>
      </c>
      <c r="Q868" s="235"/>
      <c r="R868" s="236"/>
      <c r="S868" s="217">
        <v>1778</v>
      </c>
      <c r="T868" s="217">
        <v>2193</v>
      </c>
      <c r="U868" s="218" t="s">
        <v>156</v>
      </c>
      <c r="V868" s="237" t="s">
        <v>157</v>
      </c>
      <c r="W868" s="238"/>
      <c r="X868" s="239"/>
      <c r="Y868" s="228" t="s">
        <v>158</v>
      </c>
      <c r="Z868" s="230"/>
      <c r="AA868" s="228" t="s">
        <v>159</v>
      </c>
      <c r="AB868" s="229"/>
      <c r="AC868" s="230"/>
      <c r="AD868" s="219"/>
      <c r="AE868" s="220">
        <v>945</v>
      </c>
      <c r="AF868" s="231">
        <v>2308</v>
      </c>
      <c r="AG868" s="232"/>
      <c r="AH868" s="218" t="s">
        <v>158</v>
      </c>
      <c r="AI868" s="217">
        <v>2</v>
      </c>
      <c r="AJ868" s="240" t="s">
        <v>160</v>
      </c>
      <c r="AK868" s="241"/>
      <c r="AL868" s="221" t="s">
        <v>161</v>
      </c>
      <c r="AM868" s="222" t="s">
        <v>162</v>
      </c>
      <c r="AN868" s="242"/>
      <c r="AO868" s="243"/>
      <c r="AP868" s="242"/>
      <c r="AQ868" s="243"/>
      <c r="AR868" s="217">
        <v>1</v>
      </c>
      <c r="AS868" s="244" t="s">
        <v>242</v>
      </c>
      <c r="AT868" s="245"/>
      <c r="AU868" s="218" t="s">
        <v>242</v>
      </c>
    </row>
    <row r="869" spans="1:47" ht="8.25" customHeight="1" x14ac:dyDescent="0.25">
      <c r="A869" s="223">
        <v>843</v>
      </c>
      <c r="B869" s="228" t="s">
        <v>176</v>
      </c>
      <c r="C869" s="229"/>
      <c r="D869" s="230"/>
      <c r="E869" s="228" t="s">
        <v>1046</v>
      </c>
      <c r="F869" s="229"/>
      <c r="G869" s="230"/>
      <c r="H869" s="231">
        <v>1473</v>
      </c>
      <c r="I869" s="232"/>
      <c r="J869" s="231">
        <v>2328</v>
      </c>
      <c r="K869" s="233"/>
      <c r="L869" s="232"/>
      <c r="M869" s="228" t="s">
        <v>154</v>
      </c>
      <c r="N869" s="229"/>
      <c r="O869" s="230"/>
      <c r="P869" s="234" t="s">
        <v>155</v>
      </c>
      <c r="Q869" s="235"/>
      <c r="R869" s="236"/>
      <c r="S869" s="217">
        <v>1338</v>
      </c>
      <c r="T869" s="217">
        <v>2193</v>
      </c>
      <c r="U869" s="218" t="s">
        <v>156</v>
      </c>
      <c r="V869" s="237" t="s">
        <v>157</v>
      </c>
      <c r="W869" s="238"/>
      <c r="X869" s="239"/>
      <c r="Y869" s="228" t="s">
        <v>158</v>
      </c>
      <c r="Z869" s="230"/>
      <c r="AA869" s="228" t="s">
        <v>159</v>
      </c>
      <c r="AB869" s="229"/>
      <c r="AC869" s="230"/>
      <c r="AD869" s="219"/>
      <c r="AE869" s="220">
        <v>725</v>
      </c>
      <c r="AF869" s="231">
        <v>2308</v>
      </c>
      <c r="AG869" s="232"/>
      <c r="AH869" s="218" t="s">
        <v>158</v>
      </c>
      <c r="AI869" s="217">
        <v>2</v>
      </c>
      <c r="AJ869" s="240" t="s">
        <v>160</v>
      </c>
      <c r="AK869" s="241"/>
      <c r="AL869" s="221" t="s">
        <v>161</v>
      </c>
      <c r="AM869" s="222" t="s">
        <v>162</v>
      </c>
      <c r="AN869" s="242"/>
      <c r="AO869" s="243"/>
      <c r="AP869" s="242"/>
      <c r="AQ869" s="243"/>
      <c r="AR869" s="217">
        <v>1</v>
      </c>
      <c r="AS869" s="244" t="s">
        <v>233</v>
      </c>
      <c r="AT869" s="245"/>
      <c r="AU869" s="218" t="s">
        <v>233</v>
      </c>
    </row>
    <row r="870" spans="1:47" ht="8.25" customHeight="1" x14ac:dyDescent="0.25">
      <c r="A870" s="223">
        <v>844</v>
      </c>
      <c r="B870" s="228" t="s">
        <v>176</v>
      </c>
      <c r="C870" s="229"/>
      <c r="D870" s="230"/>
      <c r="E870" s="228" t="s">
        <v>1047</v>
      </c>
      <c r="F870" s="229"/>
      <c r="G870" s="230"/>
      <c r="H870" s="231">
        <v>993</v>
      </c>
      <c r="I870" s="232"/>
      <c r="J870" s="231">
        <v>2328</v>
      </c>
      <c r="K870" s="233"/>
      <c r="L870" s="232"/>
      <c r="M870" s="228" t="s">
        <v>154</v>
      </c>
      <c r="N870" s="229"/>
      <c r="O870" s="230"/>
      <c r="P870" s="234" t="s">
        <v>155</v>
      </c>
      <c r="Q870" s="235"/>
      <c r="R870" s="236"/>
      <c r="S870" s="217">
        <v>858</v>
      </c>
      <c r="T870" s="217">
        <v>2193</v>
      </c>
      <c r="U870" s="218" t="s">
        <v>156</v>
      </c>
      <c r="V870" s="237" t="s">
        <v>157</v>
      </c>
      <c r="W870" s="238"/>
      <c r="X870" s="239"/>
      <c r="Y870" s="228" t="s">
        <v>158</v>
      </c>
      <c r="Z870" s="230"/>
      <c r="AA870" s="228" t="s">
        <v>159</v>
      </c>
      <c r="AB870" s="229"/>
      <c r="AC870" s="230"/>
      <c r="AD870" s="219"/>
      <c r="AE870" s="220">
        <v>973</v>
      </c>
      <c r="AF870" s="231">
        <v>2308</v>
      </c>
      <c r="AG870" s="232"/>
      <c r="AH870" s="218" t="s">
        <v>158</v>
      </c>
      <c r="AI870" s="217">
        <v>1</v>
      </c>
      <c r="AJ870" s="240" t="s">
        <v>160</v>
      </c>
      <c r="AK870" s="241"/>
      <c r="AL870" s="221" t="s">
        <v>161</v>
      </c>
      <c r="AM870" s="222" t="s">
        <v>162</v>
      </c>
      <c r="AN870" s="242"/>
      <c r="AO870" s="243"/>
      <c r="AP870" s="242"/>
      <c r="AQ870" s="243"/>
      <c r="AR870" s="217">
        <v>1</v>
      </c>
      <c r="AS870" s="244" t="s">
        <v>240</v>
      </c>
      <c r="AT870" s="245"/>
      <c r="AU870" s="218" t="s">
        <v>240</v>
      </c>
    </row>
    <row r="871" spans="1:47" ht="8.25" customHeight="1" x14ac:dyDescent="0.25">
      <c r="A871" s="223">
        <v>845</v>
      </c>
      <c r="B871" s="228" t="s">
        <v>176</v>
      </c>
      <c r="C871" s="229"/>
      <c r="D871" s="230"/>
      <c r="E871" s="228" t="s">
        <v>1048</v>
      </c>
      <c r="F871" s="229"/>
      <c r="G871" s="230"/>
      <c r="H871" s="231">
        <v>793</v>
      </c>
      <c r="I871" s="232"/>
      <c r="J871" s="231">
        <v>2328</v>
      </c>
      <c r="K871" s="233"/>
      <c r="L871" s="232"/>
      <c r="M871" s="228" t="s">
        <v>154</v>
      </c>
      <c r="N871" s="229"/>
      <c r="O871" s="230"/>
      <c r="P871" s="234" t="s">
        <v>155</v>
      </c>
      <c r="Q871" s="235"/>
      <c r="R871" s="236"/>
      <c r="S871" s="217">
        <v>658</v>
      </c>
      <c r="T871" s="217">
        <v>2193</v>
      </c>
      <c r="U871" s="218" t="s">
        <v>156</v>
      </c>
      <c r="V871" s="237" t="s">
        <v>157</v>
      </c>
      <c r="W871" s="238"/>
      <c r="X871" s="239"/>
      <c r="Y871" s="228" t="s">
        <v>158</v>
      </c>
      <c r="Z871" s="230"/>
      <c r="AA871" s="228" t="s">
        <v>159</v>
      </c>
      <c r="AB871" s="229"/>
      <c r="AC871" s="230"/>
      <c r="AD871" s="219"/>
      <c r="AE871" s="220">
        <v>773</v>
      </c>
      <c r="AF871" s="231">
        <v>2308</v>
      </c>
      <c r="AG871" s="232"/>
      <c r="AH871" s="218" t="s">
        <v>158</v>
      </c>
      <c r="AI871" s="217">
        <v>1</v>
      </c>
      <c r="AJ871" s="240" t="s">
        <v>160</v>
      </c>
      <c r="AK871" s="241"/>
      <c r="AL871" s="221" t="s">
        <v>161</v>
      </c>
      <c r="AM871" s="222" t="s">
        <v>162</v>
      </c>
      <c r="AN871" s="242"/>
      <c r="AO871" s="243"/>
      <c r="AP871" s="242"/>
      <c r="AQ871" s="243"/>
      <c r="AR871" s="217">
        <v>1</v>
      </c>
      <c r="AS871" s="244" t="s">
        <v>259</v>
      </c>
      <c r="AT871" s="245"/>
      <c r="AU871" s="218" t="s">
        <v>259</v>
      </c>
    </row>
    <row r="872" spans="1:47" ht="8.25" customHeight="1" x14ac:dyDescent="0.25">
      <c r="A872" s="223">
        <v>846</v>
      </c>
      <c r="B872" s="228" t="s">
        <v>176</v>
      </c>
      <c r="C872" s="229"/>
      <c r="D872" s="230"/>
      <c r="E872" s="228" t="s">
        <v>1049</v>
      </c>
      <c r="F872" s="229"/>
      <c r="G872" s="230"/>
      <c r="H872" s="231">
        <v>593</v>
      </c>
      <c r="I872" s="232"/>
      <c r="J872" s="231">
        <v>2328</v>
      </c>
      <c r="K872" s="233"/>
      <c r="L872" s="232"/>
      <c r="M872" s="228" t="s">
        <v>154</v>
      </c>
      <c r="N872" s="229"/>
      <c r="O872" s="230"/>
      <c r="P872" s="234" t="s">
        <v>155</v>
      </c>
      <c r="Q872" s="235"/>
      <c r="R872" s="236"/>
      <c r="S872" s="217">
        <v>458</v>
      </c>
      <c r="T872" s="217">
        <v>2193</v>
      </c>
      <c r="U872" s="218" t="s">
        <v>156</v>
      </c>
      <c r="V872" s="237" t="s">
        <v>157</v>
      </c>
      <c r="W872" s="238"/>
      <c r="X872" s="239"/>
      <c r="Y872" s="228" t="s">
        <v>158</v>
      </c>
      <c r="Z872" s="230"/>
      <c r="AA872" s="228" t="s">
        <v>159</v>
      </c>
      <c r="AB872" s="229"/>
      <c r="AC872" s="230"/>
      <c r="AD872" s="219"/>
      <c r="AE872" s="220">
        <v>573</v>
      </c>
      <c r="AF872" s="231">
        <v>2308</v>
      </c>
      <c r="AG872" s="232"/>
      <c r="AH872" s="218" t="s">
        <v>158</v>
      </c>
      <c r="AI872" s="217">
        <v>1</v>
      </c>
      <c r="AJ872" s="240" t="s">
        <v>160</v>
      </c>
      <c r="AK872" s="241"/>
      <c r="AL872" s="221" t="s">
        <v>161</v>
      </c>
      <c r="AM872" s="222" t="s">
        <v>162</v>
      </c>
      <c r="AN872" s="242"/>
      <c r="AO872" s="243"/>
      <c r="AP872" s="242"/>
      <c r="AQ872" s="243"/>
      <c r="AR872" s="217">
        <v>1</v>
      </c>
      <c r="AS872" s="244" t="s">
        <v>269</v>
      </c>
      <c r="AT872" s="245"/>
      <c r="AU872" s="218" t="s">
        <v>269</v>
      </c>
    </row>
    <row r="873" spans="1:47" ht="8.25" customHeight="1" x14ac:dyDescent="0.25">
      <c r="A873" s="223">
        <v>847</v>
      </c>
      <c r="B873" s="228" t="s">
        <v>176</v>
      </c>
      <c r="C873" s="229"/>
      <c r="D873" s="230"/>
      <c r="E873" s="228" t="s">
        <v>1050</v>
      </c>
      <c r="F873" s="229"/>
      <c r="G873" s="230"/>
      <c r="H873" s="231">
        <v>593</v>
      </c>
      <c r="I873" s="232"/>
      <c r="J873" s="231">
        <v>2328</v>
      </c>
      <c r="K873" s="233"/>
      <c r="L873" s="232"/>
      <c r="M873" s="228" t="s">
        <v>154</v>
      </c>
      <c r="N873" s="229"/>
      <c r="O873" s="230"/>
      <c r="P873" s="234" t="s">
        <v>155</v>
      </c>
      <c r="Q873" s="235"/>
      <c r="R873" s="236"/>
      <c r="S873" s="217">
        <v>458</v>
      </c>
      <c r="T873" s="217">
        <v>2193</v>
      </c>
      <c r="U873" s="218" t="s">
        <v>156</v>
      </c>
      <c r="V873" s="237" t="s">
        <v>157</v>
      </c>
      <c r="W873" s="238"/>
      <c r="X873" s="239"/>
      <c r="Y873" s="228" t="s">
        <v>158</v>
      </c>
      <c r="Z873" s="230"/>
      <c r="AA873" s="228" t="s">
        <v>159</v>
      </c>
      <c r="AB873" s="229"/>
      <c r="AC873" s="230"/>
      <c r="AD873" s="219"/>
      <c r="AE873" s="220">
        <v>573</v>
      </c>
      <c r="AF873" s="231">
        <v>2308</v>
      </c>
      <c r="AG873" s="232"/>
      <c r="AH873" s="218" t="s">
        <v>158</v>
      </c>
      <c r="AI873" s="217">
        <v>1</v>
      </c>
      <c r="AJ873" s="240" t="s">
        <v>160</v>
      </c>
      <c r="AK873" s="241"/>
      <c r="AL873" s="221" t="s">
        <v>161</v>
      </c>
      <c r="AM873" s="222" t="s">
        <v>162</v>
      </c>
      <c r="AN873" s="242"/>
      <c r="AO873" s="243"/>
      <c r="AP873" s="242"/>
      <c r="AQ873" s="243"/>
      <c r="AR873" s="217">
        <v>1</v>
      </c>
      <c r="AS873" s="244" t="s">
        <v>269</v>
      </c>
      <c r="AT873" s="245"/>
      <c r="AU873" s="218" t="s">
        <v>269</v>
      </c>
    </row>
    <row r="874" spans="1:47" ht="8.25" customHeight="1" x14ac:dyDescent="0.25">
      <c r="A874" s="223">
        <v>848</v>
      </c>
      <c r="B874" s="228" t="s">
        <v>176</v>
      </c>
      <c r="C874" s="229"/>
      <c r="D874" s="230"/>
      <c r="E874" s="228" t="s">
        <v>1051</v>
      </c>
      <c r="F874" s="229"/>
      <c r="G874" s="230"/>
      <c r="H874" s="231">
        <v>1473</v>
      </c>
      <c r="I874" s="232"/>
      <c r="J874" s="231">
        <v>2328</v>
      </c>
      <c r="K874" s="233"/>
      <c r="L874" s="232"/>
      <c r="M874" s="228" t="s">
        <v>154</v>
      </c>
      <c r="N874" s="229"/>
      <c r="O874" s="230"/>
      <c r="P874" s="234" t="s">
        <v>155</v>
      </c>
      <c r="Q874" s="235"/>
      <c r="R874" s="236"/>
      <c r="S874" s="217">
        <v>1338</v>
      </c>
      <c r="T874" s="217">
        <v>2193</v>
      </c>
      <c r="U874" s="218" t="s">
        <v>156</v>
      </c>
      <c r="V874" s="237" t="s">
        <v>157</v>
      </c>
      <c r="W874" s="238"/>
      <c r="X874" s="239"/>
      <c r="Y874" s="228" t="s">
        <v>158</v>
      </c>
      <c r="Z874" s="230"/>
      <c r="AA874" s="228" t="s">
        <v>159</v>
      </c>
      <c r="AB874" s="229"/>
      <c r="AC874" s="230"/>
      <c r="AD874" s="219"/>
      <c r="AE874" s="220">
        <v>725</v>
      </c>
      <c r="AF874" s="231">
        <v>2308</v>
      </c>
      <c r="AG874" s="232"/>
      <c r="AH874" s="218" t="s">
        <v>158</v>
      </c>
      <c r="AI874" s="217">
        <v>2</v>
      </c>
      <c r="AJ874" s="240" t="s">
        <v>160</v>
      </c>
      <c r="AK874" s="241"/>
      <c r="AL874" s="221" t="s">
        <v>161</v>
      </c>
      <c r="AM874" s="222" t="s">
        <v>162</v>
      </c>
      <c r="AN874" s="242"/>
      <c r="AO874" s="243"/>
      <c r="AP874" s="242"/>
      <c r="AQ874" s="243"/>
      <c r="AR874" s="217">
        <v>1</v>
      </c>
      <c r="AS874" s="244" t="s">
        <v>233</v>
      </c>
      <c r="AT874" s="245"/>
      <c r="AU874" s="218" t="s">
        <v>233</v>
      </c>
    </row>
    <row r="875" spans="1:47" ht="8.25" customHeight="1" x14ac:dyDescent="0.25">
      <c r="A875" s="223">
        <v>849</v>
      </c>
      <c r="B875" s="228" t="s">
        <v>176</v>
      </c>
      <c r="C875" s="229"/>
      <c r="D875" s="230"/>
      <c r="E875" s="228" t="s">
        <v>1052</v>
      </c>
      <c r="F875" s="229"/>
      <c r="G875" s="230"/>
      <c r="H875" s="231">
        <v>893</v>
      </c>
      <c r="I875" s="232"/>
      <c r="J875" s="231">
        <v>2328</v>
      </c>
      <c r="K875" s="233"/>
      <c r="L875" s="232"/>
      <c r="M875" s="228" t="s">
        <v>154</v>
      </c>
      <c r="N875" s="229"/>
      <c r="O875" s="230"/>
      <c r="P875" s="234" t="s">
        <v>155</v>
      </c>
      <c r="Q875" s="235"/>
      <c r="R875" s="236"/>
      <c r="S875" s="217">
        <v>758</v>
      </c>
      <c r="T875" s="217">
        <v>2193</v>
      </c>
      <c r="U875" s="218" t="s">
        <v>156</v>
      </c>
      <c r="V875" s="237" t="s">
        <v>157</v>
      </c>
      <c r="W875" s="238"/>
      <c r="X875" s="239"/>
      <c r="Y875" s="228" t="s">
        <v>158</v>
      </c>
      <c r="Z875" s="230"/>
      <c r="AA875" s="228" t="s">
        <v>159</v>
      </c>
      <c r="AB875" s="229"/>
      <c r="AC875" s="230"/>
      <c r="AD875" s="219"/>
      <c r="AE875" s="220">
        <v>873</v>
      </c>
      <c r="AF875" s="231">
        <v>2308</v>
      </c>
      <c r="AG875" s="232"/>
      <c r="AH875" s="218" t="s">
        <v>158</v>
      </c>
      <c r="AI875" s="217">
        <v>1</v>
      </c>
      <c r="AJ875" s="240" t="s">
        <v>160</v>
      </c>
      <c r="AK875" s="241"/>
      <c r="AL875" s="221" t="s">
        <v>161</v>
      </c>
      <c r="AM875" s="222" t="s">
        <v>162</v>
      </c>
      <c r="AN875" s="242"/>
      <c r="AO875" s="243"/>
      <c r="AP875" s="242"/>
      <c r="AQ875" s="243"/>
      <c r="AR875" s="217">
        <v>1</v>
      </c>
      <c r="AS875" s="244" t="s">
        <v>314</v>
      </c>
      <c r="AT875" s="245"/>
      <c r="AU875" s="218" t="s">
        <v>314</v>
      </c>
    </row>
    <row r="876" spans="1:47" ht="8.25" customHeight="1" x14ac:dyDescent="0.25">
      <c r="A876" s="223">
        <v>850</v>
      </c>
      <c r="B876" s="228" t="s">
        <v>176</v>
      </c>
      <c r="C876" s="229"/>
      <c r="D876" s="230"/>
      <c r="E876" s="228" t="s">
        <v>1053</v>
      </c>
      <c r="F876" s="229"/>
      <c r="G876" s="230"/>
      <c r="H876" s="231">
        <v>893</v>
      </c>
      <c r="I876" s="232"/>
      <c r="J876" s="231">
        <v>2328</v>
      </c>
      <c r="K876" s="233"/>
      <c r="L876" s="232"/>
      <c r="M876" s="228" t="s">
        <v>154</v>
      </c>
      <c r="N876" s="229"/>
      <c r="O876" s="230"/>
      <c r="P876" s="234" t="s">
        <v>155</v>
      </c>
      <c r="Q876" s="235"/>
      <c r="R876" s="236"/>
      <c r="S876" s="217">
        <v>758</v>
      </c>
      <c r="T876" s="217">
        <v>2193</v>
      </c>
      <c r="U876" s="218" t="s">
        <v>156</v>
      </c>
      <c r="V876" s="237" t="s">
        <v>157</v>
      </c>
      <c r="W876" s="238"/>
      <c r="X876" s="239"/>
      <c r="Y876" s="228" t="s">
        <v>158</v>
      </c>
      <c r="Z876" s="230"/>
      <c r="AA876" s="228" t="s">
        <v>159</v>
      </c>
      <c r="AB876" s="229"/>
      <c r="AC876" s="230"/>
      <c r="AD876" s="219"/>
      <c r="AE876" s="220">
        <v>873</v>
      </c>
      <c r="AF876" s="231">
        <v>2308</v>
      </c>
      <c r="AG876" s="232"/>
      <c r="AH876" s="218" t="s">
        <v>158</v>
      </c>
      <c r="AI876" s="217">
        <v>1</v>
      </c>
      <c r="AJ876" s="240" t="s">
        <v>160</v>
      </c>
      <c r="AK876" s="241"/>
      <c r="AL876" s="221" t="s">
        <v>161</v>
      </c>
      <c r="AM876" s="222" t="s">
        <v>162</v>
      </c>
      <c r="AN876" s="242"/>
      <c r="AO876" s="243"/>
      <c r="AP876" s="242"/>
      <c r="AQ876" s="243"/>
      <c r="AR876" s="217">
        <v>1</v>
      </c>
      <c r="AS876" s="244" t="s">
        <v>314</v>
      </c>
      <c r="AT876" s="245"/>
      <c r="AU876" s="218" t="s">
        <v>314</v>
      </c>
    </row>
    <row r="877" spans="1:47" ht="8.25" customHeight="1" x14ac:dyDescent="0.25">
      <c r="A877" s="223">
        <v>851</v>
      </c>
      <c r="B877" s="228" t="s">
        <v>176</v>
      </c>
      <c r="C877" s="229"/>
      <c r="D877" s="230"/>
      <c r="E877" s="228" t="s">
        <v>1054</v>
      </c>
      <c r="F877" s="229"/>
      <c r="G877" s="230"/>
      <c r="H877" s="231">
        <v>1713</v>
      </c>
      <c r="I877" s="232"/>
      <c r="J877" s="231">
        <v>2328</v>
      </c>
      <c r="K877" s="233"/>
      <c r="L877" s="232"/>
      <c r="M877" s="228" t="s">
        <v>154</v>
      </c>
      <c r="N877" s="229"/>
      <c r="O877" s="230"/>
      <c r="P877" s="234" t="s">
        <v>155</v>
      </c>
      <c r="Q877" s="235"/>
      <c r="R877" s="236"/>
      <c r="S877" s="217">
        <v>1578</v>
      </c>
      <c r="T877" s="217">
        <v>2193</v>
      </c>
      <c r="U877" s="218" t="s">
        <v>156</v>
      </c>
      <c r="V877" s="237" t="s">
        <v>157</v>
      </c>
      <c r="W877" s="238"/>
      <c r="X877" s="239"/>
      <c r="Y877" s="228" t="s">
        <v>158</v>
      </c>
      <c r="Z877" s="230"/>
      <c r="AA877" s="228" t="s">
        <v>159</v>
      </c>
      <c r="AB877" s="229"/>
      <c r="AC877" s="230"/>
      <c r="AD877" s="219"/>
      <c r="AE877" s="220">
        <v>845</v>
      </c>
      <c r="AF877" s="231">
        <v>2308</v>
      </c>
      <c r="AG877" s="232"/>
      <c r="AH877" s="218" t="s">
        <v>158</v>
      </c>
      <c r="AI877" s="217">
        <v>2</v>
      </c>
      <c r="AJ877" s="240" t="s">
        <v>160</v>
      </c>
      <c r="AK877" s="241"/>
      <c r="AL877" s="221" t="s">
        <v>161</v>
      </c>
      <c r="AM877" s="222" t="s">
        <v>162</v>
      </c>
      <c r="AN877" s="242"/>
      <c r="AO877" s="243"/>
      <c r="AP877" s="242"/>
      <c r="AQ877" s="243"/>
      <c r="AR877" s="217">
        <v>1</v>
      </c>
      <c r="AS877" s="244" t="s">
        <v>251</v>
      </c>
      <c r="AT877" s="245"/>
      <c r="AU877" s="218" t="s">
        <v>251</v>
      </c>
    </row>
    <row r="878" spans="1:47" ht="8.25" customHeight="1" x14ac:dyDescent="0.25">
      <c r="A878" s="223">
        <v>852</v>
      </c>
      <c r="B878" s="228" t="s">
        <v>176</v>
      </c>
      <c r="C878" s="229"/>
      <c r="D878" s="230"/>
      <c r="E878" s="228" t="s">
        <v>1055</v>
      </c>
      <c r="F878" s="229"/>
      <c r="G878" s="230"/>
      <c r="H878" s="231">
        <v>1713</v>
      </c>
      <c r="I878" s="232"/>
      <c r="J878" s="231">
        <v>2328</v>
      </c>
      <c r="K878" s="233"/>
      <c r="L878" s="232"/>
      <c r="M878" s="228" t="s">
        <v>154</v>
      </c>
      <c r="N878" s="229"/>
      <c r="O878" s="230"/>
      <c r="P878" s="234" t="s">
        <v>155</v>
      </c>
      <c r="Q878" s="235"/>
      <c r="R878" s="236"/>
      <c r="S878" s="217">
        <v>1578</v>
      </c>
      <c r="T878" s="217">
        <v>2193</v>
      </c>
      <c r="U878" s="218" t="s">
        <v>156</v>
      </c>
      <c r="V878" s="237" t="s">
        <v>157</v>
      </c>
      <c r="W878" s="238"/>
      <c r="X878" s="239"/>
      <c r="Y878" s="228" t="s">
        <v>158</v>
      </c>
      <c r="Z878" s="230"/>
      <c r="AA878" s="228" t="s">
        <v>159</v>
      </c>
      <c r="AB878" s="229"/>
      <c r="AC878" s="230"/>
      <c r="AD878" s="219"/>
      <c r="AE878" s="220">
        <v>845</v>
      </c>
      <c r="AF878" s="231">
        <v>2308</v>
      </c>
      <c r="AG878" s="232"/>
      <c r="AH878" s="218" t="s">
        <v>158</v>
      </c>
      <c r="AI878" s="217">
        <v>2</v>
      </c>
      <c r="AJ878" s="240" t="s">
        <v>160</v>
      </c>
      <c r="AK878" s="241"/>
      <c r="AL878" s="221" t="s">
        <v>161</v>
      </c>
      <c r="AM878" s="222" t="s">
        <v>162</v>
      </c>
      <c r="AN878" s="242"/>
      <c r="AO878" s="243"/>
      <c r="AP878" s="242"/>
      <c r="AQ878" s="243"/>
      <c r="AR878" s="217">
        <v>1</v>
      </c>
      <c r="AS878" s="244" t="s">
        <v>251</v>
      </c>
      <c r="AT878" s="245"/>
      <c r="AU878" s="218" t="s">
        <v>251</v>
      </c>
    </row>
    <row r="879" spans="1:47" ht="8.25" customHeight="1" x14ac:dyDescent="0.25">
      <c r="A879" s="223">
        <v>853</v>
      </c>
      <c r="B879" s="228" t="s">
        <v>176</v>
      </c>
      <c r="C879" s="229"/>
      <c r="D879" s="230"/>
      <c r="E879" s="228" t="s">
        <v>1056</v>
      </c>
      <c r="F879" s="229"/>
      <c r="G879" s="230"/>
      <c r="H879" s="231">
        <v>1473</v>
      </c>
      <c r="I879" s="232"/>
      <c r="J879" s="231">
        <v>2328</v>
      </c>
      <c r="K879" s="233"/>
      <c r="L879" s="232"/>
      <c r="M879" s="228" t="s">
        <v>154</v>
      </c>
      <c r="N879" s="229"/>
      <c r="O879" s="230"/>
      <c r="P879" s="234" t="s">
        <v>155</v>
      </c>
      <c r="Q879" s="235"/>
      <c r="R879" s="236"/>
      <c r="S879" s="217">
        <v>1338</v>
      </c>
      <c r="T879" s="217">
        <v>2193</v>
      </c>
      <c r="U879" s="218" t="s">
        <v>156</v>
      </c>
      <c r="V879" s="237" t="s">
        <v>157</v>
      </c>
      <c r="W879" s="238"/>
      <c r="X879" s="239"/>
      <c r="Y879" s="228" t="s">
        <v>158</v>
      </c>
      <c r="Z879" s="230"/>
      <c r="AA879" s="228" t="s">
        <v>159</v>
      </c>
      <c r="AB879" s="229"/>
      <c r="AC879" s="230"/>
      <c r="AD879" s="219"/>
      <c r="AE879" s="220">
        <v>725</v>
      </c>
      <c r="AF879" s="231">
        <v>2308</v>
      </c>
      <c r="AG879" s="232"/>
      <c r="AH879" s="218" t="s">
        <v>158</v>
      </c>
      <c r="AI879" s="217">
        <v>2</v>
      </c>
      <c r="AJ879" s="240" t="s">
        <v>160</v>
      </c>
      <c r="AK879" s="241"/>
      <c r="AL879" s="221" t="s">
        <v>161</v>
      </c>
      <c r="AM879" s="222" t="s">
        <v>162</v>
      </c>
      <c r="AN879" s="242"/>
      <c r="AO879" s="243"/>
      <c r="AP879" s="242"/>
      <c r="AQ879" s="243"/>
      <c r="AR879" s="217">
        <v>1</v>
      </c>
      <c r="AS879" s="244" t="s">
        <v>233</v>
      </c>
      <c r="AT879" s="245"/>
      <c r="AU879" s="218" t="s">
        <v>233</v>
      </c>
    </row>
    <row r="880" spans="1:47" ht="8.25" customHeight="1" x14ac:dyDescent="0.25">
      <c r="A880" s="223">
        <v>854</v>
      </c>
      <c r="B880" s="228" t="s">
        <v>176</v>
      </c>
      <c r="C880" s="229"/>
      <c r="D880" s="230"/>
      <c r="E880" s="228" t="s">
        <v>1057</v>
      </c>
      <c r="F880" s="229"/>
      <c r="G880" s="230"/>
      <c r="H880" s="231">
        <v>1473</v>
      </c>
      <c r="I880" s="232"/>
      <c r="J880" s="231">
        <v>2328</v>
      </c>
      <c r="K880" s="233"/>
      <c r="L880" s="232"/>
      <c r="M880" s="228" t="s">
        <v>154</v>
      </c>
      <c r="N880" s="229"/>
      <c r="O880" s="230"/>
      <c r="P880" s="234" t="s">
        <v>155</v>
      </c>
      <c r="Q880" s="235"/>
      <c r="R880" s="236"/>
      <c r="S880" s="217">
        <v>1338</v>
      </c>
      <c r="T880" s="217">
        <v>2193</v>
      </c>
      <c r="U880" s="218" t="s">
        <v>156</v>
      </c>
      <c r="V880" s="237" t="s">
        <v>157</v>
      </c>
      <c r="W880" s="238"/>
      <c r="X880" s="239"/>
      <c r="Y880" s="228" t="s">
        <v>158</v>
      </c>
      <c r="Z880" s="230"/>
      <c r="AA880" s="228" t="s">
        <v>159</v>
      </c>
      <c r="AB880" s="229"/>
      <c r="AC880" s="230"/>
      <c r="AD880" s="219"/>
      <c r="AE880" s="220">
        <v>725</v>
      </c>
      <c r="AF880" s="231">
        <v>2308</v>
      </c>
      <c r="AG880" s="232"/>
      <c r="AH880" s="218" t="s">
        <v>158</v>
      </c>
      <c r="AI880" s="217">
        <v>2</v>
      </c>
      <c r="AJ880" s="240" t="s">
        <v>160</v>
      </c>
      <c r="AK880" s="241"/>
      <c r="AL880" s="221" t="s">
        <v>161</v>
      </c>
      <c r="AM880" s="222" t="s">
        <v>162</v>
      </c>
      <c r="AN880" s="242"/>
      <c r="AO880" s="243"/>
      <c r="AP880" s="242"/>
      <c r="AQ880" s="243"/>
      <c r="AR880" s="217">
        <v>1</v>
      </c>
      <c r="AS880" s="244" t="s">
        <v>233</v>
      </c>
      <c r="AT880" s="245"/>
      <c r="AU880" s="218" t="s">
        <v>233</v>
      </c>
    </row>
    <row r="881" spans="1:47" ht="8.25" customHeight="1" x14ac:dyDescent="0.25">
      <c r="A881" s="223">
        <v>855</v>
      </c>
      <c r="B881" s="228" t="s">
        <v>252</v>
      </c>
      <c r="C881" s="229"/>
      <c r="D881" s="230"/>
      <c r="E881" s="228" t="s">
        <v>1058</v>
      </c>
      <c r="F881" s="229"/>
      <c r="G881" s="230"/>
      <c r="H881" s="231">
        <v>435</v>
      </c>
      <c r="I881" s="232"/>
      <c r="J881" s="231">
        <v>935</v>
      </c>
      <c r="K881" s="233"/>
      <c r="L881" s="232"/>
      <c r="M881" s="228" t="s">
        <v>154</v>
      </c>
      <c r="N881" s="229"/>
      <c r="O881" s="230"/>
      <c r="P881" s="234" t="s">
        <v>155</v>
      </c>
      <c r="Q881" s="235"/>
      <c r="R881" s="236"/>
      <c r="S881" s="217">
        <v>300</v>
      </c>
      <c r="T881" s="217">
        <v>800</v>
      </c>
      <c r="U881" s="218" t="s">
        <v>156</v>
      </c>
      <c r="V881" s="237" t="s">
        <v>157</v>
      </c>
      <c r="W881" s="238"/>
      <c r="X881" s="239"/>
      <c r="Y881" s="228" t="s">
        <v>158</v>
      </c>
      <c r="Z881" s="230"/>
      <c r="AA881" s="228" t="s">
        <v>159</v>
      </c>
      <c r="AB881" s="229"/>
      <c r="AC881" s="230"/>
      <c r="AD881" s="219"/>
      <c r="AE881" s="220">
        <v>415</v>
      </c>
      <c r="AF881" s="231">
        <v>915</v>
      </c>
      <c r="AG881" s="232"/>
      <c r="AH881" s="218" t="s">
        <v>158</v>
      </c>
      <c r="AI881" s="217">
        <v>1</v>
      </c>
      <c r="AJ881" s="240" t="s">
        <v>160</v>
      </c>
      <c r="AK881" s="241"/>
      <c r="AL881" s="221" t="s">
        <v>161</v>
      </c>
      <c r="AM881" s="222" t="s">
        <v>162</v>
      </c>
      <c r="AN881" s="242"/>
      <c r="AO881" s="243"/>
      <c r="AP881" s="242"/>
      <c r="AQ881" s="243"/>
      <c r="AR881" s="217">
        <v>1</v>
      </c>
      <c r="AS881" s="244" t="s">
        <v>254</v>
      </c>
      <c r="AT881" s="245"/>
      <c r="AU881" s="218" t="s">
        <v>254</v>
      </c>
    </row>
    <row r="882" spans="1:47" ht="8.25" customHeight="1" x14ac:dyDescent="0.25">
      <c r="A882" s="223">
        <v>856</v>
      </c>
      <c r="B882" s="228" t="s">
        <v>176</v>
      </c>
      <c r="C882" s="229"/>
      <c r="D882" s="230"/>
      <c r="E882" s="228" t="s">
        <v>1059</v>
      </c>
      <c r="F882" s="229"/>
      <c r="G882" s="230"/>
      <c r="H882" s="231">
        <v>993</v>
      </c>
      <c r="I882" s="232"/>
      <c r="J882" s="231">
        <v>2328</v>
      </c>
      <c r="K882" s="233"/>
      <c r="L882" s="232"/>
      <c r="M882" s="228" t="s">
        <v>154</v>
      </c>
      <c r="N882" s="229"/>
      <c r="O882" s="230"/>
      <c r="P882" s="234" t="s">
        <v>155</v>
      </c>
      <c r="Q882" s="235"/>
      <c r="R882" s="236"/>
      <c r="S882" s="217">
        <v>858</v>
      </c>
      <c r="T882" s="217">
        <v>2193</v>
      </c>
      <c r="U882" s="218" t="s">
        <v>156</v>
      </c>
      <c r="V882" s="237" t="s">
        <v>157</v>
      </c>
      <c r="W882" s="238"/>
      <c r="X882" s="239"/>
      <c r="Y882" s="228" t="s">
        <v>158</v>
      </c>
      <c r="Z882" s="230"/>
      <c r="AA882" s="228" t="s">
        <v>159</v>
      </c>
      <c r="AB882" s="229"/>
      <c r="AC882" s="230"/>
      <c r="AD882" s="219"/>
      <c r="AE882" s="220">
        <v>973</v>
      </c>
      <c r="AF882" s="231">
        <v>2308</v>
      </c>
      <c r="AG882" s="232"/>
      <c r="AH882" s="218" t="s">
        <v>158</v>
      </c>
      <c r="AI882" s="217">
        <v>1</v>
      </c>
      <c r="AJ882" s="240" t="s">
        <v>160</v>
      </c>
      <c r="AK882" s="241"/>
      <c r="AL882" s="221" t="s">
        <v>161</v>
      </c>
      <c r="AM882" s="222" t="s">
        <v>162</v>
      </c>
      <c r="AN882" s="242"/>
      <c r="AO882" s="243"/>
      <c r="AP882" s="242"/>
      <c r="AQ882" s="243"/>
      <c r="AR882" s="217">
        <v>1</v>
      </c>
      <c r="AS882" s="244" t="s">
        <v>240</v>
      </c>
      <c r="AT882" s="245"/>
      <c r="AU882" s="218" t="s">
        <v>240</v>
      </c>
    </row>
    <row r="883" spans="1:47" ht="8.25" customHeight="1" x14ac:dyDescent="0.25">
      <c r="A883" s="223">
        <v>857</v>
      </c>
      <c r="B883" s="228" t="s">
        <v>176</v>
      </c>
      <c r="C883" s="229"/>
      <c r="D883" s="230"/>
      <c r="E883" s="228" t="s">
        <v>1060</v>
      </c>
      <c r="F883" s="229"/>
      <c r="G883" s="230"/>
      <c r="H883" s="231">
        <v>1343</v>
      </c>
      <c r="I883" s="232"/>
      <c r="J883" s="231">
        <v>2328</v>
      </c>
      <c r="K883" s="233"/>
      <c r="L883" s="232"/>
      <c r="M883" s="228" t="s">
        <v>154</v>
      </c>
      <c r="N883" s="229"/>
      <c r="O883" s="230"/>
      <c r="P883" s="234" t="s">
        <v>155</v>
      </c>
      <c r="Q883" s="235"/>
      <c r="R883" s="236"/>
      <c r="S883" s="217">
        <v>1208</v>
      </c>
      <c r="T883" s="217">
        <v>2193</v>
      </c>
      <c r="U883" s="218" t="s">
        <v>156</v>
      </c>
      <c r="V883" s="237" t="s">
        <v>157</v>
      </c>
      <c r="W883" s="238"/>
      <c r="X883" s="239"/>
      <c r="Y883" s="228" t="s">
        <v>158</v>
      </c>
      <c r="Z883" s="230"/>
      <c r="AA883" s="228" t="s">
        <v>159</v>
      </c>
      <c r="AB883" s="229"/>
      <c r="AC883" s="230"/>
      <c r="AD883" s="219"/>
      <c r="AE883" s="220">
        <v>660</v>
      </c>
      <c r="AF883" s="231">
        <v>2308</v>
      </c>
      <c r="AG883" s="232"/>
      <c r="AH883" s="218" t="s">
        <v>158</v>
      </c>
      <c r="AI883" s="217">
        <v>2</v>
      </c>
      <c r="AJ883" s="240" t="s">
        <v>160</v>
      </c>
      <c r="AK883" s="241"/>
      <c r="AL883" s="221" t="s">
        <v>161</v>
      </c>
      <c r="AM883" s="222" t="s">
        <v>162</v>
      </c>
      <c r="AN883" s="242"/>
      <c r="AO883" s="243"/>
      <c r="AP883" s="242"/>
      <c r="AQ883" s="243"/>
      <c r="AR883" s="217">
        <v>1</v>
      </c>
      <c r="AS883" s="244" t="s">
        <v>238</v>
      </c>
      <c r="AT883" s="245"/>
      <c r="AU883" s="218" t="s">
        <v>238</v>
      </c>
    </row>
    <row r="884" spans="1:47" ht="8.25" customHeight="1" x14ac:dyDescent="0.25">
      <c r="A884" s="223">
        <v>858</v>
      </c>
      <c r="B884" s="228" t="s">
        <v>176</v>
      </c>
      <c r="C884" s="229"/>
      <c r="D884" s="230"/>
      <c r="E884" s="228" t="s">
        <v>1061</v>
      </c>
      <c r="F884" s="229"/>
      <c r="G884" s="230"/>
      <c r="H884" s="231">
        <v>993</v>
      </c>
      <c r="I884" s="232"/>
      <c r="J884" s="231">
        <v>2328</v>
      </c>
      <c r="K884" s="233"/>
      <c r="L884" s="232"/>
      <c r="M884" s="228" t="s">
        <v>154</v>
      </c>
      <c r="N884" s="229"/>
      <c r="O884" s="230"/>
      <c r="P884" s="234" t="s">
        <v>155</v>
      </c>
      <c r="Q884" s="235"/>
      <c r="R884" s="236"/>
      <c r="S884" s="217">
        <v>858</v>
      </c>
      <c r="T884" s="217">
        <v>2193</v>
      </c>
      <c r="U884" s="218" t="s">
        <v>156</v>
      </c>
      <c r="V884" s="237" t="s">
        <v>157</v>
      </c>
      <c r="W884" s="238"/>
      <c r="X884" s="239"/>
      <c r="Y884" s="228" t="s">
        <v>158</v>
      </c>
      <c r="Z884" s="230"/>
      <c r="AA884" s="228" t="s">
        <v>159</v>
      </c>
      <c r="AB884" s="229"/>
      <c r="AC884" s="230"/>
      <c r="AD884" s="219"/>
      <c r="AE884" s="220">
        <v>973</v>
      </c>
      <c r="AF884" s="231">
        <v>2308</v>
      </c>
      <c r="AG884" s="232"/>
      <c r="AH884" s="218" t="s">
        <v>158</v>
      </c>
      <c r="AI884" s="217">
        <v>1</v>
      </c>
      <c r="AJ884" s="240" t="s">
        <v>160</v>
      </c>
      <c r="AK884" s="241"/>
      <c r="AL884" s="221" t="s">
        <v>161</v>
      </c>
      <c r="AM884" s="222" t="s">
        <v>162</v>
      </c>
      <c r="AN884" s="242"/>
      <c r="AO884" s="243"/>
      <c r="AP884" s="242"/>
      <c r="AQ884" s="243"/>
      <c r="AR884" s="217">
        <v>1</v>
      </c>
      <c r="AS884" s="244" t="s">
        <v>240</v>
      </c>
      <c r="AT884" s="245"/>
      <c r="AU884" s="218" t="s">
        <v>240</v>
      </c>
    </row>
    <row r="885" spans="1:47" ht="8.25" customHeight="1" x14ac:dyDescent="0.25">
      <c r="A885" s="223">
        <v>859</v>
      </c>
      <c r="B885" s="228" t="s">
        <v>176</v>
      </c>
      <c r="C885" s="229"/>
      <c r="D885" s="230"/>
      <c r="E885" s="228" t="s">
        <v>1062</v>
      </c>
      <c r="F885" s="229"/>
      <c r="G885" s="230"/>
      <c r="H885" s="231">
        <v>993</v>
      </c>
      <c r="I885" s="232"/>
      <c r="J885" s="231">
        <v>2328</v>
      </c>
      <c r="K885" s="233"/>
      <c r="L885" s="232"/>
      <c r="M885" s="228" t="s">
        <v>154</v>
      </c>
      <c r="N885" s="229"/>
      <c r="O885" s="230"/>
      <c r="P885" s="234" t="s">
        <v>155</v>
      </c>
      <c r="Q885" s="235"/>
      <c r="R885" s="236"/>
      <c r="S885" s="217">
        <v>858</v>
      </c>
      <c r="T885" s="217">
        <v>2193</v>
      </c>
      <c r="U885" s="218" t="s">
        <v>156</v>
      </c>
      <c r="V885" s="237" t="s">
        <v>157</v>
      </c>
      <c r="W885" s="238"/>
      <c r="X885" s="239"/>
      <c r="Y885" s="228" t="s">
        <v>158</v>
      </c>
      <c r="Z885" s="230"/>
      <c r="AA885" s="228" t="s">
        <v>159</v>
      </c>
      <c r="AB885" s="229"/>
      <c r="AC885" s="230"/>
      <c r="AD885" s="219"/>
      <c r="AE885" s="220">
        <v>973</v>
      </c>
      <c r="AF885" s="231">
        <v>2308</v>
      </c>
      <c r="AG885" s="232"/>
      <c r="AH885" s="218" t="s">
        <v>158</v>
      </c>
      <c r="AI885" s="217">
        <v>1</v>
      </c>
      <c r="AJ885" s="240" t="s">
        <v>160</v>
      </c>
      <c r="AK885" s="241"/>
      <c r="AL885" s="221" t="s">
        <v>161</v>
      </c>
      <c r="AM885" s="222" t="s">
        <v>162</v>
      </c>
      <c r="AN885" s="242"/>
      <c r="AO885" s="243"/>
      <c r="AP885" s="242"/>
      <c r="AQ885" s="243"/>
      <c r="AR885" s="217">
        <v>1</v>
      </c>
      <c r="AS885" s="244" t="s">
        <v>240</v>
      </c>
      <c r="AT885" s="245"/>
      <c r="AU885" s="218" t="s">
        <v>240</v>
      </c>
    </row>
    <row r="886" spans="1:47" ht="8.25" customHeight="1" x14ac:dyDescent="0.25">
      <c r="A886" s="223">
        <v>860</v>
      </c>
      <c r="B886" s="228" t="s">
        <v>176</v>
      </c>
      <c r="C886" s="229"/>
      <c r="D886" s="230"/>
      <c r="E886" s="228" t="s">
        <v>1063</v>
      </c>
      <c r="F886" s="229"/>
      <c r="G886" s="230"/>
      <c r="H886" s="231">
        <v>1473</v>
      </c>
      <c r="I886" s="232"/>
      <c r="J886" s="231">
        <v>2328</v>
      </c>
      <c r="K886" s="233"/>
      <c r="L886" s="232"/>
      <c r="M886" s="228" t="s">
        <v>154</v>
      </c>
      <c r="N886" s="229"/>
      <c r="O886" s="230"/>
      <c r="P886" s="234" t="s">
        <v>155</v>
      </c>
      <c r="Q886" s="235"/>
      <c r="R886" s="236"/>
      <c r="S886" s="217">
        <v>1338</v>
      </c>
      <c r="T886" s="217">
        <v>2193</v>
      </c>
      <c r="U886" s="218" t="s">
        <v>156</v>
      </c>
      <c r="V886" s="237" t="s">
        <v>157</v>
      </c>
      <c r="W886" s="238"/>
      <c r="X886" s="239"/>
      <c r="Y886" s="228" t="s">
        <v>158</v>
      </c>
      <c r="Z886" s="230"/>
      <c r="AA886" s="228" t="s">
        <v>159</v>
      </c>
      <c r="AB886" s="229"/>
      <c r="AC886" s="230"/>
      <c r="AD886" s="219"/>
      <c r="AE886" s="220">
        <v>725</v>
      </c>
      <c r="AF886" s="231">
        <v>2308</v>
      </c>
      <c r="AG886" s="232"/>
      <c r="AH886" s="218" t="s">
        <v>158</v>
      </c>
      <c r="AI886" s="217">
        <v>2</v>
      </c>
      <c r="AJ886" s="240" t="s">
        <v>160</v>
      </c>
      <c r="AK886" s="241"/>
      <c r="AL886" s="221" t="s">
        <v>161</v>
      </c>
      <c r="AM886" s="222" t="s">
        <v>162</v>
      </c>
      <c r="AN886" s="242"/>
      <c r="AO886" s="243"/>
      <c r="AP886" s="242"/>
      <c r="AQ886" s="243"/>
      <c r="AR886" s="217">
        <v>1</v>
      </c>
      <c r="AS886" s="244" t="s">
        <v>233</v>
      </c>
      <c r="AT886" s="245"/>
      <c r="AU886" s="218" t="s">
        <v>233</v>
      </c>
    </row>
    <row r="887" spans="1:47" ht="8.25" customHeight="1" x14ac:dyDescent="0.25">
      <c r="A887" s="223">
        <v>861</v>
      </c>
      <c r="B887" s="228" t="s">
        <v>176</v>
      </c>
      <c r="C887" s="229"/>
      <c r="D887" s="230"/>
      <c r="E887" s="228" t="s">
        <v>1064</v>
      </c>
      <c r="F887" s="229"/>
      <c r="G887" s="230"/>
      <c r="H887" s="231">
        <v>1473</v>
      </c>
      <c r="I887" s="232"/>
      <c r="J887" s="231">
        <v>2328</v>
      </c>
      <c r="K887" s="233"/>
      <c r="L887" s="232"/>
      <c r="M887" s="228" t="s">
        <v>154</v>
      </c>
      <c r="N887" s="229"/>
      <c r="O887" s="230"/>
      <c r="P887" s="234" t="s">
        <v>155</v>
      </c>
      <c r="Q887" s="235"/>
      <c r="R887" s="236"/>
      <c r="S887" s="217">
        <v>1338</v>
      </c>
      <c r="T887" s="217">
        <v>2193</v>
      </c>
      <c r="U887" s="218" t="s">
        <v>156</v>
      </c>
      <c r="V887" s="237" t="s">
        <v>157</v>
      </c>
      <c r="W887" s="238"/>
      <c r="X887" s="239"/>
      <c r="Y887" s="228" t="s">
        <v>158</v>
      </c>
      <c r="Z887" s="230"/>
      <c r="AA887" s="228" t="s">
        <v>159</v>
      </c>
      <c r="AB887" s="229"/>
      <c r="AC887" s="230"/>
      <c r="AD887" s="219"/>
      <c r="AE887" s="220">
        <v>725</v>
      </c>
      <c r="AF887" s="231">
        <v>2308</v>
      </c>
      <c r="AG887" s="232"/>
      <c r="AH887" s="218" t="s">
        <v>158</v>
      </c>
      <c r="AI887" s="217">
        <v>2</v>
      </c>
      <c r="AJ887" s="240" t="s">
        <v>160</v>
      </c>
      <c r="AK887" s="241"/>
      <c r="AL887" s="221" t="s">
        <v>161</v>
      </c>
      <c r="AM887" s="222" t="s">
        <v>162</v>
      </c>
      <c r="AN887" s="242"/>
      <c r="AO887" s="243"/>
      <c r="AP887" s="242"/>
      <c r="AQ887" s="243"/>
      <c r="AR887" s="217">
        <v>1</v>
      </c>
      <c r="AS887" s="244" t="s">
        <v>233</v>
      </c>
      <c r="AT887" s="245"/>
      <c r="AU887" s="218" t="s">
        <v>233</v>
      </c>
    </row>
    <row r="888" spans="1:47" ht="8.25" customHeight="1" x14ac:dyDescent="0.25">
      <c r="A888" s="223">
        <v>862</v>
      </c>
      <c r="B888" s="228" t="s">
        <v>176</v>
      </c>
      <c r="C888" s="229"/>
      <c r="D888" s="230"/>
      <c r="E888" s="228" t="s">
        <v>1065</v>
      </c>
      <c r="F888" s="229"/>
      <c r="G888" s="230"/>
      <c r="H888" s="231">
        <v>1343</v>
      </c>
      <c r="I888" s="232"/>
      <c r="J888" s="231">
        <v>2328</v>
      </c>
      <c r="K888" s="233"/>
      <c r="L888" s="232"/>
      <c r="M888" s="228" t="s">
        <v>154</v>
      </c>
      <c r="N888" s="229"/>
      <c r="O888" s="230"/>
      <c r="P888" s="234" t="s">
        <v>155</v>
      </c>
      <c r="Q888" s="235"/>
      <c r="R888" s="236"/>
      <c r="S888" s="217">
        <v>1208</v>
      </c>
      <c r="T888" s="217">
        <v>2193</v>
      </c>
      <c r="U888" s="218" t="s">
        <v>156</v>
      </c>
      <c r="V888" s="237" t="s">
        <v>157</v>
      </c>
      <c r="W888" s="238"/>
      <c r="X888" s="239"/>
      <c r="Y888" s="228" t="s">
        <v>158</v>
      </c>
      <c r="Z888" s="230"/>
      <c r="AA888" s="228" t="s">
        <v>159</v>
      </c>
      <c r="AB888" s="229"/>
      <c r="AC888" s="230"/>
      <c r="AD888" s="219"/>
      <c r="AE888" s="220">
        <v>660</v>
      </c>
      <c r="AF888" s="231">
        <v>2308</v>
      </c>
      <c r="AG888" s="232"/>
      <c r="AH888" s="218" t="s">
        <v>158</v>
      </c>
      <c r="AI888" s="217">
        <v>2</v>
      </c>
      <c r="AJ888" s="240" t="s">
        <v>160</v>
      </c>
      <c r="AK888" s="241"/>
      <c r="AL888" s="221" t="s">
        <v>161</v>
      </c>
      <c r="AM888" s="222" t="s">
        <v>162</v>
      </c>
      <c r="AN888" s="242"/>
      <c r="AO888" s="243"/>
      <c r="AP888" s="242"/>
      <c r="AQ888" s="243"/>
      <c r="AR888" s="217">
        <v>1</v>
      </c>
      <c r="AS888" s="244" t="s">
        <v>238</v>
      </c>
      <c r="AT888" s="245"/>
      <c r="AU888" s="218" t="s">
        <v>238</v>
      </c>
    </row>
    <row r="889" spans="1:47" ht="8.25" customHeight="1" x14ac:dyDescent="0.25">
      <c r="A889" s="223">
        <v>863</v>
      </c>
      <c r="B889" s="228" t="s">
        <v>176</v>
      </c>
      <c r="C889" s="229"/>
      <c r="D889" s="230"/>
      <c r="E889" s="228" t="s">
        <v>1066</v>
      </c>
      <c r="F889" s="229"/>
      <c r="G889" s="230"/>
      <c r="H889" s="231">
        <v>893</v>
      </c>
      <c r="I889" s="232"/>
      <c r="J889" s="231">
        <v>2328</v>
      </c>
      <c r="K889" s="233"/>
      <c r="L889" s="232"/>
      <c r="M889" s="228" t="s">
        <v>154</v>
      </c>
      <c r="N889" s="229"/>
      <c r="O889" s="230"/>
      <c r="P889" s="234" t="s">
        <v>155</v>
      </c>
      <c r="Q889" s="235"/>
      <c r="R889" s="236"/>
      <c r="S889" s="217">
        <v>758</v>
      </c>
      <c r="T889" s="217">
        <v>2193</v>
      </c>
      <c r="U889" s="218" t="s">
        <v>156</v>
      </c>
      <c r="V889" s="237" t="s">
        <v>157</v>
      </c>
      <c r="W889" s="238"/>
      <c r="X889" s="239"/>
      <c r="Y889" s="228" t="s">
        <v>158</v>
      </c>
      <c r="Z889" s="230"/>
      <c r="AA889" s="228" t="s">
        <v>159</v>
      </c>
      <c r="AB889" s="229"/>
      <c r="AC889" s="230"/>
      <c r="AD889" s="219"/>
      <c r="AE889" s="220">
        <v>873</v>
      </c>
      <c r="AF889" s="231">
        <v>2308</v>
      </c>
      <c r="AG889" s="232"/>
      <c r="AH889" s="218" t="s">
        <v>158</v>
      </c>
      <c r="AI889" s="217">
        <v>1</v>
      </c>
      <c r="AJ889" s="240" t="s">
        <v>160</v>
      </c>
      <c r="AK889" s="241"/>
      <c r="AL889" s="221" t="s">
        <v>161</v>
      </c>
      <c r="AM889" s="222" t="s">
        <v>162</v>
      </c>
      <c r="AN889" s="242"/>
      <c r="AO889" s="243"/>
      <c r="AP889" s="242"/>
      <c r="AQ889" s="243"/>
      <c r="AR889" s="217">
        <v>1</v>
      </c>
      <c r="AS889" s="244" t="s">
        <v>314</v>
      </c>
      <c r="AT889" s="245"/>
      <c r="AU889" s="218" t="s">
        <v>314</v>
      </c>
    </row>
    <row r="890" spans="1:47" ht="8.25" customHeight="1" x14ac:dyDescent="0.25">
      <c r="A890" s="223">
        <v>864</v>
      </c>
      <c r="B890" s="228" t="s">
        <v>176</v>
      </c>
      <c r="C890" s="229"/>
      <c r="D890" s="230"/>
      <c r="E890" s="228" t="s">
        <v>1067</v>
      </c>
      <c r="F890" s="229"/>
      <c r="G890" s="230"/>
      <c r="H890" s="231">
        <v>1713</v>
      </c>
      <c r="I890" s="232"/>
      <c r="J890" s="231">
        <v>2328</v>
      </c>
      <c r="K890" s="233"/>
      <c r="L890" s="232"/>
      <c r="M890" s="228" t="s">
        <v>154</v>
      </c>
      <c r="N890" s="229"/>
      <c r="O890" s="230"/>
      <c r="P890" s="234" t="s">
        <v>155</v>
      </c>
      <c r="Q890" s="235"/>
      <c r="R890" s="236"/>
      <c r="S890" s="217">
        <v>1578</v>
      </c>
      <c r="T890" s="217">
        <v>2193</v>
      </c>
      <c r="U890" s="218" t="s">
        <v>156</v>
      </c>
      <c r="V890" s="237" t="s">
        <v>157</v>
      </c>
      <c r="W890" s="238"/>
      <c r="X890" s="239"/>
      <c r="Y890" s="228" t="s">
        <v>158</v>
      </c>
      <c r="Z890" s="230"/>
      <c r="AA890" s="228" t="s">
        <v>159</v>
      </c>
      <c r="AB890" s="229"/>
      <c r="AC890" s="230"/>
      <c r="AD890" s="219"/>
      <c r="AE890" s="220">
        <v>845</v>
      </c>
      <c r="AF890" s="231">
        <v>2308</v>
      </c>
      <c r="AG890" s="232"/>
      <c r="AH890" s="218" t="s">
        <v>158</v>
      </c>
      <c r="AI890" s="217">
        <v>2</v>
      </c>
      <c r="AJ890" s="240" t="s">
        <v>160</v>
      </c>
      <c r="AK890" s="241"/>
      <c r="AL890" s="221" t="s">
        <v>161</v>
      </c>
      <c r="AM890" s="222" t="s">
        <v>162</v>
      </c>
      <c r="AN890" s="242"/>
      <c r="AO890" s="243"/>
      <c r="AP890" s="242"/>
      <c r="AQ890" s="243"/>
      <c r="AR890" s="217">
        <v>1</v>
      </c>
      <c r="AS890" s="244" t="s">
        <v>251</v>
      </c>
      <c r="AT890" s="245"/>
      <c r="AU890" s="218" t="s">
        <v>251</v>
      </c>
    </row>
    <row r="891" spans="1:47" ht="8.25" customHeight="1" x14ac:dyDescent="0.25">
      <c r="A891" s="223">
        <v>865</v>
      </c>
      <c r="B891" s="228" t="s">
        <v>176</v>
      </c>
      <c r="C891" s="229"/>
      <c r="D891" s="230"/>
      <c r="E891" s="228" t="s">
        <v>1068</v>
      </c>
      <c r="F891" s="229"/>
      <c r="G891" s="230"/>
      <c r="H891" s="231">
        <v>893</v>
      </c>
      <c r="I891" s="232"/>
      <c r="J891" s="231">
        <v>2293</v>
      </c>
      <c r="K891" s="233"/>
      <c r="L891" s="232"/>
      <c r="M891" s="228" t="s">
        <v>154</v>
      </c>
      <c r="N891" s="229"/>
      <c r="O891" s="230"/>
      <c r="P891" s="234" t="s">
        <v>155</v>
      </c>
      <c r="Q891" s="235"/>
      <c r="R891" s="236"/>
      <c r="S891" s="217">
        <v>758</v>
      </c>
      <c r="T891" s="217">
        <v>2158</v>
      </c>
      <c r="U891" s="218" t="s">
        <v>156</v>
      </c>
      <c r="V891" s="237" t="s">
        <v>157</v>
      </c>
      <c r="W891" s="238"/>
      <c r="X891" s="239"/>
      <c r="Y891" s="228" t="s">
        <v>158</v>
      </c>
      <c r="Z891" s="230"/>
      <c r="AA891" s="228" t="s">
        <v>159</v>
      </c>
      <c r="AB891" s="229"/>
      <c r="AC891" s="230"/>
      <c r="AD891" s="219"/>
      <c r="AE891" s="220">
        <v>873</v>
      </c>
      <c r="AF891" s="231">
        <v>2273</v>
      </c>
      <c r="AG891" s="232"/>
      <c r="AH891" s="218" t="s">
        <v>158</v>
      </c>
      <c r="AI891" s="217">
        <v>1</v>
      </c>
      <c r="AJ891" s="240" t="s">
        <v>160</v>
      </c>
      <c r="AK891" s="241"/>
      <c r="AL891" s="221" t="s">
        <v>161</v>
      </c>
      <c r="AM891" s="222" t="s">
        <v>162</v>
      </c>
      <c r="AN891" s="242"/>
      <c r="AO891" s="243"/>
      <c r="AP891" s="242"/>
      <c r="AQ891" s="243"/>
      <c r="AR891" s="217">
        <v>1</v>
      </c>
      <c r="AS891" s="244" t="s">
        <v>261</v>
      </c>
      <c r="AT891" s="245"/>
      <c r="AU891" s="218" t="s">
        <v>261</v>
      </c>
    </row>
    <row r="892" spans="1:47" ht="8.25" customHeight="1" x14ac:dyDescent="0.25">
      <c r="A892" s="223">
        <v>866</v>
      </c>
      <c r="B892" s="228" t="s">
        <v>176</v>
      </c>
      <c r="C892" s="229"/>
      <c r="D892" s="230"/>
      <c r="E892" s="228" t="s">
        <v>1069</v>
      </c>
      <c r="F892" s="229"/>
      <c r="G892" s="230"/>
      <c r="H892" s="231">
        <v>893</v>
      </c>
      <c r="I892" s="232"/>
      <c r="J892" s="231">
        <v>2328</v>
      </c>
      <c r="K892" s="233"/>
      <c r="L892" s="232"/>
      <c r="M892" s="228" t="s">
        <v>154</v>
      </c>
      <c r="N892" s="229"/>
      <c r="O892" s="230"/>
      <c r="P892" s="234" t="s">
        <v>155</v>
      </c>
      <c r="Q892" s="235"/>
      <c r="R892" s="236"/>
      <c r="S892" s="217">
        <v>758</v>
      </c>
      <c r="T892" s="217">
        <v>2193</v>
      </c>
      <c r="U892" s="218" t="s">
        <v>156</v>
      </c>
      <c r="V892" s="237" t="s">
        <v>157</v>
      </c>
      <c r="W892" s="238"/>
      <c r="X892" s="239"/>
      <c r="Y892" s="228" t="s">
        <v>158</v>
      </c>
      <c r="Z892" s="230"/>
      <c r="AA892" s="228" t="s">
        <v>159</v>
      </c>
      <c r="AB892" s="229"/>
      <c r="AC892" s="230"/>
      <c r="AD892" s="219"/>
      <c r="AE892" s="220">
        <v>873</v>
      </c>
      <c r="AF892" s="231">
        <v>2308</v>
      </c>
      <c r="AG892" s="232"/>
      <c r="AH892" s="218" t="s">
        <v>158</v>
      </c>
      <c r="AI892" s="217">
        <v>1</v>
      </c>
      <c r="AJ892" s="240" t="s">
        <v>160</v>
      </c>
      <c r="AK892" s="241"/>
      <c r="AL892" s="221" t="s">
        <v>161</v>
      </c>
      <c r="AM892" s="222" t="s">
        <v>162</v>
      </c>
      <c r="AN892" s="242"/>
      <c r="AO892" s="243"/>
      <c r="AP892" s="242"/>
      <c r="AQ892" s="243"/>
      <c r="AR892" s="217">
        <v>1</v>
      </c>
      <c r="AS892" s="244" t="s">
        <v>314</v>
      </c>
      <c r="AT892" s="245"/>
      <c r="AU892" s="218" t="s">
        <v>314</v>
      </c>
    </row>
    <row r="893" spans="1:47" ht="8.25" customHeight="1" x14ac:dyDescent="0.25">
      <c r="A893" s="223">
        <v>867</v>
      </c>
      <c r="B893" s="228" t="s">
        <v>176</v>
      </c>
      <c r="C893" s="229"/>
      <c r="D893" s="230"/>
      <c r="E893" s="228" t="s">
        <v>1070</v>
      </c>
      <c r="F893" s="229"/>
      <c r="G893" s="230"/>
      <c r="H893" s="231">
        <v>893</v>
      </c>
      <c r="I893" s="232"/>
      <c r="J893" s="231">
        <v>2328</v>
      </c>
      <c r="K893" s="233"/>
      <c r="L893" s="232"/>
      <c r="M893" s="228" t="s">
        <v>154</v>
      </c>
      <c r="N893" s="229"/>
      <c r="O893" s="230"/>
      <c r="P893" s="234" t="s">
        <v>155</v>
      </c>
      <c r="Q893" s="235"/>
      <c r="R893" s="236"/>
      <c r="S893" s="217">
        <v>758</v>
      </c>
      <c r="T893" s="217">
        <v>2193</v>
      </c>
      <c r="U893" s="218" t="s">
        <v>156</v>
      </c>
      <c r="V893" s="237" t="s">
        <v>157</v>
      </c>
      <c r="W893" s="238"/>
      <c r="X893" s="239"/>
      <c r="Y893" s="228" t="s">
        <v>158</v>
      </c>
      <c r="Z893" s="230"/>
      <c r="AA893" s="228" t="s">
        <v>159</v>
      </c>
      <c r="AB893" s="229"/>
      <c r="AC893" s="230"/>
      <c r="AD893" s="219"/>
      <c r="AE893" s="220">
        <v>873</v>
      </c>
      <c r="AF893" s="231">
        <v>2308</v>
      </c>
      <c r="AG893" s="232"/>
      <c r="AH893" s="218" t="s">
        <v>158</v>
      </c>
      <c r="AI893" s="217">
        <v>1</v>
      </c>
      <c r="AJ893" s="240" t="s">
        <v>160</v>
      </c>
      <c r="AK893" s="241"/>
      <c r="AL893" s="221" t="s">
        <v>161</v>
      </c>
      <c r="AM893" s="222" t="s">
        <v>162</v>
      </c>
      <c r="AN893" s="242"/>
      <c r="AO893" s="243"/>
      <c r="AP893" s="242"/>
      <c r="AQ893" s="243"/>
      <c r="AR893" s="217">
        <v>1</v>
      </c>
      <c r="AS893" s="244" t="s">
        <v>314</v>
      </c>
      <c r="AT893" s="245"/>
      <c r="AU893" s="218" t="s">
        <v>314</v>
      </c>
    </row>
    <row r="894" spans="1:47" ht="8.25" customHeight="1" x14ac:dyDescent="0.25">
      <c r="A894" s="223">
        <v>868</v>
      </c>
      <c r="B894" s="228" t="s">
        <v>176</v>
      </c>
      <c r="C894" s="229"/>
      <c r="D894" s="230"/>
      <c r="E894" s="228" t="s">
        <v>1071</v>
      </c>
      <c r="F894" s="229"/>
      <c r="G894" s="230"/>
      <c r="H894" s="231">
        <v>993</v>
      </c>
      <c r="I894" s="232"/>
      <c r="J894" s="231">
        <v>2328</v>
      </c>
      <c r="K894" s="233"/>
      <c r="L894" s="232"/>
      <c r="M894" s="228" t="s">
        <v>154</v>
      </c>
      <c r="N894" s="229"/>
      <c r="O894" s="230"/>
      <c r="P894" s="234" t="s">
        <v>155</v>
      </c>
      <c r="Q894" s="235"/>
      <c r="R894" s="236"/>
      <c r="S894" s="217">
        <v>858</v>
      </c>
      <c r="T894" s="217">
        <v>2193</v>
      </c>
      <c r="U894" s="218" t="s">
        <v>156</v>
      </c>
      <c r="V894" s="237" t="s">
        <v>157</v>
      </c>
      <c r="W894" s="238"/>
      <c r="X894" s="239"/>
      <c r="Y894" s="228" t="s">
        <v>158</v>
      </c>
      <c r="Z894" s="230"/>
      <c r="AA894" s="228" t="s">
        <v>159</v>
      </c>
      <c r="AB894" s="229"/>
      <c r="AC894" s="230"/>
      <c r="AD894" s="219"/>
      <c r="AE894" s="220">
        <v>973</v>
      </c>
      <c r="AF894" s="231">
        <v>2308</v>
      </c>
      <c r="AG894" s="232"/>
      <c r="AH894" s="218" t="s">
        <v>158</v>
      </c>
      <c r="AI894" s="217">
        <v>1</v>
      </c>
      <c r="AJ894" s="240" t="s">
        <v>160</v>
      </c>
      <c r="AK894" s="241"/>
      <c r="AL894" s="221" t="s">
        <v>161</v>
      </c>
      <c r="AM894" s="222" t="s">
        <v>162</v>
      </c>
      <c r="AN894" s="242"/>
      <c r="AO894" s="243"/>
      <c r="AP894" s="242"/>
      <c r="AQ894" s="243"/>
      <c r="AR894" s="217">
        <v>1</v>
      </c>
      <c r="AS894" s="244" t="s">
        <v>240</v>
      </c>
      <c r="AT894" s="245"/>
      <c r="AU894" s="218" t="s">
        <v>240</v>
      </c>
    </row>
    <row r="895" spans="1:47" ht="8.25" customHeight="1" x14ac:dyDescent="0.25">
      <c r="A895" s="223">
        <v>869</v>
      </c>
      <c r="B895" s="228" t="s">
        <v>176</v>
      </c>
      <c r="C895" s="229"/>
      <c r="D895" s="230"/>
      <c r="E895" s="228" t="s">
        <v>1072</v>
      </c>
      <c r="F895" s="229"/>
      <c r="G895" s="230"/>
      <c r="H895" s="231">
        <v>1713</v>
      </c>
      <c r="I895" s="232"/>
      <c r="J895" s="231">
        <v>2328</v>
      </c>
      <c r="K895" s="233"/>
      <c r="L895" s="232"/>
      <c r="M895" s="228" t="s">
        <v>154</v>
      </c>
      <c r="N895" s="229"/>
      <c r="O895" s="230"/>
      <c r="P895" s="234" t="s">
        <v>155</v>
      </c>
      <c r="Q895" s="235"/>
      <c r="R895" s="236"/>
      <c r="S895" s="217">
        <v>1578</v>
      </c>
      <c r="T895" s="217">
        <v>2193</v>
      </c>
      <c r="U895" s="218" t="s">
        <v>156</v>
      </c>
      <c r="V895" s="237" t="s">
        <v>157</v>
      </c>
      <c r="W895" s="238"/>
      <c r="X895" s="239"/>
      <c r="Y895" s="228" t="s">
        <v>158</v>
      </c>
      <c r="Z895" s="230"/>
      <c r="AA895" s="228" t="s">
        <v>159</v>
      </c>
      <c r="AB895" s="229"/>
      <c r="AC895" s="230"/>
      <c r="AD895" s="219"/>
      <c r="AE895" s="220">
        <v>845</v>
      </c>
      <c r="AF895" s="231">
        <v>2308</v>
      </c>
      <c r="AG895" s="232"/>
      <c r="AH895" s="218" t="s">
        <v>158</v>
      </c>
      <c r="AI895" s="217">
        <v>2</v>
      </c>
      <c r="AJ895" s="240" t="s">
        <v>160</v>
      </c>
      <c r="AK895" s="241"/>
      <c r="AL895" s="221" t="s">
        <v>161</v>
      </c>
      <c r="AM895" s="222" t="s">
        <v>162</v>
      </c>
      <c r="AN895" s="242"/>
      <c r="AO895" s="243"/>
      <c r="AP895" s="242"/>
      <c r="AQ895" s="243"/>
      <c r="AR895" s="217">
        <v>1</v>
      </c>
      <c r="AS895" s="244" t="s">
        <v>251</v>
      </c>
      <c r="AT895" s="245"/>
      <c r="AU895" s="218" t="s">
        <v>251</v>
      </c>
    </row>
    <row r="896" spans="1:47" ht="8.25" customHeight="1" x14ac:dyDescent="0.25">
      <c r="A896" s="223">
        <v>870</v>
      </c>
      <c r="B896" s="228" t="s">
        <v>176</v>
      </c>
      <c r="C896" s="229"/>
      <c r="D896" s="230"/>
      <c r="E896" s="228" t="s">
        <v>1073</v>
      </c>
      <c r="F896" s="229"/>
      <c r="G896" s="230"/>
      <c r="H896" s="231">
        <v>993</v>
      </c>
      <c r="I896" s="232"/>
      <c r="J896" s="231">
        <v>2328</v>
      </c>
      <c r="K896" s="233"/>
      <c r="L896" s="232"/>
      <c r="M896" s="228" t="s">
        <v>154</v>
      </c>
      <c r="N896" s="229"/>
      <c r="O896" s="230"/>
      <c r="P896" s="234" t="s">
        <v>155</v>
      </c>
      <c r="Q896" s="235"/>
      <c r="R896" s="236"/>
      <c r="S896" s="217">
        <v>858</v>
      </c>
      <c r="T896" s="217">
        <v>2193</v>
      </c>
      <c r="U896" s="218" t="s">
        <v>156</v>
      </c>
      <c r="V896" s="237" t="s">
        <v>157</v>
      </c>
      <c r="W896" s="238"/>
      <c r="X896" s="239"/>
      <c r="Y896" s="228" t="s">
        <v>158</v>
      </c>
      <c r="Z896" s="230"/>
      <c r="AA896" s="228" t="s">
        <v>159</v>
      </c>
      <c r="AB896" s="229"/>
      <c r="AC896" s="230"/>
      <c r="AD896" s="219"/>
      <c r="AE896" s="220">
        <v>973</v>
      </c>
      <c r="AF896" s="231">
        <v>2308</v>
      </c>
      <c r="AG896" s="232"/>
      <c r="AH896" s="218" t="s">
        <v>158</v>
      </c>
      <c r="AI896" s="217">
        <v>1</v>
      </c>
      <c r="AJ896" s="240" t="s">
        <v>160</v>
      </c>
      <c r="AK896" s="241"/>
      <c r="AL896" s="221" t="s">
        <v>161</v>
      </c>
      <c r="AM896" s="222" t="s">
        <v>162</v>
      </c>
      <c r="AN896" s="242"/>
      <c r="AO896" s="243"/>
      <c r="AP896" s="242"/>
      <c r="AQ896" s="243"/>
      <c r="AR896" s="217">
        <v>1</v>
      </c>
      <c r="AS896" s="244" t="s">
        <v>240</v>
      </c>
      <c r="AT896" s="245"/>
      <c r="AU896" s="218" t="s">
        <v>240</v>
      </c>
    </row>
    <row r="897" spans="1:47" ht="8.25" customHeight="1" x14ac:dyDescent="0.25">
      <c r="A897" s="223">
        <v>871</v>
      </c>
      <c r="B897" s="228" t="s">
        <v>176</v>
      </c>
      <c r="C897" s="229"/>
      <c r="D897" s="230"/>
      <c r="E897" s="228" t="s">
        <v>1074</v>
      </c>
      <c r="F897" s="229"/>
      <c r="G897" s="230"/>
      <c r="H897" s="231">
        <v>1193</v>
      </c>
      <c r="I897" s="232"/>
      <c r="J897" s="231">
        <v>2328</v>
      </c>
      <c r="K897" s="233"/>
      <c r="L897" s="232"/>
      <c r="M897" s="228" t="s">
        <v>154</v>
      </c>
      <c r="N897" s="229"/>
      <c r="O897" s="230"/>
      <c r="P897" s="234" t="s">
        <v>155</v>
      </c>
      <c r="Q897" s="235"/>
      <c r="R897" s="236"/>
      <c r="S897" s="217">
        <v>1058</v>
      </c>
      <c r="T897" s="217">
        <v>2193</v>
      </c>
      <c r="U897" s="218" t="s">
        <v>156</v>
      </c>
      <c r="V897" s="237" t="s">
        <v>157</v>
      </c>
      <c r="W897" s="238"/>
      <c r="X897" s="239"/>
      <c r="Y897" s="228" t="s">
        <v>158</v>
      </c>
      <c r="Z897" s="230"/>
      <c r="AA897" s="228" t="s">
        <v>159</v>
      </c>
      <c r="AB897" s="229"/>
      <c r="AC897" s="230"/>
      <c r="AD897" s="219"/>
      <c r="AE897" s="220">
        <v>585</v>
      </c>
      <c r="AF897" s="231">
        <v>2308</v>
      </c>
      <c r="AG897" s="232"/>
      <c r="AH897" s="218" t="s">
        <v>158</v>
      </c>
      <c r="AI897" s="217">
        <v>2</v>
      </c>
      <c r="AJ897" s="240" t="s">
        <v>160</v>
      </c>
      <c r="AK897" s="241"/>
      <c r="AL897" s="221" t="s">
        <v>161</v>
      </c>
      <c r="AM897" s="222" t="s">
        <v>162</v>
      </c>
      <c r="AN897" s="242"/>
      <c r="AO897" s="243"/>
      <c r="AP897" s="242"/>
      <c r="AQ897" s="243"/>
      <c r="AR897" s="217">
        <v>1</v>
      </c>
      <c r="AS897" s="244" t="s">
        <v>291</v>
      </c>
      <c r="AT897" s="245"/>
      <c r="AU897" s="218" t="s">
        <v>291</v>
      </c>
    </row>
    <row r="898" spans="1:47" ht="8.25" customHeight="1" x14ac:dyDescent="0.25">
      <c r="A898" s="223">
        <v>872</v>
      </c>
      <c r="B898" s="228" t="s">
        <v>176</v>
      </c>
      <c r="C898" s="229"/>
      <c r="D898" s="230"/>
      <c r="E898" s="228" t="s">
        <v>1075</v>
      </c>
      <c r="F898" s="229"/>
      <c r="G898" s="230"/>
      <c r="H898" s="231">
        <v>793</v>
      </c>
      <c r="I898" s="232"/>
      <c r="J898" s="231">
        <v>2328</v>
      </c>
      <c r="K898" s="233"/>
      <c r="L898" s="232"/>
      <c r="M898" s="228" t="s">
        <v>154</v>
      </c>
      <c r="N898" s="229"/>
      <c r="O898" s="230"/>
      <c r="P898" s="234" t="s">
        <v>155</v>
      </c>
      <c r="Q898" s="235"/>
      <c r="R898" s="236"/>
      <c r="S898" s="217">
        <v>658</v>
      </c>
      <c r="T898" s="217">
        <v>2193</v>
      </c>
      <c r="U898" s="218" t="s">
        <v>156</v>
      </c>
      <c r="V898" s="237" t="s">
        <v>157</v>
      </c>
      <c r="W898" s="238"/>
      <c r="X898" s="239"/>
      <c r="Y898" s="228" t="s">
        <v>158</v>
      </c>
      <c r="Z898" s="230"/>
      <c r="AA898" s="228" t="s">
        <v>159</v>
      </c>
      <c r="AB898" s="229"/>
      <c r="AC898" s="230"/>
      <c r="AD898" s="219"/>
      <c r="AE898" s="220">
        <v>773</v>
      </c>
      <c r="AF898" s="231">
        <v>2308</v>
      </c>
      <c r="AG898" s="232"/>
      <c r="AH898" s="218" t="s">
        <v>158</v>
      </c>
      <c r="AI898" s="217">
        <v>1</v>
      </c>
      <c r="AJ898" s="240" t="s">
        <v>160</v>
      </c>
      <c r="AK898" s="241"/>
      <c r="AL898" s="221" t="s">
        <v>161</v>
      </c>
      <c r="AM898" s="222" t="s">
        <v>162</v>
      </c>
      <c r="AN898" s="242"/>
      <c r="AO898" s="243"/>
      <c r="AP898" s="242"/>
      <c r="AQ898" s="243"/>
      <c r="AR898" s="217">
        <v>1</v>
      </c>
      <c r="AS898" s="244" t="s">
        <v>259</v>
      </c>
      <c r="AT898" s="245"/>
      <c r="AU898" s="218" t="s">
        <v>259</v>
      </c>
    </row>
    <row r="899" spans="1:47" ht="8.25" customHeight="1" x14ac:dyDescent="0.25">
      <c r="A899" s="223">
        <v>873</v>
      </c>
      <c r="B899" s="228" t="s">
        <v>176</v>
      </c>
      <c r="C899" s="229"/>
      <c r="D899" s="230"/>
      <c r="E899" s="228" t="s">
        <v>1076</v>
      </c>
      <c r="F899" s="229"/>
      <c r="G899" s="230"/>
      <c r="H899" s="231">
        <v>1473</v>
      </c>
      <c r="I899" s="232"/>
      <c r="J899" s="231">
        <v>2328</v>
      </c>
      <c r="K899" s="233"/>
      <c r="L899" s="232"/>
      <c r="M899" s="228" t="s">
        <v>154</v>
      </c>
      <c r="N899" s="229"/>
      <c r="O899" s="230"/>
      <c r="P899" s="234" t="s">
        <v>155</v>
      </c>
      <c r="Q899" s="235"/>
      <c r="R899" s="236"/>
      <c r="S899" s="217">
        <v>1338</v>
      </c>
      <c r="T899" s="217">
        <v>2193</v>
      </c>
      <c r="U899" s="218" t="s">
        <v>156</v>
      </c>
      <c r="V899" s="237" t="s">
        <v>157</v>
      </c>
      <c r="W899" s="238"/>
      <c r="X899" s="239"/>
      <c r="Y899" s="228" t="s">
        <v>158</v>
      </c>
      <c r="Z899" s="230"/>
      <c r="AA899" s="228" t="s">
        <v>159</v>
      </c>
      <c r="AB899" s="229"/>
      <c r="AC899" s="230"/>
      <c r="AD899" s="219"/>
      <c r="AE899" s="220">
        <v>725</v>
      </c>
      <c r="AF899" s="231">
        <v>2308</v>
      </c>
      <c r="AG899" s="232"/>
      <c r="AH899" s="218" t="s">
        <v>158</v>
      </c>
      <c r="AI899" s="217">
        <v>2</v>
      </c>
      <c r="AJ899" s="240" t="s">
        <v>160</v>
      </c>
      <c r="AK899" s="241"/>
      <c r="AL899" s="221" t="s">
        <v>161</v>
      </c>
      <c r="AM899" s="222" t="s">
        <v>162</v>
      </c>
      <c r="AN899" s="242"/>
      <c r="AO899" s="243"/>
      <c r="AP899" s="242"/>
      <c r="AQ899" s="243"/>
      <c r="AR899" s="217">
        <v>1</v>
      </c>
      <c r="AS899" s="244" t="s">
        <v>233</v>
      </c>
      <c r="AT899" s="245"/>
      <c r="AU899" s="218" t="s">
        <v>233</v>
      </c>
    </row>
    <row r="900" spans="1:47" ht="8.25" customHeight="1" x14ac:dyDescent="0.25">
      <c r="A900" s="223">
        <v>874</v>
      </c>
      <c r="B900" s="228" t="s">
        <v>176</v>
      </c>
      <c r="C900" s="229"/>
      <c r="D900" s="230"/>
      <c r="E900" s="228" t="s">
        <v>1077</v>
      </c>
      <c r="F900" s="229"/>
      <c r="G900" s="230"/>
      <c r="H900" s="231">
        <v>1193</v>
      </c>
      <c r="I900" s="232"/>
      <c r="J900" s="231">
        <v>2328</v>
      </c>
      <c r="K900" s="233"/>
      <c r="L900" s="232"/>
      <c r="M900" s="228" t="s">
        <v>154</v>
      </c>
      <c r="N900" s="229"/>
      <c r="O900" s="230"/>
      <c r="P900" s="234" t="s">
        <v>155</v>
      </c>
      <c r="Q900" s="235"/>
      <c r="R900" s="236"/>
      <c r="S900" s="217">
        <v>1058</v>
      </c>
      <c r="T900" s="217">
        <v>2193</v>
      </c>
      <c r="U900" s="218" t="s">
        <v>156</v>
      </c>
      <c r="V900" s="237" t="s">
        <v>157</v>
      </c>
      <c r="W900" s="238"/>
      <c r="X900" s="239"/>
      <c r="Y900" s="228" t="s">
        <v>158</v>
      </c>
      <c r="Z900" s="230"/>
      <c r="AA900" s="228" t="s">
        <v>159</v>
      </c>
      <c r="AB900" s="229"/>
      <c r="AC900" s="230"/>
      <c r="AD900" s="219"/>
      <c r="AE900" s="220">
        <v>585</v>
      </c>
      <c r="AF900" s="231">
        <v>2308</v>
      </c>
      <c r="AG900" s="232"/>
      <c r="AH900" s="218" t="s">
        <v>158</v>
      </c>
      <c r="AI900" s="217">
        <v>2</v>
      </c>
      <c r="AJ900" s="240" t="s">
        <v>160</v>
      </c>
      <c r="AK900" s="241"/>
      <c r="AL900" s="221" t="s">
        <v>161</v>
      </c>
      <c r="AM900" s="222" t="s">
        <v>162</v>
      </c>
      <c r="AN900" s="242"/>
      <c r="AO900" s="243"/>
      <c r="AP900" s="242"/>
      <c r="AQ900" s="243"/>
      <c r="AR900" s="217">
        <v>1</v>
      </c>
      <c r="AS900" s="244" t="s">
        <v>291</v>
      </c>
      <c r="AT900" s="245"/>
      <c r="AU900" s="218" t="s">
        <v>291</v>
      </c>
    </row>
    <row r="901" spans="1:47" ht="8.25" customHeight="1" x14ac:dyDescent="0.25">
      <c r="A901" s="223">
        <v>875</v>
      </c>
      <c r="B901" s="228" t="s">
        <v>176</v>
      </c>
      <c r="C901" s="229"/>
      <c r="D901" s="230"/>
      <c r="E901" s="228" t="s">
        <v>1078</v>
      </c>
      <c r="F901" s="229"/>
      <c r="G901" s="230"/>
      <c r="H901" s="231">
        <v>993</v>
      </c>
      <c r="I901" s="232"/>
      <c r="J901" s="231">
        <v>2328</v>
      </c>
      <c r="K901" s="233"/>
      <c r="L901" s="232"/>
      <c r="M901" s="228" t="s">
        <v>154</v>
      </c>
      <c r="N901" s="229"/>
      <c r="O901" s="230"/>
      <c r="P901" s="234" t="s">
        <v>155</v>
      </c>
      <c r="Q901" s="235"/>
      <c r="R901" s="236"/>
      <c r="S901" s="217">
        <v>858</v>
      </c>
      <c r="T901" s="217">
        <v>2193</v>
      </c>
      <c r="U901" s="218" t="s">
        <v>156</v>
      </c>
      <c r="V901" s="237" t="s">
        <v>157</v>
      </c>
      <c r="W901" s="238"/>
      <c r="X901" s="239"/>
      <c r="Y901" s="228" t="s">
        <v>158</v>
      </c>
      <c r="Z901" s="230"/>
      <c r="AA901" s="228" t="s">
        <v>159</v>
      </c>
      <c r="AB901" s="229"/>
      <c r="AC901" s="230"/>
      <c r="AD901" s="219"/>
      <c r="AE901" s="220">
        <v>973</v>
      </c>
      <c r="AF901" s="231">
        <v>2308</v>
      </c>
      <c r="AG901" s="232"/>
      <c r="AH901" s="218" t="s">
        <v>158</v>
      </c>
      <c r="AI901" s="217">
        <v>1</v>
      </c>
      <c r="AJ901" s="240" t="s">
        <v>160</v>
      </c>
      <c r="AK901" s="241"/>
      <c r="AL901" s="221" t="s">
        <v>161</v>
      </c>
      <c r="AM901" s="222" t="s">
        <v>162</v>
      </c>
      <c r="AN901" s="242"/>
      <c r="AO901" s="243"/>
      <c r="AP901" s="242"/>
      <c r="AQ901" s="243"/>
      <c r="AR901" s="217">
        <v>1</v>
      </c>
      <c r="AS901" s="244" t="s">
        <v>240</v>
      </c>
      <c r="AT901" s="245"/>
      <c r="AU901" s="218" t="s">
        <v>240</v>
      </c>
    </row>
    <row r="902" spans="1:47" ht="8.25" customHeight="1" x14ac:dyDescent="0.25">
      <c r="A902" s="223">
        <v>876</v>
      </c>
      <c r="B902" s="228" t="s">
        <v>176</v>
      </c>
      <c r="C902" s="229"/>
      <c r="D902" s="230"/>
      <c r="E902" s="228" t="s">
        <v>1079</v>
      </c>
      <c r="F902" s="229"/>
      <c r="G902" s="230"/>
      <c r="H902" s="231">
        <v>1343</v>
      </c>
      <c r="I902" s="232"/>
      <c r="J902" s="231">
        <v>2328</v>
      </c>
      <c r="K902" s="233"/>
      <c r="L902" s="232"/>
      <c r="M902" s="228" t="s">
        <v>154</v>
      </c>
      <c r="N902" s="229"/>
      <c r="O902" s="230"/>
      <c r="P902" s="234" t="s">
        <v>155</v>
      </c>
      <c r="Q902" s="235"/>
      <c r="R902" s="236"/>
      <c r="S902" s="217">
        <v>1208</v>
      </c>
      <c r="T902" s="217">
        <v>2193</v>
      </c>
      <c r="U902" s="218" t="s">
        <v>156</v>
      </c>
      <c r="V902" s="237" t="s">
        <v>157</v>
      </c>
      <c r="W902" s="238"/>
      <c r="X902" s="239"/>
      <c r="Y902" s="228" t="s">
        <v>158</v>
      </c>
      <c r="Z902" s="230"/>
      <c r="AA902" s="228" t="s">
        <v>159</v>
      </c>
      <c r="AB902" s="229"/>
      <c r="AC902" s="230"/>
      <c r="AD902" s="219"/>
      <c r="AE902" s="220">
        <v>660</v>
      </c>
      <c r="AF902" s="231">
        <v>2308</v>
      </c>
      <c r="AG902" s="232"/>
      <c r="AH902" s="218" t="s">
        <v>158</v>
      </c>
      <c r="AI902" s="217">
        <v>2</v>
      </c>
      <c r="AJ902" s="240" t="s">
        <v>160</v>
      </c>
      <c r="AK902" s="241"/>
      <c r="AL902" s="221" t="s">
        <v>161</v>
      </c>
      <c r="AM902" s="222" t="s">
        <v>162</v>
      </c>
      <c r="AN902" s="242"/>
      <c r="AO902" s="243"/>
      <c r="AP902" s="242"/>
      <c r="AQ902" s="243"/>
      <c r="AR902" s="217">
        <v>1</v>
      </c>
      <c r="AS902" s="244" t="s">
        <v>238</v>
      </c>
      <c r="AT902" s="245"/>
      <c r="AU902" s="218" t="s">
        <v>238</v>
      </c>
    </row>
    <row r="903" spans="1:47" ht="8.25" customHeight="1" x14ac:dyDescent="0.25">
      <c r="A903" s="223">
        <v>877</v>
      </c>
      <c r="B903" s="228" t="s">
        <v>176</v>
      </c>
      <c r="C903" s="229"/>
      <c r="D903" s="230"/>
      <c r="E903" s="228" t="s">
        <v>1080</v>
      </c>
      <c r="F903" s="229"/>
      <c r="G903" s="230"/>
      <c r="H903" s="231">
        <v>993</v>
      </c>
      <c r="I903" s="232"/>
      <c r="J903" s="231">
        <v>2328</v>
      </c>
      <c r="K903" s="233"/>
      <c r="L903" s="232"/>
      <c r="M903" s="228" t="s">
        <v>154</v>
      </c>
      <c r="N903" s="229"/>
      <c r="O903" s="230"/>
      <c r="P903" s="234" t="s">
        <v>155</v>
      </c>
      <c r="Q903" s="235"/>
      <c r="R903" s="236"/>
      <c r="S903" s="217">
        <v>858</v>
      </c>
      <c r="T903" s="217">
        <v>2193</v>
      </c>
      <c r="U903" s="218" t="s">
        <v>156</v>
      </c>
      <c r="V903" s="237" t="s">
        <v>157</v>
      </c>
      <c r="W903" s="238"/>
      <c r="X903" s="239"/>
      <c r="Y903" s="228" t="s">
        <v>158</v>
      </c>
      <c r="Z903" s="230"/>
      <c r="AA903" s="228" t="s">
        <v>159</v>
      </c>
      <c r="AB903" s="229"/>
      <c r="AC903" s="230"/>
      <c r="AD903" s="219"/>
      <c r="AE903" s="220">
        <v>973</v>
      </c>
      <c r="AF903" s="231">
        <v>2308</v>
      </c>
      <c r="AG903" s="232"/>
      <c r="AH903" s="218" t="s">
        <v>158</v>
      </c>
      <c r="AI903" s="217">
        <v>1</v>
      </c>
      <c r="AJ903" s="240" t="s">
        <v>160</v>
      </c>
      <c r="AK903" s="241"/>
      <c r="AL903" s="221" t="s">
        <v>161</v>
      </c>
      <c r="AM903" s="222" t="s">
        <v>162</v>
      </c>
      <c r="AN903" s="242"/>
      <c r="AO903" s="243"/>
      <c r="AP903" s="242"/>
      <c r="AQ903" s="243"/>
      <c r="AR903" s="217">
        <v>1</v>
      </c>
      <c r="AS903" s="244" t="s">
        <v>240</v>
      </c>
      <c r="AT903" s="245"/>
      <c r="AU903" s="218" t="s">
        <v>240</v>
      </c>
    </row>
    <row r="904" spans="1:47" ht="8.25" customHeight="1" x14ac:dyDescent="0.25">
      <c r="A904" s="223">
        <v>878</v>
      </c>
      <c r="B904" s="228" t="s">
        <v>176</v>
      </c>
      <c r="C904" s="229"/>
      <c r="D904" s="230"/>
      <c r="E904" s="228" t="s">
        <v>1081</v>
      </c>
      <c r="F904" s="229"/>
      <c r="G904" s="230"/>
      <c r="H904" s="231">
        <v>893</v>
      </c>
      <c r="I904" s="232"/>
      <c r="J904" s="231">
        <v>2328</v>
      </c>
      <c r="K904" s="233"/>
      <c r="L904" s="232"/>
      <c r="M904" s="228" t="s">
        <v>154</v>
      </c>
      <c r="N904" s="229"/>
      <c r="O904" s="230"/>
      <c r="P904" s="234" t="s">
        <v>155</v>
      </c>
      <c r="Q904" s="235"/>
      <c r="R904" s="236"/>
      <c r="S904" s="217">
        <v>758</v>
      </c>
      <c r="T904" s="217">
        <v>2193</v>
      </c>
      <c r="U904" s="218" t="s">
        <v>156</v>
      </c>
      <c r="V904" s="237" t="s">
        <v>157</v>
      </c>
      <c r="W904" s="238"/>
      <c r="X904" s="239"/>
      <c r="Y904" s="228" t="s">
        <v>158</v>
      </c>
      <c r="Z904" s="230"/>
      <c r="AA904" s="228" t="s">
        <v>159</v>
      </c>
      <c r="AB904" s="229"/>
      <c r="AC904" s="230"/>
      <c r="AD904" s="219"/>
      <c r="AE904" s="220">
        <v>873</v>
      </c>
      <c r="AF904" s="231">
        <v>2308</v>
      </c>
      <c r="AG904" s="232"/>
      <c r="AH904" s="218" t="s">
        <v>158</v>
      </c>
      <c r="AI904" s="217">
        <v>1</v>
      </c>
      <c r="AJ904" s="240" t="s">
        <v>160</v>
      </c>
      <c r="AK904" s="241"/>
      <c r="AL904" s="221" t="s">
        <v>161</v>
      </c>
      <c r="AM904" s="222" t="s">
        <v>162</v>
      </c>
      <c r="AN904" s="242"/>
      <c r="AO904" s="243"/>
      <c r="AP904" s="242"/>
      <c r="AQ904" s="243"/>
      <c r="AR904" s="217">
        <v>1</v>
      </c>
      <c r="AS904" s="244" t="s">
        <v>314</v>
      </c>
      <c r="AT904" s="245"/>
      <c r="AU904" s="218" t="s">
        <v>314</v>
      </c>
    </row>
    <row r="905" spans="1:47" ht="8.25" customHeight="1" x14ac:dyDescent="0.25">
      <c r="A905" s="223">
        <v>879</v>
      </c>
      <c r="B905" s="228" t="s">
        <v>176</v>
      </c>
      <c r="C905" s="229"/>
      <c r="D905" s="230"/>
      <c r="E905" s="228" t="s">
        <v>1082</v>
      </c>
      <c r="F905" s="229"/>
      <c r="G905" s="230"/>
      <c r="H905" s="231">
        <v>593</v>
      </c>
      <c r="I905" s="232"/>
      <c r="J905" s="231">
        <v>2328</v>
      </c>
      <c r="K905" s="233"/>
      <c r="L905" s="232"/>
      <c r="M905" s="228" t="s">
        <v>154</v>
      </c>
      <c r="N905" s="229"/>
      <c r="O905" s="230"/>
      <c r="P905" s="234" t="s">
        <v>155</v>
      </c>
      <c r="Q905" s="235"/>
      <c r="R905" s="236"/>
      <c r="S905" s="217">
        <v>458</v>
      </c>
      <c r="T905" s="217">
        <v>2193</v>
      </c>
      <c r="U905" s="218" t="s">
        <v>156</v>
      </c>
      <c r="V905" s="237" t="s">
        <v>157</v>
      </c>
      <c r="W905" s="238"/>
      <c r="X905" s="239"/>
      <c r="Y905" s="228" t="s">
        <v>158</v>
      </c>
      <c r="Z905" s="230"/>
      <c r="AA905" s="228" t="s">
        <v>159</v>
      </c>
      <c r="AB905" s="229"/>
      <c r="AC905" s="230"/>
      <c r="AD905" s="219"/>
      <c r="AE905" s="220">
        <v>573</v>
      </c>
      <c r="AF905" s="231">
        <v>2308</v>
      </c>
      <c r="AG905" s="232"/>
      <c r="AH905" s="218" t="s">
        <v>158</v>
      </c>
      <c r="AI905" s="217">
        <v>1</v>
      </c>
      <c r="AJ905" s="240" t="s">
        <v>160</v>
      </c>
      <c r="AK905" s="241"/>
      <c r="AL905" s="221" t="s">
        <v>161</v>
      </c>
      <c r="AM905" s="222" t="s">
        <v>162</v>
      </c>
      <c r="AN905" s="242"/>
      <c r="AO905" s="243"/>
      <c r="AP905" s="242"/>
      <c r="AQ905" s="243"/>
      <c r="AR905" s="217">
        <v>1</v>
      </c>
      <c r="AS905" s="244" t="s">
        <v>269</v>
      </c>
      <c r="AT905" s="245"/>
      <c r="AU905" s="218" t="s">
        <v>269</v>
      </c>
    </row>
    <row r="906" spans="1:47" ht="8.25" customHeight="1" x14ac:dyDescent="0.25">
      <c r="A906" s="223">
        <v>880</v>
      </c>
      <c r="B906" s="228" t="s">
        <v>252</v>
      </c>
      <c r="C906" s="229"/>
      <c r="D906" s="230"/>
      <c r="E906" s="228" t="s">
        <v>1083</v>
      </c>
      <c r="F906" s="229"/>
      <c r="G906" s="230"/>
      <c r="H906" s="231">
        <v>635</v>
      </c>
      <c r="I906" s="232"/>
      <c r="J906" s="231">
        <v>935</v>
      </c>
      <c r="K906" s="233"/>
      <c r="L906" s="232"/>
      <c r="M906" s="228" t="s">
        <v>154</v>
      </c>
      <c r="N906" s="229"/>
      <c r="O906" s="230"/>
      <c r="P906" s="234" t="s">
        <v>155</v>
      </c>
      <c r="Q906" s="235"/>
      <c r="R906" s="236"/>
      <c r="S906" s="217">
        <v>500</v>
      </c>
      <c r="T906" s="217">
        <v>800</v>
      </c>
      <c r="U906" s="218" t="s">
        <v>156</v>
      </c>
      <c r="V906" s="237" t="s">
        <v>157</v>
      </c>
      <c r="W906" s="238"/>
      <c r="X906" s="239"/>
      <c r="Y906" s="228" t="s">
        <v>158</v>
      </c>
      <c r="Z906" s="230"/>
      <c r="AA906" s="228" t="s">
        <v>159</v>
      </c>
      <c r="AB906" s="229"/>
      <c r="AC906" s="230"/>
      <c r="AD906" s="219"/>
      <c r="AE906" s="220">
        <v>615</v>
      </c>
      <c r="AF906" s="231">
        <v>915</v>
      </c>
      <c r="AG906" s="232"/>
      <c r="AH906" s="218" t="s">
        <v>158</v>
      </c>
      <c r="AI906" s="217">
        <v>1</v>
      </c>
      <c r="AJ906" s="240" t="s">
        <v>160</v>
      </c>
      <c r="AK906" s="241"/>
      <c r="AL906" s="221" t="s">
        <v>161</v>
      </c>
      <c r="AM906" s="222" t="s">
        <v>162</v>
      </c>
      <c r="AN906" s="242"/>
      <c r="AO906" s="243"/>
      <c r="AP906" s="242"/>
      <c r="AQ906" s="243"/>
      <c r="AR906" s="217">
        <v>1</v>
      </c>
      <c r="AS906" s="244" t="s">
        <v>443</v>
      </c>
      <c r="AT906" s="245"/>
      <c r="AU906" s="218" t="s">
        <v>443</v>
      </c>
    </row>
    <row r="907" spans="1:47" ht="8.25" customHeight="1" x14ac:dyDescent="0.25">
      <c r="A907" s="223">
        <v>881</v>
      </c>
      <c r="B907" s="228" t="s">
        <v>176</v>
      </c>
      <c r="C907" s="229"/>
      <c r="D907" s="230"/>
      <c r="E907" s="228" t="s">
        <v>1084</v>
      </c>
      <c r="F907" s="229"/>
      <c r="G907" s="230"/>
      <c r="H907" s="231">
        <v>593</v>
      </c>
      <c r="I907" s="232"/>
      <c r="J907" s="231">
        <v>2328</v>
      </c>
      <c r="K907" s="233"/>
      <c r="L907" s="232"/>
      <c r="M907" s="228" t="s">
        <v>154</v>
      </c>
      <c r="N907" s="229"/>
      <c r="O907" s="230"/>
      <c r="P907" s="234" t="s">
        <v>155</v>
      </c>
      <c r="Q907" s="235"/>
      <c r="R907" s="236"/>
      <c r="S907" s="217">
        <v>458</v>
      </c>
      <c r="T907" s="217">
        <v>2193</v>
      </c>
      <c r="U907" s="218" t="s">
        <v>156</v>
      </c>
      <c r="V907" s="237" t="s">
        <v>157</v>
      </c>
      <c r="W907" s="238"/>
      <c r="X907" s="239"/>
      <c r="Y907" s="228" t="s">
        <v>158</v>
      </c>
      <c r="Z907" s="230"/>
      <c r="AA907" s="228" t="s">
        <v>159</v>
      </c>
      <c r="AB907" s="229"/>
      <c r="AC907" s="230"/>
      <c r="AD907" s="219"/>
      <c r="AE907" s="220">
        <v>573</v>
      </c>
      <c r="AF907" s="231">
        <v>2308</v>
      </c>
      <c r="AG907" s="232"/>
      <c r="AH907" s="218" t="s">
        <v>158</v>
      </c>
      <c r="AI907" s="217">
        <v>1</v>
      </c>
      <c r="AJ907" s="240" t="s">
        <v>160</v>
      </c>
      <c r="AK907" s="241"/>
      <c r="AL907" s="221" t="s">
        <v>161</v>
      </c>
      <c r="AM907" s="222" t="s">
        <v>162</v>
      </c>
      <c r="AN907" s="242"/>
      <c r="AO907" s="243"/>
      <c r="AP907" s="242"/>
      <c r="AQ907" s="243"/>
      <c r="AR907" s="217">
        <v>1</v>
      </c>
      <c r="AS907" s="244" t="s">
        <v>269</v>
      </c>
      <c r="AT907" s="245"/>
      <c r="AU907" s="218" t="s">
        <v>269</v>
      </c>
    </row>
    <row r="908" spans="1:47" ht="8.25" customHeight="1" x14ac:dyDescent="0.25">
      <c r="A908" s="223">
        <v>882</v>
      </c>
      <c r="B908" s="228" t="s">
        <v>176</v>
      </c>
      <c r="C908" s="229"/>
      <c r="D908" s="230"/>
      <c r="E908" s="228" t="s">
        <v>1085</v>
      </c>
      <c r="F908" s="229"/>
      <c r="G908" s="230"/>
      <c r="H908" s="231">
        <v>593</v>
      </c>
      <c r="I908" s="232"/>
      <c r="J908" s="231">
        <v>2293</v>
      </c>
      <c r="K908" s="233"/>
      <c r="L908" s="232"/>
      <c r="M908" s="228" t="s">
        <v>154</v>
      </c>
      <c r="N908" s="229"/>
      <c r="O908" s="230"/>
      <c r="P908" s="234" t="s">
        <v>155</v>
      </c>
      <c r="Q908" s="235"/>
      <c r="R908" s="236"/>
      <c r="S908" s="217">
        <v>458</v>
      </c>
      <c r="T908" s="217">
        <v>2158</v>
      </c>
      <c r="U908" s="218" t="s">
        <v>156</v>
      </c>
      <c r="V908" s="237" t="s">
        <v>157</v>
      </c>
      <c r="W908" s="238"/>
      <c r="X908" s="239"/>
      <c r="Y908" s="228" t="s">
        <v>158</v>
      </c>
      <c r="Z908" s="230"/>
      <c r="AA908" s="228" t="s">
        <v>159</v>
      </c>
      <c r="AB908" s="229"/>
      <c r="AC908" s="230"/>
      <c r="AD908" s="219"/>
      <c r="AE908" s="220">
        <v>573</v>
      </c>
      <c r="AF908" s="231">
        <v>2273</v>
      </c>
      <c r="AG908" s="232"/>
      <c r="AH908" s="218" t="s">
        <v>158</v>
      </c>
      <c r="AI908" s="217">
        <v>1</v>
      </c>
      <c r="AJ908" s="240" t="s">
        <v>160</v>
      </c>
      <c r="AK908" s="241"/>
      <c r="AL908" s="221" t="s">
        <v>161</v>
      </c>
      <c r="AM908" s="222" t="s">
        <v>162</v>
      </c>
      <c r="AN908" s="242"/>
      <c r="AO908" s="243"/>
      <c r="AP908" s="242"/>
      <c r="AQ908" s="243"/>
      <c r="AR908" s="217">
        <v>1</v>
      </c>
      <c r="AS908" s="244" t="s">
        <v>446</v>
      </c>
      <c r="AT908" s="245"/>
      <c r="AU908" s="218" t="s">
        <v>446</v>
      </c>
    </row>
    <row r="909" spans="1:47" ht="8.25" customHeight="1" x14ac:dyDescent="0.25">
      <c r="A909" s="223">
        <v>883</v>
      </c>
      <c r="B909" s="228" t="s">
        <v>176</v>
      </c>
      <c r="C909" s="229"/>
      <c r="D909" s="230"/>
      <c r="E909" s="228" t="s">
        <v>1086</v>
      </c>
      <c r="F909" s="229"/>
      <c r="G909" s="230"/>
      <c r="H909" s="231">
        <v>893</v>
      </c>
      <c r="I909" s="232"/>
      <c r="J909" s="231">
        <v>2328</v>
      </c>
      <c r="K909" s="233"/>
      <c r="L909" s="232"/>
      <c r="M909" s="228" t="s">
        <v>154</v>
      </c>
      <c r="N909" s="229"/>
      <c r="O909" s="230"/>
      <c r="P909" s="234" t="s">
        <v>155</v>
      </c>
      <c r="Q909" s="235"/>
      <c r="R909" s="236"/>
      <c r="S909" s="217">
        <v>758</v>
      </c>
      <c r="T909" s="217">
        <v>2193</v>
      </c>
      <c r="U909" s="218" t="s">
        <v>156</v>
      </c>
      <c r="V909" s="237" t="s">
        <v>157</v>
      </c>
      <c r="W909" s="238"/>
      <c r="X909" s="239"/>
      <c r="Y909" s="228" t="s">
        <v>158</v>
      </c>
      <c r="Z909" s="230"/>
      <c r="AA909" s="228" t="s">
        <v>159</v>
      </c>
      <c r="AB909" s="229"/>
      <c r="AC909" s="230"/>
      <c r="AD909" s="219"/>
      <c r="AE909" s="220">
        <v>873</v>
      </c>
      <c r="AF909" s="231">
        <v>2308</v>
      </c>
      <c r="AG909" s="232"/>
      <c r="AH909" s="218" t="s">
        <v>158</v>
      </c>
      <c r="AI909" s="217">
        <v>1</v>
      </c>
      <c r="AJ909" s="240" t="s">
        <v>160</v>
      </c>
      <c r="AK909" s="241"/>
      <c r="AL909" s="221" t="s">
        <v>161</v>
      </c>
      <c r="AM909" s="222" t="s">
        <v>162</v>
      </c>
      <c r="AN909" s="242"/>
      <c r="AO909" s="243"/>
      <c r="AP909" s="242"/>
      <c r="AQ909" s="243"/>
      <c r="AR909" s="217">
        <v>1</v>
      </c>
      <c r="AS909" s="244" t="s">
        <v>314</v>
      </c>
      <c r="AT909" s="245"/>
      <c r="AU909" s="218" t="s">
        <v>314</v>
      </c>
    </row>
    <row r="910" spans="1:47" ht="8.25" customHeight="1" x14ac:dyDescent="0.25">
      <c r="A910" s="223">
        <v>884</v>
      </c>
      <c r="B910" s="228" t="s">
        <v>176</v>
      </c>
      <c r="C910" s="229"/>
      <c r="D910" s="230"/>
      <c r="E910" s="228" t="s">
        <v>1087</v>
      </c>
      <c r="F910" s="229"/>
      <c r="G910" s="230"/>
      <c r="H910" s="231">
        <v>893</v>
      </c>
      <c r="I910" s="232"/>
      <c r="J910" s="231">
        <v>2328</v>
      </c>
      <c r="K910" s="233"/>
      <c r="L910" s="232"/>
      <c r="M910" s="228" t="s">
        <v>154</v>
      </c>
      <c r="N910" s="229"/>
      <c r="O910" s="230"/>
      <c r="P910" s="234" t="s">
        <v>155</v>
      </c>
      <c r="Q910" s="235"/>
      <c r="R910" s="236"/>
      <c r="S910" s="217">
        <v>758</v>
      </c>
      <c r="T910" s="217">
        <v>2193</v>
      </c>
      <c r="U910" s="218" t="s">
        <v>156</v>
      </c>
      <c r="V910" s="237" t="s">
        <v>157</v>
      </c>
      <c r="W910" s="238"/>
      <c r="X910" s="239"/>
      <c r="Y910" s="228" t="s">
        <v>158</v>
      </c>
      <c r="Z910" s="230"/>
      <c r="AA910" s="228" t="s">
        <v>159</v>
      </c>
      <c r="AB910" s="229"/>
      <c r="AC910" s="230"/>
      <c r="AD910" s="219"/>
      <c r="AE910" s="220">
        <v>873</v>
      </c>
      <c r="AF910" s="231">
        <v>2308</v>
      </c>
      <c r="AG910" s="232"/>
      <c r="AH910" s="218" t="s">
        <v>158</v>
      </c>
      <c r="AI910" s="217">
        <v>1</v>
      </c>
      <c r="AJ910" s="240" t="s">
        <v>160</v>
      </c>
      <c r="AK910" s="241"/>
      <c r="AL910" s="221" t="s">
        <v>161</v>
      </c>
      <c r="AM910" s="222" t="s">
        <v>162</v>
      </c>
      <c r="AN910" s="242"/>
      <c r="AO910" s="243"/>
      <c r="AP910" s="242"/>
      <c r="AQ910" s="243"/>
      <c r="AR910" s="217">
        <v>1</v>
      </c>
      <c r="AS910" s="244" t="s">
        <v>314</v>
      </c>
      <c r="AT910" s="245"/>
      <c r="AU910" s="218" t="s">
        <v>314</v>
      </c>
    </row>
    <row r="911" spans="1:47" ht="8.25" customHeight="1" x14ac:dyDescent="0.25">
      <c r="A911" s="223">
        <v>885</v>
      </c>
      <c r="B911" s="228" t="s">
        <v>176</v>
      </c>
      <c r="C911" s="229"/>
      <c r="D911" s="230"/>
      <c r="E911" s="228" t="s">
        <v>1088</v>
      </c>
      <c r="F911" s="229"/>
      <c r="G911" s="230"/>
      <c r="H911" s="231">
        <v>1193</v>
      </c>
      <c r="I911" s="232"/>
      <c r="J911" s="231">
        <v>2328</v>
      </c>
      <c r="K911" s="233"/>
      <c r="L911" s="232"/>
      <c r="M911" s="228" t="s">
        <v>154</v>
      </c>
      <c r="N911" s="229"/>
      <c r="O911" s="230"/>
      <c r="P911" s="234" t="s">
        <v>155</v>
      </c>
      <c r="Q911" s="235"/>
      <c r="R911" s="236"/>
      <c r="S911" s="217">
        <v>1058</v>
      </c>
      <c r="T911" s="217">
        <v>2193</v>
      </c>
      <c r="U911" s="218" t="s">
        <v>156</v>
      </c>
      <c r="V911" s="237" t="s">
        <v>157</v>
      </c>
      <c r="W911" s="238"/>
      <c r="X911" s="239"/>
      <c r="Y911" s="228" t="s">
        <v>158</v>
      </c>
      <c r="Z911" s="230"/>
      <c r="AA911" s="228" t="s">
        <v>159</v>
      </c>
      <c r="AB911" s="229"/>
      <c r="AC911" s="230"/>
      <c r="AD911" s="219"/>
      <c r="AE911" s="220">
        <v>585</v>
      </c>
      <c r="AF911" s="231">
        <v>2308</v>
      </c>
      <c r="AG911" s="232"/>
      <c r="AH911" s="218" t="s">
        <v>158</v>
      </c>
      <c r="AI911" s="217">
        <v>2</v>
      </c>
      <c r="AJ911" s="240" t="s">
        <v>160</v>
      </c>
      <c r="AK911" s="241"/>
      <c r="AL911" s="221" t="s">
        <v>161</v>
      </c>
      <c r="AM911" s="222" t="s">
        <v>162</v>
      </c>
      <c r="AN911" s="242"/>
      <c r="AO911" s="243"/>
      <c r="AP911" s="242"/>
      <c r="AQ911" s="243"/>
      <c r="AR911" s="217">
        <v>1</v>
      </c>
      <c r="AS911" s="244" t="s">
        <v>291</v>
      </c>
      <c r="AT911" s="245"/>
      <c r="AU911" s="218" t="s">
        <v>291</v>
      </c>
    </row>
    <row r="912" spans="1:47" ht="8.25" customHeight="1" x14ac:dyDescent="0.25">
      <c r="A912" s="223">
        <v>886</v>
      </c>
      <c r="B912" s="228" t="s">
        <v>176</v>
      </c>
      <c r="C912" s="229"/>
      <c r="D912" s="230"/>
      <c r="E912" s="228" t="s">
        <v>1089</v>
      </c>
      <c r="F912" s="229"/>
      <c r="G912" s="230"/>
      <c r="H912" s="231">
        <v>1473</v>
      </c>
      <c r="I912" s="232"/>
      <c r="J912" s="231">
        <v>2328</v>
      </c>
      <c r="K912" s="233"/>
      <c r="L912" s="232"/>
      <c r="M912" s="228" t="s">
        <v>154</v>
      </c>
      <c r="N912" s="229"/>
      <c r="O912" s="230"/>
      <c r="P912" s="234" t="s">
        <v>155</v>
      </c>
      <c r="Q912" s="235"/>
      <c r="R912" s="236"/>
      <c r="S912" s="217">
        <v>1338</v>
      </c>
      <c r="T912" s="217">
        <v>2193</v>
      </c>
      <c r="U912" s="218" t="s">
        <v>156</v>
      </c>
      <c r="V912" s="237" t="s">
        <v>157</v>
      </c>
      <c r="W912" s="238"/>
      <c r="X912" s="239"/>
      <c r="Y912" s="228" t="s">
        <v>158</v>
      </c>
      <c r="Z912" s="230"/>
      <c r="AA912" s="228" t="s">
        <v>159</v>
      </c>
      <c r="AB912" s="229"/>
      <c r="AC912" s="230"/>
      <c r="AD912" s="219"/>
      <c r="AE912" s="220">
        <v>725</v>
      </c>
      <c r="AF912" s="231">
        <v>2308</v>
      </c>
      <c r="AG912" s="232"/>
      <c r="AH912" s="218" t="s">
        <v>158</v>
      </c>
      <c r="AI912" s="217">
        <v>2</v>
      </c>
      <c r="AJ912" s="240" t="s">
        <v>160</v>
      </c>
      <c r="AK912" s="241"/>
      <c r="AL912" s="221" t="s">
        <v>161</v>
      </c>
      <c r="AM912" s="222" t="s">
        <v>162</v>
      </c>
      <c r="AN912" s="242"/>
      <c r="AO912" s="243"/>
      <c r="AP912" s="242"/>
      <c r="AQ912" s="243"/>
      <c r="AR912" s="217">
        <v>1</v>
      </c>
      <c r="AS912" s="244" t="s">
        <v>233</v>
      </c>
      <c r="AT912" s="245"/>
      <c r="AU912" s="218" t="s">
        <v>233</v>
      </c>
    </row>
    <row r="913" spans="1:47" ht="8.25" customHeight="1" x14ac:dyDescent="0.25">
      <c r="A913" s="223">
        <v>887</v>
      </c>
      <c r="B913" s="228" t="s">
        <v>176</v>
      </c>
      <c r="C913" s="229"/>
      <c r="D913" s="230"/>
      <c r="E913" s="228" t="s">
        <v>1090</v>
      </c>
      <c r="F913" s="229"/>
      <c r="G913" s="230"/>
      <c r="H913" s="231">
        <v>993</v>
      </c>
      <c r="I913" s="232"/>
      <c r="J913" s="231">
        <v>2328</v>
      </c>
      <c r="K913" s="233"/>
      <c r="L913" s="232"/>
      <c r="M913" s="228" t="s">
        <v>154</v>
      </c>
      <c r="N913" s="229"/>
      <c r="O913" s="230"/>
      <c r="P913" s="234" t="s">
        <v>155</v>
      </c>
      <c r="Q913" s="235"/>
      <c r="R913" s="236"/>
      <c r="S913" s="217">
        <v>858</v>
      </c>
      <c r="T913" s="217">
        <v>2193</v>
      </c>
      <c r="U913" s="218" t="s">
        <v>156</v>
      </c>
      <c r="V913" s="237" t="s">
        <v>157</v>
      </c>
      <c r="W913" s="238"/>
      <c r="X913" s="239"/>
      <c r="Y913" s="228" t="s">
        <v>158</v>
      </c>
      <c r="Z913" s="230"/>
      <c r="AA913" s="228" t="s">
        <v>159</v>
      </c>
      <c r="AB913" s="229"/>
      <c r="AC913" s="230"/>
      <c r="AD913" s="219"/>
      <c r="AE913" s="220">
        <v>973</v>
      </c>
      <c r="AF913" s="231">
        <v>2308</v>
      </c>
      <c r="AG913" s="232"/>
      <c r="AH913" s="218" t="s">
        <v>158</v>
      </c>
      <c r="AI913" s="217">
        <v>1</v>
      </c>
      <c r="AJ913" s="240" t="s">
        <v>160</v>
      </c>
      <c r="AK913" s="241"/>
      <c r="AL913" s="221" t="s">
        <v>161</v>
      </c>
      <c r="AM913" s="222" t="s">
        <v>162</v>
      </c>
      <c r="AN913" s="242"/>
      <c r="AO913" s="243"/>
      <c r="AP913" s="242"/>
      <c r="AQ913" s="243"/>
      <c r="AR913" s="217">
        <v>1</v>
      </c>
      <c r="AS913" s="244" t="s">
        <v>240</v>
      </c>
      <c r="AT913" s="245"/>
      <c r="AU913" s="218" t="s">
        <v>240</v>
      </c>
    </row>
    <row r="914" spans="1:47" ht="8.25" customHeight="1" x14ac:dyDescent="0.25">
      <c r="A914" s="223">
        <v>888</v>
      </c>
      <c r="B914" s="228" t="s">
        <v>176</v>
      </c>
      <c r="C914" s="229"/>
      <c r="D914" s="230"/>
      <c r="E914" s="228" t="s">
        <v>1091</v>
      </c>
      <c r="F914" s="229"/>
      <c r="G914" s="230"/>
      <c r="H914" s="231">
        <v>1473</v>
      </c>
      <c r="I914" s="232"/>
      <c r="J914" s="231">
        <v>2328</v>
      </c>
      <c r="K914" s="233"/>
      <c r="L914" s="232"/>
      <c r="M914" s="228" t="s">
        <v>154</v>
      </c>
      <c r="N914" s="229"/>
      <c r="O914" s="230"/>
      <c r="P914" s="234" t="s">
        <v>155</v>
      </c>
      <c r="Q914" s="235"/>
      <c r="R914" s="236"/>
      <c r="S914" s="217">
        <v>1338</v>
      </c>
      <c r="T914" s="217">
        <v>2193</v>
      </c>
      <c r="U914" s="218" t="s">
        <v>156</v>
      </c>
      <c r="V914" s="237" t="s">
        <v>157</v>
      </c>
      <c r="W914" s="238"/>
      <c r="X914" s="239"/>
      <c r="Y914" s="228" t="s">
        <v>158</v>
      </c>
      <c r="Z914" s="230"/>
      <c r="AA914" s="228" t="s">
        <v>159</v>
      </c>
      <c r="AB914" s="229"/>
      <c r="AC914" s="230"/>
      <c r="AD914" s="219"/>
      <c r="AE914" s="220">
        <v>725</v>
      </c>
      <c r="AF914" s="231">
        <v>2308</v>
      </c>
      <c r="AG914" s="232"/>
      <c r="AH914" s="218" t="s">
        <v>158</v>
      </c>
      <c r="AI914" s="217">
        <v>2</v>
      </c>
      <c r="AJ914" s="240" t="s">
        <v>160</v>
      </c>
      <c r="AK914" s="241"/>
      <c r="AL914" s="221" t="s">
        <v>161</v>
      </c>
      <c r="AM914" s="222" t="s">
        <v>162</v>
      </c>
      <c r="AN914" s="242"/>
      <c r="AO914" s="243"/>
      <c r="AP914" s="242"/>
      <c r="AQ914" s="243"/>
      <c r="AR914" s="217">
        <v>1</v>
      </c>
      <c r="AS914" s="244" t="s">
        <v>233</v>
      </c>
      <c r="AT914" s="245"/>
      <c r="AU914" s="218" t="s">
        <v>233</v>
      </c>
    </row>
    <row r="915" spans="1:47" ht="8.25" customHeight="1" x14ac:dyDescent="0.25">
      <c r="A915" s="223">
        <v>889</v>
      </c>
      <c r="B915" s="228" t="s">
        <v>176</v>
      </c>
      <c r="C915" s="229"/>
      <c r="D915" s="230"/>
      <c r="E915" s="228" t="s">
        <v>1092</v>
      </c>
      <c r="F915" s="229"/>
      <c r="G915" s="230"/>
      <c r="H915" s="231">
        <v>893</v>
      </c>
      <c r="I915" s="232"/>
      <c r="J915" s="231">
        <v>2328</v>
      </c>
      <c r="K915" s="233"/>
      <c r="L915" s="232"/>
      <c r="M915" s="228" t="s">
        <v>154</v>
      </c>
      <c r="N915" s="229"/>
      <c r="O915" s="230"/>
      <c r="P915" s="234" t="s">
        <v>155</v>
      </c>
      <c r="Q915" s="235"/>
      <c r="R915" s="236"/>
      <c r="S915" s="217">
        <v>758</v>
      </c>
      <c r="T915" s="217">
        <v>2193</v>
      </c>
      <c r="U915" s="218" t="s">
        <v>156</v>
      </c>
      <c r="V915" s="237" t="s">
        <v>157</v>
      </c>
      <c r="W915" s="238"/>
      <c r="X915" s="239"/>
      <c r="Y915" s="228" t="s">
        <v>158</v>
      </c>
      <c r="Z915" s="230"/>
      <c r="AA915" s="228" t="s">
        <v>159</v>
      </c>
      <c r="AB915" s="229"/>
      <c r="AC915" s="230"/>
      <c r="AD915" s="219"/>
      <c r="AE915" s="220">
        <v>873</v>
      </c>
      <c r="AF915" s="231">
        <v>2308</v>
      </c>
      <c r="AG915" s="232"/>
      <c r="AH915" s="218" t="s">
        <v>158</v>
      </c>
      <c r="AI915" s="217">
        <v>1</v>
      </c>
      <c r="AJ915" s="240" t="s">
        <v>160</v>
      </c>
      <c r="AK915" s="241"/>
      <c r="AL915" s="221" t="s">
        <v>161</v>
      </c>
      <c r="AM915" s="222" t="s">
        <v>162</v>
      </c>
      <c r="AN915" s="242"/>
      <c r="AO915" s="243"/>
      <c r="AP915" s="242"/>
      <c r="AQ915" s="243"/>
      <c r="AR915" s="217">
        <v>1</v>
      </c>
      <c r="AS915" s="244" t="s">
        <v>314</v>
      </c>
      <c r="AT915" s="245"/>
      <c r="AU915" s="218" t="s">
        <v>314</v>
      </c>
    </row>
    <row r="916" spans="1:47" ht="8.25" customHeight="1" x14ac:dyDescent="0.25">
      <c r="A916" s="223">
        <v>890</v>
      </c>
      <c r="B916" s="228" t="s">
        <v>176</v>
      </c>
      <c r="C916" s="229"/>
      <c r="D916" s="230"/>
      <c r="E916" s="228" t="s">
        <v>1093</v>
      </c>
      <c r="F916" s="229"/>
      <c r="G916" s="230"/>
      <c r="H916" s="231">
        <v>893</v>
      </c>
      <c r="I916" s="232"/>
      <c r="J916" s="231">
        <v>2328</v>
      </c>
      <c r="K916" s="233"/>
      <c r="L916" s="232"/>
      <c r="M916" s="228" t="s">
        <v>154</v>
      </c>
      <c r="N916" s="229"/>
      <c r="O916" s="230"/>
      <c r="P916" s="234" t="s">
        <v>155</v>
      </c>
      <c r="Q916" s="235"/>
      <c r="R916" s="236"/>
      <c r="S916" s="217">
        <v>758</v>
      </c>
      <c r="T916" s="217">
        <v>2193</v>
      </c>
      <c r="U916" s="218" t="s">
        <v>156</v>
      </c>
      <c r="V916" s="237" t="s">
        <v>157</v>
      </c>
      <c r="W916" s="238"/>
      <c r="X916" s="239"/>
      <c r="Y916" s="228" t="s">
        <v>158</v>
      </c>
      <c r="Z916" s="230"/>
      <c r="AA916" s="228" t="s">
        <v>159</v>
      </c>
      <c r="AB916" s="229"/>
      <c r="AC916" s="230"/>
      <c r="AD916" s="219"/>
      <c r="AE916" s="220">
        <v>873</v>
      </c>
      <c r="AF916" s="231">
        <v>2308</v>
      </c>
      <c r="AG916" s="232"/>
      <c r="AH916" s="218" t="s">
        <v>158</v>
      </c>
      <c r="AI916" s="217">
        <v>1</v>
      </c>
      <c r="AJ916" s="240" t="s">
        <v>160</v>
      </c>
      <c r="AK916" s="241"/>
      <c r="AL916" s="221" t="s">
        <v>161</v>
      </c>
      <c r="AM916" s="222" t="s">
        <v>162</v>
      </c>
      <c r="AN916" s="242"/>
      <c r="AO916" s="243"/>
      <c r="AP916" s="242"/>
      <c r="AQ916" s="243"/>
      <c r="AR916" s="217">
        <v>1</v>
      </c>
      <c r="AS916" s="244" t="s">
        <v>314</v>
      </c>
      <c r="AT916" s="245"/>
      <c r="AU916" s="218" t="s">
        <v>314</v>
      </c>
    </row>
    <row r="917" spans="1:47" ht="8.25" customHeight="1" x14ac:dyDescent="0.25">
      <c r="A917" s="223">
        <v>891</v>
      </c>
      <c r="B917" s="228" t="s">
        <v>176</v>
      </c>
      <c r="C917" s="229"/>
      <c r="D917" s="230"/>
      <c r="E917" s="228" t="s">
        <v>1094</v>
      </c>
      <c r="F917" s="229"/>
      <c r="G917" s="230"/>
      <c r="H917" s="231">
        <v>693</v>
      </c>
      <c r="I917" s="232"/>
      <c r="J917" s="231">
        <v>2328</v>
      </c>
      <c r="K917" s="233"/>
      <c r="L917" s="232"/>
      <c r="M917" s="228" t="s">
        <v>154</v>
      </c>
      <c r="N917" s="229"/>
      <c r="O917" s="230"/>
      <c r="P917" s="234" t="s">
        <v>155</v>
      </c>
      <c r="Q917" s="235"/>
      <c r="R917" s="236"/>
      <c r="S917" s="217">
        <v>558</v>
      </c>
      <c r="T917" s="217">
        <v>2193</v>
      </c>
      <c r="U917" s="218" t="s">
        <v>156</v>
      </c>
      <c r="V917" s="237" t="s">
        <v>157</v>
      </c>
      <c r="W917" s="238"/>
      <c r="X917" s="239"/>
      <c r="Y917" s="228" t="s">
        <v>158</v>
      </c>
      <c r="Z917" s="230"/>
      <c r="AA917" s="228" t="s">
        <v>159</v>
      </c>
      <c r="AB917" s="229"/>
      <c r="AC917" s="230"/>
      <c r="AD917" s="219"/>
      <c r="AE917" s="220">
        <v>673</v>
      </c>
      <c r="AF917" s="231">
        <v>2308</v>
      </c>
      <c r="AG917" s="232"/>
      <c r="AH917" s="218" t="s">
        <v>158</v>
      </c>
      <c r="AI917" s="217">
        <v>1</v>
      </c>
      <c r="AJ917" s="240" t="s">
        <v>160</v>
      </c>
      <c r="AK917" s="241"/>
      <c r="AL917" s="221" t="s">
        <v>161</v>
      </c>
      <c r="AM917" s="222" t="s">
        <v>162</v>
      </c>
      <c r="AN917" s="242"/>
      <c r="AO917" s="243"/>
      <c r="AP917" s="242"/>
      <c r="AQ917" s="243"/>
      <c r="AR917" s="217">
        <v>1</v>
      </c>
      <c r="AS917" s="244" t="s">
        <v>257</v>
      </c>
      <c r="AT917" s="245"/>
      <c r="AU917" s="218" t="s">
        <v>257</v>
      </c>
    </row>
    <row r="918" spans="1:47" ht="8.25" customHeight="1" x14ac:dyDescent="0.25">
      <c r="A918" s="223">
        <v>892</v>
      </c>
      <c r="B918" s="228" t="s">
        <v>176</v>
      </c>
      <c r="C918" s="229"/>
      <c r="D918" s="230"/>
      <c r="E918" s="228" t="s">
        <v>1095</v>
      </c>
      <c r="F918" s="229"/>
      <c r="G918" s="230"/>
      <c r="H918" s="231">
        <v>893</v>
      </c>
      <c r="I918" s="232"/>
      <c r="J918" s="231">
        <v>2328</v>
      </c>
      <c r="K918" s="233"/>
      <c r="L918" s="232"/>
      <c r="M918" s="228" t="s">
        <v>154</v>
      </c>
      <c r="N918" s="229"/>
      <c r="O918" s="230"/>
      <c r="P918" s="234" t="s">
        <v>155</v>
      </c>
      <c r="Q918" s="235"/>
      <c r="R918" s="236"/>
      <c r="S918" s="217">
        <v>758</v>
      </c>
      <c r="T918" s="217">
        <v>2193</v>
      </c>
      <c r="U918" s="218" t="s">
        <v>156</v>
      </c>
      <c r="V918" s="237" t="s">
        <v>157</v>
      </c>
      <c r="W918" s="238"/>
      <c r="X918" s="239"/>
      <c r="Y918" s="228" t="s">
        <v>158</v>
      </c>
      <c r="Z918" s="230"/>
      <c r="AA918" s="228" t="s">
        <v>159</v>
      </c>
      <c r="AB918" s="229"/>
      <c r="AC918" s="230"/>
      <c r="AD918" s="219"/>
      <c r="AE918" s="220">
        <v>873</v>
      </c>
      <c r="AF918" s="231">
        <v>2308</v>
      </c>
      <c r="AG918" s="232"/>
      <c r="AH918" s="218" t="s">
        <v>158</v>
      </c>
      <c r="AI918" s="217">
        <v>1</v>
      </c>
      <c r="AJ918" s="240" t="s">
        <v>160</v>
      </c>
      <c r="AK918" s="241"/>
      <c r="AL918" s="221" t="s">
        <v>161</v>
      </c>
      <c r="AM918" s="222" t="s">
        <v>162</v>
      </c>
      <c r="AN918" s="242"/>
      <c r="AO918" s="243"/>
      <c r="AP918" s="242"/>
      <c r="AQ918" s="243"/>
      <c r="AR918" s="217">
        <v>1</v>
      </c>
      <c r="AS918" s="244" t="s">
        <v>314</v>
      </c>
      <c r="AT918" s="245"/>
      <c r="AU918" s="218" t="s">
        <v>314</v>
      </c>
    </row>
    <row r="919" spans="1:47" ht="8.25" customHeight="1" x14ac:dyDescent="0.25">
      <c r="A919" s="223">
        <v>893</v>
      </c>
      <c r="B919" s="228" t="s">
        <v>176</v>
      </c>
      <c r="C919" s="229"/>
      <c r="D919" s="230"/>
      <c r="E919" s="228" t="s">
        <v>1096</v>
      </c>
      <c r="F919" s="229"/>
      <c r="G919" s="230"/>
      <c r="H919" s="231">
        <v>1473</v>
      </c>
      <c r="I919" s="232"/>
      <c r="J919" s="231">
        <v>2328</v>
      </c>
      <c r="K919" s="233"/>
      <c r="L919" s="232"/>
      <c r="M919" s="228" t="s">
        <v>154</v>
      </c>
      <c r="N919" s="229"/>
      <c r="O919" s="230"/>
      <c r="P919" s="234" t="s">
        <v>155</v>
      </c>
      <c r="Q919" s="235"/>
      <c r="R919" s="236"/>
      <c r="S919" s="217">
        <v>1338</v>
      </c>
      <c r="T919" s="217">
        <v>2193</v>
      </c>
      <c r="U919" s="218" t="s">
        <v>156</v>
      </c>
      <c r="V919" s="237" t="s">
        <v>157</v>
      </c>
      <c r="W919" s="238"/>
      <c r="X919" s="239"/>
      <c r="Y919" s="228" t="s">
        <v>158</v>
      </c>
      <c r="Z919" s="230"/>
      <c r="AA919" s="228" t="s">
        <v>159</v>
      </c>
      <c r="AB919" s="229"/>
      <c r="AC919" s="230"/>
      <c r="AD919" s="219"/>
      <c r="AE919" s="220">
        <v>725</v>
      </c>
      <c r="AF919" s="231">
        <v>2308</v>
      </c>
      <c r="AG919" s="232"/>
      <c r="AH919" s="218" t="s">
        <v>158</v>
      </c>
      <c r="AI919" s="217">
        <v>2</v>
      </c>
      <c r="AJ919" s="240" t="s">
        <v>160</v>
      </c>
      <c r="AK919" s="241"/>
      <c r="AL919" s="221" t="s">
        <v>161</v>
      </c>
      <c r="AM919" s="222" t="s">
        <v>162</v>
      </c>
      <c r="AN919" s="242"/>
      <c r="AO919" s="243"/>
      <c r="AP919" s="242"/>
      <c r="AQ919" s="243"/>
      <c r="AR919" s="217">
        <v>1</v>
      </c>
      <c r="AS919" s="244" t="s">
        <v>233</v>
      </c>
      <c r="AT919" s="245"/>
      <c r="AU919" s="218" t="s">
        <v>233</v>
      </c>
    </row>
    <row r="920" spans="1:47" ht="8.25" customHeight="1" x14ac:dyDescent="0.25">
      <c r="A920" s="223">
        <v>894</v>
      </c>
      <c r="B920" s="228" t="s">
        <v>176</v>
      </c>
      <c r="C920" s="229"/>
      <c r="D920" s="230"/>
      <c r="E920" s="228" t="s">
        <v>1097</v>
      </c>
      <c r="F920" s="229"/>
      <c r="G920" s="230"/>
      <c r="H920" s="231">
        <v>493</v>
      </c>
      <c r="I920" s="232"/>
      <c r="J920" s="231">
        <v>2328</v>
      </c>
      <c r="K920" s="233"/>
      <c r="L920" s="232"/>
      <c r="M920" s="228" t="s">
        <v>154</v>
      </c>
      <c r="N920" s="229"/>
      <c r="O920" s="230"/>
      <c r="P920" s="234" t="s">
        <v>155</v>
      </c>
      <c r="Q920" s="235"/>
      <c r="R920" s="236"/>
      <c r="S920" s="217">
        <v>358</v>
      </c>
      <c r="T920" s="217">
        <v>2193</v>
      </c>
      <c r="U920" s="218" t="s">
        <v>156</v>
      </c>
      <c r="V920" s="237" t="s">
        <v>157</v>
      </c>
      <c r="W920" s="238"/>
      <c r="X920" s="239"/>
      <c r="Y920" s="228" t="s">
        <v>158</v>
      </c>
      <c r="Z920" s="230"/>
      <c r="AA920" s="228" t="s">
        <v>159</v>
      </c>
      <c r="AB920" s="229"/>
      <c r="AC920" s="230"/>
      <c r="AD920" s="219"/>
      <c r="AE920" s="220">
        <v>473</v>
      </c>
      <c r="AF920" s="231">
        <v>2308</v>
      </c>
      <c r="AG920" s="232"/>
      <c r="AH920" s="218" t="s">
        <v>158</v>
      </c>
      <c r="AI920" s="217">
        <v>1</v>
      </c>
      <c r="AJ920" s="240" t="s">
        <v>160</v>
      </c>
      <c r="AK920" s="241"/>
      <c r="AL920" s="221" t="s">
        <v>161</v>
      </c>
      <c r="AM920" s="222" t="s">
        <v>162</v>
      </c>
      <c r="AN920" s="242"/>
      <c r="AO920" s="243"/>
      <c r="AP920" s="242"/>
      <c r="AQ920" s="243"/>
      <c r="AR920" s="217">
        <v>1</v>
      </c>
      <c r="AS920" s="244" t="s">
        <v>182</v>
      </c>
      <c r="AT920" s="245"/>
      <c r="AU920" s="218" t="s">
        <v>182</v>
      </c>
    </row>
    <row r="921" spans="1:47" ht="8.25" customHeight="1" x14ac:dyDescent="0.25">
      <c r="A921" s="223">
        <v>895</v>
      </c>
      <c r="B921" s="228" t="s">
        <v>176</v>
      </c>
      <c r="C921" s="229"/>
      <c r="D921" s="230"/>
      <c r="E921" s="228" t="s">
        <v>1098</v>
      </c>
      <c r="F921" s="229"/>
      <c r="G921" s="230"/>
      <c r="H921" s="231">
        <v>1343</v>
      </c>
      <c r="I921" s="232"/>
      <c r="J921" s="231">
        <v>2328</v>
      </c>
      <c r="K921" s="233"/>
      <c r="L921" s="232"/>
      <c r="M921" s="228" t="s">
        <v>154</v>
      </c>
      <c r="N921" s="229"/>
      <c r="O921" s="230"/>
      <c r="P921" s="234" t="s">
        <v>155</v>
      </c>
      <c r="Q921" s="235"/>
      <c r="R921" s="236"/>
      <c r="S921" s="217">
        <v>1208</v>
      </c>
      <c r="T921" s="217">
        <v>2193</v>
      </c>
      <c r="U921" s="218" t="s">
        <v>156</v>
      </c>
      <c r="V921" s="237" t="s">
        <v>157</v>
      </c>
      <c r="W921" s="238"/>
      <c r="X921" s="239"/>
      <c r="Y921" s="228" t="s">
        <v>158</v>
      </c>
      <c r="Z921" s="230"/>
      <c r="AA921" s="228" t="s">
        <v>159</v>
      </c>
      <c r="AB921" s="229"/>
      <c r="AC921" s="230"/>
      <c r="AD921" s="219"/>
      <c r="AE921" s="220">
        <v>660</v>
      </c>
      <c r="AF921" s="231">
        <v>2308</v>
      </c>
      <c r="AG921" s="232"/>
      <c r="AH921" s="218" t="s">
        <v>158</v>
      </c>
      <c r="AI921" s="217">
        <v>2</v>
      </c>
      <c r="AJ921" s="240" t="s">
        <v>160</v>
      </c>
      <c r="AK921" s="241"/>
      <c r="AL921" s="221" t="s">
        <v>161</v>
      </c>
      <c r="AM921" s="222" t="s">
        <v>162</v>
      </c>
      <c r="AN921" s="242"/>
      <c r="AO921" s="243"/>
      <c r="AP921" s="242"/>
      <c r="AQ921" s="243"/>
      <c r="AR921" s="217">
        <v>1</v>
      </c>
      <c r="AS921" s="244" t="s">
        <v>238</v>
      </c>
      <c r="AT921" s="245"/>
      <c r="AU921" s="218" t="s">
        <v>238</v>
      </c>
    </row>
    <row r="922" spans="1:47" ht="8.25" customHeight="1" x14ac:dyDescent="0.25">
      <c r="A922" s="217">
        <v>896</v>
      </c>
      <c r="B922" s="228" t="s">
        <v>176</v>
      </c>
      <c r="C922" s="229"/>
      <c r="D922" s="230"/>
      <c r="E922" s="228" t="s">
        <v>1099</v>
      </c>
      <c r="F922" s="229"/>
      <c r="G922" s="230"/>
      <c r="H922" s="231">
        <v>793</v>
      </c>
      <c r="I922" s="232"/>
      <c r="J922" s="231">
        <v>2328</v>
      </c>
      <c r="K922" s="233"/>
      <c r="L922" s="232"/>
      <c r="M922" s="228" t="s">
        <v>154</v>
      </c>
      <c r="N922" s="229"/>
      <c r="O922" s="230"/>
      <c r="P922" s="234" t="s">
        <v>155</v>
      </c>
      <c r="Q922" s="235"/>
      <c r="R922" s="236"/>
      <c r="S922" s="217">
        <v>658</v>
      </c>
      <c r="T922" s="217">
        <v>2193</v>
      </c>
      <c r="U922" s="218" t="s">
        <v>156</v>
      </c>
      <c r="V922" s="237" t="s">
        <v>157</v>
      </c>
      <c r="W922" s="238"/>
      <c r="X922" s="239"/>
      <c r="Y922" s="228" t="s">
        <v>158</v>
      </c>
      <c r="Z922" s="230"/>
      <c r="AA922" s="228" t="s">
        <v>159</v>
      </c>
      <c r="AB922" s="229"/>
      <c r="AC922" s="230"/>
      <c r="AD922" s="219"/>
      <c r="AE922" s="220">
        <v>773</v>
      </c>
      <c r="AF922" s="231">
        <v>2308</v>
      </c>
      <c r="AG922" s="232"/>
      <c r="AH922" s="218" t="s">
        <v>158</v>
      </c>
      <c r="AI922" s="217">
        <v>1</v>
      </c>
      <c r="AJ922" s="240" t="s">
        <v>160</v>
      </c>
      <c r="AK922" s="241"/>
      <c r="AL922" s="221" t="s">
        <v>161</v>
      </c>
      <c r="AM922" s="222" t="s">
        <v>162</v>
      </c>
      <c r="AN922" s="242"/>
      <c r="AO922" s="243"/>
      <c r="AP922" s="242"/>
      <c r="AQ922" s="243"/>
      <c r="AR922" s="217">
        <v>1</v>
      </c>
      <c r="AS922" s="244" t="s">
        <v>259</v>
      </c>
      <c r="AT922" s="245"/>
      <c r="AU922" s="218" t="s">
        <v>259</v>
      </c>
    </row>
    <row r="923" spans="1:47" ht="8.25" customHeight="1" x14ac:dyDescent="0.25">
      <c r="A923" s="217">
        <v>897</v>
      </c>
      <c r="B923" s="228" t="s">
        <v>176</v>
      </c>
      <c r="C923" s="229"/>
      <c r="D923" s="230"/>
      <c r="E923" s="228" t="s">
        <v>1100</v>
      </c>
      <c r="F923" s="229"/>
      <c r="G923" s="230"/>
      <c r="H923" s="231">
        <v>1473</v>
      </c>
      <c r="I923" s="232"/>
      <c r="J923" s="231">
        <v>2328</v>
      </c>
      <c r="K923" s="233"/>
      <c r="L923" s="232"/>
      <c r="M923" s="228" t="s">
        <v>154</v>
      </c>
      <c r="N923" s="229"/>
      <c r="O923" s="230"/>
      <c r="P923" s="234" t="s">
        <v>155</v>
      </c>
      <c r="Q923" s="235"/>
      <c r="R923" s="236"/>
      <c r="S923" s="217">
        <v>1338</v>
      </c>
      <c r="T923" s="217">
        <v>2193</v>
      </c>
      <c r="U923" s="218" t="s">
        <v>156</v>
      </c>
      <c r="V923" s="237" t="s">
        <v>157</v>
      </c>
      <c r="W923" s="238"/>
      <c r="X923" s="239"/>
      <c r="Y923" s="228" t="s">
        <v>158</v>
      </c>
      <c r="Z923" s="230"/>
      <c r="AA923" s="228" t="s">
        <v>159</v>
      </c>
      <c r="AB923" s="229"/>
      <c r="AC923" s="230"/>
      <c r="AD923" s="219"/>
      <c r="AE923" s="220">
        <v>725</v>
      </c>
      <c r="AF923" s="231">
        <v>2308</v>
      </c>
      <c r="AG923" s="232"/>
      <c r="AH923" s="218" t="s">
        <v>158</v>
      </c>
      <c r="AI923" s="217">
        <v>2</v>
      </c>
      <c r="AJ923" s="240" t="s">
        <v>160</v>
      </c>
      <c r="AK923" s="241"/>
      <c r="AL923" s="221" t="s">
        <v>161</v>
      </c>
      <c r="AM923" s="222" t="s">
        <v>162</v>
      </c>
      <c r="AN923" s="242"/>
      <c r="AO923" s="243"/>
      <c r="AP923" s="242"/>
      <c r="AQ923" s="243"/>
      <c r="AR923" s="217">
        <v>1</v>
      </c>
      <c r="AS923" s="244" t="s">
        <v>233</v>
      </c>
      <c r="AT923" s="245"/>
      <c r="AU923" s="218" t="s">
        <v>233</v>
      </c>
    </row>
    <row r="924" spans="1:47" ht="8.25" customHeight="1" x14ac:dyDescent="0.25">
      <c r="A924" s="217">
        <v>898</v>
      </c>
      <c r="B924" s="228" t="s">
        <v>176</v>
      </c>
      <c r="C924" s="229"/>
      <c r="D924" s="230"/>
      <c r="E924" s="228" t="s">
        <v>1101</v>
      </c>
      <c r="F924" s="229"/>
      <c r="G924" s="230"/>
      <c r="H924" s="231">
        <v>1473</v>
      </c>
      <c r="I924" s="232"/>
      <c r="J924" s="231">
        <v>2328</v>
      </c>
      <c r="K924" s="233"/>
      <c r="L924" s="232"/>
      <c r="M924" s="228" t="s">
        <v>154</v>
      </c>
      <c r="N924" s="229"/>
      <c r="O924" s="230"/>
      <c r="P924" s="234" t="s">
        <v>155</v>
      </c>
      <c r="Q924" s="235"/>
      <c r="R924" s="236"/>
      <c r="S924" s="217">
        <v>1338</v>
      </c>
      <c r="T924" s="217">
        <v>2193</v>
      </c>
      <c r="U924" s="218" t="s">
        <v>156</v>
      </c>
      <c r="V924" s="237" t="s">
        <v>157</v>
      </c>
      <c r="W924" s="238"/>
      <c r="X924" s="239"/>
      <c r="Y924" s="228" t="s">
        <v>158</v>
      </c>
      <c r="Z924" s="230"/>
      <c r="AA924" s="228" t="s">
        <v>159</v>
      </c>
      <c r="AB924" s="229"/>
      <c r="AC924" s="230"/>
      <c r="AD924" s="219"/>
      <c r="AE924" s="220">
        <v>725</v>
      </c>
      <c r="AF924" s="231">
        <v>2308</v>
      </c>
      <c r="AG924" s="232"/>
      <c r="AH924" s="218" t="s">
        <v>158</v>
      </c>
      <c r="AI924" s="217">
        <v>2</v>
      </c>
      <c r="AJ924" s="240" t="s">
        <v>160</v>
      </c>
      <c r="AK924" s="241"/>
      <c r="AL924" s="221" t="s">
        <v>161</v>
      </c>
      <c r="AM924" s="222" t="s">
        <v>162</v>
      </c>
      <c r="AN924" s="242"/>
      <c r="AO924" s="243"/>
      <c r="AP924" s="242"/>
      <c r="AQ924" s="243"/>
      <c r="AR924" s="217">
        <v>1</v>
      </c>
      <c r="AS924" s="244" t="s">
        <v>233</v>
      </c>
      <c r="AT924" s="245"/>
      <c r="AU924" s="218" t="s">
        <v>233</v>
      </c>
    </row>
    <row r="925" spans="1:47" ht="8.25" customHeight="1" x14ac:dyDescent="0.25">
      <c r="A925" s="217">
        <v>899</v>
      </c>
      <c r="B925" s="228" t="s">
        <v>176</v>
      </c>
      <c r="C925" s="229"/>
      <c r="D925" s="230"/>
      <c r="E925" s="228" t="s">
        <v>1102</v>
      </c>
      <c r="F925" s="229"/>
      <c r="G925" s="230"/>
      <c r="H925" s="231">
        <v>893</v>
      </c>
      <c r="I925" s="232"/>
      <c r="J925" s="231">
        <v>2328</v>
      </c>
      <c r="K925" s="233"/>
      <c r="L925" s="232"/>
      <c r="M925" s="228" t="s">
        <v>154</v>
      </c>
      <c r="N925" s="229"/>
      <c r="O925" s="230"/>
      <c r="P925" s="234" t="s">
        <v>155</v>
      </c>
      <c r="Q925" s="235"/>
      <c r="R925" s="236"/>
      <c r="S925" s="217">
        <v>758</v>
      </c>
      <c r="T925" s="217">
        <v>2193</v>
      </c>
      <c r="U925" s="218" t="s">
        <v>156</v>
      </c>
      <c r="V925" s="237" t="s">
        <v>157</v>
      </c>
      <c r="W925" s="238"/>
      <c r="X925" s="239"/>
      <c r="Y925" s="228" t="s">
        <v>158</v>
      </c>
      <c r="Z925" s="230"/>
      <c r="AA925" s="228" t="s">
        <v>159</v>
      </c>
      <c r="AB925" s="229"/>
      <c r="AC925" s="230"/>
      <c r="AD925" s="219"/>
      <c r="AE925" s="220">
        <v>873</v>
      </c>
      <c r="AF925" s="231">
        <v>2308</v>
      </c>
      <c r="AG925" s="232"/>
      <c r="AH925" s="218" t="s">
        <v>158</v>
      </c>
      <c r="AI925" s="217">
        <v>1</v>
      </c>
      <c r="AJ925" s="240" t="s">
        <v>160</v>
      </c>
      <c r="AK925" s="241"/>
      <c r="AL925" s="221" t="s">
        <v>161</v>
      </c>
      <c r="AM925" s="222" t="s">
        <v>162</v>
      </c>
      <c r="AN925" s="242"/>
      <c r="AO925" s="243"/>
      <c r="AP925" s="242"/>
      <c r="AQ925" s="243"/>
      <c r="AR925" s="217">
        <v>1</v>
      </c>
      <c r="AS925" s="244" t="s">
        <v>314</v>
      </c>
      <c r="AT925" s="245"/>
      <c r="AU925" s="218" t="s">
        <v>314</v>
      </c>
    </row>
    <row r="926" spans="1:47" ht="8.25" customHeight="1" x14ac:dyDescent="0.25">
      <c r="A926" s="217">
        <v>900</v>
      </c>
      <c r="B926" s="228" t="s">
        <v>176</v>
      </c>
      <c r="C926" s="229"/>
      <c r="D926" s="230"/>
      <c r="E926" s="228" t="s">
        <v>1103</v>
      </c>
      <c r="F926" s="229"/>
      <c r="G926" s="230"/>
      <c r="H926" s="231">
        <v>1473</v>
      </c>
      <c r="I926" s="232"/>
      <c r="J926" s="231">
        <v>2328</v>
      </c>
      <c r="K926" s="233"/>
      <c r="L926" s="232"/>
      <c r="M926" s="228" t="s">
        <v>154</v>
      </c>
      <c r="N926" s="229"/>
      <c r="O926" s="230"/>
      <c r="P926" s="234" t="s">
        <v>155</v>
      </c>
      <c r="Q926" s="235"/>
      <c r="R926" s="236"/>
      <c r="S926" s="217">
        <v>1338</v>
      </c>
      <c r="T926" s="217">
        <v>2193</v>
      </c>
      <c r="U926" s="218" t="s">
        <v>156</v>
      </c>
      <c r="V926" s="237" t="s">
        <v>157</v>
      </c>
      <c r="W926" s="238"/>
      <c r="X926" s="239"/>
      <c r="Y926" s="228" t="s">
        <v>158</v>
      </c>
      <c r="Z926" s="230"/>
      <c r="AA926" s="228" t="s">
        <v>159</v>
      </c>
      <c r="AB926" s="229"/>
      <c r="AC926" s="230"/>
      <c r="AD926" s="219"/>
      <c r="AE926" s="220">
        <v>725</v>
      </c>
      <c r="AF926" s="231">
        <v>2308</v>
      </c>
      <c r="AG926" s="232"/>
      <c r="AH926" s="218" t="s">
        <v>158</v>
      </c>
      <c r="AI926" s="217">
        <v>2</v>
      </c>
      <c r="AJ926" s="240" t="s">
        <v>160</v>
      </c>
      <c r="AK926" s="241"/>
      <c r="AL926" s="221" t="s">
        <v>161</v>
      </c>
      <c r="AM926" s="222" t="s">
        <v>162</v>
      </c>
      <c r="AN926" s="242"/>
      <c r="AO926" s="243"/>
      <c r="AP926" s="242"/>
      <c r="AQ926" s="243"/>
      <c r="AR926" s="217">
        <v>1</v>
      </c>
      <c r="AS926" s="244" t="s">
        <v>233</v>
      </c>
      <c r="AT926" s="245"/>
      <c r="AU926" s="218" t="s">
        <v>233</v>
      </c>
    </row>
    <row r="927" spans="1:47" ht="8.25" customHeight="1" x14ac:dyDescent="0.25">
      <c r="A927" s="217">
        <v>901</v>
      </c>
      <c r="B927" s="228" t="s">
        <v>176</v>
      </c>
      <c r="C927" s="229"/>
      <c r="D927" s="230"/>
      <c r="E927" s="228" t="s">
        <v>1104</v>
      </c>
      <c r="F927" s="229"/>
      <c r="G927" s="230"/>
      <c r="H927" s="231">
        <v>1713</v>
      </c>
      <c r="I927" s="232"/>
      <c r="J927" s="231">
        <v>2328</v>
      </c>
      <c r="K927" s="233"/>
      <c r="L927" s="232"/>
      <c r="M927" s="228" t="s">
        <v>154</v>
      </c>
      <c r="N927" s="229"/>
      <c r="O927" s="230"/>
      <c r="P927" s="234" t="s">
        <v>155</v>
      </c>
      <c r="Q927" s="235"/>
      <c r="R927" s="236"/>
      <c r="S927" s="217">
        <v>1578</v>
      </c>
      <c r="T927" s="217">
        <v>2193</v>
      </c>
      <c r="U927" s="218" t="s">
        <v>156</v>
      </c>
      <c r="V927" s="237" t="s">
        <v>157</v>
      </c>
      <c r="W927" s="238"/>
      <c r="X927" s="239"/>
      <c r="Y927" s="228" t="s">
        <v>158</v>
      </c>
      <c r="Z927" s="230"/>
      <c r="AA927" s="228" t="s">
        <v>159</v>
      </c>
      <c r="AB927" s="229"/>
      <c r="AC927" s="230"/>
      <c r="AD927" s="219"/>
      <c r="AE927" s="220">
        <v>845</v>
      </c>
      <c r="AF927" s="231">
        <v>2308</v>
      </c>
      <c r="AG927" s="232"/>
      <c r="AH927" s="218" t="s">
        <v>158</v>
      </c>
      <c r="AI927" s="217">
        <v>2</v>
      </c>
      <c r="AJ927" s="240" t="s">
        <v>160</v>
      </c>
      <c r="AK927" s="241"/>
      <c r="AL927" s="221" t="s">
        <v>161</v>
      </c>
      <c r="AM927" s="222" t="s">
        <v>162</v>
      </c>
      <c r="AN927" s="242"/>
      <c r="AO927" s="243"/>
      <c r="AP927" s="242"/>
      <c r="AQ927" s="243"/>
      <c r="AR927" s="217">
        <v>1</v>
      </c>
      <c r="AS927" s="244" t="s">
        <v>251</v>
      </c>
      <c r="AT927" s="245"/>
      <c r="AU927" s="218" t="s">
        <v>251</v>
      </c>
    </row>
    <row r="928" spans="1:47" ht="8.25" customHeight="1" x14ac:dyDescent="0.25">
      <c r="A928" s="217">
        <v>902</v>
      </c>
      <c r="B928" s="228" t="s">
        <v>176</v>
      </c>
      <c r="C928" s="229"/>
      <c r="D928" s="230"/>
      <c r="E928" s="228" t="s">
        <v>1105</v>
      </c>
      <c r="F928" s="229"/>
      <c r="G928" s="230"/>
      <c r="H928" s="231">
        <v>493</v>
      </c>
      <c r="I928" s="232"/>
      <c r="J928" s="231">
        <v>2328</v>
      </c>
      <c r="K928" s="233"/>
      <c r="L928" s="232"/>
      <c r="M928" s="228" t="s">
        <v>154</v>
      </c>
      <c r="N928" s="229"/>
      <c r="O928" s="230"/>
      <c r="P928" s="234" t="s">
        <v>155</v>
      </c>
      <c r="Q928" s="235"/>
      <c r="R928" s="236"/>
      <c r="S928" s="217">
        <v>358</v>
      </c>
      <c r="T928" s="217">
        <v>2193</v>
      </c>
      <c r="U928" s="218" t="s">
        <v>156</v>
      </c>
      <c r="V928" s="237" t="s">
        <v>157</v>
      </c>
      <c r="W928" s="238"/>
      <c r="X928" s="239"/>
      <c r="Y928" s="228" t="s">
        <v>158</v>
      </c>
      <c r="Z928" s="230"/>
      <c r="AA928" s="228" t="s">
        <v>159</v>
      </c>
      <c r="AB928" s="229"/>
      <c r="AC928" s="230"/>
      <c r="AD928" s="219"/>
      <c r="AE928" s="220">
        <v>473</v>
      </c>
      <c r="AF928" s="231">
        <v>2308</v>
      </c>
      <c r="AG928" s="232"/>
      <c r="AH928" s="218" t="s">
        <v>158</v>
      </c>
      <c r="AI928" s="217">
        <v>1</v>
      </c>
      <c r="AJ928" s="240" t="s">
        <v>160</v>
      </c>
      <c r="AK928" s="241"/>
      <c r="AL928" s="221" t="s">
        <v>161</v>
      </c>
      <c r="AM928" s="222" t="s">
        <v>162</v>
      </c>
      <c r="AN928" s="242"/>
      <c r="AO928" s="243"/>
      <c r="AP928" s="242"/>
      <c r="AQ928" s="243"/>
      <c r="AR928" s="217">
        <v>1</v>
      </c>
      <c r="AS928" s="244" t="s">
        <v>182</v>
      </c>
      <c r="AT928" s="245"/>
      <c r="AU928" s="218" t="s">
        <v>182</v>
      </c>
    </row>
    <row r="929" spans="1:47" ht="8.25" customHeight="1" x14ac:dyDescent="0.25">
      <c r="A929" s="217">
        <v>903</v>
      </c>
      <c r="B929" s="228" t="s">
        <v>176</v>
      </c>
      <c r="C929" s="229"/>
      <c r="D929" s="230"/>
      <c r="E929" s="228" t="s">
        <v>1106</v>
      </c>
      <c r="F929" s="229"/>
      <c r="G929" s="230"/>
      <c r="H929" s="231">
        <v>693</v>
      </c>
      <c r="I929" s="232"/>
      <c r="J929" s="231">
        <v>2328</v>
      </c>
      <c r="K929" s="233"/>
      <c r="L929" s="232"/>
      <c r="M929" s="228" t="s">
        <v>154</v>
      </c>
      <c r="N929" s="229"/>
      <c r="O929" s="230"/>
      <c r="P929" s="234" t="s">
        <v>155</v>
      </c>
      <c r="Q929" s="235"/>
      <c r="R929" s="236"/>
      <c r="S929" s="217">
        <v>558</v>
      </c>
      <c r="T929" s="217">
        <v>2193</v>
      </c>
      <c r="U929" s="218" t="s">
        <v>156</v>
      </c>
      <c r="V929" s="237" t="s">
        <v>157</v>
      </c>
      <c r="W929" s="238"/>
      <c r="X929" s="239"/>
      <c r="Y929" s="228" t="s">
        <v>158</v>
      </c>
      <c r="Z929" s="230"/>
      <c r="AA929" s="228" t="s">
        <v>159</v>
      </c>
      <c r="AB929" s="229"/>
      <c r="AC929" s="230"/>
      <c r="AD929" s="219"/>
      <c r="AE929" s="220">
        <v>673</v>
      </c>
      <c r="AF929" s="231">
        <v>2308</v>
      </c>
      <c r="AG929" s="232"/>
      <c r="AH929" s="218" t="s">
        <v>158</v>
      </c>
      <c r="AI929" s="217">
        <v>1</v>
      </c>
      <c r="AJ929" s="240" t="s">
        <v>160</v>
      </c>
      <c r="AK929" s="241"/>
      <c r="AL929" s="221" t="s">
        <v>161</v>
      </c>
      <c r="AM929" s="222" t="s">
        <v>162</v>
      </c>
      <c r="AN929" s="242"/>
      <c r="AO929" s="243"/>
      <c r="AP929" s="242"/>
      <c r="AQ929" s="243"/>
      <c r="AR929" s="217">
        <v>1</v>
      </c>
      <c r="AS929" s="244" t="s">
        <v>257</v>
      </c>
      <c r="AT929" s="245"/>
      <c r="AU929" s="218" t="s">
        <v>257</v>
      </c>
    </row>
    <row r="930" spans="1:47" ht="8.25" customHeight="1" x14ac:dyDescent="0.25">
      <c r="A930" s="217">
        <v>904</v>
      </c>
      <c r="B930" s="228" t="s">
        <v>176</v>
      </c>
      <c r="C930" s="229"/>
      <c r="D930" s="230"/>
      <c r="E930" s="228" t="s">
        <v>1107</v>
      </c>
      <c r="F930" s="229"/>
      <c r="G930" s="230"/>
      <c r="H930" s="231">
        <v>1473</v>
      </c>
      <c r="I930" s="232"/>
      <c r="J930" s="231">
        <v>2328</v>
      </c>
      <c r="K930" s="233"/>
      <c r="L930" s="232"/>
      <c r="M930" s="228" t="s">
        <v>154</v>
      </c>
      <c r="N930" s="229"/>
      <c r="O930" s="230"/>
      <c r="P930" s="234" t="s">
        <v>155</v>
      </c>
      <c r="Q930" s="235"/>
      <c r="R930" s="236"/>
      <c r="S930" s="217">
        <v>1338</v>
      </c>
      <c r="T930" s="217">
        <v>2193</v>
      </c>
      <c r="U930" s="218" t="s">
        <v>156</v>
      </c>
      <c r="V930" s="237" t="s">
        <v>157</v>
      </c>
      <c r="W930" s="238"/>
      <c r="X930" s="239"/>
      <c r="Y930" s="228" t="s">
        <v>158</v>
      </c>
      <c r="Z930" s="230"/>
      <c r="AA930" s="228" t="s">
        <v>159</v>
      </c>
      <c r="AB930" s="229"/>
      <c r="AC930" s="230"/>
      <c r="AD930" s="219"/>
      <c r="AE930" s="220">
        <v>725</v>
      </c>
      <c r="AF930" s="231">
        <v>2308</v>
      </c>
      <c r="AG930" s="232"/>
      <c r="AH930" s="218" t="s">
        <v>158</v>
      </c>
      <c r="AI930" s="217">
        <v>2</v>
      </c>
      <c r="AJ930" s="240" t="s">
        <v>160</v>
      </c>
      <c r="AK930" s="241"/>
      <c r="AL930" s="221" t="s">
        <v>161</v>
      </c>
      <c r="AM930" s="222" t="s">
        <v>162</v>
      </c>
      <c r="AN930" s="242"/>
      <c r="AO930" s="243"/>
      <c r="AP930" s="242"/>
      <c r="AQ930" s="243"/>
      <c r="AR930" s="217">
        <v>1</v>
      </c>
      <c r="AS930" s="244" t="s">
        <v>233</v>
      </c>
      <c r="AT930" s="245"/>
      <c r="AU930" s="218" t="s">
        <v>233</v>
      </c>
    </row>
    <row r="931" spans="1:47" ht="8.25" customHeight="1" x14ac:dyDescent="0.25">
      <c r="A931" s="217">
        <v>905</v>
      </c>
      <c r="B931" s="228" t="s">
        <v>176</v>
      </c>
      <c r="C931" s="229"/>
      <c r="D931" s="230"/>
      <c r="E931" s="228" t="s">
        <v>1108</v>
      </c>
      <c r="F931" s="229"/>
      <c r="G931" s="230"/>
      <c r="H931" s="231">
        <v>1473</v>
      </c>
      <c r="I931" s="232"/>
      <c r="J931" s="231">
        <v>2328</v>
      </c>
      <c r="K931" s="233"/>
      <c r="L931" s="232"/>
      <c r="M931" s="228" t="s">
        <v>154</v>
      </c>
      <c r="N931" s="229"/>
      <c r="O931" s="230"/>
      <c r="P931" s="234" t="s">
        <v>155</v>
      </c>
      <c r="Q931" s="235"/>
      <c r="R931" s="236"/>
      <c r="S931" s="217">
        <v>1338</v>
      </c>
      <c r="T931" s="217">
        <v>2193</v>
      </c>
      <c r="U931" s="218" t="s">
        <v>156</v>
      </c>
      <c r="V931" s="237" t="s">
        <v>157</v>
      </c>
      <c r="W931" s="238"/>
      <c r="X931" s="239"/>
      <c r="Y931" s="228" t="s">
        <v>158</v>
      </c>
      <c r="Z931" s="230"/>
      <c r="AA931" s="228" t="s">
        <v>159</v>
      </c>
      <c r="AB931" s="229"/>
      <c r="AC931" s="230"/>
      <c r="AD931" s="219"/>
      <c r="AE931" s="220">
        <v>725</v>
      </c>
      <c r="AF931" s="231">
        <v>2308</v>
      </c>
      <c r="AG931" s="232"/>
      <c r="AH931" s="218" t="s">
        <v>158</v>
      </c>
      <c r="AI931" s="217">
        <v>2</v>
      </c>
      <c r="AJ931" s="240" t="s">
        <v>160</v>
      </c>
      <c r="AK931" s="241"/>
      <c r="AL931" s="221" t="s">
        <v>161</v>
      </c>
      <c r="AM931" s="222" t="s">
        <v>162</v>
      </c>
      <c r="AN931" s="242"/>
      <c r="AO931" s="243"/>
      <c r="AP931" s="242"/>
      <c r="AQ931" s="243"/>
      <c r="AR931" s="217">
        <v>1</v>
      </c>
      <c r="AS931" s="244" t="s">
        <v>233</v>
      </c>
      <c r="AT931" s="245"/>
      <c r="AU931" s="218" t="s">
        <v>233</v>
      </c>
    </row>
    <row r="932" spans="1:47" ht="8.25" customHeight="1" x14ac:dyDescent="0.25">
      <c r="A932" s="217">
        <v>906</v>
      </c>
      <c r="B932" s="228" t="s">
        <v>176</v>
      </c>
      <c r="C932" s="229"/>
      <c r="D932" s="230"/>
      <c r="E932" s="228" t="s">
        <v>1109</v>
      </c>
      <c r="F932" s="229"/>
      <c r="G932" s="230"/>
      <c r="H932" s="231">
        <v>1473</v>
      </c>
      <c r="I932" s="232"/>
      <c r="J932" s="231">
        <v>2328</v>
      </c>
      <c r="K932" s="233"/>
      <c r="L932" s="232"/>
      <c r="M932" s="228" t="s">
        <v>154</v>
      </c>
      <c r="N932" s="229"/>
      <c r="O932" s="230"/>
      <c r="P932" s="234" t="s">
        <v>155</v>
      </c>
      <c r="Q932" s="235"/>
      <c r="R932" s="236"/>
      <c r="S932" s="217">
        <v>1338</v>
      </c>
      <c r="T932" s="217">
        <v>2193</v>
      </c>
      <c r="U932" s="218" t="s">
        <v>156</v>
      </c>
      <c r="V932" s="237" t="s">
        <v>157</v>
      </c>
      <c r="W932" s="238"/>
      <c r="X932" s="239"/>
      <c r="Y932" s="228" t="s">
        <v>158</v>
      </c>
      <c r="Z932" s="230"/>
      <c r="AA932" s="228" t="s">
        <v>159</v>
      </c>
      <c r="AB932" s="229"/>
      <c r="AC932" s="230"/>
      <c r="AD932" s="219"/>
      <c r="AE932" s="220">
        <v>725</v>
      </c>
      <c r="AF932" s="231">
        <v>2308</v>
      </c>
      <c r="AG932" s="232"/>
      <c r="AH932" s="218" t="s">
        <v>158</v>
      </c>
      <c r="AI932" s="217">
        <v>2</v>
      </c>
      <c r="AJ932" s="240" t="s">
        <v>160</v>
      </c>
      <c r="AK932" s="241"/>
      <c r="AL932" s="221" t="s">
        <v>161</v>
      </c>
      <c r="AM932" s="222" t="s">
        <v>162</v>
      </c>
      <c r="AN932" s="242"/>
      <c r="AO932" s="243"/>
      <c r="AP932" s="242"/>
      <c r="AQ932" s="243"/>
      <c r="AR932" s="217">
        <v>1</v>
      </c>
      <c r="AS932" s="244" t="s">
        <v>233</v>
      </c>
      <c r="AT932" s="245"/>
      <c r="AU932" s="218" t="s">
        <v>233</v>
      </c>
    </row>
    <row r="933" spans="1:47" ht="8.25" customHeight="1" x14ac:dyDescent="0.25">
      <c r="A933" s="217">
        <v>907</v>
      </c>
      <c r="B933" s="228" t="s">
        <v>176</v>
      </c>
      <c r="C933" s="229"/>
      <c r="D933" s="230"/>
      <c r="E933" s="228" t="s">
        <v>1110</v>
      </c>
      <c r="F933" s="229"/>
      <c r="G933" s="230"/>
      <c r="H933" s="231">
        <v>1473</v>
      </c>
      <c r="I933" s="232"/>
      <c r="J933" s="231">
        <v>2328</v>
      </c>
      <c r="K933" s="233"/>
      <c r="L933" s="232"/>
      <c r="M933" s="228" t="s">
        <v>154</v>
      </c>
      <c r="N933" s="229"/>
      <c r="O933" s="230"/>
      <c r="P933" s="234" t="s">
        <v>155</v>
      </c>
      <c r="Q933" s="235"/>
      <c r="R933" s="236"/>
      <c r="S933" s="217">
        <v>1338</v>
      </c>
      <c r="T933" s="217">
        <v>2193</v>
      </c>
      <c r="U933" s="218" t="s">
        <v>156</v>
      </c>
      <c r="V933" s="237" t="s">
        <v>157</v>
      </c>
      <c r="W933" s="238"/>
      <c r="X933" s="239"/>
      <c r="Y933" s="228" t="s">
        <v>158</v>
      </c>
      <c r="Z933" s="230"/>
      <c r="AA933" s="228" t="s">
        <v>159</v>
      </c>
      <c r="AB933" s="229"/>
      <c r="AC933" s="230"/>
      <c r="AD933" s="219"/>
      <c r="AE933" s="220">
        <v>725</v>
      </c>
      <c r="AF933" s="231">
        <v>2308</v>
      </c>
      <c r="AG933" s="232"/>
      <c r="AH933" s="218" t="s">
        <v>158</v>
      </c>
      <c r="AI933" s="217">
        <v>2</v>
      </c>
      <c r="AJ933" s="240" t="s">
        <v>160</v>
      </c>
      <c r="AK933" s="241"/>
      <c r="AL933" s="221" t="s">
        <v>161</v>
      </c>
      <c r="AM933" s="222" t="s">
        <v>162</v>
      </c>
      <c r="AN933" s="242"/>
      <c r="AO933" s="243"/>
      <c r="AP933" s="242"/>
      <c r="AQ933" s="243"/>
      <c r="AR933" s="217">
        <v>1</v>
      </c>
      <c r="AS933" s="244" t="s">
        <v>233</v>
      </c>
      <c r="AT933" s="245"/>
      <c r="AU933" s="218" t="s">
        <v>233</v>
      </c>
    </row>
    <row r="934" spans="1:47" ht="8.25" customHeight="1" x14ac:dyDescent="0.25">
      <c r="A934" s="217">
        <v>908</v>
      </c>
      <c r="B934" s="228" t="s">
        <v>176</v>
      </c>
      <c r="C934" s="229"/>
      <c r="D934" s="230"/>
      <c r="E934" s="228" t="s">
        <v>1111</v>
      </c>
      <c r="F934" s="229"/>
      <c r="G934" s="230"/>
      <c r="H934" s="231">
        <v>1473</v>
      </c>
      <c r="I934" s="232"/>
      <c r="J934" s="231">
        <v>2328</v>
      </c>
      <c r="K934" s="233"/>
      <c r="L934" s="232"/>
      <c r="M934" s="228" t="s">
        <v>154</v>
      </c>
      <c r="N934" s="229"/>
      <c r="O934" s="230"/>
      <c r="P934" s="234" t="s">
        <v>155</v>
      </c>
      <c r="Q934" s="235"/>
      <c r="R934" s="236"/>
      <c r="S934" s="217">
        <v>1338</v>
      </c>
      <c r="T934" s="217">
        <v>2193</v>
      </c>
      <c r="U934" s="218" t="s">
        <v>156</v>
      </c>
      <c r="V934" s="237" t="s">
        <v>157</v>
      </c>
      <c r="W934" s="238"/>
      <c r="X934" s="239"/>
      <c r="Y934" s="228" t="s">
        <v>158</v>
      </c>
      <c r="Z934" s="230"/>
      <c r="AA934" s="228" t="s">
        <v>159</v>
      </c>
      <c r="AB934" s="229"/>
      <c r="AC934" s="230"/>
      <c r="AD934" s="219"/>
      <c r="AE934" s="220">
        <v>725</v>
      </c>
      <c r="AF934" s="231">
        <v>2308</v>
      </c>
      <c r="AG934" s="232"/>
      <c r="AH934" s="218" t="s">
        <v>158</v>
      </c>
      <c r="AI934" s="217">
        <v>2</v>
      </c>
      <c r="AJ934" s="240" t="s">
        <v>160</v>
      </c>
      <c r="AK934" s="241"/>
      <c r="AL934" s="221" t="s">
        <v>161</v>
      </c>
      <c r="AM934" s="222" t="s">
        <v>162</v>
      </c>
      <c r="AN934" s="242"/>
      <c r="AO934" s="243"/>
      <c r="AP934" s="242"/>
      <c r="AQ934" s="243"/>
      <c r="AR934" s="217">
        <v>1</v>
      </c>
      <c r="AS934" s="244" t="s">
        <v>233</v>
      </c>
      <c r="AT934" s="245"/>
      <c r="AU934" s="218" t="s">
        <v>233</v>
      </c>
    </row>
    <row r="935" spans="1:47" ht="8.25" customHeight="1" x14ac:dyDescent="0.25">
      <c r="A935" s="217">
        <v>909</v>
      </c>
      <c r="B935" s="228" t="s">
        <v>252</v>
      </c>
      <c r="C935" s="229"/>
      <c r="D935" s="230"/>
      <c r="E935" s="228" t="s">
        <v>1112</v>
      </c>
      <c r="F935" s="229"/>
      <c r="G935" s="230"/>
      <c r="H935" s="231">
        <v>635</v>
      </c>
      <c r="I935" s="232"/>
      <c r="J935" s="231">
        <v>2270</v>
      </c>
      <c r="K935" s="233"/>
      <c r="L935" s="232"/>
      <c r="M935" s="228" t="s">
        <v>154</v>
      </c>
      <c r="N935" s="229"/>
      <c r="O935" s="230"/>
      <c r="P935" s="234" t="s">
        <v>155</v>
      </c>
      <c r="Q935" s="235"/>
      <c r="R935" s="236"/>
      <c r="S935" s="217">
        <v>500</v>
      </c>
      <c r="T935" s="217">
        <v>2135</v>
      </c>
      <c r="U935" s="218" t="s">
        <v>156</v>
      </c>
      <c r="V935" s="237" t="s">
        <v>157</v>
      </c>
      <c r="W935" s="238"/>
      <c r="X935" s="239"/>
      <c r="Y935" s="228" t="s">
        <v>158</v>
      </c>
      <c r="Z935" s="230"/>
      <c r="AA935" s="228" t="s">
        <v>159</v>
      </c>
      <c r="AB935" s="229"/>
      <c r="AC935" s="230"/>
      <c r="AD935" s="219"/>
      <c r="AE935" s="220">
        <v>615</v>
      </c>
      <c r="AF935" s="231">
        <v>2250</v>
      </c>
      <c r="AG935" s="232"/>
      <c r="AH935" s="218" t="s">
        <v>158</v>
      </c>
      <c r="AI935" s="217">
        <v>1</v>
      </c>
      <c r="AJ935" s="240" t="s">
        <v>160</v>
      </c>
      <c r="AK935" s="241"/>
      <c r="AL935" s="221" t="s">
        <v>161</v>
      </c>
      <c r="AM935" s="222" t="s">
        <v>162</v>
      </c>
      <c r="AN935" s="242"/>
      <c r="AO935" s="243"/>
      <c r="AP935" s="242"/>
      <c r="AQ935" s="243"/>
      <c r="AR935" s="217">
        <v>1</v>
      </c>
      <c r="AS935" s="244" t="s">
        <v>275</v>
      </c>
      <c r="AT935" s="245"/>
      <c r="AU935" s="218" t="s">
        <v>275</v>
      </c>
    </row>
    <row r="936" spans="1:47" ht="8.25" customHeight="1" x14ac:dyDescent="0.25">
      <c r="A936" s="217">
        <v>910</v>
      </c>
      <c r="B936" s="228" t="s">
        <v>176</v>
      </c>
      <c r="C936" s="229"/>
      <c r="D936" s="230"/>
      <c r="E936" s="228" t="s">
        <v>1113</v>
      </c>
      <c r="F936" s="229"/>
      <c r="G936" s="230"/>
      <c r="H936" s="231">
        <v>993</v>
      </c>
      <c r="I936" s="232"/>
      <c r="J936" s="231">
        <v>2328</v>
      </c>
      <c r="K936" s="233"/>
      <c r="L936" s="232"/>
      <c r="M936" s="228" t="s">
        <v>154</v>
      </c>
      <c r="N936" s="229"/>
      <c r="O936" s="230"/>
      <c r="P936" s="234" t="s">
        <v>155</v>
      </c>
      <c r="Q936" s="235"/>
      <c r="R936" s="236"/>
      <c r="S936" s="217">
        <v>858</v>
      </c>
      <c r="T936" s="217">
        <v>2193</v>
      </c>
      <c r="U936" s="218" t="s">
        <v>156</v>
      </c>
      <c r="V936" s="237" t="s">
        <v>157</v>
      </c>
      <c r="W936" s="238"/>
      <c r="X936" s="239"/>
      <c r="Y936" s="228" t="s">
        <v>158</v>
      </c>
      <c r="Z936" s="230"/>
      <c r="AA936" s="228" t="s">
        <v>159</v>
      </c>
      <c r="AB936" s="229"/>
      <c r="AC936" s="230"/>
      <c r="AD936" s="219"/>
      <c r="AE936" s="220">
        <v>973</v>
      </c>
      <c r="AF936" s="231">
        <v>2308</v>
      </c>
      <c r="AG936" s="232"/>
      <c r="AH936" s="218" t="s">
        <v>158</v>
      </c>
      <c r="AI936" s="217">
        <v>1</v>
      </c>
      <c r="AJ936" s="240" t="s">
        <v>160</v>
      </c>
      <c r="AK936" s="241"/>
      <c r="AL936" s="221" t="s">
        <v>161</v>
      </c>
      <c r="AM936" s="222" t="s">
        <v>162</v>
      </c>
      <c r="AN936" s="242"/>
      <c r="AO936" s="243"/>
      <c r="AP936" s="242"/>
      <c r="AQ936" s="243"/>
      <c r="AR936" s="217">
        <v>1</v>
      </c>
      <c r="AS936" s="244" t="s">
        <v>240</v>
      </c>
      <c r="AT936" s="245"/>
      <c r="AU936" s="218" t="s">
        <v>240</v>
      </c>
    </row>
    <row r="937" spans="1:47" ht="8.25" customHeight="1" x14ac:dyDescent="0.25">
      <c r="A937" s="217">
        <v>911</v>
      </c>
      <c r="B937" s="228" t="s">
        <v>176</v>
      </c>
      <c r="C937" s="229"/>
      <c r="D937" s="230"/>
      <c r="E937" s="228" t="s">
        <v>1114</v>
      </c>
      <c r="F937" s="229"/>
      <c r="G937" s="230"/>
      <c r="H937" s="231">
        <v>1473</v>
      </c>
      <c r="I937" s="232"/>
      <c r="J937" s="231">
        <v>2328</v>
      </c>
      <c r="K937" s="233"/>
      <c r="L937" s="232"/>
      <c r="M937" s="228" t="s">
        <v>154</v>
      </c>
      <c r="N937" s="229"/>
      <c r="O937" s="230"/>
      <c r="P937" s="234" t="s">
        <v>155</v>
      </c>
      <c r="Q937" s="235"/>
      <c r="R937" s="236"/>
      <c r="S937" s="217">
        <v>1338</v>
      </c>
      <c r="T937" s="217">
        <v>2193</v>
      </c>
      <c r="U937" s="218" t="s">
        <v>156</v>
      </c>
      <c r="V937" s="237" t="s">
        <v>157</v>
      </c>
      <c r="W937" s="238"/>
      <c r="X937" s="239"/>
      <c r="Y937" s="228" t="s">
        <v>158</v>
      </c>
      <c r="Z937" s="230"/>
      <c r="AA937" s="228" t="s">
        <v>159</v>
      </c>
      <c r="AB937" s="229"/>
      <c r="AC937" s="230"/>
      <c r="AD937" s="219"/>
      <c r="AE937" s="220">
        <v>725</v>
      </c>
      <c r="AF937" s="231">
        <v>2308</v>
      </c>
      <c r="AG937" s="232"/>
      <c r="AH937" s="218" t="s">
        <v>158</v>
      </c>
      <c r="AI937" s="217">
        <v>2</v>
      </c>
      <c r="AJ937" s="240" t="s">
        <v>160</v>
      </c>
      <c r="AK937" s="241"/>
      <c r="AL937" s="221" t="s">
        <v>161</v>
      </c>
      <c r="AM937" s="222" t="s">
        <v>162</v>
      </c>
      <c r="AN937" s="242"/>
      <c r="AO937" s="243"/>
      <c r="AP937" s="242"/>
      <c r="AQ937" s="243"/>
      <c r="AR937" s="217">
        <v>1</v>
      </c>
      <c r="AS937" s="244" t="s">
        <v>233</v>
      </c>
      <c r="AT937" s="245"/>
      <c r="AU937" s="218" t="s">
        <v>233</v>
      </c>
    </row>
    <row r="938" spans="1:47" ht="8.25" customHeight="1" x14ac:dyDescent="0.25">
      <c r="A938" s="217">
        <v>912</v>
      </c>
      <c r="B938" s="228" t="s">
        <v>176</v>
      </c>
      <c r="C938" s="229"/>
      <c r="D938" s="230"/>
      <c r="E938" s="228" t="s">
        <v>1115</v>
      </c>
      <c r="F938" s="229"/>
      <c r="G938" s="230"/>
      <c r="H938" s="231">
        <v>993</v>
      </c>
      <c r="I938" s="232"/>
      <c r="J938" s="231">
        <v>2328</v>
      </c>
      <c r="K938" s="233"/>
      <c r="L938" s="232"/>
      <c r="M938" s="228" t="s">
        <v>154</v>
      </c>
      <c r="N938" s="229"/>
      <c r="O938" s="230"/>
      <c r="P938" s="234" t="s">
        <v>155</v>
      </c>
      <c r="Q938" s="235"/>
      <c r="R938" s="236"/>
      <c r="S938" s="217">
        <v>858</v>
      </c>
      <c r="T938" s="217">
        <v>2193</v>
      </c>
      <c r="U938" s="218" t="s">
        <v>156</v>
      </c>
      <c r="V938" s="237" t="s">
        <v>157</v>
      </c>
      <c r="W938" s="238"/>
      <c r="X938" s="239"/>
      <c r="Y938" s="228" t="s">
        <v>158</v>
      </c>
      <c r="Z938" s="230"/>
      <c r="AA938" s="228" t="s">
        <v>159</v>
      </c>
      <c r="AB938" s="229"/>
      <c r="AC938" s="230"/>
      <c r="AD938" s="219"/>
      <c r="AE938" s="220">
        <v>973</v>
      </c>
      <c r="AF938" s="231">
        <v>2308</v>
      </c>
      <c r="AG938" s="232"/>
      <c r="AH938" s="218" t="s">
        <v>158</v>
      </c>
      <c r="AI938" s="217">
        <v>1</v>
      </c>
      <c r="AJ938" s="240" t="s">
        <v>160</v>
      </c>
      <c r="AK938" s="241"/>
      <c r="AL938" s="221" t="s">
        <v>161</v>
      </c>
      <c r="AM938" s="222" t="s">
        <v>162</v>
      </c>
      <c r="AN938" s="242"/>
      <c r="AO938" s="243"/>
      <c r="AP938" s="242"/>
      <c r="AQ938" s="243"/>
      <c r="AR938" s="217">
        <v>1</v>
      </c>
      <c r="AS938" s="244" t="s">
        <v>240</v>
      </c>
      <c r="AT938" s="245"/>
      <c r="AU938" s="218" t="s">
        <v>240</v>
      </c>
    </row>
    <row r="939" spans="1:47" ht="8.25" customHeight="1" x14ac:dyDescent="0.25">
      <c r="A939" s="217">
        <v>913</v>
      </c>
      <c r="B939" s="228" t="s">
        <v>176</v>
      </c>
      <c r="C939" s="229"/>
      <c r="D939" s="230"/>
      <c r="E939" s="228" t="s">
        <v>1116</v>
      </c>
      <c r="F939" s="229"/>
      <c r="G939" s="230"/>
      <c r="H939" s="231">
        <v>1473</v>
      </c>
      <c r="I939" s="232"/>
      <c r="J939" s="231">
        <v>2328</v>
      </c>
      <c r="K939" s="233"/>
      <c r="L939" s="232"/>
      <c r="M939" s="228" t="s">
        <v>154</v>
      </c>
      <c r="N939" s="229"/>
      <c r="O939" s="230"/>
      <c r="P939" s="234" t="s">
        <v>155</v>
      </c>
      <c r="Q939" s="235"/>
      <c r="R939" s="236"/>
      <c r="S939" s="217">
        <v>1338</v>
      </c>
      <c r="T939" s="217">
        <v>2193</v>
      </c>
      <c r="U939" s="218" t="s">
        <v>156</v>
      </c>
      <c r="V939" s="237" t="s">
        <v>157</v>
      </c>
      <c r="W939" s="238"/>
      <c r="X939" s="239"/>
      <c r="Y939" s="228" t="s">
        <v>158</v>
      </c>
      <c r="Z939" s="230"/>
      <c r="AA939" s="228" t="s">
        <v>159</v>
      </c>
      <c r="AB939" s="229"/>
      <c r="AC939" s="230"/>
      <c r="AD939" s="219"/>
      <c r="AE939" s="220">
        <v>725</v>
      </c>
      <c r="AF939" s="231">
        <v>2308</v>
      </c>
      <c r="AG939" s="232"/>
      <c r="AH939" s="218" t="s">
        <v>158</v>
      </c>
      <c r="AI939" s="217">
        <v>2</v>
      </c>
      <c r="AJ939" s="240" t="s">
        <v>160</v>
      </c>
      <c r="AK939" s="241"/>
      <c r="AL939" s="221" t="s">
        <v>161</v>
      </c>
      <c r="AM939" s="222" t="s">
        <v>162</v>
      </c>
      <c r="AN939" s="242"/>
      <c r="AO939" s="243"/>
      <c r="AP939" s="242"/>
      <c r="AQ939" s="243"/>
      <c r="AR939" s="217">
        <v>1</v>
      </c>
      <c r="AS939" s="244" t="s">
        <v>233</v>
      </c>
      <c r="AT939" s="245"/>
      <c r="AU939" s="218" t="s">
        <v>233</v>
      </c>
    </row>
    <row r="940" spans="1:47" ht="8.25" customHeight="1" x14ac:dyDescent="0.25">
      <c r="A940" s="217">
        <v>914</v>
      </c>
      <c r="B940" s="228" t="s">
        <v>176</v>
      </c>
      <c r="C940" s="229"/>
      <c r="D940" s="230"/>
      <c r="E940" s="228" t="s">
        <v>1117</v>
      </c>
      <c r="F940" s="229"/>
      <c r="G940" s="230"/>
      <c r="H940" s="231">
        <v>1473</v>
      </c>
      <c r="I940" s="232"/>
      <c r="J940" s="231">
        <v>2328</v>
      </c>
      <c r="K940" s="233"/>
      <c r="L940" s="232"/>
      <c r="M940" s="228" t="s">
        <v>154</v>
      </c>
      <c r="N940" s="229"/>
      <c r="O940" s="230"/>
      <c r="P940" s="234" t="s">
        <v>155</v>
      </c>
      <c r="Q940" s="235"/>
      <c r="R940" s="236"/>
      <c r="S940" s="217">
        <v>1338</v>
      </c>
      <c r="T940" s="217">
        <v>2193</v>
      </c>
      <c r="U940" s="218" t="s">
        <v>156</v>
      </c>
      <c r="V940" s="237" t="s">
        <v>157</v>
      </c>
      <c r="W940" s="238"/>
      <c r="X940" s="239"/>
      <c r="Y940" s="228" t="s">
        <v>158</v>
      </c>
      <c r="Z940" s="230"/>
      <c r="AA940" s="228" t="s">
        <v>159</v>
      </c>
      <c r="AB940" s="229"/>
      <c r="AC940" s="230"/>
      <c r="AD940" s="219"/>
      <c r="AE940" s="220">
        <v>725</v>
      </c>
      <c r="AF940" s="231">
        <v>2308</v>
      </c>
      <c r="AG940" s="232"/>
      <c r="AH940" s="218" t="s">
        <v>158</v>
      </c>
      <c r="AI940" s="217">
        <v>2</v>
      </c>
      <c r="AJ940" s="240" t="s">
        <v>160</v>
      </c>
      <c r="AK940" s="241"/>
      <c r="AL940" s="221" t="s">
        <v>161</v>
      </c>
      <c r="AM940" s="222" t="s">
        <v>162</v>
      </c>
      <c r="AN940" s="242"/>
      <c r="AO940" s="243"/>
      <c r="AP940" s="242"/>
      <c r="AQ940" s="243"/>
      <c r="AR940" s="217">
        <v>1</v>
      </c>
      <c r="AS940" s="244" t="s">
        <v>233</v>
      </c>
      <c r="AT940" s="245"/>
      <c r="AU940" s="218" t="s">
        <v>233</v>
      </c>
    </row>
    <row r="941" spans="1:47" ht="8.25" customHeight="1" x14ac:dyDescent="0.25">
      <c r="A941" s="217">
        <v>915</v>
      </c>
      <c r="B941" s="228" t="s">
        <v>176</v>
      </c>
      <c r="C941" s="229"/>
      <c r="D941" s="230"/>
      <c r="E941" s="228" t="s">
        <v>1118</v>
      </c>
      <c r="F941" s="229"/>
      <c r="G941" s="230"/>
      <c r="H941" s="231">
        <v>593</v>
      </c>
      <c r="I941" s="232"/>
      <c r="J941" s="231">
        <v>2328</v>
      </c>
      <c r="K941" s="233"/>
      <c r="L941" s="232"/>
      <c r="M941" s="228" t="s">
        <v>154</v>
      </c>
      <c r="N941" s="229"/>
      <c r="O941" s="230"/>
      <c r="P941" s="234" t="s">
        <v>155</v>
      </c>
      <c r="Q941" s="235"/>
      <c r="R941" s="236"/>
      <c r="S941" s="217">
        <v>458</v>
      </c>
      <c r="T941" s="217">
        <v>2193</v>
      </c>
      <c r="U941" s="218" t="s">
        <v>156</v>
      </c>
      <c r="V941" s="237" t="s">
        <v>157</v>
      </c>
      <c r="W941" s="238"/>
      <c r="X941" s="239"/>
      <c r="Y941" s="228" t="s">
        <v>158</v>
      </c>
      <c r="Z941" s="230"/>
      <c r="AA941" s="228" t="s">
        <v>159</v>
      </c>
      <c r="AB941" s="229"/>
      <c r="AC941" s="230"/>
      <c r="AD941" s="219"/>
      <c r="AE941" s="220">
        <v>573</v>
      </c>
      <c r="AF941" s="231">
        <v>2308</v>
      </c>
      <c r="AG941" s="232"/>
      <c r="AH941" s="218" t="s">
        <v>158</v>
      </c>
      <c r="AI941" s="217">
        <v>1</v>
      </c>
      <c r="AJ941" s="240" t="s">
        <v>160</v>
      </c>
      <c r="AK941" s="241"/>
      <c r="AL941" s="221" t="s">
        <v>161</v>
      </c>
      <c r="AM941" s="222" t="s">
        <v>162</v>
      </c>
      <c r="AN941" s="242"/>
      <c r="AO941" s="243"/>
      <c r="AP941" s="242"/>
      <c r="AQ941" s="243"/>
      <c r="AR941" s="217">
        <v>1</v>
      </c>
      <c r="AS941" s="244" t="s">
        <v>269</v>
      </c>
      <c r="AT941" s="245"/>
      <c r="AU941" s="218" t="s">
        <v>269</v>
      </c>
    </row>
    <row r="942" spans="1:47" ht="8.25" customHeight="1" x14ac:dyDescent="0.25">
      <c r="A942" s="217">
        <v>916</v>
      </c>
      <c r="B942" s="228" t="s">
        <v>176</v>
      </c>
      <c r="C942" s="229"/>
      <c r="D942" s="230"/>
      <c r="E942" s="228" t="s">
        <v>1119</v>
      </c>
      <c r="F942" s="229"/>
      <c r="G942" s="230"/>
      <c r="H942" s="231">
        <v>593</v>
      </c>
      <c r="I942" s="232"/>
      <c r="J942" s="231">
        <v>2328</v>
      </c>
      <c r="K942" s="233"/>
      <c r="L942" s="232"/>
      <c r="M942" s="228" t="s">
        <v>154</v>
      </c>
      <c r="N942" s="229"/>
      <c r="O942" s="230"/>
      <c r="P942" s="234" t="s">
        <v>155</v>
      </c>
      <c r="Q942" s="235"/>
      <c r="R942" s="236"/>
      <c r="S942" s="217">
        <v>458</v>
      </c>
      <c r="T942" s="217">
        <v>2193</v>
      </c>
      <c r="U942" s="218" t="s">
        <v>156</v>
      </c>
      <c r="V942" s="237" t="s">
        <v>157</v>
      </c>
      <c r="W942" s="238"/>
      <c r="X942" s="239"/>
      <c r="Y942" s="228" t="s">
        <v>158</v>
      </c>
      <c r="Z942" s="230"/>
      <c r="AA942" s="228" t="s">
        <v>159</v>
      </c>
      <c r="AB942" s="229"/>
      <c r="AC942" s="230"/>
      <c r="AD942" s="219"/>
      <c r="AE942" s="220">
        <v>573</v>
      </c>
      <c r="AF942" s="231">
        <v>2308</v>
      </c>
      <c r="AG942" s="232"/>
      <c r="AH942" s="218" t="s">
        <v>158</v>
      </c>
      <c r="AI942" s="217">
        <v>1</v>
      </c>
      <c r="AJ942" s="240" t="s">
        <v>160</v>
      </c>
      <c r="AK942" s="241"/>
      <c r="AL942" s="221" t="s">
        <v>161</v>
      </c>
      <c r="AM942" s="222" t="s">
        <v>162</v>
      </c>
      <c r="AN942" s="242"/>
      <c r="AO942" s="243"/>
      <c r="AP942" s="242"/>
      <c r="AQ942" s="243"/>
      <c r="AR942" s="217">
        <v>1</v>
      </c>
      <c r="AS942" s="244" t="s">
        <v>269</v>
      </c>
      <c r="AT942" s="245"/>
      <c r="AU942" s="218" t="s">
        <v>269</v>
      </c>
    </row>
    <row r="943" spans="1:47" ht="8.25" customHeight="1" x14ac:dyDescent="0.25">
      <c r="A943" s="217">
        <v>917</v>
      </c>
      <c r="B943" s="228" t="s">
        <v>176</v>
      </c>
      <c r="C943" s="229"/>
      <c r="D943" s="230"/>
      <c r="E943" s="228" t="s">
        <v>1120</v>
      </c>
      <c r="F943" s="229"/>
      <c r="G943" s="230"/>
      <c r="H943" s="231">
        <v>693</v>
      </c>
      <c r="I943" s="232"/>
      <c r="J943" s="231">
        <v>2328</v>
      </c>
      <c r="K943" s="233"/>
      <c r="L943" s="232"/>
      <c r="M943" s="228" t="s">
        <v>154</v>
      </c>
      <c r="N943" s="229"/>
      <c r="O943" s="230"/>
      <c r="P943" s="234" t="s">
        <v>155</v>
      </c>
      <c r="Q943" s="235"/>
      <c r="R943" s="236"/>
      <c r="S943" s="217">
        <v>558</v>
      </c>
      <c r="T943" s="217">
        <v>2193</v>
      </c>
      <c r="U943" s="218" t="s">
        <v>156</v>
      </c>
      <c r="V943" s="237" t="s">
        <v>157</v>
      </c>
      <c r="W943" s="238"/>
      <c r="X943" s="239"/>
      <c r="Y943" s="228" t="s">
        <v>158</v>
      </c>
      <c r="Z943" s="230"/>
      <c r="AA943" s="228" t="s">
        <v>159</v>
      </c>
      <c r="AB943" s="229"/>
      <c r="AC943" s="230"/>
      <c r="AD943" s="219"/>
      <c r="AE943" s="220">
        <v>673</v>
      </c>
      <c r="AF943" s="231">
        <v>2308</v>
      </c>
      <c r="AG943" s="232"/>
      <c r="AH943" s="218" t="s">
        <v>158</v>
      </c>
      <c r="AI943" s="217">
        <v>1</v>
      </c>
      <c r="AJ943" s="240" t="s">
        <v>160</v>
      </c>
      <c r="AK943" s="241"/>
      <c r="AL943" s="221" t="s">
        <v>161</v>
      </c>
      <c r="AM943" s="222" t="s">
        <v>162</v>
      </c>
      <c r="AN943" s="242"/>
      <c r="AO943" s="243"/>
      <c r="AP943" s="242"/>
      <c r="AQ943" s="243"/>
      <c r="AR943" s="217">
        <v>1</v>
      </c>
      <c r="AS943" s="244" t="s">
        <v>257</v>
      </c>
      <c r="AT943" s="245"/>
      <c r="AU943" s="218" t="s">
        <v>257</v>
      </c>
    </row>
    <row r="944" spans="1:47" ht="8.25" customHeight="1" x14ac:dyDescent="0.25">
      <c r="A944" s="217">
        <v>918</v>
      </c>
      <c r="B944" s="228" t="s">
        <v>176</v>
      </c>
      <c r="C944" s="229"/>
      <c r="D944" s="230"/>
      <c r="E944" s="228" t="s">
        <v>1121</v>
      </c>
      <c r="F944" s="229"/>
      <c r="G944" s="230"/>
      <c r="H944" s="231">
        <v>1713</v>
      </c>
      <c r="I944" s="232"/>
      <c r="J944" s="231">
        <v>2328</v>
      </c>
      <c r="K944" s="233"/>
      <c r="L944" s="232"/>
      <c r="M944" s="228" t="s">
        <v>154</v>
      </c>
      <c r="N944" s="229"/>
      <c r="O944" s="230"/>
      <c r="P944" s="234" t="s">
        <v>155</v>
      </c>
      <c r="Q944" s="235"/>
      <c r="R944" s="236"/>
      <c r="S944" s="217">
        <v>1578</v>
      </c>
      <c r="T944" s="217">
        <v>2193</v>
      </c>
      <c r="U944" s="218" t="s">
        <v>156</v>
      </c>
      <c r="V944" s="237" t="s">
        <v>157</v>
      </c>
      <c r="W944" s="238"/>
      <c r="X944" s="239"/>
      <c r="Y944" s="228" t="s">
        <v>158</v>
      </c>
      <c r="Z944" s="230"/>
      <c r="AA944" s="228" t="s">
        <v>159</v>
      </c>
      <c r="AB944" s="229"/>
      <c r="AC944" s="230"/>
      <c r="AD944" s="219"/>
      <c r="AE944" s="220">
        <v>845</v>
      </c>
      <c r="AF944" s="231">
        <v>2308</v>
      </c>
      <c r="AG944" s="232"/>
      <c r="AH944" s="218" t="s">
        <v>158</v>
      </c>
      <c r="AI944" s="217">
        <v>2</v>
      </c>
      <c r="AJ944" s="240" t="s">
        <v>160</v>
      </c>
      <c r="AK944" s="241"/>
      <c r="AL944" s="221" t="s">
        <v>161</v>
      </c>
      <c r="AM944" s="222" t="s">
        <v>162</v>
      </c>
      <c r="AN944" s="242"/>
      <c r="AO944" s="243"/>
      <c r="AP944" s="242"/>
      <c r="AQ944" s="243"/>
      <c r="AR944" s="217">
        <v>1</v>
      </c>
      <c r="AS944" s="244" t="s">
        <v>251</v>
      </c>
      <c r="AT944" s="245"/>
      <c r="AU944" s="218" t="s">
        <v>251</v>
      </c>
    </row>
    <row r="945" spans="1:47" ht="8.25" customHeight="1" x14ac:dyDescent="0.25">
      <c r="A945" s="217">
        <v>919</v>
      </c>
      <c r="B945" s="228" t="s">
        <v>176</v>
      </c>
      <c r="C945" s="229"/>
      <c r="D945" s="230"/>
      <c r="E945" s="228" t="s">
        <v>1122</v>
      </c>
      <c r="F945" s="229"/>
      <c r="G945" s="230"/>
      <c r="H945" s="231">
        <v>993</v>
      </c>
      <c r="I945" s="232"/>
      <c r="J945" s="231">
        <v>2328</v>
      </c>
      <c r="K945" s="233"/>
      <c r="L945" s="232"/>
      <c r="M945" s="228" t="s">
        <v>154</v>
      </c>
      <c r="N945" s="229"/>
      <c r="O945" s="230"/>
      <c r="P945" s="234" t="s">
        <v>155</v>
      </c>
      <c r="Q945" s="235"/>
      <c r="R945" s="236"/>
      <c r="S945" s="217">
        <v>858</v>
      </c>
      <c r="T945" s="217">
        <v>2193</v>
      </c>
      <c r="U945" s="218" t="s">
        <v>156</v>
      </c>
      <c r="V945" s="237" t="s">
        <v>157</v>
      </c>
      <c r="W945" s="238"/>
      <c r="X945" s="239"/>
      <c r="Y945" s="228" t="s">
        <v>158</v>
      </c>
      <c r="Z945" s="230"/>
      <c r="AA945" s="228" t="s">
        <v>159</v>
      </c>
      <c r="AB945" s="229"/>
      <c r="AC945" s="230"/>
      <c r="AD945" s="219"/>
      <c r="AE945" s="220">
        <v>973</v>
      </c>
      <c r="AF945" s="231">
        <v>2308</v>
      </c>
      <c r="AG945" s="232"/>
      <c r="AH945" s="218" t="s">
        <v>158</v>
      </c>
      <c r="AI945" s="217">
        <v>1</v>
      </c>
      <c r="AJ945" s="240" t="s">
        <v>160</v>
      </c>
      <c r="AK945" s="241"/>
      <c r="AL945" s="221" t="s">
        <v>161</v>
      </c>
      <c r="AM945" s="222" t="s">
        <v>162</v>
      </c>
      <c r="AN945" s="242"/>
      <c r="AO945" s="243"/>
      <c r="AP945" s="242"/>
      <c r="AQ945" s="243"/>
      <c r="AR945" s="217">
        <v>1</v>
      </c>
      <c r="AS945" s="244" t="s">
        <v>240</v>
      </c>
      <c r="AT945" s="245"/>
      <c r="AU945" s="218" t="s">
        <v>240</v>
      </c>
    </row>
    <row r="946" spans="1:47" ht="8.25" customHeight="1" x14ac:dyDescent="0.25">
      <c r="A946" s="217">
        <v>920</v>
      </c>
      <c r="B946" s="228" t="s">
        <v>176</v>
      </c>
      <c r="C946" s="229"/>
      <c r="D946" s="230"/>
      <c r="E946" s="228" t="s">
        <v>1123</v>
      </c>
      <c r="F946" s="229"/>
      <c r="G946" s="230"/>
      <c r="H946" s="231">
        <v>1193</v>
      </c>
      <c r="I946" s="232"/>
      <c r="J946" s="231">
        <v>2328</v>
      </c>
      <c r="K946" s="233"/>
      <c r="L946" s="232"/>
      <c r="M946" s="228" t="s">
        <v>154</v>
      </c>
      <c r="N946" s="229"/>
      <c r="O946" s="230"/>
      <c r="P946" s="234" t="s">
        <v>155</v>
      </c>
      <c r="Q946" s="235"/>
      <c r="R946" s="236"/>
      <c r="S946" s="217">
        <v>1058</v>
      </c>
      <c r="T946" s="217">
        <v>2193</v>
      </c>
      <c r="U946" s="218" t="s">
        <v>156</v>
      </c>
      <c r="V946" s="237" t="s">
        <v>157</v>
      </c>
      <c r="W946" s="238"/>
      <c r="X946" s="239"/>
      <c r="Y946" s="228" t="s">
        <v>158</v>
      </c>
      <c r="Z946" s="230"/>
      <c r="AA946" s="228" t="s">
        <v>159</v>
      </c>
      <c r="AB946" s="229"/>
      <c r="AC946" s="230"/>
      <c r="AD946" s="219"/>
      <c r="AE946" s="220">
        <v>585</v>
      </c>
      <c r="AF946" s="231">
        <v>2308</v>
      </c>
      <c r="AG946" s="232"/>
      <c r="AH946" s="218" t="s">
        <v>158</v>
      </c>
      <c r="AI946" s="217">
        <v>2</v>
      </c>
      <c r="AJ946" s="240" t="s">
        <v>160</v>
      </c>
      <c r="AK946" s="241"/>
      <c r="AL946" s="221" t="s">
        <v>161</v>
      </c>
      <c r="AM946" s="222" t="s">
        <v>162</v>
      </c>
      <c r="AN946" s="242"/>
      <c r="AO946" s="243"/>
      <c r="AP946" s="242"/>
      <c r="AQ946" s="243"/>
      <c r="AR946" s="217">
        <v>1</v>
      </c>
      <c r="AS946" s="244" t="s">
        <v>291</v>
      </c>
      <c r="AT946" s="245"/>
      <c r="AU946" s="218" t="s">
        <v>291</v>
      </c>
    </row>
    <row r="947" spans="1:47" ht="8.25" customHeight="1" x14ac:dyDescent="0.25">
      <c r="A947" s="217">
        <v>921</v>
      </c>
      <c r="B947" s="228" t="s">
        <v>176</v>
      </c>
      <c r="C947" s="229"/>
      <c r="D947" s="230"/>
      <c r="E947" s="228" t="s">
        <v>1124</v>
      </c>
      <c r="F947" s="229"/>
      <c r="G947" s="230"/>
      <c r="H947" s="231">
        <v>893</v>
      </c>
      <c r="I947" s="232"/>
      <c r="J947" s="231">
        <v>2328</v>
      </c>
      <c r="K947" s="233"/>
      <c r="L947" s="232"/>
      <c r="M947" s="228" t="s">
        <v>154</v>
      </c>
      <c r="N947" s="229"/>
      <c r="O947" s="230"/>
      <c r="P947" s="234" t="s">
        <v>155</v>
      </c>
      <c r="Q947" s="235"/>
      <c r="R947" s="236"/>
      <c r="S947" s="217">
        <v>758</v>
      </c>
      <c r="T947" s="217">
        <v>2193</v>
      </c>
      <c r="U947" s="218" t="s">
        <v>156</v>
      </c>
      <c r="V947" s="237" t="s">
        <v>157</v>
      </c>
      <c r="W947" s="238"/>
      <c r="X947" s="239"/>
      <c r="Y947" s="228" t="s">
        <v>158</v>
      </c>
      <c r="Z947" s="230"/>
      <c r="AA947" s="228" t="s">
        <v>159</v>
      </c>
      <c r="AB947" s="229"/>
      <c r="AC947" s="230"/>
      <c r="AD947" s="219"/>
      <c r="AE947" s="220">
        <v>873</v>
      </c>
      <c r="AF947" s="231">
        <v>2308</v>
      </c>
      <c r="AG947" s="232"/>
      <c r="AH947" s="218" t="s">
        <v>158</v>
      </c>
      <c r="AI947" s="217">
        <v>1</v>
      </c>
      <c r="AJ947" s="240" t="s">
        <v>160</v>
      </c>
      <c r="AK947" s="241"/>
      <c r="AL947" s="221" t="s">
        <v>161</v>
      </c>
      <c r="AM947" s="222" t="s">
        <v>162</v>
      </c>
      <c r="AN947" s="242"/>
      <c r="AO947" s="243"/>
      <c r="AP947" s="242"/>
      <c r="AQ947" s="243"/>
      <c r="AR947" s="217">
        <v>1</v>
      </c>
      <c r="AS947" s="244" t="s">
        <v>314</v>
      </c>
      <c r="AT947" s="245"/>
      <c r="AU947" s="218" t="s">
        <v>314</v>
      </c>
    </row>
    <row r="948" spans="1:47" ht="8.25" customHeight="1" x14ac:dyDescent="0.25">
      <c r="A948" s="217">
        <v>922</v>
      </c>
      <c r="B948" s="228" t="s">
        <v>176</v>
      </c>
      <c r="C948" s="229"/>
      <c r="D948" s="230"/>
      <c r="E948" s="228" t="s">
        <v>1125</v>
      </c>
      <c r="F948" s="229"/>
      <c r="G948" s="230"/>
      <c r="H948" s="231">
        <v>1473</v>
      </c>
      <c r="I948" s="232"/>
      <c r="J948" s="231">
        <v>2328</v>
      </c>
      <c r="K948" s="233"/>
      <c r="L948" s="232"/>
      <c r="M948" s="228" t="s">
        <v>154</v>
      </c>
      <c r="N948" s="229"/>
      <c r="O948" s="230"/>
      <c r="P948" s="234" t="s">
        <v>155</v>
      </c>
      <c r="Q948" s="235"/>
      <c r="R948" s="236"/>
      <c r="S948" s="217">
        <v>1338</v>
      </c>
      <c r="T948" s="217">
        <v>2193</v>
      </c>
      <c r="U948" s="218" t="s">
        <v>156</v>
      </c>
      <c r="V948" s="237" t="s">
        <v>157</v>
      </c>
      <c r="W948" s="238"/>
      <c r="X948" s="239"/>
      <c r="Y948" s="228" t="s">
        <v>158</v>
      </c>
      <c r="Z948" s="230"/>
      <c r="AA948" s="228" t="s">
        <v>159</v>
      </c>
      <c r="AB948" s="229"/>
      <c r="AC948" s="230"/>
      <c r="AD948" s="219"/>
      <c r="AE948" s="220">
        <v>725</v>
      </c>
      <c r="AF948" s="231">
        <v>2308</v>
      </c>
      <c r="AG948" s="232"/>
      <c r="AH948" s="218" t="s">
        <v>158</v>
      </c>
      <c r="AI948" s="217">
        <v>2</v>
      </c>
      <c r="AJ948" s="240" t="s">
        <v>160</v>
      </c>
      <c r="AK948" s="241"/>
      <c r="AL948" s="221" t="s">
        <v>161</v>
      </c>
      <c r="AM948" s="222" t="s">
        <v>162</v>
      </c>
      <c r="AN948" s="242"/>
      <c r="AO948" s="243"/>
      <c r="AP948" s="242"/>
      <c r="AQ948" s="243"/>
      <c r="AR948" s="217">
        <v>1</v>
      </c>
      <c r="AS948" s="244" t="s">
        <v>233</v>
      </c>
      <c r="AT948" s="245"/>
      <c r="AU948" s="218" t="s">
        <v>233</v>
      </c>
    </row>
    <row r="949" spans="1:47" ht="8.25" customHeight="1" x14ac:dyDescent="0.25">
      <c r="A949" s="217">
        <v>923</v>
      </c>
      <c r="B949" s="228" t="s">
        <v>176</v>
      </c>
      <c r="C949" s="229"/>
      <c r="D949" s="230"/>
      <c r="E949" s="228" t="s">
        <v>1126</v>
      </c>
      <c r="F949" s="229"/>
      <c r="G949" s="230"/>
      <c r="H949" s="231">
        <v>593</v>
      </c>
      <c r="I949" s="232"/>
      <c r="J949" s="231">
        <v>2328</v>
      </c>
      <c r="K949" s="233"/>
      <c r="L949" s="232"/>
      <c r="M949" s="228" t="s">
        <v>154</v>
      </c>
      <c r="N949" s="229"/>
      <c r="O949" s="230"/>
      <c r="P949" s="234" t="s">
        <v>155</v>
      </c>
      <c r="Q949" s="235"/>
      <c r="R949" s="236"/>
      <c r="S949" s="217">
        <v>458</v>
      </c>
      <c r="T949" s="217">
        <v>2193</v>
      </c>
      <c r="U949" s="218" t="s">
        <v>156</v>
      </c>
      <c r="V949" s="237" t="s">
        <v>157</v>
      </c>
      <c r="W949" s="238"/>
      <c r="X949" s="239"/>
      <c r="Y949" s="228" t="s">
        <v>158</v>
      </c>
      <c r="Z949" s="230"/>
      <c r="AA949" s="228" t="s">
        <v>159</v>
      </c>
      <c r="AB949" s="229"/>
      <c r="AC949" s="230"/>
      <c r="AD949" s="219"/>
      <c r="AE949" s="220">
        <v>573</v>
      </c>
      <c r="AF949" s="231">
        <v>2308</v>
      </c>
      <c r="AG949" s="232"/>
      <c r="AH949" s="218" t="s">
        <v>158</v>
      </c>
      <c r="AI949" s="217">
        <v>1</v>
      </c>
      <c r="AJ949" s="240" t="s">
        <v>160</v>
      </c>
      <c r="AK949" s="241"/>
      <c r="AL949" s="221" t="s">
        <v>161</v>
      </c>
      <c r="AM949" s="222" t="s">
        <v>162</v>
      </c>
      <c r="AN949" s="242"/>
      <c r="AO949" s="243"/>
      <c r="AP949" s="242"/>
      <c r="AQ949" s="243"/>
      <c r="AR949" s="217">
        <v>1</v>
      </c>
      <c r="AS949" s="244" t="s">
        <v>269</v>
      </c>
      <c r="AT949" s="245"/>
      <c r="AU949" s="218" t="s">
        <v>269</v>
      </c>
    </row>
    <row r="950" spans="1:47" ht="8.25" customHeight="1" x14ac:dyDescent="0.25">
      <c r="A950" s="217">
        <v>924</v>
      </c>
      <c r="B950" s="228" t="s">
        <v>176</v>
      </c>
      <c r="C950" s="229"/>
      <c r="D950" s="230"/>
      <c r="E950" s="228" t="s">
        <v>1127</v>
      </c>
      <c r="F950" s="229"/>
      <c r="G950" s="230"/>
      <c r="H950" s="231">
        <v>793</v>
      </c>
      <c r="I950" s="232"/>
      <c r="J950" s="231">
        <v>2328</v>
      </c>
      <c r="K950" s="233"/>
      <c r="L950" s="232"/>
      <c r="M950" s="228" t="s">
        <v>154</v>
      </c>
      <c r="N950" s="229"/>
      <c r="O950" s="230"/>
      <c r="P950" s="234" t="s">
        <v>155</v>
      </c>
      <c r="Q950" s="235"/>
      <c r="R950" s="236"/>
      <c r="S950" s="217">
        <v>658</v>
      </c>
      <c r="T950" s="217">
        <v>2193</v>
      </c>
      <c r="U950" s="218" t="s">
        <v>156</v>
      </c>
      <c r="V950" s="237" t="s">
        <v>157</v>
      </c>
      <c r="W950" s="238"/>
      <c r="X950" s="239"/>
      <c r="Y950" s="228" t="s">
        <v>158</v>
      </c>
      <c r="Z950" s="230"/>
      <c r="AA950" s="228" t="s">
        <v>159</v>
      </c>
      <c r="AB950" s="229"/>
      <c r="AC950" s="230"/>
      <c r="AD950" s="219"/>
      <c r="AE950" s="220">
        <v>773</v>
      </c>
      <c r="AF950" s="231">
        <v>2308</v>
      </c>
      <c r="AG950" s="232"/>
      <c r="AH950" s="218" t="s">
        <v>158</v>
      </c>
      <c r="AI950" s="217">
        <v>1</v>
      </c>
      <c r="AJ950" s="240" t="s">
        <v>160</v>
      </c>
      <c r="AK950" s="241"/>
      <c r="AL950" s="221" t="s">
        <v>161</v>
      </c>
      <c r="AM950" s="222" t="s">
        <v>162</v>
      </c>
      <c r="AN950" s="242"/>
      <c r="AO950" s="243"/>
      <c r="AP950" s="242"/>
      <c r="AQ950" s="243"/>
      <c r="AR950" s="217">
        <v>1</v>
      </c>
      <c r="AS950" s="244" t="s">
        <v>259</v>
      </c>
      <c r="AT950" s="245"/>
      <c r="AU950" s="218" t="s">
        <v>259</v>
      </c>
    </row>
    <row r="951" spans="1:47" ht="8.25" customHeight="1" x14ac:dyDescent="0.25">
      <c r="A951" s="217">
        <v>925</v>
      </c>
      <c r="B951" s="228" t="s">
        <v>176</v>
      </c>
      <c r="C951" s="229"/>
      <c r="D951" s="230"/>
      <c r="E951" s="228" t="s">
        <v>1128</v>
      </c>
      <c r="F951" s="229"/>
      <c r="G951" s="230"/>
      <c r="H951" s="231">
        <v>793</v>
      </c>
      <c r="I951" s="232"/>
      <c r="J951" s="231">
        <v>2328</v>
      </c>
      <c r="K951" s="233"/>
      <c r="L951" s="232"/>
      <c r="M951" s="228" t="s">
        <v>154</v>
      </c>
      <c r="N951" s="229"/>
      <c r="O951" s="230"/>
      <c r="P951" s="234" t="s">
        <v>155</v>
      </c>
      <c r="Q951" s="235"/>
      <c r="R951" s="236"/>
      <c r="S951" s="217">
        <v>658</v>
      </c>
      <c r="T951" s="217">
        <v>2193</v>
      </c>
      <c r="U951" s="218" t="s">
        <v>156</v>
      </c>
      <c r="V951" s="237" t="s">
        <v>157</v>
      </c>
      <c r="W951" s="238"/>
      <c r="X951" s="239"/>
      <c r="Y951" s="228" t="s">
        <v>158</v>
      </c>
      <c r="Z951" s="230"/>
      <c r="AA951" s="228" t="s">
        <v>159</v>
      </c>
      <c r="AB951" s="229"/>
      <c r="AC951" s="230"/>
      <c r="AD951" s="219"/>
      <c r="AE951" s="220">
        <v>773</v>
      </c>
      <c r="AF951" s="231">
        <v>2308</v>
      </c>
      <c r="AG951" s="232"/>
      <c r="AH951" s="218" t="s">
        <v>158</v>
      </c>
      <c r="AI951" s="217">
        <v>1</v>
      </c>
      <c r="AJ951" s="240" t="s">
        <v>160</v>
      </c>
      <c r="AK951" s="241"/>
      <c r="AL951" s="221" t="s">
        <v>161</v>
      </c>
      <c r="AM951" s="222" t="s">
        <v>162</v>
      </c>
      <c r="AN951" s="242"/>
      <c r="AO951" s="243"/>
      <c r="AP951" s="242"/>
      <c r="AQ951" s="243"/>
      <c r="AR951" s="217">
        <v>1</v>
      </c>
      <c r="AS951" s="244" t="s">
        <v>259</v>
      </c>
      <c r="AT951" s="245"/>
      <c r="AU951" s="218" t="s">
        <v>259</v>
      </c>
    </row>
    <row r="952" spans="1:47" ht="8.25" customHeight="1" x14ac:dyDescent="0.25">
      <c r="A952" s="217">
        <v>926</v>
      </c>
      <c r="B952" s="228" t="s">
        <v>176</v>
      </c>
      <c r="C952" s="229"/>
      <c r="D952" s="230"/>
      <c r="E952" s="228" t="s">
        <v>1129</v>
      </c>
      <c r="F952" s="229"/>
      <c r="G952" s="230"/>
      <c r="H952" s="231">
        <v>893</v>
      </c>
      <c r="I952" s="232"/>
      <c r="J952" s="231">
        <v>2293</v>
      </c>
      <c r="K952" s="233"/>
      <c r="L952" s="232"/>
      <c r="M952" s="228" t="s">
        <v>154</v>
      </c>
      <c r="N952" s="229"/>
      <c r="O952" s="230"/>
      <c r="P952" s="234" t="s">
        <v>155</v>
      </c>
      <c r="Q952" s="235"/>
      <c r="R952" s="236"/>
      <c r="S952" s="217">
        <v>758</v>
      </c>
      <c r="T952" s="217">
        <v>2158</v>
      </c>
      <c r="U952" s="218" t="s">
        <v>156</v>
      </c>
      <c r="V952" s="237" t="s">
        <v>157</v>
      </c>
      <c r="W952" s="238"/>
      <c r="X952" s="239"/>
      <c r="Y952" s="228" t="s">
        <v>158</v>
      </c>
      <c r="Z952" s="230"/>
      <c r="AA952" s="228" t="s">
        <v>159</v>
      </c>
      <c r="AB952" s="229"/>
      <c r="AC952" s="230"/>
      <c r="AD952" s="219"/>
      <c r="AE952" s="220">
        <v>873</v>
      </c>
      <c r="AF952" s="231">
        <v>2273</v>
      </c>
      <c r="AG952" s="232"/>
      <c r="AH952" s="218" t="s">
        <v>158</v>
      </c>
      <c r="AI952" s="217">
        <v>1</v>
      </c>
      <c r="AJ952" s="240" t="s">
        <v>160</v>
      </c>
      <c r="AK952" s="241"/>
      <c r="AL952" s="221" t="s">
        <v>161</v>
      </c>
      <c r="AM952" s="222" t="s">
        <v>162</v>
      </c>
      <c r="AN952" s="242"/>
      <c r="AO952" s="243"/>
      <c r="AP952" s="242"/>
      <c r="AQ952" s="243"/>
      <c r="AR952" s="217">
        <v>1</v>
      </c>
      <c r="AS952" s="244" t="s">
        <v>261</v>
      </c>
      <c r="AT952" s="245"/>
      <c r="AU952" s="218" t="s">
        <v>261</v>
      </c>
    </row>
    <row r="953" spans="1:47" ht="8.25" customHeight="1" x14ac:dyDescent="0.25">
      <c r="A953" s="217">
        <v>927</v>
      </c>
      <c r="B953" s="228" t="s">
        <v>176</v>
      </c>
      <c r="C953" s="229"/>
      <c r="D953" s="230"/>
      <c r="E953" s="228" t="s">
        <v>1130</v>
      </c>
      <c r="F953" s="229"/>
      <c r="G953" s="230"/>
      <c r="H953" s="231">
        <v>1473</v>
      </c>
      <c r="I953" s="232"/>
      <c r="J953" s="231">
        <v>2328</v>
      </c>
      <c r="K953" s="233"/>
      <c r="L953" s="232"/>
      <c r="M953" s="228" t="s">
        <v>154</v>
      </c>
      <c r="N953" s="229"/>
      <c r="O953" s="230"/>
      <c r="P953" s="234" t="s">
        <v>155</v>
      </c>
      <c r="Q953" s="235"/>
      <c r="R953" s="236"/>
      <c r="S953" s="217">
        <v>1338</v>
      </c>
      <c r="T953" s="217">
        <v>2193</v>
      </c>
      <c r="U953" s="218" t="s">
        <v>156</v>
      </c>
      <c r="V953" s="237" t="s">
        <v>157</v>
      </c>
      <c r="W953" s="238"/>
      <c r="X953" s="239"/>
      <c r="Y953" s="228" t="s">
        <v>158</v>
      </c>
      <c r="Z953" s="230"/>
      <c r="AA953" s="228" t="s">
        <v>159</v>
      </c>
      <c r="AB953" s="229"/>
      <c r="AC953" s="230"/>
      <c r="AD953" s="219"/>
      <c r="AE953" s="220">
        <v>725</v>
      </c>
      <c r="AF953" s="231">
        <v>2308</v>
      </c>
      <c r="AG953" s="232"/>
      <c r="AH953" s="218" t="s">
        <v>158</v>
      </c>
      <c r="AI953" s="217">
        <v>2</v>
      </c>
      <c r="AJ953" s="240" t="s">
        <v>160</v>
      </c>
      <c r="AK953" s="241"/>
      <c r="AL953" s="221" t="s">
        <v>161</v>
      </c>
      <c r="AM953" s="222" t="s">
        <v>162</v>
      </c>
      <c r="AN953" s="242"/>
      <c r="AO953" s="243"/>
      <c r="AP953" s="242"/>
      <c r="AQ953" s="243"/>
      <c r="AR953" s="217">
        <v>1</v>
      </c>
      <c r="AS953" s="244" t="s">
        <v>233</v>
      </c>
      <c r="AT953" s="245"/>
      <c r="AU953" s="218" t="s">
        <v>233</v>
      </c>
    </row>
    <row r="954" spans="1:47" ht="8.25" customHeight="1" x14ac:dyDescent="0.25">
      <c r="A954" s="217">
        <v>928</v>
      </c>
      <c r="B954" s="228" t="s">
        <v>176</v>
      </c>
      <c r="C954" s="229"/>
      <c r="D954" s="230"/>
      <c r="E954" s="228" t="s">
        <v>1131</v>
      </c>
      <c r="F954" s="229"/>
      <c r="G954" s="230"/>
      <c r="H954" s="231">
        <v>1473</v>
      </c>
      <c r="I954" s="232"/>
      <c r="J954" s="231">
        <v>2328</v>
      </c>
      <c r="K954" s="233"/>
      <c r="L954" s="232"/>
      <c r="M954" s="228" t="s">
        <v>154</v>
      </c>
      <c r="N954" s="229"/>
      <c r="O954" s="230"/>
      <c r="P954" s="234" t="s">
        <v>155</v>
      </c>
      <c r="Q954" s="235"/>
      <c r="R954" s="236"/>
      <c r="S954" s="217">
        <v>1338</v>
      </c>
      <c r="T954" s="217">
        <v>2193</v>
      </c>
      <c r="U954" s="218" t="s">
        <v>156</v>
      </c>
      <c r="V954" s="237" t="s">
        <v>157</v>
      </c>
      <c r="W954" s="238"/>
      <c r="X954" s="239"/>
      <c r="Y954" s="228" t="s">
        <v>158</v>
      </c>
      <c r="Z954" s="230"/>
      <c r="AA954" s="228" t="s">
        <v>159</v>
      </c>
      <c r="AB954" s="229"/>
      <c r="AC954" s="230"/>
      <c r="AD954" s="219"/>
      <c r="AE954" s="220">
        <v>725</v>
      </c>
      <c r="AF954" s="231">
        <v>2308</v>
      </c>
      <c r="AG954" s="232"/>
      <c r="AH954" s="218" t="s">
        <v>158</v>
      </c>
      <c r="AI954" s="217">
        <v>2</v>
      </c>
      <c r="AJ954" s="240" t="s">
        <v>160</v>
      </c>
      <c r="AK954" s="241"/>
      <c r="AL954" s="221" t="s">
        <v>161</v>
      </c>
      <c r="AM954" s="222" t="s">
        <v>162</v>
      </c>
      <c r="AN954" s="242"/>
      <c r="AO954" s="243"/>
      <c r="AP954" s="242"/>
      <c r="AQ954" s="243"/>
      <c r="AR954" s="217">
        <v>1</v>
      </c>
      <c r="AS954" s="244" t="s">
        <v>233</v>
      </c>
      <c r="AT954" s="245"/>
      <c r="AU954" s="218" t="s">
        <v>233</v>
      </c>
    </row>
    <row r="955" spans="1:47" ht="8.25" customHeight="1" x14ac:dyDescent="0.25">
      <c r="A955" s="217">
        <v>929</v>
      </c>
      <c r="B955" s="228" t="s">
        <v>176</v>
      </c>
      <c r="C955" s="229"/>
      <c r="D955" s="230"/>
      <c r="E955" s="228" t="s">
        <v>1132</v>
      </c>
      <c r="F955" s="229"/>
      <c r="G955" s="230"/>
      <c r="H955" s="231">
        <v>1343</v>
      </c>
      <c r="I955" s="232"/>
      <c r="J955" s="231">
        <v>2328</v>
      </c>
      <c r="K955" s="233"/>
      <c r="L955" s="232"/>
      <c r="M955" s="228" t="s">
        <v>154</v>
      </c>
      <c r="N955" s="229"/>
      <c r="O955" s="230"/>
      <c r="P955" s="234" t="s">
        <v>155</v>
      </c>
      <c r="Q955" s="235"/>
      <c r="R955" s="236"/>
      <c r="S955" s="217">
        <v>1208</v>
      </c>
      <c r="T955" s="217">
        <v>2193</v>
      </c>
      <c r="U955" s="218" t="s">
        <v>156</v>
      </c>
      <c r="V955" s="237" t="s">
        <v>157</v>
      </c>
      <c r="W955" s="238"/>
      <c r="X955" s="239"/>
      <c r="Y955" s="228" t="s">
        <v>158</v>
      </c>
      <c r="Z955" s="230"/>
      <c r="AA955" s="228" t="s">
        <v>159</v>
      </c>
      <c r="AB955" s="229"/>
      <c r="AC955" s="230"/>
      <c r="AD955" s="219"/>
      <c r="AE955" s="220">
        <v>660</v>
      </c>
      <c r="AF955" s="231">
        <v>2308</v>
      </c>
      <c r="AG955" s="232"/>
      <c r="AH955" s="218" t="s">
        <v>158</v>
      </c>
      <c r="AI955" s="217">
        <v>2</v>
      </c>
      <c r="AJ955" s="240" t="s">
        <v>160</v>
      </c>
      <c r="AK955" s="241"/>
      <c r="AL955" s="221" t="s">
        <v>161</v>
      </c>
      <c r="AM955" s="222" t="s">
        <v>162</v>
      </c>
      <c r="AN955" s="242"/>
      <c r="AO955" s="243"/>
      <c r="AP955" s="242"/>
      <c r="AQ955" s="243"/>
      <c r="AR955" s="217">
        <v>1</v>
      </c>
      <c r="AS955" s="244" t="s">
        <v>238</v>
      </c>
      <c r="AT955" s="245"/>
      <c r="AU955" s="218" t="s">
        <v>238</v>
      </c>
    </row>
    <row r="956" spans="1:47" ht="8.25" customHeight="1" x14ac:dyDescent="0.25">
      <c r="A956" s="217">
        <v>930</v>
      </c>
      <c r="B956" s="228" t="s">
        <v>176</v>
      </c>
      <c r="C956" s="229"/>
      <c r="D956" s="230"/>
      <c r="E956" s="228" t="s">
        <v>1133</v>
      </c>
      <c r="F956" s="229"/>
      <c r="G956" s="230"/>
      <c r="H956" s="231">
        <v>1343</v>
      </c>
      <c r="I956" s="232"/>
      <c r="J956" s="231">
        <v>2328</v>
      </c>
      <c r="K956" s="233"/>
      <c r="L956" s="232"/>
      <c r="M956" s="228" t="s">
        <v>154</v>
      </c>
      <c r="N956" s="229"/>
      <c r="O956" s="230"/>
      <c r="P956" s="234" t="s">
        <v>155</v>
      </c>
      <c r="Q956" s="235"/>
      <c r="R956" s="236"/>
      <c r="S956" s="217">
        <v>1208</v>
      </c>
      <c r="T956" s="217">
        <v>2193</v>
      </c>
      <c r="U956" s="218" t="s">
        <v>156</v>
      </c>
      <c r="V956" s="237" t="s">
        <v>157</v>
      </c>
      <c r="W956" s="238"/>
      <c r="X956" s="239"/>
      <c r="Y956" s="228" t="s">
        <v>158</v>
      </c>
      <c r="Z956" s="230"/>
      <c r="AA956" s="228" t="s">
        <v>159</v>
      </c>
      <c r="AB956" s="229"/>
      <c r="AC956" s="230"/>
      <c r="AD956" s="219"/>
      <c r="AE956" s="220">
        <v>660</v>
      </c>
      <c r="AF956" s="231">
        <v>2308</v>
      </c>
      <c r="AG956" s="232"/>
      <c r="AH956" s="218" t="s">
        <v>158</v>
      </c>
      <c r="AI956" s="217">
        <v>2</v>
      </c>
      <c r="AJ956" s="240" t="s">
        <v>160</v>
      </c>
      <c r="AK956" s="241"/>
      <c r="AL956" s="221" t="s">
        <v>161</v>
      </c>
      <c r="AM956" s="222" t="s">
        <v>162</v>
      </c>
      <c r="AN956" s="242"/>
      <c r="AO956" s="243"/>
      <c r="AP956" s="242"/>
      <c r="AQ956" s="243"/>
      <c r="AR956" s="217">
        <v>1</v>
      </c>
      <c r="AS956" s="244" t="s">
        <v>238</v>
      </c>
      <c r="AT956" s="245"/>
      <c r="AU956" s="218" t="s">
        <v>238</v>
      </c>
    </row>
    <row r="957" spans="1:47" ht="8.25" customHeight="1" x14ac:dyDescent="0.25">
      <c r="A957" s="217">
        <v>931</v>
      </c>
      <c r="B957" s="228" t="s">
        <v>176</v>
      </c>
      <c r="C957" s="229"/>
      <c r="D957" s="230"/>
      <c r="E957" s="228" t="s">
        <v>1134</v>
      </c>
      <c r="F957" s="229"/>
      <c r="G957" s="230"/>
      <c r="H957" s="231">
        <v>1473</v>
      </c>
      <c r="I957" s="232"/>
      <c r="J957" s="231">
        <v>2328</v>
      </c>
      <c r="K957" s="233"/>
      <c r="L957" s="232"/>
      <c r="M957" s="228" t="s">
        <v>154</v>
      </c>
      <c r="N957" s="229"/>
      <c r="O957" s="230"/>
      <c r="P957" s="234" t="s">
        <v>155</v>
      </c>
      <c r="Q957" s="235"/>
      <c r="R957" s="236"/>
      <c r="S957" s="217">
        <v>1338</v>
      </c>
      <c r="T957" s="217">
        <v>2193</v>
      </c>
      <c r="U957" s="218" t="s">
        <v>156</v>
      </c>
      <c r="V957" s="237" t="s">
        <v>157</v>
      </c>
      <c r="W957" s="238"/>
      <c r="X957" s="239"/>
      <c r="Y957" s="228" t="s">
        <v>158</v>
      </c>
      <c r="Z957" s="230"/>
      <c r="AA957" s="228" t="s">
        <v>159</v>
      </c>
      <c r="AB957" s="229"/>
      <c r="AC957" s="230"/>
      <c r="AD957" s="219"/>
      <c r="AE957" s="220">
        <v>725</v>
      </c>
      <c r="AF957" s="231">
        <v>2308</v>
      </c>
      <c r="AG957" s="232"/>
      <c r="AH957" s="218" t="s">
        <v>158</v>
      </c>
      <c r="AI957" s="217">
        <v>2</v>
      </c>
      <c r="AJ957" s="240" t="s">
        <v>160</v>
      </c>
      <c r="AK957" s="241"/>
      <c r="AL957" s="221" t="s">
        <v>161</v>
      </c>
      <c r="AM957" s="222" t="s">
        <v>162</v>
      </c>
      <c r="AN957" s="242"/>
      <c r="AO957" s="243"/>
      <c r="AP957" s="242"/>
      <c r="AQ957" s="243"/>
      <c r="AR957" s="217">
        <v>1</v>
      </c>
      <c r="AS957" s="244" t="s">
        <v>233</v>
      </c>
      <c r="AT957" s="245"/>
      <c r="AU957" s="218" t="s">
        <v>233</v>
      </c>
    </row>
    <row r="958" spans="1:47" ht="8.25" customHeight="1" x14ac:dyDescent="0.25">
      <c r="A958" s="217">
        <v>932</v>
      </c>
      <c r="B958" s="228" t="s">
        <v>176</v>
      </c>
      <c r="C958" s="229"/>
      <c r="D958" s="230"/>
      <c r="E958" s="228" t="s">
        <v>1135</v>
      </c>
      <c r="F958" s="229"/>
      <c r="G958" s="230"/>
      <c r="H958" s="231">
        <v>1473</v>
      </c>
      <c r="I958" s="232"/>
      <c r="J958" s="231">
        <v>2328</v>
      </c>
      <c r="K958" s="233"/>
      <c r="L958" s="232"/>
      <c r="M958" s="228" t="s">
        <v>154</v>
      </c>
      <c r="N958" s="229"/>
      <c r="O958" s="230"/>
      <c r="P958" s="234" t="s">
        <v>155</v>
      </c>
      <c r="Q958" s="235"/>
      <c r="R958" s="236"/>
      <c r="S958" s="217">
        <v>1338</v>
      </c>
      <c r="T958" s="217">
        <v>2193</v>
      </c>
      <c r="U958" s="218" t="s">
        <v>156</v>
      </c>
      <c r="V958" s="237" t="s">
        <v>157</v>
      </c>
      <c r="W958" s="238"/>
      <c r="X958" s="239"/>
      <c r="Y958" s="228" t="s">
        <v>158</v>
      </c>
      <c r="Z958" s="230"/>
      <c r="AA958" s="228" t="s">
        <v>159</v>
      </c>
      <c r="AB958" s="229"/>
      <c r="AC958" s="230"/>
      <c r="AD958" s="219"/>
      <c r="AE958" s="220">
        <v>725</v>
      </c>
      <c r="AF958" s="231">
        <v>2308</v>
      </c>
      <c r="AG958" s="232"/>
      <c r="AH958" s="218" t="s">
        <v>158</v>
      </c>
      <c r="AI958" s="217">
        <v>2</v>
      </c>
      <c r="AJ958" s="240" t="s">
        <v>160</v>
      </c>
      <c r="AK958" s="241"/>
      <c r="AL958" s="221" t="s">
        <v>161</v>
      </c>
      <c r="AM958" s="222" t="s">
        <v>162</v>
      </c>
      <c r="AN958" s="242"/>
      <c r="AO958" s="243"/>
      <c r="AP958" s="242"/>
      <c r="AQ958" s="243"/>
      <c r="AR958" s="217">
        <v>1</v>
      </c>
      <c r="AS958" s="244" t="s">
        <v>233</v>
      </c>
      <c r="AT958" s="245"/>
      <c r="AU958" s="218" t="s">
        <v>233</v>
      </c>
    </row>
    <row r="959" spans="1:47" ht="8.25" customHeight="1" x14ac:dyDescent="0.25">
      <c r="A959" s="217">
        <v>933</v>
      </c>
      <c r="B959" s="228" t="s">
        <v>176</v>
      </c>
      <c r="C959" s="229"/>
      <c r="D959" s="230"/>
      <c r="E959" s="228" t="s">
        <v>1136</v>
      </c>
      <c r="F959" s="229"/>
      <c r="G959" s="230"/>
      <c r="H959" s="231">
        <v>1473</v>
      </c>
      <c r="I959" s="232"/>
      <c r="J959" s="231">
        <v>2328</v>
      </c>
      <c r="K959" s="233"/>
      <c r="L959" s="232"/>
      <c r="M959" s="228" t="s">
        <v>154</v>
      </c>
      <c r="N959" s="229"/>
      <c r="O959" s="230"/>
      <c r="P959" s="234" t="s">
        <v>155</v>
      </c>
      <c r="Q959" s="235"/>
      <c r="R959" s="236"/>
      <c r="S959" s="217">
        <v>1338</v>
      </c>
      <c r="T959" s="217">
        <v>2193</v>
      </c>
      <c r="U959" s="218" t="s">
        <v>156</v>
      </c>
      <c r="V959" s="237" t="s">
        <v>157</v>
      </c>
      <c r="W959" s="238"/>
      <c r="X959" s="239"/>
      <c r="Y959" s="228" t="s">
        <v>158</v>
      </c>
      <c r="Z959" s="230"/>
      <c r="AA959" s="228" t="s">
        <v>159</v>
      </c>
      <c r="AB959" s="229"/>
      <c r="AC959" s="230"/>
      <c r="AD959" s="219"/>
      <c r="AE959" s="220">
        <v>725</v>
      </c>
      <c r="AF959" s="231">
        <v>2308</v>
      </c>
      <c r="AG959" s="232"/>
      <c r="AH959" s="218" t="s">
        <v>158</v>
      </c>
      <c r="AI959" s="217">
        <v>2</v>
      </c>
      <c r="AJ959" s="240" t="s">
        <v>160</v>
      </c>
      <c r="AK959" s="241"/>
      <c r="AL959" s="221" t="s">
        <v>161</v>
      </c>
      <c r="AM959" s="222" t="s">
        <v>162</v>
      </c>
      <c r="AN959" s="242"/>
      <c r="AO959" s="243"/>
      <c r="AP959" s="242"/>
      <c r="AQ959" s="243"/>
      <c r="AR959" s="217">
        <v>1</v>
      </c>
      <c r="AS959" s="244" t="s">
        <v>233</v>
      </c>
      <c r="AT959" s="245"/>
      <c r="AU959" s="218" t="s">
        <v>233</v>
      </c>
    </row>
    <row r="960" spans="1:47" ht="8.25" customHeight="1" x14ac:dyDescent="0.25">
      <c r="A960" s="217">
        <v>934</v>
      </c>
      <c r="B960" s="228" t="s">
        <v>176</v>
      </c>
      <c r="C960" s="229"/>
      <c r="D960" s="230"/>
      <c r="E960" s="228" t="s">
        <v>1137</v>
      </c>
      <c r="F960" s="229"/>
      <c r="G960" s="230"/>
      <c r="H960" s="231">
        <v>793</v>
      </c>
      <c r="I960" s="232"/>
      <c r="J960" s="231">
        <v>2328</v>
      </c>
      <c r="K960" s="233"/>
      <c r="L960" s="232"/>
      <c r="M960" s="228" t="s">
        <v>154</v>
      </c>
      <c r="N960" s="229"/>
      <c r="O960" s="230"/>
      <c r="P960" s="234" t="s">
        <v>155</v>
      </c>
      <c r="Q960" s="235"/>
      <c r="R960" s="236"/>
      <c r="S960" s="217">
        <v>658</v>
      </c>
      <c r="T960" s="217">
        <v>2193</v>
      </c>
      <c r="U960" s="218" t="s">
        <v>156</v>
      </c>
      <c r="V960" s="237" t="s">
        <v>157</v>
      </c>
      <c r="W960" s="238"/>
      <c r="X960" s="239"/>
      <c r="Y960" s="228" t="s">
        <v>158</v>
      </c>
      <c r="Z960" s="230"/>
      <c r="AA960" s="228" t="s">
        <v>159</v>
      </c>
      <c r="AB960" s="229"/>
      <c r="AC960" s="230"/>
      <c r="AD960" s="219"/>
      <c r="AE960" s="220">
        <v>773</v>
      </c>
      <c r="AF960" s="231">
        <v>2308</v>
      </c>
      <c r="AG960" s="232"/>
      <c r="AH960" s="218" t="s">
        <v>158</v>
      </c>
      <c r="AI960" s="217">
        <v>1</v>
      </c>
      <c r="AJ960" s="240" t="s">
        <v>160</v>
      </c>
      <c r="AK960" s="241"/>
      <c r="AL960" s="221" t="s">
        <v>161</v>
      </c>
      <c r="AM960" s="222" t="s">
        <v>162</v>
      </c>
      <c r="AN960" s="242"/>
      <c r="AO960" s="243"/>
      <c r="AP960" s="242"/>
      <c r="AQ960" s="243"/>
      <c r="AR960" s="217">
        <v>1</v>
      </c>
      <c r="AS960" s="244" t="s">
        <v>259</v>
      </c>
      <c r="AT960" s="245"/>
      <c r="AU960" s="218" t="s">
        <v>259</v>
      </c>
    </row>
    <row r="961" spans="1:47" ht="8.25" customHeight="1" x14ac:dyDescent="0.25">
      <c r="A961" s="217">
        <v>935</v>
      </c>
      <c r="B961" s="228" t="s">
        <v>176</v>
      </c>
      <c r="C961" s="229"/>
      <c r="D961" s="230"/>
      <c r="E961" s="228" t="s">
        <v>1138</v>
      </c>
      <c r="F961" s="229"/>
      <c r="G961" s="230"/>
      <c r="H961" s="231">
        <v>1913</v>
      </c>
      <c r="I961" s="232"/>
      <c r="J961" s="231">
        <v>2328</v>
      </c>
      <c r="K961" s="233"/>
      <c r="L961" s="232"/>
      <c r="M961" s="228" t="s">
        <v>154</v>
      </c>
      <c r="N961" s="229"/>
      <c r="O961" s="230"/>
      <c r="P961" s="234" t="s">
        <v>155</v>
      </c>
      <c r="Q961" s="235"/>
      <c r="R961" s="236"/>
      <c r="S961" s="217">
        <v>1778</v>
      </c>
      <c r="T961" s="217">
        <v>2193</v>
      </c>
      <c r="U961" s="218" t="s">
        <v>156</v>
      </c>
      <c r="V961" s="237" t="s">
        <v>157</v>
      </c>
      <c r="W961" s="238"/>
      <c r="X961" s="239"/>
      <c r="Y961" s="228" t="s">
        <v>158</v>
      </c>
      <c r="Z961" s="230"/>
      <c r="AA961" s="228" t="s">
        <v>159</v>
      </c>
      <c r="AB961" s="229"/>
      <c r="AC961" s="230"/>
      <c r="AD961" s="219"/>
      <c r="AE961" s="220">
        <v>945</v>
      </c>
      <c r="AF961" s="231">
        <v>2308</v>
      </c>
      <c r="AG961" s="232"/>
      <c r="AH961" s="218" t="s">
        <v>158</v>
      </c>
      <c r="AI961" s="217">
        <v>2</v>
      </c>
      <c r="AJ961" s="240" t="s">
        <v>160</v>
      </c>
      <c r="AK961" s="241"/>
      <c r="AL961" s="221" t="s">
        <v>161</v>
      </c>
      <c r="AM961" s="222" t="s">
        <v>162</v>
      </c>
      <c r="AN961" s="242"/>
      <c r="AO961" s="243"/>
      <c r="AP961" s="242"/>
      <c r="AQ961" s="243"/>
      <c r="AR961" s="217">
        <v>1</v>
      </c>
      <c r="AS961" s="244" t="s">
        <v>242</v>
      </c>
      <c r="AT961" s="245"/>
      <c r="AU961" s="218" t="s">
        <v>242</v>
      </c>
    </row>
    <row r="962" spans="1:47" ht="8.25" customHeight="1" x14ac:dyDescent="0.25">
      <c r="A962" s="217">
        <v>936</v>
      </c>
      <c r="B962" s="228" t="s">
        <v>176</v>
      </c>
      <c r="C962" s="229"/>
      <c r="D962" s="230"/>
      <c r="E962" s="228" t="s">
        <v>1139</v>
      </c>
      <c r="F962" s="229"/>
      <c r="G962" s="230"/>
      <c r="H962" s="231">
        <v>1473</v>
      </c>
      <c r="I962" s="232"/>
      <c r="J962" s="231">
        <v>2328</v>
      </c>
      <c r="K962" s="233"/>
      <c r="L962" s="232"/>
      <c r="M962" s="228" t="s">
        <v>154</v>
      </c>
      <c r="N962" s="229"/>
      <c r="O962" s="230"/>
      <c r="P962" s="234" t="s">
        <v>155</v>
      </c>
      <c r="Q962" s="235"/>
      <c r="R962" s="236"/>
      <c r="S962" s="217">
        <v>1338</v>
      </c>
      <c r="T962" s="217">
        <v>2193</v>
      </c>
      <c r="U962" s="218" t="s">
        <v>156</v>
      </c>
      <c r="V962" s="237" t="s">
        <v>157</v>
      </c>
      <c r="W962" s="238"/>
      <c r="X962" s="239"/>
      <c r="Y962" s="228" t="s">
        <v>158</v>
      </c>
      <c r="Z962" s="230"/>
      <c r="AA962" s="228" t="s">
        <v>159</v>
      </c>
      <c r="AB962" s="229"/>
      <c r="AC962" s="230"/>
      <c r="AD962" s="219"/>
      <c r="AE962" s="220">
        <v>725</v>
      </c>
      <c r="AF962" s="231">
        <v>2308</v>
      </c>
      <c r="AG962" s="232"/>
      <c r="AH962" s="218" t="s">
        <v>158</v>
      </c>
      <c r="AI962" s="217">
        <v>2</v>
      </c>
      <c r="AJ962" s="240" t="s">
        <v>160</v>
      </c>
      <c r="AK962" s="241"/>
      <c r="AL962" s="221" t="s">
        <v>161</v>
      </c>
      <c r="AM962" s="222" t="s">
        <v>162</v>
      </c>
      <c r="AN962" s="242"/>
      <c r="AO962" s="243"/>
      <c r="AP962" s="242"/>
      <c r="AQ962" s="243"/>
      <c r="AR962" s="217">
        <v>1</v>
      </c>
      <c r="AS962" s="244" t="s">
        <v>233</v>
      </c>
      <c r="AT962" s="245"/>
      <c r="AU962" s="218" t="s">
        <v>233</v>
      </c>
    </row>
    <row r="963" spans="1:47" ht="8.25" customHeight="1" x14ac:dyDescent="0.25">
      <c r="A963" s="217">
        <v>937</v>
      </c>
      <c r="B963" s="228" t="s">
        <v>176</v>
      </c>
      <c r="C963" s="229"/>
      <c r="D963" s="230"/>
      <c r="E963" s="228" t="s">
        <v>1140</v>
      </c>
      <c r="F963" s="229"/>
      <c r="G963" s="230"/>
      <c r="H963" s="231">
        <v>993</v>
      </c>
      <c r="I963" s="232"/>
      <c r="J963" s="231">
        <v>2328</v>
      </c>
      <c r="K963" s="233"/>
      <c r="L963" s="232"/>
      <c r="M963" s="228" t="s">
        <v>154</v>
      </c>
      <c r="N963" s="229"/>
      <c r="O963" s="230"/>
      <c r="P963" s="234" t="s">
        <v>155</v>
      </c>
      <c r="Q963" s="235"/>
      <c r="R963" s="236"/>
      <c r="S963" s="217">
        <v>858</v>
      </c>
      <c r="T963" s="217">
        <v>2193</v>
      </c>
      <c r="U963" s="218" t="s">
        <v>156</v>
      </c>
      <c r="V963" s="237" t="s">
        <v>157</v>
      </c>
      <c r="W963" s="238"/>
      <c r="X963" s="239"/>
      <c r="Y963" s="228" t="s">
        <v>158</v>
      </c>
      <c r="Z963" s="230"/>
      <c r="AA963" s="228" t="s">
        <v>159</v>
      </c>
      <c r="AB963" s="229"/>
      <c r="AC963" s="230"/>
      <c r="AD963" s="219"/>
      <c r="AE963" s="220">
        <v>973</v>
      </c>
      <c r="AF963" s="231">
        <v>2308</v>
      </c>
      <c r="AG963" s="232"/>
      <c r="AH963" s="218" t="s">
        <v>158</v>
      </c>
      <c r="AI963" s="217">
        <v>1</v>
      </c>
      <c r="AJ963" s="240" t="s">
        <v>160</v>
      </c>
      <c r="AK963" s="241"/>
      <c r="AL963" s="221" t="s">
        <v>161</v>
      </c>
      <c r="AM963" s="222" t="s">
        <v>162</v>
      </c>
      <c r="AN963" s="242"/>
      <c r="AO963" s="243"/>
      <c r="AP963" s="242"/>
      <c r="AQ963" s="243"/>
      <c r="AR963" s="217">
        <v>1</v>
      </c>
      <c r="AS963" s="244" t="s">
        <v>240</v>
      </c>
      <c r="AT963" s="245"/>
      <c r="AU963" s="218" t="s">
        <v>240</v>
      </c>
    </row>
    <row r="964" spans="1:47" ht="8.25" customHeight="1" x14ac:dyDescent="0.25">
      <c r="A964" s="217">
        <v>938</v>
      </c>
      <c r="B964" s="228" t="s">
        <v>176</v>
      </c>
      <c r="C964" s="229"/>
      <c r="D964" s="230"/>
      <c r="E964" s="228" t="s">
        <v>1141</v>
      </c>
      <c r="F964" s="229"/>
      <c r="G964" s="230"/>
      <c r="H964" s="231">
        <v>793</v>
      </c>
      <c r="I964" s="232"/>
      <c r="J964" s="231">
        <v>2328</v>
      </c>
      <c r="K964" s="233"/>
      <c r="L964" s="232"/>
      <c r="M964" s="228" t="s">
        <v>154</v>
      </c>
      <c r="N964" s="229"/>
      <c r="O964" s="230"/>
      <c r="P964" s="234" t="s">
        <v>155</v>
      </c>
      <c r="Q964" s="235"/>
      <c r="R964" s="236"/>
      <c r="S964" s="217">
        <v>658</v>
      </c>
      <c r="T964" s="217">
        <v>2193</v>
      </c>
      <c r="U964" s="218" t="s">
        <v>156</v>
      </c>
      <c r="V964" s="237" t="s">
        <v>157</v>
      </c>
      <c r="W964" s="238"/>
      <c r="X964" s="239"/>
      <c r="Y964" s="228" t="s">
        <v>158</v>
      </c>
      <c r="Z964" s="230"/>
      <c r="AA964" s="228" t="s">
        <v>159</v>
      </c>
      <c r="AB964" s="229"/>
      <c r="AC964" s="230"/>
      <c r="AD964" s="219"/>
      <c r="AE964" s="220">
        <v>773</v>
      </c>
      <c r="AF964" s="231">
        <v>2308</v>
      </c>
      <c r="AG964" s="232"/>
      <c r="AH964" s="218" t="s">
        <v>158</v>
      </c>
      <c r="AI964" s="217">
        <v>1</v>
      </c>
      <c r="AJ964" s="240" t="s">
        <v>160</v>
      </c>
      <c r="AK964" s="241"/>
      <c r="AL964" s="221" t="s">
        <v>161</v>
      </c>
      <c r="AM964" s="222" t="s">
        <v>162</v>
      </c>
      <c r="AN964" s="242"/>
      <c r="AO964" s="243"/>
      <c r="AP964" s="242"/>
      <c r="AQ964" s="243"/>
      <c r="AR964" s="217">
        <v>1</v>
      </c>
      <c r="AS964" s="244" t="s">
        <v>259</v>
      </c>
      <c r="AT964" s="245"/>
      <c r="AU964" s="218" t="s">
        <v>259</v>
      </c>
    </row>
    <row r="965" spans="1:47" ht="8.25" customHeight="1" x14ac:dyDescent="0.25">
      <c r="A965" s="217">
        <v>939</v>
      </c>
      <c r="B965" s="228" t="s">
        <v>176</v>
      </c>
      <c r="C965" s="229"/>
      <c r="D965" s="230"/>
      <c r="E965" s="228" t="s">
        <v>1142</v>
      </c>
      <c r="F965" s="229"/>
      <c r="G965" s="230"/>
      <c r="H965" s="231">
        <v>593</v>
      </c>
      <c r="I965" s="232"/>
      <c r="J965" s="231">
        <v>2328</v>
      </c>
      <c r="K965" s="233"/>
      <c r="L965" s="232"/>
      <c r="M965" s="228" t="s">
        <v>154</v>
      </c>
      <c r="N965" s="229"/>
      <c r="O965" s="230"/>
      <c r="P965" s="234" t="s">
        <v>155</v>
      </c>
      <c r="Q965" s="235"/>
      <c r="R965" s="236"/>
      <c r="S965" s="217">
        <v>458</v>
      </c>
      <c r="T965" s="217">
        <v>2193</v>
      </c>
      <c r="U965" s="218" t="s">
        <v>156</v>
      </c>
      <c r="V965" s="237" t="s">
        <v>157</v>
      </c>
      <c r="W965" s="238"/>
      <c r="X965" s="239"/>
      <c r="Y965" s="228" t="s">
        <v>158</v>
      </c>
      <c r="Z965" s="230"/>
      <c r="AA965" s="228" t="s">
        <v>159</v>
      </c>
      <c r="AB965" s="229"/>
      <c r="AC965" s="230"/>
      <c r="AD965" s="219"/>
      <c r="AE965" s="220">
        <v>573</v>
      </c>
      <c r="AF965" s="231">
        <v>2308</v>
      </c>
      <c r="AG965" s="232"/>
      <c r="AH965" s="218" t="s">
        <v>158</v>
      </c>
      <c r="AI965" s="217">
        <v>1</v>
      </c>
      <c r="AJ965" s="240" t="s">
        <v>160</v>
      </c>
      <c r="AK965" s="241"/>
      <c r="AL965" s="221" t="s">
        <v>161</v>
      </c>
      <c r="AM965" s="222" t="s">
        <v>162</v>
      </c>
      <c r="AN965" s="242"/>
      <c r="AO965" s="243"/>
      <c r="AP965" s="242"/>
      <c r="AQ965" s="243"/>
      <c r="AR965" s="217">
        <v>1</v>
      </c>
      <c r="AS965" s="244" t="s">
        <v>269</v>
      </c>
      <c r="AT965" s="245"/>
      <c r="AU965" s="218" t="s">
        <v>269</v>
      </c>
    </row>
    <row r="966" spans="1:47" ht="8.25" customHeight="1" x14ac:dyDescent="0.25">
      <c r="A966" s="217">
        <v>940</v>
      </c>
      <c r="B966" s="228" t="s">
        <v>176</v>
      </c>
      <c r="C966" s="229"/>
      <c r="D966" s="230"/>
      <c r="E966" s="228" t="s">
        <v>1143</v>
      </c>
      <c r="F966" s="229"/>
      <c r="G966" s="230"/>
      <c r="H966" s="231">
        <v>1473</v>
      </c>
      <c r="I966" s="232"/>
      <c r="J966" s="231">
        <v>2328</v>
      </c>
      <c r="K966" s="233"/>
      <c r="L966" s="232"/>
      <c r="M966" s="228" t="s">
        <v>154</v>
      </c>
      <c r="N966" s="229"/>
      <c r="O966" s="230"/>
      <c r="P966" s="234" t="s">
        <v>155</v>
      </c>
      <c r="Q966" s="235"/>
      <c r="R966" s="236"/>
      <c r="S966" s="217">
        <v>1338</v>
      </c>
      <c r="T966" s="217">
        <v>2193</v>
      </c>
      <c r="U966" s="218" t="s">
        <v>156</v>
      </c>
      <c r="V966" s="237" t="s">
        <v>157</v>
      </c>
      <c r="W966" s="238"/>
      <c r="X966" s="239"/>
      <c r="Y966" s="228" t="s">
        <v>158</v>
      </c>
      <c r="Z966" s="230"/>
      <c r="AA966" s="228" t="s">
        <v>159</v>
      </c>
      <c r="AB966" s="229"/>
      <c r="AC966" s="230"/>
      <c r="AD966" s="219"/>
      <c r="AE966" s="220">
        <v>725</v>
      </c>
      <c r="AF966" s="231">
        <v>2308</v>
      </c>
      <c r="AG966" s="232"/>
      <c r="AH966" s="218" t="s">
        <v>158</v>
      </c>
      <c r="AI966" s="217">
        <v>2</v>
      </c>
      <c r="AJ966" s="240" t="s">
        <v>160</v>
      </c>
      <c r="AK966" s="241"/>
      <c r="AL966" s="221" t="s">
        <v>161</v>
      </c>
      <c r="AM966" s="222" t="s">
        <v>162</v>
      </c>
      <c r="AN966" s="242"/>
      <c r="AO966" s="243"/>
      <c r="AP966" s="242"/>
      <c r="AQ966" s="243"/>
      <c r="AR966" s="217">
        <v>1</v>
      </c>
      <c r="AS966" s="244" t="s">
        <v>233</v>
      </c>
      <c r="AT966" s="245"/>
      <c r="AU966" s="218" t="s">
        <v>233</v>
      </c>
    </row>
    <row r="967" spans="1:47" ht="8.25" customHeight="1" x14ac:dyDescent="0.25">
      <c r="A967" s="217">
        <v>941</v>
      </c>
      <c r="B967" s="228" t="s">
        <v>176</v>
      </c>
      <c r="C967" s="229"/>
      <c r="D967" s="230"/>
      <c r="E967" s="228" t="s">
        <v>1144</v>
      </c>
      <c r="F967" s="229"/>
      <c r="G967" s="230"/>
      <c r="H967" s="231">
        <v>893</v>
      </c>
      <c r="I967" s="232"/>
      <c r="J967" s="231">
        <v>2328</v>
      </c>
      <c r="K967" s="233"/>
      <c r="L967" s="232"/>
      <c r="M967" s="228" t="s">
        <v>154</v>
      </c>
      <c r="N967" s="229"/>
      <c r="O967" s="230"/>
      <c r="P967" s="234" t="s">
        <v>155</v>
      </c>
      <c r="Q967" s="235"/>
      <c r="R967" s="236"/>
      <c r="S967" s="217">
        <v>758</v>
      </c>
      <c r="T967" s="217">
        <v>2193</v>
      </c>
      <c r="U967" s="218" t="s">
        <v>156</v>
      </c>
      <c r="V967" s="237" t="s">
        <v>157</v>
      </c>
      <c r="W967" s="238"/>
      <c r="X967" s="239"/>
      <c r="Y967" s="228" t="s">
        <v>158</v>
      </c>
      <c r="Z967" s="230"/>
      <c r="AA967" s="228" t="s">
        <v>159</v>
      </c>
      <c r="AB967" s="229"/>
      <c r="AC967" s="230"/>
      <c r="AD967" s="219"/>
      <c r="AE967" s="220">
        <v>873</v>
      </c>
      <c r="AF967" s="231">
        <v>2308</v>
      </c>
      <c r="AG967" s="232"/>
      <c r="AH967" s="218" t="s">
        <v>158</v>
      </c>
      <c r="AI967" s="217">
        <v>1</v>
      </c>
      <c r="AJ967" s="240" t="s">
        <v>160</v>
      </c>
      <c r="AK967" s="241"/>
      <c r="AL967" s="221" t="s">
        <v>161</v>
      </c>
      <c r="AM967" s="222" t="s">
        <v>162</v>
      </c>
      <c r="AN967" s="242"/>
      <c r="AO967" s="243"/>
      <c r="AP967" s="242"/>
      <c r="AQ967" s="243"/>
      <c r="AR967" s="217">
        <v>1</v>
      </c>
      <c r="AS967" s="244" t="s">
        <v>314</v>
      </c>
      <c r="AT967" s="245"/>
      <c r="AU967" s="218" t="s">
        <v>314</v>
      </c>
    </row>
    <row r="968" spans="1:47" ht="8.25" customHeight="1" x14ac:dyDescent="0.25">
      <c r="A968" s="217">
        <v>942</v>
      </c>
      <c r="B968" s="228" t="s">
        <v>176</v>
      </c>
      <c r="C968" s="229"/>
      <c r="D968" s="230"/>
      <c r="E968" s="228" t="s">
        <v>1145</v>
      </c>
      <c r="F968" s="229"/>
      <c r="G968" s="230"/>
      <c r="H968" s="231">
        <v>893</v>
      </c>
      <c r="I968" s="232"/>
      <c r="J968" s="231">
        <v>2328</v>
      </c>
      <c r="K968" s="233"/>
      <c r="L968" s="232"/>
      <c r="M968" s="228" t="s">
        <v>154</v>
      </c>
      <c r="N968" s="229"/>
      <c r="O968" s="230"/>
      <c r="P968" s="234" t="s">
        <v>155</v>
      </c>
      <c r="Q968" s="235"/>
      <c r="R968" s="236"/>
      <c r="S968" s="217">
        <v>758</v>
      </c>
      <c r="T968" s="217">
        <v>2193</v>
      </c>
      <c r="U968" s="218" t="s">
        <v>156</v>
      </c>
      <c r="V968" s="237" t="s">
        <v>157</v>
      </c>
      <c r="W968" s="238"/>
      <c r="X968" s="239"/>
      <c r="Y968" s="228" t="s">
        <v>158</v>
      </c>
      <c r="Z968" s="230"/>
      <c r="AA968" s="228" t="s">
        <v>159</v>
      </c>
      <c r="AB968" s="229"/>
      <c r="AC968" s="230"/>
      <c r="AD968" s="219"/>
      <c r="AE968" s="220">
        <v>873</v>
      </c>
      <c r="AF968" s="231">
        <v>2308</v>
      </c>
      <c r="AG968" s="232"/>
      <c r="AH968" s="218" t="s">
        <v>158</v>
      </c>
      <c r="AI968" s="217">
        <v>1</v>
      </c>
      <c r="AJ968" s="240" t="s">
        <v>160</v>
      </c>
      <c r="AK968" s="241"/>
      <c r="AL968" s="221" t="s">
        <v>161</v>
      </c>
      <c r="AM968" s="222" t="s">
        <v>162</v>
      </c>
      <c r="AN968" s="242"/>
      <c r="AO968" s="243"/>
      <c r="AP968" s="242"/>
      <c r="AQ968" s="243"/>
      <c r="AR968" s="217">
        <v>1</v>
      </c>
      <c r="AS968" s="244" t="s">
        <v>314</v>
      </c>
      <c r="AT968" s="245"/>
      <c r="AU968" s="218" t="s">
        <v>314</v>
      </c>
    </row>
    <row r="969" spans="1:47" ht="8.25" customHeight="1" x14ac:dyDescent="0.25">
      <c r="A969" s="217">
        <v>943</v>
      </c>
      <c r="B969" s="228" t="s">
        <v>176</v>
      </c>
      <c r="C969" s="229"/>
      <c r="D969" s="230"/>
      <c r="E969" s="228" t="s">
        <v>1146</v>
      </c>
      <c r="F969" s="229"/>
      <c r="G969" s="230"/>
      <c r="H969" s="231">
        <v>1713</v>
      </c>
      <c r="I969" s="232"/>
      <c r="J969" s="231">
        <v>2328</v>
      </c>
      <c r="K969" s="233"/>
      <c r="L969" s="232"/>
      <c r="M969" s="228" t="s">
        <v>154</v>
      </c>
      <c r="N969" s="229"/>
      <c r="O969" s="230"/>
      <c r="P969" s="234" t="s">
        <v>155</v>
      </c>
      <c r="Q969" s="235"/>
      <c r="R969" s="236"/>
      <c r="S969" s="217">
        <v>1578</v>
      </c>
      <c r="T969" s="217">
        <v>2193</v>
      </c>
      <c r="U969" s="218" t="s">
        <v>156</v>
      </c>
      <c r="V969" s="237" t="s">
        <v>157</v>
      </c>
      <c r="W969" s="238"/>
      <c r="X969" s="239"/>
      <c r="Y969" s="228" t="s">
        <v>158</v>
      </c>
      <c r="Z969" s="230"/>
      <c r="AA969" s="228" t="s">
        <v>159</v>
      </c>
      <c r="AB969" s="229"/>
      <c r="AC969" s="230"/>
      <c r="AD969" s="219"/>
      <c r="AE969" s="220">
        <v>845</v>
      </c>
      <c r="AF969" s="231">
        <v>2308</v>
      </c>
      <c r="AG969" s="232"/>
      <c r="AH969" s="218" t="s">
        <v>158</v>
      </c>
      <c r="AI969" s="217">
        <v>2</v>
      </c>
      <c r="AJ969" s="240" t="s">
        <v>160</v>
      </c>
      <c r="AK969" s="241"/>
      <c r="AL969" s="221" t="s">
        <v>161</v>
      </c>
      <c r="AM969" s="222" t="s">
        <v>162</v>
      </c>
      <c r="AN969" s="242"/>
      <c r="AO969" s="243"/>
      <c r="AP969" s="242"/>
      <c r="AQ969" s="243"/>
      <c r="AR969" s="217">
        <v>1</v>
      </c>
      <c r="AS969" s="244" t="s">
        <v>251</v>
      </c>
      <c r="AT969" s="245"/>
      <c r="AU969" s="218" t="s">
        <v>251</v>
      </c>
    </row>
    <row r="970" spans="1:47" ht="8.25" customHeight="1" x14ac:dyDescent="0.25">
      <c r="A970" s="217">
        <v>944</v>
      </c>
      <c r="B970" s="228" t="s">
        <v>176</v>
      </c>
      <c r="C970" s="229"/>
      <c r="D970" s="230"/>
      <c r="E970" s="228" t="s">
        <v>1147</v>
      </c>
      <c r="F970" s="229"/>
      <c r="G970" s="230"/>
      <c r="H970" s="231">
        <v>1713</v>
      </c>
      <c r="I970" s="232"/>
      <c r="J970" s="231">
        <v>2328</v>
      </c>
      <c r="K970" s="233"/>
      <c r="L970" s="232"/>
      <c r="M970" s="228" t="s">
        <v>154</v>
      </c>
      <c r="N970" s="229"/>
      <c r="O970" s="230"/>
      <c r="P970" s="234" t="s">
        <v>155</v>
      </c>
      <c r="Q970" s="235"/>
      <c r="R970" s="236"/>
      <c r="S970" s="217">
        <v>1578</v>
      </c>
      <c r="T970" s="217">
        <v>2193</v>
      </c>
      <c r="U970" s="218" t="s">
        <v>156</v>
      </c>
      <c r="V970" s="237" t="s">
        <v>157</v>
      </c>
      <c r="W970" s="238"/>
      <c r="X970" s="239"/>
      <c r="Y970" s="228" t="s">
        <v>158</v>
      </c>
      <c r="Z970" s="230"/>
      <c r="AA970" s="228" t="s">
        <v>159</v>
      </c>
      <c r="AB970" s="229"/>
      <c r="AC970" s="230"/>
      <c r="AD970" s="219"/>
      <c r="AE970" s="220">
        <v>845</v>
      </c>
      <c r="AF970" s="231">
        <v>2308</v>
      </c>
      <c r="AG970" s="232"/>
      <c r="AH970" s="218" t="s">
        <v>158</v>
      </c>
      <c r="AI970" s="217">
        <v>2</v>
      </c>
      <c r="AJ970" s="240" t="s">
        <v>160</v>
      </c>
      <c r="AK970" s="241"/>
      <c r="AL970" s="221" t="s">
        <v>161</v>
      </c>
      <c r="AM970" s="222" t="s">
        <v>162</v>
      </c>
      <c r="AN970" s="242"/>
      <c r="AO970" s="243"/>
      <c r="AP970" s="242"/>
      <c r="AQ970" s="243"/>
      <c r="AR970" s="217">
        <v>1</v>
      </c>
      <c r="AS970" s="244" t="s">
        <v>251</v>
      </c>
      <c r="AT970" s="245"/>
      <c r="AU970" s="218" t="s">
        <v>251</v>
      </c>
    </row>
    <row r="971" spans="1:47" ht="8.25" customHeight="1" x14ac:dyDescent="0.25">
      <c r="A971" s="217">
        <v>945</v>
      </c>
      <c r="B971" s="228" t="s">
        <v>176</v>
      </c>
      <c r="C971" s="229"/>
      <c r="D971" s="230"/>
      <c r="E971" s="228" t="s">
        <v>1148</v>
      </c>
      <c r="F971" s="229"/>
      <c r="G971" s="230"/>
      <c r="H971" s="231">
        <v>1473</v>
      </c>
      <c r="I971" s="232"/>
      <c r="J971" s="231">
        <v>2328</v>
      </c>
      <c r="K971" s="233"/>
      <c r="L971" s="232"/>
      <c r="M971" s="228" t="s">
        <v>154</v>
      </c>
      <c r="N971" s="229"/>
      <c r="O971" s="230"/>
      <c r="P971" s="234" t="s">
        <v>155</v>
      </c>
      <c r="Q971" s="235"/>
      <c r="R971" s="236"/>
      <c r="S971" s="217">
        <v>1338</v>
      </c>
      <c r="T971" s="217">
        <v>2193</v>
      </c>
      <c r="U971" s="218" t="s">
        <v>156</v>
      </c>
      <c r="V971" s="237" t="s">
        <v>157</v>
      </c>
      <c r="W971" s="238"/>
      <c r="X971" s="239"/>
      <c r="Y971" s="228" t="s">
        <v>158</v>
      </c>
      <c r="Z971" s="230"/>
      <c r="AA971" s="228" t="s">
        <v>159</v>
      </c>
      <c r="AB971" s="229"/>
      <c r="AC971" s="230"/>
      <c r="AD971" s="219"/>
      <c r="AE971" s="220">
        <v>725</v>
      </c>
      <c r="AF971" s="231">
        <v>2308</v>
      </c>
      <c r="AG971" s="232"/>
      <c r="AH971" s="218" t="s">
        <v>158</v>
      </c>
      <c r="AI971" s="217">
        <v>2</v>
      </c>
      <c r="AJ971" s="240" t="s">
        <v>160</v>
      </c>
      <c r="AK971" s="241"/>
      <c r="AL971" s="221" t="s">
        <v>161</v>
      </c>
      <c r="AM971" s="222" t="s">
        <v>162</v>
      </c>
      <c r="AN971" s="242"/>
      <c r="AO971" s="243"/>
      <c r="AP971" s="242"/>
      <c r="AQ971" s="243"/>
      <c r="AR971" s="217">
        <v>1</v>
      </c>
      <c r="AS971" s="244" t="s">
        <v>233</v>
      </c>
      <c r="AT971" s="245"/>
      <c r="AU971" s="218" t="s">
        <v>233</v>
      </c>
    </row>
    <row r="972" spans="1:47" ht="8.25" customHeight="1" x14ac:dyDescent="0.25">
      <c r="A972" s="217">
        <v>946</v>
      </c>
      <c r="B972" s="228" t="s">
        <v>176</v>
      </c>
      <c r="C972" s="229"/>
      <c r="D972" s="230"/>
      <c r="E972" s="228" t="s">
        <v>1149</v>
      </c>
      <c r="F972" s="229"/>
      <c r="G972" s="230"/>
      <c r="H972" s="231">
        <v>1473</v>
      </c>
      <c r="I972" s="232"/>
      <c r="J972" s="231">
        <v>2328</v>
      </c>
      <c r="K972" s="233"/>
      <c r="L972" s="232"/>
      <c r="M972" s="228" t="s">
        <v>154</v>
      </c>
      <c r="N972" s="229"/>
      <c r="O972" s="230"/>
      <c r="P972" s="234" t="s">
        <v>155</v>
      </c>
      <c r="Q972" s="235"/>
      <c r="R972" s="236"/>
      <c r="S972" s="217">
        <v>1338</v>
      </c>
      <c r="T972" s="217">
        <v>2193</v>
      </c>
      <c r="U972" s="218" t="s">
        <v>156</v>
      </c>
      <c r="V972" s="237" t="s">
        <v>157</v>
      </c>
      <c r="W972" s="238"/>
      <c r="X972" s="239"/>
      <c r="Y972" s="228" t="s">
        <v>158</v>
      </c>
      <c r="Z972" s="230"/>
      <c r="AA972" s="228" t="s">
        <v>159</v>
      </c>
      <c r="AB972" s="229"/>
      <c r="AC972" s="230"/>
      <c r="AD972" s="219"/>
      <c r="AE972" s="220">
        <v>725</v>
      </c>
      <c r="AF972" s="231">
        <v>2308</v>
      </c>
      <c r="AG972" s="232"/>
      <c r="AH972" s="218" t="s">
        <v>158</v>
      </c>
      <c r="AI972" s="217">
        <v>2</v>
      </c>
      <c r="AJ972" s="240" t="s">
        <v>160</v>
      </c>
      <c r="AK972" s="241"/>
      <c r="AL972" s="221" t="s">
        <v>161</v>
      </c>
      <c r="AM972" s="222" t="s">
        <v>162</v>
      </c>
      <c r="AN972" s="242"/>
      <c r="AO972" s="243"/>
      <c r="AP972" s="242"/>
      <c r="AQ972" s="243"/>
      <c r="AR972" s="217">
        <v>1</v>
      </c>
      <c r="AS972" s="244" t="s">
        <v>233</v>
      </c>
      <c r="AT972" s="245"/>
      <c r="AU972" s="218" t="s">
        <v>233</v>
      </c>
    </row>
    <row r="973" spans="1:47" ht="8.25" customHeight="1" x14ac:dyDescent="0.25">
      <c r="A973" s="217">
        <v>947</v>
      </c>
      <c r="B973" s="228" t="s">
        <v>252</v>
      </c>
      <c r="C973" s="229"/>
      <c r="D973" s="230"/>
      <c r="E973" s="228" t="s">
        <v>1150</v>
      </c>
      <c r="F973" s="229"/>
      <c r="G973" s="230"/>
      <c r="H973" s="231">
        <v>435</v>
      </c>
      <c r="I973" s="232"/>
      <c r="J973" s="231">
        <v>935</v>
      </c>
      <c r="K973" s="233"/>
      <c r="L973" s="232"/>
      <c r="M973" s="228" t="s">
        <v>154</v>
      </c>
      <c r="N973" s="229"/>
      <c r="O973" s="230"/>
      <c r="P973" s="234" t="s">
        <v>155</v>
      </c>
      <c r="Q973" s="235"/>
      <c r="R973" s="236"/>
      <c r="S973" s="217">
        <v>300</v>
      </c>
      <c r="T973" s="217">
        <v>800</v>
      </c>
      <c r="U973" s="218" t="s">
        <v>156</v>
      </c>
      <c r="V973" s="237" t="s">
        <v>157</v>
      </c>
      <c r="W973" s="238"/>
      <c r="X973" s="239"/>
      <c r="Y973" s="228" t="s">
        <v>158</v>
      </c>
      <c r="Z973" s="230"/>
      <c r="AA973" s="228" t="s">
        <v>159</v>
      </c>
      <c r="AB973" s="229"/>
      <c r="AC973" s="230"/>
      <c r="AD973" s="219"/>
      <c r="AE973" s="220">
        <v>415</v>
      </c>
      <c r="AF973" s="231">
        <v>915</v>
      </c>
      <c r="AG973" s="232"/>
      <c r="AH973" s="218" t="s">
        <v>158</v>
      </c>
      <c r="AI973" s="217">
        <v>1</v>
      </c>
      <c r="AJ973" s="240" t="s">
        <v>160</v>
      </c>
      <c r="AK973" s="241"/>
      <c r="AL973" s="221" t="s">
        <v>161</v>
      </c>
      <c r="AM973" s="222" t="s">
        <v>162</v>
      </c>
      <c r="AN973" s="242"/>
      <c r="AO973" s="243"/>
      <c r="AP973" s="242"/>
      <c r="AQ973" s="243"/>
      <c r="AR973" s="217">
        <v>1</v>
      </c>
      <c r="AS973" s="244" t="s">
        <v>254</v>
      </c>
      <c r="AT973" s="245"/>
      <c r="AU973" s="218" t="s">
        <v>254</v>
      </c>
    </row>
    <row r="974" spans="1:47" ht="8.25" customHeight="1" x14ac:dyDescent="0.25">
      <c r="A974" s="217">
        <v>948</v>
      </c>
      <c r="B974" s="228" t="s">
        <v>176</v>
      </c>
      <c r="C974" s="229"/>
      <c r="D974" s="230"/>
      <c r="E974" s="228" t="s">
        <v>1151</v>
      </c>
      <c r="F974" s="229"/>
      <c r="G974" s="230"/>
      <c r="H974" s="231">
        <v>993</v>
      </c>
      <c r="I974" s="232"/>
      <c r="J974" s="231">
        <v>2328</v>
      </c>
      <c r="K974" s="233"/>
      <c r="L974" s="232"/>
      <c r="M974" s="228" t="s">
        <v>154</v>
      </c>
      <c r="N974" s="229"/>
      <c r="O974" s="230"/>
      <c r="P974" s="234" t="s">
        <v>155</v>
      </c>
      <c r="Q974" s="235"/>
      <c r="R974" s="236"/>
      <c r="S974" s="217">
        <v>858</v>
      </c>
      <c r="T974" s="217">
        <v>2193</v>
      </c>
      <c r="U974" s="218" t="s">
        <v>156</v>
      </c>
      <c r="V974" s="237" t="s">
        <v>157</v>
      </c>
      <c r="W974" s="238"/>
      <c r="X974" s="239"/>
      <c r="Y974" s="228" t="s">
        <v>158</v>
      </c>
      <c r="Z974" s="230"/>
      <c r="AA974" s="228" t="s">
        <v>159</v>
      </c>
      <c r="AB974" s="229"/>
      <c r="AC974" s="230"/>
      <c r="AD974" s="219"/>
      <c r="AE974" s="220">
        <v>973</v>
      </c>
      <c r="AF974" s="231">
        <v>2308</v>
      </c>
      <c r="AG974" s="232"/>
      <c r="AH974" s="218" t="s">
        <v>158</v>
      </c>
      <c r="AI974" s="217">
        <v>1</v>
      </c>
      <c r="AJ974" s="240" t="s">
        <v>160</v>
      </c>
      <c r="AK974" s="241"/>
      <c r="AL974" s="221" t="s">
        <v>161</v>
      </c>
      <c r="AM974" s="222" t="s">
        <v>162</v>
      </c>
      <c r="AN974" s="242"/>
      <c r="AO974" s="243"/>
      <c r="AP974" s="242"/>
      <c r="AQ974" s="243"/>
      <c r="AR974" s="217">
        <v>1</v>
      </c>
      <c r="AS974" s="244" t="s">
        <v>240</v>
      </c>
      <c r="AT974" s="245"/>
      <c r="AU974" s="218" t="s">
        <v>240</v>
      </c>
    </row>
    <row r="975" spans="1:47" ht="8.25" customHeight="1" x14ac:dyDescent="0.25">
      <c r="A975" s="217">
        <v>949</v>
      </c>
      <c r="B975" s="228" t="s">
        <v>176</v>
      </c>
      <c r="C975" s="229"/>
      <c r="D975" s="230"/>
      <c r="E975" s="228" t="s">
        <v>1152</v>
      </c>
      <c r="F975" s="229"/>
      <c r="G975" s="230"/>
      <c r="H975" s="231">
        <v>1473</v>
      </c>
      <c r="I975" s="232"/>
      <c r="J975" s="231">
        <v>2328</v>
      </c>
      <c r="K975" s="233"/>
      <c r="L975" s="232"/>
      <c r="M975" s="228" t="s">
        <v>154</v>
      </c>
      <c r="N975" s="229"/>
      <c r="O975" s="230"/>
      <c r="P975" s="234" t="s">
        <v>155</v>
      </c>
      <c r="Q975" s="235"/>
      <c r="R975" s="236"/>
      <c r="S975" s="217">
        <v>1338</v>
      </c>
      <c r="T975" s="217">
        <v>2193</v>
      </c>
      <c r="U975" s="218" t="s">
        <v>156</v>
      </c>
      <c r="V975" s="237" t="s">
        <v>157</v>
      </c>
      <c r="W975" s="238"/>
      <c r="X975" s="239"/>
      <c r="Y975" s="228" t="s">
        <v>158</v>
      </c>
      <c r="Z975" s="230"/>
      <c r="AA975" s="228" t="s">
        <v>159</v>
      </c>
      <c r="AB975" s="229"/>
      <c r="AC975" s="230"/>
      <c r="AD975" s="219"/>
      <c r="AE975" s="220">
        <v>725</v>
      </c>
      <c r="AF975" s="231">
        <v>2308</v>
      </c>
      <c r="AG975" s="232"/>
      <c r="AH975" s="218" t="s">
        <v>158</v>
      </c>
      <c r="AI975" s="217">
        <v>2</v>
      </c>
      <c r="AJ975" s="240" t="s">
        <v>160</v>
      </c>
      <c r="AK975" s="241"/>
      <c r="AL975" s="221" t="s">
        <v>161</v>
      </c>
      <c r="AM975" s="222" t="s">
        <v>162</v>
      </c>
      <c r="AN975" s="242"/>
      <c r="AO975" s="243"/>
      <c r="AP975" s="242"/>
      <c r="AQ975" s="243"/>
      <c r="AR975" s="217">
        <v>1</v>
      </c>
      <c r="AS975" s="244" t="s">
        <v>233</v>
      </c>
      <c r="AT975" s="245"/>
      <c r="AU975" s="218" t="s">
        <v>233</v>
      </c>
    </row>
    <row r="976" spans="1:47" ht="8.25" customHeight="1" x14ac:dyDescent="0.25">
      <c r="A976" s="217">
        <v>950</v>
      </c>
      <c r="B976" s="228" t="s">
        <v>176</v>
      </c>
      <c r="C976" s="229"/>
      <c r="D976" s="230"/>
      <c r="E976" s="228" t="s">
        <v>1153</v>
      </c>
      <c r="F976" s="229"/>
      <c r="G976" s="230"/>
      <c r="H976" s="231">
        <v>993</v>
      </c>
      <c r="I976" s="232"/>
      <c r="J976" s="231">
        <v>2328</v>
      </c>
      <c r="K976" s="233"/>
      <c r="L976" s="232"/>
      <c r="M976" s="228" t="s">
        <v>154</v>
      </c>
      <c r="N976" s="229"/>
      <c r="O976" s="230"/>
      <c r="P976" s="234" t="s">
        <v>155</v>
      </c>
      <c r="Q976" s="235"/>
      <c r="R976" s="236"/>
      <c r="S976" s="217">
        <v>858</v>
      </c>
      <c r="T976" s="217">
        <v>2193</v>
      </c>
      <c r="U976" s="218" t="s">
        <v>156</v>
      </c>
      <c r="V976" s="237" t="s">
        <v>157</v>
      </c>
      <c r="W976" s="238"/>
      <c r="X976" s="239"/>
      <c r="Y976" s="228" t="s">
        <v>158</v>
      </c>
      <c r="Z976" s="230"/>
      <c r="AA976" s="228" t="s">
        <v>159</v>
      </c>
      <c r="AB976" s="229"/>
      <c r="AC976" s="230"/>
      <c r="AD976" s="219"/>
      <c r="AE976" s="220">
        <v>973</v>
      </c>
      <c r="AF976" s="231">
        <v>2308</v>
      </c>
      <c r="AG976" s="232"/>
      <c r="AH976" s="218" t="s">
        <v>158</v>
      </c>
      <c r="AI976" s="217">
        <v>1</v>
      </c>
      <c r="AJ976" s="240" t="s">
        <v>160</v>
      </c>
      <c r="AK976" s="241"/>
      <c r="AL976" s="221" t="s">
        <v>161</v>
      </c>
      <c r="AM976" s="222" t="s">
        <v>162</v>
      </c>
      <c r="AN976" s="242"/>
      <c r="AO976" s="243"/>
      <c r="AP976" s="242"/>
      <c r="AQ976" s="243"/>
      <c r="AR976" s="217">
        <v>1</v>
      </c>
      <c r="AS976" s="244" t="s">
        <v>240</v>
      </c>
      <c r="AT976" s="245"/>
      <c r="AU976" s="218" t="s">
        <v>240</v>
      </c>
    </row>
    <row r="977" spans="1:47" ht="8.25" customHeight="1" x14ac:dyDescent="0.25">
      <c r="A977" s="217">
        <v>951</v>
      </c>
      <c r="B977" s="228" t="s">
        <v>176</v>
      </c>
      <c r="C977" s="229"/>
      <c r="D977" s="230"/>
      <c r="E977" s="228" t="s">
        <v>1154</v>
      </c>
      <c r="F977" s="229"/>
      <c r="G977" s="230"/>
      <c r="H977" s="231">
        <v>993</v>
      </c>
      <c r="I977" s="232"/>
      <c r="J977" s="231">
        <v>2328</v>
      </c>
      <c r="K977" s="233"/>
      <c r="L977" s="232"/>
      <c r="M977" s="228" t="s">
        <v>154</v>
      </c>
      <c r="N977" s="229"/>
      <c r="O977" s="230"/>
      <c r="P977" s="234" t="s">
        <v>155</v>
      </c>
      <c r="Q977" s="235"/>
      <c r="R977" s="236"/>
      <c r="S977" s="217">
        <v>858</v>
      </c>
      <c r="T977" s="217">
        <v>2193</v>
      </c>
      <c r="U977" s="218" t="s">
        <v>156</v>
      </c>
      <c r="V977" s="237" t="s">
        <v>157</v>
      </c>
      <c r="W977" s="238"/>
      <c r="X977" s="239"/>
      <c r="Y977" s="228" t="s">
        <v>158</v>
      </c>
      <c r="Z977" s="230"/>
      <c r="AA977" s="228" t="s">
        <v>159</v>
      </c>
      <c r="AB977" s="229"/>
      <c r="AC977" s="230"/>
      <c r="AD977" s="219"/>
      <c r="AE977" s="220">
        <v>973</v>
      </c>
      <c r="AF977" s="231">
        <v>2308</v>
      </c>
      <c r="AG977" s="232"/>
      <c r="AH977" s="218" t="s">
        <v>158</v>
      </c>
      <c r="AI977" s="217">
        <v>1</v>
      </c>
      <c r="AJ977" s="240" t="s">
        <v>160</v>
      </c>
      <c r="AK977" s="241"/>
      <c r="AL977" s="221" t="s">
        <v>161</v>
      </c>
      <c r="AM977" s="222" t="s">
        <v>162</v>
      </c>
      <c r="AN977" s="242"/>
      <c r="AO977" s="243"/>
      <c r="AP977" s="242"/>
      <c r="AQ977" s="243"/>
      <c r="AR977" s="217">
        <v>1</v>
      </c>
      <c r="AS977" s="244" t="s">
        <v>240</v>
      </c>
      <c r="AT977" s="245"/>
      <c r="AU977" s="218" t="s">
        <v>240</v>
      </c>
    </row>
    <row r="978" spans="1:47" ht="8.25" customHeight="1" x14ac:dyDescent="0.25">
      <c r="A978" s="217">
        <v>952</v>
      </c>
      <c r="B978" s="228" t="s">
        <v>176</v>
      </c>
      <c r="C978" s="229"/>
      <c r="D978" s="230"/>
      <c r="E978" s="228" t="s">
        <v>1155</v>
      </c>
      <c r="F978" s="229"/>
      <c r="G978" s="230"/>
      <c r="H978" s="231">
        <v>1473</v>
      </c>
      <c r="I978" s="232"/>
      <c r="J978" s="231">
        <v>2328</v>
      </c>
      <c r="K978" s="233"/>
      <c r="L978" s="232"/>
      <c r="M978" s="228" t="s">
        <v>154</v>
      </c>
      <c r="N978" s="229"/>
      <c r="O978" s="230"/>
      <c r="P978" s="234" t="s">
        <v>155</v>
      </c>
      <c r="Q978" s="235"/>
      <c r="R978" s="236"/>
      <c r="S978" s="217">
        <v>1338</v>
      </c>
      <c r="T978" s="217">
        <v>2193</v>
      </c>
      <c r="U978" s="218" t="s">
        <v>156</v>
      </c>
      <c r="V978" s="237" t="s">
        <v>157</v>
      </c>
      <c r="W978" s="238"/>
      <c r="X978" s="239"/>
      <c r="Y978" s="228" t="s">
        <v>158</v>
      </c>
      <c r="Z978" s="230"/>
      <c r="AA978" s="228" t="s">
        <v>159</v>
      </c>
      <c r="AB978" s="229"/>
      <c r="AC978" s="230"/>
      <c r="AD978" s="219"/>
      <c r="AE978" s="220">
        <v>725</v>
      </c>
      <c r="AF978" s="231">
        <v>2308</v>
      </c>
      <c r="AG978" s="232"/>
      <c r="AH978" s="218" t="s">
        <v>158</v>
      </c>
      <c r="AI978" s="217">
        <v>2</v>
      </c>
      <c r="AJ978" s="240" t="s">
        <v>160</v>
      </c>
      <c r="AK978" s="241"/>
      <c r="AL978" s="221" t="s">
        <v>161</v>
      </c>
      <c r="AM978" s="222" t="s">
        <v>162</v>
      </c>
      <c r="AN978" s="242"/>
      <c r="AO978" s="243"/>
      <c r="AP978" s="242"/>
      <c r="AQ978" s="243"/>
      <c r="AR978" s="217">
        <v>1</v>
      </c>
      <c r="AS978" s="244" t="s">
        <v>233</v>
      </c>
      <c r="AT978" s="245"/>
      <c r="AU978" s="218" t="s">
        <v>233</v>
      </c>
    </row>
    <row r="979" spans="1:47" ht="8.25" customHeight="1" x14ac:dyDescent="0.25">
      <c r="A979" s="217">
        <v>953</v>
      </c>
      <c r="B979" s="228" t="s">
        <v>176</v>
      </c>
      <c r="C979" s="229"/>
      <c r="D979" s="230"/>
      <c r="E979" s="228" t="s">
        <v>1156</v>
      </c>
      <c r="F979" s="229"/>
      <c r="G979" s="230"/>
      <c r="H979" s="231">
        <v>1473</v>
      </c>
      <c r="I979" s="232"/>
      <c r="J979" s="231">
        <v>2328</v>
      </c>
      <c r="K979" s="233"/>
      <c r="L979" s="232"/>
      <c r="M979" s="228" t="s">
        <v>154</v>
      </c>
      <c r="N979" s="229"/>
      <c r="O979" s="230"/>
      <c r="P979" s="234" t="s">
        <v>155</v>
      </c>
      <c r="Q979" s="235"/>
      <c r="R979" s="236"/>
      <c r="S979" s="217">
        <v>1338</v>
      </c>
      <c r="T979" s="217">
        <v>2193</v>
      </c>
      <c r="U979" s="218" t="s">
        <v>156</v>
      </c>
      <c r="V979" s="237" t="s">
        <v>157</v>
      </c>
      <c r="W979" s="238"/>
      <c r="X979" s="239"/>
      <c r="Y979" s="228" t="s">
        <v>158</v>
      </c>
      <c r="Z979" s="230"/>
      <c r="AA979" s="228" t="s">
        <v>159</v>
      </c>
      <c r="AB979" s="229"/>
      <c r="AC979" s="230"/>
      <c r="AD979" s="219"/>
      <c r="AE979" s="220">
        <v>725</v>
      </c>
      <c r="AF979" s="231">
        <v>2308</v>
      </c>
      <c r="AG979" s="232"/>
      <c r="AH979" s="218" t="s">
        <v>158</v>
      </c>
      <c r="AI979" s="217">
        <v>2</v>
      </c>
      <c r="AJ979" s="240" t="s">
        <v>160</v>
      </c>
      <c r="AK979" s="241"/>
      <c r="AL979" s="221" t="s">
        <v>161</v>
      </c>
      <c r="AM979" s="222" t="s">
        <v>162</v>
      </c>
      <c r="AN979" s="242"/>
      <c r="AO979" s="243"/>
      <c r="AP979" s="242"/>
      <c r="AQ979" s="243"/>
      <c r="AR979" s="217">
        <v>1</v>
      </c>
      <c r="AS979" s="244" t="s">
        <v>233</v>
      </c>
      <c r="AT979" s="245"/>
      <c r="AU979" s="218" t="s">
        <v>233</v>
      </c>
    </row>
    <row r="980" spans="1:47" ht="8.25" customHeight="1" x14ac:dyDescent="0.25">
      <c r="A980" s="217">
        <v>954</v>
      </c>
      <c r="B980" s="228" t="s">
        <v>176</v>
      </c>
      <c r="C980" s="229"/>
      <c r="D980" s="230"/>
      <c r="E980" s="228" t="s">
        <v>1157</v>
      </c>
      <c r="F980" s="229"/>
      <c r="G980" s="230"/>
      <c r="H980" s="231">
        <v>1343</v>
      </c>
      <c r="I980" s="232"/>
      <c r="J980" s="231">
        <v>2128</v>
      </c>
      <c r="K980" s="233"/>
      <c r="L980" s="232"/>
      <c r="M980" s="228" t="s">
        <v>154</v>
      </c>
      <c r="N980" s="229"/>
      <c r="O980" s="230"/>
      <c r="P980" s="234" t="s">
        <v>155</v>
      </c>
      <c r="Q980" s="235"/>
      <c r="R980" s="236"/>
      <c r="S980" s="217">
        <v>1208</v>
      </c>
      <c r="T980" s="217">
        <v>1993</v>
      </c>
      <c r="U980" s="218" t="s">
        <v>156</v>
      </c>
      <c r="V980" s="237" t="s">
        <v>157</v>
      </c>
      <c r="W980" s="238"/>
      <c r="X980" s="239"/>
      <c r="Y980" s="228" t="s">
        <v>158</v>
      </c>
      <c r="Z980" s="230"/>
      <c r="AA980" s="228" t="s">
        <v>159</v>
      </c>
      <c r="AB980" s="229"/>
      <c r="AC980" s="230"/>
      <c r="AD980" s="219"/>
      <c r="AE980" s="220">
        <v>660</v>
      </c>
      <c r="AF980" s="231">
        <v>2108</v>
      </c>
      <c r="AG980" s="232"/>
      <c r="AH980" s="218" t="s">
        <v>158</v>
      </c>
      <c r="AI980" s="217">
        <v>2</v>
      </c>
      <c r="AJ980" s="240" t="s">
        <v>160</v>
      </c>
      <c r="AK980" s="241"/>
      <c r="AL980" s="221" t="s">
        <v>161</v>
      </c>
      <c r="AM980" s="222" t="s">
        <v>162</v>
      </c>
      <c r="AN980" s="242"/>
      <c r="AO980" s="243"/>
      <c r="AP980" s="242"/>
      <c r="AQ980" s="243"/>
      <c r="AR980" s="217">
        <v>1</v>
      </c>
      <c r="AS980" s="244" t="s">
        <v>218</v>
      </c>
      <c r="AT980" s="245"/>
      <c r="AU980" s="218" t="s">
        <v>218</v>
      </c>
    </row>
    <row r="981" spans="1:47" ht="8.25" customHeight="1" x14ac:dyDescent="0.25">
      <c r="A981" s="217">
        <v>955</v>
      </c>
      <c r="B981" s="228" t="s">
        <v>176</v>
      </c>
      <c r="C981" s="229"/>
      <c r="D981" s="230"/>
      <c r="E981" s="228" t="s">
        <v>1158</v>
      </c>
      <c r="F981" s="229"/>
      <c r="G981" s="230"/>
      <c r="H981" s="231">
        <v>893</v>
      </c>
      <c r="I981" s="232"/>
      <c r="J981" s="231">
        <v>2328</v>
      </c>
      <c r="K981" s="233"/>
      <c r="L981" s="232"/>
      <c r="M981" s="228" t="s">
        <v>154</v>
      </c>
      <c r="N981" s="229"/>
      <c r="O981" s="230"/>
      <c r="P981" s="234" t="s">
        <v>155</v>
      </c>
      <c r="Q981" s="235"/>
      <c r="R981" s="236"/>
      <c r="S981" s="217">
        <v>758</v>
      </c>
      <c r="T981" s="217">
        <v>2193</v>
      </c>
      <c r="U981" s="218" t="s">
        <v>156</v>
      </c>
      <c r="V981" s="237" t="s">
        <v>157</v>
      </c>
      <c r="W981" s="238"/>
      <c r="X981" s="239"/>
      <c r="Y981" s="228" t="s">
        <v>158</v>
      </c>
      <c r="Z981" s="230"/>
      <c r="AA981" s="228" t="s">
        <v>159</v>
      </c>
      <c r="AB981" s="229"/>
      <c r="AC981" s="230"/>
      <c r="AD981" s="219"/>
      <c r="AE981" s="220">
        <v>873</v>
      </c>
      <c r="AF981" s="231">
        <v>2308</v>
      </c>
      <c r="AG981" s="232"/>
      <c r="AH981" s="218" t="s">
        <v>158</v>
      </c>
      <c r="AI981" s="217">
        <v>1</v>
      </c>
      <c r="AJ981" s="240" t="s">
        <v>160</v>
      </c>
      <c r="AK981" s="241"/>
      <c r="AL981" s="221" t="s">
        <v>161</v>
      </c>
      <c r="AM981" s="222" t="s">
        <v>162</v>
      </c>
      <c r="AN981" s="242"/>
      <c r="AO981" s="243"/>
      <c r="AP981" s="242"/>
      <c r="AQ981" s="243"/>
      <c r="AR981" s="217">
        <v>1</v>
      </c>
      <c r="AS981" s="244" t="s">
        <v>314</v>
      </c>
      <c r="AT981" s="245"/>
      <c r="AU981" s="218" t="s">
        <v>314</v>
      </c>
    </row>
    <row r="982" spans="1:47" ht="8.25" customHeight="1" x14ac:dyDescent="0.25">
      <c r="A982" s="217">
        <v>956</v>
      </c>
      <c r="B982" s="228" t="s">
        <v>176</v>
      </c>
      <c r="C982" s="229"/>
      <c r="D982" s="230"/>
      <c r="E982" s="228" t="s">
        <v>1159</v>
      </c>
      <c r="F982" s="229"/>
      <c r="G982" s="230"/>
      <c r="H982" s="231">
        <v>1713</v>
      </c>
      <c r="I982" s="232"/>
      <c r="J982" s="231">
        <v>2328</v>
      </c>
      <c r="K982" s="233"/>
      <c r="L982" s="232"/>
      <c r="M982" s="228" t="s">
        <v>154</v>
      </c>
      <c r="N982" s="229"/>
      <c r="O982" s="230"/>
      <c r="P982" s="234" t="s">
        <v>155</v>
      </c>
      <c r="Q982" s="235"/>
      <c r="R982" s="236"/>
      <c r="S982" s="217">
        <v>1578</v>
      </c>
      <c r="T982" s="217">
        <v>2193</v>
      </c>
      <c r="U982" s="218" t="s">
        <v>156</v>
      </c>
      <c r="V982" s="237" t="s">
        <v>157</v>
      </c>
      <c r="W982" s="238"/>
      <c r="X982" s="239"/>
      <c r="Y982" s="228" t="s">
        <v>158</v>
      </c>
      <c r="Z982" s="230"/>
      <c r="AA982" s="228" t="s">
        <v>159</v>
      </c>
      <c r="AB982" s="229"/>
      <c r="AC982" s="230"/>
      <c r="AD982" s="219"/>
      <c r="AE982" s="220">
        <v>845</v>
      </c>
      <c r="AF982" s="231">
        <v>2308</v>
      </c>
      <c r="AG982" s="232"/>
      <c r="AH982" s="218" t="s">
        <v>158</v>
      </c>
      <c r="AI982" s="217">
        <v>2</v>
      </c>
      <c r="AJ982" s="240" t="s">
        <v>160</v>
      </c>
      <c r="AK982" s="241"/>
      <c r="AL982" s="221" t="s">
        <v>161</v>
      </c>
      <c r="AM982" s="222" t="s">
        <v>162</v>
      </c>
      <c r="AN982" s="242"/>
      <c r="AO982" s="243"/>
      <c r="AP982" s="242"/>
      <c r="AQ982" s="243"/>
      <c r="AR982" s="217">
        <v>1</v>
      </c>
      <c r="AS982" s="244" t="s">
        <v>251</v>
      </c>
      <c r="AT982" s="245"/>
      <c r="AU982" s="218" t="s">
        <v>251</v>
      </c>
    </row>
    <row r="983" spans="1:47" ht="8.25" customHeight="1" x14ac:dyDescent="0.25">
      <c r="A983" s="217">
        <v>957</v>
      </c>
      <c r="B983" s="228" t="s">
        <v>176</v>
      </c>
      <c r="C983" s="229"/>
      <c r="D983" s="230"/>
      <c r="E983" s="228" t="s">
        <v>1160</v>
      </c>
      <c r="F983" s="229"/>
      <c r="G983" s="230"/>
      <c r="H983" s="231">
        <v>893</v>
      </c>
      <c r="I983" s="232"/>
      <c r="J983" s="231">
        <v>2293</v>
      </c>
      <c r="K983" s="233"/>
      <c r="L983" s="232"/>
      <c r="M983" s="228" t="s">
        <v>154</v>
      </c>
      <c r="N983" s="229"/>
      <c r="O983" s="230"/>
      <c r="P983" s="234" t="s">
        <v>155</v>
      </c>
      <c r="Q983" s="235"/>
      <c r="R983" s="236"/>
      <c r="S983" s="217">
        <v>758</v>
      </c>
      <c r="T983" s="217">
        <v>2158</v>
      </c>
      <c r="U983" s="218" t="s">
        <v>156</v>
      </c>
      <c r="V983" s="237" t="s">
        <v>157</v>
      </c>
      <c r="W983" s="238"/>
      <c r="X983" s="239"/>
      <c r="Y983" s="228" t="s">
        <v>158</v>
      </c>
      <c r="Z983" s="230"/>
      <c r="AA983" s="228" t="s">
        <v>159</v>
      </c>
      <c r="AB983" s="229"/>
      <c r="AC983" s="230"/>
      <c r="AD983" s="219"/>
      <c r="AE983" s="220">
        <v>873</v>
      </c>
      <c r="AF983" s="231">
        <v>2273</v>
      </c>
      <c r="AG983" s="232"/>
      <c r="AH983" s="218" t="s">
        <v>158</v>
      </c>
      <c r="AI983" s="217">
        <v>1</v>
      </c>
      <c r="AJ983" s="240" t="s">
        <v>160</v>
      </c>
      <c r="AK983" s="241"/>
      <c r="AL983" s="221" t="s">
        <v>161</v>
      </c>
      <c r="AM983" s="222" t="s">
        <v>162</v>
      </c>
      <c r="AN983" s="242"/>
      <c r="AO983" s="243"/>
      <c r="AP983" s="242"/>
      <c r="AQ983" s="243"/>
      <c r="AR983" s="217">
        <v>1</v>
      </c>
      <c r="AS983" s="244" t="s">
        <v>261</v>
      </c>
      <c r="AT983" s="245"/>
      <c r="AU983" s="218" t="s">
        <v>261</v>
      </c>
    </row>
    <row r="984" spans="1:47" ht="8.25" customHeight="1" x14ac:dyDescent="0.25">
      <c r="A984" s="217">
        <v>958</v>
      </c>
      <c r="B984" s="228" t="s">
        <v>176</v>
      </c>
      <c r="C984" s="229"/>
      <c r="D984" s="230"/>
      <c r="E984" s="228" t="s">
        <v>1161</v>
      </c>
      <c r="F984" s="229"/>
      <c r="G984" s="230"/>
      <c r="H984" s="231">
        <v>893</v>
      </c>
      <c r="I984" s="232"/>
      <c r="J984" s="231">
        <v>2328</v>
      </c>
      <c r="K984" s="233"/>
      <c r="L984" s="232"/>
      <c r="M984" s="228" t="s">
        <v>154</v>
      </c>
      <c r="N984" s="229"/>
      <c r="O984" s="230"/>
      <c r="P984" s="234" t="s">
        <v>155</v>
      </c>
      <c r="Q984" s="235"/>
      <c r="R984" s="236"/>
      <c r="S984" s="217">
        <v>758</v>
      </c>
      <c r="T984" s="217">
        <v>2193</v>
      </c>
      <c r="U984" s="218" t="s">
        <v>156</v>
      </c>
      <c r="V984" s="237" t="s">
        <v>157</v>
      </c>
      <c r="W984" s="238"/>
      <c r="X984" s="239"/>
      <c r="Y984" s="228" t="s">
        <v>158</v>
      </c>
      <c r="Z984" s="230"/>
      <c r="AA984" s="228" t="s">
        <v>159</v>
      </c>
      <c r="AB984" s="229"/>
      <c r="AC984" s="230"/>
      <c r="AD984" s="219"/>
      <c r="AE984" s="220">
        <v>873</v>
      </c>
      <c r="AF984" s="231">
        <v>2308</v>
      </c>
      <c r="AG984" s="232"/>
      <c r="AH984" s="218" t="s">
        <v>158</v>
      </c>
      <c r="AI984" s="217">
        <v>1</v>
      </c>
      <c r="AJ984" s="240" t="s">
        <v>160</v>
      </c>
      <c r="AK984" s="241"/>
      <c r="AL984" s="221" t="s">
        <v>161</v>
      </c>
      <c r="AM984" s="222" t="s">
        <v>162</v>
      </c>
      <c r="AN984" s="242"/>
      <c r="AO984" s="243"/>
      <c r="AP984" s="242"/>
      <c r="AQ984" s="243"/>
      <c r="AR984" s="217">
        <v>1</v>
      </c>
      <c r="AS984" s="244" t="s">
        <v>314</v>
      </c>
      <c r="AT984" s="245"/>
      <c r="AU984" s="218" t="s">
        <v>314</v>
      </c>
    </row>
    <row r="985" spans="1:47" ht="8.25" customHeight="1" x14ac:dyDescent="0.25">
      <c r="A985" s="217">
        <v>959</v>
      </c>
      <c r="B985" s="228" t="s">
        <v>176</v>
      </c>
      <c r="C985" s="229"/>
      <c r="D985" s="230"/>
      <c r="E985" s="228" t="s">
        <v>1162</v>
      </c>
      <c r="F985" s="229"/>
      <c r="G985" s="230"/>
      <c r="H985" s="231">
        <v>893</v>
      </c>
      <c r="I985" s="232"/>
      <c r="J985" s="231">
        <v>2328</v>
      </c>
      <c r="K985" s="233"/>
      <c r="L985" s="232"/>
      <c r="M985" s="228" t="s">
        <v>154</v>
      </c>
      <c r="N985" s="229"/>
      <c r="O985" s="230"/>
      <c r="P985" s="234" t="s">
        <v>155</v>
      </c>
      <c r="Q985" s="235"/>
      <c r="R985" s="236"/>
      <c r="S985" s="217">
        <v>758</v>
      </c>
      <c r="T985" s="217">
        <v>2193</v>
      </c>
      <c r="U985" s="218" t="s">
        <v>156</v>
      </c>
      <c r="V985" s="237" t="s">
        <v>157</v>
      </c>
      <c r="W985" s="238"/>
      <c r="X985" s="239"/>
      <c r="Y985" s="228" t="s">
        <v>158</v>
      </c>
      <c r="Z985" s="230"/>
      <c r="AA985" s="228" t="s">
        <v>159</v>
      </c>
      <c r="AB985" s="229"/>
      <c r="AC985" s="230"/>
      <c r="AD985" s="219"/>
      <c r="AE985" s="220">
        <v>873</v>
      </c>
      <c r="AF985" s="231">
        <v>2308</v>
      </c>
      <c r="AG985" s="232"/>
      <c r="AH985" s="218" t="s">
        <v>158</v>
      </c>
      <c r="AI985" s="217">
        <v>1</v>
      </c>
      <c r="AJ985" s="240" t="s">
        <v>160</v>
      </c>
      <c r="AK985" s="241"/>
      <c r="AL985" s="221" t="s">
        <v>161</v>
      </c>
      <c r="AM985" s="222" t="s">
        <v>162</v>
      </c>
      <c r="AN985" s="242"/>
      <c r="AO985" s="243"/>
      <c r="AP985" s="242"/>
      <c r="AQ985" s="243"/>
      <c r="AR985" s="217">
        <v>1</v>
      </c>
      <c r="AS985" s="244" t="s">
        <v>314</v>
      </c>
      <c r="AT985" s="245"/>
      <c r="AU985" s="218" t="s">
        <v>314</v>
      </c>
    </row>
    <row r="986" spans="1:47" ht="8.25" customHeight="1" x14ac:dyDescent="0.25">
      <c r="A986" s="217">
        <v>960</v>
      </c>
      <c r="B986" s="228" t="s">
        <v>176</v>
      </c>
      <c r="C986" s="229"/>
      <c r="D986" s="230"/>
      <c r="E986" s="228" t="s">
        <v>1163</v>
      </c>
      <c r="F986" s="229"/>
      <c r="G986" s="230"/>
      <c r="H986" s="231">
        <v>993</v>
      </c>
      <c r="I986" s="232"/>
      <c r="J986" s="231">
        <v>2328</v>
      </c>
      <c r="K986" s="233"/>
      <c r="L986" s="232"/>
      <c r="M986" s="228" t="s">
        <v>154</v>
      </c>
      <c r="N986" s="229"/>
      <c r="O986" s="230"/>
      <c r="P986" s="234" t="s">
        <v>155</v>
      </c>
      <c r="Q986" s="235"/>
      <c r="R986" s="236"/>
      <c r="S986" s="217">
        <v>858</v>
      </c>
      <c r="T986" s="217">
        <v>2193</v>
      </c>
      <c r="U986" s="218" t="s">
        <v>156</v>
      </c>
      <c r="V986" s="237" t="s">
        <v>157</v>
      </c>
      <c r="W986" s="238"/>
      <c r="X986" s="239"/>
      <c r="Y986" s="228" t="s">
        <v>158</v>
      </c>
      <c r="Z986" s="230"/>
      <c r="AA986" s="228" t="s">
        <v>159</v>
      </c>
      <c r="AB986" s="229"/>
      <c r="AC986" s="230"/>
      <c r="AD986" s="219"/>
      <c r="AE986" s="220">
        <v>973</v>
      </c>
      <c r="AF986" s="231">
        <v>2308</v>
      </c>
      <c r="AG986" s="232"/>
      <c r="AH986" s="218" t="s">
        <v>158</v>
      </c>
      <c r="AI986" s="217">
        <v>1</v>
      </c>
      <c r="AJ986" s="240" t="s">
        <v>160</v>
      </c>
      <c r="AK986" s="241"/>
      <c r="AL986" s="221" t="s">
        <v>161</v>
      </c>
      <c r="AM986" s="222" t="s">
        <v>162</v>
      </c>
      <c r="AN986" s="242"/>
      <c r="AO986" s="243"/>
      <c r="AP986" s="242"/>
      <c r="AQ986" s="243"/>
      <c r="AR986" s="217">
        <v>1</v>
      </c>
      <c r="AS986" s="244" t="s">
        <v>240</v>
      </c>
      <c r="AT986" s="245"/>
      <c r="AU986" s="218" t="s">
        <v>240</v>
      </c>
    </row>
    <row r="987" spans="1:47" ht="8.25" customHeight="1" x14ac:dyDescent="0.25">
      <c r="A987" s="217">
        <v>961</v>
      </c>
      <c r="B987" s="228" t="s">
        <v>176</v>
      </c>
      <c r="C987" s="229"/>
      <c r="D987" s="230"/>
      <c r="E987" s="228" t="s">
        <v>1164</v>
      </c>
      <c r="F987" s="229"/>
      <c r="G987" s="230"/>
      <c r="H987" s="231">
        <v>1713</v>
      </c>
      <c r="I987" s="232"/>
      <c r="J987" s="231">
        <v>2328</v>
      </c>
      <c r="K987" s="233"/>
      <c r="L987" s="232"/>
      <c r="M987" s="228" t="s">
        <v>154</v>
      </c>
      <c r="N987" s="229"/>
      <c r="O987" s="230"/>
      <c r="P987" s="234" t="s">
        <v>155</v>
      </c>
      <c r="Q987" s="235"/>
      <c r="R987" s="236"/>
      <c r="S987" s="217">
        <v>1578</v>
      </c>
      <c r="T987" s="217">
        <v>2193</v>
      </c>
      <c r="U987" s="218" t="s">
        <v>156</v>
      </c>
      <c r="V987" s="237" t="s">
        <v>157</v>
      </c>
      <c r="W987" s="238"/>
      <c r="X987" s="239"/>
      <c r="Y987" s="228" t="s">
        <v>158</v>
      </c>
      <c r="Z987" s="230"/>
      <c r="AA987" s="228" t="s">
        <v>159</v>
      </c>
      <c r="AB987" s="229"/>
      <c r="AC987" s="230"/>
      <c r="AD987" s="219"/>
      <c r="AE987" s="220">
        <v>845</v>
      </c>
      <c r="AF987" s="231">
        <v>2308</v>
      </c>
      <c r="AG987" s="232"/>
      <c r="AH987" s="218" t="s">
        <v>158</v>
      </c>
      <c r="AI987" s="217">
        <v>2</v>
      </c>
      <c r="AJ987" s="240" t="s">
        <v>160</v>
      </c>
      <c r="AK987" s="241"/>
      <c r="AL987" s="221" t="s">
        <v>161</v>
      </c>
      <c r="AM987" s="222" t="s">
        <v>162</v>
      </c>
      <c r="AN987" s="242"/>
      <c r="AO987" s="243"/>
      <c r="AP987" s="242"/>
      <c r="AQ987" s="243"/>
      <c r="AR987" s="217">
        <v>1</v>
      </c>
      <c r="AS987" s="244" t="s">
        <v>251</v>
      </c>
      <c r="AT987" s="245"/>
      <c r="AU987" s="218" t="s">
        <v>251</v>
      </c>
    </row>
    <row r="988" spans="1:47" ht="8.25" customHeight="1" x14ac:dyDescent="0.25">
      <c r="A988" s="217">
        <v>962</v>
      </c>
      <c r="B988" s="228" t="s">
        <v>176</v>
      </c>
      <c r="C988" s="229"/>
      <c r="D988" s="230"/>
      <c r="E988" s="228" t="s">
        <v>1165</v>
      </c>
      <c r="F988" s="229"/>
      <c r="G988" s="230"/>
      <c r="H988" s="231">
        <v>993</v>
      </c>
      <c r="I988" s="232"/>
      <c r="J988" s="231">
        <v>2328</v>
      </c>
      <c r="K988" s="233"/>
      <c r="L988" s="232"/>
      <c r="M988" s="228" t="s">
        <v>154</v>
      </c>
      <c r="N988" s="229"/>
      <c r="O988" s="230"/>
      <c r="P988" s="234" t="s">
        <v>155</v>
      </c>
      <c r="Q988" s="235"/>
      <c r="R988" s="236"/>
      <c r="S988" s="217">
        <v>858</v>
      </c>
      <c r="T988" s="217">
        <v>2193</v>
      </c>
      <c r="U988" s="218" t="s">
        <v>156</v>
      </c>
      <c r="V988" s="237" t="s">
        <v>157</v>
      </c>
      <c r="W988" s="238"/>
      <c r="X988" s="239"/>
      <c r="Y988" s="228" t="s">
        <v>158</v>
      </c>
      <c r="Z988" s="230"/>
      <c r="AA988" s="228" t="s">
        <v>159</v>
      </c>
      <c r="AB988" s="229"/>
      <c r="AC988" s="230"/>
      <c r="AD988" s="219"/>
      <c r="AE988" s="220">
        <v>973</v>
      </c>
      <c r="AF988" s="231">
        <v>2308</v>
      </c>
      <c r="AG988" s="232"/>
      <c r="AH988" s="218" t="s">
        <v>158</v>
      </c>
      <c r="AI988" s="217">
        <v>1</v>
      </c>
      <c r="AJ988" s="240" t="s">
        <v>160</v>
      </c>
      <c r="AK988" s="241"/>
      <c r="AL988" s="221" t="s">
        <v>161</v>
      </c>
      <c r="AM988" s="222" t="s">
        <v>162</v>
      </c>
      <c r="AN988" s="242"/>
      <c r="AO988" s="243"/>
      <c r="AP988" s="242"/>
      <c r="AQ988" s="243"/>
      <c r="AR988" s="217">
        <v>1</v>
      </c>
      <c r="AS988" s="244" t="s">
        <v>240</v>
      </c>
      <c r="AT988" s="245"/>
      <c r="AU988" s="218" t="s">
        <v>240</v>
      </c>
    </row>
    <row r="989" spans="1:47" ht="8.25" customHeight="1" x14ac:dyDescent="0.25">
      <c r="A989" s="217">
        <v>963</v>
      </c>
      <c r="B989" s="228" t="s">
        <v>176</v>
      </c>
      <c r="C989" s="229"/>
      <c r="D989" s="230"/>
      <c r="E989" s="228" t="s">
        <v>1166</v>
      </c>
      <c r="F989" s="229"/>
      <c r="G989" s="230"/>
      <c r="H989" s="231">
        <v>1193</v>
      </c>
      <c r="I989" s="232"/>
      <c r="J989" s="231">
        <v>2328</v>
      </c>
      <c r="K989" s="233"/>
      <c r="L989" s="232"/>
      <c r="M989" s="228" t="s">
        <v>154</v>
      </c>
      <c r="N989" s="229"/>
      <c r="O989" s="230"/>
      <c r="P989" s="234" t="s">
        <v>155</v>
      </c>
      <c r="Q989" s="235"/>
      <c r="R989" s="236"/>
      <c r="S989" s="217">
        <v>1058</v>
      </c>
      <c r="T989" s="217">
        <v>2193</v>
      </c>
      <c r="U989" s="218" t="s">
        <v>156</v>
      </c>
      <c r="V989" s="237" t="s">
        <v>157</v>
      </c>
      <c r="W989" s="238"/>
      <c r="X989" s="239"/>
      <c r="Y989" s="228" t="s">
        <v>158</v>
      </c>
      <c r="Z989" s="230"/>
      <c r="AA989" s="228" t="s">
        <v>159</v>
      </c>
      <c r="AB989" s="229"/>
      <c r="AC989" s="230"/>
      <c r="AD989" s="219"/>
      <c r="AE989" s="220">
        <v>585</v>
      </c>
      <c r="AF989" s="231">
        <v>2308</v>
      </c>
      <c r="AG989" s="232"/>
      <c r="AH989" s="218" t="s">
        <v>158</v>
      </c>
      <c r="AI989" s="217">
        <v>2</v>
      </c>
      <c r="AJ989" s="240" t="s">
        <v>160</v>
      </c>
      <c r="AK989" s="241"/>
      <c r="AL989" s="221" t="s">
        <v>161</v>
      </c>
      <c r="AM989" s="222" t="s">
        <v>162</v>
      </c>
      <c r="AN989" s="242"/>
      <c r="AO989" s="243"/>
      <c r="AP989" s="242"/>
      <c r="AQ989" s="243"/>
      <c r="AR989" s="217">
        <v>1</v>
      </c>
      <c r="AS989" s="244" t="s">
        <v>291</v>
      </c>
      <c r="AT989" s="245"/>
      <c r="AU989" s="218" t="s">
        <v>291</v>
      </c>
    </row>
    <row r="990" spans="1:47" ht="8.25" customHeight="1" x14ac:dyDescent="0.25">
      <c r="A990" s="217">
        <v>964</v>
      </c>
      <c r="B990" s="228" t="s">
        <v>176</v>
      </c>
      <c r="C990" s="229"/>
      <c r="D990" s="230"/>
      <c r="E990" s="228" t="s">
        <v>1167</v>
      </c>
      <c r="F990" s="229"/>
      <c r="G990" s="230"/>
      <c r="H990" s="231">
        <v>993</v>
      </c>
      <c r="I990" s="232"/>
      <c r="J990" s="231">
        <v>2328</v>
      </c>
      <c r="K990" s="233"/>
      <c r="L990" s="232"/>
      <c r="M990" s="228" t="s">
        <v>154</v>
      </c>
      <c r="N990" s="229"/>
      <c r="O990" s="230"/>
      <c r="P990" s="234" t="s">
        <v>155</v>
      </c>
      <c r="Q990" s="235"/>
      <c r="R990" s="236"/>
      <c r="S990" s="217">
        <v>858</v>
      </c>
      <c r="T990" s="217">
        <v>2193</v>
      </c>
      <c r="U990" s="218" t="s">
        <v>156</v>
      </c>
      <c r="V990" s="237" t="s">
        <v>157</v>
      </c>
      <c r="W990" s="238"/>
      <c r="X990" s="239"/>
      <c r="Y990" s="228" t="s">
        <v>158</v>
      </c>
      <c r="Z990" s="230"/>
      <c r="AA990" s="228" t="s">
        <v>159</v>
      </c>
      <c r="AB990" s="229"/>
      <c r="AC990" s="230"/>
      <c r="AD990" s="219"/>
      <c r="AE990" s="220">
        <v>973</v>
      </c>
      <c r="AF990" s="231">
        <v>2308</v>
      </c>
      <c r="AG990" s="232"/>
      <c r="AH990" s="218" t="s">
        <v>158</v>
      </c>
      <c r="AI990" s="217">
        <v>1</v>
      </c>
      <c r="AJ990" s="240" t="s">
        <v>160</v>
      </c>
      <c r="AK990" s="241"/>
      <c r="AL990" s="221" t="s">
        <v>161</v>
      </c>
      <c r="AM990" s="222" t="s">
        <v>162</v>
      </c>
      <c r="AN990" s="242"/>
      <c r="AO990" s="243"/>
      <c r="AP990" s="242"/>
      <c r="AQ990" s="243"/>
      <c r="AR990" s="217">
        <v>1</v>
      </c>
      <c r="AS990" s="244" t="s">
        <v>240</v>
      </c>
      <c r="AT990" s="245"/>
      <c r="AU990" s="218" t="s">
        <v>240</v>
      </c>
    </row>
    <row r="991" spans="1:47" ht="8.25" customHeight="1" x14ac:dyDescent="0.25">
      <c r="A991" s="217">
        <v>965</v>
      </c>
      <c r="B991" s="228" t="s">
        <v>176</v>
      </c>
      <c r="C991" s="229"/>
      <c r="D991" s="230"/>
      <c r="E991" s="228" t="s">
        <v>1168</v>
      </c>
      <c r="F991" s="229"/>
      <c r="G991" s="230"/>
      <c r="H991" s="231">
        <v>793</v>
      </c>
      <c r="I991" s="232"/>
      <c r="J991" s="231">
        <v>2328</v>
      </c>
      <c r="K991" s="233"/>
      <c r="L991" s="232"/>
      <c r="M991" s="228" t="s">
        <v>154</v>
      </c>
      <c r="N991" s="229"/>
      <c r="O991" s="230"/>
      <c r="P991" s="234" t="s">
        <v>155</v>
      </c>
      <c r="Q991" s="235"/>
      <c r="R991" s="236"/>
      <c r="S991" s="217">
        <v>658</v>
      </c>
      <c r="T991" s="217">
        <v>2193</v>
      </c>
      <c r="U991" s="218" t="s">
        <v>156</v>
      </c>
      <c r="V991" s="237" t="s">
        <v>157</v>
      </c>
      <c r="W991" s="238"/>
      <c r="X991" s="239"/>
      <c r="Y991" s="228" t="s">
        <v>158</v>
      </c>
      <c r="Z991" s="230"/>
      <c r="AA991" s="228" t="s">
        <v>159</v>
      </c>
      <c r="AB991" s="229"/>
      <c r="AC991" s="230"/>
      <c r="AD991" s="219"/>
      <c r="AE991" s="220">
        <v>773</v>
      </c>
      <c r="AF991" s="231">
        <v>2308</v>
      </c>
      <c r="AG991" s="232"/>
      <c r="AH991" s="218" t="s">
        <v>158</v>
      </c>
      <c r="AI991" s="217">
        <v>1</v>
      </c>
      <c r="AJ991" s="240" t="s">
        <v>160</v>
      </c>
      <c r="AK991" s="241"/>
      <c r="AL991" s="221" t="s">
        <v>161</v>
      </c>
      <c r="AM991" s="222" t="s">
        <v>162</v>
      </c>
      <c r="AN991" s="242"/>
      <c r="AO991" s="243"/>
      <c r="AP991" s="242"/>
      <c r="AQ991" s="243"/>
      <c r="AR991" s="217">
        <v>1</v>
      </c>
      <c r="AS991" s="244" t="s">
        <v>259</v>
      </c>
      <c r="AT991" s="245"/>
      <c r="AU991" s="218" t="s">
        <v>259</v>
      </c>
    </row>
    <row r="992" spans="1:47" ht="8.25" customHeight="1" x14ac:dyDescent="0.25">
      <c r="A992" s="217">
        <v>966</v>
      </c>
      <c r="B992" s="228" t="s">
        <v>176</v>
      </c>
      <c r="C992" s="229"/>
      <c r="D992" s="230"/>
      <c r="E992" s="228" t="s">
        <v>1169</v>
      </c>
      <c r="F992" s="229"/>
      <c r="G992" s="230"/>
      <c r="H992" s="231">
        <v>1193</v>
      </c>
      <c r="I992" s="232"/>
      <c r="J992" s="231">
        <v>2328</v>
      </c>
      <c r="K992" s="233"/>
      <c r="L992" s="232"/>
      <c r="M992" s="228" t="s">
        <v>154</v>
      </c>
      <c r="N992" s="229"/>
      <c r="O992" s="230"/>
      <c r="P992" s="234" t="s">
        <v>155</v>
      </c>
      <c r="Q992" s="235"/>
      <c r="R992" s="236"/>
      <c r="S992" s="217">
        <v>1058</v>
      </c>
      <c r="T992" s="217">
        <v>2193</v>
      </c>
      <c r="U992" s="218" t="s">
        <v>156</v>
      </c>
      <c r="V992" s="237" t="s">
        <v>157</v>
      </c>
      <c r="W992" s="238"/>
      <c r="X992" s="239"/>
      <c r="Y992" s="228" t="s">
        <v>158</v>
      </c>
      <c r="Z992" s="230"/>
      <c r="AA992" s="228" t="s">
        <v>159</v>
      </c>
      <c r="AB992" s="229"/>
      <c r="AC992" s="230"/>
      <c r="AD992" s="219"/>
      <c r="AE992" s="220">
        <v>585</v>
      </c>
      <c r="AF992" s="231">
        <v>2308</v>
      </c>
      <c r="AG992" s="232"/>
      <c r="AH992" s="218" t="s">
        <v>158</v>
      </c>
      <c r="AI992" s="217">
        <v>2</v>
      </c>
      <c r="AJ992" s="240" t="s">
        <v>160</v>
      </c>
      <c r="AK992" s="241"/>
      <c r="AL992" s="221" t="s">
        <v>161</v>
      </c>
      <c r="AM992" s="222" t="s">
        <v>162</v>
      </c>
      <c r="AN992" s="242"/>
      <c r="AO992" s="243"/>
      <c r="AP992" s="242"/>
      <c r="AQ992" s="243"/>
      <c r="AR992" s="217">
        <v>1</v>
      </c>
      <c r="AS992" s="244" t="s">
        <v>291</v>
      </c>
      <c r="AT992" s="245"/>
      <c r="AU992" s="218" t="s">
        <v>291</v>
      </c>
    </row>
    <row r="993" spans="1:47" ht="8.25" customHeight="1" x14ac:dyDescent="0.25">
      <c r="A993" s="217">
        <v>967</v>
      </c>
      <c r="B993" s="228" t="s">
        <v>176</v>
      </c>
      <c r="C993" s="229"/>
      <c r="D993" s="230"/>
      <c r="E993" s="228" t="s">
        <v>1170</v>
      </c>
      <c r="F993" s="229"/>
      <c r="G993" s="230"/>
      <c r="H993" s="231">
        <v>1473</v>
      </c>
      <c r="I993" s="232"/>
      <c r="J993" s="231">
        <v>2328</v>
      </c>
      <c r="K993" s="233"/>
      <c r="L993" s="232"/>
      <c r="M993" s="228" t="s">
        <v>154</v>
      </c>
      <c r="N993" s="229"/>
      <c r="O993" s="230"/>
      <c r="P993" s="234" t="s">
        <v>155</v>
      </c>
      <c r="Q993" s="235"/>
      <c r="R993" s="236"/>
      <c r="S993" s="217">
        <v>1338</v>
      </c>
      <c r="T993" s="217">
        <v>2193</v>
      </c>
      <c r="U993" s="218" t="s">
        <v>156</v>
      </c>
      <c r="V993" s="237" t="s">
        <v>157</v>
      </c>
      <c r="W993" s="238"/>
      <c r="X993" s="239"/>
      <c r="Y993" s="228" t="s">
        <v>158</v>
      </c>
      <c r="Z993" s="230"/>
      <c r="AA993" s="228" t="s">
        <v>159</v>
      </c>
      <c r="AB993" s="229"/>
      <c r="AC993" s="230"/>
      <c r="AD993" s="219"/>
      <c r="AE993" s="220">
        <v>725</v>
      </c>
      <c r="AF993" s="231">
        <v>2308</v>
      </c>
      <c r="AG993" s="232"/>
      <c r="AH993" s="218" t="s">
        <v>158</v>
      </c>
      <c r="AI993" s="217">
        <v>2</v>
      </c>
      <c r="AJ993" s="240" t="s">
        <v>160</v>
      </c>
      <c r="AK993" s="241"/>
      <c r="AL993" s="221" t="s">
        <v>161</v>
      </c>
      <c r="AM993" s="222" t="s">
        <v>162</v>
      </c>
      <c r="AN993" s="242"/>
      <c r="AO993" s="243"/>
      <c r="AP993" s="242"/>
      <c r="AQ993" s="243"/>
      <c r="AR993" s="217">
        <v>1</v>
      </c>
      <c r="AS993" s="244" t="s">
        <v>233</v>
      </c>
      <c r="AT993" s="245"/>
      <c r="AU993" s="218" t="s">
        <v>233</v>
      </c>
    </row>
    <row r="994" spans="1:47" ht="8.25" customHeight="1" x14ac:dyDescent="0.25">
      <c r="A994" s="217">
        <v>968</v>
      </c>
      <c r="B994" s="228" t="s">
        <v>176</v>
      </c>
      <c r="C994" s="229"/>
      <c r="D994" s="230"/>
      <c r="E994" s="228" t="s">
        <v>1171</v>
      </c>
      <c r="F994" s="229"/>
      <c r="G994" s="230"/>
      <c r="H994" s="231">
        <v>993</v>
      </c>
      <c r="I994" s="232"/>
      <c r="J994" s="231">
        <v>2328</v>
      </c>
      <c r="K994" s="233"/>
      <c r="L994" s="232"/>
      <c r="M994" s="228" t="s">
        <v>154</v>
      </c>
      <c r="N994" s="229"/>
      <c r="O994" s="230"/>
      <c r="P994" s="234" t="s">
        <v>155</v>
      </c>
      <c r="Q994" s="235"/>
      <c r="R994" s="236"/>
      <c r="S994" s="217">
        <v>858</v>
      </c>
      <c r="T994" s="217">
        <v>2193</v>
      </c>
      <c r="U994" s="218" t="s">
        <v>156</v>
      </c>
      <c r="V994" s="237" t="s">
        <v>157</v>
      </c>
      <c r="W994" s="238"/>
      <c r="X994" s="239"/>
      <c r="Y994" s="228" t="s">
        <v>158</v>
      </c>
      <c r="Z994" s="230"/>
      <c r="AA994" s="228" t="s">
        <v>159</v>
      </c>
      <c r="AB994" s="229"/>
      <c r="AC994" s="230"/>
      <c r="AD994" s="219"/>
      <c r="AE994" s="220">
        <v>973</v>
      </c>
      <c r="AF994" s="231">
        <v>2308</v>
      </c>
      <c r="AG994" s="232"/>
      <c r="AH994" s="218" t="s">
        <v>158</v>
      </c>
      <c r="AI994" s="217">
        <v>1</v>
      </c>
      <c r="AJ994" s="240" t="s">
        <v>160</v>
      </c>
      <c r="AK994" s="241"/>
      <c r="AL994" s="221" t="s">
        <v>161</v>
      </c>
      <c r="AM994" s="222" t="s">
        <v>162</v>
      </c>
      <c r="AN994" s="242"/>
      <c r="AO994" s="243"/>
      <c r="AP994" s="242"/>
      <c r="AQ994" s="243"/>
      <c r="AR994" s="217">
        <v>1</v>
      </c>
      <c r="AS994" s="244" t="s">
        <v>240</v>
      </c>
      <c r="AT994" s="245"/>
      <c r="AU994" s="218" t="s">
        <v>240</v>
      </c>
    </row>
    <row r="995" spans="1:47" ht="8.25" customHeight="1" x14ac:dyDescent="0.25">
      <c r="A995" s="217">
        <v>969</v>
      </c>
      <c r="B995" s="228" t="s">
        <v>176</v>
      </c>
      <c r="C995" s="229"/>
      <c r="D995" s="230"/>
      <c r="E995" s="228" t="s">
        <v>1172</v>
      </c>
      <c r="F995" s="229"/>
      <c r="G995" s="230"/>
      <c r="H995" s="231">
        <v>1343</v>
      </c>
      <c r="I995" s="232"/>
      <c r="J995" s="231">
        <v>2328</v>
      </c>
      <c r="K995" s="233"/>
      <c r="L995" s="232"/>
      <c r="M995" s="228" t="s">
        <v>154</v>
      </c>
      <c r="N995" s="229"/>
      <c r="O995" s="230"/>
      <c r="P995" s="234" t="s">
        <v>155</v>
      </c>
      <c r="Q995" s="235"/>
      <c r="R995" s="236"/>
      <c r="S995" s="217">
        <v>1208</v>
      </c>
      <c r="T995" s="217">
        <v>2193</v>
      </c>
      <c r="U995" s="218" t="s">
        <v>156</v>
      </c>
      <c r="V995" s="237" t="s">
        <v>157</v>
      </c>
      <c r="W995" s="238"/>
      <c r="X995" s="239"/>
      <c r="Y995" s="228" t="s">
        <v>158</v>
      </c>
      <c r="Z995" s="230"/>
      <c r="AA995" s="228" t="s">
        <v>159</v>
      </c>
      <c r="AB995" s="229"/>
      <c r="AC995" s="230"/>
      <c r="AD995" s="219"/>
      <c r="AE995" s="220">
        <v>660</v>
      </c>
      <c r="AF995" s="231">
        <v>2308</v>
      </c>
      <c r="AG995" s="232"/>
      <c r="AH995" s="218" t="s">
        <v>158</v>
      </c>
      <c r="AI995" s="217">
        <v>2</v>
      </c>
      <c r="AJ995" s="240" t="s">
        <v>160</v>
      </c>
      <c r="AK995" s="241"/>
      <c r="AL995" s="221" t="s">
        <v>161</v>
      </c>
      <c r="AM995" s="222" t="s">
        <v>162</v>
      </c>
      <c r="AN995" s="242"/>
      <c r="AO995" s="243"/>
      <c r="AP995" s="242"/>
      <c r="AQ995" s="243"/>
      <c r="AR995" s="217">
        <v>1</v>
      </c>
      <c r="AS995" s="244" t="s">
        <v>238</v>
      </c>
      <c r="AT995" s="245"/>
      <c r="AU995" s="218" t="s">
        <v>238</v>
      </c>
    </row>
    <row r="996" spans="1:47" ht="8.25" customHeight="1" x14ac:dyDescent="0.25">
      <c r="A996" s="217">
        <v>970</v>
      </c>
      <c r="B996" s="228" t="s">
        <v>176</v>
      </c>
      <c r="C996" s="229"/>
      <c r="D996" s="230"/>
      <c r="E996" s="228" t="s">
        <v>1173</v>
      </c>
      <c r="F996" s="229"/>
      <c r="G996" s="230"/>
      <c r="H996" s="231">
        <v>993</v>
      </c>
      <c r="I996" s="232"/>
      <c r="J996" s="231">
        <v>2328</v>
      </c>
      <c r="K996" s="233"/>
      <c r="L996" s="232"/>
      <c r="M996" s="228" t="s">
        <v>154</v>
      </c>
      <c r="N996" s="229"/>
      <c r="O996" s="230"/>
      <c r="P996" s="234" t="s">
        <v>155</v>
      </c>
      <c r="Q996" s="235"/>
      <c r="R996" s="236"/>
      <c r="S996" s="217">
        <v>858</v>
      </c>
      <c r="T996" s="217">
        <v>2193</v>
      </c>
      <c r="U996" s="218" t="s">
        <v>156</v>
      </c>
      <c r="V996" s="237" t="s">
        <v>157</v>
      </c>
      <c r="W996" s="238"/>
      <c r="X996" s="239"/>
      <c r="Y996" s="228" t="s">
        <v>158</v>
      </c>
      <c r="Z996" s="230"/>
      <c r="AA996" s="228" t="s">
        <v>159</v>
      </c>
      <c r="AB996" s="229"/>
      <c r="AC996" s="230"/>
      <c r="AD996" s="219"/>
      <c r="AE996" s="220">
        <v>973</v>
      </c>
      <c r="AF996" s="231">
        <v>2308</v>
      </c>
      <c r="AG996" s="232"/>
      <c r="AH996" s="218" t="s">
        <v>158</v>
      </c>
      <c r="AI996" s="217">
        <v>1</v>
      </c>
      <c r="AJ996" s="240" t="s">
        <v>160</v>
      </c>
      <c r="AK996" s="241"/>
      <c r="AL996" s="221" t="s">
        <v>161</v>
      </c>
      <c r="AM996" s="222" t="s">
        <v>162</v>
      </c>
      <c r="AN996" s="242"/>
      <c r="AO996" s="243"/>
      <c r="AP996" s="242"/>
      <c r="AQ996" s="243"/>
      <c r="AR996" s="217">
        <v>1</v>
      </c>
      <c r="AS996" s="244" t="s">
        <v>240</v>
      </c>
      <c r="AT996" s="245"/>
      <c r="AU996" s="218" t="s">
        <v>240</v>
      </c>
    </row>
    <row r="997" spans="1:47" ht="8.25" customHeight="1" x14ac:dyDescent="0.25">
      <c r="A997" s="217">
        <v>971</v>
      </c>
      <c r="B997" s="228" t="s">
        <v>176</v>
      </c>
      <c r="C997" s="229"/>
      <c r="D997" s="230"/>
      <c r="E997" s="228" t="s">
        <v>1174</v>
      </c>
      <c r="F997" s="229"/>
      <c r="G997" s="230"/>
      <c r="H997" s="231">
        <v>893</v>
      </c>
      <c r="I997" s="232"/>
      <c r="J997" s="231">
        <v>2328</v>
      </c>
      <c r="K997" s="233"/>
      <c r="L997" s="232"/>
      <c r="M997" s="228" t="s">
        <v>154</v>
      </c>
      <c r="N997" s="229"/>
      <c r="O997" s="230"/>
      <c r="P997" s="234" t="s">
        <v>155</v>
      </c>
      <c r="Q997" s="235"/>
      <c r="R997" s="236"/>
      <c r="S997" s="217">
        <v>758</v>
      </c>
      <c r="T997" s="217">
        <v>2193</v>
      </c>
      <c r="U997" s="218" t="s">
        <v>156</v>
      </c>
      <c r="V997" s="237" t="s">
        <v>157</v>
      </c>
      <c r="W997" s="238"/>
      <c r="X997" s="239"/>
      <c r="Y997" s="228" t="s">
        <v>158</v>
      </c>
      <c r="Z997" s="230"/>
      <c r="AA997" s="228" t="s">
        <v>159</v>
      </c>
      <c r="AB997" s="229"/>
      <c r="AC997" s="230"/>
      <c r="AD997" s="219"/>
      <c r="AE997" s="220">
        <v>873</v>
      </c>
      <c r="AF997" s="231">
        <v>2308</v>
      </c>
      <c r="AG997" s="232"/>
      <c r="AH997" s="218" t="s">
        <v>158</v>
      </c>
      <c r="AI997" s="217">
        <v>1</v>
      </c>
      <c r="AJ997" s="240" t="s">
        <v>160</v>
      </c>
      <c r="AK997" s="241"/>
      <c r="AL997" s="221" t="s">
        <v>161</v>
      </c>
      <c r="AM997" s="222" t="s">
        <v>162</v>
      </c>
      <c r="AN997" s="242"/>
      <c r="AO997" s="243"/>
      <c r="AP997" s="242"/>
      <c r="AQ997" s="243"/>
      <c r="AR997" s="217">
        <v>1</v>
      </c>
      <c r="AS997" s="244" t="s">
        <v>314</v>
      </c>
      <c r="AT997" s="245"/>
      <c r="AU997" s="218" t="s">
        <v>314</v>
      </c>
    </row>
    <row r="998" spans="1:47" ht="8.25" customHeight="1" x14ac:dyDescent="0.25">
      <c r="A998" s="217">
        <v>972</v>
      </c>
      <c r="B998" s="228" t="s">
        <v>176</v>
      </c>
      <c r="C998" s="229"/>
      <c r="D998" s="230"/>
      <c r="E998" s="228" t="s">
        <v>1175</v>
      </c>
      <c r="F998" s="229"/>
      <c r="G998" s="230"/>
      <c r="H998" s="231">
        <v>693</v>
      </c>
      <c r="I998" s="232"/>
      <c r="J998" s="231">
        <v>2328</v>
      </c>
      <c r="K998" s="233"/>
      <c r="L998" s="232"/>
      <c r="M998" s="228" t="s">
        <v>154</v>
      </c>
      <c r="N998" s="229"/>
      <c r="O998" s="230"/>
      <c r="P998" s="234" t="s">
        <v>155</v>
      </c>
      <c r="Q998" s="235"/>
      <c r="R998" s="236"/>
      <c r="S998" s="217">
        <v>558</v>
      </c>
      <c r="T998" s="217">
        <v>2193</v>
      </c>
      <c r="U998" s="218" t="s">
        <v>156</v>
      </c>
      <c r="V998" s="237" t="s">
        <v>157</v>
      </c>
      <c r="W998" s="238"/>
      <c r="X998" s="239"/>
      <c r="Y998" s="228" t="s">
        <v>158</v>
      </c>
      <c r="Z998" s="230"/>
      <c r="AA998" s="228" t="s">
        <v>159</v>
      </c>
      <c r="AB998" s="229"/>
      <c r="AC998" s="230"/>
      <c r="AD998" s="219"/>
      <c r="AE998" s="220">
        <v>673</v>
      </c>
      <c r="AF998" s="231">
        <v>2308</v>
      </c>
      <c r="AG998" s="232"/>
      <c r="AH998" s="218" t="s">
        <v>158</v>
      </c>
      <c r="AI998" s="217">
        <v>1</v>
      </c>
      <c r="AJ998" s="240" t="s">
        <v>160</v>
      </c>
      <c r="AK998" s="241"/>
      <c r="AL998" s="221" t="s">
        <v>161</v>
      </c>
      <c r="AM998" s="222" t="s">
        <v>162</v>
      </c>
      <c r="AN998" s="242"/>
      <c r="AO998" s="243"/>
      <c r="AP998" s="242"/>
      <c r="AQ998" s="243"/>
      <c r="AR998" s="217">
        <v>1</v>
      </c>
      <c r="AS998" s="244" t="s">
        <v>257</v>
      </c>
      <c r="AT998" s="245"/>
      <c r="AU998" s="218" t="s">
        <v>257</v>
      </c>
    </row>
    <row r="999" spans="1:47" ht="8.25" customHeight="1" x14ac:dyDescent="0.25">
      <c r="A999" s="217">
        <v>973</v>
      </c>
      <c r="B999" s="228" t="s">
        <v>176</v>
      </c>
      <c r="C999" s="229"/>
      <c r="D999" s="230"/>
      <c r="E999" s="228" t="s">
        <v>1176</v>
      </c>
      <c r="F999" s="229"/>
      <c r="G999" s="230"/>
      <c r="H999" s="231">
        <v>593</v>
      </c>
      <c r="I999" s="232"/>
      <c r="J999" s="231">
        <v>2328</v>
      </c>
      <c r="K999" s="233"/>
      <c r="L999" s="232"/>
      <c r="M999" s="228" t="s">
        <v>154</v>
      </c>
      <c r="N999" s="229"/>
      <c r="O999" s="230"/>
      <c r="P999" s="234" t="s">
        <v>155</v>
      </c>
      <c r="Q999" s="235"/>
      <c r="R999" s="236"/>
      <c r="S999" s="217">
        <v>458</v>
      </c>
      <c r="T999" s="217">
        <v>2193</v>
      </c>
      <c r="U999" s="218" t="s">
        <v>156</v>
      </c>
      <c r="V999" s="237" t="s">
        <v>157</v>
      </c>
      <c r="W999" s="238"/>
      <c r="X999" s="239"/>
      <c r="Y999" s="228" t="s">
        <v>158</v>
      </c>
      <c r="Z999" s="230"/>
      <c r="AA999" s="228" t="s">
        <v>159</v>
      </c>
      <c r="AB999" s="229"/>
      <c r="AC999" s="230"/>
      <c r="AD999" s="219"/>
      <c r="AE999" s="220">
        <v>573</v>
      </c>
      <c r="AF999" s="231">
        <v>2308</v>
      </c>
      <c r="AG999" s="232"/>
      <c r="AH999" s="218" t="s">
        <v>158</v>
      </c>
      <c r="AI999" s="217">
        <v>1</v>
      </c>
      <c r="AJ999" s="240" t="s">
        <v>160</v>
      </c>
      <c r="AK999" s="241"/>
      <c r="AL999" s="221" t="s">
        <v>161</v>
      </c>
      <c r="AM999" s="222" t="s">
        <v>162</v>
      </c>
      <c r="AN999" s="242"/>
      <c r="AO999" s="243"/>
      <c r="AP999" s="242"/>
      <c r="AQ999" s="243"/>
      <c r="AR999" s="217">
        <v>1</v>
      </c>
      <c r="AS999" s="244" t="s">
        <v>269</v>
      </c>
      <c r="AT999" s="245"/>
      <c r="AU999" s="218" t="s">
        <v>269</v>
      </c>
    </row>
    <row r="1000" spans="1:47" ht="8.25" customHeight="1" x14ac:dyDescent="0.25">
      <c r="A1000" s="217">
        <v>974</v>
      </c>
      <c r="B1000" s="228" t="s">
        <v>252</v>
      </c>
      <c r="C1000" s="229"/>
      <c r="D1000" s="230"/>
      <c r="E1000" s="228" t="s">
        <v>1177</v>
      </c>
      <c r="F1000" s="229"/>
      <c r="G1000" s="230"/>
      <c r="H1000" s="231">
        <v>635</v>
      </c>
      <c r="I1000" s="232"/>
      <c r="J1000" s="231">
        <v>935</v>
      </c>
      <c r="K1000" s="233"/>
      <c r="L1000" s="232"/>
      <c r="M1000" s="228" t="s">
        <v>154</v>
      </c>
      <c r="N1000" s="229"/>
      <c r="O1000" s="230"/>
      <c r="P1000" s="234" t="s">
        <v>155</v>
      </c>
      <c r="Q1000" s="235"/>
      <c r="R1000" s="236"/>
      <c r="S1000" s="217">
        <v>500</v>
      </c>
      <c r="T1000" s="217">
        <v>800</v>
      </c>
      <c r="U1000" s="218" t="s">
        <v>156</v>
      </c>
      <c r="V1000" s="237" t="s">
        <v>157</v>
      </c>
      <c r="W1000" s="238"/>
      <c r="X1000" s="239"/>
      <c r="Y1000" s="228" t="s">
        <v>158</v>
      </c>
      <c r="Z1000" s="230"/>
      <c r="AA1000" s="228" t="s">
        <v>159</v>
      </c>
      <c r="AB1000" s="229"/>
      <c r="AC1000" s="230"/>
      <c r="AD1000" s="219"/>
      <c r="AE1000" s="220">
        <v>615</v>
      </c>
      <c r="AF1000" s="231">
        <v>915</v>
      </c>
      <c r="AG1000" s="232"/>
      <c r="AH1000" s="218" t="s">
        <v>158</v>
      </c>
      <c r="AI1000" s="217">
        <v>1</v>
      </c>
      <c r="AJ1000" s="240" t="s">
        <v>160</v>
      </c>
      <c r="AK1000" s="241"/>
      <c r="AL1000" s="221" t="s">
        <v>161</v>
      </c>
      <c r="AM1000" s="222" t="s">
        <v>162</v>
      </c>
      <c r="AN1000" s="242"/>
      <c r="AO1000" s="243"/>
      <c r="AP1000" s="242"/>
      <c r="AQ1000" s="243"/>
      <c r="AR1000" s="217">
        <v>1</v>
      </c>
      <c r="AS1000" s="244" t="s">
        <v>443</v>
      </c>
      <c r="AT1000" s="245"/>
      <c r="AU1000" s="218" t="s">
        <v>443</v>
      </c>
    </row>
    <row r="1001" spans="1:47" ht="8.25" customHeight="1" x14ac:dyDescent="0.25">
      <c r="A1001" s="217">
        <v>975</v>
      </c>
      <c r="B1001" s="228" t="s">
        <v>176</v>
      </c>
      <c r="C1001" s="229"/>
      <c r="D1001" s="230"/>
      <c r="E1001" s="228" t="s">
        <v>1178</v>
      </c>
      <c r="F1001" s="229"/>
      <c r="G1001" s="230"/>
      <c r="H1001" s="231">
        <v>593</v>
      </c>
      <c r="I1001" s="232"/>
      <c r="J1001" s="231">
        <v>2328</v>
      </c>
      <c r="K1001" s="233"/>
      <c r="L1001" s="232"/>
      <c r="M1001" s="228" t="s">
        <v>154</v>
      </c>
      <c r="N1001" s="229"/>
      <c r="O1001" s="230"/>
      <c r="P1001" s="234" t="s">
        <v>155</v>
      </c>
      <c r="Q1001" s="235"/>
      <c r="R1001" s="236"/>
      <c r="S1001" s="217">
        <v>458</v>
      </c>
      <c r="T1001" s="217">
        <v>2193</v>
      </c>
      <c r="U1001" s="218" t="s">
        <v>156</v>
      </c>
      <c r="V1001" s="237" t="s">
        <v>157</v>
      </c>
      <c r="W1001" s="238"/>
      <c r="X1001" s="239"/>
      <c r="Y1001" s="228" t="s">
        <v>158</v>
      </c>
      <c r="Z1001" s="230"/>
      <c r="AA1001" s="228" t="s">
        <v>159</v>
      </c>
      <c r="AB1001" s="229"/>
      <c r="AC1001" s="230"/>
      <c r="AD1001" s="219"/>
      <c r="AE1001" s="220">
        <v>573</v>
      </c>
      <c r="AF1001" s="231">
        <v>2308</v>
      </c>
      <c r="AG1001" s="232"/>
      <c r="AH1001" s="218" t="s">
        <v>158</v>
      </c>
      <c r="AI1001" s="217">
        <v>1</v>
      </c>
      <c r="AJ1001" s="240" t="s">
        <v>160</v>
      </c>
      <c r="AK1001" s="241"/>
      <c r="AL1001" s="221" t="s">
        <v>161</v>
      </c>
      <c r="AM1001" s="222" t="s">
        <v>162</v>
      </c>
      <c r="AN1001" s="242"/>
      <c r="AO1001" s="243"/>
      <c r="AP1001" s="242"/>
      <c r="AQ1001" s="243"/>
      <c r="AR1001" s="217">
        <v>1</v>
      </c>
      <c r="AS1001" s="244" t="s">
        <v>269</v>
      </c>
      <c r="AT1001" s="245"/>
      <c r="AU1001" s="218" t="s">
        <v>269</v>
      </c>
    </row>
    <row r="1002" spans="1:47" ht="8.25" customHeight="1" x14ac:dyDescent="0.25">
      <c r="A1002" s="217">
        <v>976</v>
      </c>
      <c r="B1002" s="228" t="s">
        <v>176</v>
      </c>
      <c r="C1002" s="229"/>
      <c r="D1002" s="230"/>
      <c r="E1002" s="228" t="s">
        <v>1179</v>
      </c>
      <c r="F1002" s="229"/>
      <c r="G1002" s="230"/>
      <c r="H1002" s="231">
        <v>593</v>
      </c>
      <c r="I1002" s="232"/>
      <c r="J1002" s="231">
        <v>2293</v>
      </c>
      <c r="K1002" s="233"/>
      <c r="L1002" s="232"/>
      <c r="M1002" s="228" t="s">
        <v>154</v>
      </c>
      <c r="N1002" s="229"/>
      <c r="O1002" s="230"/>
      <c r="P1002" s="234" t="s">
        <v>155</v>
      </c>
      <c r="Q1002" s="235"/>
      <c r="R1002" s="236"/>
      <c r="S1002" s="217">
        <v>458</v>
      </c>
      <c r="T1002" s="217">
        <v>2158</v>
      </c>
      <c r="U1002" s="218" t="s">
        <v>156</v>
      </c>
      <c r="V1002" s="237" t="s">
        <v>157</v>
      </c>
      <c r="W1002" s="238"/>
      <c r="X1002" s="239"/>
      <c r="Y1002" s="228" t="s">
        <v>158</v>
      </c>
      <c r="Z1002" s="230"/>
      <c r="AA1002" s="228" t="s">
        <v>159</v>
      </c>
      <c r="AB1002" s="229"/>
      <c r="AC1002" s="230"/>
      <c r="AD1002" s="219"/>
      <c r="AE1002" s="220">
        <v>573</v>
      </c>
      <c r="AF1002" s="231">
        <v>2273</v>
      </c>
      <c r="AG1002" s="232"/>
      <c r="AH1002" s="218" t="s">
        <v>158</v>
      </c>
      <c r="AI1002" s="217">
        <v>1</v>
      </c>
      <c r="AJ1002" s="240" t="s">
        <v>160</v>
      </c>
      <c r="AK1002" s="241"/>
      <c r="AL1002" s="221" t="s">
        <v>161</v>
      </c>
      <c r="AM1002" s="222" t="s">
        <v>162</v>
      </c>
      <c r="AN1002" s="242"/>
      <c r="AO1002" s="243"/>
      <c r="AP1002" s="242"/>
      <c r="AQ1002" s="243"/>
      <c r="AR1002" s="217">
        <v>1</v>
      </c>
      <c r="AS1002" s="244" t="s">
        <v>446</v>
      </c>
      <c r="AT1002" s="245"/>
      <c r="AU1002" s="218" t="s">
        <v>446</v>
      </c>
    </row>
    <row r="1003" spans="1:47" ht="8.25" customHeight="1" x14ac:dyDescent="0.25">
      <c r="A1003" s="217">
        <v>977</v>
      </c>
      <c r="B1003" s="228" t="s">
        <v>176</v>
      </c>
      <c r="C1003" s="229"/>
      <c r="D1003" s="230"/>
      <c r="E1003" s="228" t="s">
        <v>1180</v>
      </c>
      <c r="F1003" s="229"/>
      <c r="G1003" s="230"/>
      <c r="H1003" s="231">
        <v>893</v>
      </c>
      <c r="I1003" s="232"/>
      <c r="J1003" s="231">
        <v>2328</v>
      </c>
      <c r="K1003" s="233"/>
      <c r="L1003" s="232"/>
      <c r="M1003" s="228" t="s">
        <v>154</v>
      </c>
      <c r="N1003" s="229"/>
      <c r="O1003" s="230"/>
      <c r="P1003" s="234" t="s">
        <v>155</v>
      </c>
      <c r="Q1003" s="235"/>
      <c r="R1003" s="236"/>
      <c r="S1003" s="217">
        <v>758</v>
      </c>
      <c r="T1003" s="217">
        <v>2193</v>
      </c>
      <c r="U1003" s="218" t="s">
        <v>156</v>
      </c>
      <c r="V1003" s="237" t="s">
        <v>157</v>
      </c>
      <c r="W1003" s="238"/>
      <c r="X1003" s="239"/>
      <c r="Y1003" s="228" t="s">
        <v>158</v>
      </c>
      <c r="Z1003" s="230"/>
      <c r="AA1003" s="228" t="s">
        <v>159</v>
      </c>
      <c r="AB1003" s="229"/>
      <c r="AC1003" s="230"/>
      <c r="AD1003" s="219"/>
      <c r="AE1003" s="220">
        <v>873</v>
      </c>
      <c r="AF1003" s="231">
        <v>2308</v>
      </c>
      <c r="AG1003" s="232"/>
      <c r="AH1003" s="218" t="s">
        <v>158</v>
      </c>
      <c r="AI1003" s="217">
        <v>1</v>
      </c>
      <c r="AJ1003" s="240" t="s">
        <v>160</v>
      </c>
      <c r="AK1003" s="241"/>
      <c r="AL1003" s="221" t="s">
        <v>161</v>
      </c>
      <c r="AM1003" s="222" t="s">
        <v>162</v>
      </c>
      <c r="AN1003" s="242"/>
      <c r="AO1003" s="243"/>
      <c r="AP1003" s="242"/>
      <c r="AQ1003" s="243"/>
      <c r="AR1003" s="217">
        <v>1</v>
      </c>
      <c r="AS1003" s="244" t="s">
        <v>314</v>
      </c>
      <c r="AT1003" s="245"/>
      <c r="AU1003" s="218" t="s">
        <v>314</v>
      </c>
    </row>
    <row r="1004" spans="1:47" ht="8.25" customHeight="1" x14ac:dyDescent="0.25">
      <c r="A1004" s="217">
        <v>978</v>
      </c>
      <c r="B1004" s="228" t="s">
        <v>176</v>
      </c>
      <c r="C1004" s="229"/>
      <c r="D1004" s="230"/>
      <c r="E1004" s="228" t="s">
        <v>1181</v>
      </c>
      <c r="F1004" s="229"/>
      <c r="G1004" s="230"/>
      <c r="H1004" s="231">
        <v>893</v>
      </c>
      <c r="I1004" s="232"/>
      <c r="J1004" s="231">
        <v>2328</v>
      </c>
      <c r="K1004" s="233"/>
      <c r="L1004" s="232"/>
      <c r="M1004" s="228" t="s">
        <v>154</v>
      </c>
      <c r="N1004" s="229"/>
      <c r="O1004" s="230"/>
      <c r="P1004" s="234" t="s">
        <v>155</v>
      </c>
      <c r="Q1004" s="235"/>
      <c r="R1004" s="236"/>
      <c r="S1004" s="217">
        <v>758</v>
      </c>
      <c r="T1004" s="217">
        <v>2193</v>
      </c>
      <c r="U1004" s="218" t="s">
        <v>156</v>
      </c>
      <c r="V1004" s="237" t="s">
        <v>157</v>
      </c>
      <c r="W1004" s="238"/>
      <c r="X1004" s="239"/>
      <c r="Y1004" s="228" t="s">
        <v>158</v>
      </c>
      <c r="Z1004" s="230"/>
      <c r="AA1004" s="228" t="s">
        <v>159</v>
      </c>
      <c r="AB1004" s="229"/>
      <c r="AC1004" s="230"/>
      <c r="AD1004" s="219"/>
      <c r="AE1004" s="220">
        <v>873</v>
      </c>
      <c r="AF1004" s="231">
        <v>2308</v>
      </c>
      <c r="AG1004" s="232"/>
      <c r="AH1004" s="218" t="s">
        <v>158</v>
      </c>
      <c r="AI1004" s="217">
        <v>1</v>
      </c>
      <c r="AJ1004" s="240" t="s">
        <v>160</v>
      </c>
      <c r="AK1004" s="241"/>
      <c r="AL1004" s="221" t="s">
        <v>161</v>
      </c>
      <c r="AM1004" s="222" t="s">
        <v>162</v>
      </c>
      <c r="AN1004" s="242"/>
      <c r="AO1004" s="243"/>
      <c r="AP1004" s="242"/>
      <c r="AQ1004" s="243"/>
      <c r="AR1004" s="217">
        <v>1</v>
      </c>
      <c r="AS1004" s="244" t="s">
        <v>314</v>
      </c>
      <c r="AT1004" s="245"/>
      <c r="AU1004" s="218" t="s">
        <v>314</v>
      </c>
    </row>
    <row r="1005" spans="1:47" ht="8.25" customHeight="1" x14ac:dyDescent="0.25">
      <c r="A1005" s="217">
        <v>979</v>
      </c>
      <c r="B1005" s="228" t="s">
        <v>176</v>
      </c>
      <c r="C1005" s="229"/>
      <c r="D1005" s="230"/>
      <c r="E1005" s="228" t="s">
        <v>1182</v>
      </c>
      <c r="F1005" s="229"/>
      <c r="G1005" s="230"/>
      <c r="H1005" s="231">
        <v>1193</v>
      </c>
      <c r="I1005" s="232"/>
      <c r="J1005" s="231">
        <v>2328</v>
      </c>
      <c r="K1005" s="233"/>
      <c r="L1005" s="232"/>
      <c r="M1005" s="228" t="s">
        <v>154</v>
      </c>
      <c r="N1005" s="229"/>
      <c r="O1005" s="230"/>
      <c r="P1005" s="234" t="s">
        <v>155</v>
      </c>
      <c r="Q1005" s="235"/>
      <c r="R1005" s="236"/>
      <c r="S1005" s="217">
        <v>1058</v>
      </c>
      <c r="T1005" s="217">
        <v>2193</v>
      </c>
      <c r="U1005" s="218" t="s">
        <v>156</v>
      </c>
      <c r="V1005" s="237" t="s">
        <v>157</v>
      </c>
      <c r="W1005" s="238"/>
      <c r="X1005" s="239"/>
      <c r="Y1005" s="228" t="s">
        <v>158</v>
      </c>
      <c r="Z1005" s="230"/>
      <c r="AA1005" s="228" t="s">
        <v>159</v>
      </c>
      <c r="AB1005" s="229"/>
      <c r="AC1005" s="230"/>
      <c r="AD1005" s="219"/>
      <c r="AE1005" s="220">
        <v>585</v>
      </c>
      <c r="AF1005" s="231">
        <v>2308</v>
      </c>
      <c r="AG1005" s="232"/>
      <c r="AH1005" s="218" t="s">
        <v>158</v>
      </c>
      <c r="AI1005" s="217">
        <v>2</v>
      </c>
      <c r="AJ1005" s="240" t="s">
        <v>160</v>
      </c>
      <c r="AK1005" s="241"/>
      <c r="AL1005" s="221" t="s">
        <v>161</v>
      </c>
      <c r="AM1005" s="222" t="s">
        <v>162</v>
      </c>
      <c r="AN1005" s="242"/>
      <c r="AO1005" s="243"/>
      <c r="AP1005" s="242"/>
      <c r="AQ1005" s="243"/>
      <c r="AR1005" s="217">
        <v>1</v>
      </c>
      <c r="AS1005" s="244" t="s">
        <v>291</v>
      </c>
      <c r="AT1005" s="245"/>
      <c r="AU1005" s="218" t="s">
        <v>291</v>
      </c>
    </row>
    <row r="1006" spans="1:47" ht="8.25" customHeight="1" x14ac:dyDescent="0.25">
      <c r="A1006" s="217">
        <v>980</v>
      </c>
      <c r="B1006" s="228" t="s">
        <v>176</v>
      </c>
      <c r="C1006" s="229"/>
      <c r="D1006" s="230"/>
      <c r="E1006" s="228" t="s">
        <v>1183</v>
      </c>
      <c r="F1006" s="229"/>
      <c r="G1006" s="230"/>
      <c r="H1006" s="231">
        <v>1473</v>
      </c>
      <c r="I1006" s="232"/>
      <c r="J1006" s="231">
        <v>2328</v>
      </c>
      <c r="K1006" s="233"/>
      <c r="L1006" s="232"/>
      <c r="M1006" s="228" t="s">
        <v>154</v>
      </c>
      <c r="N1006" s="229"/>
      <c r="O1006" s="230"/>
      <c r="P1006" s="234" t="s">
        <v>155</v>
      </c>
      <c r="Q1006" s="235"/>
      <c r="R1006" s="236"/>
      <c r="S1006" s="217">
        <v>1338</v>
      </c>
      <c r="T1006" s="217">
        <v>2193</v>
      </c>
      <c r="U1006" s="218" t="s">
        <v>156</v>
      </c>
      <c r="V1006" s="237" t="s">
        <v>157</v>
      </c>
      <c r="W1006" s="238"/>
      <c r="X1006" s="239"/>
      <c r="Y1006" s="228" t="s">
        <v>158</v>
      </c>
      <c r="Z1006" s="230"/>
      <c r="AA1006" s="228" t="s">
        <v>159</v>
      </c>
      <c r="AB1006" s="229"/>
      <c r="AC1006" s="230"/>
      <c r="AD1006" s="219"/>
      <c r="AE1006" s="220">
        <v>725</v>
      </c>
      <c r="AF1006" s="231">
        <v>2308</v>
      </c>
      <c r="AG1006" s="232"/>
      <c r="AH1006" s="218" t="s">
        <v>158</v>
      </c>
      <c r="AI1006" s="217">
        <v>2</v>
      </c>
      <c r="AJ1006" s="240" t="s">
        <v>160</v>
      </c>
      <c r="AK1006" s="241"/>
      <c r="AL1006" s="221" t="s">
        <v>161</v>
      </c>
      <c r="AM1006" s="222" t="s">
        <v>162</v>
      </c>
      <c r="AN1006" s="242"/>
      <c r="AO1006" s="243"/>
      <c r="AP1006" s="242"/>
      <c r="AQ1006" s="243"/>
      <c r="AR1006" s="217">
        <v>1</v>
      </c>
      <c r="AS1006" s="244" t="s">
        <v>233</v>
      </c>
      <c r="AT1006" s="245"/>
      <c r="AU1006" s="218" t="s">
        <v>233</v>
      </c>
    </row>
    <row r="1007" spans="1:47" ht="8.25" customHeight="1" x14ac:dyDescent="0.25">
      <c r="A1007" s="217">
        <v>981</v>
      </c>
      <c r="B1007" s="228" t="s">
        <v>176</v>
      </c>
      <c r="C1007" s="229"/>
      <c r="D1007" s="230"/>
      <c r="E1007" s="228" t="s">
        <v>1184</v>
      </c>
      <c r="F1007" s="229"/>
      <c r="G1007" s="230"/>
      <c r="H1007" s="231">
        <v>1473</v>
      </c>
      <c r="I1007" s="232"/>
      <c r="J1007" s="231">
        <v>2328</v>
      </c>
      <c r="K1007" s="233"/>
      <c r="L1007" s="232"/>
      <c r="M1007" s="228" t="s">
        <v>154</v>
      </c>
      <c r="N1007" s="229"/>
      <c r="O1007" s="230"/>
      <c r="P1007" s="234" t="s">
        <v>155</v>
      </c>
      <c r="Q1007" s="235"/>
      <c r="R1007" s="236"/>
      <c r="S1007" s="217">
        <v>1338</v>
      </c>
      <c r="T1007" s="217">
        <v>2193</v>
      </c>
      <c r="U1007" s="218" t="s">
        <v>156</v>
      </c>
      <c r="V1007" s="237" t="s">
        <v>157</v>
      </c>
      <c r="W1007" s="238"/>
      <c r="X1007" s="239"/>
      <c r="Y1007" s="228" t="s">
        <v>158</v>
      </c>
      <c r="Z1007" s="230"/>
      <c r="AA1007" s="228" t="s">
        <v>159</v>
      </c>
      <c r="AB1007" s="229"/>
      <c r="AC1007" s="230"/>
      <c r="AD1007" s="219"/>
      <c r="AE1007" s="220">
        <v>725</v>
      </c>
      <c r="AF1007" s="231">
        <v>2308</v>
      </c>
      <c r="AG1007" s="232"/>
      <c r="AH1007" s="218" t="s">
        <v>158</v>
      </c>
      <c r="AI1007" s="217">
        <v>2</v>
      </c>
      <c r="AJ1007" s="240" t="s">
        <v>160</v>
      </c>
      <c r="AK1007" s="241"/>
      <c r="AL1007" s="221" t="s">
        <v>161</v>
      </c>
      <c r="AM1007" s="222" t="s">
        <v>162</v>
      </c>
      <c r="AN1007" s="242"/>
      <c r="AO1007" s="243"/>
      <c r="AP1007" s="242"/>
      <c r="AQ1007" s="243"/>
      <c r="AR1007" s="217">
        <v>1</v>
      </c>
      <c r="AS1007" s="244" t="s">
        <v>233</v>
      </c>
      <c r="AT1007" s="245"/>
      <c r="AU1007" s="218" t="s">
        <v>233</v>
      </c>
    </row>
    <row r="1008" spans="1:47" ht="8.25" customHeight="1" x14ac:dyDescent="0.25">
      <c r="A1008" s="217">
        <v>982</v>
      </c>
      <c r="B1008" s="228" t="s">
        <v>176</v>
      </c>
      <c r="C1008" s="229"/>
      <c r="D1008" s="230"/>
      <c r="E1008" s="228" t="s">
        <v>1185</v>
      </c>
      <c r="F1008" s="229"/>
      <c r="G1008" s="230"/>
      <c r="H1008" s="231">
        <v>1473</v>
      </c>
      <c r="I1008" s="232"/>
      <c r="J1008" s="231">
        <v>2328</v>
      </c>
      <c r="K1008" s="233"/>
      <c r="L1008" s="232"/>
      <c r="M1008" s="228" t="s">
        <v>154</v>
      </c>
      <c r="N1008" s="229"/>
      <c r="O1008" s="230"/>
      <c r="P1008" s="234" t="s">
        <v>155</v>
      </c>
      <c r="Q1008" s="235"/>
      <c r="R1008" s="236"/>
      <c r="S1008" s="217">
        <v>1338</v>
      </c>
      <c r="T1008" s="217">
        <v>2193</v>
      </c>
      <c r="U1008" s="218" t="s">
        <v>156</v>
      </c>
      <c r="V1008" s="237" t="s">
        <v>157</v>
      </c>
      <c r="W1008" s="238"/>
      <c r="X1008" s="239"/>
      <c r="Y1008" s="228" t="s">
        <v>158</v>
      </c>
      <c r="Z1008" s="230"/>
      <c r="AA1008" s="228" t="s">
        <v>159</v>
      </c>
      <c r="AB1008" s="229"/>
      <c r="AC1008" s="230"/>
      <c r="AD1008" s="219"/>
      <c r="AE1008" s="220">
        <v>725</v>
      </c>
      <c r="AF1008" s="231">
        <v>2308</v>
      </c>
      <c r="AG1008" s="232"/>
      <c r="AH1008" s="218" t="s">
        <v>158</v>
      </c>
      <c r="AI1008" s="217">
        <v>2</v>
      </c>
      <c r="AJ1008" s="240" t="s">
        <v>160</v>
      </c>
      <c r="AK1008" s="241"/>
      <c r="AL1008" s="221" t="s">
        <v>161</v>
      </c>
      <c r="AM1008" s="222" t="s">
        <v>162</v>
      </c>
      <c r="AN1008" s="242"/>
      <c r="AO1008" s="243"/>
      <c r="AP1008" s="242"/>
      <c r="AQ1008" s="243"/>
      <c r="AR1008" s="217">
        <v>1</v>
      </c>
      <c r="AS1008" s="244" t="s">
        <v>233</v>
      </c>
      <c r="AT1008" s="245"/>
      <c r="AU1008" s="218" t="s">
        <v>233</v>
      </c>
    </row>
    <row r="1009" spans="1:47" ht="8.25" customHeight="1" x14ac:dyDescent="0.25">
      <c r="A1009" s="217">
        <v>983</v>
      </c>
      <c r="B1009" s="228" t="s">
        <v>176</v>
      </c>
      <c r="C1009" s="229"/>
      <c r="D1009" s="230"/>
      <c r="E1009" s="228" t="s">
        <v>1186</v>
      </c>
      <c r="F1009" s="229"/>
      <c r="G1009" s="230"/>
      <c r="H1009" s="231">
        <v>893</v>
      </c>
      <c r="I1009" s="232"/>
      <c r="J1009" s="231">
        <v>2328</v>
      </c>
      <c r="K1009" s="233"/>
      <c r="L1009" s="232"/>
      <c r="M1009" s="228" t="s">
        <v>154</v>
      </c>
      <c r="N1009" s="229"/>
      <c r="O1009" s="230"/>
      <c r="P1009" s="234" t="s">
        <v>155</v>
      </c>
      <c r="Q1009" s="235"/>
      <c r="R1009" s="236"/>
      <c r="S1009" s="217">
        <v>758</v>
      </c>
      <c r="T1009" s="217">
        <v>2193</v>
      </c>
      <c r="U1009" s="218" t="s">
        <v>156</v>
      </c>
      <c r="V1009" s="237" t="s">
        <v>157</v>
      </c>
      <c r="W1009" s="238"/>
      <c r="X1009" s="239"/>
      <c r="Y1009" s="228" t="s">
        <v>158</v>
      </c>
      <c r="Z1009" s="230"/>
      <c r="AA1009" s="228" t="s">
        <v>159</v>
      </c>
      <c r="AB1009" s="229"/>
      <c r="AC1009" s="230"/>
      <c r="AD1009" s="219"/>
      <c r="AE1009" s="220">
        <v>873</v>
      </c>
      <c r="AF1009" s="231">
        <v>2308</v>
      </c>
      <c r="AG1009" s="232"/>
      <c r="AH1009" s="218" t="s">
        <v>158</v>
      </c>
      <c r="AI1009" s="217">
        <v>1</v>
      </c>
      <c r="AJ1009" s="240" t="s">
        <v>160</v>
      </c>
      <c r="AK1009" s="241"/>
      <c r="AL1009" s="221" t="s">
        <v>161</v>
      </c>
      <c r="AM1009" s="222" t="s">
        <v>162</v>
      </c>
      <c r="AN1009" s="242"/>
      <c r="AO1009" s="243"/>
      <c r="AP1009" s="242"/>
      <c r="AQ1009" s="243"/>
      <c r="AR1009" s="217">
        <v>1</v>
      </c>
      <c r="AS1009" s="244" t="s">
        <v>314</v>
      </c>
      <c r="AT1009" s="245"/>
      <c r="AU1009" s="218" t="s">
        <v>314</v>
      </c>
    </row>
    <row r="1010" spans="1:47" ht="8.25" customHeight="1" x14ac:dyDescent="0.25">
      <c r="A1010" s="217">
        <v>984</v>
      </c>
      <c r="B1010" s="228" t="s">
        <v>176</v>
      </c>
      <c r="C1010" s="229"/>
      <c r="D1010" s="230"/>
      <c r="E1010" s="228" t="s">
        <v>1187</v>
      </c>
      <c r="F1010" s="229"/>
      <c r="G1010" s="230"/>
      <c r="H1010" s="231">
        <v>893</v>
      </c>
      <c r="I1010" s="232"/>
      <c r="J1010" s="231">
        <v>2328</v>
      </c>
      <c r="K1010" s="233"/>
      <c r="L1010" s="232"/>
      <c r="M1010" s="228" t="s">
        <v>154</v>
      </c>
      <c r="N1010" s="229"/>
      <c r="O1010" s="230"/>
      <c r="P1010" s="234" t="s">
        <v>155</v>
      </c>
      <c r="Q1010" s="235"/>
      <c r="R1010" s="236"/>
      <c r="S1010" s="217">
        <v>758</v>
      </c>
      <c r="T1010" s="217">
        <v>2193</v>
      </c>
      <c r="U1010" s="218" t="s">
        <v>156</v>
      </c>
      <c r="V1010" s="237" t="s">
        <v>157</v>
      </c>
      <c r="W1010" s="238"/>
      <c r="X1010" s="239"/>
      <c r="Y1010" s="228" t="s">
        <v>158</v>
      </c>
      <c r="Z1010" s="230"/>
      <c r="AA1010" s="228" t="s">
        <v>159</v>
      </c>
      <c r="AB1010" s="229"/>
      <c r="AC1010" s="230"/>
      <c r="AD1010" s="219"/>
      <c r="AE1010" s="220">
        <v>873</v>
      </c>
      <c r="AF1010" s="231">
        <v>2308</v>
      </c>
      <c r="AG1010" s="232"/>
      <c r="AH1010" s="218" t="s">
        <v>158</v>
      </c>
      <c r="AI1010" s="217">
        <v>1</v>
      </c>
      <c r="AJ1010" s="240" t="s">
        <v>160</v>
      </c>
      <c r="AK1010" s="241"/>
      <c r="AL1010" s="221" t="s">
        <v>161</v>
      </c>
      <c r="AM1010" s="222" t="s">
        <v>162</v>
      </c>
      <c r="AN1010" s="242"/>
      <c r="AO1010" s="243"/>
      <c r="AP1010" s="242"/>
      <c r="AQ1010" s="243"/>
      <c r="AR1010" s="217">
        <v>1</v>
      </c>
      <c r="AS1010" s="244" t="s">
        <v>314</v>
      </c>
      <c r="AT1010" s="245"/>
      <c r="AU1010" s="218" t="s">
        <v>314</v>
      </c>
    </row>
    <row r="1011" spans="1:47" ht="8.25" customHeight="1" x14ac:dyDescent="0.25">
      <c r="A1011" s="217">
        <v>985</v>
      </c>
      <c r="B1011" s="228" t="s">
        <v>176</v>
      </c>
      <c r="C1011" s="229"/>
      <c r="D1011" s="230"/>
      <c r="E1011" s="228" t="s">
        <v>1188</v>
      </c>
      <c r="F1011" s="229"/>
      <c r="G1011" s="230"/>
      <c r="H1011" s="231">
        <v>893</v>
      </c>
      <c r="I1011" s="232"/>
      <c r="J1011" s="231">
        <v>2328</v>
      </c>
      <c r="K1011" s="233"/>
      <c r="L1011" s="232"/>
      <c r="M1011" s="228" t="s">
        <v>154</v>
      </c>
      <c r="N1011" s="229"/>
      <c r="O1011" s="230"/>
      <c r="P1011" s="234" t="s">
        <v>155</v>
      </c>
      <c r="Q1011" s="235"/>
      <c r="R1011" s="236"/>
      <c r="S1011" s="217">
        <v>758</v>
      </c>
      <c r="T1011" s="217">
        <v>2193</v>
      </c>
      <c r="U1011" s="218" t="s">
        <v>156</v>
      </c>
      <c r="V1011" s="237" t="s">
        <v>157</v>
      </c>
      <c r="W1011" s="238"/>
      <c r="X1011" s="239"/>
      <c r="Y1011" s="228" t="s">
        <v>158</v>
      </c>
      <c r="Z1011" s="230"/>
      <c r="AA1011" s="228" t="s">
        <v>159</v>
      </c>
      <c r="AB1011" s="229"/>
      <c r="AC1011" s="230"/>
      <c r="AD1011" s="219"/>
      <c r="AE1011" s="220">
        <v>873</v>
      </c>
      <c r="AF1011" s="231">
        <v>2308</v>
      </c>
      <c r="AG1011" s="232"/>
      <c r="AH1011" s="218" t="s">
        <v>158</v>
      </c>
      <c r="AI1011" s="217">
        <v>1</v>
      </c>
      <c r="AJ1011" s="240" t="s">
        <v>160</v>
      </c>
      <c r="AK1011" s="241"/>
      <c r="AL1011" s="221" t="s">
        <v>161</v>
      </c>
      <c r="AM1011" s="222" t="s">
        <v>162</v>
      </c>
      <c r="AN1011" s="242"/>
      <c r="AO1011" s="243"/>
      <c r="AP1011" s="242"/>
      <c r="AQ1011" s="243"/>
      <c r="AR1011" s="217">
        <v>1</v>
      </c>
      <c r="AS1011" s="244" t="s">
        <v>314</v>
      </c>
      <c r="AT1011" s="245"/>
      <c r="AU1011" s="218" t="s">
        <v>314</v>
      </c>
    </row>
    <row r="1012" spans="1:47" ht="8.25" customHeight="1" x14ac:dyDescent="0.25">
      <c r="A1012" s="217">
        <v>986</v>
      </c>
      <c r="B1012" s="228" t="s">
        <v>176</v>
      </c>
      <c r="C1012" s="229"/>
      <c r="D1012" s="230"/>
      <c r="E1012" s="228" t="s">
        <v>1189</v>
      </c>
      <c r="F1012" s="229"/>
      <c r="G1012" s="230"/>
      <c r="H1012" s="231">
        <v>1473</v>
      </c>
      <c r="I1012" s="232"/>
      <c r="J1012" s="231">
        <v>2328</v>
      </c>
      <c r="K1012" s="233"/>
      <c r="L1012" s="232"/>
      <c r="M1012" s="228" t="s">
        <v>154</v>
      </c>
      <c r="N1012" s="229"/>
      <c r="O1012" s="230"/>
      <c r="P1012" s="234" t="s">
        <v>155</v>
      </c>
      <c r="Q1012" s="235"/>
      <c r="R1012" s="236"/>
      <c r="S1012" s="217">
        <v>1338</v>
      </c>
      <c r="T1012" s="217">
        <v>2193</v>
      </c>
      <c r="U1012" s="218" t="s">
        <v>156</v>
      </c>
      <c r="V1012" s="237" t="s">
        <v>157</v>
      </c>
      <c r="W1012" s="238"/>
      <c r="X1012" s="239"/>
      <c r="Y1012" s="228" t="s">
        <v>158</v>
      </c>
      <c r="Z1012" s="230"/>
      <c r="AA1012" s="228" t="s">
        <v>159</v>
      </c>
      <c r="AB1012" s="229"/>
      <c r="AC1012" s="230"/>
      <c r="AD1012" s="219"/>
      <c r="AE1012" s="220">
        <v>725</v>
      </c>
      <c r="AF1012" s="231">
        <v>2308</v>
      </c>
      <c r="AG1012" s="232"/>
      <c r="AH1012" s="218" t="s">
        <v>158</v>
      </c>
      <c r="AI1012" s="217">
        <v>2</v>
      </c>
      <c r="AJ1012" s="240" t="s">
        <v>160</v>
      </c>
      <c r="AK1012" s="241"/>
      <c r="AL1012" s="221" t="s">
        <v>161</v>
      </c>
      <c r="AM1012" s="222" t="s">
        <v>162</v>
      </c>
      <c r="AN1012" s="242"/>
      <c r="AO1012" s="243"/>
      <c r="AP1012" s="242"/>
      <c r="AQ1012" s="243"/>
      <c r="AR1012" s="217">
        <v>1</v>
      </c>
      <c r="AS1012" s="244" t="s">
        <v>233</v>
      </c>
      <c r="AT1012" s="245"/>
      <c r="AU1012" s="218" t="s">
        <v>233</v>
      </c>
    </row>
    <row r="1013" spans="1:47" ht="8.25" customHeight="1" x14ac:dyDescent="0.25">
      <c r="A1013" s="217">
        <v>987</v>
      </c>
      <c r="B1013" s="228" t="s">
        <v>176</v>
      </c>
      <c r="C1013" s="229"/>
      <c r="D1013" s="230"/>
      <c r="E1013" s="228" t="s">
        <v>1190</v>
      </c>
      <c r="F1013" s="229"/>
      <c r="G1013" s="230"/>
      <c r="H1013" s="231">
        <v>493</v>
      </c>
      <c r="I1013" s="232"/>
      <c r="J1013" s="231">
        <v>2328</v>
      </c>
      <c r="K1013" s="233"/>
      <c r="L1013" s="232"/>
      <c r="M1013" s="228" t="s">
        <v>154</v>
      </c>
      <c r="N1013" s="229"/>
      <c r="O1013" s="230"/>
      <c r="P1013" s="234" t="s">
        <v>155</v>
      </c>
      <c r="Q1013" s="235"/>
      <c r="R1013" s="236"/>
      <c r="S1013" s="217">
        <v>358</v>
      </c>
      <c r="T1013" s="217">
        <v>2193</v>
      </c>
      <c r="U1013" s="218" t="s">
        <v>156</v>
      </c>
      <c r="V1013" s="237" t="s">
        <v>157</v>
      </c>
      <c r="W1013" s="238"/>
      <c r="X1013" s="239"/>
      <c r="Y1013" s="228" t="s">
        <v>158</v>
      </c>
      <c r="Z1013" s="230"/>
      <c r="AA1013" s="228" t="s">
        <v>159</v>
      </c>
      <c r="AB1013" s="229"/>
      <c r="AC1013" s="230"/>
      <c r="AD1013" s="219"/>
      <c r="AE1013" s="220">
        <v>473</v>
      </c>
      <c r="AF1013" s="231">
        <v>2308</v>
      </c>
      <c r="AG1013" s="232"/>
      <c r="AH1013" s="218" t="s">
        <v>158</v>
      </c>
      <c r="AI1013" s="217">
        <v>1</v>
      </c>
      <c r="AJ1013" s="240" t="s">
        <v>160</v>
      </c>
      <c r="AK1013" s="241"/>
      <c r="AL1013" s="221" t="s">
        <v>161</v>
      </c>
      <c r="AM1013" s="222" t="s">
        <v>162</v>
      </c>
      <c r="AN1013" s="242"/>
      <c r="AO1013" s="243"/>
      <c r="AP1013" s="242"/>
      <c r="AQ1013" s="243"/>
      <c r="AR1013" s="217">
        <v>1</v>
      </c>
      <c r="AS1013" s="244" t="s">
        <v>182</v>
      </c>
      <c r="AT1013" s="245"/>
      <c r="AU1013" s="218" t="s">
        <v>182</v>
      </c>
    </row>
    <row r="1014" spans="1:47" ht="8.25" customHeight="1" x14ac:dyDescent="0.25">
      <c r="A1014" s="217">
        <v>988</v>
      </c>
      <c r="B1014" s="228" t="s">
        <v>176</v>
      </c>
      <c r="C1014" s="229"/>
      <c r="D1014" s="230"/>
      <c r="E1014" s="228" t="s">
        <v>1191</v>
      </c>
      <c r="F1014" s="229"/>
      <c r="G1014" s="230"/>
      <c r="H1014" s="231">
        <v>1343</v>
      </c>
      <c r="I1014" s="232"/>
      <c r="J1014" s="231">
        <v>2328</v>
      </c>
      <c r="K1014" s="233"/>
      <c r="L1014" s="232"/>
      <c r="M1014" s="228" t="s">
        <v>154</v>
      </c>
      <c r="N1014" s="229"/>
      <c r="O1014" s="230"/>
      <c r="P1014" s="234" t="s">
        <v>155</v>
      </c>
      <c r="Q1014" s="235"/>
      <c r="R1014" s="236"/>
      <c r="S1014" s="217">
        <v>1208</v>
      </c>
      <c r="T1014" s="217">
        <v>2193</v>
      </c>
      <c r="U1014" s="218" t="s">
        <v>156</v>
      </c>
      <c r="V1014" s="237" t="s">
        <v>157</v>
      </c>
      <c r="W1014" s="238"/>
      <c r="X1014" s="239"/>
      <c r="Y1014" s="228" t="s">
        <v>158</v>
      </c>
      <c r="Z1014" s="230"/>
      <c r="AA1014" s="228" t="s">
        <v>159</v>
      </c>
      <c r="AB1014" s="229"/>
      <c r="AC1014" s="230"/>
      <c r="AD1014" s="219"/>
      <c r="AE1014" s="220">
        <v>660</v>
      </c>
      <c r="AF1014" s="231">
        <v>2308</v>
      </c>
      <c r="AG1014" s="232"/>
      <c r="AH1014" s="218" t="s">
        <v>158</v>
      </c>
      <c r="AI1014" s="217">
        <v>2</v>
      </c>
      <c r="AJ1014" s="240" t="s">
        <v>160</v>
      </c>
      <c r="AK1014" s="241"/>
      <c r="AL1014" s="221" t="s">
        <v>161</v>
      </c>
      <c r="AM1014" s="222" t="s">
        <v>162</v>
      </c>
      <c r="AN1014" s="242"/>
      <c r="AO1014" s="243"/>
      <c r="AP1014" s="242"/>
      <c r="AQ1014" s="243"/>
      <c r="AR1014" s="217">
        <v>1</v>
      </c>
      <c r="AS1014" s="244" t="s">
        <v>238</v>
      </c>
      <c r="AT1014" s="245"/>
      <c r="AU1014" s="218" t="s">
        <v>238</v>
      </c>
    </row>
    <row r="1015" spans="1:47" ht="8.25" customHeight="1" x14ac:dyDescent="0.25">
      <c r="A1015" s="217">
        <v>989</v>
      </c>
      <c r="B1015" s="228" t="s">
        <v>176</v>
      </c>
      <c r="C1015" s="229"/>
      <c r="D1015" s="230"/>
      <c r="E1015" s="228" t="s">
        <v>1192</v>
      </c>
      <c r="F1015" s="229"/>
      <c r="G1015" s="230"/>
      <c r="H1015" s="231">
        <v>793</v>
      </c>
      <c r="I1015" s="232"/>
      <c r="J1015" s="231">
        <v>2328</v>
      </c>
      <c r="K1015" s="233"/>
      <c r="L1015" s="232"/>
      <c r="M1015" s="228" t="s">
        <v>154</v>
      </c>
      <c r="N1015" s="229"/>
      <c r="O1015" s="230"/>
      <c r="P1015" s="234" t="s">
        <v>155</v>
      </c>
      <c r="Q1015" s="235"/>
      <c r="R1015" s="236"/>
      <c r="S1015" s="217">
        <v>658</v>
      </c>
      <c r="T1015" s="217">
        <v>2193</v>
      </c>
      <c r="U1015" s="218" t="s">
        <v>156</v>
      </c>
      <c r="V1015" s="237" t="s">
        <v>157</v>
      </c>
      <c r="W1015" s="238"/>
      <c r="X1015" s="239"/>
      <c r="Y1015" s="228" t="s">
        <v>158</v>
      </c>
      <c r="Z1015" s="230"/>
      <c r="AA1015" s="228" t="s">
        <v>159</v>
      </c>
      <c r="AB1015" s="229"/>
      <c r="AC1015" s="230"/>
      <c r="AD1015" s="219"/>
      <c r="AE1015" s="220">
        <v>773</v>
      </c>
      <c r="AF1015" s="231">
        <v>2308</v>
      </c>
      <c r="AG1015" s="232"/>
      <c r="AH1015" s="218" t="s">
        <v>158</v>
      </c>
      <c r="AI1015" s="217">
        <v>1</v>
      </c>
      <c r="AJ1015" s="240" t="s">
        <v>160</v>
      </c>
      <c r="AK1015" s="241"/>
      <c r="AL1015" s="221" t="s">
        <v>161</v>
      </c>
      <c r="AM1015" s="222" t="s">
        <v>162</v>
      </c>
      <c r="AN1015" s="242"/>
      <c r="AO1015" s="243"/>
      <c r="AP1015" s="242"/>
      <c r="AQ1015" s="243"/>
      <c r="AR1015" s="217">
        <v>1</v>
      </c>
      <c r="AS1015" s="244" t="s">
        <v>259</v>
      </c>
      <c r="AT1015" s="245"/>
      <c r="AU1015" s="218" t="s">
        <v>259</v>
      </c>
    </row>
    <row r="1016" spans="1:47" ht="8.25" customHeight="1" x14ac:dyDescent="0.25">
      <c r="A1016" s="217">
        <v>990</v>
      </c>
      <c r="B1016" s="228" t="s">
        <v>176</v>
      </c>
      <c r="C1016" s="229"/>
      <c r="D1016" s="230"/>
      <c r="E1016" s="228" t="s">
        <v>1193</v>
      </c>
      <c r="F1016" s="229"/>
      <c r="G1016" s="230"/>
      <c r="H1016" s="231">
        <v>1473</v>
      </c>
      <c r="I1016" s="232"/>
      <c r="J1016" s="231">
        <v>2328</v>
      </c>
      <c r="K1016" s="233"/>
      <c r="L1016" s="232"/>
      <c r="M1016" s="228" t="s">
        <v>154</v>
      </c>
      <c r="N1016" s="229"/>
      <c r="O1016" s="230"/>
      <c r="P1016" s="234" t="s">
        <v>155</v>
      </c>
      <c r="Q1016" s="235"/>
      <c r="R1016" s="236"/>
      <c r="S1016" s="217">
        <v>1338</v>
      </c>
      <c r="T1016" s="217">
        <v>2193</v>
      </c>
      <c r="U1016" s="218" t="s">
        <v>156</v>
      </c>
      <c r="V1016" s="237" t="s">
        <v>157</v>
      </c>
      <c r="W1016" s="238"/>
      <c r="X1016" s="239"/>
      <c r="Y1016" s="228" t="s">
        <v>158</v>
      </c>
      <c r="Z1016" s="230"/>
      <c r="AA1016" s="228" t="s">
        <v>159</v>
      </c>
      <c r="AB1016" s="229"/>
      <c r="AC1016" s="230"/>
      <c r="AD1016" s="219"/>
      <c r="AE1016" s="220">
        <v>725</v>
      </c>
      <c r="AF1016" s="231">
        <v>2308</v>
      </c>
      <c r="AG1016" s="232"/>
      <c r="AH1016" s="218" t="s">
        <v>158</v>
      </c>
      <c r="AI1016" s="217">
        <v>2</v>
      </c>
      <c r="AJ1016" s="240" t="s">
        <v>160</v>
      </c>
      <c r="AK1016" s="241"/>
      <c r="AL1016" s="221" t="s">
        <v>161</v>
      </c>
      <c r="AM1016" s="222" t="s">
        <v>162</v>
      </c>
      <c r="AN1016" s="242"/>
      <c r="AO1016" s="243"/>
      <c r="AP1016" s="242"/>
      <c r="AQ1016" s="243"/>
      <c r="AR1016" s="217">
        <v>1</v>
      </c>
      <c r="AS1016" s="244" t="s">
        <v>233</v>
      </c>
      <c r="AT1016" s="245"/>
      <c r="AU1016" s="218" t="s">
        <v>233</v>
      </c>
    </row>
    <row r="1017" spans="1:47" ht="8.25" customHeight="1" x14ac:dyDescent="0.25">
      <c r="A1017" s="217">
        <v>991</v>
      </c>
      <c r="B1017" s="228" t="s">
        <v>176</v>
      </c>
      <c r="C1017" s="229"/>
      <c r="D1017" s="230"/>
      <c r="E1017" s="228" t="s">
        <v>1194</v>
      </c>
      <c r="F1017" s="229"/>
      <c r="G1017" s="230"/>
      <c r="H1017" s="231">
        <v>1473</v>
      </c>
      <c r="I1017" s="232"/>
      <c r="J1017" s="231">
        <v>2328</v>
      </c>
      <c r="K1017" s="233"/>
      <c r="L1017" s="232"/>
      <c r="M1017" s="228" t="s">
        <v>154</v>
      </c>
      <c r="N1017" s="229"/>
      <c r="O1017" s="230"/>
      <c r="P1017" s="234" t="s">
        <v>155</v>
      </c>
      <c r="Q1017" s="235"/>
      <c r="R1017" s="236"/>
      <c r="S1017" s="217">
        <v>1338</v>
      </c>
      <c r="T1017" s="217">
        <v>2193</v>
      </c>
      <c r="U1017" s="218" t="s">
        <v>156</v>
      </c>
      <c r="V1017" s="237" t="s">
        <v>157</v>
      </c>
      <c r="W1017" s="238"/>
      <c r="X1017" s="239"/>
      <c r="Y1017" s="228" t="s">
        <v>158</v>
      </c>
      <c r="Z1017" s="230"/>
      <c r="AA1017" s="228" t="s">
        <v>159</v>
      </c>
      <c r="AB1017" s="229"/>
      <c r="AC1017" s="230"/>
      <c r="AD1017" s="219"/>
      <c r="AE1017" s="220">
        <v>725</v>
      </c>
      <c r="AF1017" s="231">
        <v>2308</v>
      </c>
      <c r="AG1017" s="232"/>
      <c r="AH1017" s="218" t="s">
        <v>158</v>
      </c>
      <c r="AI1017" s="217">
        <v>2</v>
      </c>
      <c r="AJ1017" s="240" t="s">
        <v>160</v>
      </c>
      <c r="AK1017" s="241"/>
      <c r="AL1017" s="221" t="s">
        <v>161</v>
      </c>
      <c r="AM1017" s="222" t="s">
        <v>162</v>
      </c>
      <c r="AN1017" s="242"/>
      <c r="AO1017" s="243"/>
      <c r="AP1017" s="242"/>
      <c r="AQ1017" s="243"/>
      <c r="AR1017" s="217">
        <v>1</v>
      </c>
      <c r="AS1017" s="244" t="s">
        <v>233</v>
      </c>
      <c r="AT1017" s="245"/>
      <c r="AU1017" s="218" t="s">
        <v>233</v>
      </c>
    </row>
    <row r="1018" spans="1:47" ht="8.25" customHeight="1" x14ac:dyDescent="0.25">
      <c r="A1018" s="217">
        <v>992</v>
      </c>
      <c r="B1018" s="228" t="s">
        <v>176</v>
      </c>
      <c r="C1018" s="229"/>
      <c r="D1018" s="230"/>
      <c r="E1018" s="228" t="s">
        <v>1195</v>
      </c>
      <c r="F1018" s="229"/>
      <c r="G1018" s="230"/>
      <c r="H1018" s="231">
        <v>993</v>
      </c>
      <c r="I1018" s="232"/>
      <c r="J1018" s="231">
        <v>2328</v>
      </c>
      <c r="K1018" s="233"/>
      <c r="L1018" s="232"/>
      <c r="M1018" s="228" t="s">
        <v>154</v>
      </c>
      <c r="N1018" s="229"/>
      <c r="O1018" s="230"/>
      <c r="P1018" s="234" t="s">
        <v>155</v>
      </c>
      <c r="Q1018" s="235"/>
      <c r="R1018" s="236"/>
      <c r="S1018" s="217">
        <v>858</v>
      </c>
      <c r="T1018" s="217">
        <v>2193</v>
      </c>
      <c r="U1018" s="218" t="s">
        <v>156</v>
      </c>
      <c r="V1018" s="237" t="s">
        <v>157</v>
      </c>
      <c r="W1018" s="238"/>
      <c r="X1018" s="239"/>
      <c r="Y1018" s="228" t="s">
        <v>158</v>
      </c>
      <c r="Z1018" s="230"/>
      <c r="AA1018" s="228" t="s">
        <v>159</v>
      </c>
      <c r="AB1018" s="229"/>
      <c r="AC1018" s="230"/>
      <c r="AD1018" s="219"/>
      <c r="AE1018" s="220">
        <v>973</v>
      </c>
      <c r="AF1018" s="231">
        <v>2308</v>
      </c>
      <c r="AG1018" s="232"/>
      <c r="AH1018" s="218" t="s">
        <v>158</v>
      </c>
      <c r="AI1018" s="217">
        <v>1</v>
      </c>
      <c r="AJ1018" s="240" t="s">
        <v>160</v>
      </c>
      <c r="AK1018" s="241"/>
      <c r="AL1018" s="221" t="s">
        <v>161</v>
      </c>
      <c r="AM1018" s="222" t="s">
        <v>162</v>
      </c>
      <c r="AN1018" s="242"/>
      <c r="AO1018" s="243"/>
      <c r="AP1018" s="242"/>
      <c r="AQ1018" s="243"/>
      <c r="AR1018" s="217">
        <v>1</v>
      </c>
      <c r="AS1018" s="244" t="s">
        <v>240</v>
      </c>
      <c r="AT1018" s="245"/>
      <c r="AU1018" s="218" t="s">
        <v>240</v>
      </c>
    </row>
    <row r="1019" spans="1:47" ht="8.25" customHeight="1" x14ac:dyDescent="0.25">
      <c r="A1019" s="217">
        <v>993</v>
      </c>
      <c r="B1019" s="228" t="s">
        <v>176</v>
      </c>
      <c r="C1019" s="229"/>
      <c r="D1019" s="230"/>
      <c r="E1019" s="228" t="s">
        <v>1196</v>
      </c>
      <c r="F1019" s="229"/>
      <c r="G1019" s="230"/>
      <c r="H1019" s="231">
        <v>1473</v>
      </c>
      <c r="I1019" s="232"/>
      <c r="J1019" s="231">
        <v>2328</v>
      </c>
      <c r="K1019" s="233"/>
      <c r="L1019" s="232"/>
      <c r="M1019" s="228" t="s">
        <v>154</v>
      </c>
      <c r="N1019" s="229"/>
      <c r="O1019" s="230"/>
      <c r="P1019" s="234" t="s">
        <v>155</v>
      </c>
      <c r="Q1019" s="235"/>
      <c r="R1019" s="236"/>
      <c r="S1019" s="217">
        <v>1338</v>
      </c>
      <c r="T1019" s="217">
        <v>2193</v>
      </c>
      <c r="U1019" s="218" t="s">
        <v>156</v>
      </c>
      <c r="V1019" s="237" t="s">
        <v>157</v>
      </c>
      <c r="W1019" s="238"/>
      <c r="X1019" s="239"/>
      <c r="Y1019" s="228" t="s">
        <v>158</v>
      </c>
      <c r="Z1019" s="230"/>
      <c r="AA1019" s="228" t="s">
        <v>159</v>
      </c>
      <c r="AB1019" s="229"/>
      <c r="AC1019" s="230"/>
      <c r="AD1019" s="219"/>
      <c r="AE1019" s="220">
        <v>725</v>
      </c>
      <c r="AF1019" s="231">
        <v>2308</v>
      </c>
      <c r="AG1019" s="232"/>
      <c r="AH1019" s="218" t="s">
        <v>158</v>
      </c>
      <c r="AI1019" s="217">
        <v>2</v>
      </c>
      <c r="AJ1019" s="240" t="s">
        <v>160</v>
      </c>
      <c r="AK1019" s="241"/>
      <c r="AL1019" s="221" t="s">
        <v>161</v>
      </c>
      <c r="AM1019" s="222" t="s">
        <v>162</v>
      </c>
      <c r="AN1019" s="242"/>
      <c r="AO1019" s="243"/>
      <c r="AP1019" s="242"/>
      <c r="AQ1019" s="243"/>
      <c r="AR1019" s="217">
        <v>1</v>
      </c>
      <c r="AS1019" s="244" t="s">
        <v>233</v>
      </c>
      <c r="AT1019" s="245"/>
      <c r="AU1019" s="218" t="s">
        <v>233</v>
      </c>
    </row>
    <row r="1020" spans="1:47" ht="8.25" customHeight="1" x14ac:dyDescent="0.25">
      <c r="A1020" s="217">
        <v>994</v>
      </c>
      <c r="B1020" s="228" t="s">
        <v>176</v>
      </c>
      <c r="C1020" s="229"/>
      <c r="D1020" s="230"/>
      <c r="E1020" s="228" t="s">
        <v>1197</v>
      </c>
      <c r="F1020" s="229"/>
      <c r="G1020" s="230"/>
      <c r="H1020" s="231">
        <v>1713</v>
      </c>
      <c r="I1020" s="232"/>
      <c r="J1020" s="231">
        <v>2328</v>
      </c>
      <c r="K1020" s="233"/>
      <c r="L1020" s="232"/>
      <c r="M1020" s="228" t="s">
        <v>154</v>
      </c>
      <c r="N1020" s="229"/>
      <c r="O1020" s="230"/>
      <c r="P1020" s="234" t="s">
        <v>155</v>
      </c>
      <c r="Q1020" s="235"/>
      <c r="R1020" s="236"/>
      <c r="S1020" s="217">
        <v>1578</v>
      </c>
      <c r="T1020" s="217">
        <v>2193</v>
      </c>
      <c r="U1020" s="218" t="s">
        <v>156</v>
      </c>
      <c r="V1020" s="237" t="s">
        <v>157</v>
      </c>
      <c r="W1020" s="238"/>
      <c r="X1020" s="239"/>
      <c r="Y1020" s="228" t="s">
        <v>158</v>
      </c>
      <c r="Z1020" s="230"/>
      <c r="AA1020" s="228" t="s">
        <v>159</v>
      </c>
      <c r="AB1020" s="229"/>
      <c r="AC1020" s="230"/>
      <c r="AD1020" s="219"/>
      <c r="AE1020" s="220">
        <v>845</v>
      </c>
      <c r="AF1020" s="231">
        <v>2308</v>
      </c>
      <c r="AG1020" s="232"/>
      <c r="AH1020" s="218" t="s">
        <v>158</v>
      </c>
      <c r="AI1020" s="217">
        <v>2</v>
      </c>
      <c r="AJ1020" s="240" t="s">
        <v>160</v>
      </c>
      <c r="AK1020" s="241"/>
      <c r="AL1020" s="221" t="s">
        <v>161</v>
      </c>
      <c r="AM1020" s="222" t="s">
        <v>162</v>
      </c>
      <c r="AN1020" s="242"/>
      <c r="AO1020" s="243"/>
      <c r="AP1020" s="242"/>
      <c r="AQ1020" s="243"/>
      <c r="AR1020" s="217">
        <v>1</v>
      </c>
      <c r="AS1020" s="244" t="s">
        <v>251</v>
      </c>
      <c r="AT1020" s="245"/>
      <c r="AU1020" s="218" t="s">
        <v>251</v>
      </c>
    </row>
    <row r="1021" spans="1:47" ht="8.25" customHeight="1" x14ac:dyDescent="0.25">
      <c r="A1021" s="217">
        <v>995</v>
      </c>
      <c r="B1021" s="228" t="s">
        <v>176</v>
      </c>
      <c r="C1021" s="229"/>
      <c r="D1021" s="230"/>
      <c r="E1021" s="228" t="s">
        <v>1198</v>
      </c>
      <c r="F1021" s="229"/>
      <c r="G1021" s="230"/>
      <c r="H1021" s="231">
        <v>593</v>
      </c>
      <c r="I1021" s="232"/>
      <c r="J1021" s="231">
        <v>2328</v>
      </c>
      <c r="K1021" s="233"/>
      <c r="L1021" s="232"/>
      <c r="M1021" s="228" t="s">
        <v>154</v>
      </c>
      <c r="N1021" s="229"/>
      <c r="O1021" s="230"/>
      <c r="P1021" s="234" t="s">
        <v>155</v>
      </c>
      <c r="Q1021" s="235"/>
      <c r="R1021" s="236"/>
      <c r="S1021" s="217">
        <v>458</v>
      </c>
      <c r="T1021" s="217">
        <v>2193</v>
      </c>
      <c r="U1021" s="218" t="s">
        <v>156</v>
      </c>
      <c r="V1021" s="237" t="s">
        <v>157</v>
      </c>
      <c r="W1021" s="238"/>
      <c r="X1021" s="239"/>
      <c r="Y1021" s="228" t="s">
        <v>158</v>
      </c>
      <c r="Z1021" s="230"/>
      <c r="AA1021" s="228" t="s">
        <v>159</v>
      </c>
      <c r="AB1021" s="229"/>
      <c r="AC1021" s="230"/>
      <c r="AD1021" s="219"/>
      <c r="AE1021" s="220">
        <v>573</v>
      </c>
      <c r="AF1021" s="231">
        <v>2308</v>
      </c>
      <c r="AG1021" s="232"/>
      <c r="AH1021" s="218" t="s">
        <v>158</v>
      </c>
      <c r="AI1021" s="217">
        <v>1</v>
      </c>
      <c r="AJ1021" s="240" t="s">
        <v>160</v>
      </c>
      <c r="AK1021" s="241"/>
      <c r="AL1021" s="221" t="s">
        <v>161</v>
      </c>
      <c r="AM1021" s="222" t="s">
        <v>162</v>
      </c>
      <c r="AN1021" s="242"/>
      <c r="AO1021" s="243"/>
      <c r="AP1021" s="242"/>
      <c r="AQ1021" s="243"/>
      <c r="AR1021" s="217">
        <v>1</v>
      </c>
      <c r="AS1021" s="244" t="s">
        <v>269</v>
      </c>
      <c r="AT1021" s="245"/>
      <c r="AU1021" s="218" t="s">
        <v>269</v>
      </c>
    </row>
    <row r="1022" spans="1:47" ht="8.25" customHeight="1" x14ac:dyDescent="0.25">
      <c r="A1022" s="217">
        <v>996</v>
      </c>
      <c r="B1022" s="228" t="s">
        <v>252</v>
      </c>
      <c r="C1022" s="229"/>
      <c r="D1022" s="230"/>
      <c r="E1022" s="228" t="s">
        <v>1199</v>
      </c>
      <c r="F1022" s="229"/>
      <c r="G1022" s="230"/>
      <c r="H1022" s="231">
        <v>635</v>
      </c>
      <c r="I1022" s="232"/>
      <c r="J1022" s="231">
        <v>935</v>
      </c>
      <c r="K1022" s="233"/>
      <c r="L1022" s="232"/>
      <c r="M1022" s="228" t="s">
        <v>154</v>
      </c>
      <c r="N1022" s="229"/>
      <c r="O1022" s="230"/>
      <c r="P1022" s="234" t="s">
        <v>155</v>
      </c>
      <c r="Q1022" s="235"/>
      <c r="R1022" s="236"/>
      <c r="S1022" s="217">
        <v>500</v>
      </c>
      <c r="T1022" s="217">
        <v>800</v>
      </c>
      <c r="U1022" s="218" t="s">
        <v>156</v>
      </c>
      <c r="V1022" s="237" t="s">
        <v>157</v>
      </c>
      <c r="W1022" s="238"/>
      <c r="X1022" s="239"/>
      <c r="Y1022" s="228" t="s">
        <v>158</v>
      </c>
      <c r="Z1022" s="230"/>
      <c r="AA1022" s="228" t="s">
        <v>159</v>
      </c>
      <c r="AB1022" s="229"/>
      <c r="AC1022" s="230"/>
      <c r="AD1022" s="219"/>
      <c r="AE1022" s="220">
        <v>615</v>
      </c>
      <c r="AF1022" s="231">
        <v>915</v>
      </c>
      <c r="AG1022" s="232"/>
      <c r="AH1022" s="218" t="s">
        <v>158</v>
      </c>
      <c r="AI1022" s="217">
        <v>1</v>
      </c>
      <c r="AJ1022" s="240" t="s">
        <v>160</v>
      </c>
      <c r="AK1022" s="241"/>
      <c r="AL1022" s="221" t="s">
        <v>161</v>
      </c>
      <c r="AM1022" s="222" t="s">
        <v>162</v>
      </c>
      <c r="AN1022" s="242"/>
      <c r="AO1022" s="243"/>
      <c r="AP1022" s="242"/>
      <c r="AQ1022" s="243"/>
      <c r="AR1022" s="217">
        <v>1</v>
      </c>
      <c r="AS1022" s="244" t="s">
        <v>443</v>
      </c>
      <c r="AT1022" s="245"/>
      <c r="AU1022" s="218" t="s">
        <v>443</v>
      </c>
    </row>
    <row r="1023" spans="1:47" ht="8.25" customHeight="1" x14ac:dyDescent="0.25">
      <c r="A1023" s="217">
        <v>997</v>
      </c>
      <c r="B1023" s="228" t="s">
        <v>176</v>
      </c>
      <c r="C1023" s="229"/>
      <c r="D1023" s="230"/>
      <c r="E1023" s="228" t="s">
        <v>1200</v>
      </c>
      <c r="F1023" s="229"/>
      <c r="G1023" s="230"/>
      <c r="H1023" s="231">
        <v>693</v>
      </c>
      <c r="I1023" s="232"/>
      <c r="J1023" s="231">
        <v>2328</v>
      </c>
      <c r="K1023" s="233"/>
      <c r="L1023" s="232"/>
      <c r="M1023" s="228" t="s">
        <v>154</v>
      </c>
      <c r="N1023" s="229"/>
      <c r="O1023" s="230"/>
      <c r="P1023" s="234" t="s">
        <v>155</v>
      </c>
      <c r="Q1023" s="235"/>
      <c r="R1023" s="236"/>
      <c r="S1023" s="217">
        <v>558</v>
      </c>
      <c r="T1023" s="217">
        <v>2193</v>
      </c>
      <c r="U1023" s="218" t="s">
        <v>156</v>
      </c>
      <c r="V1023" s="237" t="s">
        <v>157</v>
      </c>
      <c r="W1023" s="238"/>
      <c r="X1023" s="239"/>
      <c r="Y1023" s="228" t="s">
        <v>158</v>
      </c>
      <c r="Z1023" s="230"/>
      <c r="AA1023" s="228" t="s">
        <v>159</v>
      </c>
      <c r="AB1023" s="229"/>
      <c r="AC1023" s="230"/>
      <c r="AD1023" s="219"/>
      <c r="AE1023" s="220">
        <v>673</v>
      </c>
      <c r="AF1023" s="231">
        <v>2308</v>
      </c>
      <c r="AG1023" s="232"/>
      <c r="AH1023" s="218" t="s">
        <v>158</v>
      </c>
      <c r="AI1023" s="217">
        <v>1</v>
      </c>
      <c r="AJ1023" s="240" t="s">
        <v>160</v>
      </c>
      <c r="AK1023" s="241"/>
      <c r="AL1023" s="221" t="s">
        <v>161</v>
      </c>
      <c r="AM1023" s="222" t="s">
        <v>162</v>
      </c>
      <c r="AN1023" s="242"/>
      <c r="AO1023" s="243"/>
      <c r="AP1023" s="242"/>
      <c r="AQ1023" s="243"/>
      <c r="AR1023" s="217">
        <v>1</v>
      </c>
      <c r="AS1023" s="244" t="s">
        <v>257</v>
      </c>
      <c r="AT1023" s="245"/>
      <c r="AU1023" s="218" t="s">
        <v>257</v>
      </c>
    </row>
    <row r="1024" spans="1:47" ht="8.25" customHeight="1" x14ac:dyDescent="0.25">
      <c r="A1024" s="217">
        <v>998</v>
      </c>
      <c r="B1024" s="228" t="s">
        <v>176</v>
      </c>
      <c r="C1024" s="229"/>
      <c r="D1024" s="230"/>
      <c r="E1024" s="228" t="s">
        <v>1201</v>
      </c>
      <c r="F1024" s="229"/>
      <c r="G1024" s="230"/>
      <c r="H1024" s="231">
        <v>993</v>
      </c>
      <c r="I1024" s="232"/>
      <c r="J1024" s="231">
        <v>2328</v>
      </c>
      <c r="K1024" s="233"/>
      <c r="L1024" s="232"/>
      <c r="M1024" s="228" t="s">
        <v>154</v>
      </c>
      <c r="N1024" s="229"/>
      <c r="O1024" s="230"/>
      <c r="P1024" s="234" t="s">
        <v>155</v>
      </c>
      <c r="Q1024" s="235"/>
      <c r="R1024" s="236"/>
      <c r="S1024" s="217">
        <v>858</v>
      </c>
      <c r="T1024" s="217">
        <v>2193</v>
      </c>
      <c r="U1024" s="218" t="s">
        <v>156</v>
      </c>
      <c r="V1024" s="237" t="s">
        <v>157</v>
      </c>
      <c r="W1024" s="238"/>
      <c r="X1024" s="239"/>
      <c r="Y1024" s="228" t="s">
        <v>158</v>
      </c>
      <c r="Z1024" s="230"/>
      <c r="AA1024" s="228" t="s">
        <v>159</v>
      </c>
      <c r="AB1024" s="229"/>
      <c r="AC1024" s="230"/>
      <c r="AD1024" s="219"/>
      <c r="AE1024" s="220">
        <v>973</v>
      </c>
      <c r="AF1024" s="231">
        <v>2308</v>
      </c>
      <c r="AG1024" s="232"/>
      <c r="AH1024" s="218" t="s">
        <v>158</v>
      </c>
      <c r="AI1024" s="217">
        <v>1</v>
      </c>
      <c r="AJ1024" s="240" t="s">
        <v>160</v>
      </c>
      <c r="AK1024" s="241"/>
      <c r="AL1024" s="221" t="s">
        <v>161</v>
      </c>
      <c r="AM1024" s="222" t="s">
        <v>162</v>
      </c>
      <c r="AN1024" s="242"/>
      <c r="AO1024" s="243"/>
      <c r="AP1024" s="242"/>
      <c r="AQ1024" s="243"/>
      <c r="AR1024" s="217">
        <v>1</v>
      </c>
      <c r="AS1024" s="244" t="s">
        <v>240</v>
      </c>
      <c r="AT1024" s="245"/>
      <c r="AU1024" s="218" t="s">
        <v>240</v>
      </c>
    </row>
    <row r="1025" spans="1:47" ht="8.25" customHeight="1" x14ac:dyDescent="0.25">
      <c r="A1025" s="217">
        <v>999</v>
      </c>
      <c r="B1025" s="228" t="s">
        <v>176</v>
      </c>
      <c r="C1025" s="229"/>
      <c r="D1025" s="230"/>
      <c r="E1025" s="228" t="s">
        <v>1202</v>
      </c>
      <c r="F1025" s="229"/>
      <c r="G1025" s="230"/>
      <c r="H1025" s="231">
        <v>893</v>
      </c>
      <c r="I1025" s="232"/>
      <c r="J1025" s="231">
        <v>2328</v>
      </c>
      <c r="K1025" s="233"/>
      <c r="L1025" s="232"/>
      <c r="M1025" s="228" t="s">
        <v>154</v>
      </c>
      <c r="N1025" s="229"/>
      <c r="O1025" s="230"/>
      <c r="P1025" s="234" t="s">
        <v>155</v>
      </c>
      <c r="Q1025" s="235"/>
      <c r="R1025" s="236"/>
      <c r="S1025" s="217">
        <v>758</v>
      </c>
      <c r="T1025" s="217">
        <v>2193</v>
      </c>
      <c r="U1025" s="218" t="s">
        <v>156</v>
      </c>
      <c r="V1025" s="237" t="s">
        <v>157</v>
      </c>
      <c r="W1025" s="238"/>
      <c r="X1025" s="239"/>
      <c r="Y1025" s="228" t="s">
        <v>158</v>
      </c>
      <c r="Z1025" s="230"/>
      <c r="AA1025" s="228" t="s">
        <v>159</v>
      </c>
      <c r="AB1025" s="229"/>
      <c r="AC1025" s="230"/>
      <c r="AD1025" s="219"/>
      <c r="AE1025" s="220">
        <v>873</v>
      </c>
      <c r="AF1025" s="231">
        <v>2308</v>
      </c>
      <c r="AG1025" s="232"/>
      <c r="AH1025" s="218" t="s">
        <v>158</v>
      </c>
      <c r="AI1025" s="217">
        <v>1</v>
      </c>
      <c r="AJ1025" s="240" t="s">
        <v>160</v>
      </c>
      <c r="AK1025" s="241"/>
      <c r="AL1025" s="221" t="s">
        <v>161</v>
      </c>
      <c r="AM1025" s="222" t="s">
        <v>162</v>
      </c>
      <c r="AN1025" s="242"/>
      <c r="AO1025" s="243"/>
      <c r="AP1025" s="242"/>
      <c r="AQ1025" s="243"/>
      <c r="AR1025" s="217">
        <v>1</v>
      </c>
      <c r="AS1025" s="244" t="s">
        <v>314</v>
      </c>
      <c r="AT1025" s="245"/>
      <c r="AU1025" s="218" t="s">
        <v>314</v>
      </c>
    </row>
    <row r="1026" spans="1:47" ht="8.25" customHeight="1" x14ac:dyDescent="0.25">
      <c r="A1026" s="217">
        <v>1000</v>
      </c>
      <c r="B1026" s="228" t="s">
        <v>176</v>
      </c>
      <c r="C1026" s="229"/>
      <c r="D1026" s="230"/>
      <c r="E1026" s="228" t="s">
        <v>1203</v>
      </c>
      <c r="F1026" s="229"/>
      <c r="G1026" s="230"/>
      <c r="H1026" s="231">
        <v>1473</v>
      </c>
      <c r="I1026" s="232"/>
      <c r="J1026" s="231">
        <v>2328</v>
      </c>
      <c r="K1026" s="233"/>
      <c r="L1026" s="232"/>
      <c r="M1026" s="228" t="s">
        <v>154</v>
      </c>
      <c r="N1026" s="229"/>
      <c r="O1026" s="230"/>
      <c r="P1026" s="234" t="s">
        <v>155</v>
      </c>
      <c r="Q1026" s="235"/>
      <c r="R1026" s="236"/>
      <c r="S1026" s="217">
        <v>1338</v>
      </c>
      <c r="T1026" s="217">
        <v>2193</v>
      </c>
      <c r="U1026" s="218" t="s">
        <v>156</v>
      </c>
      <c r="V1026" s="237" t="s">
        <v>157</v>
      </c>
      <c r="W1026" s="238"/>
      <c r="X1026" s="239"/>
      <c r="Y1026" s="228" t="s">
        <v>158</v>
      </c>
      <c r="Z1026" s="230"/>
      <c r="AA1026" s="228" t="s">
        <v>159</v>
      </c>
      <c r="AB1026" s="229"/>
      <c r="AC1026" s="230"/>
      <c r="AD1026" s="219"/>
      <c r="AE1026" s="220">
        <v>725</v>
      </c>
      <c r="AF1026" s="231">
        <v>2308</v>
      </c>
      <c r="AG1026" s="232"/>
      <c r="AH1026" s="218" t="s">
        <v>158</v>
      </c>
      <c r="AI1026" s="217">
        <v>2</v>
      </c>
      <c r="AJ1026" s="240" t="s">
        <v>160</v>
      </c>
      <c r="AK1026" s="241"/>
      <c r="AL1026" s="221" t="s">
        <v>161</v>
      </c>
      <c r="AM1026" s="222" t="s">
        <v>162</v>
      </c>
      <c r="AN1026" s="242"/>
      <c r="AO1026" s="243"/>
      <c r="AP1026" s="242"/>
      <c r="AQ1026" s="243"/>
      <c r="AR1026" s="217">
        <v>1</v>
      </c>
      <c r="AS1026" s="244" t="s">
        <v>233</v>
      </c>
      <c r="AT1026" s="245"/>
      <c r="AU1026" s="218" t="s">
        <v>233</v>
      </c>
    </row>
    <row r="1027" spans="1:47" ht="8.25" customHeight="1" x14ac:dyDescent="0.25">
      <c r="A1027" s="217">
        <v>1001</v>
      </c>
      <c r="B1027" s="228" t="s">
        <v>176</v>
      </c>
      <c r="C1027" s="229"/>
      <c r="D1027" s="230"/>
      <c r="E1027" s="228" t="s">
        <v>1204</v>
      </c>
      <c r="F1027" s="229"/>
      <c r="G1027" s="230"/>
      <c r="H1027" s="231">
        <v>593</v>
      </c>
      <c r="I1027" s="232"/>
      <c r="J1027" s="231">
        <v>2328</v>
      </c>
      <c r="K1027" s="233"/>
      <c r="L1027" s="232"/>
      <c r="M1027" s="228" t="s">
        <v>154</v>
      </c>
      <c r="N1027" s="229"/>
      <c r="O1027" s="230"/>
      <c r="P1027" s="234" t="s">
        <v>155</v>
      </c>
      <c r="Q1027" s="235"/>
      <c r="R1027" s="236"/>
      <c r="S1027" s="217">
        <v>458</v>
      </c>
      <c r="T1027" s="217">
        <v>2193</v>
      </c>
      <c r="U1027" s="218" t="s">
        <v>156</v>
      </c>
      <c r="V1027" s="237" t="s">
        <v>157</v>
      </c>
      <c r="W1027" s="238"/>
      <c r="X1027" s="239"/>
      <c r="Y1027" s="228" t="s">
        <v>158</v>
      </c>
      <c r="Z1027" s="230"/>
      <c r="AA1027" s="228" t="s">
        <v>159</v>
      </c>
      <c r="AB1027" s="229"/>
      <c r="AC1027" s="230"/>
      <c r="AD1027" s="219"/>
      <c r="AE1027" s="220">
        <v>573</v>
      </c>
      <c r="AF1027" s="231">
        <v>2308</v>
      </c>
      <c r="AG1027" s="232"/>
      <c r="AH1027" s="218" t="s">
        <v>158</v>
      </c>
      <c r="AI1027" s="217">
        <v>1</v>
      </c>
      <c r="AJ1027" s="240" t="s">
        <v>160</v>
      </c>
      <c r="AK1027" s="241"/>
      <c r="AL1027" s="221" t="s">
        <v>161</v>
      </c>
      <c r="AM1027" s="222" t="s">
        <v>162</v>
      </c>
      <c r="AN1027" s="242"/>
      <c r="AO1027" s="243"/>
      <c r="AP1027" s="242"/>
      <c r="AQ1027" s="243"/>
      <c r="AR1027" s="217">
        <v>1</v>
      </c>
      <c r="AS1027" s="244" t="s">
        <v>269</v>
      </c>
      <c r="AT1027" s="245"/>
      <c r="AU1027" s="218" t="s">
        <v>269</v>
      </c>
    </row>
    <row r="1028" spans="1:47" ht="8.25" customHeight="1" x14ac:dyDescent="0.25">
      <c r="A1028" s="217">
        <v>1002</v>
      </c>
      <c r="B1028" s="228" t="s">
        <v>176</v>
      </c>
      <c r="C1028" s="229"/>
      <c r="D1028" s="230"/>
      <c r="E1028" s="228" t="s">
        <v>1205</v>
      </c>
      <c r="F1028" s="229"/>
      <c r="G1028" s="230"/>
      <c r="H1028" s="231">
        <v>1473</v>
      </c>
      <c r="I1028" s="232"/>
      <c r="J1028" s="231">
        <v>2328</v>
      </c>
      <c r="K1028" s="233"/>
      <c r="L1028" s="232"/>
      <c r="M1028" s="228" t="s">
        <v>154</v>
      </c>
      <c r="N1028" s="229"/>
      <c r="O1028" s="230"/>
      <c r="P1028" s="234" t="s">
        <v>155</v>
      </c>
      <c r="Q1028" s="235"/>
      <c r="R1028" s="236"/>
      <c r="S1028" s="217">
        <v>1338</v>
      </c>
      <c r="T1028" s="217">
        <v>2193</v>
      </c>
      <c r="U1028" s="218" t="s">
        <v>156</v>
      </c>
      <c r="V1028" s="237" t="s">
        <v>157</v>
      </c>
      <c r="W1028" s="238"/>
      <c r="X1028" s="239"/>
      <c r="Y1028" s="228" t="s">
        <v>158</v>
      </c>
      <c r="Z1028" s="230"/>
      <c r="AA1028" s="228" t="s">
        <v>159</v>
      </c>
      <c r="AB1028" s="229"/>
      <c r="AC1028" s="230"/>
      <c r="AD1028" s="219"/>
      <c r="AE1028" s="220">
        <v>725</v>
      </c>
      <c r="AF1028" s="231">
        <v>2308</v>
      </c>
      <c r="AG1028" s="232"/>
      <c r="AH1028" s="218" t="s">
        <v>158</v>
      </c>
      <c r="AI1028" s="217">
        <v>2</v>
      </c>
      <c r="AJ1028" s="240" t="s">
        <v>160</v>
      </c>
      <c r="AK1028" s="241"/>
      <c r="AL1028" s="221" t="s">
        <v>161</v>
      </c>
      <c r="AM1028" s="222" t="s">
        <v>162</v>
      </c>
      <c r="AN1028" s="242"/>
      <c r="AO1028" s="243"/>
      <c r="AP1028" s="242"/>
      <c r="AQ1028" s="243"/>
      <c r="AR1028" s="217">
        <v>1</v>
      </c>
      <c r="AS1028" s="244" t="s">
        <v>233</v>
      </c>
      <c r="AT1028" s="245"/>
      <c r="AU1028" s="218" t="s">
        <v>233</v>
      </c>
    </row>
    <row r="1029" spans="1:47" ht="8.25" customHeight="1" x14ac:dyDescent="0.25">
      <c r="A1029" s="217">
        <v>1003</v>
      </c>
      <c r="B1029" s="228" t="s">
        <v>176</v>
      </c>
      <c r="C1029" s="229"/>
      <c r="D1029" s="230"/>
      <c r="E1029" s="228" t="s">
        <v>1206</v>
      </c>
      <c r="F1029" s="229"/>
      <c r="G1029" s="230"/>
      <c r="H1029" s="231">
        <v>1473</v>
      </c>
      <c r="I1029" s="232"/>
      <c r="J1029" s="231">
        <v>2328</v>
      </c>
      <c r="K1029" s="233"/>
      <c r="L1029" s="232"/>
      <c r="M1029" s="228" t="s">
        <v>154</v>
      </c>
      <c r="N1029" s="229"/>
      <c r="O1029" s="230"/>
      <c r="P1029" s="234" t="s">
        <v>155</v>
      </c>
      <c r="Q1029" s="235"/>
      <c r="R1029" s="236"/>
      <c r="S1029" s="217">
        <v>1338</v>
      </c>
      <c r="T1029" s="217">
        <v>2193</v>
      </c>
      <c r="U1029" s="218" t="s">
        <v>156</v>
      </c>
      <c r="V1029" s="237" t="s">
        <v>157</v>
      </c>
      <c r="W1029" s="238"/>
      <c r="X1029" s="239"/>
      <c r="Y1029" s="228" t="s">
        <v>158</v>
      </c>
      <c r="Z1029" s="230"/>
      <c r="AA1029" s="228" t="s">
        <v>159</v>
      </c>
      <c r="AB1029" s="229"/>
      <c r="AC1029" s="230"/>
      <c r="AD1029" s="219"/>
      <c r="AE1029" s="220">
        <v>725</v>
      </c>
      <c r="AF1029" s="231">
        <v>2308</v>
      </c>
      <c r="AG1029" s="232"/>
      <c r="AH1029" s="218" t="s">
        <v>158</v>
      </c>
      <c r="AI1029" s="217">
        <v>2</v>
      </c>
      <c r="AJ1029" s="240" t="s">
        <v>160</v>
      </c>
      <c r="AK1029" s="241"/>
      <c r="AL1029" s="221" t="s">
        <v>161</v>
      </c>
      <c r="AM1029" s="222" t="s">
        <v>162</v>
      </c>
      <c r="AN1029" s="242"/>
      <c r="AO1029" s="243"/>
      <c r="AP1029" s="242"/>
      <c r="AQ1029" s="243"/>
      <c r="AR1029" s="217">
        <v>1</v>
      </c>
      <c r="AS1029" s="244" t="s">
        <v>233</v>
      </c>
      <c r="AT1029" s="245"/>
      <c r="AU1029" s="218" t="s">
        <v>233</v>
      </c>
    </row>
    <row r="1030" spans="1:47" ht="8.25" customHeight="1" x14ac:dyDescent="0.25">
      <c r="A1030" s="217">
        <v>1004</v>
      </c>
      <c r="B1030" s="228" t="s">
        <v>176</v>
      </c>
      <c r="C1030" s="229"/>
      <c r="D1030" s="230"/>
      <c r="E1030" s="228" t="s">
        <v>1207</v>
      </c>
      <c r="F1030" s="229"/>
      <c r="G1030" s="230"/>
      <c r="H1030" s="231">
        <v>593</v>
      </c>
      <c r="I1030" s="232"/>
      <c r="J1030" s="231">
        <v>2328</v>
      </c>
      <c r="K1030" s="233"/>
      <c r="L1030" s="232"/>
      <c r="M1030" s="228" t="s">
        <v>154</v>
      </c>
      <c r="N1030" s="229"/>
      <c r="O1030" s="230"/>
      <c r="P1030" s="234" t="s">
        <v>155</v>
      </c>
      <c r="Q1030" s="235"/>
      <c r="R1030" s="236"/>
      <c r="S1030" s="217">
        <v>458</v>
      </c>
      <c r="T1030" s="217">
        <v>2193</v>
      </c>
      <c r="U1030" s="218" t="s">
        <v>156</v>
      </c>
      <c r="V1030" s="237" t="s">
        <v>157</v>
      </c>
      <c r="W1030" s="238"/>
      <c r="X1030" s="239"/>
      <c r="Y1030" s="228" t="s">
        <v>158</v>
      </c>
      <c r="Z1030" s="230"/>
      <c r="AA1030" s="228" t="s">
        <v>159</v>
      </c>
      <c r="AB1030" s="229"/>
      <c r="AC1030" s="230"/>
      <c r="AD1030" s="219"/>
      <c r="AE1030" s="220">
        <v>573</v>
      </c>
      <c r="AF1030" s="231">
        <v>2308</v>
      </c>
      <c r="AG1030" s="232"/>
      <c r="AH1030" s="218" t="s">
        <v>158</v>
      </c>
      <c r="AI1030" s="217">
        <v>1</v>
      </c>
      <c r="AJ1030" s="240" t="s">
        <v>160</v>
      </c>
      <c r="AK1030" s="241"/>
      <c r="AL1030" s="221" t="s">
        <v>161</v>
      </c>
      <c r="AM1030" s="222" t="s">
        <v>162</v>
      </c>
      <c r="AN1030" s="242"/>
      <c r="AO1030" s="243"/>
      <c r="AP1030" s="242"/>
      <c r="AQ1030" s="243"/>
      <c r="AR1030" s="217">
        <v>1</v>
      </c>
      <c r="AS1030" s="244" t="s">
        <v>269</v>
      </c>
      <c r="AT1030" s="245"/>
      <c r="AU1030" s="218" t="s">
        <v>269</v>
      </c>
    </row>
    <row r="1031" spans="1:47" ht="8.25" customHeight="1" x14ac:dyDescent="0.25">
      <c r="A1031" s="217">
        <v>1005</v>
      </c>
      <c r="B1031" s="228" t="s">
        <v>176</v>
      </c>
      <c r="C1031" s="229"/>
      <c r="D1031" s="230"/>
      <c r="E1031" s="228" t="s">
        <v>1208</v>
      </c>
      <c r="F1031" s="229"/>
      <c r="G1031" s="230"/>
      <c r="H1031" s="231">
        <v>593</v>
      </c>
      <c r="I1031" s="232"/>
      <c r="J1031" s="231">
        <v>2328</v>
      </c>
      <c r="K1031" s="233"/>
      <c r="L1031" s="232"/>
      <c r="M1031" s="228" t="s">
        <v>154</v>
      </c>
      <c r="N1031" s="229"/>
      <c r="O1031" s="230"/>
      <c r="P1031" s="234" t="s">
        <v>155</v>
      </c>
      <c r="Q1031" s="235"/>
      <c r="R1031" s="236"/>
      <c r="S1031" s="217">
        <v>458</v>
      </c>
      <c r="T1031" s="217">
        <v>2193</v>
      </c>
      <c r="U1031" s="218" t="s">
        <v>156</v>
      </c>
      <c r="V1031" s="237" t="s">
        <v>157</v>
      </c>
      <c r="W1031" s="238"/>
      <c r="X1031" s="239"/>
      <c r="Y1031" s="228" t="s">
        <v>158</v>
      </c>
      <c r="Z1031" s="230"/>
      <c r="AA1031" s="228" t="s">
        <v>159</v>
      </c>
      <c r="AB1031" s="229"/>
      <c r="AC1031" s="230"/>
      <c r="AD1031" s="219"/>
      <c r="AE1031" s="220">
        <v>573</v>
      </c>
      <c r="AF1031" s="231">
        <v>2308</v>
      </c>
      <c r="AG1031" s="232"/>
      <c r="AH1031" s="218" t="s">
        <v>158</v>
      </c>
      <c r="AI1031" s="217">
        <v>1</v>
      </c>
      <c r="AJ1031" s="240" t="s">
        <v>160</v>
      </c>
      <c r="AK1031" s="241"/>
      <c r="AL1031" s="221" t="s">
        <v>161</v>
      </c>
      <c r="AM1031" s="222" t="s">
        <v>162</v>
      </c>
      <c r="AN1031" s="242"/>
      <c r="AO1031" s="243"/>
      <c r="AP1031" s="242"/>
      <c r="AQ1031" s="243"/>
      <c r="AR1031" s="217">
        <v>1</v>
      </c>
      <c r="AS1031" s="244" t="s">
        <v>269</v>
      </c>
      <c r="AT1031" s="245"/>
      <c r="AU1031" s="218" t="s">
        <v>269</v>
      </c>
    </row>
    <row r="1032" spans="1:47" ht="8.25" customHeight="1" x14ac:dyDescent="0.25">
      <c r="A1032" s="217">
        <v>1006</v>
      </c>
      <c r="B1032" s="228" t="s">
        <v>176</v>
      </c>
      <c r="C1032" s="229"/>
      <c r="D1032" s="230"/>
      <c r="E1032" s="228" t="s">
        <v>1209</v>
      </c>
      <c r="F1032" s="229"/>
      <c r="G1032" s="230"/>
      <c r="H1032" s="231">
        <v>593</v>
      </c>
      <c r="I1032" s="232"/>
      <c r="J1032" s="231">
        <v>2328</v>
      </c>
      <c r="K1032" s="233"/>
      <c r="L1032" s="232"/>
      <c r="M1032" s="228" t="s">
        <v>154</v>
      </c>
      <c r="N1032" s="229"/>
      <c r="O1032" s="230"/>
      <c r="P1032" s="234" t="s">
        <v>155</v>
      </c>
      <c r="Q1032" s="235"/>
      <c r="R1032" s="236"/>
      <c r="S1032" s="217">
        <v>458</v>
      </c>
      <c r="T1032" s="217">
        <v>2193</v>
      </c>
      <c r="U1032" s="218" t="s">
        <v>156</v>
      </c>
      <c r="V1032" s="237" t="s">
        <v>157</v>
      </c>
      <c r="W1032" s="238"/>
      <c r="X1032" s="239"/>
      <c r="Y1032" s="228" t="s">
        <v>158</v>
      </c>
      <c r="Z1032" s="230"/>
      <c r="AA1032" s="228" t="s">
        <v>159</v>
      </c>
      <c r="AB1032" s="229"/>
      <c r="AC1032" s="230"/>
      <c r="AD1032" s="219"/>
      <c r="AE1032" s="220">
        <v>573</v>
      </c>
      <c r="AF1032" s="231">
        <v>2308</v>
      </c>
      <c r="AG1032" s="232"/>
      <c r="AH1032" s="218" t="s">
        <v>158</v>
      </c>
      <c r="AI1032" s="217">
        <v>1</v>
      </c>
      <c r="AJ1032" s="240" t="s">
        <v>160</v>
      </c>
      <c r="AK1032" s="241"/>
      <c r="AL1032" s="221" t="s">
        <v>161</v>
      </c>
      <c r="AM1032" s="222" t="s">
        <v>162</v>
      </c>
      <c r="AN1032" s="242"/>
      <c r="AO1032" s="243"/>
      <c r="AP1032" s="242"/>
      <c r="AQ1032" s="243"/>
      <c r="AR1032" s="217">
        <v>1</v>
      </c>
      <c r="AS1032" s="244" t="s">
        <v>269</v>
      </c>
      <c r="AT1032" s="245"/>
      <c r="AU1032" s="218" t="s">
        <v>269</v>
      </c>
    </row>
    <row r="1033" spans="1:47" ht="8.25" customHeight="1" x14ac:dyDescent="0.25">
      <c r="A1033" s="217">
        <v>1007</v>
      </c>
      <c r="B1033" s="228" t="s">
        <v>176</v>
      </c>
      <c r="C1033" s="229"/>
      <c r="D1033" s="230"/>
      <c r="E1033" s="228" t="s">
        <v>1210</v>
      </c>
      <c r="F1033" s="229"/>
      <c r="G1033" s="230"/>
      <c r="H1033" s="231">
        <v>1713</v>
      </c>
      <c r="I1033" s="232"/>
      <c r="J1033" s="231">
        <v>2328</v>
      </c>
      <c r="K1033" s="233"/>
      <c r="L1033" s="232"/>
      <c r="M1033" s="228" t="s">
        <v>154</v>
      </c>
      <c r="N1033" s="229"/>
      <c r="O1033" s="230"/>
      <c r="P1033" s="234" t="s">
        <v>155</v>
      </c>
      <c r="Q1033" s="235"/>
      <c r="R1033" s="236"/>
      <c r="S1033" s="217">
        <v>1578</v>
      </c>
      <c r="T1033" s="217">
        <v>2193</v>
      </c>
      <c r="U1033" s="218" t="s">
        <v>156</v>
      </c>
      <c r="V1033" s="237" t="s">
        <v>157</v>
      </c>
      <c r="W1033" s="238"/>
      <c r="X1033" s="239"/>
      <c r="Y1033" s="228" t="s">
        <v>158</v>
      </c>
      <c r="Z1033" s="230"/>
      <c r="AA1033" s="228" t="s">
        <v>159</v>
      </c>
      <c r="AB1033" s="229"/>
      <c r="AC1033" s="230"/>
      <c r="AD1033" s="219"/>
      <c r="AE1033" s="220">
        <v>845</v>
      </c>
      <c r="AF1033" s="231">
        <v>2308</v>
      </c>
      <c r="AG1033" s="232"/>
      <c r="AH1033" s="218" t="s">
        <v>158</v>
      </c>
      <c r="AI1033" s="217">
        <v>2</v>
      </c>
      <c r="AJ1033" s="240" t="s">
        <v>160</v>
      </c>
      <c r="AK1033" s="241"/>
      <c r="AL1033" s="221" t="s">
        <v>161</v>
      </c>
      <c r="AM1033" s="222" t="s">
        <v>162</v>
      </c>
      <c r="AN1033" s="242"/>
      <c r="AO1033" s="243"/>
      <c r="AP1033" s="242"/>
      <c r="AQ1033" s="243"/>
      <c r="AR1033" s="217">
        <v>1</v>
      </c>
      <c r="AS1033" s="244" t="s">
        <v>251</v>
      </c>
      <c r="AT1033" s="245"/>
      <c r="AU1033" s="218" t="s">
        <v>251</v>
      </c>
    </row>
    <row r="1034" spans="1:47" ht="8.25" customHeight="1" x14ac:dyDescent="0.25">
      <c r="A1034" s="217">
        <v>1008</v>
      </c>
      <c r="B1034" s="228" t="s">
        <v>176</v>
      </c>
      <c r="C1034" s="229"/>
      <c r="D1034" s="230"/>
      <c r="E1034" s="228" t="s">
        <v>1211</v>
      </c>
      <c r="F1034" s="229"/>
      <c r="G1034" s="230"/>
      <c r="H1034" s="231">
        <v>593</v>
      </c>
      <c r="I1034" s="232"/>
      <c r="J1034" s="231">
        <v>2328</v>
      </c>
      <c r="K1034" s="233"/>
      <c r="L1034" s="232"/>
      <c r="M1034" s="228" t="s">
        <v>154</v>
      </c>
      <c r="N1034" s="229"/>
      <c r="O1034" s="230"/>
      <c r="P1034" s="234" t="s">
        <v>155</v>
      </c>
      <c r="Q1034" s="235"/>
      <c r="R1034" s="236"/>
      <c r="S1034" s="217">
        <v>458</v>
      </c>
      <c r="T1034" s="217">
        <v>2193</v>
      </c>
      <c r="U1034" s="218" t="s">
        <v>156</v>
      </c>
      <c r="V1034" s="237" t="s">
        <v>157</v>
      </c>
      <c r="W1034" s="238"/>
      <c r="X1034" s="239"/>
      <c r="Y1034" s="228" t="s">
        <v>158</v>
      </c>
      <c r="Z1034" s="230"/>
      <c r="AA1034" s="228" t="s">
        <v>159</v>
      </c>
      <c r="AB1034" s="229"/>
      <c r="AC1034" s="230"/>
      <c r="AD1034" s="219"/>
      <c r="AE1034" s="220">
        <v>573</v>
      </c>
      <c r="AF1034" s="231">
        <v>2308</v>
      </c>
      <c r="AG1034" s="232"/>
      <c r="AH1034" s="218" t="s">
        <v>158</v>
      </c>
      <c r="AI1034" s="217">
        <v>1</v>
      </c>
      <c r="AJ1034" s="240" t="s">
        <v>160</v>
      </c>
      <c r="AK1034" s="241"/>
      <c r="AL1034" s="221" t="s">
        <v>161</v>
      </c>
      <c r="AM1034" s="222" t="s">
        <v>162</v>
      </c>
      <c r="AN1034" s="242"/>
      <c r="AO1034" s="243"/>
      <c r="AP1034" s="242"/>
      <c r="AQ1034" s="243"/>
      <c r="AR1034" s="217">
        <v>1</v>
      </c>
      <c r="AS1034" s="244" t="s">
        <v>269</v>
      </c>
      <c r="AT1034" s="245"/>
      <c r="AU1034" s="218" t="s">
        <v>269</v>
      </c>
    </row>
    <row r="1035" spans="1:47" ht="8.25" customHeight="1" x14ac:dyDescent="0.25">
      <c r="A1035" s="217">
        <v>1009</v>
      </c>
      <c r="B1035" s="228" t="s">
        <v>176</v>
      </c>
      <c r="C1035" s="229"/>
      <c r="D1035" s="230"/>
      <c r="E1035" s="228" t="s">
        <v>1212</v>
      </c>
      <c r="F1035" s="229"/>
      <c r="G1035" s="230"/>
      <c r="H1035" s="231">
        <v>993</v>
      </c>
      <c r="I1035" s="232"/>
      <c r="J1035" s="231">
        <v>2328</v>
      </c>
      <c r="K1035" s="233"/>
      <c r="L1035" s="232"/>
      <c r="M1035" s="228" t="s">
        <v>154</v>
      </c>
      <c r="N1035" s="229"/>
      <c r="O1035" s="230"/>
      <c r="P1035" s="234" t="s">
        <v>155</v>
      </c>
      <c r="Q1035" s="235"/>
      <c r="R1035" s="236"/>
      <c r="S1035" s="217">
        <v>858</v>
      </c>
      <c r="T1035" s="217">
        <v>2193</v>
      </c>
      <c r="U1035" s="218" t="s">
        <v>156</v>
      </c>
      <c r="V1035" s="237" t="s">
        <v>157</v>
      </c>
      <c r="W1035" s="238"/>
      <c r="X1035" s="239"/>
      <c r="Y1035" s="228" t="s">
        <v>158</v>
      </c>
      <c r="Z1035" s="230"/>
      <c r="AA1035" s="228" t="s">
        <v>159</v>
      </c>
      <c r="AB1035" s="229"/>
      <c r="AC1035" s="230"/>
      <c r="AD1035" s="219"/>
      <c r="AE1035" s="220">
        <v>973</v>
      </c>
      <c r="AF1035" s="231">
        <v>2308</v>
      </c>
      <c r="AG1035" s="232"/>
      <c r="AH1035" s="218" t="s">
        <v>158</v>
      </c>
      <c r="AI1035" s="217">
        <v>1</v>
      </c>
      <c r="AJ1035" s="240" t="s">
        <v>160</v>
      </c>
      <c r="AK1035" s="241"/>
      <c r="AL1035" s="221" t="s">
        <v>161</v>
      </c>
      <c r="AM1035" s="222" t="s">
        <v>162</v>
      </c>
      <c r="AN1035" s="242"/>
      <c r="AO1035" s="243"/>
      <c r="AP1035" s="242"/>
      <c r="AQ1035" s="243"/>
      <c r="AR1035" s="217">
        <v>1</v>
      </c>
      <c r="AS1035" s="244" t="s">
        <v>240</v>
      </c>
      <c r="AT1035" s="245"/>
      <c r="AU1035" s="218" t="s">
        <v>240</v>
      </c>
    </row>
    <row r="1036" spans="1:47" ht="8.25" customHeight="1" x14ac:dyDescent="0.25">
      <c r="A1036" s="217">
        <v>1010</v>
      </c>
      <c r="B1036" s="228" t="s">
        <v>176</v>
      </c>
      <c r="C1036" s="229"/>
      <c r="D1036" s="230"/>
      <c r="E1036" s="228" t="s">
        <v>1213</v>
      </c>
      <c r="F1036" s="229"/>
      <c r="G1036" s="230"/>
      <c r="H1036" s="231">
        <v>1343</v>
      </c>
      <c r="I1036" s="232"/>
      <c r="J1036" s="231">
        <v>2328</v>
      </c>
      <c r="K1036" s="233"/>
      <c r="L1036" s="232"/>
      <c r="M1036" s="228" t="s">
        <v>154</v>
      </c>
      <c r="N1036" s="229"/>
      <c r="O1036" s="230"/>
      <c r="P1036" s="234" t="s">
        <v>155</v>
      </c>
      <c r="Q1036" s="235"/>
      <c r="R1036" s="236"/>
      <c r="S1036" s="217">
        <v>1208</v>
      </c>
      <c r="T1036" s="217">
        <v>2193</v>
      </c>
      <c r="U1036" s="218" t="s">
        <v>156</v>
      </c>
      <c r="V1036" s="237" t="s">
        <v>157</v>
      </c>
      <c r="W1036" s="238"/>
      <c r="X1036" s="239"/>
      <c r="Y1036" s="228" t="s">
        <v>158</v>
      </c>
      <c r="Z1036" s="230"/>
      <c r="AA1036" s="228" t="s">
        <v>159</v>
      </c>
      <c r="AB1036" s="229"/>
      <c r="AC1036" s="230"/>
      <c r="AD1036" s="219"/>
      <c r="AE1036" s="220">
        <v>660</v>
      </c>
      <c r="AF1036" s="231">
        <v>2308</v>
      </c>
      <c r="AG1036" s="232"/>
      <c r="AH1036" s="218" t="s">
        <v>158</v>
      </c>
      <c r="AI1036" s="217">
        <v>2</v>
      </c>
      <c r="AJ1036" s="240" t="s">
        <v>160</v>
      </c>
      <c r="AK1036" s="241"/>
      <c r="AL1036" s="221" t="s">
        <v>161</v>
      </c>
      <c r="AM1036" s="222" t="s">
        <v>162</v>
      </c>
      <c r="AN1036" s="242"/>
      <c r="AO1036" s="243"/>
      <c r="AP1036" s="242"/>
      <c r="AQ1036" s="243"/>
      <c r="AR1036" s="217">
        <v>1</v>
      </c>
      <c r="AS1036" s="244" t="s">
        <v>238</v>
      </c>
      <c r="AT1036" s="245"/>
      <c r="AU1036" s="218" t="s">
        <v>238</v>
      </c>
    </row>
    <row r="1037" spans="1:47" ht="8.25" customHeight="1" x14ac:dyDescent="0.25">
      <c r="A1037" s="217">
        <v>1011</v>
      </c>
      <c r="B1037" s="228" t="s">
        <v>176</v>
      </c>
      <c r="C1037" s="229"/>
      <c r="D1037" s="230"/>
      <c r="E1037" s="228" t="s">
        <v>1214</v>
      </c>
      <c r="F1037" s="229"/>
      <c r="G1037" s="230"/>
      <c r="H1037" s="231">
        <v>893</v>
      </c>
      <c r="I1037" s="232"/>
      <c r="J1037" s="231">
        <v>2128</v>
      </c>
      <c r="K1037" s="233"/>
      <c r="L1037" s="232"/>
      <c r="M1037" s="228" t="s">
        <v>154</v>
      </c>
      <c r="N1037" s="229"/>
      <c r="O1037" s="230"/>
      <c r="P1037" s="234" t="s">
        <v>155</v>
      </c>
      <c r="Q1037" s="235"/>
      <c r="R1037" s="236"/>
      <c r="S1037" s="217">
        <v>758</v>
      </c>
      <c r="T1037" s="217">
        <v>1993</v>
      </c>
      <c r="U1037" s="218" t="s">
        <v>156</v>
      </c>
      <c r="V1037" s="237" t="s">
        <v>157</v>
      </c>
      <c r="W1037" s="238"/>
      <c r="X1037" s="239"/>
      <c r="Y1037" s="228" t="s">
        <v>158</v>
      </c>
      <c r="Z1037" s="230"/>
      <c r="AA1037" s="228" t="s">
        <v>159</v>
      </c>
      <c r="AB1037" s="229"/>
      <c r="AC1037" s="230"/>
      <c r="AD1037" s="219"/>
      <c r="AE1037" s="220">
        <v>873</v>
      </c>
      <c r="AF1037" s="231">
        <v>2108</v>
      </c>
      <c r="AG1037" s="232"/>
      <c r="AH1037" s="218" t="s">
        <v>158</v>
      </c>
      <c r="AI1037" s="217">
        <v>1</v>
      </c>
      <c r="AJ1037" s="240" t="s">
        <v>160</v>
      </c>
      <c r="AK1037" s="241"/>
      <c r="AL1037" s="221" t="s">
        <v>161</v>
      </c>
      <c r="AM1037" s="222" t="s">
        <v>162</v>
      </c>
      <c r="AN1037" s="242"/>
      <c r="AO1037" s="243"/>
      <c r="AP1037" s="242"/>
      <c r="AQ1037" s="243"/>
      <c r="AR1037" s="217">
        <v>1</v>
      </c>
      <c r="AS1037" s="244" t="s">
        <v>184</v>
      </c>
      <c r="AT1037" s="245"/>
      <c r="AU1037" s="218" t="s">
        <v>184</v>
      </c>
    </row>
    <row r="1038" spans="1:47" ht="8.25" customHeight="1" x14ac:dyDescent="0.25">
      <c r="A1038" s="217">
        <v>1012</v>
      </c>
      <c r="B1038" s="228" t="s">
        <v>176</v>
      </c>
      <c r="C1038" s="229"/>
      <c r="D1038" s="230"/>
      <c r="E1038" s="228" t="s">
        <v>1215</v>
      </c>
      <c r="F1038" s="229"/>
      <c r="G1038" s="230"/>
      <c r="H1038" s="231">
        <v>1473</v>
      </c>
      <c r="I1038" s="232"/>
      <c r="J1038" s="231">
        <v>2128</v>
      </c>
      <c r="K1038" s="233"/>
      <c r="L1038" s="232"/>
      <c r="M1038" s="228" t="s">
        <v>154</v>
      </c>
      <c r="N1038" s="229"/>
      <c r="O1038" s="230"/>
      <c r="P1038" s="234" t="s">
        <v>155</v>
      </c>
      <c r="Q1038" s="235"/>
      <c r="R1038" s="236"/>
      <c r="S1038" s="217">
        <v>1338</v>
      </c>
      <c r="T1038" s="217">
        <v>1993</v>
      </c>
      <c r="U1038" s="218" t="s">
        <v>156</v>
      </c>
      <c r="V1038" s="237" t="s">
        <v>157</v>
      </c>
      <c r="W1038" s="238"/>
      <c r="X1038" s="239"/>
      <c r="Y1038" s="228" t="s">
        <v>158</v>
      </c>
      <c r="Z1038" s="230"/>
      <c r="AA1038" s="228" t="s">
        <v>159</v>
      </c>
      <c r="AB1038" s="229"/>
      <c r="AC1038" s="230"/>
      <c r="AD1038" s="219"/>
      <c r="AE1038" s="220">
        <v>725</v>
      </c>
      <c r="AF1038" s="231">
        <v>2108</v>
      </c>
      <c r="AG1038" s="232"/>
      <c r="AH1038" s="218" t="s">
        <v>158</v>
      </c>
      <c r="AI1038" s="217">
        <v>2</v>
      </c>
      <c r="AJ1038" s="240" t="s">
        <v>160</v>
      </c>
      <c r="AK1038" s="241"/>
      <c r="AL1038" s="221" t="s">
        <v>161</v>
      </c>
      <c r="AM1038" s="222" t="s">
        <v>162</v>
      </c>
      <c r="AN1038" s="242"/>
      <c r="AO1038" s="243"/>
      <c r="AP1038" s="242"/>
      <c r="AQ1038" s="243"/>
      <c r="AR1038" s="217">
        <v>1</v>
      </c>
      <c r="AS1038" s="244" t="s">
        <v>205</v>
      </c>
      <c r="AT1038" s="245"/>
      <c r="AU1038" s="218" t="s">
        <v>205</v>
      </c>
    </row>
    <row r="1039" spans="1:47" ht="8.25" customHeight="1" x14ac:dyDescent="0.25">
      <c r="A1039" s="217">
        <v>1013</v>
      </c>
      <c r="B1039" s="228" t="s">
        <v>176</v>
      </c>
      <c r="C1039" s="229"/>
      <c r="D1039" s="230"/>
      <c r="E1039" s="228" t="s">
        <v>1216</v>
      </c>
      <c r="F1039" s="229"/>
      <c r="G1039" s="230"/>
      <c r="H1039" s="231">
        <v>593</v>
      </c>
      <c r="I1039" s="232"/>
      <c r="J1039" s="231">
        <v>2328</v>
      </c>
      <c r="K1039" s="233"/>
      <c r="L1039" s="232"/>
      <c r="M1039" s="228" t="s">
        <v>154</v>
      </c>
      <c r="N1039" s="229"/>
      <c r="O1039" s="230"/>
      <c r="P1039" s="234" t="s">
        <v>155</v>
      </c>
      <c r="Q1039" s="235"/>
      <c r="R1039" s="236"/>
      <c r="S1039" s="217">
        <v>458</v>
      </c>
      <c r="T1039" s="217">
        <v>2193</v>
      </c>
      <c r="U1039" s="218" t="s">
        <v>156</v>
      </c>
      <c r="V1039" s="237" t="s">
        <v>157</v>
      </c>
      <c r="W1039" s="238"/>
      <c r="X1039" s="239"/>
      <c r="Y1039" s="228" t="s">
        <v>158</v>
      </c>
      <c r="Z1039" s="230"/>
      <c r="AA1039" s="228" t="s">
        <v>159</v>
      </c>
      <c r="AB1039" s="229"/>
      <c r="AC1039" s="230"/>
      <c r="AD1039" s="219"/>
      <c r="AE1039" s="220">
        <v>573</v>
      </c>
      <c r="AF1039" s="231">
        <v>2308</v>
      </c>
      <c r="AG1039" s="232"/>
      <c r="AH1039" s="218" t="s">
        <v>158</v>
      </c>
      <c r="AI1039" s="217">
        <v>1</v>
      </c>
      <c r="AJ1039" s="240" t="s">
        <v>160</v>
      </c>
      <c r="AK1039" s="241"/>
      <c r="AL1039" s="221" t="s">
        <v>161</v>
      </c>
      <c r="AM1039" s="222" t="s">
        <v>162</v>
      </c>
      <c r="AN1039" s="242"/>
      <c r="AO1039" s="243"/>
      <c r="AP1039" s="242"/>
      <c r="AQ1039" s="243"/>
      <c r="AR1039" s="217">
        <v>1</v>
      </c>
      <c r="AS1039" s="244" t="s">
        <v>269</v>
      </c>
      <c r="AT1039" s="245"/>
      <c r="AU1039" s="218" t="s">
        <v>269</v>
      </c>
    </row>
    <row r="1040" spans="1:47" ht="8.25" customHeight="1" x14ac:dyDescent="0.25">
      <c r="A1040" s="217">
        <v>1014</v>
      </c>
      <c r="B1040" s="228" t="s">
        <v>176</v>
      </c>
      <c r="C1040" s="229"/>
      <c r="D1040" s="230"/>
      <c r="E1040" s="228" t="s">
        <v>1217</v>
      </c>
      <c r="F1040" s="229"/>
      <c r="G1040" s="230"/>
      <c r="H1040" s="231">
        <v>793</v>
      </c>
      <c r="I1040" s="232"/>
      <c r="J1040" s="231">
        <v>2328</v>
      </c>
      <c r="K1040" s="233"/>
      <c r="L1040" s="232"/>
      <c r="M1040" s="228" t="s">
        <v>154</v>
      </c>
      <c r="N1040" s="229"/>
      <c r="O1040" s="230"/>
      <c r="P1040" s="234" t="s">
        <v>155</v>
      </c>
      <c r="Q1040" s="235"/>
      <c r="R1040" s="236"/>
      <c r="S1040" s="217">
        <v>658</v>
      </c>
      <c r="T1040" s="217">
        <v>2193</v>
      </c>
      <c r="U1040" s="218" t="s">
        <v>156</v>
      </c>
      <c r="V1040" s="237" t="s">
        <v>157</v>
      </c>
      <c r="W1040" s="238"/>
      <c r="X1040" s="239"/>
      <c r="Y1040" s="228" t="s">
        <v>158</v>
      </c>
      <c r="Z1040" s="230"/>
      <c r="AA1040" s="228" t="s">
        <v>159</v>
      </c>
      <c r="AB1040" s="229"/>
      <c r="AC1040" s="230"/>
      <c r="AD1040" s="219"/>
      <c r="AE1040" s="220">
        <v>773</v>
      </c>
      <c r="AF1040" s="231">
        <v>2308</v>
      </c>
      <c r="AG1040" s="232"/>
      <c r="AH1040" s="218" t="s">
        <v>158</v>
      </c>
      <c r="AI1040" s="217">
        <v>1</v>
      </c>
      <c r="AJ1040" s="240" t="s">
        <v>160</v>
      </c>
      <c r="AK1040" s="241"/>
      <c r="AL1040" s="221" t="s">
        <v>161</v>
      </c>
      <c r="AM1040" s="222" t="s">
        <v>162</v>
      </c>
      <c r="AN1040" s="242"/>
      <c r="AO1040" s="243"/>
      <c r="AP1040" s="242"/>
      <c r="AQ1040" s="243"/>
      <c r="AR1040" s="217">
        <v>1</v>
      </c>
      <c r="AS1040" s="244" t="s">
        <v>259</v>
      </c>
      <c r="AT1040" s="245"/>
      <c r="AU1040" s="218" t="s">
        <v>259</v>
      </c>
    </row>
    <row r="1041" spans="1:47" ht="8.25" customHeight="1" x14ac:dyDescent="0.25">
      <c r="A1041" s="217">
        <v>1015</v>
      </c>
      <c r="B1041" s="228" t="s">
        <v>176</v>
      </c>
      <c r="C1041" s="229"/>
      <c r="D1041" s="230"/>
      <c r="E1041" s="228" t="s">
        <v>1218</v>
      </c>
      <c r="F1041" s="229"/>
      <c r="G1041" s="230"/>
      <c r="H1041" s="231">
        <v>793</v>
      </c>
      <c r="I1041" s="232"/>
      <c r="J1041" s="231">
        <v>2328</v>
      </c>
      <c r="K1041" s="233"/>
      <c r="L1041" s="232"/>
      <c r="M1041" s="228" t="s">
        <v>154</v>
      </c>
      <c r="N1041" s="229"/>
      <c r="O1041" s="230"/>
      <c r="P1041" s="234" t="s">
        <v>155</v>
      </c>
      <c r="Q1041" s="235"/>
      <c r="R1041" s="236"/>
      <c r="S1041" s="217">
        <v>658</v>
      </c>
      <c r="T1041" s="217">
        <v>2193</v>
      </c>
      <c r="U1041" s="218" t="s">
        <v>156</v>
      </c>
      <c r="V1041" s="237" t="s">
        <v>157</v>
      </c>
      <c r="W1041" s="238"/>
      <c r="X1041" s="239"/>
      <c r="Y1041" s="228" t="s">
        <v>158</v>
      </c>
      <c r="Z1041" s="230"/>
      <c r="AA1041" s="228" t="s">
        <v>159</v>
      </c>
      <c r="AB1041" s="229"/>
      <c r="AC1041" s="230"/>
      <c r="AD1041" s="219"/>
      <c r="AE1041" s="220">
        <v>773</v>
      </c>
      <c r="AF1041" s="231">
        <v>2308</v>
      </c>
      <c r="AG1041" s="232"/>
      <c r="AH1041" s="218" t="s">
        <v>158</v>
      </c>
      <c r="AI1041" s="217">
        <v>1</v>
      </c>
      <c r="AJ1041" s="240" t="s">
        <v>160</v>
      </c>
      <c r="AK1041" s="241"/>
      <c r="AL1041" s="221" t="s">
        <v>161</v>
      </c>
      <c r="AM1041" s="222" t="s">
        <v>162</v>
      </c>
      <c r="AN1041" s="242"/>
      <c r="AO1041" s="243"/>
      <c r="AP1041" s="242"/>
      <c r="AQ1041" s="243"/>
      <c r="AR1041" s="217">
        <v>1</v>
      </c>
      <c r="AS1041" s="244" t="s">
        <v>259</v>
      </c>
      <c r="AT1041" s="245"/>
      <c r="AU1041" s="218" t="s">
        <v>259</v>
      </c>
    </row>
    <row r="1042" spans="1:47" ht="8.25" customHeight="1" x14ac:dyDescent="0.25">
      <c r="A1042" s="217">
        <v>1016</v>
      </c>
      <c r="B1042" s="228" t="s">
        <v>176</v>
      </c>
      <c r="C1042" s="229"/>
      <c r="D1042" s="230"/>
      <c r="E1042" s="228" t="s">
        <v>1219</v>
      </c>
      <c r="F1042" s="229"/>
      <c r="G1042" s="230"/>
      <c r="H1042" s="231">
        <v>893</v>
      </c>
      <c r="I1042" s="232"/>
      <c r="J1042" s="231">
        <v>1993</v>
      </c>
      <c r="K1042" s="233"/>
      <c r="L1042" s="232"/>
      <c r="M1042" s="228" t="s">
        <v>154</v>
      </c>
      <c r="N1042" s="229"/>
      <c r="O1042" s="230"/>
      <c r="P1042" s="234" t="s">
        <v>155</v>
      </c>
      <c r="Q1042" s="235"/>
      <c r="R1042" s="236"/>
      <c r="S1042" s="217">
        <v>758</v>
      </c>
      <c r="T1042" s="217">
        <v>1858</v>
      </c>
      <c r="U1042" s="218" t="s">
        <v>156</v>
      </c>
      <c r="V1042" s="237" t="s">
        <v>157</v>
      </c>
      <c r="W1042" s="238"/>
      <c r="X1042" s="239"/>
      <c r="Y1042" s="228" t="s">
        <v>158</v>
      </c>
      <c r="Z1042" s="230"/>
      <c r="AA1042" s="228" t="s">
        <v>159</v>
      </c>
      <c r="AB1042" s="229"/>
      <c r="AC1042" s="230"/>
      <c r="AD1042" s="219"/>
      <c r="AE1042" s="220">
        <v>873</v>
      </c>
      <c r="AF1042" s="231">
        <v>1973</v>
      </c>
      <c r="AG1042" s="232"/>
      <c r="AH1042" s="218" t="s">
        <v>158</v>
      </c>
      <c r="AI1042" s="217">
        <v>1</v>
      </c>
      <c r="AJ1042" s="240" t="s">
        <v>160</v>
      </c>
      <c r="AK1042" s="241"/>
      <c r="AL1042" s="221" t="s">
        <v>161</v>
      </c>
      <c r="AM1042" s="222" t="s">
        <v>162</v>
      </c>
      <c r="AN1042" s="242"/>
      <c r="AO1042" s="243"/>
      <c r="AP1042" s="242"/>
      <c r="AQ1042" s="243"/>
      <c r="AR1042" s="217">
        <v>1</v>
      </c>
      <c r="AS1042" s="244" t="s">
        <v>1220</v>
      </c>
      <c r="AT1042" s="245"/>
      <c r="AU1042" s="218" t="s">
        <v>1220</v>
      </c>
    </row>
    <row r="1043" spans="1:47" ht="8.25" customHeight="1" x14ac:dyDescent="0.25">
      <c r="A1043" s="217">
        <v>1017</v>
      </c>
      <c r="B1043" s="228" t="s">
        <v>176</v>
      </c>
      <c r="C1043" s="229"/>
      <c r="D1043" s="230"/>
      <c r="E1043" s="228" t="s">
        <v>1221</v>
      </c>
      <c r="F1043" s="229"/>
      <c r="G1043" s="230"/>
      <c r="H1043" s="231">
        <v>1473</v>
      </c>
      <c r="I1043" s="232"/>
      <c r="J1043" s="231">
        <v>2328</v>
      </c>
      <c r="K1043" s="233"/>
      <c r="L1043" s="232"/>
      <c r="M1043" s="228" t="s">
        <v>154</v>
      </c>
      <c r="N1043" s="229"/>
      <c r="O1043" s="230"/>
      <c r="P1043" s="234" t="s">
        <v>155</v>
      </c>
      <c r="Q1043" s="235"/>
      <c r="R1043" s="236"/>
      <c r="S1043" s="217">
        <v>1338</v>
      </c>
      <c r="T1043" s="217">
        <v>2193</v>
      </c>
      <c r="U1043" s="218" t="s">
        <v>156</v>
      </c>
      <c r="V1043" s="237" t="s">
        <v>157</v>
      </c>
      <c r="W1043" s="238"/>
      <c r="X1043" s="239"/>
      <c r="Y1043" s="228" t="s">
        <v>158</v>
      </c>
      <c r="Z1043" s="230"/>
      <c r="AA1043" s="228" t="s">
        <v>159</v>
      </c>
      <c r="AB1043" s="229"/>
      <c r="AC1043" s="230"/>
      <c r="AD1043" s="219"/>
      <c r="AE1043" s="220">
        <v>725</v>
      </c>
      <c r="AF1043" s="231">
        <v>2308</v>
      </c>
      <c r="AG1043" s="232"/>
      <c r="AH1043" s="218" t="s">
        <v>158</v>
      </c>
      <c r="AI1043" s="217">
        <v>2</v>
      </c>
      <c r="AJ1043" s="240" t="s">
        <v>160</v>
      </c>
      <c r="AK1043" s="241"/>
      <c r="AL1043" s="221" t="s">
        <v>161</v>
      </c>
      <c r="AM1043" s="222" t="s">
        <v>162</v>
      </c>
      <c r="AN1043" s="242"/>
      <c r="AO1043" s="243"/>
      <c r="AP1043" s="242"/>
      <c r="AQ1043" s="243"/>
      <c r="AR1043" s="217">
        <v>1</v>
      </c>
      <c r="AS1043" s="244" t="s">
        <v>233</v>
      </c>
      <c r="AT1043" s="245"/>
      <c r="AU1043" s="218" t="s">
        <v>233</v>
      </c>
    </row>
    <row r="1044" spans="1:47" ht="8.25" customHeight="1" x14ac:dyDescent="0.25">
      <c r="A1044" s="217">
        <v>1018</v>
      </c>
      <c r="B1044" s="228" t="s">
        <v>176</v>
      </c>
      <c r="C1044" s="229"/>
      <c r="D1044" s="230"/>
      <c r="E1044" s="228" t="s">
        <v>1222</v>
      </c>
      <c r="F1044" s="229"/>
      <c r="G1044" s="230"/>
      <c r="H1044" s="231">
        <v>1473</v>
      </c>
      <c r="I1044" s="232"/>
      <c r="J1044" s="231">
        <v>2328</v>
      </c>
      <c r="K1044" s="233"/>
      <c r="L1044" s="232"/>
      <c r="M1044" s="228" t="s">
        <v>154</v>
      </c>
      <c r="N1044" s="229"/>
      <c r="O1044" s="230"/>
      <c r="P1044" s="234" t="s">
        <v>155</v>
      </c>
      <c r="Q1044" s="235"/>
      <c r="R1044" s="236"/>
      <c r="S1044" s="217">
        <v>1338</v>
      </c>
      <c r="T1044" s="217">
        <v>2193</v>
      </c>
      <c r="U1044" s="218" t="s">
        <v>156</v>
      </c>
      <c r="V1044" s="237" t="s">
        <v>157</v>
      </c>
      <c r="W1044" s="238"/>
      <c r="X1044" s="239"/>
      <c r="Y1044" s="228" t="s">
        <v>158</v>
      </c>
      <c r="Z1044" s="230"/>
      <c r="AA1044" s="228" t="s">
        <v>159</v>
      </c>
      <c r="AB1044" s="229"/>
      <c r="AC1044" s="230"/>
      <c r="AD1044" s="219"/>
      <c r="AE1044" s="220">
        <v>725</v>
      </c>
      <c r="AF1044" s="231">
        <v>2308</v>
      </c>
      <c r="AG1044" s="232"/>
      <c r="AH1044" s="218" t="s">
        <v>158</v>
      </c>
      <c r="AI1044" s="217">
        <v>2</v>
      </c>
      <c r="AJ1044" s="240" t="s">
        <v>160</v>
      </c>
      <c r="AK1044" s="241"/>
      <c r="AL1044" s="221" t="s">
        <v>161</v>
      </c>
      <c r="AM1044" s="222" t="s">
        <v>162</v>
      </c>
      <c r="AN1044" s="242"/>
      <c r="AO1044" s="243"/>
      <c r="AP1044" s="242"/>
      <c r="AQ1044" s="243"/>
      <c r="AR1044" s="217">
        <v>1</v>
      </c>
      <c r="AS1044" s="244" t="s">
        <v>233</v>
      </c>
      <c r="AT1044" s="245"/>
      <c r="AU1044" s="218" t="s">
        <v>233</v>
      </c>
    </row>
    <row r="1045" spans="1:47" ht="8.25" customHeight="1" x14ac:dyDescent="0.25">
      <c r="A1045" s="217">
        <v>1019</v>
      </c>
      <c r="B1045" s="228" t="s">
        <v>176</v>
      </c>
      <c r="C1045" s="229"/>
      <c r="D1045" s="230"/>
      <c r="E1045" s="228" t="s">
        <v>1223</v>
      </c>
      <c r="F1045" s="229"/>
      <c r="G1045" s="230"/>
      <c r="H1045" s="231">
        <v>1343</v>
      </c>
      <c r="I1045" s="232"/>
      <c r="J1045" s="231">
        <v>2328</v>
      </c>
      <c r="K1045" s="233"/>
      <c r="L1045" s="232"/>
      <c r="M1045" s="228" t="s">
        <v>154</v>
      </c>
      <c r="N1045" s="229"/>
      <c r="O1045" s="230"/>
      <c r="P1045" s="234" t="s">
        <v>155</v>
      </c>
      <c r="Q1045" s="235"/>
      <c r="R1045" s="236"/>
      <c r="S1045" s="217">
        <v>1208</v>
      </c>
      <c r="T1045" s="217">
        <v>2193</v>
      </c>
      <c r="U1045" s="218" t="s">
        <v>156</v>
      </c>
      <c r="V1045" s="237" t="s">
        <v>157</v>
      </c>
      <c r="W1045" s="238"/>
      <c r="X1045" s="239"/>
      <c r="Y1045" s="228" t="s">
        <v>158</v>
      </c>
      <c r="Z1045" s="230"/>
      <c r="AA1045" s="228" t="s">
        <v>159</v>
      </c>
      <c r="AB1045" s="229"/>
      <c r="AC1045" s="230"/>
      <c r="AD1045" s="219"/>
      <c r="AE1045" s="220">
        <v>660</v>
      </c>
      <c r="AF1045" s="231">
        <v>2308</v>
      </c>
      <c r="AG1045" s="232"/>
      <c r="AH1045" s="218" t="s">
        <v>158</v>
      </c>
      <c r="AI1045" s="217">
        <v>2</v>
      </c>
      <c r="AJ1045" s="240" t="s">
        <v>160</v>
      </c>
      <c r="AK1045" s="241"/>
      <c r="AL1045" s="221" t="s">
        <v>161</v>
      </c>
      <c r="AM1045" s="222" t="s">
        <v>162</v>
      </c>
      <c r="AN1045" s="242"/>
      <c r="AO1045" s="243"/>
      <c r="AP1045" s="242"/>
      <c r="AQ1045" s="243"/>
      <c r="AR1045" s="217">
        <v>1</v>
      </c>
      <c r="AS1045" s="244" t="s">
        <v>238</v>
      </c>
      <c r="AT1045" s="245"/>
      <c r="AU1045" s="218" t="s">
        <v>238</v>
      </c>
    </row>
    <row r="1046" spans="1:47" ht="8.25" customHeight="1" x14ac:dyDescent="0.25">
      <c r="A1046" s="217">
        <v>1020</v>
      </c>
      <c r="B1046" s="228" t="s">
        <v>176</v>
      </c>
      <c r="C1046" s="229"/>
      <c r="D1046" s="230"/>
      <c r="E1046" s="228" t="s">
        <v>1224</v>
      </c>
      <c r="F1046" s="229"/>
      <c r="G1046" s="230"/>
      <c r="H1046" s="231">
        <v>1343</v>
      </c>
      <c r="I1046" s="232"/>
      <c r="J1046" s="231">
        <v>2328</v>
      </c>
      <c r="K1046" s="233"/>
      <c r="L1046" s="232"/>
      <c r="M1046" s="228" t="s">
        <v>154</v>
      </c>
      <c r="N1046" s="229"/>
      <c r="O1046" s="230"/>
      <c r="P1046" s="234" t="s">
        <v>155</v>
      </c>
      <c r="Q1046" s="235"/>
      <c r="R1046" s="236"/>
      <c r="S1046" s="217">
        <v>1208</v>
      </c>
      <c r="T1046" s="217">
        <v>2193</v>
      </c>
      <c r="U1046" s="218" t="s">
        <v>156</v>
      </c>
      <c r="V1046" s="237" t="s">
        <v>157</v>
      </c>
      <c r="W1046" s="238"/>
      <c r="X1046" s="239"/>
      <c r="Y1046" s="228" t="s">
        <v>158</v>
      </c>
      <c r="Z1046" s="230"/>
      <c r="AA1046" s="228" t="s">
        <v>159</v>
      </c>
      <c r="AB1046" s="229"/>
      <c r="AC1046" s="230"/>
      <c r="AD1046" s="219"/>
      <c r="AE1046" s="220">
        <v>660</v>
      </c>
      <c r="AF1046" s="231">
        <v>2308</v>
      </c>
      <c r="AG1046" s="232"/>
      <c r="AH1046" s="218" t="s">
        <v>158</v>
      </c>
      <c r="AI1046" s="217">
        <v>2</v>
      </c>
      <c r="AJ1046" s="240" t="s">
        <v>160</v>
      </c>
      <c r="AK1046" s="241"/>
      <c r="AL1046" s="221" t="s">
        <v>161</v>
      </c>
      <c r="AM1046" s="222" t="s">
        <v>162</v>
      </c>
      <c r="AN1046" s="242"/>
      <c r="AO1046" s="243"/>
      <c r="AP1046" s="242"/>
      <c r="AQ1046" s="243"/>
      <c r="AR1046" s="217">
        <v>1</v>
      </c>
      <c r="AS1046" s="244" t="s">
        <v>238</v>
      </c>
      <c r="AT1046" s="245"/>
      <c r="AU1046" s="218" t="s">
        <v>238</v>
      </c>
    </row>
    <row r="1047" spans="1:47" ht="8.25" customHeight="1" x14ac:dyDescent="0.25">
      <c r="A1047" s="217">
        <v>1021</v>
      </c>
      <c r="B1047" s="228" t="s">
        <v>176</v>
      </c>
      <c r="C1047" s="229"/>
      <c r="D1047" s="230"/>
      <c r="E1047" s="228" t="s">
        <v>1225</v>
      </c>
      <c r="F1047" s="229"/>
      <c r="G1047" s="230"/>
      <c r="H1047" s="231">
        <v>1473</v>
      </c>
      <c r="I1047" s="232"/>
      <c r="J1047" s="231">
        <v>2328</v>
      </c>
      <c r="K1047" s="233"/>
      <c r="L1047" s="232"/>
      <c r="M1047" s="228" t="s">
        <v>154</v>
      </c>
      <c r="N1047" s="229"/>
      <c r="O1047" s="230"/>
      <c r="P1047" s="234" t="s">
        <v>155</v>
      </c>
      <c r="Q1047" s="235"/>
      <c r="R1047" s="236"/>
      <c r="S1047" s="217">
        <v>1338</v>
      </c>
      <c r="T1047" s="217">
        <v>2193</v>
      </c>
      <c r="U1047" s="218" t="s">
        <v>156</v>
      </c>
      <c r="V1047" s="237" t="s">
        <v>157</v>
      </c>
      <c r="W1047" s="238"/>
      <c r="X1047" s="239"/>
      <c r="Y1047" s="228" t="s">
        <v>158</v>
      </c>
      <c r="Z1047" s="230"/>
      <c r="AA1047" s="228" t="s">
        <v>159</v>
      </c>
      <c r="AB1047" s="229"/>
      <c r="AC1047" s="230"/>
      <c r="AD1047" s="219"/>
      <c r="AE1047" s="220">
        <v>725</v>
      </c>
      <c r="AF1047" s="231">
        <v>2308</v>
      </c>
      <c r="AG1047" s="232"/>
      <c r="AH1047" s="218" t="s">
        <v>158</v>
      </c>
      <c r="AI1047" s="217">
        <v>2</v>
      </c>
      <c r="AJ1047" s="240" t="s">
        <v>160</v>
      </c>
      <c r="AK1047" s="241"/>
      <c r="AL1047" s="221" t="s">
        <v>161</v>
      </c>
      <c r="AM1047" s="222" t="s">
        <v>162</v>
      </c>
      <c r="AN1047" s="242"/>
      <c r="AO1047" s="243"/>
      <c r="AP1047" s="242"/>
      <c r="AQ1047" s="243"/>
      <c r="AR1047" s="217">
        <v>1</v>
      </c>
      <c r="AS1047" s="244" t="s">
        <v>233</v>
      </c>
      <c r="AT1047" s="245"/>
      <c r="AU1047" s="218" t="s">
        <v>233</v>
      </c>
    </row>
    <row r="1048" spans="1:47" ht="8.25" customHeight="1" x14ac:dyDescent="0.25">
      <c r="A1048" s="217">
        <v>1022</v>
      </c>
      <c r="B1048" s="228" t="s">
        <v>176</v>
      </c>
      <c r="C1048" s="229"/>
      <c r="D1048" s="230"/>
      <c r="E1048" s="228" t="s">
        <v>1226</v>
      </c>
      <c r="F1048" s="229"/>
      <c r="G1048" s="230"/>
      <c r="H1048" s="231">
        <v>1473</v>
      </c>
      <c r="I1048" s="232"/>
      <c r="J1048" s="231">
        <v>2328</v>
      </c>
      <c r="K1048" s="233"/>
      <c r="L1048" s="232"/>
      <c r="M1048" s="228" t="s">
        <v>154</v>
      </c>
      <c r="N1048" s="229"/>
      <c r="O1048" s="230"/>
      <c r="P1048" s="234" t="s">
        <v>155</v>
      </c>
      <c r="Q1048" s="235"/>
      <c r="R1048" s="236"/>
      <c r="S1048" s="217">
        <v>1338</v>
      </c>
      <c r="T1048" s="217">
        <v>2193</v>
      </c>
      <c r="U1048" s="218" t="s">
        <v>156</v>
      </c>
      <c r="V1048" s="237" t="s">
        <v>157</v>
      </c>
      <c r="W1048" s="238"/>
      <c r="X1048" s="239"/>
      <c r="Y1048" s="228" t="s">
        <v>158</v>
      </c>
      <c r="Z1048" s="230"/>
      <c r="AA1048" s="228" t="s">
        <v>159</v>
      </c>
      <c r="AB1048" s="229"/>
      <c r="AC1048" s="230"/>
      <c r="AD1048" s="219"/>
      <c r="AE1048" s="220">
        <v>725</v>
      </c>
      <c r="AF1048" s="231">
        <v>2308</v>
      </c>
      <c r="AG1048" s="232"/>
      <c r="AH1048" s="218" t="s">
        <v>158</v>
      </c>
      <c r="AI1048" s="217">
        <v>2</v>
      </c>
      <c r="AJ1048" s="240" t="s">
        <v>160</v>
      </c>
      <c r="AK1048" s="241"/>
      <c r="AL1048" s="221" t="s">
        <v>161</v>
      </c>
      <c r="AM1048" s="222" t="s">
        <v>162</v>
      </c>
      <c r="AN1048" s="242"/>
      <c r="AO1048" s="243"/>
      <c r="AP1048" s="242"/>
      <c r="AQ1048" s="243"/>
      <c r="AR1048" s="217">
        <v>1</v>
      </c>
      <c r="AS1048" s="244" t="s">
        <v>233</v>
      </c>
      <c r="AT1048" s="245"/>
      <c r="AU1048" s="218" t="s">
        <v>233</v>
      </c>
    </row>
    <row r="1049" spans="1:47" ht="8.25" customHeight="1" x14ac:dyDescent="0.25">
      <c r="A1049" s="217">
        <v>1023</v>
      </c>
      <c r="B1049" s="228" t="s">
        <v>176</v>
      </c>
      <c r="C1049" s="229"/>
      <c r="D1049" s="230"/>
      <c r="E1049" s="228" t="s">
        <v>1227</v>
      </c>
      <c r="F1049" s="229"/>
      <c r="G1049" s="230"/>
      <c r="H1049" s="231">
        <v>1473</v>
      </c>
      <c r="I1049" s="232"/>
      <c r="J1049" s="231">
        <v>2328</v>
      </c>
      <c r="K1049" s="233"/>
      <c r="L1049" s="232"/>
      <c r="M1049" s="228" t="s">
        <v>154</v>
      </c>
      <c r="N1049" s="229"/>
      <c r="O1049" s="230"/>
      <c r="P1049" s="234" t="s">
        <v>155</v>
      </c>
      <c r="Q1049" s="235"/>
      <c r="R1049" s="236"/>
      <c r="S1049" s="217">
        <v>1338</v>
      </c>
      <c r="T1049" s="217">
        <v>2193</v>
      </c>
      <c r="U1049" s="218" t="s">
        <v>156</v>
      </c>
      <c r="V1049" s="237" t="s">
        <v>157</v>
      </c>
      <c r="W1049" s="238"/>
      <c r="X1049" s="239"/>
      <c r="Y1049" s="228" t="s">
        <v>158</v>
      </c>
      <c r="Z1049" s="230"/>
      <c r="AA1049" s="228" t="s">
        <v>159</v>
      </c>
      <c r="AB1049" s="229"/>
      <c r="AC1049" s="230"/>
      <c r="AD1049" s="219"/>
      <c r="AE1049" s="220">
        <v>725</v>
      </c>
      <c r="AF1049" s="231">
        <v>2308</v>
      </c>
      <c r="AG1049" s="232"/>
      <c r="AH1049" s="218" t="s">
        <v>158</v>
      </c>
      <c r="AI1049" s="217">
        <v>2</v>
      </c>
      <c r="AJ1049" s="240" t="s">
        <v>160</v>
      </c>
      <c r="AK1049" s="241"/>
      <c r="AL1049" s="221" t="s">
        <v>161</v>
      </c>
      <c r="AM1049" s="222" t="s">
        <v>162</v>
      </c>
      <c r="AN1049" s="242"/>
      <c r="AO1049" s="243"/>
      <c r="AP1049" s="242"/>
      <c r="AQ1049" s="243"/>
      <c r="AR1049" s="217">
        <v>1</v>
      </c>
      <c r="AS1049" s="244" t="s">
        <v>233</v>
      </c>
      <c r="AT1049" s="245"/>
      <c r="AU1049" s="218" t="s">
        <v>233</v>
      </c>
    </row>
    <row r="1050" spans="1:47" ht="8.25" customHeight="1" x14ac:dyDescent="0.25">
      <c r="A1050" s="217">
        <v>1024</v>
      </c>
      <c r="B1050" s="228" t="s">
        <v>176</v>
      </c>
      <c r="C1050" s="229"/>
      <c r="D1050" s="230"/>
      <c r="E1050" s="228" t="s">
        <v>1228</v>
      </c>
      <c r="F1050" s="229"/>
      <c r="G1050" s="230"/>
      <c r="H1050" s="231">
        <v>793</v>
      </c>
      <c r="I1050" s="232"/>
      <c r="J1050" s="231">
        <v>2328</v>
      </c>
      <c r="K1050" s="233"/>
      <c r="L1050" s="232"/>
      <c r="M1050" s="228" t="s">
        <v>154</v>
      </c>
      <c r="N1050" s="229"/>
      <c r="O1050" s="230"/>
      <c r="P1050" s="234" t="s">
        <v>155</v>
      </c>
      <c r="Q1050" s="235"/>
      <c r="R1050" s="236"/>
      <c r="S1050" s="217">
        <v>658</v>
      </c>
      <c r="T1050" s="217">
        <v>2193</v>
      </c>
      <c r="U1050" s="218" t="s">
        <v>156</v>
      </c>
      <c r="V1050" s="237" t="s">
        <v>157</v>
      </c>
      <c r="W1050" s="238"/>
      <c r="X1050" s="239"/>
      <c r="Y1050" s="228" t="s">
        <v>158</v>
      </c>
      <c r="Z1050" s="230"/>
      <c r="AA1050" s="228" t="s">
        <v>159</v>
      </c>
      <c r="AB1050" s="229"/>
      <c r="AC1050" s="230"/>
      <c r="AD1050" s="219"/>
      <c r="AE1050" s="220">
        <v>773</v>
      </c>
      <c r="AF1050" s="231">
        <v>2308</v>
      </c>
      <c r="AG1050" s="232"/>
      <c r="AH1050" s="218" t="s">
        <v>158</v>
      </c>
      <c r="AI1050" s="217">
        <v>1</v>
      </c>
      <c r="AJ1050" s="240" t="s">
        <v>160</v>
      </c>
      <c r="AK1050" s="241"/>
      <c r="AL1050" s="221" t="s">
        <v>161</v>
      </c>
      <c r="AM1050" s="222" t="s">
        <v>162</v>
      </c>
      <c r="AN1050" s="242"/>
      <c r="AO1050" s="243"/>
      <c r="AP1050" s="242"/>
      <c r="AQ1050" s="243"/>
      <c r="AR1050" s="217">
        <v>1</v>
      </c>
      <c r="AS1050" s="244" t="s">
        <v>259</v>
      </c>
      <c r="AT1050" s="245"/>
      <c r="AU1050" s="218" t="s">
        <v>259</v>
      </c>
    </row>
    <row r="1051" spans="1:47" ht="8.25" customHeight="1" x14ac:dyDescent="0.25">
      <c r="A1051" s="217">
        <v>1025</v>
      </c>
      <c r="B1051" s="228" t="s">
        <v>176</v>
      </c>
      <c r="C1051" s="229"/>
      <c r="D1051" s="230"/>
      <c r="E1051" s="228" t="s">
        <v>1229</v>
      </c>
      <c r="F1051" s="229"/>
      <c r="G1051" s="230"/>
      <c r="H1051" s="231">
        <v>1913</v>
      </c>
      <c r="I1051" s="232"/>
      <c r="J1051" s="231">
        <v>2328</v>
      </c>
      <c r="K1051" s="233"/>
      <c r="L1051" s="232"/>
      <c r="M1051" s="228" t="s">
        <v>154</v>
      </c>
      <c r="N1051" s="229"/>
      <c r="O1051" s="230"/>
      <c r="P1051" s="234" t="s">
        <v>155</v>
      </c>
      <c r="Q1051" s="235"/>
      <c r="R1051" s="236"/>
      <c r="S1051" s="217">
        <v>1778</v>
      </c>
      <c r="T1051" s="217">
        <v>2193</v>
      </c>
      <c r="U1051" s="218" t="s">
        <v>156</v>
      </c>
      <c r="V1051" s="237" t="s">
        <v>157</v>
      </c>
      <c r="W1051" s="238"/>
      <c r="X1051" s="239"/>
      <c r="Y1051" s="228" t="s">
        <v>158</v>
      </c>
      <c r="Z1051" s="230"/>
      <c r="AA1051" s="228" t="s">
        <v>159</v>
      </c>
      <c r="AB1051" s="229"/>
      <c r="AC1051" s="230"/>
      <c r="AD1051" s="219"/>
      <c r="AE1051" s="220">
        <v>945</v>
      </c>
      <c r="AF1051" s="231">
        <v>2308</v>
      </c>
      <c r="AG1051" s="232"/>
      <c r="AH1051" s="218" t="s">
        <v>158</v>
      </c>
      <c r="AI1051" s="217">
        <v>2</v>
      </c>
      <c r="AJ1051" s="240" t="s">
        <v>160</v>
      </c>
      <c r="AK1051" s="241"/>
      <c r="AL1051" s="221" t="s">
        <v>161</v>
      </c>
      <c r="AM1051" s="222" t="s">
        <v>162</v>
      </c>
      <c r="AN1051" s="242"/>
      <c r="AO1051" s="243"/>
      <c r="AP1051" s="242"/>
      <c r="AQ1051" s="243"/>
      <c r="AR1051" s="217">
        <v>1</v>
      </c>
      <c r="AS1051" s="244" t="s">
        <v>242</v>
      </c>
      <c r="AT1051" s="245"/>
      <c r="AU1051" s="218" t="s">
        <v>242</v>
      </c>
    </row>
    <row r="1052" spans="1:47" ht="8.25" customHeight="1" x14ac:dyDescent="0.25">
      <c r="A1052" s="217">
        <v>1026</v>
      </c>
      <c r="B1052" s="228" t="s">
        <v>176</v>
      </c>
      <c r="C1052" s="229"/>
      <c r="D1052" s="230"/>
      <c r="E1052" s="228" t="s">
        <v>1230</v>
      </c>
      <c r="F1052" s="229"/>
      <c r="G1052" s="230"/>
      <c r="H1052" s="231">
        <v>1473</v>
      </c>
      <c r="I1052" s="232"/>
      <c r="J1052" s="231">
        <v>2328</v>
      </c>
      <c r="K1052" s="233"/>
      <c r="L1052" s="232"/>
      <c r="M1052" s="228" t="s">
        <v>154</v>
      </c>
      <c r="N1052" s="229"/>
      <c r="O1052" s="230"/>
      <c r="P1052" s="234" t="s">
        <v>155</v>
      </c>
      <c r="Q1052" s="235"/>
      <c r="R1052" s="236"/>
      <c r="S1052" s="217">
        <v>1338</v>
      </c>
      <c r="T1052" s="217">
        <v>2193</v>
      </c>
      <c r="U1052" s="218" t="s">
        <v>156</v>
      </c>
      <c r="V1052" s="237" t="s">
        <v>157</v>
      </c>
      <c r="W1052" s="238"/>
      <c r="X1052" s="239"/>
      <c r="Y1052" s="228" t="s">
        <v>158</v>
      </c>
      <c r="Z1052" s="230"/>
      <c r="AA1052" s="228" t="s">
        <v>159</v>
      </c>
      <c r="AB1052" s="229"/>
      <c r="AC1052" s="230"/>
      <c r="AD1052" s="219"/>
      <c r="AE1052" s="220">
        <v>725</v>
      </c>
      <c r="AF1052" s="231">
        <v>2308</v>
      </c>
      <c r="AG1052" s="232"/>
      <c r="AH1052" s="218" t="s">
        <v>158</v>
      </c>
      <c r="AI1052" s="217">
        <v>2</v>
      </c>
      <c r="AJ1052" s="240" t="s">
        <v>160</v>
      </c>
      <c r="AK1052" s="241"/>
      <c r="AL1052" s="221" t="s">
        <v>161</v>
      </c>
      <c r="AM1052" s="222" t="s">
        <v>162</v>
      </c>
      <c r="AN1052" s="242"/>
      <c r="AO1052" s="243"/>
      <c r="AP1052" s="242"/>
      <c r="AQ1052" s="243"/>
      <c r="AR1052" s="217">
        <v>1</v>
      </c>
      <c r="AS1052" s="244" t="s">
        <v>233</v>
      </c>
      <c r="AT1052" s="245"/>
      <c r="AU1052" s="218" t="s">
        <v>233</v>
      </c>
    </row>
    <row r="1053" spans="1:47" ht="8.25" customHeight="1" x14ac:dyDescent="0.25">
      <c r="A1053" s="217">
        <v>1027</v>
      </c>
      <c r="B1053" s="228" t="s">
        <v>176</v>
      </c>
      <c r="C1053" s="229"/>
      <c r="D1053" s="230"/>
      <c r="E1053" s="228" t="s">
        <v>1231</v>
      </c>
      <c r="F1053" s="229"/>
      <c r="G1053" s="230"/>
      <c r="H1053" s="231">
        <v>993</v>
      </c>
      <c r="I1053" s="232"/>
      <c r="J1053" s="231">
        <v>2328</v>
      </c>
      <c r="K1053" s="233"/>
      <c r="L1053" s="232"/>
      <c r="M1053" s="228" t="s">
        <v>154</v>
      </c>
      <c r="N1053" s="229"/>
      <c r="O1053" s="230"/>
      <c r="P1053" s="234" t="s">
        <v>155</v>
      </c>
      <c r="Q1053" s="235"/>
      <c r="R1053" s="236"/>
      <c r="S1053" s="217">
        <v>858</v>
      </c>
      <c r="T1053" s="217">
        <v>2193</v>
      </c>
      <c r="U1053" s="218" t="s">
        <v>156</v>
      </c>
      <c r="V1053" s="237" t="s">
        <v>157</v>
      </c>
      <c r="W1053" s="238"/>
      <c r="X1053" s="239"/>
      <c r="Y1053" s="228" t="s">
        <v>158</v>
      </c>
      <c r="Z1053" s="230"/>
      <c r="AA1053" s="228" t="s">
        <v>159</v>
      </c>
      <c r="AB1053" s="229"/>
      <c r="AC1053" s="230"/>
      <c r="AD1053" s="219"/>
      <c r="AE1053" s="220">
        <v>973</v>
      </c>
      <c r="AF1053" s="231">
        <v>2308</v>
      </c>
      <c r="AG1053" s="232"/>
      <c r="AH1053" s="218" t="s">
        <v>158</v>
      </c>
      <c r="AI1053" s="217">
        <v>1</v>
      </c>
      <c r="AJ1053" s="240" t="s">
        <v>160</v>
      </c>
      <c r="AK1053" s="241"/>
      <c r="AL1053" s="221" t="s">
        <v>161</v>
      </c>
      <c r="AM1053" s="222" t="s">
        <v>162</v>
      </c>
      <c r="AN1053" s="242"/>
      <c r="AO1053" s="243"/>
      <c r="AP1053" s="242"/>
      <c r="AQ1053" s="243"/>
      <c r="AR1053" s="217">
        <v>1</v>
      </c>
      <c r="AS1053" s="244" t="s">
        <v>240</v>
      </c>
      <c r="AT1053" s="245"/>
      <c r="AU1053" s="218" t="s">
        <v>240</v>
      </c>
    </row>
    <row r="1054" spans="1:47" ht="8.25" customHeight="1" x14ac:dyDescent="0.25">
      <c r="A1054" s="217">
        <v>1028</v>
      </c>
      <c r="B1054" s="228" t="s">
        <v>176</v>
      </c>
      <c r="C1054" s="229"/>
      <c r="D1054" s="230"/>
      <c r="E1054" s="228" t="s">
        <v>1232</v>
      </c>
      <c r="F1054" s="229"/>
      <c r="G1054" s="230"/>
      <c r="H1054" s="231">
        <v>793</v>
      </c>
      <c r="I1054" s="232"/>
      <c r="J1054" s="231">
        <v>2328</v>
      </c>
      <c r="K1054" s="233"/>
      <c r="L1054" s="232"/>
      <c r="M1054" s="228" t="s">
        <v>154</v>
      </c>
      <c r="N1054" s="229"/>
      <c r="O1054" s="230"/>
      <c r="P1054" s="234" t="s">
        <v>155</v>
      </c>
      <c r="Q1054" s="235"/>
      <c r="R1054" s="236"/>
      <c r="S1054" s="217">
        <v>658</v>
      </c>
      <c r="T1054" s="217">
        <v>2193</v>
      </c>
      <c r="U1054" s="218" t="s">
        <v>156</v>
      </c>
      <c r="V1054" s="237" t="s">
        <v>157</v>
      </c>
      <c r="W1054" s="238"/>
      <c r="X1054" s="239"/>
      <c r="Y1054" s="228" t="s">
        <v>158</v>
      </c>
      <c r="Z1054" s="230"/>
      <c r="AA1054" s="228" t="s">
        <v>159</v>
      </c>
      <c r="AB1054" s="229"/>
      <c r="AC1054" s="230"/>
      <c r="AD1054" s="219"/>
      <c r="AE1054" s="220">
        <v>773</v>
      </c>
      <c r="AF1054" s="231">
        <v>2308</v>
      </c>
      <c r="AG1054" s="232"/>
      <c r="AH1054" s="218" t="s">
        <v>158</v>
      </c>
      <c r="AI1054" s="217">
        <v>1</v>
      </c>
      <c r="AJ1054" s="240" t="s">
        <v>160</v>
      </c>
      <c r="AK1054" s="241"/>
      <c r="AL1054" s="221" t="s">
        <v>161</v>
      </c>
      <c r="AM1054" s="222" t="s">
        <v>162</v>
      </c>
      <c r="AN1054" s="242"/>
      <c r="AO1054" s="243"/>
      <c r="AP1054" s="242"/>
      <c r="AQ1054" s="243"/>
      <c r="AR1054" s="217">
        <v>1</v>
      </c>
      <c r="AS1054" s="244" t="s">
        <v>259</v>
      </c>
      <c r="AT1054" s="245"/>
      <c r="AU1054" s="218" t="s">
        <v>259</v>
      </c>
    </row>
    <row r="1055" spans="1:47" ht="8.25" customHeight="1" x14ac:dyDescent="0.25">
      <c r="A1055" s="217">
        <v>1029</v>
      </c>
      <c r="B1055" s="228" t="s">
        <v>176</v>
      </c>
      <c r="C1055" s="229"/>
      <c r="D1055" s="230"/>
      <c r="E1055" s="228" t="s">
        <v>1233</v>
      </c>
      <c r="F1055" s="229"/>
      <c r="G1055" s="230"/>
      <c r="H1055" s="231">
        <v>593</v>
      </c>
      <c r="I1055" s="232"/>
      <c r="J1055" s="231">
        <v>2328</v>
      </c>
      <c r="K1055" s="233"/>
      <c r="L1055" s="232"/>
      <c r="M1055" s="228" t="s">
        <v>154</v>
      </c>
      <c r="N1055" s="229"/>
      <c r="O1055" s="230"/>
      <c r="P1055" s="234" t="s">
        <v>155</v>
      </c>
      <c r="Q1055" s="235"/>
      <c r="R1055" s="236"/>
      <c r="S1055" s="217">
        <v>458</v>
      </c>
      <c r="T1055" s="217">
        <v>2193</v>
      </c>
      <c r="U1055" s="218" t="s">
        <v>156</v>
      </c>
      <c r="V1055" s="237" t="s">
        <v>157</v>
      </c>
      <c r="W1055" s="238"/>
      <c r="X1055" s="239"/>
      <c r="Y1055" s="228" t="s">
        <v>158</v>
      </c>
      <c r="Z1055" s="230"/>
      <c r="AA1055" s="228" t="s">
        <v>159</v>
      </c>
      <c r="AB1055" s="229"/>
      <c r="AC1055" s="230"/>
      <c r="AD1055" s="219"/>
      <c r="AE1055" s="220">
        <v>573</v>
      </c>
      <c r="AF1055" s="231">
        <v>2308</v>
      </c>
      <c r="AG1055" s="232"/>
      <c r="AH1055" s="218" t="s">
        <v>158</v>
      </c>
      <c r="AI1055" s="217">
        <v>1</v>
      </c>
      <c r="AJ1055" s="240" t="s">
        <v>160</v>
      </c>
      <c r="AK1055" s="241"/>
      <c r="AL1055" s="221" t="s">
        <v>161</v>
      </c>
      <c r="AM1055" s="222" t="s">
        <v>162</v>
      </c>
      <c r="AN1055" s="242"/>
      <c r="AO1055" s="243"/>
      <c r="AP1055" s="242"/>
      <c r="AQ1055" s="243"/>
      <c r="AR1055" s="217">
        <v>1</v>
      </c>
      <c r="AS1055" s="244" t="s">
        <v>269</v>
      </c>
      <c r="AT1055" s="245"/>
      <c r="AU1055" s="218" t="s">
        <v>269</v>
      </c>
    </row>
    <row r="1056" spans="1:47" ht="8.25" customHeight="1" x14ac:dyDescent="0.25">
      <c r="A1056" s="217">
        <v>1030</v>
      </c>
      <c r="B1056" s="228" t="s">
        <v>176</v>
      </c>
      <c r="C1056" s="229"/>
      <c r="D1056" s="230"/>
      <c r="E1056" s="228" t="s">
        <v>1234</v>
      </c>
      <c r="F1056" s="229"/>
      <c r="G1056" s="230"/>
      <c r="H1056" s="231">
        <v>593</v>
      </c>
      <c r="I1056" s="232"/>
      <c r="J1056" s="231">
        <v>2328</v>
      </c>
      <c r="K1056" s="233"/>
      <c r="L1056" s="232"/>
      <c r="M1056" s="228" t="s">
        <v>154</v>
      </c>
      <c r="N1056" s="229"/>
      <c r="O1056" s="230"/>
      <c r="P1056" s="234" t="s">
        <v>155</v>
      </c>
      <c r="Q1056" s="235"/>
      <c r="R1056" s="236"/>
      <c r="S1056" s="217">
        <v>458</v>
      </c>
      <c r="T1056" s="217">
        <v>2193</v>
      </c>
      <c r="U1056" s="218" t="s">
        <v>156</v>
      </c>
      <c r="V1056" s="237" t="s">
        <v>157</v>
      </c>
      <c r="W1056" s="238"/>
      <c r="X1056" s="239"/>
      <c r="Y1056" s="228" t="s">
        <v>158</v>
      </c>
      <c r="Z1056" s="230"/>
      <c r="AA1056" s="228" t="s">
        <v>159</v>
      </c>
      <c r="AB1056" s="229"/>
      <c r="AC1056" s="230"/>
      <c r="AD1056" s="219"/>
      <c r="AE1056" s="220">
        <v>573</v>
      </c>
      <c r="AF1056" s="231">
        <v>2308</v>
      </c>
      <c r="AG1056" s="232"/>
      <c r="AH1056" s="218" t="s">
        <v>158</v>
      </c>
      <c r="AI1056" s="217">
        <v>1</v>
      </c>
      <c r="AJ1056" s="240" t="s">
        <v>160</v>
      </c>
      <c r="AK1056" s="241"/>
      <c r="AL1056" s="221" t="s">
        <v>161</v>
      </c>
      <c r="AM1056" s="222" t="s">
        <v>162</v>
      </c>
      <c r="AN1056" s="242"/>
      <c r="AO1056" s="243"/>
      <c r="AP1056" s="242"/>
      <c r="AQ1056" s="243"/>
      <c r="AR1056" s="217">
        <v>1</v>
      </c>
      <c r="AS1056" s="244" t="s">
        <v>269</v>
      </c>
      <c r="AT1056" s="245"/>
      <c r="AU1056" s="218" t="s">
        <v>269</v>
      </c>
    </row>
    <row r="1057" spans="1:47" ht="8.25" customHeight="1" x14ac:dyDescent="0.25">
      <c r="A1057" s="217">
        <v>1031</v>
      </c>
      <c r="B1057" s="228" t="s">
        <v>176</v>
      </c>
      <c r="C1057" s="229"/>
      <c r="D1057" s="230"/>
      <c r="E1057" s="228" t="s">
        <v>1235</v>
      </c>
      <c r="F1057" s="229"/>
      <c r="G1057" s="230"/>
      <c r="H1057" s="231">
        <v>1473</v>
      </c>
      <c r="I1057" s="232"/>
      <c r="J1057" s="231">
        <v>2328</v>
      </c>
      <c r="K1057" s="233"/>
      <c r="L1057" s="232"/>
      <c r="M1057" s="228" t="s">
        <v>154</v>
      </c>
      <c r="N1057" s="229"/>
      <c r="O1057" s="230"/>
      <c r="P1057" s="234" t="s">
        <v>155</v>
      </c>
      <c r="Q1057" s="235"/>
      <c r="R1057" s="236"/>
      <c r="S1057" s="217">
        <v>1338</v>
      </c>
      <c r="T1057" s="217">
        <v>2193</v>
      </c>
      <c r="U1057" s="218" t="s">
        <v>156</v>
      </c>
      <c r="V1057" s="237" t="s">
        <v>157</v>
      </c>
      <c r="W1057" s="238"/>
      <c r="X1057" s="239"/>
      <c r="Y1057" s="228" t="s">
        <v>158</v>
      </c>
      <c r="Z1057" s="230"/>
      <c r="AA1057" s="228" t="s">
        <v>159</v>
      </c>
      <c r="AB1057" s="229"/>
      <c r="AC1057" s="230"/>
      <c r="AD1057" s="219"/>
      <c r="AE1057" s="220">
        <v>725</v>
      </c>
      <c r="AF1057" s="231">
        <v>2308</v>
      </c>
      <c r="AG1057" s="232"/>
      <c r="AH1057" s="218" t="s">
        <v>158</v>
      </c>
      <c r="AI1057" s="217">
        <v>2</v>
      </c>
      <c r="AJ1057" s="240" t="s">
        <v>160</v>
      </c>
      <c r="AK1057" s="241"/>
      <c r="AL1057" s="221" t="s">
        <v>161</v>
      </c>
      <c r="AM1057" s="222" t="s">
        <v>162</v>
      </c>
      <c r="AN1057" s="242"/>
      <c r="AO1057" s="243"/>
      <c r="AP1057" s="242"/>
      <c r="AQ1057" s="243"/>
      <c r="AR1057" s="217">
        <v>1</v>
      </c>
      <c r="AS1057" s="244" t="s">
        <v>233</v>
      </c>
      <c r="AT1057" s="245"/>
      <c r="AU1057" s="218" t="s">
        <v>233</v>
      </c>
    </row>
    <row r="1058" spans="1:47" ht="8.25" customHeight="1" x14ac:dyDescent="0.25">
      <c r="A1058" s="217">
        <v>1032</v>
      </c>
      <c r="B1058" s="228" t="s">
        <v>176</v>
      </c>
      <c r="C1058" s="229"/>
      <c r="D1058" s="230"/>
      <c r="E1058" s="228" t="s">
        <v>1236</v>
      </c>
      <c r="F1058" s="229"/>
      <c r="G1058" s="230"/>
      <c r="H1058" s="231">
        <v>893</v>
      </c>
      <c r="I1058" s="232"/>
      <c r="J1058" s="231">
        <v>2328</v>
      </c>
      <c r="K1058" s="233"/>
      <c r="L1058" s="232"/>
      <c r="M1058" s="228" t="s">
        <v>154</v>
      </c>
      <c r="N1058" s="229"/>
      <c r="O1058" s="230"/>
      <c r="P1058" s="234" t="s">
        <v>155</v>
      </c>
      <c r="Q1058" s="235"/>
      <c r="R1058" s="236"/>
      <c r="S1058" s="217">
        <v>758</v>
      </c>
      <c r="T1058" s="217">
        <v>2193</v>
      </c>
      <c r="U1058" s="218" t="s">
        <v>156</v>
      </c>
      <c r="V1058" s="237" t="s">
        <v>157</v>
      </c>
      <c r="W1058" s="238"/>
      <c r="X1058" s="239"/>
      <c r="Y1058" s="228" t="s">
        <v>158</v>
      </c>
      <c r="Z1058" s="230"/>
      <c r="AA1058" s="228" t="s">
        <v>159</v>
      </c>
      <c r="AB1058" s="229"/>
      <c r="AC1058" s="230"/>
      <c r="AD1058" s="219"/>
      <c r="AE1058" s="220">
        <v>873</v>
      </c>
      <c r="AF1058" s="231">
        <v>2308</v>
      </c>
      <c r="AG1058" s="232"/>
      <c r="AH1058" s="218" t="s">
        <v>158</v>
      </c>
      <c r="AI1058" s="217">
        <v>1</v>
      </c>
      <c r="AJ1058" s="240" t="s">
        <v>160</v>
      </c>
      <c r="AK1058" s="241"/>
      <c r="AL1058" s="221" t="s">
        <v>161</v>
      </c>
      <c r="AM1058" s="222" t="s">
        <v>162</v>
      </c>
      <c r="AN1058" s="242"/>
      <c r="AO1058" s="243"/>
      <c r="AP1058" s="242"/>
      <c r="AQ1058" s="243"/>
      <c r="AR1058" s="217">
        <v>1</v>
      </c>
      <c r="AS1058" s="244" t="s">
        <v>314</v>
      </c>
      <c r="AT1058" s="245"/>
      <c r="AU1058" s="218" t="s">
        <v>314</v>
      </c>
    </row>
    <row r="1059" spans="1:47" ht="8.25" customHeight="1" x14ac:dyDescent="0.25">
      <c r="A1059" s="217">
        <v>1033</v>
      </c>
      <c r="B1059" s="228" t="s">
        <v>176</v>
      </c>
      <c r="C1059" s="229"/>
      <c r="D1059" s="230"/>
      <c r="E1059" s="228" t="s">
        <v>1237</v>
      </c>
      <c r="F1059" s="229"/>
      <c r="G1059" s="230"/>
      <c r="H1059" s="231">
        <v>893</v>
      </c>
      <c r="I1059" s="232"/>
      <c r="J1059" s="231">
        <v>2328</v>
      </c>
      <c r="K1059" s="233"/>
      <c r="L1059" s="232"/>
      <c r="M1059" s="228" t="s">
        <v>154</v>
      </c>
      <c r="N1059" s="229"/>
      <c r="O1059" s="230"/>
      <c r="P1059" s="234" t="s">
        <v>155</v>
      </c>
      <c r="Q1059" s="235"/>
      <c r="R1059" s="236"/>
      <c r="S1059" s="217">
        <v>758</v>
      </c>
      <c r="T1059" s="217">
        <v>2193</v>
      </c>
      <c r="U1059" s="218" t="s">
        <v>156</v>
      </c>
      <c r="V1059" s="237" t="s">
        <v>157</v>
      </c>
      <c r="W1059" s="238"/>
      <c r="X1059" s="239"/>
      <c r="Y1059" s="228" t="s">
        <v>158</v>
      </c>
      <c r="Z1059" s="230"/>
      <c r="AA1059" s="228" t="s">
        <v>159</v>
      </c>
      <c r="AB1059" s="229"/>
      <c r="AC1059" s="230"/>
      <c r="AD1059" s="219"/>
      <c r="AE1059" s="220">
        <v>873</v>
      </c>
      <c r="AF1059" s="231">
        <v>2308</v>
      </c>
      <c r="AG1059" s="232"/>
      <c r="AH1059" s="218" t="s">
        <v>158</v>
      </c>
      <c r="AI1059" s="217">
        <v>1</v>
      </c>
      <c r="AJ1059" s="240" t="s">
        <v>160</v>
      </c>
      <c r="AK1059" s="241"/>
      <c r="AL1059" s="221" t="s">
        <v>161</v>
      </c>
      <c r="AM1059" s="222" t="s">
        <v>162</v>
      </c>
      <c r="AN1059" s="242"/>
      <c r="AO1059" s="243"/>
      <c r="AP1059" s="242"/>
      <c r="AQ1059" s="243"/>
      <c r="AR1059" s="217">
        <v>1</v>
      </c>
      <c r="AS1059" s="244" t="s">
        <v>314</v>
      </c>
      <c r="AT1059" s="245"/>
      <c r="AU1059" s="218" t="s">
        <v>314</v>
      </c>
    </row>
    <row r="1060" spans="1:47" ht="8.25" customHeight="1" x14ac:dyDescent="0.25">
      <c r="A1060" s="217">
        <v>1034</v>
      </c>
      <c r="B1060" s="228" t="s">
        <v>176</v>
      </c>
      <c r="C1060" s="229"/>
      <c r="D1060" s="230"/>
      <c r="E1060" s="228" t="s">
        <v>1238</v>
      </c>
      <c r="F1060" s="229"/>
      <c r="G1060" s="230"/>
      <c r="H1060" s="231">
        <v>1713</v>
      </c>
      <c r="I1060" s="232"/>
      <c r="J1060" s="231">
        <v>2328</v>
      </c>
      <c r="K1060" s="233"/>
      <c r="L1060" s="232"/>
      <c r="M1060" s="228" t="s">
        <v>154</v>
      </c>
      <c r="N1060" s="229"/>
      <c r="O1060" s="230"/>
      <c r="P1060" s="234" t="s">
        <v>155</v>
      </c>
      <c r="Q1060" s="235"/>
      <c r="R1060" s="236"/>
      <c r="S1060" s="217">
        <v>1578</v>
      </c>
      <c r="T1060" s="217">
        <v>2193</v>
      </c>
      <c r="U1060" s="218" t="s">
        <v>156</v>
      </c>
      <c r="V1060" s="237" t="s">
        <v>157</v>
      </c>
      <c r="W1060" s="238"/>
      <c r="X1060" s="239"/>
      <c r="Y1060" s="228" t="s">
        <v>158</v>
      </c>
      <c r="Z1060" s="230"/>
      <c r="AA1060" s="228" t="s">
        <v>159</v>
      </c>
      <c r="AB1060" s="229"/>
      <c r="AC1060" s="230"/>
      <c r="AD1060" s="219"/>
      <c r="AE1060" s="220">
        <v>845</v>
      </c>
      <c r="AF1060" s="231">
        <v>2308</v>
      </c>
      <c r="AG1060" s="232"/>
      <c r="AH1060" s="218" t="s">
        <v>158</v>
      </c>
      <c r="AI1060" s="217">
        <v>2</v>
      </c>
      <c r="AJ1060" s="240" t="s">
        <v>160</v>
      </c>
      <c r="AK1060" s="241"/>
      <c r="AL1060" s="221" t="s">
        <v>161</v>
      </c>
      <c r="AM1060" s="222" t="s">
        <v>162</v>
      </c>
      <c r="AN1060" s="242"/>
      <c r="AO1060" s="243"/>
      <c r="AP1060" s="242"/>
      <c r="AQ1060" s="243"/>
      <c r="AR1060" s="217">
        <v>1</v>
      </c>
      <c r="AS1060" s="244" t="s">
        <v>251</v>
      </c>
      <c r="AT1060" s="245"/>
      <c r="AU1060" s="218" t="s">
        <v>251</v>
      </c>
    </row>
    <row r="1061" spans="1:47" ht="8.25" customHeight="1" x14ac:dyDescent="0.25">
      <c r="A1061" s="217">
        <v>1035</v>
      </c>
      <c r="B1061" s="228" t="s">
        <v>176</v>
      </c>
      <c r="C1061" s="229"/>
      <c r="D1061" s="230"/>
      <c r="E1061" s="228" t="s">
        <v>1239</v>
      </c>
      <c r="F1061" s="229"/>
      <c r="G1061" s="230"/>
      <c r="H1061" s="231">
        <v>1713</v>
      </c>
      <c r="I1061" s="232"/>
      <c r="J1061" s="231">
        <v>2328</v>
      </c>
      <c r="K1061" s="233"/>
      <c r="L1061" s="232"/>
      <c r="M1061" s="228" t="s">
        <v>154</v>
      </c>
      <c r="N1061" s="229"/>
      <c r="O1061" s="230"/>
      <c r="P1061" s="234" t="s">
        <v>155</v>
      </c>
      <c r="Q1061" s="235"/>
      <c r="R1061" s="236"/>
      <c r="S1061" s="217">
        <v>1578</v>
      </c>
      <c r="T1061" s="217">
        <v>2193</v>
      </c>
      <c r="U1061" s="218" t="s">
        <v>156</v>
      </c>
      <c r="V1061" s="237" t="s">
        <v>157</v>
      </c>
      <c r="W1061" s="238"/>
      <c r="X1061" s="239"/>
      <c r="Y1061" s="228" t="s">
        <v>158</v>
      </c>
      <c r="Z1061" s="230"/>
      <c r="AA1061" s="228" t="s">
        <v>159</v>
      </c>
      <c r="AB1061" s="229"/>
      <c r="AC1061" s="230"/>
      <c r="AD1061" s="219"/>
      <c r="AE1061" s="220">
        <v>845</v>
      </c>
      <c r="AF1061" s="231">
        <v>2308</v>
      </c>
      <c r="AG1061" s="232"/>
      <c r="AH1061" s="218" t="s">
        <v>158</v>
      </c>
      <c r="AI1061" s="217">
        <v>2</v>
      </c>
      <c r="AJ1061" s="240" t="s">
        <v>160</v>
      </c>
      <c r="AK1061" s="241"/>
      <c r="AL1061" s="221" t="s">
        <v>161</v>
      </c>
      <c r="AM1061" s="222" t="s">
        <v>162</v>
      </c>
      <c r="AN1061" s="242"/>
      <c r="AO1061" s="243"/>
      <c r="AP1061" s="242"/>
      <c r="AQ1061" s="243"/>
      <c r="AR1061" s="217">
        <v>1</v>
      </c>
      <c r="AS1061" s="244" t="s">
        <v>251</v>
      </c>
      <c r="AT1061" s="245"/>
      <c r="AU1061" s="218" t="s">
        <v>251</v>
      </c>
    </row>
    <row r="1062" spans="1:47" ht="8.25" customHeight="1" x14ac:dyDescent="0.25">
      <c r="A1062" s="217">
        <v>1036</v>
      </c>
      <c r="B1062" s="228" t="s">
        <v>176</v>
      </c>
      <c r="C1062" s="229"/>
      <c r="D1062" s="230"/>
      <c r="E1062" s="228" t="s">
        <v>1240</v>
      </c>
      <c r="F1062" s="229"/>
      <c r="G1062" s="230"/>
      <c r="H1062" s="231">
        <v>1473</v>
      </c>
      <c r="I1062" s="232"/>
      <c r="J1062" s="231">
        <v>2328</v>
      </c>
      <c r="K1062" s="233"/>
      <c r="L1062" s="232"/>
      <c r="M1062" s="228" t="s">
        <v>154</v>
      </c>
      <c r="N1062" s="229"/>
      <c r="O1062" s="230"/>
      <c r="P1062" s="234" t="s">
        <v>155</v>
      </c>
      <c r="Q1062" s="235"/>
      <c r="R1062" s="236"/>
      <c r="S1062" s="217">
        <v>1338</v>
      </c>
      <c r="T1062" s="217">
        <v>2193</v>
      </c>
      <c r="U1062" s="218" t="s">
        <v>156</v>
      </c>
      <c r="V1062" s="237" t="s">
        <v>157</v>
      </c>
      <c r="W1062" s="238"/>
      <c r="X1062" s="239"/>
      <c r="Y1062" s="228" t="s">
        <v>158</v>
      </c>
      <c r="Z1062" s="230"/>
      <c r="AA1062" s="228" t="s">
        <v>159</v>
      </c>
      <c r="AB1062" s="229"/>
      <c r="AC1062" s="230"/>
      <c r="AD1062" s="219"/>
      <c r="AE1062" s="220">
        <v>725</v>
      </c>
      <c r="AF1062" s="231">
        <v>2308</v>
      </c>
      <c r="AG1062" s="232"/>
      <c r="AH1062" s="218" t="s">
        <v>158</v>
      </c>
      <c r="AI1062" s="217">
        <v>2</v>
      </c>
      <c r="AJ1062" s="240" t="s">
        <v>160</v>
      </c>
      <c r="AK1062" s="241"/>
      <c r="AL1062" s="221" t="s">
        <v>161</v>
      </c>
      <c r="AM1062" s="222" t="s">
        <v>162</v>
      </c>
      <c r="AN1062" s="242"/>
      <c r="AO1062" s="243"/>
      <c r="AP1062" s="242"/>
      <c r="AQ1062" s="243"/>
      <c r="AR1062" s="217">
        <v>1</v>
      </c>
      <c r="AS1062" s="244" t="s">
        <v>233</v>
      </c>
      <c r="AT1062" s="245"/>
      <c r="AU1062" s="218" t="s">
        <v>233</v>
      </c>
    </row>
    <row r="1063" spans="1:47" ht="8.25" customHeight="1" x14ac:dyDescent="0.25">
      <c r="A1063" s="217">
        <v>1037</v>
      </c>
      <c r="B1063" s="228" t="s">
        <v>176</v>
      </c>
      <c r="C1063" s="229"/>
      <c r="D1063" s="230"/>
      <c r="E1063" s="228" t="s">
        <v>1241</v>
      </c>
      <c r="F1063" s="229"/>
      <c r="G1063" s="230"/>
      <c r="H1063" s="231">
        <v>1473</v>
      </c>
      <c r="I1063" s="232"/>
      <c r="J1063" s="231">
        <v>2328</v>
      </c>
      <c r="K1063" s="233"/>
      <c r="L1063" s="232"/>
      <c r="M1063" s="228" t="s">
        <v>154</v>
      </c>
      <c r="N1063" s="229"/>
      <c r="O1063" s="230"/>
      <c r="P1063" s="234" t="s">
        <v>155</v>
      </c>
      <c r="Q1063" s="235"/>
      <c r="R1063" s="236"/>
      <c r="S1063" s="217">
        <v>1338</v>
      </c>
      <c r="T1063" s="217">
        <v>2193</v>
      </c>
      <c r="U1063" s="218" t="s">
        <v>156</v>
      </c>
      <c r="V1063" s="237" t="s">
        <v>157</v>
      </c>
      <c r="W1063" s="238"/>
      <c r="X1063" s="239"/>
      <c r="Y1063" s="228" t="s">
        <v>158</v>
      </c>
      <c r="Z1063" s="230"/>
      <c r="AA1063" s="228" t="s">
        <v>159</v>
      </c>
      <c r="AB1063" s="229"/>
      <c r="AC1063" s="230"/>
      <c r="AD1063" s="219"/>
      <c r="AE1063" s="220">
        <v>725</v>
      </c>
      <c r="AF1063" s="231">
        <v>2308</v>
      </c>
      <c r="AG1063" s="232"/>
      <c r="AH1063" s="218" t="s">
        <v>158</v>
      </c>
      <c r="AI1063" s="217">
        <v>2</v>
      </c>
      <c r="AJ1063" s="240" t="s">
        <v>160</v>
      </c>
      <c r="AK1063" s="241"/>
      <c r="AL1063" s="221" t="s">
        <v>161</v>
      </c>
      <c r="AM1063" s="222" t="s">
        <v>162</v>
      </c>
      <c r="AN1063" s="242"/>
      <c r="AO1063" s="243"/>
      <c r="AP1063" s="242"/>
      <c r="AQ1063" s="243"/>
      <c r="AR1063" s="217">
        <v>1</v>
      </c>
      <c r="AS1063" s="244" t="s">
        <v>233</v>
      </c>
      <c r="AT1063" s="245"/>
      <c r="AU1063" s="218" t="s">
        <v>233</v>
      </c>
    </row>
    <row r="1064" spans="1:47" ht="8.25" customHeight="1" x14ac:dyDescent="0.25">
      <c r="A1064" s="217">
        <v>1038</v>
      </c>
      <c r="B1064" s="228" t="s">
        <v>252</v>
      </c>
      <c r="C1064" s="229"/>
      <c r="D1064" s="230"/>
      <c r="E1064" s="228" t="s">
        <v>1242</v>
      </c>
      <c r="F1064" s="229"/>
      <c r="G1064" s="230"/>
      <c r="H1064" s="231">
        <v>435</v>
      </c>
      <c r="I1064" s="232"/>
      <c r="J1064" s="231">
        <v>935</v>
      </c>
      <c r="K1064" s="233"/>
      <c r="L1064" s="232"/>
      <c r="M1064" s="228" t="s">
        <v>154</v>
      </c>
      <c r="N1064" s="229"/>
      <c r="O1064" s="230"/>
      <c r="P1064" s="234" t="s">
        <v>155</v>
      </c>
      <c r="Q1064" s="235"/>
      <c r="R1064" s="236"/>
      <c r="S1064" s="217">
        <v>300</v>
      </c>
      <c r="T1064" s="217">
        <v>800</v>
      </c>
      <c r="U1064" s="218" t="s">
        <v>156</v>
      </c>
      <c r="V1064" s="237" t="s">
        <v>157</v>
      </c>
      <c r="W1064" s="238"/>
      <c r="X1064" s="239"/>
      <c r="Y1064" s="228" t="s">
        <v>158</v>
      </c>
      <c r="Z1064" s="230"/>
      <c r="AA1064" s="228" t="s">
        <v>159</v>
      </c>
      <c r="AB1064" s="229"/>
      <c r="AC1064" s="230"/>
      <c r="AD1064" s="219"/>
      <c r="AE1064" s="220">
        <v>415</v>
      </c>
      <c r="AF1064" s="231">
        <v>915</v>
      </c>
      <c r="AG1064" s="232"/>
      <c r="AH1064" s="218" t="s">
        <v>158</v>
      </c>
      <c r="AI1064" s="217">
        <v>1</v>
      </c>
      <c r="AJ1064" s="240" t="s">
        <v>160</v>
      </c>
      <c r="AK1064" s="241"/>
      <c r="AL1064" s="221" t="s">
        <v>161</v>
      </c>
      <c r="AM1064" s="222" t="s">
        <v>162</v>
      </c>
      <c r="AN1064" s="242"/>
      <c r="AO1064" s="243"/>
      <c r="AP1064" s="242"/>
      <c r="AQ1064" s="243"/>
      <c r="AR1064" s="217">
        <v>1</v>
      </c>
      <c r="AS1064" s="244" t="s">
        <v>254</v>
      </c>
      <c r="AT1064" s="245"/>
      <c r="AU1064" s="218" t="s">
        <v>254</v>
      </c>
    </row>
    <row r="1065" spans="1:47" ht="8.25" customHeight="1" x14ac:dyDescent="0.25">
      <c r="A1065" s="217">
        <v>1039</v>
      </c>
      <c r="B1065" s="228" t="s">
        <v>176</v>
      </c>
      <c r="C1065" s="229"/>
      <c r="D1065" s="230"/>
      <c r="E1065" s="228" t="s">
        <v>1243</v>
      </c>
      <c r="F1065" s="229"/>
      <c r="G1065" s="230"/>
      <c r="H1065" s="231">
        <v>993</v>
      </c>
      <c r="I1065" s="232"/>
      <c r="J1065" s="231">
        <v>2328</v>
      </c>
      <c r="K1065" s="233"/>
      <c r="L1065" s="232"/>
      <c r="M1065" s="228" t="s">
        <v>154</v>
      </c>
      <c r="N1065" s="229"/>
      <c r="O1065" s="230"/>
      <c r="P1065" s="234" t="s">
        <v>155</v>
      </c>
      <c r="Q1065" s="235"/>
      <c r="R1065" s="236"/>
      <c r="S1065" s="217">
        <v>858</v>
      </c>
      <c r="T1065" s="217">
        <v>2193</v>
      </c>
      <c r="U1065" s="218" t="s">
        <v>156</v>
      </c>
      <c r="V1065" s="237" t="s">
        <v>157</v>
      </c>
      <c r="W1065" s="238"/>
      <c r="X1065" s="239"/>
      <c r="Y1065" s="228" t="s">
        <v>158</v>
      </c>
      <c r="Z1065" s="230"/>
      <c r="AA1065" s="228" t="s">
        <v>159</v>
      </c>
      <c r="AB1065" s="229"/>
      <c r="AC1065" s="230"/>
      <c r="AD1065" s="219"/>
      <c r="AE1065" s="220">
        <v>973</v>
      </c>
      <c r="AF1065" s="231">
        <v>2308</v>
      </c>
      <c r="AG1065" s="232"/>
      <c r="AH1065" s="218" t="s">
        <v>158</v>
      </c>
      <c r="AI1065" s="217">
        <v>1</v>
      </c>
      <c r="AJ1065" s="240" t="s">
        <v>160</v>
      </c>
      <c r="AK1065" s="241"/>
      <c r="AL1065" s="221" t="s">
        <v>161</v>
      </c>
      <c r="AM1065" s="222" t="s">
        <v>162</v>
      </c>
      <c r="AN1065" s="242"/>
      <c r="AO1065" s="243"/>
      <c r="AP1065" s="242"/>
      <c r="AQ1065" s="243"/>
      <c r="AR1065" s="217">
        <v>1</v>
      </c>
      <c r="AS1065" s="244" t="s">
        <v>240</v>
      </c>
      <c r="AT1065" s="245"/>
      <c r="AU1065" s="218" t="s">
        <v>240</v>
      </c>
    </row>
    <row r="1066" spans="1:47" ht="8.25" customHeight="1" x14ac:dyDescent="0.25">
      <c r="A1066" s="217">
        <v>1040</v>
      </c>
      <c r="B1066" s="228" t="s">
        <v>176</v>
      </c>
      <c r="C1066" s="229"/>
      <c r="D1066" s="230"/>
      <c r="E1066" s="228" t="s">
        <v>1244</v>
      </c>
      <c r="F1066" s="229"/>
      <c r="G1066" s="230"/>
      <c r="H1066" s="231">
        <v>1343</v>
      </c>
      <c r="I1066" s="232"/>
      <c r="J1066" s="231">
        <v>2128</v>
      </c>
      <c r="K1066" s="233"/>
      <c r="L1066" s="232"/>
      <c r="M1066" s="228" t="s">
        <v>154</v>
      </c>
      <c r="N1066" s="229"/>
      <c r="O1066" s="230"/>
      <c r="P1066" s="234" t="s">
        <v>155</v>
      </c>
      <c r="Q1066" s="235"/>
      <c r="R1066" s="236"/>
      <c r="S1066" s="217">
        <v>1208</v>
      </c>
      <c r="T1066" s="217">
        <v>1993</v>
      </c>
      <c r="U1066" s="218" t="s">
        <v>156</v>
      </c>
      <c r="V1066" s="237" t="s">
        <v>157</v>
      </c>
      <c r="W1066" s="238"/>
      <c r="X1066" s="239"/>
      <c r="Y1066" s="228" t="s">
        <v>158</v>
      </c>
      <c r="Z1066" s="230"/>
      <c r="AA1066" s="228" t="s">
        <v>159</v>
      </c>
      <c r="AB1066" s="229"/>
      <c r="AC1066" s="230"/>
      <c r="AD1066" s="219"/>
      <c r="AE1066" s="220">
        <v>660</v>
      </c>
      <c r="AF1066" s="231">
        <v>2108</v>
      </c>
      <c r="AG1066" s="232"/>
      <c r="AH1066" s="218" t="s">
        <v>158</v>
      </c>
      <c r="AI1066" s="217">
        <v>2</v>
      </c>
      <c r="AJ1066" s="240" t="s">
        <v>160</v>
      </c>
      <c r="AK1066" s="241"/>
      <c r="AL1066" s="221" t="s">
        <v>161</v>
      </c>
      <c r="AM1066" s="222" t="s">
        <v>162</v>
      </c>
      <c r="AN1066" s="242"/>
      <c r="AO1066" s="243"/>
      <c r="AP1066" s="242"/>
      <c r="AQ1066" s="243"/>
      <c r="AR1066" s="217">
        <v>1</v>
      </c>
      <c r="AS1066" s="244" t="s">
        <v>218</v>
      </c>
      <c r="AT1066" s="245"/>
      <c r="AU1066" s="218" t="s">
        <v>218</v>
      </c>
    </row>
    <row r="1067" spans="1:47" ht="8.25" customHeight="1" x14ac:dyDescent="0.25">
      <c r="A1067" s="217">
        <v>1041</v>
      </c>
      <c r="B1067" s="228" t="s">
        <v>176</v>
      </c>
      <c r="C1067" s="229"/>
      <c r="D1067" s="230"/>
      <c r="E1067" s="228" t="s">
        <v>1245</v>
      </c>
      <c r="F1067" s="229"/>
      <c r="G1067" s="230"/>
      <c r="H1067" s="231">
        <v>993</v>
      </c>
      <c r="I1067" s="232"/>
      <c r="J1067" s="231">
        <v>2328</v>
      </c>
      <c r="K1067" s="233"/>
      <c r="L1067" s="232"/>
      <c r="M1067" s="228" t="s">
        <v>154</v>
      </c>
      <c r="N1067" s="229"/>
      <c r="O1067" s="230"/>
      <c r="P1067" s="234" t="s">
        <v>155</v>
      </c>
      <c r="Q1067" s="235"/>
      <c r="R1067" s="236"/>
      <c r="S1067" s="217">
        <v>858</v>
      </c>
      <c r="T1067" s="217">
        <v>2193</v>
      </c>
      <c r="U1067" s="218" t="s">
        <v>156</v>
      </c>
      <c r="V1067" s="237" t="s">
        <v>157</v>
      </c>
      <c r="W1067" s="238"/>
      <c r="X1067" s="239"/>
      <c r="Y1067" s="228" t="s">
        <v>158</v>
      </c>
      <c r="Z1067" s="230"/>
      <c r="AA1067" s="228" t="s">
        <v>159</v>
      </c>
      <c r="AB1067" s="229"/>
      <c r="AC1067" s="230"/>
      <c r="AD1067" s="219"/>
      <c r="AE1067" s="220">
        <v>973</v>
      </c>
      <c r="AF1067" s="231">
        <v>2308</v>
      </c>
      <c r="AG1067" s="232"/>
      <c r="AH1067" s="218" t="s">
        <v>158</v>
      </c>
      <c r="AI1067" s="217">
        <v>1</v>
      </c>
      <c r="AJ1067" s="240" t="s">
        <v>160</v>
      </c>
      <c r="AK1067" s="241"/>
      <c r="AL1067" s="221" t="s">
        <v>161</v>
      </c>
      <c r="AM1067" s="222" t="s">
        <v>162</v>
      </c>
      <c r="AN1067" s="242"/>
      <c r="AO1067" s="243"/>
      <c r="AP1067" s="242"/>
      <c r="AQ1067" s="243"/>
      <c r="AR1067" s="217">
        <v>1</v>
      </c>
      <c r="AS1067" s="244" t="s">
        <v>240</v>
      </c>
      <c r="AT1067" s="245"/>
      <c r="AU1067" s="218" t="s">
        <v>240</v>
      </c>
    </row>
    <row r="1068" spans="1:47" ht="8.25" customHeight="1" x14ac:dyDescent="0.25">
      <c r="A1068" s="217">
        <v>1042</v>
      </c>
      <c r="B1068" s="228" t="s">
        <v>176</v>
      </c>
      <c r="C1068" s="229"/>
      <c r="D1068" s="230"/>
      <c r="E1068" s="228" t="s">
        <v>1246</v>
      </c>
      <c r="F1068" s="229"/>
      <c r="G1068" s="230"/>
      <c r="H1068" s="231">
        <v>993</v>
      </c>
      <c r="I1068" s="232"/>
      <c r="J1068" s="231">
        <v>2328</v>
      </c>
      <c r="K1068" s="233"/>
      <c r="L1068" s="232"/>
      <c r="M1068" s="228" t="s">
        <v>154</v>
      </c>
      <c r="N1068" s="229"/>
      <c r="O1068" s="230"/>
      <c r="P1068" s="234" t="s">
        <v>155</v>
      </c>
      <c r="Q1068" s="235"/>
      <c r="R1068" s="236"/>
      <c r="S1068" s="217">
        <v>858</v>
      </c>
      <c r="T1068" s="217">
        <v>2193</v>
      </c>
      <c r="U1068" s="218" t="s">
        <v>156</v>
      </c>
      <c r="V1068" s="237" t="s">
        <v>157</v>
      </c>
      <c r="W1068" s="238"/>
      <c r="X1068" s="239"/>
      <c r="Y1068" s="228" t="s">
        <v>158</v>
      </c>
      <c r="Z1068" s="230"/>
      <c r="AA1068" s="228" t="s">
        <v>159</v>
      </c>
      <c r="AB1068" s="229"/>
      <c r="AC1068" s="230"/>
      <c r="AD1068" s="219"/>
      <c r="AE1068" s="220">
        <v>973</v>
      </c>
      <c r="AF1068" s="231">
        <v>2308</v>
      </c>
      <c r="AG1068" s="232"/>
      <c r="AH1068" s="218" t="s">
        <v>158</v>
      </c>
      <c r="AI1068" s="217">
        <v>1</v>
      </c>
      <c r="AJ1068" s="240" t="s">
        <v>160</v>
      </c>
      <c r="AK1068" s="241"/>
      <c r="AL1068" s="221" t="s">
        <v>161</v>
      </c>
      <c r="AM1068" s="222" t="s">
        <v>162</v>
      </c>
      <c r="AN1068" s="242"/>
      <c r="AO1068" s="243"/>
      <c r="AP1068" s="242"/>
      <c r="AQ1068" s="243"/>
      <c r="AR1068" s="217">
        <v>1</v>
      </c>
      <c r="AS1068" s="244" t="s">
        <v>240</v>
      </c>
      <c r="AT1068" s="245"/>
      <c r="AU1068" s="218" t="s">
        <v>240</v>
      </c>
    </row>
    <row r="1069" spans="1:47" ht="8.25" customHeight="1" x14ac:dyDescent="0.25">
      <c r="A1069" s="217">
        <v>1043</v>
      </c>
      <c r="B1069" s="228" t="s">
        <v>176</v>
      </c>
      <c r="C1069" s="229"/>
      <c r="D1069" s="230"/>
      <c r="E1069" s="228" t="s">
        <v>1247</v>
      </c>
      <c r="F1069" s="229"/>
      <c r="G1069" s="230"/>
      <c r="H1069" s="231">
        <v>1473</v>
      </c>
      <c r="I1069" s="232"/>
      <c r="J1069" s="231">
        <v>2328</v>
      </c>
      <c r="K1069" s="233"/>
      <c r="L1069" s="232"/>
      <c r="M1069" s="228" t="s">
        <v>154</v>
      </c>
      <c r="N1069" s="229"/>
      <c r="O1069" s="230"/>
      <c r="P1069" s="234" t="s">
        <v>155</v>
      </c>
      <c r="Q1069" s="235"/>
      <c r="R1069" s="236"/>
      <c r="S1069" s="217">
        <v>1338</v>
      </c>
      <c r="T1069" s="217">
        <v>2193</v>
      </c>
      <c r="U1069" s="218" t="s">
        <v>156</v>
      </c>
      <c r="V1069" s="237" t="s">
        <v>157</v>
      </c>
      <c r="W1069" s="238"/>
      <c r="X1069" s="239"/>
      <c r="Y1069" s="228" t="s">
        <v>158</v>
      </c>
      <c r="Z1069" s="230"/>
      <c r="AA1069" s="228" t="s">
        <v>159</v>
      </c>
      <c r="AB1069" s="229"/>
      <c r="AC1069" s="230"/>
      <c r="AD1069" s="219"/>
      <c r="AE1069" s="220">
        <v>725</v>
      </c>
      <c r="AF1069" s="231">
        <v>2308</v>
      </c>
      <c r="AG1069" s="232"/>
      <c r="AH1069" s="218" t="s">
        <v>158</v>
      </c>
      <c r="AI1069" s="217">
        <v>2</v>
      </c>
      <c r="AJ1069" s="240" t="s">
        <v>160</v>
      </c>
      <c r="AK1069" s="241"/>
      <c r="AL1069" s="221" t="s">
        <v>161</v>
      </c>
      <c r="AM1069" s="222" t="s">
        <v>162</v>
      </c>
      <c r="AN1069" s="242"/>
      <c r="AO1069" s="243"/>
      <c r="AP1069" s="242"/>
      <c r="AQ1069" s="243"/>
      <c r="AR1069" s="217">
        <v>1</v>
      </c>
      <c r="AS1069" s="244" t="s">
        <v>233</v>
      </c>
      <c r="AT1069" s="245"/>
      <c r="AU1069" s="218" t="s">
        <v>233</v>
      </c>
    </row>
    <row r="1070" spans="1:47" ht="8.25" customHeight="1" x14ac:dyDescent="0.25">
      <c r="A1070" s="217">
        <v>1044</v>
      </c>
      <c r="B1070" s="228" t="s">
        <v>176</v>
      </c>
      <c r="C1070" s="229"/>
      <c r="D1070" s="230"/>
      <c r="E1070" s="228" t="s">
        <v>1248</v>
      </c>
      <c r="F1070" s="229"/>
      <c r="G1070" s="230"/>
      <c r="H1070" s="231">
        <v>1473</v>
      </c>
      <c r="I1070" s="232"/>
      <c r="J1070" s="231">
        <v>2328</v>
      </c>
      <c r="K1070" s="233"/>
      <c r="L1070" s="232"/>
      <c r="M1070" s="228" t="s">
        <v>154</v>
      </c>
      <c r="N1070" s="229"/>
      <c r="O1070" s="230"/>
      <c r="P1070" s="234" t="s">
        <v>155</v>
      </c>
      <c r="Q1070" s="235"/>
      <c r="R1070" s="236"/>
      <c r="S1070" s="217">
        <v>1338</v>
      </c>
      <c r="T1070" s="217">
        <v>2193</v>
      </c>
      <c r="U1070" s="218" t="s">
        <v>156</v>
      </c>
      <c r="V1070" s="237" t="s">
        <v>157</v>
      </c>
      <c r="W1070" s="238"/>
      <c r="X1070" s="239"/>
      <c r="Y1070" s="228" t="s">
        <v>158</v>
      </c>
      <c r="Z1070" s="230"/>
      <c r="AA1070" s="228" t="s">
        <v>159</v>
      </c>
      <c r="AB1070" s="229"/>
      <c r="AC1070" s="230"/>
      <c r="AD1070" s="219"/>
      <c r="AE1070" s="220">
        <v>725</v>
      </c>
      <c r="AF1070" s="231">
        <v>2308</v>
      </c>
      <c r="AG1070" s="232"/>
      <c r="AH1070" s="218" t="s">
        <v>158</v>
      </c>
      <c r="AI1070" s="217">
        <v>2</v>
      </c>
      <c r="AJ1070" s="240" t="s">
        <v>160</v>
      </c>
      <c r="AK1070" s="241"/>
      <c r="AL1070" s="221" t="s">
        <v>161</v>
      </c>
      <c r="AM1070" s="222" t="s">
        <v>162</v>
      </c>
      <c r="AN1070" s="242"/>
      <c r="AO1070" s="243"/>
      <c r="AP1070" s="242"/>
      <c r="AQ1070" s="243"/>
      <c r="AR1070" s="217">
        <v>1</v>
      </c>
      <c r="AS1070" s="244" t="s">
        <v>233</v>
      </c>
      <c r="AT1070" s="245"/>
      <c r="AU1070" s="218" t="s">
        <v>233</v>
      </c>
    </row>
    <row r="1071" spans="1:47" ht="8.25" customHeight="1" x14ac:dyDescent="0.25">
      <c r="A1071" s="217">
        <v>1045</v>
      </c>
      <c r="B1071" s="228" t="s">
        <v>176</v>
      </c>
      <c r="C1071" s="229"/>
      <c r="D1071" s="230"/>
      <c r="E1071" s="228" t="s">
        <v>1249</v>
      </c>
      <c r="F1071" s="229"/>
      <c r="G1071" s="230"/>
      <c r="H1071" s="231">
        <v>1343</v>
      </c>
      <c r="I1071" s="232"/>
      <c r="J1071" s="231">
        <v>2328</v>
      </c>
      <c r="K1071" s="233"/>
      <c r="L1071" s="232"/>
      <c r="M1071" s="228" t="s">
        <v>154</v>
      </c>
      <c r="N1071" s="229"/>
      <c r="O1071" s="230"/>
      <c r="P1071" s="234" t="s">
        <v>155</v>
      </c>
      <c r="Q1071" s="235"/>
      <c r="R1071" s="236"/>
      <c r="S1071" s="217">
        <v>1208</v>
      </c>
      <c r="T1071" s="217">
        <v>2193</v>
      </c>
      <c r="U1071" s="218" t="s">
        <v>156</v>
      </c>
      <c r="V1071" s="237" t="s">
        <v>157</v>
      </c>
      <c r="W1071" s="238"/>
      <c r="X1071" s="239"/>
      <c r="Y1071" s="228" t="s">
        <v>158</v>
      </c>
      <c r="Z1071" s="230"/>
      <c r="AA1071" s="228" t="s">
        <v>159</v>
      </c>
      <c r="AB1071" s="229"/>
      <c r="AC1071" s="230"/>
      <c r="AD1071" s="219"/>
      <c r="AE1071" s="220">
        <v>660</v>
      </c>
      <c r="AF1071" s="231">
        <v>2308</v>
      </c>
      <c r="AG1071" s="232"/>
      <c r="AH1071" s="218" t="s">
        <v>158</v>
      </c>
      <c r="AI1071" s="217">
        <v>2</v>
      </c>
      <c r="AJ1071" s="240" t="s">
        <v>160</v>
      </c>
      <c r="AK1071" s="241"/>
      <c r="AL1071" s="221" t="s">
        <v>161</v>
      </c>
      <c r="AM1071" s="222" t="s">
        <v>162</v>
      </c>
      <c r="AN1071" s="242"/>
      <c r="AO1071" s="243"/>
      <c r="AP1071" s="242"/>
      <c r="AQ1071" s="243"/>
      <c r="AR1071" s="217">
        <v>1</v>
      </c>
      <c r="AS1071" s="244" t="s">
        <v>238</v>
      </c>
      <c r="AT1071" s="245"/>
      <c r="AU1071" s="218" t="s">
        <v>238</v>
      </c>
    </row>
    <row r="1072" spans="1:47" ht="8.25" customHeight="1" x14ac:dyDescent="0.25">
      <c r="A1072" s="217">
        <v>1046</v>
      </c>
      <c r="B1072" s="228" t="s">
        <v>176</v>
      </c>
      <c r="C1072" s="229"/>
      <c r="D1072" s="230"/>
      <c r="E1072" s="228" t="s">
        <v>1250</v>
      </c>
      <c r="F1072" s="229"/>
      <c r="G1072" s="230"/>
      <c r="H1072" s="231">
        <v>893</v>
      </c>
      <c r="I1072" s="232"/>
      <c r="J1072" s="231">
        <v>2293</v>
      </c>
      <c r="K1072" s="233"/>
      <c r="L1072" s="232"/>
      <c r="M1072" s="228" t="s">
        <v>154</v>
      </c>
      <c r="N1072" s="229"/>
      <c r="O1072" s="230"/>
      <c r="P1072" s="234" t="s">
        <v>155</v>
      </c>
      <c r="Q1072" s="235"/>
      <c r="R1072" s="236"/>
      <c r="S1072" s="217">
        <v>758</v>
      </c>
      <c r="T1072" s="217">
        <v>2158</v>
      </c>
      <c r="U1072" s="218" t="s">
        <v>156</v>
      </c>
      <c r="V1072" s="237" t="s">
        <v>157</v>
      </c>
      <c r="W1072" s="238"/>
      <c r="X1072" s="239"/>
      <c r="Y1072" s="228" t="s">
        <v>158</v>
      </c>
      <c r="Z1072" s="230"/>
      <c r="AA1072" s="228" t="s">
        <v>159</v>
      </c>
      <c r="AB1072" s="229"/>
      <c r="AC1072" s="230"/>
      <c r="AD1072" s="219"/>
      <c r="AE1072" s="220">
        <v>873</v>
      </c>
      <c r="AF1072" s="231">
        <v>2273</v>
      </c>
      <c r="AG1072" s="232"/>
      <c r="AH1072" s="218" t="s">
        <v>158</v>
      </c>
      <c r="AI1072" s="217">
        <v>1</v>
      </c>
      <c r="AJ1072" s="240" t="s">
        <v>160</v>
      </c>
      <c r="AK1072" s="241"/>
      <c r="AL1072" s="221" t="s">
        <v>161</v>
      </c>
      <c r="AM1072" s="222" t="s">
        <v>162</v>
      </c>
      <c r="AN1072" s="242"/>
      <c r="AO1072" s="243"/>
      <c r="AP1072" s="242"/>
      <c r="AQ1072" s="243"/>
      <c r="AR1072" s="217">
        <v>1</v>
      </c>
      <c r="AS1072" s="244" t="s">
        <v>261</v>
      </c>
      <c r="AT1072" s="245"/>
      <c r="AU1072" s="218" t="s">
        <v>261</v>
      </c>
    </row>
    <row r="1073" spans="1:47" ht="8.25" customHeight="1" x14ac:dyDescent="0.25">
      <c r="A1073" s="217">
        <v>1047</v>
      </c>
      <c r="B1073" s="228" t="s">
        <v>176</v>
      </c>
      <c r="C1073" s="229"/>
      <c r="D1073" s="230"/>
      <c r="E1073" s="228" t="s">
        <v>1251</v>
      </c>
      <c r="F1073" s="229"/>
      <c r="G1073" s="230"/>
      <c r="H1073" s="231">
        <v>893</v>
      </c>
      <c r="I1073" s="232"/>
      <c r="J1073" s="231">
        <v>2328</v>
      </c>
      <c r="K1073" s="233"/>
      <c r="L1073" s="232"/>
      <c r="M1073" s="228" t="s">
        <v>154</v>
      </c>
      <c r="N1073" s="229"/>
      <c r="O1073" s="230"/>
      <c r="P1073" s="234" t="s">
        <v>155</v>
      </c>
      <c r="Q1073" s="235"/>
      <c r="R1073" s="236"/>
      <c r="S1073" s="217">
        <v>758</v>
      </c>
      <c r="T1073" s="217">
        <v>2193</v>
      </c>
      <c r="U1073" s="218" t="s">
        <v>156</v>
      </c>
      <c r="V1073" s="237" t="s">
        <v>157</v>
      </c>
      <c r="W1073" s="238"/>
      <c r="X1073" s="239"/>
      <c r="Y1073" s="228" t="s">
        <v>158</v>
      </c>
      <c r="Z1073" s="230"/>
      <c r="AA1073" s="228" t="s">
        <v>159</v>
      </c>
      <c r="AB1073" s="229"/>
      <c r="AC1073" s="230"/>
      <c r="AD1073" s="219"/>
      <c r="AE1073" s="220">
        <v>873</v>
      </c>
      <c r="AF1073" s="231">
        <v>2308</v>
      </c>
      <c r="AG1073" s="232"/>
      <c r="AH1073" s="218" t="s">
        <v>158</v>
      </c>
      <c r="AI1073" s="217">
        <v>1</v>
      </c>
      <c r="AJ1073" s="240" t="s">
        <v>160</v>
      </c>
      <c r="AK1073" s="241"/>
      <c r="AL1073" s="221" t="s">
        <v>161</v>
      </c>
      <c r="AM1073" s="222" t="s">
        <v>162</v>
      </c>
      <c r="AN1073" s="242"/>
      <c r="AO1073" s="243"/>
      <c r="AP1073" s="242"/>
      <c r="AQ1073" s="243"/>
      <c r="AR1073" s="217">
        <v>1</v>
      </c>
      <c r="AS1073" s="244" t="s">
        <v>314</v>
      </c>
      <c r="AT1073" s="245"/>
      <c r="AU1073" s="218" t="s">
        <v>314</v>
      </c>
    </row>
    <row r="1074" spans="1:47" ht="8.25" customHeight="1" x14ac:dyDescent="0.25">
      <c r="A1074" s="217">
        <v>1048</v>
      </c>
      <c r="B1074" s="228" t="s">
        <v>176</v>
      </c>
      <c r="C1074" s="229"/>
      <c r="D1074" s="230"/>
      <c r="E1074" s="228" t="s">
        <v>1252</v>
      </c>
      <c r="F1074" s="229"/>
      <c r="G1074" s="230"/>
      <c r="H1074" s="231">
        <v>1713</v>
      </c>
      <c r="I1074" s="232"/>
      <c r="J1074" s="231">
        <v>2328</v>
      </c>
      <c r="K1074" s="233"/>
      <c r="L1074" s="232"/>
      <c r="M1074" s="228" t="s">
        <v>154</v>
      </c>
      <c r="N1074" s="229"/>
      <c r="O1074" s="230"/>
      <c r="P1074" s="234" t="s">
        <v>155</v>
      </c>
      <c r="Q1074" s="235"/>
      <c r="R1074" s="236"/>
      <c r="S1074" s="217">
        <v>1578</v>
      </c>
      <c r="T1074" s="217">
        <v>2193</v>
      </c>
      <c r="U1074" s="218" t="s">
        <v>156</v>
      </c>
      <c r="V1074" s="237" t="s">
        <v>157</v>
      </c>
      <c r="W1074" s="238"/>
      <c r="X1074" s="239"/>
      <c r="Y1074" s="228" t="s">
        <v>158</v>
      </c>
      <c r="Z1074" s="230"/>
      <c r="AA1074" s="228" t="s">
        <v>159</v>
      </c>
      <c r="AB1074" s="229"/>
      <c r="AC1074" s="230"/>
      <c r="AD1074" s="219"/>
      <c r="AE1074" s="220">
        <v>845</v>
      </c>
      <c r="AF1074" s="231">
        <v>2308</v>
      </c>
      <c r="AG1074" s="232"/>
      <c r="AH1074" s="218" t="s">
        <v>158</v>
      </c>
      <c r="AI1074" s="217">
        <v>2</v>
      </c>
      <c r="AJ1074" s="240" t="s">
        <v>160</v>
      </c>
      <c r="AK1074" s="241"/>
      <c r="AL1074" s="221" t="s">
        <v>161</v>
      </c>
      <c r="AM1074" s="222" t="s">
        <v>162</v>
      </c>
      <c r="AN1074" s="242"/>
      <c r="AO1074" s="243"/>
      <c r="AP1074" s="242"/>
      <c r="AQ1074" s="243"/>
      <c r="AR1074" s="217">
        <v>1</v>
      </c>
      <c r="AS1074" s="244" t="s">
        <v>251</v>
      </c>
      <c r="AT1074" s="245"/>
      <c r="AU1074" s="218" t="s">
        <v>251</v>
      </c>
    </row>
    <row r="1075" spans="1:47" ht="8.25" customHeight="1" x14ac:dyDescent="0.25">
      <c r="A1075" s="217">
        <v>1049</v>
      </c>
      <c r="B1075" s="228" t="s">
        <v>176</v>
      </c>
      <c r="C1075" s="229"/>
      <c r="D1075" s="230"/>
      <c r="E1075" s="228" t="s">
        <v>1253</v>
      </c>
      <c r="F1075" s="229"/>
      <c r="G1075" s="230"/>
      <c r="H1075" s="231">
        <v>893</v>
      </c>
      <c r="I1075" s="232"/>
      <c r="J1075" s="231">
        <v>2328</v>
      </c>
      <c r="K1075" s="233"/>
      <c r="L1075" s="232"/>
      <c r="M1075" s="228" t="s">
        <v>154</v>
      </c>
      <c r="N1075" s="229"/>
      <c r="O1075" s="230"/>
      <c r="P1075" s="234" t="s">
        <v>155</v>
      </c>
      <c r="Q1075" s="235"/>
      <c r="R1075" s="236"/>
      <c r="S1075" s="217">
        <v>758</v>
      </c>
      <c r="T1075" s="217">
        <v>2193</v>
      </c>
      <c r="U1075" s="218" t="s">
        <v>156</v>
      </c>
      <c r="V1075" s="237" t="s">
        <v>157</v>
      </c>
      <c r="W1075" s="238"/>
      <c r="X1075" s="239"/>
      <c r="Y1075" s="228" t="s">
        <v>158</v>
      </c>
      <c r="Z1075" s="230"/>
      <c r="AA1075" s="228" t="s">
        <v>159</v>
      </c>
      <c r="AB1075" s="229"/>
      <c r="AC1075" s="230"/>
      <c r="AD1075" s="219"/>
      <c r="AE1075" s="220">
        <v>873</v>
      </c>
      <c r="AF1075" s="231">
        <v>2308</v>
      </c>
      <c r="AG1075" s="232"/>
      <c r="AH1075" s="218" t="s">
        <v>158</v>
      </c>
      <c r="AI1075" s="217">
        <v>1</v>
      </c>
      <c r="AJ1075" s="240" t="s">
        <v>160</v>
      </c>
      <c r="AK1075" s="241"/>
      <c r="AL1075" s="221" t="s">
        <v>161</v>
      </c>
      <c r="AM1075" s="222" t="s">
        <v>162</v>
      </c>
      <c r="AN1075" s="242"/>
      <c r="AO1075" s="243"/>
      <c r="AP1075" s="242"/>
      <c r="AQ1075" s="243"/>
      <c r="AR1075" s="217">
        <v>1</v>
      </c>
      <c r="AS1075" s="244" t="s">
        <v>314</v>
      </c>
      <c r="AT1075" s="245"/>
      <c r="AU1075" s="218" t="s">
        <v>314</v>
      </c>
    </row>
    <row r="1076" spans="1:47" ht="8.25" customHeight="1" x14ac:dyDescent="0.25">
      <c r="A1076" s="217">
        <v>1050</v>
      </c>
      <c r="B1076" s="228" t="s">
        <v>176</v>
      </c>
      <c r="C1076" s="229"/>
      <c r="D1076" s="230"/>
      <c r="E1076" s="228" t="s">
        <v>1254</v>
      </c>
      <c r="F1076" s="229"/>
      <c r="G1076" s="230"/>
      <c r="H1076" s="231">
        <v>893</v>
      </c>
      <c r="I1076" s="232"/>
      <c r="J1076" s="231">
        <v>2328</v>
      </c>
      <c r="K1076" s="233"/>
      <c r="L1076" s="232"/>
      <c r="M1076" s="228" t="s">
        <v>154</v>
      </c>
      <c r="N1076" s="229"/>
      <c r="O1076" s="230"/>
      <c r="P1076" s="234" t="s">
        <v>155</v>
      </c>
      <c r="Q1076" s="235"/>
      <c r="R1076" s="236"/>
      <c r="S1076" s="217">
        <v>758</v>
      </c>
      <c r="T1076" s="217">
        <v>2193</v>
      </c>
      <c r="U1076" s="218" t="s">
        <v>156</v>
      </c>
      <c r="V1076" s="237" t="s">
        <v>157</v>
      </c>
      <c r="W1076" s="238"/>
      <c r="X1076" s="239"/>
      <c r="Y1076" s="228" t="s">
        <v>158</v>
      </c>
      <c r="Z1076" s="230"/>
      <c r="AA1076" s="228" t="s">
        <v>159</v>
      </c>
      <c r="AB1076" s="229"/>
      <c r="AC1076" s="230"/>
      <c r="AD1076" s="219"/>
      <c r="AE1076" s="220">
        <v>873</v>
      </c>
      <c r="AF1076" s="231">
        <v>2308</v>
      </c>
      <c r="AG1076" s="232"/>
      <c r="AH1076" s="218" t="s">
        <v>158</v>
      </c>
      <c r="AI1076" s="217">
        <v>1</v>
      </c>
      <c r="AJ1076" s="240" t="s">
        <v>160</v>
      </c>
      <c r="AK1076" s="241"/>
      <c r="AL1076" s="221" t="s">
        <v>161</v>
      </c>
      <c r="AM1076" s="222" t="s">
        <v>162</v>
      </c>
      <c r="AN1076" s="242"/>
      <c r="AO1076" s="243"/>
      <c r="AP1076" s="242"/>
      <c r="AQ1076" s="243"/>
      <c r="AR1076" s="217">
        <v>1</v>
      </c>
      <c r="AS1076" s="244" t="s">
        <v>314</v>
      </c>
      <c r="AT1076" s="245"/>
      <c r="AU1076" s="218" t="s">
        <v>314</v>
      </c>
    </row>
    <row r="1077" spans="1:47" ht="8.25" customHeight="1" x14ac:dyDescent="0.25">
      <c r="A1077" s="217">
        <v>1051</v>
      </c>
      <c r="B1077" s="228" t="s">
        <v>176</v>
      </c>
      <c r="C1077" s="229"/>
      <c r="D1077" s="230"/>
      <c r="E1077" s="228" t="s">
        <v>1255</v>
      </c>
      <c r="F1077" s="229"/>
      <c r="G1077" s="230"/>
      <c r="H1077" s="231">
        <v>993</v>
      </c>
      <c r="I1077" s="232"/>
      <c r="J1077" s="231">
        <v>2328</v>
      </c>
      <c r="K1077" s="233"/>
      <c r="L1077" s="232"/>
      <c r="M1077" s="228" t="s">
        <v>154</v>
      </c>
      <c r="N1077" s="229"/>
      <c r="O1077" s="230"/>
      <c r="P1077" s="234" t="s">
        <v>155</v>
      </c>
      <c r="Q1077" s="235"/>
      <c r="R1077" s="236"/>
      <c r="S1077" s="217">
        <v>858</v>
      </c>
      <c r="T1077" s="217">
        <v>2193</v>
      </c>
      <c r="U1077" s="218" t="s">
        <v>156</v>
      </c>
      <c r="V1077" s="237" t="s">
        <v>157</v>
      </c>
      <c r="W1077" s="238"/>
      <c r="X1077" s="239"/>
      <c r="Y1077" s="228" t="s">
        <v>158</v>
      </c>
      <c r="Z1077" s="230"/>
      <c r="AA1077" s="228" t="s">
        <v>159</v>
      </c>
      <c r="AB1077" s="229"/>
      <c r="AC1077" s="230"/>
      <c r="AD1077" s="219"/>
      <c r="AE1077" s="220">
        <v>973</v>
      </c>
      <c r="AF1077" s="231">
        <v>2308</v>
      </c>
      <c r="AG1077" s="232"/>
      <c r="AH1077" s="218" t="s">
        <v>158</v>
      </c>
      <c r="AI1077" s="217">
        <v>1</v>
      </c>
      <c r="AJ1077" s="240" t="s">
        <v>160</v>
      </c>
      <c r="AK1077" s="241"/>
      <c r="AL1077" s="221" t="s">
        <v>161</v>
      </c>
      <c r="AM1077" s="222" t="s">
        <v>162</v>
      </c>
      <c r="AN1077" s="242"/>
      <c r="AO1077" s="243"/>
      <c r="AP1077" s="242"/>
      <c r="AQ1077" s="243"/>
      <c r="AR1077" s="217">
        <v>1</v>
      </c>
      <c r="AS1077" s="244" t="s">
        <v>240</v>
      </c>
      <c r="AT1077" s="245"/>
      <c r="AU1077" s="218" t="s">
        <v>240</v>
      </c>
    </row>
    <row r="1078" spans="1:47" ht="8.25" customHeight="1" x14ac:dyDescent="0.25">
      <c r="A1078" s="217">
        <v>1052</v>
      </c>
      <c r="B1078" s="228" t="s">
        <v>176</v>
      </c>
      <c r="C1078" s="229"/>
      <c r="D1078" s="230"/>
      <c r="E1078" s="228" t="s">
        <v>1256</v>
      </c>
      <c r="F1078" s="229"/>
      <c r="G1078" s="230"/>
      <c r="H1078" s="231">
        <v>1713</v>
      </c>
      <c r="I1078" s="232"/>
      <c r="J1078" s="231">
        <v>2328</v>
      </c>
      <c r="K1078" s="233"/>
      <c r="L1078" s="232"/>
      <c r="M1078" s="228" t="s">
        <v>154</v>
      </c>
      <c r="N1078" s="229"/>
      <c r="O1078" s="230"/>
      <c r="P1078" s="234" t="s">
        <v>155</v>
      </c>
      <c r="Q1078" s="235"/>
      <c r="R1078" s="236"/>
      <c r="S1078" s="217">
        <v>1578</v>
      </c>
      <c r="T1078" s="217">
        <v>2193</v>
      </c>
      <c r="U1078" s="218" t="s">
        <v>156</v>
      </c>
      <c r="V1078" s="237" t="s">
        <v>157</v>
      </c>
      <c r="W1078" s="238"/>
      <c r="X1078" s="239"/>
      <c r="Y1078" s="228" t="s">
        <v>158</v>
      </c>
      <c r="Z1078" s="230"/>
      <c r="AA1078" s="228" t="s">
        <v>159</v>
      </c>
      <c r="AB1078" s="229"/>
      <c r="AC1078" s="230"/>
      <c r="AD1078" s="219"/>
      <c r="AE1078" s="220">
        <v>845</v>
      </c>
      <c r="AF1078" s="231">
        <v>2308</v>
      </c>
      <c r="AG1078" s="232"/>
      <c r="AH1078" s="218" t="s">
        <v>158</v>
      </c>
      <c r="AI1078" s="217">
        <v>2</v>
      </c>
      <c r="AJ1078" s="240" t="s">
        <v>160</v>
      </c>
      <c r="AK1078" s="241"/>
      <c r="AL1078" s="221" t="s">
        <v>161</v>
      </c>
      <c r="AM1078" s="222" t="s">
        <v>162</v>
      </c>
      <c r="AN1078" s="242"/>
      <c r="AO1078" s="243"/>
      <c r="AP1078" s="242"/>
      <c r="AQ1078" s="243"/>
      <c r="AR1078" s="217">
        <v>1</v>
      </c>
      <c r="AS1078" s="244" t="s">
        <v>251</v>
      </c>
      <c r="AT1078" s="245"/>
      <c r="AU1078" s="218" t="s">
        <v>251</v>
      </c>
    </row>
    <row r="1079" spans="1:47" ht="8.25" customHeight="1" x14ac:dyDescent="0.25">
      <c r="A1079" s="217">
        <v>1053</v>
      </c>
      <c r="B1079" s="228" t="s">
        <v>176</v>
      </c>
      <c r="C1079" s="229"/>
      <c r="D1079" s="230"/>
      <c r="E1079" s="228" t="s">
        <v>1257</v>
      </c>
      <c r="F1079" s="229"/>
      <c r="G1079" s="230"/>
      <c r="H1079" s="231">
        <v>993</v>
      </c>
      <c r="I1079" s="232"/>
      <c r="J1079" s="231">
        <v>2328</v>
      </c>
      <c r="K1079" s="233"/>
      <c r="L1079" s="232"/>
      <c r="M1079" s="228" t="s">
        <v>154</v>
      </c>
      <c r="N1079" s="229"/>
      <c r="O1079" s="230"/>
      <c r="P1079" s="234" t="s">
        <v>155</v>
      </c>
      <c r="Q1079" s="235"/>
      <c r="R1079" s="236"/>
      <c r="S1079" s="217">
        <v>858</v>
      </c>
      <c r="T1079" s="217">
        <v>2193</v>
      </c>
      <c r="U1079" s="218" t="s">
        <v>156</v>
      </c>
      <c r="V1079" s="237" t="s">
        <v>157</v>
      </c>
      <c r="W1079" s="238"/>
      <c r="X1079" s="239"/>
      <c r="Y1079" s="228" t="s">
        <v>158</v>
      </c>
      <c r="Z1079" s="230"/>
      <c r="AA1079" s="228" t="s">
        <v>159</v>
      </c>
      <c r="AB1079" s="229"/>
      <c r="AC1079" s="230"/>
      <c r="AD1079" s="219"/>
      <c r="AE1079" s="220">
        <v>973</v>
      </c>
      <c r="AF1079" s="231">
        <v>2308</v>
      </c>
      <c r="AG1079" s="232"/>
      <c r="AH1079" s="218" t="s">
        <v>158</v>
      </c>
      <c r="AI1079" s="217">
        <v>1</v>
      </c>
      <c r="AJ1079" s="240" t="s">
        <v>160</v>
      </c>
      <c r="AK1079" s="241"/>
      <c r="AL1079" s="221" t="s">
        <v>161</v>
      </c>
      <c r="AM1079" s="222" t="s">
        <v>162</v>
      </c>
      <c r="AN1079" s="242"/>
      <c r="AO1079" s="243"/>
      <c r="AP1079" s="242"/>
      <c r="AQ1079" s="243"/>
      <c r="AR1079" s="217">
        <v>1</v>
      </c>
      <c r="AS1079" s="244" t="s">
        <v>240</v>
      </c>
      <c r="AT1079" s="245"/>
      <c r="AU1079" s="218" t="s">
        <v>240</v>
      </c>
    </row>
    <row r="1080" spans="1:47" ht="8.25" customHeight="1" x14ac:dyDescent="0.25">
      <c r="A1080" s="217">
        <v>1054</v>
      </c>
      <c r="B1080" s="228" t="s">
        <v>176</v>
      </c>
      <c r="C1080" s="229"/>
      <c r="D1080" s="230"/>
      <c r="E1080" s="228" t="s">
        <v>1258</v>
      </c>
      <c r="F1080" s="229"/>
      <c r="G1080" s="230"/>
      <c r="H1080" s="231">
        <v>1193</v>
      </c>
      <c r="I1080" s="232"/>
      <c r="J1080" s="231">
        <v>2328</v>
      </c>
      <c r="K1080" s="233"/>
      <c r="L1080" s="232"/>
      <c r="M1080" s="228" t="s">
        <v>154</v>
      </c>
      <c r="N1080" s="229"/>
      <c r="O1080" s="230"/>
      <c r="P1080" s="234" t="s">
        <v>155</v>
      </c>
      <c r="Q1080" s="235"/>
      <c r="R1080" s="236"/>
      <c r="S1080" s="217">
        <v>1058</v>
      </c>
      <c r="T1080" s="217">
        <v>2193</v>
      </c>
      <c r="U1080" s="218" t="s">
        <v>156</v>
      </c>
      <c r="V1080" s="237" t="s">
        <v>157</v>
      </c>
      <c r="W1080" s="238"/>
      <c r="X1080" s="239"/>
      <c r="Y1080" s="228" t="s">
        <v>158</v>
      </c>
      <c r="Z1080" s="230"/>
      <c r="AA1080" s="228" t="s">
        <v>159</v>
      </c>
      <c r="AB1080" s="229"/>
      <c r="AC1080" s="230"/>
      <c r="AD1080" s="219"/>
      <c r="AE1080" s="220">
        <v>585</v>
      </c>
      <c r="AF1080" s="231">
        <v>2308</v>
      </c>
      <c r="AG1080" s="232"/>
      <c r="AH1080" s="218" t="s">
        <v>158</v>
      </c>
      <c r="AI1080" s="217">
        <v>2</v>
      </c>
      <c r="AJ1080" s="240" t="s">
        <v>160</v>
      </c>
      <c r="AK1080" s="241"/>
      <c r="AL1080" s="221" t="s">
        <v>161</v>
      </c>
      <c r="AM1080" s="222" t="s">
        <v>162</v>
      </c>
      <c r="AN1080" s="242"/>
      <c r="AO1080" s="243"/>
      <c r="AP1080" s="242"/>
      <c r="AQ1080" s="243"/>
      <c r="AR1080" s="217">
        <v>1</v>
      </c>
      <c r="AS1080" s="244" t="s">
        <v>291</v>
      </c>
      <c r="AT1080" s="245"/>
      <c r="AU1080" s="218" t="s">
        <v>291</v>
      </c>
    </row>
    <row r="1081" spans="1:47" ht="8.25" customHeight="1" x14ac:dyDescent="0.25">
      <c r="A1081" s="217">
        <v>1055</v>
      </c>
      <c r="B1081" s="228" t="s">
        <v>176</v>
      </c>
      <c r="C1081" s="229"/>
      <c r="D1081" s="230"/>
      <c r="E1081" s="228" t="s">
        <v>1259</v>
      </c>
      <c r="F1081" s="229"/>
      <c r="G1081" s="230"/>
      <c r="H1081" s="231">
        <v>893</v>
      </c>
      <c r="I1081" s="232"/>
      <c r="J1081" s="231">
        <v>2328</v>
      </c>
      <c r="K1081" s="233"/>
      <c r="L1081" s="232"/>
      <c r="M1081" s="228" t="s">
        <v>154</v>
      </c>
      <c r="N1081" s="229"/>
      <c r="O1081" s="230"/>
      <c r="P1081" s="234" t="s">
        <v>155</v>
      </c>
      <c r="Q1081" s="235"/>
      <c r="R1081" s="236"/>
      <c r="S1081" s="217">
        <v>758</v>
      </c>
      <c r="T1081" s="217">
        <v>2193</v>
      </c>
      <c r="U1081" s="218" t="s">
        <v>156</v>
      </c>
      <c r="V1081" s="237" t="s">
        <v>157</v>
      </c>
      <c r="W1081" s="238"/>
      <c r="X1081" s="239"/>
      <c r="Y1081" s="228" t="s">
        <v>158</v>
      </c>
      <c r="Z1081" s="230"/>
      <c r="AA1081" s="228" t="s">
        <v>159</v>
      </c>
      <c r="AB1081" s="229"/>
      <c r="AC1081" s="230"/>
      <c r="AD1081" s="219"/>
      <c r="AE1081" s="220">
        <v>873</v>
      </c>
      <c r="AF1081" s="231">
        <v>2308</v>
      </c>
      <c r="AG1081" s="232"/>
      <c r="AH1081" s="218" t="s">
        <v>158</v>
      </c>
      <c r="AI1081" s="217">
        <v>1</v>
      </c>
      <c r="AJ1081" s="240" t="s">
        <v>160</v>
      </c>
      <c r="AK1081" s="241"/>
      <c r="AL1081" s="221" t="s">
        <v>161</v>
      </c>
      <c r="AM1081" s="222" t="s">
        <v>162</v>
      </c>
      <c r="AN1081" s="242"/>
      <c r="AO1081" s="243"/>
      <c r="AP1081" s="242"/>
      <c r="AQ1081" s="243"/>
      <c r="AR1081" s="217">
        <v>1</v>
      </c>
      <c r="AS1081" s="244" t="s">
        <v>314</v>
      </c>
      <c r="AT1081" s="245"/>
      <c r="AU1081" s="218" t="s">
        <v>314</v>
      </c>
    </row>
    <row r="1082" spans="1:47" ht="8.25" customHeight="1" x14ac:dyDescent="0.25">
      <c r="A1082" s="217">
        <v>1056</v>
      </c>
      <c r="B1082" s="228" t="s">
        <v>176</v>
      </c>
      <c r="C1082" s="229"/>
      <c r="D1082" s="230"/>
      <c r="E1082" s="228" t="s">
        <v>1260</v>
      </c>
      <c r="F1082" s="229"/>
      <c r="G1082" s="230"/>
      <c r="H1082" s="231">
        <v>1193</v>
      </c>
      <c r="I1082" s="232"/>
      <c r="J1082" s="231">
        <v>2328</v>
      </c>
      <c r="K1082" s="233"/>
      <c r="L1082" s="232"/>
      <c r="M1082" s="228" t="s">
        <v>154</v>
      </c>
      <c r="N1082" s="229"/>
      <c r="O1082" s="230"/>
      <c r="P1082" s="234" t="s">
        <v>155</v>
      </c>
      <c r="Q1082" s="235"/>
      <c r="R1082" s="236"/>
      <c r="S1082" s="217">
        <v>1058</v>
      </c>
      <c r="T1082" s="217">
        <v>2193</v>
      </c>
      <c r="U1082" s="218" t="s">
        <v>156</v>
      </c>
      <c r="V1082" s="237" t="s">
        <v>157</v>
      </c>
      <c r="W1082" s="238"/>
      <c r="X1082" s="239"/>
      <c r="Y1082" s="228" t="s">
        <v>158</v>
      </c>
      <c r="Z1082" s="230"/>
      <c r="AA1082" s="228" t="s">
        <v>159</v>
      </c>
      <c r="AB1082" s="229"/>
      <c r="AC1082" s="230"/>
      <c r="AD1082" s="219"/>
      <c r="AE1082" s="220">
        <v>585</v>
      </c>
      <c r="AF1082" s="231">
        <v>2308</v>
      </c>
      <c r="AG1082" s="232"/>
      <c r="AH1082" s="218" t="s">
        <v>158</v>
      </c>
      <c r="AI1082" s="217">
        <v>2</v>
      </c>
      <c r="AJ1082" s="240" t="s">
        <v>160</v>
      </c>
      <c r="AK1082" s="241"/>
      <c r="AL1082" s="221" t="s">
        <v>161</v>
      </c>
      <c r="AM1082" s="222" t="s">
        <v>162</v>
      </c>
      <c r="AN1082" s="242"/>
      <c r="AO1082" s="243"/>
      <c r="AP1082" s="242"/>
      <c r="AQ1082" s="243"/>
      <c r="AR1082" s="217">
        <v>1</v>
      </c>
      <c r="AS1082" s="244" t="s">
        <v>291</v>
      </c>
      <c r="AT1082" s="245"/>
      <c r="AU1082" s="218" t="s">
        <v>291</v>
      </c>
    </row>
    <row r="1083" spans="1:47" ht="8.25" customHeight="1" x14ac:dyDescent="0.25">
      <c r="A1083" s="217">
        <v>1057</v>
      </c>
      <c r="B1083" s="228" t="s">
        <v>176</v>
      </c>
      <c r="C1083" s="229"/>
      <c r="D1083" s="230"/>
      <c r="E1083" s="228" t="s">
        <v>1261</v>
      </c>
      <c r="F1083" s="229"/>
      <c r="G1083" s="230"/>
      <c r="H1083" s="231">
        <v>1473</v>
      </c>
      <c r="I1083" s="232"/>
      <c r="J1083" s="231">
        <v>2328</v>
      </c>
      <c r="K1083" s="233"/>
      <c r="L1083" s="232"/>
      <c r="M1083" s="228" t="s">
        <v>154</v>
      </c>
      <c r="N1083" s="229"/>
      <c r="O1083" s="230"/>
      <c r="P1083" s="234" t="s">
        <v>155</v>
      </c>
      <c r="Q1083" s="235"/>
      <c r="R1083" s="236"/>
      <c r="S1083" s="217">
        <v>1338</v>
      </c>
      <c r="T1083" s="217">
        <v>2193</v>
      </c>
      <c r="U1083" s="218" t="s">
        <v>156</v>
      </c>
      <c r="V1083" s="237" t="s">
        <v>157</v>
      </c>
      <c r="W1083" s="238"/>
      <c r="X1083" s="239"/>
      <c r="Y1083" s="228" t="s">
        <v>158</v>
      </c>
      <c r="Z1083" s="230"/>
      <c r="AA1083" s="228" t="s">
        <v>159</v>
      </c>
      <c r="AB1083" s="229"/>
      <c r="AC1083" s="230"/>
      <c r="AD1083" s="219"/>
      <c r="AE1083" s="220">
        <v>725</v>
      </c>
      <c r="AF1083" s="231">
        <v>2308</v>
      </c>
      <c r="AG1083" s="232"/>
      <c r="AH1083" s="218" t="s">
        <v>158</v>
      </c>
      <c r="AI1083" s="217">
        <v>2</v>
      </c>
      <c r="AJ1083" s="240" t="s">
        <v>160</v>
      </c>
      <c r="AK1083" s="241"/>
      <c r="AL1083" s="221" t="s">
        <v>161</v>
      </c>
      <c r="AM1083" s="222" t="s">
        <v>162</v>
      </c>
      <c r="AN1083" s="242"/>
      <c r="AO1083" s="243"/>
      <c r="AP1083" s="242"/>
      <c r="AQ1083" s="243"/>
      <c r="AR1083" s="217">
        <v>1</v>
      </c>
      <c r="AS1083" s="244" t="s">
        <v>233</v>
      </c>
      <c r="AT1083" s="245"/>
      <c r="AU1083" s="218" t="s">
        <v>233</v>
      </c>
    </row>
    <row r="1084" spans="1:47" ht="8.25" customHeight="1" x14ac:dyDescent="0.25">
      <c r="A1084" s="217">
        <v>1058</v>
      </c>
      <c r="B1084" s="228" t="s">
        <v>176</v>
      </c>
      <c r="C1084" s="229"/>
      <c r="D1084" s="230"/>
      <c r="E1084" s="228" t="s">
        <v>1262</v>
      </c>
      <c r="F1084" s="229"/>
      <c r="G1084" s="230"/>
      <c r="H1084" s="231">
        <v>993</v>
      </c>
      <c r="I1084" s="232"/>
      <c r="J1084" s="231">
        <v>2328</v>
      </c>
      <c r="K1084" s="233"/>
      <c r="L1084" s="232"/>
      <c r="M1084" s="228" t="s">
        <v>154</v>
      </c>
      <c r="N1084" s="229"/>
      <c r="O1084" s="230"/>
      <c r="P1084" s="234" t="s">
        <v>155</v>
      </c>
      <c r="Q1084" s="235"/>
      <c r="R1084" s="236"/>
      <c r="S1084" s="217">
        <v>858</v>
      </c>
      <c r="T1084" s="217">
        <v>2193</v>
      </c>
      <c r="U1084" s="218" t="s">
        <v>156</v>
      </c>
      <c r="V1084" s="237" t="s">
        <v>157</v>
      </c>
      <c r="W1084" s="238"/>
      <c r="X1084" s="239"/>
      <c r="Y1084" s="228" t="s">
        <v>158</v>
      </c>
      <c r="Z1084" s="230"/>
      <c r="AA1084" s="228" t="s">
        <v>159</v>
      </c>
      <c r="AB1084" s="229"/>
      <c r="AC1084" s="230"/>
      <c r="AD1084" s="219"/>
      <c r="AE1084" s="220">
        <v>973</v>
      </c>
      <c r="AF1084" s="231">
        <v>2308</v>
      </c>
      <c r="AG1084" s="232"/>
      <c r="AH1084" s="218" t="s">
        <v>158</v>
      </c>
      <c r="AI1084" s="217">
        <v>1</v>
      </c>
      <c r="AJ1084" s="240" t="s">
        <v>160</v>
      </c>
      <c r="AK1084" s="241"/>
      <c r="AL1084" s="221" t="s">
        <v>161</v>
      </c>
      <c r="AM1084" s="222" t="s">
        <v>162</v>
      </c>
      <c r="AN1084" s="242"/>
      <c r="AO1084" s="243"/>
      <c r="AP1084" s="242"/>
      <c r="AQ1084" s="243"/>
      <c r="AR1084" s="217">
        <v>1</v>
      </c>
      <c r="AS1084" s="244" t="s">
        <v>240</v>
      </c>
      <c r="AT1084" s="245"/>
      <c r="AU1084" s="218" t="s">
        <v>240</v>
      </c>
    </row>
    <row r="1085" spans="1:47" ht="8.25" customHeight="1" x14ac:dyDescent="0.25">
      <c r="A1085" s="217">
        <v>1059</v>
      </c>
      <c r="B1085" s="228" t="s">
        <v>176</v>
      </c>
      <c r="C1085" s="229"/>
      <c r="D1085" s="230"/>
      <c r="E1085" s="228" t="s">
        <v>1263</v>
      </c>
      <c r="F1085" s="229"/>
      <c r="G1085" s="230"/>
      <c r="H1085" s="231">
        <v>1343</v>
      </c>
      <c r="I1085" s="232"/>
      <c r="J1085" s="231">
        <v>2328</v>
      </c>
      <c r="K1085" s="233"/>
      <c r="L1085" s="232"/>
      <c r="M1085" s="228" t="s">
        <v>154</v>
      </c>
      <c r="N1085" s="229"/>
      <c r="O1085" s="230"/>
      <c r="P1085" s="234" t="s">
        <v>155</v>
      </c>
      <c r="Q1085" s="235"/>
      <c r="R1085" s="236"/>
      <c r="S1085" s="217">
        <v>1208</v>
      </c>
      <c r="T1085" s="217">
        <v>2193</v>
      </c>
      <c r="U1085" s="218" t="s">
        <v>156</v>
      </c>
      <c r="V1085" s="237" t="s">
        <v>157</v>
      </c>
      <c r="W1085" s="238"/>
      <c r="X1085" s="239"/>
      <c r="Y1085" s="228" t="s">
        <v>158</v>
      </c>
      <c r="Z1085" s="230"/>
      <c r="AA1085" s="228" t="s">
        <v>159</v>
      </c>
      <c r="AB1085" s="229"/>
      <c r="AC1085" s="230"/>
      <c r="AD1085" s="219"/>
      <c r="AE1085" s="220">
        <v>660</v>
      </c>
      <c r="AF1085" s="231">
        <v>2308</v>
      </c>
      <c r="AG1085" s="232"/>
      <c r="AH1085" s="218" t="s">
        <v>158</v>
      </c>
      <c r="AI1085" s="217">
        <v>2</v>
      </c>
      <c r="AJ1085" s="240" t="s">
        <v>160</v>
      </c>
      <c r="AK1085" s="241"/>
      <c r="AL1085" s="221" t="s">
        <v>161</v>
      </c>
      <c r="AM1085" s="222" t="s">
        <v>162</v>
      </c>
      <c r="AN1085" s="242"/>
      <c r="AO1085" s="243"/>
      <c r="AP1085" s="242"/>
      <c r="AQ1085" s="243"/>
      <c r="AR1085" s="217">
        <v>1</v>
      </c>
      <c r="AS1085" s="244" t="s">
        <v>238</v>
      </c>
      <c r="AT1085" s="245"/>
      <c r="AU1085" s="218" t="s">
        <v>238</v>
      </c>
    </row>
    <row r="1086" spans="1:47" ht="8.25" customHeight="1" x14ac:dyDescent="0.25">
      <c r="A1086" s="217">
        <v>1060</v>
      </c>
      <c r="B1086" s="228" t="s">
        <v>176</v>
      </c>
      <c r="C1086" s="229"/>
      <c r="D1086" s="230"/>
      <c r="E1086" s="228" t="s">
        <v>1264</v>
      </c>
      <c r="F1086" s="229"/>
      <c r="G1086" s="230"/>
      <c r="H1086" s="231">
        <v>993</v>
      </c>
      <c r="I1086" s="232"/>
      <c r="J1086" s="231">
        <v>2328</v>
      </c>
      <c r="K1086" s="233"/>
      <c r="L1086" s="232"/>
      <c r="M1086" s="228" t="s">
        <v>154</v>
      </c>
      <c r="N1086" s="229"/>
      <c r="O1086" s="230"/>
      <c r="P1086" s="234" t="s">
        <v>155</v>
      </c>
      <c r="Q1086" s="235"/>
      <c r="R1086" s="236"/>
      <c r="S1086" s="217">
        <v>858</v>
      </c>
      <c r="T1086" s="217">
        <v>2193</v>
      </c>
      <c r="U1086" s="218" t="s">
        <v>156</v>
      </c>
      <c r="V1086" s="237" t="s">
        <v>157</v>
      </c>
      <c r="W1086" s="238"/>
      <c r="X1086" s="239"/>
      <c r="Y1086" s="228" t="s">
        <v>158</v>
      </c>
      <c r="Z1086" s="230"/>
      <c r="AA1086" s="228" t="s">
        <v>159</v>
      </c>
      <c r="AB1086" s="229"/>
      <c r="AC1086" s="230"/>
      <c r="AD1086" s="219"/>
      <c r="AE1086" s="220">
        <v>973</v>
      </c>
      <c r="AF1086" s="231">
        <v>2308</v>
      </c>
      <c r="AG1086" s="232"/>
      <c r="AH1086" s="218" t="s">
        <v>158</v>
      </c>
      <c r="AI1086" s="217">
        <v>1</v>
      </c>
      <c r="AJ1086" s="240" t="s">
        <v>160</v>
      </c>
      <c r="AK1086" s="241"/>
      <c r="AL1086" s="221" t="s">
        <v>161</v>
      </c>
      <c r="AM1086" s="222" t="s">
        <v>162</v>
      </c>
      <c r="AN1086" s="242"/>
      <c r="AO1086" s="243"/>
      <c r="AP1086" s="242"/>
      <c r="AQ1086" s="243"/>
      <c r="AR1086" s="217">
        <v>1</v>
      </c>
      <c r="AS1086" s="244" t="s">
        <v>240</v>
      </c>
      <c r="AT1086" s="245"/>
      <c r="AU1086" s="218" t="s">
        <v>240</v>
      </c>
    </row>
    <row r="1087" spans="1:47" ht="8.25" customHeight="1" x14ac:dyDescent="0.25">
      <c r="A1087" s="217">
        <v>1061</v>
      </c>
      <c r="B1087" s="228" t="s">
        <v>176</v>
      </c>
      <c r="C1087" s="229"/>
      <c r="D1087" s="230"/>
      <c r="E1087" s="228" t="s">
        <v>1265</v>
      </c>
      <c r="F1087" s="229"/>
      <c r="G1087" s="230"/>
      <c r="H1087" s="231">
        <v>893</v>
      </c>
      <c r="I1087" s="232"/>
      <c r="J1087" s="231">
        <v>2328</v>
      </c>
      <c r="K1087" s="233"/>
      <c r="L1087" s="232"/>
      <c r="M1087" s="228" t="s">
        <v>154</v>
      </c>
      <c r="N1087" s="229"/>
      <c r="O1087" s="230"/>
      <c r="P1087" s="234" t="s">
        <v>155</v>
      </c>
      <c r="Q1087" s="235"/>
      <c r="R1087" s="236"/>
      <c r="S1087" s="217">
        <v>758</v>
      </c>
      <c r="T1087" s="217">
        <v>2193</v>
      </c>
      <c r="U1087" s="218" t="s">
        <v>156</v>
      </c>
      <c r="V1087" s="237" t="s">
        <v>157</v>
      </c>
      <c r="W1087" s="238"/>
      <c r="X1087" s="239"/>
      <c r="Y1087" s="228" t="s">
        <v>158</v>
      </c>
      <c r="Z1087" s="230"/>
      <c r="AA1087" s="228" t="s">
        <v>159</v>
      </c>
      <c r="AB1087" s="229"/>
      <c r="AC1087" s="230"/>
      <c r="AD1087" s="219"/>
      <c r="AE1087" s="220">
        <v>873</v>
      </c>
      <c r="AF1087" s="231">
        <v>2308</v>
      </c>
      <c r="AG1087" s="232"/>
      <c r="AH1087" s="218" t="s">
        <v>158</v>
      </c>
      <c r="AI1087" s="217">
        <v>1</v>
      </c>
      <c r="AJ1087" s="240" t="s">
        <v>160</v>
      </c>
      <c r="AK1087" s="241"/>
      <c r="AL1087" s="221" t="s">
        <v>161</v>
      </c>
      <c r="AM1087" s="222" t="s">
        <v>162</v>
      </c>
      <c r="AN1087" s="242"/>
      <c r="AO1087" s="243"/>
      <c r="AP1087" s="242"/>
      <c r="AQ1087" s="243"/>
      <c r="AR1087" s="217">
        <v>1</v>
      </c>
      <c r="AS1087" s="244" t="s">
        <v>314</v>
      </c>
      <c r="AT1087" s="245"/>
      <c r="AU1087" s="218" t="s">
        <v>314</v>
      </c>
    </row>
    <row r="1088" spans="1:47" ht="8.25" customHeight="1" x14ac:dyDescent="0.25">
      <c r="A1088" s="217">
        <v>1062</v>
      </c>
      <c r="B1088" s="228" t="s">
        <v>176</v>
      </c>
      <c r="C1088" s="229"/>
      <c r="D1088" s="230"/>
      <c r="E1088" s="228" t="s">
        <v>1266</v>
      </c>
      <c r="F1088" s="229"/>
      <c r="G1088" s="230"/>
      <c r="H1088" s="231">
        <v>693</v>
      </c>
      <c r="I1088" s="232"/>
      <c r="J1088" s="231">
        <v>2328</v>
      </c>
      <c r="K1088" s="233"/>
      <c r="L1088" s="232"/>
      <c r="M1088" s="228" t="s">
        <v>154</v>
      </c>
      <c r="N1088" s="229"/>
      <c r="O1088" s="230"/>
      <c r="P1088" s="234" t="s">
        <v>155</v>
      </c>
      <c r="Q1088" s="235"/>
      <c r="R1088" s="236"/>
      <c r="S1088" s="217">
        <v>558</v>
      </c>
      <c r="T1088" s="217">
        <v>2193</v>
      </c>
      <c r="U1088" s="218" t="s">
        <v>156</v>
      </c>
      <c r="V1088" s="237" t="s">
        <v>157</v>
      </c>
      <c r="W1088" s="238"/>
      <c r="X1088" s="239"/>
      <c r="Y1088" s="228" t="s">
        <v>158</v>
      </c>
      <c r="Z1088" s="230"/>
      <c r="AA1088" s="228" t="s">
        <v>159</v>
      </c>
      <c r="AB1088" s="229"/>
      <c r="AC1088" s="230"/>
      <c r="AD1088" s="219"/>
      <c r="AE1088" s="220">
        <v>673</v>
      </c>
      <c r="AF1088" s="231">
        <v>2308</v>
      </c>
      <c r="AG1088" s="232"/>
      <c r="AH1088" s="218" t="s">
        <v>158</v>
      </c>
      <c r="AI1088" s="217">
        <v>1</v>
      </c>
      <c r="AJ1088" s="240" t="s">
        <v>160</v>
      </c>
      <c r="AK1088" s="241"/>
      <c r="AL1088" s="221" t="s">
        <v>161</v>
      </c>
      <c r="AM1088" s="222" t="s">
        <v>162</v>
      </c>
      <c r="AN1088" s="242"/>
      <c r="AO1088" s="243"/>
      <c r="AP1088" s="242"/>
      <c r="AQ1088" s="243"/>
      <c r="AR1088" s="217">
        <v>1</v>
      </c>
      <c r="AS1088" s="244" t="s">
        <v>257</v>
      </c>
      <c r="AT1088" s="245"/>
      <c r="AU1088" s="218" t="s">
        <v>257</v>
      </c>
    </row>
    <row r="1089" spans="1:47" ht="8.25" customHeight="1" x14ac:dyDescent="0.25">
      <c r="A1089" s="217">
        <v>1063</v>
      </c>
      <c r="B1089" s="228" t="s">
        <v>176</v>
      </c>
      <c r="C1089" s="229"/>
      <c r="D1089" s="230"/>
      <c r="E1089" s="228" t="s">
        <v>1267</v>
      </c>
      <c r="F1089" s="229"/>
      <c r="G1089" s="230"/>
      <c r="H1089" s="231">
        <v>593</v>
      </c>
      <c r="I1089" s="232"/>
      <c r="J1089" s="231">
        <v>2328</v>
      </c>
      <c r="K1089" s="233"/>
      <c r="L1089" s="232"/>
      <c r="M1089" s="228" t="s">
        <v>154</v>
      </c>
      <c r="N1089" s="229"/>
      <c r="O1089" s="230"/>
      <c r="P1089" s="234" t="s">
        <v>155</v>
      </c>
      <c r="Q1089" s="235"/>
      <c r="R1089" s="236"/>
      <c r="S1089" s="217">
        <v>458</v>
      </c>
      <c r="T1089" s="217">
        <v>2193</v>
      </c>
      <c r="U1089" s="218" t="s">
        <v>156</v>
      </c>
      <c r="V1089" s="237" t="s">
        <v>157</v>
      </c>
      <c r="W1089" s="238"/>
      <c r="X1089" s="239"/>
      <c r="Y1089" s="228" t="s">
        <v>158</v>
      </c>
      <c r="Z1089" s="230"/>
      <c r="AA1089" s="228" t="s">
        <v>159</v>
      </c>
      <c r="AB1089" s="229"/>
      <c r="AC1089" s="230"/>
      <c r="AD1089" s="219"/>
      <c r="AE1089" s="220">
        <v>573</v>
      </c>
      <c r="AF1089" s="231">
        <v>2308</v>
      </c>
      <c r="AG1089" s="232"/>
      <c r="AH1089" s="218" t="s">
        <v>158</v>
      </c>
      <c r="AI1089" s="217">
        <v>1</v>
      </c>
      <c r="AJ1089" s="240" t="s">
        <v>160</v>
      </c>
      <c r="AK1089" s="241"/>
      <c r="AL1089" s="221" t="s">
        <v>161</v>
      </c>
      <c r="AM1089" s="222" t="s">
        <v>162</v>
      </c>
      <c r="AN1089" s="242"/>
      <c r="AO1089" s="243"/>
      <c r="AP1089" s="242"/>
      <c r="AQ1089" s="243"/>
      <c r="AR1089" s="217">
        <v>1</v>
      </c>
      <c r="AS1089" s="244" t="s">
        <v>269</v>
      </c>
      <c r="AT1089" s="245"/>
      <c r="AU1089" s="218" t="s">
        <v>269</v>
      </c>
    </row>
    <row r="1090" spans="1:47" ht="8.25" customHeight="1" x14ac:dyDescent="0.25">
      <c r="A1090" s="217">
        <v>1064</v>
      </c>
      <c r="B1090" s="228" t="s">
        <v>252</v>
      </c>
      <c r="C1090" s="229"/>
      <c r="D1090" s="230"/>
      <c r="E1090" s="228" t="s">
        <v>1268</v>
      </c>
      <c r="F1090" s="229"/>
      <c r="G1090" s="230"/>
      <c r="H1090" s="231">
        <v>635</v>
      </c>
      <c r="I1090" s="232"/>
      <c r="J1090" s="231">
        <v>935</v>
      </c>
      <c r="K1090" s="233"/>
      <c r="L1090" s="232"/>
      <c r="M1090" s="228" t="s">
        <v>154</v>
      </c>
      <c r="N1090" s="229"/>
      <c r="O1090" s="230"/>
      <c r="P1090" s="234" t="s">
        <v>155</v>
      </c>
      <c r="Q1090" s="235"/>
      <c r="R1090" s="236"/>
      <c r="S1090" s="217">
        <v>500</v>
      </c>
      <c r="T1090" s="217">
        <v>800</v>
      </c>
      <c r="U1090" s="218" t="s">
        <v>156</v>
      </c>
      <c r="V1090" s="237" t="s">
        <v>157</v>
      </c>
      <c r="W1090" s="238"/>
      <c r="X1090" s="239"/>
      <c r="Y1090" s="228" t="s">
        <v>158</v>
      </c>
      <c r="Z1090" s="230"/>
      <c r="AA1090" s="228" t="s">
        <v>159</v>
      </c>
      <c r="AB1090" s="229"/>
      <c r="AC1090" s="230"/>
      <c r="AD1090" s="219"/>
      <c r="AE1090" s="220">
        <v>615</v>
      </c>
      <c r="AF1090" s="231">
        <v>915</v>
      </c>
      <c r="AG1090" s="232"/>
      <c r="AH1090" s="218" t="s">
        <v>158</v>
      </c>
      <c r="AI1090" s="217">
        <v>1</v>
      </c>
      <c r="AJ1090" s="240" t="s">
        <v>160</v>
      </c>
      <c r="AK1090" s="241"/>
      <c r="AL1090" s="221" t="s">
        <v>161</v>
      </c>
      <c r="AM1090" s="222" t="s">
        <v>162</v>
      </c>
      <c r="AN1090" s="242"/>
      <c r="AO1090" s="243"/>
      <c r="AP1090" s="242"/>
      <c r="AQ1090" s="243"/>
      <c r="AR1090" s="217">
        <v>1</v>
      </c>
      <c r="AS1090" s="244" t="s">
        <v>443</v>
      </c>
      <c r="AT1090" s="245"/>
      <c r="AU1090" s="218" t="s">
        <v>443</v>
      </c>
    </row>
    <row r="1091" spans="1:47" ht="8.25" customHeight="1" x14ac:dyDescent="0.25">
      <c r="A1091" s="217">
        <v>1065</v>
      </c>
      <c r="B1091" s="228" t="s">
        <v>176</v>
      </c>
      <c r="C1091" s="229"/>
      <c r="D1091" s="230"/>
      <c r="E1091" s="228" t="s">
        <v>1269</v>
      </c>
      <c r="F1091" s="229"/>
      <c r="G1091" s="230"/>
      <c r="H1091" s="231">
        <v>593</v>
      </c>
      <c r="I1091" s="232"/>
      <c r="J1091" s="231">
        <v>2328</v>
      </c>
      <c r="K1091" s="233"/>
      <c r="L1091" s="232"/>
      <c r="M1091" s="228" t="s">
        <v>154</v>
      </c>
      <c r="N1091" s="229"/>
      <c r="O1091" s="230"/>
      <c r="P1091" s="234" t="s">
        <v>155</v>
      </c>
      <c r="Q1091" s="235"/>
      <c r="R1091" s="236"/>
      <c r="S1091" s="217">
        <v>458</v>
      </c>
      <c r="T1091" s="217">
        <v>2193</v>
      </c>
      <c r="U1091" s="218" t="s">
        <v>156</v>
      </c>
      <c r="V1091" s="237" t="s">
        <v>157</v>
      </c>
      <c r="W1091" s="238"/>
      <c r="X1091" s="239"/>
      <c r="Y1091" s="228" t="s">
        <v>158</v>
      </c>
      <c r="Z1091" s="230"/>
      <c r="AA1091" s="228" t="s">
        <v>159</v>
      </c>
      <c r="AB1091" s="229"/>
      <c r="AC1091" s="230"/>
      <c r="AD1091" s="219"/>
      <c r="AE1091" s="220">
        <v>573</v>
      </c>
      <c r="AF1091" s="231">
        <v>2308</v>
      </c>
      <c r="AG1091" s="232"/>
      <c r="AH1091" s="218" t="s">
        <v>158</v>
      </c>
      <c r="AI1091" s="217">
        <v>1</v>
      </c>
      <c r="AJ1091" s="240" t="s">
        <v>160</v>
      </c>
      <c r="AK1091" s="241"/>
      <c r="AL1091" s="221" t="s">
        <v>161</v>
      </c>
      <c r="AM1091" s="222" t="s">
        <v>162</v>
      </c>
      <c r="AN1091" s="242"/>
      <c r="AO1091" s="243"/>
      <c r="AP1091" s="242"/>
      <c r="AQ1091" s="243"/>
      <c r="AR1091" s="217">
        <v>1</v>
      </c>
      <c r="AS1091" s="244" t="s">
        <v>269</v>
      </c>
      <c r="AT1091" s="245"/>
      <c r="AU1091" s="218" t="s">
        <v>269</v>
      </c>
    </row>
    <row r="1092" spans="1:47" ht="8.25" customHeight="1" x14ac:dyDescent="0.25">
      <c r="A1092" s="217">
        <v>1066</v>
      </c>
      <c r="B1092" s="228" t="s">
        <v>176</v>
      </c>
      <c r="C1092" s="229"/>
      <c r="D1092" s="230"/>
      <c r="E1092" s="228" t="s">
        <v>1270</v>
      </c>
      <c r="F1092" s="229"/>
      <c r="G1092" s="230"/>
      <c r="H1092" s="231">
        <v>593</v>
      </c>
      <c r="I1092" s="232"/>
      <c r="J1092" s="231">
        <v>2293</v>
      </c>
      <c r="K1092" s="233"/>
      <c r="L1092" s="232"/>
      <c r="M1092" s="228" t="s">
        <v>154</v>
      </c>
      <c r="N1092" s="229"/>
      <c r="O1092" s="230"/>
      <c r="P1092" s="234" t="s">
        <v>155</v>
      </c>
      <c r="Q1092" s="235"/>
      <c r="R1092" s="236"/>
      <c r="S1092" s="217">
        <v>458</v>
      </c>
      <c r="T1092" s="217">
        <v>2158</v>
      </c>
      <c r="U1092" s="218" t="s">
        <v>156</v>
      </c>
      <c r="V1092" s="237" t="s">
        <v>157</v>
      </c>
      <c r="W1092" s="238"/>
      <c r="X1092" s="239"/>
      <c r="Y1092" s="228" t="s">
        <v>158</v>
      </c>
      <c r="Z1092" s="230"/>
      <c r="AA1092" s="228" t="s">
        <v>159</v>
      </c>
      <c r="AB1092" s="229"/>
      <c r="AC1092" s="230"/>
      <c r="AD1092" s="219"/>
      <c r="AE1092" s="220">
        <v>573</v>
      </c>
      <c r="AF1092" s="231">
        <v>2273</v>
      </c>
      <c r="AG1092" s="232"/>
      <c r="AH1092" s="218" t="s">
        <v>158</v>
      </c>
      <c r="AI1092" s="217">
        <v>1</v>
      </c>
      <c r="AJ1092" s="240" t="s">
        <v>160</v>
      </c>
      <c r="AK1092" s="241"/>
      <c r="AL1092" s="221" t="s">
        <v>161</v>
      </c>
      <c r="AM1092" s="222" t="s">
        <v>162</v>
      </c>
      <c r="AN1092" s="242"/>
      <c r="AO1092" s="243"/>
      <c r="AP1092" s="242"/>
      <c r="AQ1092" s="243"/>
      <c r="AR1092" s="217">
        <v>1</v>
      </c>
      <c r="AS1092" s="244" t="s">
        <v>446</v>
      </c>
      <c r="AT1092" s="245"/>
      <c r="AU1092" s="218" t="s">
        <v>446</v>
      </c>
    </row>
    <row r="1093" spans="1:47" ht="8.25" customHeight="1" x14ac:dyDescent="0.25">
      <c r="A1093" s="217">
        <v>1067</v>
      </c>
      <c r="B1093" s="228" t="s">
        <v>176</v>
      </c>
      <c r="C1093" s="229"/>
      <c r="D1093" s="230"/>
      <c r="E1093" s="228" t="s">
        <v>1271</v>
      </c>
      <c r="F1093" s="229"/>
      <c r="G1093" s="230"/>
      <c r="H1093" s="231">
        <v>893</v>
      </c>
      <c r="I1093" s="232"/>
      <c r="J1093" s="231">
        <v>2328</v>
      </c>
      <c r="K1093" s="233"/>
      <c r="L1093" s="232"/>
      <c r="M1093" s="228" t="s">
        <v>154</v>
      </c>
      <c r="N1093" s="229"/>
      <c r="O1093" s="230"/>
      <c r="P1093" s="234" t="s">
        <v>155</v>
      </c>
      <c r="Q1093" s="235"/>
      <c r="R1093" s="236"/>
      <c r="S1093" s="217">
        <v>758</v>
      </c>
      <c r="T1093" s="217">
        <v>2193</v>
      </c>
      <c r="U1093" s="218" t="s">
        <v>156</v>
      </c>
      <c r="V1093" s="237" t="s">
        <v>157</v>
      </c>
      <c r="W1093" s="238"/>
      <c r="X1093" s="239"/>
      <c r="Y1093" s="228" t="s">
        <v>158</v>
      </c>
      <c r="Z1093" s="230"/>
      <c r="AA1093" s="228" t="s">
        <v>159</v>
      </c>
      <c r="AB1093" s="229"/>
      <c r="AC1093" s="230"/>
      <c r="AD1093" s="219"/>
      <c r="AE1093" s="220">
        <v>873</v>
      </c>
      <c r="AF1093" s="231">
        <v>2308</v>
      </c>
      <c r="AG1093" s="232"/>
      <c r="AH1093" s="218" t="s">
        <v>158</v>
      </c>
      <c r="AI1093" s="217">
        <v>1</v>
      </c>
      <c r="AJ1093" s="240" t="s">
        <v>160</v>
      </c>
      <c r="AK1093" s="241"/>
      <c r="AL1093" s="221" t="s">
        <v>161</v>
      </c>
      <c r="AM1093" s="222" t="s">
        <v>162</v>
      </c>
      <c r="AN1093" s="242"/>
      <c r="AO1093" s="243"/>
      <c r="AP1093" s="242"/>
      <c r="AQ1093" s="243"/>
      <c r="AR1093" s="217">
        <v>1</v>
      </c>
      <c r="AS1093" s="244" t="s">
        <v>314</v>
      </c>
      <c r="AT1093" s="245"/>
      <c r="AU1093" s="218" t="s">
        <v>314</v>
      </c>
    </row>
    <row r="1094" spans="1:47" ht="8.25" customHeight="1" x14ac:dyDescent="0.25">
      <c r="A1094" s="217">
        <v>1068</v>
      </c>
      <c r="B1094" s="228" t="s">
        <v>176</v>
      </c>
      <c r="C1094" s="229"/>
      <c r="D1094" s="230"/>
      <c r="E1094" s="228" t="s">
        <v>1272</v>
      </c>
      <c r="F1094" s="229"/>
      <c r="G1094" s="230"/>
      <c r="H1094" s="231">
        <v>893</v>
      </c>
      <c r="I1094" s="232"/>
      <c r="J1094" s="231">
        <v>2328</v>
      </c>
      <c r="K1094" s="233"/>
      <c r="L1094" s="232"/>
      <c r="M1094" s="228" t="s">
        <v>154</v>
      </c>
      <c r="N1094" s="229"/>
      <c r="O1094" s="230"/>
      <c r="P1094" s="234" t="s">
        <v>155</v>
      </c>
      <c r="Q1094" s="235"/>
      <c r="R1094" s="236"/>
      <c r="S1094" s="217">
        <v>758</v>
      </c>
      <c r="T1094" s="217">
        <v>2193</v>
      </c>
      <c r="U1094" s="218" t="s">
        <v>156</v>
      </c>
      <c r="V1094" s="237" t="s">
        <v>157</v>
      </c>
      <c r="W1094" s="238"/>
      <c r="X1094" s="239"/>
      <c r="Y1094" s="228" t="s">
        <v>158</v>
      </c>
      <c r="Z1094" s="230"/>
      <c r="AA1094" s="228" t="s">
        <v>159</v>
      </c>
      <c r="AB1094" s="229"/>
      <c r="AC1094" s="230"/>
      <c r="AD1094" s="219"/>
      <c r="AE1094" s="220">
        <v>873</v>
      </c>
      <c r="AF1094" s="231">
        <v>2308</v>
      </c>
      <c r="AG1094" s="232"/>
      <c r="AH1094" s="218" t="s">
        <v>158</v>
      </c>
      <c r="AI1094" s="217">
        <v>1</v>
      </c>
      <c r="AJ1094" s="240" t="s">
        <v>160</v>
      </c>
      <c r="AK1094" s="241"/>
      <c r="AL1094" s="221" t="s">
        <v>161</v>
      </c>
      <c r="AM1094" s="222" t="s">
        <v>162</v>
      </c>
      <c r="AN1094" s="242"/>
      <c r="AO1094" s="243"/>
      <c r="AP1094" s="242"/>
      <c r="AQ1094" s="243"/>
      <c r="AR1094" s="217">
        <v>1</v>
      </c>
      <c r="AS1094" s="244" t="s">
        <v>314</v>
      </c>
      <c r="AT1094" s="245"/>
      <c r="AU1094" s="218" t="s">
        <v>314</v>
      </c>
    </row>
    <row r="1095" spans="1:47" ht="8.25" customHeight="1" x14ac:dyDescent="0.25">
      <c r="A1095" s="217">
        <v>1069</v>
      </c>
      <c r="B1095" s="228" t="s">
        <v>176</v>
      </c>
      <c r="C1095" s="229"/>
      <c r="D1095" s="230"/>
      <c r="E1095" s="228" t="s">
        <v>1273</v>
      </c>
      <c r="F1095" s="229"/>
      <c r="G1095" s="230"/>
      <c r="H1095" s="231">
        <v>1473</v>
      </c>
      <c r="I1095" s="232"/>
      <c r="J1095" s="231">
        <v>2328</v>
      </c>
      <c r="K1095" s="233"/>
      <c r="L1095" s="232"/>
      <c r="M1095" s="228" t="s">
        <v>154</v>
      </c>
      <c r="N1095" s="229"/>
      <c r="O1095" s="230"/>
      <c r="P1095" s="234" t="s">
        <v>155</v>
      </c>
      <c r="Q1095" s="235"/>
      <c r="R1095" s="236"/>
      <c r="S1095" s="217">
        <v>1338</v>
      </c>
      <c r="T1095" s="217">
        <v>2193</v>
      </c>
      <c r="U1095" s="218" t="s">
        <v>156</v>
      </c>
      <c r="V1095" s="237" t="s">
        <v>157</v>
      </c>
      <c r="W1095" s="238"/>
      <c r="X1095" s="239"/>
      <c r="Y1095" s="228" t="s">
        <v>158</v>
      </c>
      <c r="Z1095" s="230"/>
      <c r="AA1095" s="228" t="s">
        <v>159</v>
      </c>
      <c r="AB1095" s="229"/>
      <c r="AC1095" s="230"/>
      <c r="AD1095" s="219"/>
      <c r="AE1095" s="220">
        <v>725</v>
      </c>
      <c r="AF1095" s="231">
        <v>2308</v>
      </c>
      <c r="AG1095" s="232"/>
      <c r="AH1095" s="218" t="s">
        <v>158</v>
      </c>
      <c r="AI1095" s="217">
        <v>2</v>
      </c>
      <c r="AJ1095" s="240" t="s">
        <v>160</v>
      </c>
      <c r="AK1095" s="241"/>
      <c r="AL1095" s="221" t="s">
        <v>161</v>
      </c>
      <c r="AM1095" s="222" t="s">
        <v>162</v>
      </c>
      <c r="AN1095" s="242"/>
      <c r="AO1095" s="243"/>
      <c r="AP1095" s="242"/>
      <c r="AQ1095" s="243"/>
      <c r="AR1095" s="217">
        <v>1</v>
      </c>
      <c r="AS1095" s="244" t="s">
        <v>233</v>
      </c>
      <c r="AT1095" s="245"/>
      <c r="AU1095" s="218" t="s">
        <v>233</v>
      </c>
    </row>
    <row r="1096" spans="1:47" ht="8.25" customHeight="1" x14ac:dyDescent="0.25">
      <c r="A1096" s="217">
        <v>1070</v>
      </c>
      <c r="B1096" s="228" t="s">
        <v>176</v>
      </c>
      <c r="C1096" s="229"/>
      <c r="D1096" s="230"/>
      <c r="E1096" s="228" t="s">
        <v>1274</v>
      </c>
      <c r="F1096" s="229"/>
      <c r="G1096" s="230"/>
      <c r="H1096" s="231">
        <v>1193</v>
      </c>
      <c r="I1096" s="232"/>
      <c r="J1096" s="231">
        <v>2328</v>
      </c>
      <c r="K1096" s="233"/>
      <c r="L1096" s="232"/>
      <c r="M1096" s="228" t="s">
        <v>154</v>
      </c>
      <c r="N1096" s="229"/>
      <c r="O1096" s="230"/>
      <c r="P1096" s="234" t="s">
        <v>155</v>
      </c>
      <c r="Q1096" s="235"/>
      <c r="R1096" s="236"/>
      <c r="S1096" s="217">
        <v>1058</v>
      </c>
      <c r="T1096" s="217">
        <v>2193</v>
      </c>
      <c r="U1096" s="218" t="s">
        <v>156</v>
      </c>
      <c r="V1096" s="237" t="s">
        <v>157</v>
      </c>
      <c r="W1096" s="238"/>
      <c r="X1096" s="239"/>
      <c r="Y1096" s="228" t="s">
        <v>158</v>
      </c>
      <c r="Z1096" s="230"/>
      <c r="AA1096" s="228" t="s">
        <v>159</v>
      </c>
      <c r="AB1096" s="229"/>
      <c r="AC1096" s="230"/>
      <c r="AD1096" s="219"/>
      <c r="AE1096" s="220">
        <v>585</v>
      </c>
      <c r="AF1096" s="231">
        <v>2308</v>
      </c>
      <c r="AG1096" s="232"/>
      <c r="AH1096" s="218" t="s">
        <v>158</v>
      </c>
      <c r="AI1096" s="217">
        <v>2</v>
      </c>
      <c r="AJ1096" s="240" t="s">
        <v>160</v>
      </c>
      <c r="AK1096" s="241"/>
      <c r="AL1096" s="221" t="s">
        <v>161</v>
      </c>
      <c r="AM1096" s="222" t="s">
        <v>162</v>
      </c>
      <c r="AN1096" s="242"/>
      <c r="AO1096" s="243"/>
      <c r="AP1096" s="242"/>
      <c r="AQ1096" s="243"/>
      <c r="AR1096" s="217">
        <v>1</v>
      </c>
      <c r="AS1096" s="244" t="s">
        <v>291</v>
      </c>
      <c r="AT1096" s="245"/>
      <c r="AU1096" s="218" t="s">
        <v>291</v>
      </c>
    </row>
    <row r="1097" spans="1:47" ht="8.25" customHeight="1" x14ac:dyDescent="0.25">
      <c r="A1097" s="217">
        <v>1071</v>
      </c>
      <c r="B1097" s="228" t="s">
        <v>176</v>
      </c>
      <c r="C1097" s="229"/>
      <c r="D1097" s="230"/>
      <c r="E1097" s="228" t="s">
        <v>1275</v>
      </c>
      <c r="F1097" s="229"/>
      <c r="G1097" s="230"/>
      <c r="H1097" s="231">
        <v>1473</v>
      </c>
      <c r="I1097" s="232"/>
      <c r="J1097" s="231">
        <v>2328</v>
      </c>
      <c r="K1097" s="233"/>
      <c r="L1097" s="232"/>
      <c r="M1097" s="228" t="s">
        <v>154</v>
      </c>
      <c r="N1097" s="229"/>
      <c r="O1097" s="230"/>
      <c r="P1097" s="234" t="s">
        <v>155</v>
      </c>
      <c r="Q1097" s="235"/>
      <c r="R1097" s="236"/>
      <c r="S1097" s="217">
        <v>1338</v>
      </c>
      <c r="T1097" s="217">
        <v>2193</v>
      </c>
      <c r="U1097" s="218" t="s">
        <v>156</v>
      </c>
      <c r="V1097" s="237" t="s">
        <v>157</v>
      </c>
      <c r="W1097" s="238"/>
      <c r="X1097" s="239"/>
      <c r="Y1097" s="228" t="s">
        <v>158</v>
      </c>
      <c r="Z1097" s="230"/>
      <c r="AA1097" s="228" t="s">
        <v>159</v>
      </c>
      <c r="AB1097" s="229"/>
      <c r="AC1097" s="230"/>
      <c r="AD1097" s="219"/>
      <c r="AE1097" s="220">
        <v>725</v>
      </c>
      <c r="AF1097" s="231">
        <v>2308</v>
      </c>
      <c r="AG1097" s="232"/>
      <c r="AH1097" s="218" t="s">
        <v>158</v>
      </c>
      <c r="AI1097" s="217">
        <v>2</v>
      </c>
      <c r="AJ1097" s="240" t="s">
        <v>160</v>
      </c>
      <c r="AK1097" s="241"/>
      <c r="AL1097" s="221" t="s">
        <v>161</v>
      </c>
      <c r="AM1097" s="222" t="s">
        <v>162</v>
      </c>
      <c r="AN1097" s="242"/>
      <c r="AO1097" s="243"/>
      <c r="AP1097" s="242"/>
      <c r="AQ1097" s="243"/>
      <c r="AR1097" s="217">
        <v>1</v>
      </c>
      <c r="AS1097" s="244" t="s">
        <v>233</v>
      </c>
      <c r="AT1097" s="245"/>
      <c r="AU1097" s="218" t="s">
        <v>233</v>
      </c>
    </row>
    <row r="1098" spans="1:47" ht="8.25" customHeight="1" x14ac:dyDescent="0.25">
      <c r="A1098" s="217">
        <v>1072</v>
      </c>
      <c r="B1098" s="228" t="s">
        <v>176</v>
      </c>
      <c r="C1098" s="229"/>
      <c r="D1098" s="230"/>
      <c r="E1098" s="228" t="s">
        <v>1276</v>
      </c>
      <c r="F1098" s="229"/>
      <c r="G1098" s="230"/>
      <c r="H1098" s="231">
        <v>1473</v>
      </c>
      <c r="I1098" s="232"/>
      <c r="J1098" s="231">
        <v>2328</v>
      </c>
      <c r="K1098" s="233"/>
      <c r="L1098" s="232"/>
      <c r="M1098" s="228" t="s">
        <v>154</v>
      </c>
      <c r="N1098" s="229"/>
      <c r="O1098" s="230"/>
      <c r="P1098" s="234" t="s">
        <v>155</v>
      </c>
      <c r="Q1098" s="235"/>
      <c r="R1098" s="236"/>
      <c r="S1098" s="217">
        <v>1338</v>
      </c>
      <c r="T1098" s="217">
        <v>2193</v>
      </c>
      <c r="U1098" s="218" t="s">
        <v>156</v>
      </c>
      <c r="V1098" s="237" t="s">
        <v>157</v>
      </c>
      <c r="W1098" s="238"/>
      <c r="X1098" s="239"/>
      <c r="Y1098" s="228" t="s">
        <v>158</v>
      </c>
      <c r="Z1098" s="230"/>
      <c r="AA1098" s="228" t="s">
        <v>159</v>
      </c>
      <c r="AB1098" s="229"/>
      <c r="AC1098" s="230"/>
      <c r="AD1098" s="219"/>
      <c r="AE1098" s="220">
        <v>725</v>
      </c>
      <c r="AF1098" s="231">
        <v>2308</v>
      </c>
      <c r="AG1098" s="232"/>
      <c r="AH1098" s="218" t="s">
        <v>158</v>
      </c>
      <c r="AI1098" s="217">
        <v>2</v>
      </c>
      <c r="AJ1098" s="240" t="s">
        <v>160</v>
      </c>
      <c r="AK1098" s="241"/>
      <c r="AL1098" s="221" t="s">
        <v>161</v>
      </c>
      <c r="AM1098" s="222" t="s">
        <v>162</v>
      </c>
      <c r="AN1098" s="242"/>
      <c r="AO1098" s="243"/>
      <c r="AP1098" s="242"/>
      <c r="AQ1098" s="243"/>
      <c r="AR1098" s="217">
        <v>1</v>
      </c>
      <c r="AS1098" s="244" t="s">
        <v>233</v>
      </c>
      <c r="AT1098" s="245"/>
      <c r="AU1098" s="218" t="s">
        <v>233</v>
      </c>
    </row>
    <row r="1099" spans="1:47" ht="8.25" customHeight="1" x14ac:dyDescent="0.25">
      <c r="A1099" s="217">
        <v>1073</v>
      </c>
      <c r="B1099" s="228" t="s">
        <v>176</v>
      </c>
      <c r="C1099" s="229"/>
      <c r="D1099" s="230"/>
      <c r="E1099" s="228" t="s">
        <v>1277</v>
      </c>
      <c r="F1099" s="229"/>
      <c r="G1099" s="230"/>
      <c r="H1099" s="231">
        <v>893</v>
      </c>
      <c r="I1099" s="232"/>
      <c r="J1099" s="231">
        <v>2328</v>
      </c>
      <c r="K1099" s="233"/>
      <c r="L1099" s="232"/>
      <c r="M1099" s="228" t="s">
        <v>154</v>
      </c>
      <c r="N1099" s="229"/>
      <c r="O1099" s="230"/>
      <c r="P1099" s="234" t="s">
        <v>155</v>
      </c>
      <c r="Q1099" s="235"/>
      <c r="R1099" s="236"/>
      <c r="S1099" s="217">
        <v>758</v>
      </c>
      <c r="T1099" s="217">
        <v>2193</v>
      </c>
      <c r="U1099" s="218" t="s">
        <v>156</v>
      </c>
      <c r="V1099" s="237" t="s">
        <v>157</v>
      </c>
      <c r="W1099" s="238"/>
      <c r="X1099" s="239"/>
      <c r="Y1099" s="228" t="s">
        <v>158</v>
      </c>
      <c r="Z1099" s="230"/>
      <c r="AA1099" s="228" t="s">
        <v>159</v>
      </c>
      <c r="AB1099" s="229"/>
      <c r="AC1099" s="230"/>
      <c r="AD1099" s="219"/>
      <c r="AE1099" s="220">
        <v>873</v>
      </c>
      <c r="AF1099" s="231">
        <v>2308</v>
      </c>
      <c r="AG1099" s="232"/>
      <c r="AH1099" s="218" t="s">
        <v>158</v>
      </c>
      <c r="AI1099" s="217">
        <v>1</v>
      </c>
      <c r="AJ1099" s="240" t="s">
        <v>160</v>
      </c>
      <c r="AK1099" s="241"/>
      <c r="AL1099" s="221" t="s">
        <v>161</v>
      </c>
      <c r="AM1099" s="222" t="s">
        <v>162</v>
      </c>
      <c r="AN1099" s="242"/>
      <c r="AO1099" s="243"/>
      <c r="AP1099" s="242"/>
      <c r="AQ1099" s="243"/>
      <c r="AR1099" s="217">
        <v>1</v>
      </c>
      <c r="AS1099" s="244" t="s">
        <v>314</v>
      </c>
      <c r="AT1099" s="245"/>
      <c r="AU1099" s="218" t="s">
        <v>314</v>
      </c>
    </row>
    <row r="1100" spans="1:47" ht="8.25" customHeight="1" x14ac:dyDescent="0.25">
      <c r="A1100" s="217">
        <v>1074</v>
      </c>
      <c r="B1100" s="228" t="s">
        <v>176</v>
      </c>
      <c r="C1100" s="229"/>
      <c r="D1100" s="230"/>
      <c r="E1100" s="228" t="s">
        <v>1278</v>
      </c>
      <c r="F1100" s="229"/>
      <c r="G1100" s="230"/>
      <c r="H1100" s="231">
        <v>893</v>
      </c>
      <c r="I1100" s="232"/>
      <c r="J1100" s="231">
        <v>2328</v>
      </c>
      <c r="K1100" s="233"/>
      <c r="L1100" s="232"/>
      <c r="M1100" s="228" t="s">
        <v>154</v>
      </c>
      <c r="N1100" s="229"/>
      <c r="O1100" s="230"/>
      <c r="P1100" s="234" t="s">
        <v>155</v>
      </c>
      <c r="Q1100" s="235"/>
      <c r="R1100" s="236"/>
      <c r="S1100" s="217">
        <v>758</v>
      </c>
      <c r="T1100" s="217">
        <v>2193</v>
      </c>
      <c r="U1100" s="218" t="s">
        <v>156</v>
      </c>
      <c r="V1100" s="237" t="s">
        <v>157</v>
      </c>
      <c r="W1100" s="238"/>
      <c r="X1100" s="239"/>
      <c r="Y1100" s="228" t="s">
        <v>158</v>
      </c>
      <c r="Z1100" s="230"/>
      <c r="AA1100" s="228" t="s">
        <v>159</v>
      </c>
      <c r="AB1100" s="229"/>
      <c r="AC1100" s="230"/>
      <c r="AD1100" s="219"/>
      <c r="AE1100" s="220">
        <v>873</v>
      </c>
      <c r="AF1100" s="231">
        <v>2308</v>
      </c>
      <c r="AG1100" s="232"/>
      <c r="AH1100" s="218" t="s">
        <v>158</v>
      </c>
      <c r="AI1100" s="217">
        <v>1</v>
      </c>
      <c r="AJ1100" s="240" t="s">
        <v>160</v>
      </c>
      <c r="AK1100" s="241"/>
      <c r="AL1100" s="221" t="s">
        <v>161</v>
      </c>
      <c r="AM1100" s="222" t="s">
        <v>162</v>
      </c>
      <c r="AN1100" s="242"/>
      <c r="AO1100" s="243"/>
      <c r="AP1100" s="242"/>
      <c r="AQ1100" s="243"/>
      <c r="AR1100" s="217">
        <v>1</v>
      </c>
      <c r="AS1100" s="244" t="s">
        <v>314</v>
      </c>
      <c r="AT1100" s="245"/>
      <c r="AU1100" s="218" t="s">
        <v>314</v>
      </c>
    </row>
    <row r="1101" spans="1:47" ht="8.25" customHeight="1" x14ac:dyDescent="0.25">
      <c r="A1101" s="217">
        <v>1075</v>
      </c>
      <c r="B1101" s="228" t="s">
        <v>176</v>
      </c>
      <c r="C1101" s="229"/>
      <c r="D1101" s="230"/>
      <c r="E1101" s="228" t="s">
        <v>1279</v>
      </c>
      <c r="F1101" s="229"/>
      <c r="G1101" s="230"/>
      <c r="H1101" s="231">
        <v>893</v>
      </c>
      <c r="I1101" s="232"/>
      <c r="J1101" s="231">
        <v>2328</v>
      </c>
      <c r="K1101" s="233"/>
      <c r="L1101" s="232"/>
      <c r="M1101" s="228" t="s">
        <v>154</v>
      </c>
      <c r="N1101" s="229"/>
      <c r="O1101" s="230"/>
      <c r="P1101" s="234" t="s">
        <v>155</v>
      </c>
      <c r="Q1101" s="235"/>
      <c r="R1101" s="236"/>
      <c r="S1101" s="217">
        <v>758</v>
      </c>
      <c r="T1101" s="217">
        <v>2193</v>
      </c>
      <c r="U1101" s="218" t="s">
        <v>156</v>
      </c>
      <c r="V1101" s="237" t="s">
        <v>157</v>
      </c>
      <c r="W1101" s="238"/>
      <c r="X1101" s="239"/>
      <c r="Y1101" s="228" t="s">
        <v>158</v>
      </c>
      <c r="Z1101" s="230"/>
      <c r="AA1101" s="228" t="s">
        <v>159</v>
      </c>
      <c r="AB1101" s="229"/>
      <c r="AC1101" s="230"/>
      <c r="AD1101" s="219"/>
      <c r="AE1101" s="220">
        <v>873</v>
      </c>
      <c r="AF1101" s="231">
        <v>2308</v>
      </c>
      <c r="AG1101" s="232"/>
      <c r="AH1101" s="218" t="s">
        <v>158</v>
      </c>
      <c r="AI1101" s="217">
        <v>1</v>
      </c>
      <c r="AJ1101" s="240" t="s">
        <v>160</v>
      </c>
      <c r="AK1101" s="241"/>
      <c r="AL1101" s="221" t="s">
        <v>161</v>
      </c>
      <c r="AM1101" s="222" t="s">
        <v>162</v>
      </c>
      <c r="AN1101" s="242"/>
      <c r="AO1101" s="243"/>
      <c r="AP1101" s="242"/>
      <c r="AQ1101" s="243"/>
      <c r="AR1101" s="217">
        <v>1</v>
      </c>
      <c r="AS1101" s="244" t="s">
        <v>314</v>
      </c>
      <c r="AT1101" s="245"/>
      <c r="AU1101" s="218" t="s">
        <v>314</v>
      </c>
    </row>
    <row r="1102" spans="1:47" ht="8.25" customHeight="1" x14ac:dyDescent="0.25">
      <c r="A1102" s="217">
        <v>1076</v>
      </c>
      <c r="B1102" s="228" t="s">
        <v>176</v>
      </c>
      <c r="C1102" s="229"/>
      <c r="D1102" s="230"/>
      <c r="E1102" s="228" t="s">
        <v>1280</v>
      </c>
      <c r="F1102" s="229"/>
      <c r="G1102" s="230"/>
      <c r="H1102" s="231">
        <v>1473</v>
      </c>
      <c r="I1102" s="232"/>
      <c r="J1102" s="231">
        <v>2328</v>
      </c>
      <c r="K1102" s="233"/>
      <c r="L1102" s="232"/>
      <c r="M1102" s="228" t="s">
        <v>154</v>
      </c>
      <c r="N1102" s="229"/>
      <c r="O1102" s="230"/>
      <c r="P1102" s="234" t="s">
        <v>155</v>
      </c>
      <c r="Q1102" s="235"/>
      <c r="R1102" s="236"/>
      <c r="S1102" s="217">
        <v>1338</v>
      </c>
      <c r="T1102" s="217">
        <v>2193</v>
      </c>
      <c r="U1102" s="218" t="s">
        <v>156</v>
      </c>
      <c r="V1102" s="237" t="s">
        <v>157</v>
      </c>
      <c r="W1102" s="238"/>
      <c r="X1102" s="239"/>
      <c r="Y1102" s="228" t="s">
        <v>158</v>
      </c>
      <c r="Z1102" s="230"/>
      <c r="AA1102" s="228" t="s">
        <v>159</v>
      </c>
      <c r="AB1102" s="229"/>
      <c r="AC1102" s="230"/>
      <c r="AD1102" s="219"/>
      <c r="AE1102" s="220">
        <v>725</v>
      </c>
      <c r="AF1102" s="231">
        <v>2308</v>
      </c>
      <c r="AG1102" s="232"/>
      <c r="AH1102" s="218" t="s">
        <v>158</v>
      </c>
      <c r="AI1102" s="217">
        <v>2</v>
      </c>
      <c r="AJ1102" s="240" t="s">
        <v>160</v>
      </c>
      <c r="AK1102" s="241"/>
      <c r="AL1102" s="221" t="s">
        <v>161</v>
      </c>
      <c r="AM1102" s="222" t="s">
        <v>162</v>
      </c>
      <c r="AN1102" s="242"/>
      <c r="AO1102" s="243"/>
      <c r="AP1102" s="242"/>
      <c r="AQ1102" s="243"/>
      <c r="AR1102" s="217">
        <v>1</v>
      </c>
      <c r="AS1102" s="244" t="s">
        <v>233</v>
      </c>
      <c r="AT1102" s="245"/>
      <c r="AU1102" s="218" t="s">
        <v>233</v>
      </c>
    </row>
    <row r="1103" spans="1:47" ht="8.25" customHeight="1" x14ac:dyDescent="0.25">
      <c r="A1103" s="217">
        <v>1077</v>
      </c>
      <c r="B1103" s="228" t="s">
        <v>176</v>
      </c>
      <c r="C1103" s="229"/>
      <c r="D1103" s="230"/>
      <c r="E1103" s="228" t="s">
        <v>1281</v>
      </c>
      <c r="F1103" s="229"/>
      <c r="G1103" s="230"/>
      <c r="H1103" s="231">
        <v>493</v>
      </c>
      <c r="I1103" s="232"/>
      <c r="J1103" s="231">
        <v>2328</v>
      </c>
      <c r="K1103" s="233"/>
      <c r="L1103" s="232"/>
      <c r="M1103" s="228" t="s">
        <v>154</v>
      </c>
      <c r="N1103" s="229"/>
      <c r="O1103" s="230"/>
      <c r="P1103" s="234" t="s">
        <v>155</v>
      </c>
      <c r="Q1103" s="235"/>
      <c r="R1103" s="236"/>
      <c r="S1103" s="217">
        <v>358</v>
      </c>
      <c r="T1103" s="217">
        <v>2193</v>
      </c>
      <c r="U1103" s="218" t="s">
        <v>156</v>
      </c>
      <c r="V1103" s="237" t="s">
        <v>157</v>
      </c>
      <c r="W1103" s="238"/>
      <c r="X1103" s="239"/>
      <c r="Y1103" s="228" t="s">
        <v>158</v>
      </c>
      <c r="Z1103" s="230"/>
      <c r="AA1103" s="228" t="s">
        <v>159</v>
      </c>
      <c r="AB1103" s="229"/>
      <c r="AC1103" s="230"/>
      <c r="AD1103" s="219"/>
      <c r="AE1103" s="220">
        <v>473</v>
      </c>
      <c r="AF1103" s="231">
        <v>2308</v>
      </c>
      <c r="AG1103" s="232"/>
      <c r="AH1103" s="218" t="s">
        <v>158</v>
      </c>
      <c r="AI1103" s="217">
        <v>1</v>
      </c>
      <c r="AJ1103" s="240" t="s">
        <v>160</v>
      </c>
      <c r="AK1103" s="241"/>
      <c r="AL1103" s="221" t="s">
        <v>161</v>
      </c>
      <c r="AM1103" s="222" t="s">
        <v>162</v>
      </c>
      <c r="AN1103" s="242"/>
      <c r="AO1103" s="243"/>
      <c r="AP1103" s="242"/>
      <c r="AQ1103" s="243"/>
      <c r="AR1103" s="217">
        <v>1</v>
      </c>
      <c r="AS1103" s="244" t="s">
        <v>182</v>
      </c>
      <c r="AT1103" s="245"/>
      <c r="AU1103" s="218" t="s">
        <v>182</v>
      </c>
    </row>
    <row r="1104" spans="1:47" ht="8.25" customHeight="1" x14ac:dyDescent="0.25">
      <c r="A1104" s="217">
        <v>1078</v>
      </c>
      <c r="B1104" s="228" t="s">
        <v>176</v>
      </c>
      <c r="C1104" s="229"/>
      <c r="D1104" s="230"/>
      <c r="E1104" s="228" t="s">
        <v>1282</v>
      </c>
      <c r="F1104" s="229"/>
      <c r="G1104" s="230"/>
      <c r="H1104" s="231">
        <v>1343</v>
      </c>
      <c r="I1104" s="232"/>
      <c r="J1104" s="231">
        <v>2328</v>
      </c>
      <c r="K1104" s="233"/>
      <c r="L1104" s="232"/>
      <c r="M1104" s="228" t="s">
        <v>154</v>
      </c>
      <c r="N1104" s="229"/>
      <c r="O1104" s="230"/>
      <c r="P1104" s="234" t="s">
        <v>155</v>
      </c>
      <c r="Q1104" s="235"/>
      <c r="R1104" s="236"/>
      <c r="S1104" s="217">
        <v>1208</v>
      </c>
      <c r="T1104" s="217">
        <v>2193</v>
      </c>
      <c r="U1104" s="218" t="s">
        <v>156</v>
      </c>
      <c r="V1104" s="237" t="s">
        <v>157</v>
      </c>
      <c r="W1104" s="238"/>
      <c r="X1104" s="239"/>
      <c r="Y1104" s="228" t="s">
        <v>158</v>
      </c>
      <c r="Z1104" s="230"/>
      <c r="AA1104" s="228" t="s">
        <v>159</v>
      </c>
      <c r="AB1104" s="229"/>
      <c r="AC1104" s="230"/>
      <c r="AD1104" s="219"/>
      <c r="AE1104" s="220">
        <v>660</v>
      </c>
      <c r="AF1104" s="231">
        <v>2308</v>
      </c>
      <c r="AG1104" s="232"/>
      <c r="AH1104" s="218" t="s">
        <v>158</v>
      </c>
      <c r="AI1104" s="217">
        <v>2</v>
      </c>
      <c r="AJ1104" s="240" t="s">
        <v>160</v>
      </c>
      <c r="AK1104" s="241"/>
      <c r="AL1104" s="221" t="s">
        <v>161</v>
      </c>
      <c r="AM1104" s="222" t="s">
        <v>162</v>
      </c>
      <c r="AN1104" s="242"/>
      <c r="AO1104" s="243"/>
      <c r="AP1104" s="242"/>
      <c r="AQ1104" s="243"/>
      <c r="AR1104" s="217">
        <v>1</v>
      </c>
      <c r="AS1104" s="244" t="s">
        <v>238</v>
      </c>
      <c r="AT1104" s="245"/>
      <c r="AU1104" s="218" t="s">
        <v>238</v>
      </c>
    </row>
    <row r="1105" spans="1:47" ht="8.25" customHeight="1" x14ac:dyDescent="0.25">
      <c r="A1105" s="217">
        <v>1079</v>
      </c>
      <c r="B1105" s="228" t="s">
        <v>176</v>
      </c>
      <c r="C1105" s="229"/>
      <c r="D1105" s="230"/>
      <c r="E1105" s="228" t="s">
        <v>1283</v>
      </c>
      <c r="F1105" s="229"/>
      <c r="G1105" s="230"/>
      <c r="H1105" s="231">
        <v>793</v>
      </c>
      <c r="I1105" s="232"/>
      <c r="J1105" s="231">
        <v>2328</v>
      </c>
      <c r="K1105" s="233"/>
      <c r="L1105" s="232"/>
      <c r="M1105" s="228" t="s">
        <v>154</v>
      </c>
      <c r="N1105" s="229"/>
      <c r="O1105" s="230"/>
      <c r="P1105" s="234" t="s">
        <v>155</v>
      </c>
      <c r="Q1105" s="235"/>
      <c r="R1105" s="236"/>
      <c r="S1105" s="217">
        <v>658</v>
      </c>
      <c r="T1105" s="217">
        <v>2193</v>
      </c>
      <c r="U1105" s="218" t="s">
        <v>156</v>
      </c>
      <c r="V1105" s="237" t="s">
        <v>157</v>
      </c>
      <c r="W1105" s="238"/>
      <c r="X1105" s="239"/>
      <c r="Y1105" s="228" t="s">
        <v>158</v>
      </c>
      <c r="Z1105" s="230"/>
      <c r="AA1105" s="228" t="s">
        <v>159</v>
      </c>
      <c r="AB1105" s="229"/>
      <c r="AC1105" s="230"/>
      <c r="AD1105" s="219"/>
      <c r="AE1105" s="220">
        <v>773</v>
      </c>
      <c r="AF1105" s="231">
        <v>2308</v>
      </c>
      <c r="AG1105" s="232"/>
      <c r="AH1105" s="218" t="s">
        <v>158</v>
      </c>
      <c r="AI1105" s="217">
        <v>1</v>
      </c>
      <c r="AJ1105" s="240" t="s">
        <v>160</v>
      </c>
      <c r="AK1105" s="241"/>
      <c r="AL1105" s="221" t="s">
        <v>161</v>
      </c>
      <c r="AM1105" s="222" t="s">
        <v>162</v>
      </c>
      <c r="AN1105" s="242"/>
      <c r="AO1105" s="243"/>
      <c r="AP1105" s="242"/>
      <c r="AQ1105" s="243"/>
      <c r="AR1105" s="217">
        <v>1</v>
      </c>
      <c r="AS1105" s="244" t="s">
        <v>259</v>
      </c>
      <c r="AT1105" s="245"/>
      <c r="AU1105" s="218" t="s">
        <v>259</v>
      </c>
    </row>
    <row r="1106" spans="1:47" ht="8.25" customHeight="1" x14ac:dyDescent="0.25">
      <c r="A1106" s="217">
        <v>1080</v>
      </c>
      <c r="B1106" s="228" t="s">
        <v>176</v>
      </c>
      <c r="C1106" s="229"/>
      <c r="D1106" s="230"/>
      <c r="E1106" s="228" t="s">
        <v>1284</v>
      </c>
      <c r="F1106" s="229"/>
      <c r="G1106" s="230"/>
      <c r="H1106" s="231">
        <v>1473</v>
      </c>
      <c r="I1106" s="232"/>
      <c r="J1106" s="231">
        <v>2328</v>
      </c>
      <c r="K1106" s="233"/>
      <c r="L1106" s="232"/>
      <c r="M1106" s="228" t="s">
        <v>154</v>
      </c>
      <c r="N1106" s="229"/>
      <c r="O1106" s="230"/>
      <c r="P1106" s="234" t="s">
        <v>155</v>
      </c>
      <c r="Q1106" s="235"/>
      <c r="R1106" s="236"/>
      <c r="S1106" s="217">
        <v>1338</v>
      </c>
      <c r="T1106" s="217">
        <v>2193</v>
      </c>
      <c r="U1106" s="218" t="s">
        <v>156</v>
      </c>
      <c r="V1106" s="237" t="s">
        <v>157</v>
      </c>
      <c r="W1106" s="238"/>
      <c r="X1106" s="239"/>
      <c r="Y1106" s="228" t="s">
        <v>158</v>
      </c>
      <c r="Z1106" s="230"/>
      <c r="AA1106" s="228" t="s">
        <v>159</v>
      </c>
      <c r="AB1106" s="229"/>
      <c r="AC1106" s="230"/>
      <c r="AD1106" s="219"/>
      <c r="AE1106" s="220">
        <v>725</v>
      </c>
      <c r="AF1106" s="231">
        <v>2308</v>
      </c>
      <c r="AG1106" s="232"/>
      <c r="AH1106" s="218" t="s">
        <v>158</v>
      </c>
      <c r="AI1106" s="217">
        <v>2</v>
      </c>
      <c r="AJ1106" s="240" t="s">
        <v>160</v>
      </c>
      <c r="AK1106" s="241"/>
      <c r="AL1106" s="221" t="s">
        <v>161</v>
      </c>
      <c r="AM1106" s="222" t="s">
        <v>162</v>
      </c>
      <c r="AN1106" s="242"/>
      <c r="AO1106" s="243"/>
      <c r="AP1106" s="242"/>
      <c r="AQ1106" s="243"/>
      <c r="AR1106" s="217">
        <v>1</v>
      </c>
      <c r="AS1106" s="244" t="s">
        <v>233</v>
      </c>
      <c r="AT1106" s="245"/>
      <c r="AU1106" s="218" t="s">
        <v>233</v>
      </c>
    </row>
    <row r="1107" spans="1:47" ht="8.25" customHeight="1" x14ac:dyDescent="0.25">
      <c r="A1107" s="217">
        <v>1081</v>
      </c>
      <c r="B1107" s="228" t="s">
        <v>176</v>
      </c>
      <c r="C1107" s="229"/>
      <c r="D1107" s="230"/>
      <c r="E1107" s="228" t="s">
        <v>1285</v>
      </c>
      <c r="F1107" s="229"/>
      <c r="G1107" s="230"/>
      <c r="H1107" s="231">
        <v>1473</v>
      </c>
      <c r="I1107" s="232"/>
      <c r="J1107" s="231">
        <v>2328</v>
      </c>
      <c r="K1107" s="233"/>
      <c r="L1107" s="232"/>
      <c r="M1107" s="228" t="s">
        <v>154</v>
      </c>
      <c r="N1107" s="229"/>
      <c r="O1107" s="230"/>
      <c r="P1107" s="234" t="s">
        <v>155</v>
      </c>
      <c r="Q1107" s="235"/>
      <c r="R1107" s="236"/>
      <c r="S1107" s="217">
        <v>1338</v>
      </c>
      <c r="T1107" s="217">
        <v>2193</v>
      </c>
      <c r="U1107" s="218" t="s">
        <v>156</v>
      </c>
      <c r="V1107" s="237" t="s">
        <v>157</v>
      </c>
      <c r="W1107" s="238"/>
      <c r="X1107" s="239"/>
      <c r="Y1107" s="228" t="s">
        <v>158</v>
      </c>
      <c r="Z1107" s="230"/>
      <c r="AA1107" s="228" t="s">
        <v>159</v>
      </c>
      <c r="AB1107" s="229"/>
      <c r="AC1107" s="230"/>
      <c r="AD1107" s="219"/>
      <c r="AE1107" s="220">
        <v>725</v>
      </c>
      <c r="AF1107" s="231">
        <v>2308</v>
      </c>
      <c r="AG1107" s="232"/>
      <c r="AH1107" s="218" t="s">
        <v>158</v>
      </c>
      <c r="AI1107" s="217">
        <v>2</v>
      </c>
      <c r="AJ1107" s="240" t="s">
        <v>160</v>
      </c>
      <c r="AK1107" s="241"/>
      <c r="AL1107" s="221" t="s">
        <v>161</v>
      </c>
      <c r="AM1107" s="222" t="s">
        <v>162</v>
      </c>
      <c r="AN1107" s="242"/>
      <c r="AO1107" s="243"/>
      <c r="AP1107" s="242"/>
      <c r="AQ1107" s="243"/>
      <c r="AR1107" s="217">
        <v>1</v>
      </c>
      <c r="AS1107" s="244" t="s">
        <v>233</v>
      </c>
      <c r="AT1107" s="245"/>
      <c r="AU1107" s="218" t="s">
        <v>233</v>
      </c>
    </row>
    <row r="1108" spans="1:47" ht="8.25" customHeight="1" x14ac:dyDescent="0.25">
      <c r="A1108" s="217">
        <v>1082</v>
      </c>
      <c r="B1108" s="228" t="s">
        <v>176</v>
      </c>
      <c r="C1108" s="229"/>
      <c r="D1108" s="230"/>
      <c r="E1108" s="228" t="s">
        <v>1286</v>
      </c>
      <c r="F1108" s="229"/>
      <c r="G1108" s="230"/>
      <c r="H1108" s="231">
        <v>893</v>
      </c>
      <c r="I1108" s="232"/>
      <c r="J1108" s="231">
        <v>2328</v>
      </c>
      <c r="K1108" s="233"/>
      <c r="L1108" s="232"/>
      <c r="M1108" s="228" t="s">
        <v>154</v>
      </c>
      <c r="N1108" s="229"/>
      <c r="O1108" s="230"/>
      <c r="P1108" s="234" t="s">
        <v>155</v>
      </c>
      <c r="Q1108" s="235"/>
      <c r="R1108" s="236"/>
      <c r="S1108" s="217">
        <v>758</v>
      </c>
      <c r="T1108" s="217">
        <v>2193</v>
      </c>
      <c r="U1108" s="218" t="s">
        <v>156</v>
      </c>
      <c r="V1108" s="237" t="s">
        <v>157</v>
      </c>
      <c r="W1108" s="238"/>
      <c r="X1108" s="239"/>
      <c r="Y1108" s="228" t="s">
        <v>158</v>
      </c>
      <c r="Z1108" s="230"/>
      <c r="AA1108" s="228" t="s">
        <v>159</v>
      </c>
      <c r="AB1108" s="229"/>
      <c r="AC1108" s="230"/>
      <c r="AD1108" s="219"/>
      <c r="AE1108" s="220">
        <v>873</v>
      </c>
      <c r="AF1108" s="231">
        <v>2308</v>
      </c>
      <c r="AG1108" s="232"/>
      <c r="AH1108" s="218" t="s">
        <v>158</v>
      </c>
      <c r="AI1108" s="217">
        <v>1</v>
      </c>
      <c r="AJ1108" s="240" t="s">
        <v>160</v>
      </c>
      <c r="AK1108" s="241"/>
      <c r="AL1108" s="221" t="s">
        <v>161</v>
      </c>
      <c r="AM1108" s="222" t="s">
        <v>162</v>
      </c>
      <c r="AN1108" s="242"/>
      <c r="AO1108" s="243"/>
      <c r="AP1108" s="242"/>
      <c r="AQ1108" s="243"/>
      <c r="AR1108" s="217">
        <v>1</v>
      </c>
      <c r="AS1108" s="244" t="s">
        <v>314</v>
      </c>
      <c r="AT1108" s="245"/>
      <c r="AU1108" s="218" t="s">
        <v>314</v>
      </c>
    </row>
    <row r="1109" spans="1:47" ht="8.25" customHeight="1" x14ac:dyDescent="0.25">
      <c r="A1109" s="217">
        <v>1083</v>
      </c>
      <c r="B1109" s="228" t="s">
        <v>176</v>
      </c>
      <c r="C1109" s="229"/>
      <c r="D1109" s="230"/>
      <c r="E1109" s="228" t="s">
        <v>1287</v>
      </c>
      <c r="F1109" s="229"/>
      <c r="G1109" s="230"/>
      <c r="H1109" s="231">
        <v>1473</v>
      </c>
      <c r="I1109" s="232"/>
      <c r="J1109" s="231">
        <v>2328</v>
      </c>
      <c r="K1109" s="233"/>
      <c r="L1109" s="232"/>
      <c r="M1109" s="228" t="s">
        <v>154</v>
      </c>
      <c r="N1109" s="229"/>
      <c r="O1109" s="230"/>
      <c r="P1109" s="234" t="s">
        <v>155</v>
      </c>
      <c r="Q1109" s="235"/>
      <c r="R1109" s="236"/>
      <c r="S1109" s="217">
        <v>1338</v>
      </c>
      <c r="T1109" s="217">
        <v>2193</v>
      </c>
      <c r="U1109" s="218" t="s">
        <v>156</v>
      </c>
      <c r="V1109" s="237" t="s">
        <v>157</v>
      </c>
      <c r="W1109" s="238"/>
      <c r="X1109" s="239"/>
      <c r="Y1109" s="228" t="s">
        <v>158</v>
      </c>
      <c r="Z1109" s="230"/>
      <c r="AA1109" s="228" t="s">
        <v>159</v>
      </c>
      <c r="AB1109" s="229"/>
      <c r="AC1109" s="230"/>
      <c r="AD1109" s="219"/>
      <c r="AE1109" s="220">
        <v>725</v>
      </c>
      <c r="AF1109" s="231">
        <v>2308</v>
      </c>
      <c r="AG1109" s="232"/>
      <c r="AH1109" s="218" t="s">
        <v>158</v>
      </c>
      <c r="AI1109" s="217">
        <v>2</v>
      </c>
      <c r="AJ1109" s="240" t="s">
        <v>160</v>
      </c>
      <c r="AK1109" s="241"/>
      <c r="AL1109" s="221" t="s">
        <v>161</v>
      </c>
      <c r="AM1109" s="222" t="s">
        <v>162</v>
      </c>
      <c r="AN1109" s="242"/>
      <c r="AO1109" s="243"/>
      <c r="AP1109" s="242"/>
      <c r="AQ1109" s="243"/>
      <c r="AR1109" s="217">
        <v>1</v>
      </c>
      <c r="AS1109" s="244" t="s">
        <v>233</v>
      </c>
      <c r="AT1109" s="245"/>
      <c r="AU1109" s="218" t="s">
        <v>233</v>
      </c>
    </row>
    <row r="1110" spans="1:47" ht="8.25" customHeight="1" x14ac:dyDescent="0.25">
      <c r="A1110" s="217">
        <v>1084</v>
      </c>
      <c r="B1110" s="228" t="s">
        <v>176</v>
      </c>
      <c r="C1110" s="229"/>
      <c r="D1110" s="230"/>
      <c r="E1110" s="228" t="s">
        <v>1288</v>
      </c>
      <c r="F1110" s="229"/>
      <c r="G1110" s="230"/>
      <c r="H1110" s="231">
        <v>1713</v>
      </c>
      <c r="I1110" s="232"/>
      <c r="J1110" s="231">
        <v>2328</v>
      </c>
      <c r="K1110" s="233"/>
      <c r="L1110" s="232"/>
      <c r="M1110" s="228" t="s">
        <v>154</v>
      </c>
      <c r="N1110" s="229"/>
      <c r="O1110" s="230"/>
      <c r="P1110" s="234" t="s">
        <v>155</v>
      </c>
      <c r="Q1110" s="235"/>
      <c r="R1110" s="236"/>
      <c r="S1110" s="217">
        <v>1578</v>
      </c>
      <c r="T1110" s="217">
        <v>2193</v>
      </c>
      <c r="U1110" s="218" t="s">
        <v>156</v>
      </c>
      <c r="V1110" s="237" t="s">
        <v>157</v>
      </c>
      <c r="W1110" s="238"/>
      <c r="X1110" s="239"/>
      <c r="Y1110" s="228" t="s">
        <v>158</v>
      </c>
      <c r="Z1110" s="230"/>
      <c r="AA1110" s="228" t="s">
        <v>159</v>
      </c>
      <c r="AB1110" s="229"/>
      <c r="AC1110" s="230"/>
      <c r="AD1110" s="219"/>
      <c r="AE1110" s="220">
        <v>845</v>
      </c>
      <c r="AF1110" s="231">
        <v>2308</v>
      </c>
      <c r="AG1110" s="232"/>
      <c r="AH1110" s="218" t="s">
        <v>158</v>
      </c>
      <c r="AI1110" s="217">
        <v>2</v>
      </c>
      <c r="AJ1110" s="240" t="s">
        <v>160</v>
      </c>
      <c r="AK1110" s="241"/>
      <c r="AL1110" s="221" t="s">
        <v>161</v>
      </c>
      <c r="AM1110" s="222" t="s">
        <v>162</v>
      </c>
      <c r="AN1110" s="242"/>
      <c r="AO1110" s="243"/>
      <c r="AP1110" s="242"/>
      <c r="AQ1110" s="243"/>
      <c r="AR1110" s="217">
        <v>1</v>
      </c>
      <c r="AS1110" s="244" t="s">
        <v>251</v>
      </c>
      <c r="AT1110" s="245"/>
      <c r="AU1110" s="218" t="s">
        <v>251</v>
      </c>
    </row>
    <row r="1111" spans="1:47" ht="8.25" customHeight="1" x14ac:dyDescent="0.25">
      <c r="A1111" s="217">
        <v>1085</v>
      </c>
      <c r="B1111" s="228" t="s">
        <v>176</v>
      </c>
      <c r="C1111" s="229"/>
      <c r="D1111" s="230"/>
      <c r="E1111" s="228" t="s">
        <v>1289</v>
      </c>
      <c r="F1111" s="229"/>
      <c r="G1111" s="230"/>
      <c r="H1111" s="231">
        <v>593</v>
      </c>
      <c r="I1111" s="232"/>
      <c r="J1111" s="231">
        <v>2328</v>
      </c>
      <c r="K1111" s="233"/>
      <c r="L1111" s="232"/>
      <c r="M1111" s="228" t="s">
        <v>154</v>
      </c>
      <c r="N1111" s="229"/>
      <c r="O1111" s="230"/>
      <c r="P1111" s="234" t="s">
        <v>155</v>
      </c>
      <c r="Q1111" s="235"/>
      <c r="R1111" s="236"/>
      <c r="S1111" s="217">
        <v>458</v>
      </c>
      <c r="T1111" s="217">
        <v>2193</v>
      </c>
      <c r="U1111" s="218" t="s">
        <v>156</v>
      </c>
      <c r="V1111" s="237" t="s">
        <v>157</v>
      </c>
      <c r="W1111" s="238"/>
      <c r="X1111" s="239"/>
      <c r="Y1111" s="228" t="s">
        <v>158</v>
      </c>
      <c r="Z1111" s="230"/>
      <c r="AA1111" s="228" t="s">
        <v>159</v>
      </c>
      <c r="AB1111" s="229"/>
      <c r="AC1111" s="230"/>
      <c r="AD1111" s="219"/>
      <c r="AE1111" s="220">
        <v>573</v>
      </c>
      <c r="AF1111" s="231">
        <v>2308</v>
      </c>
      <c r="AG1111" s="232"/>
      <c r="AH1111" s="218" t="s">
        <v>158</v>
      </c>
      <c r="AI1111" s="217">
        <v>1</v>
      </c>
      <c r="AJ1111" s="240" t="s">
        <v>160</v>
      </c>
      <c r="AK1111" s="241"/>
      <c r="AL1111" s="221" t="s">
        <v>161</v>
      </c>
      <c r="AM1111" s="222" t="s">
        <v>162</v>
      </c>
      <c r="AN1111" s="242"/>
      <c r="AO1111" s="243"/>
      <c r="AP1111" s="242"/>
      <c r="AQ1111" s="243"/>
      <c r="AR1111" s="217">
        <v>1</v>
      </c>
      <c r="AS1111" s="244" t="s">
        <v>269</v>
      </c>
      <c r="AT1111" s="245"/>
      <c r="AU1111" s="218" t="s">
        <v>269</v>
      </c>
    </row>
    <row r="1112" spans="1:47" ht="8.25" customHeight="1" x14ac:dyDescent="0.25">
      <c r="A1112" s="217">
        <v>1086</v>
      </c>
      <c r="B1112" s="228" t="s">
        <v>176</v>
      </c>
      <c r="C1112" s="229"/>
      <c r="D1112" s="230"/>
      <c r="E1112" s="228" t="s">
        <v>1290</v>
      </c>
      <c r="F1112" s="229"/>
      <c r="G1112" s="230"/>
      <c r="H1112" s="231">
        <v>593</v>
      </c>
      <c r="I1112" s="232"/>
      <c r="J1112" s="231">
        <v>2328</v>
      </c>
      <c r="K1112" s="233"/>
      <c r="L1112" s="232"/>
      <c r="M1112" s="228" t="s">
        <v>154</v>
      </c>
      <c r="N1112" s="229"/>
      <c r="O1112" s="230"/>
      <c r="P1112" s="234" t="s">
        <v>155</v>
      </c>
      <c r="Q1112" s="235"/>
      <c r="R1112" s="236"/>
      <c r="S1112" s="217">
        <v>458</v>
      </c>
      <c r="T1112" s="217">
        <v>2193</v>
      </c>
      <c r="U1112" s="218" t="s">
        <v>156</v>
      </c>
      <c r="V1112" s="237" t="s">
        <v>157</v>
      </c>
      <c r="W1112" s="238"/>
      <c r="X1112" s="239"/>
      <c r="Y1112" s="228" t="s">
        <v>158</v>
      </c>
      <c r="Z1112" s="230"/>
      <c r="AA1112" s="228" t="s">
        <v>159</v>
      </c>
      <c r="AB1112" s="229"/>
      <c r="AC1112" s="230"/>
      <c r="AD1112" s="219"/>
      <c r="AE1112" s="220">
        <v>573</v>
      </c>
      <c r="AF1112" s="231">
        <v>2308</v>
      </c>
      <c r="AG1112" s="232"/>
      <c r="AH1112" s="218" t="s">
        <v>158</v>
      </c>
      <c r="AI1112" s="217">
        <v>1</v>
      </c>
      <c r="AJ1112" s="240" t="s">
        <v>160</v>
      </c>
      <c r="AK1112" s="241"/>
      <c r="AL1112" s="221" t="s">
        <v>161</v>
      </c>
      <c r="AM1112" s="222" t="s">
        <v>162</v>
      </c>
      <c r="AN1112" s="242"/>
      <c r="AO1112" s="243"/>
      <c r="AP1112" s="242"/>
      <c r="AQ1112" s="243"/>
      <c r="AR1112" s="217">
        <v>1</v>
      </c>
      <c r="AS1112" s="244" t="s">
        <v>269</v>
      </c>
      <c r="AT1112" s="245"/>
      <c r="AU1112" s="218" t="s">
        <v>269</v>
      </c>
    </row>
    <row r="1113" spans="1:47" ht="8.25" customHeight="1" x14ac:dyDescent="0.25">
      <c r="A1113" s="217">
        <v>1087</v>
      </c>
      <c r="B1113" s="228" t="s">
        <v>252</v>
      </c>
      <c r="C1113" s="229"/>
      <c r="D1113" s="230"/>
      <c r="E1113" s="228" t="s">
        <v>1291</v>
      </c>
      <c r="F1113" s="229"/>
      <c r="G1113" s="230"/>
      <c r="H1113" s="231">
        <v>635</v>
      </c>
      <c r="I1113" s="232"/>
      <c r="J1113" s="231">
        <v>2270</v>
      </c>
      <c r="K1113" s="233"/>
      <c r="L1113" s="232"/>
      <c r="M1113" s="228" t="s">
        <v>154</v>
      </c>
      <c r="N1113" s="229"/>
      <c r="O1113" s="230"/>
      <c r="P1113" s="234" t="s">
        <v>155</v>
      </c>
      <c r="Q1113" s="235"/>
      <c r="R1113" s="236"/>
      <c r="S1113" s="217">
        <v>500</v>
      </c>
      <c r="T1113" s="217">
        <v>2135</v>
      </c>
      <c r="U1113" s="218" t="s">
        <v>156</v>
      </c>
      <c r="V1113" s="237" t="s">
        <v>157</v>
      </c>
      <c r="W1113" s="238"/>
      <c r="X1113" s="239"/>
      <c r="Y1113" s="228" t="s">
        <v>158</v>
      </c>
      <c r="Z1113" s="230"/>
      <c r="AA1113" s="228" t="s">
        <v>159</v>
      </c>
      <c r="AB1113" s="229"/>
      <c r="AC1113" s="230"/>
      <c r="AD1113" s="219"/>
      <c r="AE1113" s="220">
        <v>615</v>
      </c>
      <c r="AF1113" s="231">
        <v>2250</v>
      </c>
      <c r="AG1113" s="232"/>
      <c r="AH1113" s="218" t="s">
        <v>158</v>
      </c>
      <c r="AI1113" s="217">
        <v>1</v>
      </c>
      <c r="AJ1113" s="240" t="s">
        <v>160</v>
      </c>
      <c r="AK1113" s="241"/>
      <c r="AL1113" s="221" t="s">
        <v>161</v>
      </c>
      <c r="AM1113" s="222" t="s">
        <v>162</v>
      </c>
      <c r="AN1113" s="242"/>
      <c r="AO1113" s="243"/>
      <c r="AP1113" s="242"/>
      <c r="AQ1113" s="243"/>
      <c r="AR1113" s="217">
        <v>1</v>
      </c>
      <c r="AS1113" s="244" t="s">
        <v>275</v>
      </c>
      <c r="AT1113" s="245"/>
      <c r="AU1113" s="218" t="s">
        <v>275</v>
      </c>
    </row>
    <row r="1114" spans="1:47" ht="8.25" customHeight="1" x14ac:dyDescent="0.25">
      <c r="A1114" s="217">
        <v>1088</v>
      </c>
      <c r="B1114" s="228" t="s">
        <v>176</v>
      </c>
      <c r="C1114" s="229"/>
      <c r="D1114" s="230"/>
      <c r="E1114" s="228" t="s">
        <v>1292</v>
      </c>
      <c r="F1114" s="229"/>
      <c r="G1114" s="230"/>
      <c r="H1114" s="231">
        <v>743</v>
      </c>
      <c r="I1114" s="232"/>
      <c r="J1114" s="231">
        <v>2328</v>
      </c>
      <c r="K1114" s="233"/>
      <c r="L1114" s="232"/>
      <c r="M1114" s="228" t="s">
        <v>154</v>
      </c>
      <c r="N1114" s="229"/>
      <c r="O1114" s="230"/>
      <c r="P1114" s="234" t="s">
        <v>155</v>
      </c>
      <c r="Q1114" s="235"/>
      <c r="R1114" s="236"/>
      <c r="S1114" s="217">
        <v>608</v>
      </c>
      <c r="T1114" s="217">
        <v>2193</v>
      </c>
      <c r="U1114" s="218" t="s">
        <v>156</v>
      </c>
      <c r="V1114" s="237" t="s">
        <v>157</v>
      </c>
      <c r="W1114" s="238"/>
      <c r="X1114" s="239"/>
      <c r="Y1114" s="228" t="s">
        <v>158</v>
      </c>
      <c r="Z1114" s="230"/>
      <c r="AA1114" s="228" t="s">
        <v>159</v>
      </c>
      <c r="AB1114" s="229"/>
      <c r="AC1114" s="230"/>
      <c r="AD1114" s="219"/>
      <c r="AE1114" s="220">
        <v>723</v>
      </c>
      <c r="AF1114" s="231">
        <v>2308</v>
      </c>
      <c r="AG1114" s="232"/>
      <c r="AH1114" s="218" t="s">
        <v>158</v>
      </c>
      <c r="AI1114" s="217">
        <v>1</v>
      </c>
      <c r="AJ1114" s="240" t="s">
        <v>160</v>
      </c>
      <c r="AK1114" s="241"/>
      <c r="AL1114" s="221" t="s">
        <v>161</v>
      </c>
      <c r="AM1114" s="222" t="s">
        <v>162</v>
      </c>
      <c r="AN1114" s="242"/>
      <c r="AO1114" s="243"/>
      <c r="AP1114" s="242"/>
      <c r="AQ1114" s="243"/>
      <c r="AR1114" s="217">
        <v>1</v>
      </c>
      <c r="AS1114" s="244" t="s">
        <v>246</v>
      </c>
      <c r="AT1114" s="245"/>
      <c r="AU1114" s="218" t="s">
        <v>246</v>
      </c>
    </row>
    <row r="1115" spans="1:47" ht="8.25" customHeight="1" x14ac:dyDescent="0.25">
      <c r="A1115" s="217">
        <v>1089</v>
      </c>
      <c r="B1115" s="228" t="s">
        <v>176</v>
      </c>
      <c r="C1115" s="229"/>
      <c r="D1115" s="230"/>
      <c r="E1115" s="228" t="s">
        <v>1293</v>
      </c>
      <c r="F1115" s="229"/>
      <c r="G1115" s="230"/>
      <c r="H1115" s="231">
        <v>993</v>
      </c>
      <c r="I1115" s="232"/>
      <c r="J1115" s="231">
        <v>2328</v>
      </c>
      <c r="K1115" s="233"/>
      <c r="L1115" s="232"/>
      <c r="M1115" s="228" t="s">
        <v>154</v>
      </c>
      <c r="N1115" s="229"/>
      <c r="O1115" s="230"/>
      <c r="P1115" s="234" t="s">
        <v>155</v>
      </c>
      <c r="Q1115" s="235"/>
      <c r="R1115" s="236"/>
      <c r="S1115" s="217">
        <v>858</v>
      </c>
      <c r="T1115" s="217">
        <v>2193</v>
      </c>
      <c r="U1115" s="218" t="s">
        <v>156</v>
      </c>
      <c r="V1115" s="237" t="s">
        <v>157</v>
      </c>
      <c r="W1115" s="238"/>
      <c r="X1115" s="239"/>
      <c r="Y1115" s="228" t="s">
        <v>158</v>
      </c>
      <c r="Z1115" s="230"/>
      <c r="AA1115" s="228" t="s">
        <v>159</v>
      </c>
      <c r="AB1115" s="229"/>
      <c r="AC1115" s="230"/>
      <c r="AD1115" s="219"/>
      <c r="AE1115" s="220">
        <v>973</v>
      </c>
      <c r="AF1115" s="231">
        <v>2308</v>
      </c>
      <c r="AG1115" s="232"/>
      <c r="AH1115" s="218" t="s">
        <v>158</v>
      </c>
      <c r="AI1115" s="217">
        <v>1</v>
      </c>
      <c r="AJ1115" s="240" t="s">
        <v>160</v>
      </c>
      <c r="AK1115" s="241"/>
      <c r="AL1115" s="221" t="s">
        <v>161</v>
      </c>
      <c r="AM1115" s="222" t="s">
        <v>162</v>
      </c>
      <c r="AN1115" s="242"/>
      <c r="AO1115" s="243"/>
      <c r="AP1115" s="242"/>
      <c r="AQ1115" s="243"/>
      <c r="AR1115" s="217">
        <v>1</v>
      </c>
      <c r="AS1115" s="244" t="s">
        <v>240</v>
      </c>
      <c r="AT1115" s="245"/>
      <c r="AU1115" s="218" t="s">
        <v>240</v>
      </c>
    </row>
    <row r="1116" spans="1:47" ht="8.25" customHeight="1" x14ac:dyDescent="0.25">
      <c r="A1116" s="217">
        <v>1090</v>
      </c>
      <c r="B1116" s="228" t="s">
        <v>176</v>
      </c>
      <c r="C1116" s="229"/>
      <c r="D1116" s="230"/>
      <c r="E1116" s="228" t="s">
        <v>1294</v>
      </c>
      <c r="F1116" s="229"/>
      <c r="G1116" s="230"/>
      <c r="H1116" s="231">
        <v>1473</v>
      </c>
      <c r="I1116" s="232"/>
      <c r="J1116" s="231">
        <v>2328</v>
      </c>
      <c r="K1116" s="233"/>
      <c r="L1116" s="232"/>
      <c r="M1116" s="228" t="s">
        <v>154</v>
      </c>
      <c r="N1116" s="229"/>
      <c r="O1116" s="230"/>
      <c r="P1116" s="234" t="s">
        <v>155</v>
      </c>
      <c r="Q1116" s="235"/>
      <c r="R1116" s="236"/>
      <c r="S1116" s="217">
        <v>1338</v>
      </c>
      <c r="T1116" s="217">
        <v>2193</v>
      </c>
      <c r="U1116" s="218" t="s">
        <v>156</v>
      </c>
      <c r="V1116" s="237" t="s">
        <v>157</v>
      </c>
      <c r="W1116" s="238"/>
      <c r="X1116" s="239"/>
      <c r="Y1116" s="228" t="s">
        <v>158</v>
      </c>
      <c r="Z1116" s="230"/>
      <c r="AA1116" s="228" t="s">
        <v>159</v>
      </c>
      <c r="AB1116" s="229"/>
      <c r="AC1116" s="230"/>
      <c r="AD1116" s="219"/>
      <c r="AE1116" s="220">
        <v>725</v>
      </c>
      <c r="AF1116" s="231">
        <v>2308</v>
      </c>
      <c r="AG1116" s="232"/>
      <c r="AH1116" s="218" t="s">
        <v>158</v>
      </c>
      <c r="AI1116" s="217">
        <v>2</v>
      </c>
      <c r="AJ1116" s="240" t="s">
        <v>160</v>
      </c>
      <c r="AK1116" s="241"/>
      <c r="AL1116" s="221" t="s">
        <v>161</v>
      </c>
      <c r="AM1116" s="222" t="s">
        <v>162</v>
      </c>
      <c r="AN1116" s="242"/>
      <c r="AO1116" s="243"/>
      <c r="AP1116" s="242"/>
      <c r="AQ1116" s="243"/>
      <c r="AR1116" s="217">
        <v>1</v>
      </c>
      <c r="AS1116" s="244" t="s">
        <v>233</v>
      </c>
      <c r="AT1116" s="245"/>
      <c r="AU1116" s="218" t="s">
        <v>233</v>
      </c>
    </row>
    <row r="1117" spans="1:47" ht="8.25" customHeight="1" x14ac:dyDescent="0.25">
      <c r="A1117" s="217">
        <v>1091</v>
      </c>
      <c r="B1117" s="228" t="s">
        <v>176</v>
      </c>
      <c r="C1117" s="229"/>
      <c r="D1117" s="230"/>
      <c r="E1117" s="228" t="s">
        <v>1295</v>
      </c>
      <c r="F1117" s="229"/>
      <c r="G1117" s="230"/>
      <c r="H1117" s="231">
        <v>993</v>
      </c>
      <c r="I1117" s="232"/>
      <c r="J1117" s="231">
        <v>2328</v>
      </c>
      <c r="K1117" s="233"/>
      <c r="L1117" s="232"/>
      <c r="M1117" s="228" t="s">
        <v>154</v>
      </c>
      <c r="N1117" s="229"/>
      <c r="O1117" s="230"/>
      <c r="P1117" s="234" t="s">
        <v>155</v>
      </c>
      <c r="Q1117" s="235"/>
      <c r="R1117" s="236"/>
      <c r="S1117" s="217">
        <v>858</v>
      </c>
      <c r="T1117" s="217">
        <v>2193</v>
      </c>
      <c r="U1117" s="218" t="s">
        <v>156</v>
      </c>
      <c r="V1117" s="237" t="s">
        <v>157</v>
      </c>
      <c r="W1117" s="238"/>
      <c r="X1117" s="239"/>
      <c r="Y1117" s="228" t="s">
        <v>158</v>
      </c>
      <c r="Z1117" s="230"/>
      <c r="AA1117" s="228" t="s">
        <v>159</v>
      </c>
      <c r="AB1117" s="229"/>
      <c r="AC1117" s="230"/>
      <c r="AD1117" s="219"/>
      <c r="AE1117" s="220">
        <v>973</v>
      </c>
      <c r="AF1117" s="231">
        <v>2308</v>
      </c>
      <c r="AG1117" s="232"/>
      <c r="AH1117" s="218" t="s">
        <v>158</v>
      </c>
      <c r="AI1117" s="217">
        <v>1</v>
      </c>
      <c r="AJ1117" s="240" t="s">
        <v>160</v>
      </c>
      <c r="AK1117" s="241"/>
      <c r="AL1117" s="221" t="s">
        <v>161</v>
      </c>
      <c r="AM1117" s="222" t="s">
        <v>162</v>
      </c>
      <c r="AN1117" s="242"/>
      <c r="AO1117" s="243"/>
      <c r="AP1117" s="242"/>
      <c r="AQ1117" s="243"/>
      <c r="AR1117" s="217">
        <v>1</v>
      </c>
      <c r="AS1117" s="244" t="s">
        <v>240</v>
      </c>
      <c r="AT1117" s="245"/>
      <c r="AU1117" s="218" t="s">
        <v>240</v>
      </c>
    </row>
    <row r="1118" spans="1:47" ht="8.25" customHeight="1" x14ac:dyDescent="0.25">
      <c r="A1118" s="217">
        <v>1092</v>
      </c>
      <c r="B1118" s="228" t="s">
        <v>176</v>
      </c>
      <c r="C1118" s="229"/>
      <c r="D1118" s="230"/>
      <c r="E1118" s="228" t="s">
        <v>1296</v>
      </c>
      <c r="F1118" s="229"/>
      <c r="G1118" s="230"/>
      <c r="H1118" s="231">
        <v>1473</v>
      </c>
      <c r="I1118" s="232"/>
      <c r="J1118" s="231">
        <v>2328</v>
      </c>
      <c r="K1118" s="233"/>
      <c r="L1118" s="232"/>
      <c r="M1118" s="228" t="s">
        <v>154</v>
      </c>
      <c r="N1118" s="229"/>
      <c r="O1118" s="230"/>
      <c r="P1118" s="234" t="s">
        <v>155</v>
      </c>
      <c r="Q1118" s="235"/>
      <c r="R1118" s="236"/>
      <c r="S1118" s="217">
        <v>1338</v>
      </c>
      <c r="T1118" s="217">
        <v>2193</v>
      </c>
      <c r="U1118" s="218" t="s">
        <v>156</v>
      </c>
      <c r="V1118" s="237" t="s">
        <v>157</v>
      </c>
      <c r="W1118" s="238"/>
      <c r="X1118" s="239"/>
      <c r="Y1118" s="228" t="s">
        <v>158</v>
      </c>
      <c r="Z1118" s="230"/>
      <c r="AA1118" s="228" t="s">
        <v>159</v>
      </c>
      <c r="AB1118" s="229"/>
      <c r="AC1118" s="230"/>
      <c r="AD1118" s="219"/>
      <c r="AE1118" s="220">
        <v>725</v>
      </c>
      <c r="AF1118" s="231">
        <v>2308</v>
      </c>
      <c r="AG1118" s="232"/>
      <c r="AH1118" s="218" t="s">
        <v>158</v>
      </c>
      <c r="AI1118" s="217">
        <v>2</v>
      </c>
      <c r="AJ1118" s="240" t="s">
        <v>160</v>
      </c>
      <c r="AK1118" s="241"/>
      <c r="AL1118" s="221" t="s">
        <v>161</v>
      </c>
      <c r="AM1118" s="222" t="s">
        <v>162</v>
      </c>
      <c r="AN1118" s="242"/>
      <c r="AO1118" s="243"/>
      <c r="AP1118" s="242"/>
      <c r="AQ1118" s="243"/>
      <c r="AR1118" s="217">
        <v>1</v>
      </c>
      <c r="AS1118" s="244" t="s">
        <v>233</v>
      </c>
      <c r="AT1118" s="245"/>
      <c r="AU1118" s="218" t="s">
        <v>233</v>
      </c>
    </row>
    <row r="1119" spans="1:47" ht="8.25" customHeight="1" x14ac:dyDescent="0.25">
      <c r="A1119" s="217">
        <v>1093</v>
      </c>
      <c r="B1119" s="228" t="s">
        <v>176</v>
      </c>
      <c r="C1119" s="229"/>
      <c r="D1119" s="230"/>
      <c r="E1119" s="228" t="s">
        <v>1297</v>
      </c>
      <c r="F1119" s="229"/>
      <c r="G1119" s="230"/>
      <c r="H1119" s="231">
        <v>1473</v>
      </c>
      <c r="I1119" s="232"/>
      <c r="J1119" s="231">
        <v>2328</v>
      </c>
      <c r="K1119" s="233"/>
      <c r="L1119" s="232"/>
      <c r="M1119" s="228" t="s">
        <v>154</v>
      </c>
      <c r="N1119" s="229"/>
      <c r="O1119" s="230"/>
      <c r="P1119" s="234" t="s">
        <v>155</v>
      </c>
      <c r="Q1119" s="235"/>
      <c r="R1119" s="236"/>
      <c r="S1119" s="217">
        <v>1338</v>
      </c>
      <c r="T1119" s="217">
        <v>2193</v>
      </c>
      <c r="U1119" s="218" t="s">
        <v>156</v>
      </c>
      <c r="V1119" s="237" t="s">
        <v>157</v>
      </c>
      <c r="W1119" s="238"/>
      <c r="X1119" s="239"/>
      <c r="Y1119" s="228" t="s">
        <v>158</v>
      </c>
      <c r="Z1119" s="230"/>
      <c r="AA1119" s="228" t="s">
        <v>159</v>
      </c>
      <c r="AB1119" s="229"/>
      <c r="AC1119" s="230"/>
      <c r="AD1119" s="219"/>
      <c r="AE1119" s="220">
        <v>725</v>
      </c>
      <c r="AF1119" s="231">
        <v>2308</v>
      </c>
      <c r="AG1119" s="232"/>
      <c r="AH1119" s="218" t="s">
        <v>158</v>
      </c>
      <c r="AI1119" s="217">
        <v>2</v>
      </c>
      <c r="AJ1119" s="240" t="s">
        <v>160</v>
      </c>
      <c r="AK1119" s="241"/>
      <c r="AL1119" s="221" t="s">
        <v>161</v>
      </c>
      <c r="AM1119" s="222" t="s">
        <v>162</v>
      </c>
      <c r="AN1119" s="242"/>
      <c r="AO1119" s="243"/>
      <c r="AP1119" s="242"/>
      <c r="AQ1119" s="243"/>
      <c r="AR1119" s="217">
        <v>1</v>
      </c>
      <c r="AS1119" s="244" t="s">
        <v>233</v>
      </c>
      <c r="AT1119" s="245"/>
      <c r="AU1119" s="218" t="s">
        <v>233</v>
      </c>
    </row>
    <row r="1120" spans="1:47" ht="8.25" customHeight="1" x14ac:dyDescent="0.25">
      <c r="A1120" s="217">
        <v>1094</v>
      </c>
      <c r="B1120" s="228" t="s">
        <v>176</v>
      </c>
      <c r="C1120" s="229"/>
      <c r="D1120" s="230"/>
      <c r="E1120" s="228" t="s">
        <v>1298</v>
      </c>
      <c r="F1120" s="229"/>
      <c r="G1120" s="230"/>
      <c r="H1120" s="231">
        <v>593</v>
      </c>
      <c r="I1120" s="232"/>
      <c r="J1120" s="231">
        <v>2328</v>
      </c>
      <c r="K1120" s="233"/>
      <c r="L1120" s="232"/>
      <c r="M1120" s="228" t="s">
        <v>154</v>
      </c>
      <c r="N1120" s="229"/>
      <c r="O1120" s="230"/>
      <c r="P1120" s="234" t="s">
        <v>155</v>
      </c>
      <c r="Q1120" s="235"/>
      <c r="R1120" s="236"/>
      <c r="S1120" s="217">
        <v>458</v>
      </c>
      <c r="T1120" s="217">
        <v>2193</v>
      </c>
      <c r="U1120" s="218" t="s">
        <v>156</v>
      </c>
      <c r="V1120" s="237" t="s">
        <v>157</v>
      </c>
      <c r="W1120" s="238"/>
      <c r="X1120" s="239"/>
      <c r="Y1120" s="228" t="s">
        <v>158</v>
      </c>
      <c r="Z1120" s="230"/>
      <c r="AA1120" s="228" t="s">
        <v>159</v>
      </c>
      <c r="AB1120" s="229"/>
      <c r="AC1120" s="230"/>
      <c r="AD1120" s="219"/>
      <c r="AE1120" s="220">
        <v>573</v>
      </c>
      <c r="AF1120" s="231">
        <v>2308</v>
      </c>
      <c r="AG1120" s="232"/>
      <c r="AH1120" s="218" t="s">
        <v>158</v>
      </c>
      <c r="AI1120" s="217">
        <v>1</v>
      </c>
      <c r="AJ1120" s="240" t="s">
        <v>160</v>
      </c>
      <c r="AK1120" s="241"/>
      <c r="AL1120" s="221" t="s">
        <v>161</v>
      </c>
      <c r="AM1120" s="222" t="s">
        <v>162</v>
      </c>
      <c r="AN1120" s="242"/>
      <c r="AO1120" s="243"/>
      <c r="AP1120" s="242"/>
      <c r="AQ1120" s="243"/>
      <c r="AR1120" s="217">
        <v>1</v>
      </c>
      <c r="AS1120" s="244" t="s">
        <v>269</v>
      </c>
      <c r="AT1120" s="245"/>
      <c r="AU1120" s="218" t="s">
        <v>269</v>
      </c>
    </row>
    <row r="1121" spans="1:47" ht="8.25" customHeight="1" x14ac:dyDescent="0.25">
      <c r="A1121" s="217">
        <v>1095</v>
      </c>
      <c r="B1121" s="228" t="s">
        <v>176</v>
      </c>
      <c r="C1121" s="229"/>
      <c r="D1121" s="230"/>
      <c r="E1121" s="228" t="s">
        <v>1299</v>
      </c>
      <c r="F1121" s="229"/>
      <c r="G1121" s="230"/>
      <c r="H1121" s="231">
        <v>1713</v>
      </c>
      <c r="I1121" s="232"/>
      <c r="J1121" s="231">
        <v>2328</v>
      </c>
      <c r="K1121" s="233"/>
      <c r="L1121" s="232"/>
      <c r="M1121" s="228" t="s">
        <v>154</v>
      </c>
      <c r="N1121" s="229"/>
      <c r="O1121" s="230"/>
      <c r="P1121" s="234" t="s">
        <v>155</v>
      </c>
      <c r="Q1121" s="235"/>
      <c r="R1121" s="236"/>
      <c r="S1121" s="217">
        <v>1578</v>
      </c>
      <c r="T1121" s="217">
        <v>2193</v>
      </c>
      <c r="U1121" s="218" t="s">
        <v>156</v>
      </c>
      <c r="V1121" s="237" t="s">
        <v>157</v>
      </c>
      <c r="W1121" s="238"/>
      <c r="X1121" s="239"/>
      <c r="Y1121" s="228" t="s">
        <v>158</v>
      </c>
      <c r="Z1121" s="230"/>
      <c r="AA1121" s="228" t="s">
        <v>159</v>
      </c>
      <c r="AB1121" s="229"/>
      <c r="AC1121" s="230"/>
      <c r="AD1121" s="219"/>
      <c r="AE1121" s="220">
        <v>845</v>
      </c>
      <c r="AF1121" s="231">
        <v>2308</v>
      </c>
      <c r="AG1121" s="232"/>
      <c r="AH1121" s="218" t="s">
        <v>158</v>
      </c>
      <c r="AI1121" s="217">
        <v>2</v>
      </c>
      <c r="AJ1121" s="240" t="s">
        <v>160</v>
      </c>
      <c r="AK1121" s="241"/>
      <c r="AL1121" s="221" t="s">
        <v>161</v>
      </c>
      <c r="AM1121" s="222" t="s">
        <v>162</v>
      </c>
      <c r="AN1121" s="242"/>
      <c r="AO1121" s="243"/>
      <c r="AP1121" s="242"/>
      <c r="AQ1121" s="243"/>
      <c r="AR1121" s="217">
        <v>1</v>
      </c>
      <c r="AS1121" s="244" t="s">
        <v>251</v>
      </c>
      <c r="AT1121" s="245"/>
      <c r="AU1121" s="218" t="s">
        <v>251</v>
      </c>
    </row>
    <row r="1122" spans="1:47" ht="8.25" customHeight="1" x14ac:dyDescent="0.25">
      <c r="A1122" s="217">
        <v>1096</v>
      </c>
      <c r="B1122" s="228" t="s">
        <v>176</v>
      </c>
      <c r="C1122" s="229"/>
      <c r="D1122" s="230"/>
      <c r="E1122" s="228" t="s">
        <v>1300</v>
      </c>
      <c r="F1122" s="229"/>
      <c r="G1122" s="230"/>
      <c r="H1122" s="231">
        <v>1473</v>
      </c>
      <c r="I1122" s="232"/>
      <c r="J1122" s="231">
        <v>2328</v>
      </c>
      <c r="K1122" s="233"/>
      <c r="L1122" s="232"/>
      <c r="M1122" s="228" t="s">
        <v>154</v>
      </c>
      <c r="N1122" s="229"/>
      <c r="O1122" s="230"/>
      <c r="P1122" s="234" t="s">
        <v>155</v>
      </c>
      <c r="Q1122" s="235"/>
      <c r="R1122" s="236"/>
      <c r="S1122" s="217">
        <v>1338</v>
      </c>
      <c r="T1122" s="217">
        <v>2193</v>
      </c>
      <c r="U1122" s="218" t="s">
        <v>156</v>
      </c>
      <c r="V1122" s="237" t="s">
        <v>157</v>
      </c>
      <c r="W1122" s="238"/>
      <c r="X1122" s="239"/>
      <c r="Y1122" s="228" t="s">
        <v>158</v>
      </c>
      <c r="Z1122" s="230"/>
      <c r="AA1122" s="228" t="s">
        <v>159</v>
      </c>
      <c r="AB1122" s="229"/>
      <c r="AC1122" s="230"/>
      <c r="AD1122" s="219"/>
      <c r="AE1122" s="220">
        <v>725</v>
      </c>
      <c r="AF1122" s="231">
        <v>2308</v>
      </c>
      <c r="AG1122" s="232"/>
      <c r="AH1122" s="218" t="s">
        <v>158</v>
      </c>
      <c r="AI1122" s="217">
        <v>2</v>
      </c>
      <c r="AJ1122" s="240" t="s">
        <v>160</v>
      </c>
      <c r="AK1122" s="241"/>
      <c r="AL1122" s="221" t="s">
        <v>161</v>
      </c>
      <c r="AM1122" s="222" t="s">
        <v>162</v>
      </c>
      <c r="AN1122" s="242"/>
      <c r="AO1122" s="243"/>
      <c r="AP1122" s="242"/>
      <c r="AQ1122" s="243"/>
      <c r="AR1122" s="217">
        <v>1</v>
      </c>
      <c r="AS1122" s="244" t="s">
        <v>233</v>
      </c>
      <c r="AT1122" s="245"/>
      <c r="AU1122" s="218" t="s">
        <v>233</v>
      </c>
    </row>
    <row r="1123" spans="1:47" ht="8.25" customHeight="1" x14ac:dyDescent="0.25">
      <c r="A1123" s="217">
        <v>1097</v>
      </c>
      <c r="B1123" s="228" t="s">
        <v>176</v>
      </c>
      <c r="C1123" s="229"/>
      <c r="D1123" s="230"/>
      <c r="E1123" s="228" t="s">
        <v>1301</v>
      </c>
      <c r="F1123" s="229"/>
      <c r="G1123" s="230"/>
      <c r="H1123" s="231">
        <v>1473</v>
      </c>
      <c r="I1123" s="232"/>
      <c r="J1123" s="231">
        <v>2328</v>
      </c>
      <c r="K1123" s="233"/>
      <c r="L1123" s="232"/>
      <c r="M1123" s="228" t="s">
        <v>154</v>
      </c>
      <c r="N1123" s="229"/>
      <c r="O1123" s="230"/>
      <c r="P1123" s="234" t="s">
        <v>155</v>
      </c>
      <c r="Q1123" s="235"/>
      <c r="R1123" s="236"/>
      <c r="S1123" s="217">
        <v>1338</v>
      </c>
      <c r="T1123" s="217">
        <v>2193</v>
      </c>
      <c r="U1123" s="218" t="s">
        <v>156</v>
      </c>
      <c r="V1123" s="237" t="s">
        <v>157</v>
      </c>
      <c r="W1123" s="238"/>
      <c r="X1123" s="239"/>
      <c r="Y1123" s="228" t="s">
        <v>158</v>
      </c>
      <c r="Z1123" s="230"/>
      <c r="AA1123" s="228" t="s">
        <v>159</v>
      </c>
      <c r="AB1123" s="229"/>
      <c r="AC1123" s="230"/>
      <c r="AD1123" s="219"/>
      <c r="AE1123" s="220">
        <v>725</v>
      </c>
      <c r="AF1123" s="231">
        <v>2308</v>
      </c>
      <c r="AG1123" s="232"/>
      <c r="AH1123" s="218" t="s">
        <v>158</v>
      </c>
      <c r="AI1123" s="217">
        <v>2</v>
      </c>
      <c r="AJ1123" s="240" t="s">
        <v>160</v>
      </c>
      <c r="AK1123" s="241"/>
      <c r="AL1123" s="221" t="s">
        <v>161</v>
      </c>
      <c r="AM1123" s="222" t="s">
        <v>162</v>
      </c>
      <c r="AN1123" s="242"/>
      <c r="AO1123" s="243"/>
      <c r="AP1123" s="242"/>
      <c r="AQ1123" s="243"/>
      <c r="AR1123" s="217">
        <v>1</v>
      </c>
      <c r="AS1123" s="244" t="s">
        <v>233</v>
      </c>
      <c r="AT1123" s="245"/>
      <c r="AU1123" s="218" t="s">
        <v>233</v>
      </c>
    </row>
    <row r="1124" spans="1:47" ht="8.25" customHeight="1" x14ac:dyDescent="0.25">
      <c r="A1124" s="217">
        <v>1098</v>
      </c>
      <c r="B1124" s="228" t="s">
        <v>176</v>
      </c>
      <c r="C1124" s="229"/>
      <c r="D1124" s="230"/>
      <c r="E1124" s="228" t="s">
        <v>1302</v>
      </c>
      <c r="F1124" s="229"/>
      <c r="G1124" s="230"/>
      <c r="H1124" s="231">
        <v>1343</v>
      </c>
      <c r="I1124" s="232"/>
      <c r="J1124" s="231">
        <v>2328</v>
      </c>
      <c r="K1124" s="233"/>
      <c r="L1124" s="232"/>
      <c r="M1124" s="228" t="s">
        <v>154</v>
      </c>
      <c r="N1124" s="229"/>
      <c r="O1124" s="230"/>
      <c r="P1124" s="234" t="s">
        <v>155</v>
      </c>
      <c r="Q1124" s="235"/>
      <c r="R1124" s="236"/>
      <c r="S1124" s="217">
        <v>1208</v>
      </c>
      <c r="T1124" s="217">
        <v>2193</v>
      </c>
      <c r="U1124" s="218" t="s">
        <v>156</v>
      </c>
      <c r="V1124" s="237" t="s">
        <v>157</v>
      </c>
      <c r="W1124" s="238"/>
      <c r="X1124" s="239"/>
      <c r="Y1124" s="228" t="s">
        <v>158</v>
      </c>
      <c r="Z1124" s="230"/>
      <c r="AA1124" s="228" t="s">
        <v>159</v>
      </c>
      <c r="AB1124" s="229"/>
      <c r="AC1124" s="230"/>
      <c r="AD1124" s="219"/>
      <c r="AE1124" s="220">
        <v>660</v>
      </c>
      <c r="AF1124" s="231">
        <v>2308</v>
      </c>
      <c r="AG1124" s="232"/>
      <c r="AH1124" s="218" t="s">
        <v>158</v>
      </c>
      <c r="AI1124" s="217">
        <v>2</v>
      </c>
      <c r="AJ1124" s="240" t="s">
        <v>160</v>
      </c>
      <c r="AK1124" s="241"/>
      <c r="AL1124" s="221" t="s">
        <v>161</v>
      </c>
      <c r="AM1124" s="222" t="s">
        <v>162</v>
      </c>
      <c r="AN1124" s="242"/>
      <c r="AO1124" s="243"/>
      <c r="AP1124" s="242"/>
      <c r="AQ1124" s="243"/>
      <c r="AR1124" s="217">
        <v>1</v>
      </c>
      <c r="AS1124" s="244" t="s">
        <v>238</v>
      </c>
      <c r="AT1124" s="245"/>
      <c r="AU1124" s="218" t="s">
        <v>238</v>
      </c>
    </row>
    <row r="1125" spans="1:47" ht="8.25" customHeight="1" x14ac:dyDescent="0.25">
      <c r="A1125" s="217">
        <v>1099</v>
      </c>
      <c r="B1125" s="228" t="s">
        <v>176</v>
      </c>
      <c r="C1125" s="229"/>
      <c r="D1125" s="230"/>
      <c r="E1125" s="228" t="s">
        <v>1303</v>
      </c>
      <c r="F1125" s="229"/>
      <c r="G1125" s="230"/>
      <c r="H1125" s="231">
        <v>1343</v>
      </c>
      <c r="I1125" s="232"/>
      <c r="J1125" s="231">
        <v>2328</v>
      </c>
      <c r="K1125" s="233"/>
      <c r="L1125" s="232"/>
      <c r="M1125" s="228" t="s">
        <v>154</v>
      </c>
      <c r="N1125" s="229"/>
      <c r="O1125" s="230"/>
      <c r="P1125" s="234" t="s">
        <v>155</v>
      </c>
      <c r="Q1125" s="235"/>
      <c r="R1125" s="236"/>
      <c r="S1125" s="217">
        <v>1208</v>
      </c>
      <c r="T1125" s="217">
        <v>2193</v>
      </c>
      <c r="U1125" s="218" t="s">
        <v>156</v>
      </c>
      <c r="V1125" s="237" t="s">
        <v>157</v>
      </c>
      <c r="W1125" s="238"/>
      <c r="X1125" s="239"/>
      <c r="Y1125" s="228" t="s">
        <v>158</v>
      </c>
      <c r="Z1125" s="230"/>
      <c r="AA1125" s="228" t="s">
        <v>159</v>
      </c>
      <c r="AB1125" s="229"/>
      <c r="AC1125" s="230"/>
      <c r="AD1125" s="219"/>
      <c r="AE1125" s="220">
        <v>660</v>
      </c>
      <c r="AF1125" s="231">
        <v>2308</v>
      </c>
      <c r="AG1125" s="232"/>
      <c r="AH1125" s="218" t="s">
        <v>158</v>
      </c>
      <c r="AI1125" s="217">
        <v>2</v>
      </c>
      <c r="AJ1125" s="240" t="s">
        <v>160</v>
      </c>
      <c r="AK1125" s="241"/>
      <c r="AL1125" s="221" t="s">
        <v>161</v>
      </c>
      <c r="AM1125" s="222" t="s">
        <v>162</v>
      </c>
      <c r="AN1125" s="242"/>
      <c r="AO1125" s="243"/>
      <c r="AP1125" s="242"/>
      <c r="AQ1125" s="243"/>
      <c r="AR1125" s="217">
        <v>1</v>
      </c>
      <c r="AS1125" s="244" t="s">
        <v>238</v>
      </c>
      <c r="AT1125" s="245"/>
      <c r="AU1125" s="218" t="s">
        <v>238</v>
      </c>
    </row>
    <row r="1126" spans="1:47" ht="8.25" customHeight="1" x14ac:dyDescent="0.25">
      <c r="A1126" s="217">
        <v>1100</v>
      </c>
      <c r="B1126" s="228" t="s">
        <v>176</v>
      </c>
      <c r="C1126" s="229"/>
      <c r="D1126" s="230"/>
      <c r="E1126" s="228" t="s">
        <v>1304</v>
      </c>
      <c r="F1126" s="229"/>
      <c r="G1126" s="230"/>
      <c r="H1126" s="231">
        <v>1473</v>
      </c>
      <c r="I1126" s="232"/>
      <c r="J1126" s="231">
        <v>2328</v>
      </c>
      <c r="K1126" s="233"/>
      <c r="L1126" s="232"/>
      <c r="M1126" s="228" t="s">
        <v>154</v>
      </c>
      <c r="N1126" s="229"/>
      <c r="O1126" s="230"/>
      <c r="P1126" s="234" t="s">
        <v>155</v>
      </c>
      <c r="Q1126" s="235"/>
      <c r="R1126" s="236"/>
      <c r="S1126" s="217">
        <v>1338</v>
      </c>
      <c r="T1126" s="217">
        <v>2193</v>
      </c>
      <c r="U1126" s="218" t="s">
        <v>156</v>
      </c>
      <c r="V1126" s="237" t="s">
        <v>157</v>
      </c>
      <c r="W1126" s="238"/>
      <c r="X1126" s="239"/>
      <c r="Y1126" s="228" t="s">
        <v>158</v>
      </c>
      <c r="Z1126" s="230"/>
      <c r="AA1126" s="228" t="s">
        <v>159</v>
      </c>
      <c r="AB1126" s="229"/>
      <c r="AC1126" s="230"/>
      <c r="AD1126" s="219"/>
      <c r="AE1126" s="220">
        <v>725</v>
      </c>
      <c r="AF1126" s="231">
        <v>2308</v>
      </c>
      <c r="AG1126" s="232"/>
      <c r="AH1126" s="218" t="s">
        <v>158</v>
      </c>
      <c r="AI1126" s="217">
        <v>2</v>
      </c>
      <c r="AJ1126" s="240" t="s">
        <v>160</v>
      </c>
      <c r="AK1126" s="241"/>
      <c r="AL1126" s="221" t="s">
        <v>161</v>
      </c>
      <c r="AM1126" s="222" t="s">
        <v>162</v>
      </c>
      <c r="AN1126" s="242"/>
      <c r="AO1126" s="243"/>
      <c r="AP1126" s="242"/>
      <c r="AQ1126" s="243"/>
      <c r="AR1126" s="217">
        <v>1</v>
      </c>
      <c r="AS1126" s="244" t="s">
        <v>233</v>
      </c>
      <c r="AT1126" s="245"/>
      <c r="AU1126" s="218" t="s">
        <v>233</v>
      </c>
    </row>
    <row r="1127" spans="1:47" ht="8.25" customHeight="1" x14ac:dyDescent="0.25">
      <c r="A1127" s="217">
        <v>1101</v>
      </c>
      <c r="B1127" s="228" t="s">
        <v>176</v>
      </c>
      <c r="C1127" s="229"/>
      <c r="D1127" s="230"/>
      <c r="E1127" s="228" t="s">
        <v>1305</v>
      </c>
      <c r="F1127" s="229"/>
      <c r="G1127" s="230"/>
      <c r="H1127" s="231">
        <v>1473</v>
      </c>
      <c r="I1127" s="232"/>
      <c r="J1127" s="231">
        <v>2328</v>
      </c>
      <c r="K1127" s="233"/>
      <c r="L1127" s="232"/>
      <c r="M1127" s="228" t="s">
        <v>154</v>
      </c>
      <c r="N1127" s="229"/>
      <c r="O1127" s="230"/>
      <c r="P1127" s="234" t="s">
        <v>155</v>
      </c>
      <c r="Q1127" s="235"/>
      <c r="R1127" s="236"/>
      <c r="S1127" s="217">
        <v>1338</v>
      </c>
      <c r="T1127" s="217">
        <v>2193</v>
      </c>
      <c r="U1127" s="218" t="s">
        <v>156</v>
      </c>
      <c r="V1127" s="237" t="s">
        <v>157</v>
      </c>
      <c r="W1127" s="238"/>
      <c r="X1127" s="239"/>
      <c r="Y1127" s="228" t="s">
        <v>158</v>
      </c>
      <c r="Z1127" s="230"/>
      <c r="AA1127" s="228" t="s">
        <v>159</v>
      </c>
      <c r="AB1127" s="229"/>
      <c r="AC1127" s="230"/>
      <c r="AD1127" s="219"/>
      <c r="AE1127" s="220">
        <v>725</v>
      </c>
      <c r="AF1127" s="231">
        <v>2308</v>
      </c>
      <c r="AG1127" s="232"/>
      <c r="AH1127" s="218" t="s">
        <v>158</v>
      </c>
      <c r="AI1127" s="217">
        <v>2</v>
      </c>
      <c r="AJ1127" s="240" t="s">
        <v>160</v>
      </c>
      <c r="AK1127" s="241"/>
      <c r="AL1127" s="221" t="s">
        <v>161</v>
      </c>
      <c r="AM1127" s="222" t="s">
        <v>162</v>
      </c>
      <c r="AN1127" s="242"/>
      <c r="AO1127" s="243"/>
      <c r="AP1127" s="242"/>
      <c r="AQ1127" s="243"/>
      <c r="AR1127" s="217">
        <v>1</v>
      </c>
      <c r="AS1127" s="244" t="s">
        <v>233</v>
      </c>
      <c r="AT1127" s="245"/>
      <c r="AU1127" s="218" t="s">
        <v>233</v>
      </c>
    </row>
    <row r="1128" spans="1:47" ht="8.25" customHeight="1" x14ac:dyDescent="0.25">
      <c r="A1128" s="217">
        <v>1102</v>
      </c>
      <c r="B1128" s="228" t="s">
        <v>176</v>
      </c>
      <c r="C1128" s="229"/>
      <c r="D1128" s="230"/>
      <c r="E1128" s="228" t="s">
        <v>1306</v>
      </c>
      <c r="F1128" s="229"/>
      <c r="G1128" s="230"/>
      <c r="H1128" s="231">
        <v>1473</v>
      </c>
      <c r="I1128" s="232"/>
      <c r="J1128" s="231">
        <v>2328</v>
      </c>
      <c r="K1128" s="233"/>
      <c r="L1128" s="232"/>
      <c r="M1128" s="228" t="s">
        <v>154</v>
      </c>
      <c r="N1128" s="229"/>
      <c r="O1128" s="230"/>
      <c r="P1128" s="234" t="s">
        <v>155</v>
      </c>
      <c r="Q1128" s="235"/>
      <c r="R1128" s="236"/>
      <c r="S1128" s="217">
        <v>1338</v>
      </c>
      <c r="T1128" s="217">
        <v>2193</v>
      </c>
      <c r="U1128" s="218" t="s">
        <v>156</v>
      </c>
      <c r="V1128" s="237" t="s">
        <v>157</v>
      </c>
      <c r="W1128" s="238"/>
      <c r="X1128" s="239"/>
      <c r="Y1128" s="228" t="s">
        <v>158</v>
      </c>
      <c r="Z1128" s="230"/>
      <c r="AA1128" s="228" t="s">
        <v>159</v>
      </c>
      <c r="AB1128" s="229"/>
      <c r="AC1128" s="230"/>
      <c r="AD1128" s="219"/>
      <c r="AE1128" s="220">
        <v>725</v>
      </c>
      <c r="AF1128" s="231">
        <v>2308</v>
      </c>
      <c r="AG1128" s="232"/>
      <c r="AH1128" s="218" t="s">
        <v>158</v>
      </c>
      <c r="AI1128" s="217">
        <v>2</v>
      </c>
      <c r="AJ1128" s="240" t="s">
        <v>160</v>
      </c>
      <c r="AK1128" s="241"/>
      <c r="AL1128" s="221" t="s">
        <v>161</v>
      </c>
      <c r="AM1128" s="222" t="s">
        <v>162</v>
      </c>
      <c r="AN1128" s="242"/>
      <c r="AO1128" s="243"/>
      <c r="AP1128" s="242"/>
      <c r="AQ1128" s="243"/>
      <c r="AR1128" s="217">
        <v>1</v>
      </c>
      <c r="AS1128" s="244" t="s">
        <v>233</v>
      </c>
      <c r="AT1128" s="245"/>
      <c r="AU1128" s="218" t="s">
        <v>233</v>
      </c>
    </row>
    <row r="1129" spans="1:47" ht="8.25" customHeight="1" x14ac:dyDescent="0.25">
      <c r="A1129" s="217">
        <v>1103</v>
      </c>
      <c r="B1129" s="228" t="s">
        <v>176</v>
      </c>
      <c r="C1129" s="229"/>
      <c r="D1129" s="230"/>
      <c r="E1129" s="228" t="s">
        <v>1307</v>
      </c>
      <c r="F1129" s="229"/>
      <c r="G1129" s="230"/>
      <c r="H1129" s="231">
        <v>793</v>
      </c>
      <c r="I1129" s="232"/>
      <c r="J1129" s="231">
        <v>2328</v>
      </c>
      <c r="K1129" s="233"/>
      <c r="L1129" s="232"/>
      <c r="M1129" s="228" t="s">
        <v>154</v>
      </c>
      <c r="N1129" s="229"/>
      <c r="O1129" s="230"/>
      <c r="P1129" s="234" t="s">
        <v>155</v>
      </c>
      <c r="Q1129" s="235"/>
      <c r="R1129" s="236"/>
      <c r="S1129" s="217">
        <v>658</v>
      </c>
      <c r="T1129" s="217">
        <v>2193</v>
      </c>
      <c r="U1129" s="218" t="s">
        <v>156</v>
      </c>
      <c r="V1129" s="237" t="s">
        <v>157</v>
      </c>
      <c r="W1129" s="238"/>
      <c r="X1129" s="239"/>
      <c r="Y1129" s="228" t="s">
        <v>158</v>
      </c>
      <c r="Z1129" s="230"/>
      <c r="AA1129" s="228" t="s">
        <v>159</v>
      </c>
      <c r="AB1129" s="229"/>
      <c r="AC1129" s="230"/>
      <c r="AD1129" s="219"/>
      <c r="AE1129" s="220">
        <v>773</v>
      </c>
      <c r="AF1129" s="231">
        <v>2308</v>
      </c>
      <c r="AG1129" s="232"/>
      <c r="AH1129" s="218" t="s">
        <v>158</v>
      </c>
      <c r="AI1129" s="217">
        <v>1</v>
      </c>
      <c r="AJ1129" s="240" t="s">
        <v>160</v>
      </c>
      <c r="AK1129" s="241"/>
      <c r="AL1129" s="221" t="s">
        <v>161</v>
      </c>
      <c r="AM1129" s="222" t="s">
        <v>162</v>
      </c>
      <c r="AN1129" s="242"/>
      <c r="AO1129" s="243"/>
      <c r="AP1129" s="242"/>
      <c r="AQ1129" s="243"/>
      <c r="AR1129" s="217">
        <v>1</v>
      </c>
      <c r="AS1129" s="244" t="s">
        <v>259</v>
      </c>
      <c r="AT1129" s="245"/>
      <c r="AU1129" s="218" t="s">
        <v>259</v>
      </c>
    </row>
    <row r="1130" spans="1:47" ht="8.25" customHeight="1" x14ac:dyDescent="0.25">
      <c r="A1130" s="217">
        <v>1104</v>
      </c>
      <c r="B1130" s="228" t="s">
        <v>176</v>
      </c>
      <c r="C1130" s="229"/>
      <c r="D1130" s="230"/>
      <c r="E1130" s="228" t="s">
        <v>1308</v>
      </c>
      <c r="F1130" s="229"/>
      <c r="G1130" s="230"/>
      <c r="H1130" s="231">
        <v>1913</v>
      </c>
      <c r="I1130" s="232"/>
      <c r="J1130" s="231">
        <v>2328</v>
      </c>
      <c r="K1130" s="233"/>
      <c r="L1130" s="232"/>
      <c r="M1130" s="228" t="s">
        <v>154</v>
      </c>
      <c r="N1130" s="229"/>
      <c r="O1130" s="230"/>
      <c r="P1130" s="234" t="s">
        <v>155</v>
      </c>
      <c r="Q1130" s="235"/>
      <c r="R1130" s="236"/>
      <c r="S1130" s="217">
        <v>1778</v>
      </c>
      <c r="T1130" s="217">
        <v>2193</v>
      </c>
      <c r="U1130" s="218" t="s">
        <v>156</v>
      </c>
      <c r="V1130" s="237" t="s">
        <v>157</v>
      </c>
      <c r="W1130" s="238"/>
      <c r="X1130" s="239"/>
      <c r="Y1130" s="228" t="s">
        <v>158</v>
      </c>
      <c r="Z1130" s="230"/>
      <c r="AA1130" s="228" t="s">
        <v>159</v>
      </c>
      <c r="AB1130" s="229"/>
      <c r="AC1130" s="230"/>
      <c r="AD1130" s="219"/>
      <c r="AE1130" s="220">
        <v>945</v>
      </c>
      <c r="AF1130" s="231">
        <v>2308</v>
      </c>
      <c r="AG1130" s="232"/>
      <c r="AH1130" s="218" t="s">
        <v>158</v>
      </c>
      <c r="AI1130" s="217">
        <v>2</v>
      </c>
      <c r="AJ1130" s="240" t="s">
        <v>160</v>
      </c>
      <c r="AK1130" s="241"/>
      <c r="AL1130" s="221" t="s">
        <v>161</v>
      </c>
      <c r="AM1130" s="222" t="s">
        <v>162</v>
      </c>
      <c r="AN1130" s="242"/>
      <c r="AO1130" s="243"/>
      <c r="AP1130" s="242"/>
      <c r="AQ1130" s="243"/>
      <c r="AR1130" s="217">
        <v>1</v>
      </c>
      <c r="AS1130" s="244" t="s">
        <v>242</v>
      </c>
      <c r="AT1130" s="245"/>
      <c r="AU1130" s="218" t="s">
        <v>242</v>
      </c>
    </row>
    <row r="1131" spans="1:47" ht="8.25" customHeight="1" x14ac:dyDescent="0.25">
      <c r="A1131" s="217">
        <v>1105</v>
      </c>
      <c r="B1131" s="228" t="s">
        <v>176</v>
      </c>
      <c r="C1131" s="229"/>
      <c r="D1131" s="230"/>
      <c r="E1131" s="228" t="s">
        <v>1309</v>
      </c>
      <c r="F1131" s="229"/>
      <c r="G1131" s="230"/>
      <c r="H1131" s="231">
        <v>1473</v>
      </c>
      <c r="I1131" s="232"/>
      <c r="J1131" s="231">
        <v>2328</v>
      </c>
      <c r="K1131" s="233"/>
      <c r="L1131" s="232"/>
      <c r="M1131" s="228" t="s">
        <v>154</v>
      </c>
      <c r="N1131" s="229"/>
      <c r="O1131" s="230"/>
      <c r="P1131" s="234" t="s">
        <v>155</v>
      </c>
      <c r="Q1131" s="235"/>
      <c r="R1131" s="236"/>
      <c r="S1131" s="217">
        <v>1338</v>
      </c>
      <c r="T1131" s="217">
        <v>2193</v>
      </c>
      <c r="U1131" s="218" t="s">
        <v>156</v>
      </c>
      <c r="V1131" s="237" t="s">
        <v>157</v>
      </c>
      <c r="W1131" s="238"/>
      <c r="X1131" s="239"/>
      <c r="Y1131" s="228" t="s">
        <v>158</v>
      </c>
      <c r="Z1131" s="230"/>
      <c r="AA1131" s="228" t="s">
        <v>159</v>
      </c>
      <c r="AB1131" s="229"/>
      <c r="AC1131" s="230"/>
      <c r="AD1131" s="219"/>
      <c r="AE1131" s="220">
        <v>725</v>
      </c>
      <c r="AF1131" s="231">
        <v>2308</v>
      </c>
      <c r="AG1131" s="232"/>
      <c r="AH1131" s="218" t="s">
        <v>158</v>
      </c>
      <c r="AI1131" s="217">
        <v>2</v>
      </c>
      <c r="AJ1131" s="240" t="s">
        <v>160</v>
      </c>
      <c r="AK1131" s="241"/>
      <c r="AL1131" s="221" t="s">
        <v>161</v>
      </c>
      <c r="AM1131" s="222" t="s">
        <v>162</v>
      </c>
      <c r="AN1131" s="242"/>
      <c r="AO1131" s="243"/>
      <c r="AP1131" s="242"/>
      <c r="AQ1131" s="243"/>
      <c r="AR1131" s="217">
        <v>1</v>
      </c>
      <c r="AS1131" s="244" t="s">
        <v>233</v>
      </c>
      <c r="AT1131" s="245"/>
      <c r="AU1131" s="218" t="s">
        <v>233</v>
      </c>
    </row>
    <row r="1132" spans="1:47" ht="8.25" customHeight="1" x14ac:dyDescent="0.25">
      <c r="A1132" s="217">
        <v>1106</v>
      </c>
      <c r="B1132" s="228" t="s">
        <v>176</v>
      </c>
      <c r="C1132" s="229"/>
      <c r="D1132" s="230"/>
      <c r="E1132" s="228" t="s">
        <v>1310</v>
      </c>
      <c r="F1132" s="229"/>
      <c r="G1132" s="230"/>
      <c r="H1132" s="231">
        <v>993</v>
      </c>
      <c r="I1132" s="232"/>
      <c r="J1132" s="231">
        <v>2328</v>
      </c>
      <c r="K1132" s="233"/>
      <c r="L1132" s="232"/>
      <c r="M1132" s="228" t="s">
        <v>154</v>
      </c>
      <c r="N1132" s="229"/>
      <c r="O1132" s="230"/>
      <c r="P1132" s="234" t="s">
        <v>155</v>
      </c>
      <c r="Q1132" s="235"/>
      <c r="R1132" s="236"/>
      <c r="S1132" s="217">
        <v>858</v>
      </c>
      <c r="T1132" s="217">
        <v>2193</v>
      </c>
      <c r="U1132" s="218" t="s">
        <v>156</v>
      </c>
      <c r="V1132" s="237" t="s">
        <v>157</v>
      </c>
      <c r="W1132" s="238"/>
      <c r="X1132" s="239"/>
      <c r="Y1132" s="228" t="s">
        <v>158</v>
      </c>
      <c r="Z1132" s="230"/>
      <c r="AA1132" s="228" t="s">
        <v>159</v>
      </c>
      <c r="AB1132" s="229"/>
      <c r="AC1132" s="230"/>
      <c r="AD1132" s="219"/>
      <c r="AE1132" s="220">
        <v>973</v>
      </c>
      <c r="AF1132" s="231">
        <v>2308</v>
      </c>
      <c r="AG1132" s="232"/>
      <c r="AH1132" s="218" t="s">
        <v>158</v>
      </c>
      <c r="AI1132" s="217">
        <v>1</v>
      </c>
      <c r="AJ1132" s="240" t="s">
        <v>160</v>
      </c>
      <c r="AK1132" s="241"/>
      <c r="AL1132" s="221" t="s">
        <v>161</v>
      </c>
      <c r="AM1132" s="222" t="s">
        <v>162</v>
      </c>
      <c r="AN1132" s="242"/>
      <c r="AO1132" s="243"/>
      <c r="AP1132" s="242"/>
      <c r="AQ1132" s="243"/>
      <c r="AR1132" s="217">
        <v>1</v>
      </c>
      <c r="AS1132" s="244" t="s">
        <v>240</v>
      </c>
      <c r="AT1132" s="245"/>
      <c r="AU1132" s="218" t="s">
        <v>240</v>
      </c>
    </row>
    <row r="1133" spans="1:47" ht="8.25" customHeight="1" x14ac:dyDescent="0.25">
      <c r="A1133" s="217">
        <v>1107</v>
      </c>
      <c r="B1133" s="228" t="s">
        <v>176</v>
      </c>
      <c r="C1133" s="229"/>
      <c r="D1133" s="230"/>
      <c r="E1133" s="228" t="s">
        <v>1311</v>
      </c>
      <c r="F1133" s="229"/>
      <c r="G1133" s="230"/>
      <c r="H1133" s="231">
        <v>993</v>
      </c>
      <c r="I1133" s="232"/>
      <c r="J1133" s="231">
        <v>2328</v>
      </c>
      <c r="K1133" s="233"/>
      <c r="L1133" s="232"/>
      <c r="M1133" s="228" t="s">
        <v>154</v>
      </c>
      <c r="N1133" s="229"/>
      <c r="O1133" s="230"/>
      <c r="P1133" s="234" t="s">
        <v>155</v>
      </c>
      <c r="Q1133" s="235"/>
      <c r="R1133" s="236"/>
      <c r="S1133" s="217">
        <v>858</v>
      </c>
      <c r="T1133" s="217">
        <v>2193</v>
      </c>
      <c r="U1133" s="218" t="s">
        <v>156</v>
      </c>
      <c r="V1133" s="237" t="s">
        <v>157</v>
      </c>
      <c r="W1133" s="238"/>
      <c r="X1133" s="239"/>
      <c r="Y1133" s="228" t="s">
        <v>158</v>
      </c>
      <c r="Z1133" s="230"/>
      <c r="AA1133" s="228" t="s">
        <v>159</v>
      </c>
      <c r="AB1133" s="229"/>
      <c r="AC1133" s="230"/>
      <c r="AD1133" s="219"/>
      <c r="AE1133" s="220">
        <v>973</v>
      </c>
      <c r="AF1133" s="231">
        <v>2308</v>
      </c>
      <c r="AG1133" s="232"/>
      <c r="AH1133" s="218" t="s">
        <v>158</v>
      </c>
      <c r="AI1133" s="217">
        <v>1</v>
      </c>
      <c r="AJ1133" s="240" t="s">
        <v>160</v>
      </c>
      <c r="AK1133" s="241"/>
      <c r="AL1133" s="221" t="s">
        <v>161</v>
      </c>
      <c r="AM1133" s="222" t="s">
        <v>162</v>
      </c>
      <c r="AN1133" s="242"/>
      <c r="AO1133" s="243"/>
      <c r="AP1133" s="242"/>
      <c r="AQ1133" s="243"/>
      <c r="AR1133" s="217">
        <v>1</v>
      </c>
      <c r="AS1133" s="244" t="s">
        <v>240</v>
      </c>
      <c r="AT1133" s="245"/>
      <c r="AU1133" s="218" t="s">
        <v>240</v>
      </c>
    </row>
    <row r="1134" spans="1:47" ht="8.25" customHeight="1" x14ac:dyDescent="0.25">
      <c r="A1134" s="217">
        <v>1108</v>
      </c>
      <c r="B1134" s="228" t="s">
        <v>176</v>
      </c>
      <c r="C1134" s="229"/>
      <c r="D1134" s="230"/>
      <c r="E1134" s="228" t="s">
        <v>1312</v>
      </c>
      <c r="F1134" s="229"/>
      <c r="G1134" s="230"/>
      <c r="H1134" s="231">
        <v>593</v>
      </c>
      <c r="I1134" s="232"/>
      <c r="J1134" s="231">
        <v>2128</v>
      </c>
      <c r="K1134" s="233"/>
      <c r="L1134" s="232"/>
      <c r="M1134" s="228" t="s">
        <v>154</v>
      </c>
      <c r="N1134" s="229"/>
      <c r="O1134" s="230"/>
      <c r="P1134" s="234" t="s">
        <v>155</v>
      </c>
      <c r="Q1134" s="235"/>
      <c r="R1134" s="236"/>
      <c r="S1134" s="217">
        <v>458</v>
      </c>
      <c r="T1134" s="217">
        <v>1993</v>
      </c>
      <c r="U1134" s="218" t="s">
        <v>156</v>
      </c>
      <c r="V1134" s="237" t="s">
        <v>157</v>
      </c>
      <c r="W1134" s="238"/>
      <c r="X1134" s="239"/>
      <c r="Y1134" s="228" t="s">
        <v>158</v>
      </c>
      <c r="Z1134" s="230"/>
      <c r="AA1134" s="228" t="s">
        <v>159</v>
      </c>
      <c r="AB1134" s="229"/>
      <c r="AC1134" s="230"/>
      <c r="AD1134" s="219"/>
      <c r="AE1134" s="220">
        <v>573</v>
      </c>
      <c r="AF1134" s="231">
        <v>2108</v>
      </c>
      <c r="AG1134" s="232"/>
      <c r="AH1134" s="218" t="s">
        <v>158</v>
      </c>
      <c r="AI1134" s="217">
        <v>1</v>
      </c>
      <c r="AJ1134" s="240" t="s">
        <v>160</v>
      </c>
      <c r="AK1134" s="241"/>
      <c r="AL1134" s="221" t="s">
        <v>161</v>
      </c>
      <c r="AM1134" s="222" t="s">
        <v>162</v>
      </c>
      <c r="AN1134" s="242"/>
      <c r="AO1134" s="243"/>
      <c r="AP1134" s="242"/>
      <c r="AQ1134" s="243"/>
      <c r="AR1134" s="217">
        <v>1</v>
      </c>
      <c r="AS1134" s="244" t="s">
        <v>351</v>
      </c>
      <c r="AT1134" s="245"/>
      <c r="AU1134" s="218" t="s">
        <v>351</v>
      </c>
    </row>
    <row r="1135" spans="1:47" ht="8.25" customHeight="1" x14ac:dyDescent="0.25">
      <c r="A1135" s="217">
        <v>1109</v>
      </c>
      <c r="B1135" s="228" t="s">
        <v>176</v>
      </c>
      <c r="C1135" s="229"/>
      <c r="D1135" s="230"/>
      <c r="E1135" s="228" t="s">
        <v>1313</v>
      </c>
      <c r="F1135" s="229"/>
      <c r="G1135" s="230"/>
      <c r="H1135" s="231">
        <v>1473</v>
      </c>
      <c r="I1135" s="232"/>
      <c r="J1135" s="231">
        <v>2328</v>
      </c>
      <c r="K1135" s="233"/>
      <c r="L1135" s="232"/>
      <c r="M1135" s="228" t="s">
        <v>154</v>
      </c>
      <c r="N1135" s="229"/>
      <c r="O1135" s="230"/>
      <c r="P1135" s="234" t="s">
        <v>155</v>
      </c>
      <c r="Q1135" s="235"/>
      <c r="R1135" s="236"/>
      <c r="S1135" s="217">
        <v>1338</v>
      </c>
      <c r="T1135" s="217">
        <v>2193</v>
      </c>
      <c r="U1135" s="218" t="s">
        <v>156</v>
      </c>
      <c r="V1135" s="237" t="s">
        <v>157</v>
      </c>
      <c r="W1135" s="238"/>
      <c r="X1135" s="239"/>
      <c r="Y1135" s="228" t="s">
        <v>158</v>
      </c>
      <c r="Z1135" s="230"/>
      <c r="AA1135" s="228" t="s">
        <v>159</v>
      </c>
      <c r="AB1135" s="229"/>
      <c r="AC1135" s="230"/>
      <c r="AD1135" s="219"/>
      <c r="AE1135" s="220">
        <v>725</v>
      </c>
      <c r="AF1135" s="231">
        <v>2308</v>
      </c>
      <c r="AG1135" s="232"/>
      <c r="AH1135" s="218" t="s">
        <v>158</v>
      </c>
      <c r="AI1135" s="217">
        <v>2</v>
      </c>
      <c r="AJ1135" s="240" t="s">
        <v>160</v>
      </c>
      <c r="AK1135" s="241"/>
      <c r="AL1135" s="221" t="s">
        <v>161</v>
      </c>
      <c r="AM1135" s="222" t="s">
        <v>162</v>
      </c>
      <c r="AN1135" s="242"/>
      <c r="AO1135" s="243"/>
      <c r="AP1135" s="242"/>
      <c r="AQ1135" s="243"/>
      <c r="AR1135" s="217">
        <v>1</v>
      </c>
      <c r="AS1135" s="244" t="s">
        <v>233</v>
      </c>
      <c r="AT1135" s="245"/>
      <c r="AU1135" s="218" t="s">
        <v>233</v>
      </c>
    </row>
    <row r="1136" spans="1:47" ht="8.25" customHeight="1" x14ac:dyDescent="0.25">
      <c r="A1136" s="217">
        <v>1110</v>
      </c>
      <c r="B1136" s="228" t="s">
        <v>176</v>
      </c>
      <c r="C1136" s="229"/>
      <c r="D1136" s="230"/>
      <c r="E1136" s="228" t="s">
        <v>1314</v>
      </c>
      <c r="F1136" s="229"/>
      <c r="G1136" s="230"/>
      <c r="H1136" s="231">
        <v>893</v>
      </c>
      <c r="I1136" s="232"/>
      <c r="J1136" s="231">
        <v>2328</v>
      </c>
      <c r="K1136" s="233"/>
      <c r="L1136" s="232"/>
      <c r="M1136" s="228" t="s">
        <v>154</v>
      </c>
      <c r="N1136" s="229"/>
      <c r="O1136" s="230"/>
      <c r="P1136" s="234" t="s">
        <v>155</v>
      </c>
      <c r="Q1136" s="235"/>
      <c r="R1136" s="236"/>
      <c r="S1136" s="217">
        <v>758</v>
      </c>
      <c r="T1136" s="217">
        <v>2193</v>
      </c>
      <c r="U1136" s="218" t="s">
        <v>156</v>
      </c>
      <c r="V1136" s="237" t="s">
        <v>157</v>
      </c>
      <c r="W1136" s="238"/>
      <c r="X1136" s="239"/>
      <c r="Y1136" s="228" t="s">
        <v>158</v>
      </c>
      <c r="Z1136" s="230"/>
      <c r="AA1136" s="228" t="s">
        <v>159</v>
      </c>
      <c r="AB1136" s="229"/>
      <c r="AC1136" s="230"/>
      <c r="AD1136" s="219"/>
      <c r="AE1136" s="220">
        <v>873</v>
      </c>
      <c r="AF1136" s="231">
        <v>2308</v>
      </c>
      <c r="AG1136" s="232"/>
      <c r="AH1136" s="218" t="s">
        <v>158</v>
      </c>
      <c r="AI1136" s="217">
        <v>1</v>
      </c>
      <c r="AJ1136" s="240" t="s">
        <v>160</v>
      </c>
      <c r="AK1136" s="241"/>
      <c r="AL1136" s="221" t="s">
        <v>161</v>
      </c>
      <c r="AM1136" s="222" t="s">
        <v>162</v>
      </c>
      <c r="AN1136" s="242"/>
      <c r="AO1136" s="243"/>
      <c r="AP1136" s="242"/>
      <c r="AQ1136" s="243"/>
      <c r="AR1136" s="217">
        <v>1</v>
      </c>
      <c r="AS1136" s="244" t="s">
        <v>314</v>
      </c>
      <c r="AT1136" s="245"/>
      <c r="AU1136" s="218" t="s">
        <v>314</v>
      </c>
    </row>
    <row r="1137" spans="1:47" ht="8.25" customHeight="1" x14ac:dyDescent="0.25">
      <c r="A1137" s="217">
        <v>1111</v>
      </c>
      <c r="B1137" s="228" t="s">
        <v>176</v>
      </c>
      <c r="C1137" s="229"/>
      <c r="D1137" s="230"/>
      <c r="E1137" s="228" t="s">
        <v>1315</v>
      </c>
      <c r="F1137" s="229"/>
      <c r="G1137" s="230"/>
      <c r="H1137" s="231">
        <v>893</v>
      </c>
      <c r="I1137" s="232"/>
      <c r="J1137" s="231">
        <v>2328</v>
      </c>
      <c r="K1137" s="233"/>
      <c r="L1137" s="232"/>
      <c r="M1137" s="228" t="s">
        <v>154</v>
      </c>
      <c r="N1137" s="229"/>
      <c r="O1137" s="230"/>
      <c r="P1137" s="234" t="s">
        <v>155</v>
      </c>
      <c r="Q1137" s="235"/>
      <c r="R1137" s="236"/>
      <c r="S1137" s="217">
        <v>758</v>
      </c>
      <c r="T1137" s="217">
        <v>2193</v>
      </c>
      <c r="U1137" s="218" t="s">
        <v>156</v>
      </c>
      <c r="V1137" s="237" t="s">
        <v>157</v>
      </c>
      <c r="W1137" s="238"/>
      <c r="X1137" s="239"/>
      <c r="Y1137" s="228" t="s">
        <v>158</v>
      </c>
      <c r="Z1137" s="230"/>
      <c r="AA1137" s="228" t="s">
        <v>159</v>
      </c>
      <c r="AB1137" s="229"/>
      <c r="AC1137" s="230"/>
      <c r="AD1137" s="219"/>
      <c r="AE1137" s="220">
        <v>873</v>
      </c>
      <c r="AF1137" s="231">
        <v>2308</v>
      </c>
      <c r="AG1137" s="232"/>
      <c r="AH1137" s="218" t="s">
        <v>158</v>
      </c>
      <c r="AI1137" s="217">
        <v>1</v>
      </c>
      <c r="AJ1137" s="240" t="s">
        <v>160</v>
      </c>
      <c r="AK1137" s="241"/>
      <c r="AL1137" s="221" t="s">
        <v>161</v>
      </c>
      <c r="AM1137" s="222" t="s">
        <v>162</v>
      </c>
      <c r="AN1137" s="242"/>
      <c r="AO1137" s="243"/>
      <c r="AP1137" s="242"/>
      <c r="AQ1137" s="243"/>
      <c r="AR1137" s="217">
        <v>1</v>
      </c>
      <c r="AS1137" s="244" t="s">
        <v>314</v>
      </c>
      <c r="AT1137" s="245"/>
      <c r="AU1137" s="218" t="s">
        <v>314</v>
      </c>
    </row>
    <row r="1138" spans="1:47" ht="8.25" customHeight="1" x14ac:dyDescent="0.25">
      <c r="A1138" s="217">
        <v>1112</v>
      </c>
      <c r="B1138" s="228" t="s">
        <v>176</v>
      </c>
      <c r="C1138" s="229"/>
      <c r="D1138" s="230"/>
      <c r="E1138" s="228" t="s">
        <v>1316</v>
      </c>
      <c r="F1138" s="229"/>
      <c r="G1138" s="230"/>
      <c r="H1138" s="231">
        <v>1713</v>
      </c>
      <c r="I1138" s="232"/>
      <c r="J1138" s="231">
        <v>2328</v>
      </c>
      <c r="K1138" s="233"/>
      <c r="L1138" s="232"/>
      <c r="M1138" s="228" t="s">
        <v>154</v>
      </c>
      <c r="N1138" s="229"/>
      <c r="O1138" s="230"/>
      <c r="P1138" s="234" t="s">
        <v>155</v>
      </c>
      <c r="Q1138" s="235"/>
      <c r="R1138" s="236"/>
      <c r="S1138" s="217">
        <v>1578</v>
      </c>
      <c r="T1138" s="217">
        <v>2193</v>
      </c>
      <c r="U1138" s="218" t="s">
        <v>156</v>
      </c>
      <c r="V1138" s="237" t="s">
        <v>157</v>
      </c>
      <c r="W1138" s="238"/>
      <c r="X1138" s="239"/>
      <c r="Y1138" s="228" t="s">
        <v>158</v>
      </c>
      <c r="Z1138" s="230"/>
      <c r="AA1138" s="228" t="s">
        <v>159</v>
      </c>
      <c r="AB1138" s="229"/>
      <c r="AC1138" s="230"/>
      <c r="AD1138" s="219"/>
      <c r="AE1138" s="220">
        <v>845</v>
      </c>
      <c r="AF1138" s="231">
        <v>2308</v>
      </c>
      <c r="AG1138" s="232"/>
      <c r="AH1138" s="218" t="s">
        <v>158</v>
      </c>
      <c r="AI1138" s="217">
        <v>2</v>
      </c>
      <c r="AJ1138" s="240" t="s">
        <v>160</v>
      </c>
      <c r="AK1138" s="241"/>
      <c r="AL1138" s="221" t="s">
        <v>161</v>
      </c>
      <c r="AM1138" s="222" t="s">
        <v>162</v>
      </c>
      <c r="AN1138" s="242"/>
      <c r="AO1138" s="243"/>
      <c r="AP1138" s="242"/>
      <c r="AQ1138" s="243"/>
      <c r="AR1138" s="217">
        <v>1</v>
      </c>
      <c r="AS1138" s="244" t="s">
        <v>251</v>
      </c>
      <c r="AT1138" s="245"/>
      <c r="AU1138" s="218" t="s">
        <v>251</v>
      </c>
    </row>
    <row r="1139" spans="1:47" ht="8.25" customHeight="1" x14ac:dyDescent="0.25">
      <c r="A1139" s="217">
        <v>1113</v>
      </c>
      <c r="B1139" s="228" t="s">
        <v>176</v>
      </c>
      <c r="C1139" s="229"/>
      <c r="D1139" s="230"/>
      <c r="E1139" s="228" t="s">
        <v>1317</v>
      </c>
      <c r="F1139" s="229"/>
      <c r="G1139" s="230"/>
      <c r="H1139" s="231">
        <v>1713</v>
      </c>
      <c r="I1139" s="232"/>
      <c r="J1139" s="231">
        <v>2328</v>
      </c>
      <c r="K1139" s="233"/>
      <c r="L1139" s="232"/>
      <c r="M1139" s="228" t="s">
        <v>154</v>
      </c>
      <c r="N1139" s="229"/>
      <c r="O1139" s="230"/>
      <c r="P1139" s="234" t="s">
        <v>155</v>
      </c>
      <c r="Q1139" s="235"/>
      <c r="R1139" s="236"/>
      <c r="S1139" s="217">
        <v>1578</v>
      </c>
      <c r="T1139" s="217">
        <v>2193</v>
      </c>
      <c r="U1139" s="218" t="s">
        <v>156</v>
      </c>
      <c r="V1139" s="237" t="s">
        <v>157</v>
      </c>
      <c r="W1139" s="238"/>
      <c r="X1139" s="239"/>
      <c r="Y1139" s="228" t="s">
        <v>158</v>
      </c>
      <c r="Z1139" s="230"/>
      <c r="AA1139" s="228" t="s">
        <v>159</v>
      </c>
      <c r="AB1139" s="229"/>
      <c r="AC1139" s="230"/>
      <c r="AD1139" s="219"/>
      <c r="AE1139" s="220">
        <v>845</v>
      </c>
      <c r="AF1139" s="231">
        <v>2308</v>
      </c>
      <c r="AG1139" s="232"/>
      <c r="AH1139" s="218" t="s">
        <v>158</v>
      </c>
      <c r="AI1139" s="217">
        <v>2</v>
      </c>
      <c r="AJ1139" s="240" t="s">
        <v>160</v>
      </c>
      <c r="AK1139" s="241"/>
      <c r="AL1139" s="221" t="s">
        <v>161</v>
      </c>
      <c r="AM1139" s="222" t="s">
        <v>162</v>
      </c>
      <c r="AN1139" s="242"/>
      <c r="AO1139" s="243"/>
      <c r="AP1139" s="242"/>
      <c r="AQ1139" s="243"/>
      <c r="AR1139" s="217">
        <v>1</v>
      </c>
      <c r="AS1139" s="244" t="s">
        <v>251</v>
      </c>
      <c r="AT1139" s="245"/>
      <c r="AU1139" s="218" t="s">
        <v>251</v>
      </c>
    </row>
    <row r="1140" spans="1:47" ht="8.25" customHeight="1" x14ac:dyDescent="0.25">
      <c r="A1140" s="217">
        <v>1114</v>
      </c>
      <c r="B1140" s="228" t="s">
        <v>176</v>
      </c>
      <c r="C1140" s="229"/>
      <c r="D1140" s="230"/>
      <c r="E1140" s="228" t="s">
        <v>1318</v>
      </c>
      <c r="F1140" s="229"/>
      <c r="G1140" s="230"/>
      <c r="H1140" s="231">
        <v>1473</v>
      </c>
      <c r="I1140" s="232"/>
      <c r="J1140" s="231">
        <v>2328</v>
      </c>
      <c r="K1140" s="233"/>
      <c r="L1140" s="232"/>
      <c r="M1140" s="228" t="s">
        <v>154</v>
      </c>
      <c r="N1140" s="229"/>
      <c r="O1140" s="230"/>
      <c r="P1140" s="234" t="s">
        <v>155</v>
      </c>
      <c r="Q1140" s="235"/>
      <c r="R1140" s="236"/>
      <c r="S1140" s="217">
        <v>1338</v>
      </c>
      <c r="T1140" s="217">
        <v>2193</v>
      </c>
      <c r="U1140" s="218" t="s">
        <v>156</v>
      </c>
      <c r="V1140" s="237" t="s">
        <v>157</v>
      </c>
      <c r="W1140" s="238"/>
      <c r="X1140" s="239"/>
      <c r="Y1140" s="228" t="s">
        <v>158</v>
      </c>
      <c r="Z1140" s="230"/>
      <c r="AA1140" s="228" t="s">
        <v>159</v>
      </c>
      <c r="AB1140" s="229"/>
      <c r="AC1140" s="230"/>
      <c r="AD1140" s="219"/>
      <c r="AE1140" s="220">
        <v>725</v>
      </c>
      <c r="AF1140" s="231">
        <v>2308</v>
      </c>
      <c r="AG1140" s="232"/>
      <c r="AH1140" s="218" t="s">
        <v>158</v>
      </c>
      <c r="AI1140" s="217">
        <v>2</v>
      </c>
      <c r="AJ1140" s="240" t="s">
        <v>160</v>
      </c>
      <c r="AK1140" s="241"/>
      <c r="AL1140" s="221" t="s">
        <v>161</v>
      </c>
      <c r="AM1140" s="222" t="s">
        <v>162</v>
      </c>
      <c r="AN1140" s="242"/>
      <c r="AO1140" s="243"/>
      <c r="AP1140" s="242"/>
      <c r="AQ1140" s="243"/>
      <c r="AR1140" s="217">
        <v>1</v>
      </c>
      <c r="AS1140" s="244" t="s">
        <v>233</v>
      </c>
      <c r="AT1140" s="245"/>
      <c r="AU1140" s="218" t="s">
        <v>233</v>
      </c>
    </row>
    <row r="1141" spans="1:47" ht="8.25" customHeight="1" x14ac:dyDescent="0.25">
      <c r="A1141" s="217">
        <v>1115</v>
      </c>
      <c r="B1141" s="228" t="s">
        <v>176</v>
      </c>
      <c r="C1141" s="229"/>
      <c r="D1141" s="230"/>
      <c r="E1141" s="228" t="s">
        <v>1319</v>
      </c>
      <c r="F1141" s="229"/>
      <c r="G1141" s="230"/>
      <c r="H1141" s="231">
        <v>1473</v>
      </c>
      <c r="I1141" s="232"/>
      <c r="J1141" s="231">
        <v>2328</v>
      </c>
      <c r="K1141" s="233"/>
      <c r="L1141" s="232"/>
      <c r="M1141" s="228" t="s">
        <v>154</v>
      </c>
      <c r="N1141" s="229"/>
      <c r="O1141" s="230"/>
      <c r="P1141" s="234" t="s">
        <v>155</v>
      </c>
      <c r="Q1141" s="235"/>
      <c r="R1141" s="236"/>
      <c r="S1141" s="217">
        <v>1338</v>
      </c>
      <c r="T1141" s="217">
        <v>2193</v>
      </c>
      <c r="U1141" s="218" t="s">
        <v>156</v>
      </c>
      <c r="V1141" s="237" t="s">
        <v>157</v>
      </c>
      <c r="W1141" s="238"/>
      <c r="X1141" s="239"/>
      <c r="Y1141" s="228" t="s">
        <v>158</v>
      </c>
      <c r="Z1141" s="230"/>
      <c r="AA1141" s="228" t="s">
        <v>159</v>
      </c>
      <c r="AB1141" s="229"/>
      <c r="AC1141" s="230"/>
      <c r="AD1141" s="219"/>
      <c r="AE1141" s="220">
        <v>725</v>
      </c>
      <c r="AF1141" s="231">
        <v>2308</v>
      </c>
      <c r="AG1141" s="232"/>
      <c r="AH1141" s="218" t="s">
        <v>158</v>
      </c>
      <c r="AI1141" s="217">
        <v>2</v>
      </c>
      <c r="AJ1141" s="240" t="s">
        <v>160</v>
      </c>
      <c r="AK1141" s="241"/>
      <c r="AL1141" s="221" t="s">
        <v>161</v>
      </c>
      <c r="AM1141" s="222" t="s">
        <v>162</v>
      </c>
      <c r="AN1141" s="242"/>
      <c r="AO1141" s="243"/>
      <c r="AP1141" s="242"/>
      <c r="AQ1141" s="243"/>
      <c r="AR1141" s="217">
        <v>1</v>
      </c>
      <c r="AS1141" s="244" t="s">
        <v>233</v>
      </c>
      <c r="AT1141" s="245"/>
      <c r="AU1141" s="218" t="s">
        <v>233</v>
      </c>
    </row>
    <row r="1142" spans="1:47" ht="8.25" customHeight="1" x14ac:dyDescent="0.25">
      <c r="A1142" s="217">
        <v>1116</v>
      </c>
      <c r="B1142" s="228" t="s">
        <v>252</v>
      </c>
      <c r="C1142" s="229"/>
      <c r="D1142" s="230"/>
      <c r="E1142" s="228" t="s">
        <v>1320</v>
      </c>
      <c r="F1142" s="229"/>
      <c r="G1142" s="230"/>
      <c r="H1142" s="231">
        <v>435</v>
      </c>
      <c r="I1142" s="232"/>
      <c r="J1142" s="231">
        <v>935</v>
      </c>
      <c r="K1142" s="233"/>
      <c r="L1142" s="232"/>
      <c r="M1142" s="228" t="s">
        <v>154</v>
      </c>
      <c r="N1142" s="229"/>
      <c r="O1142" s="230"/>
      <c r="P1142" s="234" t="s">
        <v>155</v>
      </c>
      <c r="Q1142" s="235"/>
      <c r="R1142" s="236"/>
      <c r="S1142" s="217">
        <v>300</v>
      </c>
      <c r="T1142" s="217">
        <v>800</v>
      </c>
      <c r="U1142" s="218" t="s">
        <v>156</v>
      </c>
      <c r="V1142" s="237" t="s">
        <v>157</v>
      </c>
      <c r="W1142" s="238"/>
      <c r="X1142" s="239"/>
      <c r="Y1142" s="228" t="s">
        <v>158</v>
      </c>
      <c r="Z1142" s="230"/>
      <c r="AA1142" s="228" t="s">
        <v>159</v>
      </c>
      <c r="AB1142" s="229"/>
      <c r="AC1142" s="230"/>
      <c r="AD1142" s="219"/>
      <c r="AE1142" s="220">
        <v>415</v>
      </c>
      <c r="AF1142" s="231">
        <v>915</v>
      </c>
      <c r="AG1142" s="232"/>
      <c r="AH1142" s="218" t="s">
        <v>158</v>
      </c>
      <c r="AI1142" s="217">
        <v>1</v>
      </c>
      <c r="AJ1142" s="240" t="s">
        <v>160</v>
      </c>
      <c r="AK1142" s="241"/>
      <c r="AL1142" s="221" t="s">
        <v>161</v>
      </c>
      <c r="AM1142" s="222" t="s">
        <v>162</v>
      </c>
      <c r="AN1142" s="242"/>
      <c r="AO1142" s="243"/>
      <c r="AP1142" s="242"/>
      <c r="AQ1142" s="243"/>
      <c r="AR1142" s="217">
        <v>1</v>
      </c>
      <c r="AS1142" s="244" t="s">
        <v>254</v>
      </c>
      <c r="AT1142" s="245"/>
      <c r="AU1142" s="218" t="s">
        <v>254</v>
      </c>
    </row>
    <row r="1143" spans="1:47" ht="8.25" customHeight="1" x14ac:dyDescent="0.25">
      <c r="A1143" s="217">
        <v>1117</v>
      </c>
      <c r="B1143" s="228" t="s">
        <v>176</v>
      </c>
      <c r="C1143" s="229"/>
      <c r="D1143" s="230"/>
      <c r="E1143" s="228" t="s">
        <v>1321</v>
      </c>
      <c r="F1143" s="229"/>
      <c r="G1143" s="230"/>
      <c r="H1143" s="231">
        <v>993</v>
      </c>
      <c r="I1143" s="232"/>
      <c r="J1143" s="231">
        <v>2328</v>
      </c>
      <c r="K1143" s="233"/>
      <c r="L1143" s="232"/>
      <c r="M1143" s="228" t="s">
        <v>154</v>
      </c>
      <c r="N1143" s="229"/>
      <c r="O1143" s="230"/>
      <c r="P1143" s="234" t="s">
        <v>155</v>
      </c>
      <c r="Q1143" s="235"/>
      <c r="R1143" s="236"/>
      <c r="S1143" s="217">
        <v>858</v>
      </c>
      <c r="T1143" s="217">
        <v>2193</v>
      </c>
      <c r="U1143" s="218" t="s">
        <v>156</v>
      </c>
      <c r="V1143" s="237" t="s">
        <v>157</v>
      </c>
      <c r="W1143" s="238"/>
      <c r="X1143" s="239"/>
      <c r="Y1143" s="228" t="s">
        <v>158</v>
      </c>
      <c r="Z1143" s="230"/>
      <c r="AA1143" s="228" t="s">
        <v>159</v>
      </c>
      <c r="AB1143" s="229"/>
      <c r="AC1143" s="230"/>
      <c r="AD1143" s="219"/>
      <c r="AE1143" s="220">
        <v>973</v>
      </c>
      <c r="AF1143" s="231">
        <v>2308</v>
      </c>
      <c r="AG1143" s="232"/>
      <c r="AH1143" s="218" t="s">
        <v>158</v>
      </c>
      <c r="AI1143" s="217">
        <v>1</v>
      </c>
      <c r="AJ1143" s="240" t="s">
        <v>160</v>
      </c>
      <c r="AK1143" s="241"/>
      <c r="AL1143" s="221" t="s">
        <v>161</v>
      </c>
      <c r="AM1143" s="222" t="s">
        <v>162</v>
      </c>
      <c r="AN1143" s="242"/>
      <c r="AO1143" s="243"/>
      <c r="AP1143" s="242"/>
      <c r="AQ1143" s="243"/>
      <c r="AR1143" s="217">
        <v>1</v>
      </c>
      <c r="AS1143" s="244" t="s">
        <v>240</v>
      </c>
      <c r="AT1143" s="245"/>
      <c r="AU1143" s="218" t="s">
        <v>240</v>
      </c>
    </row>
    <row r="1144" spans="1:47" ht="8.25" customHeight="1" x14ac:dyDescent="0.25">
      <c r="A1144" s="217">
        <v>1118</v>
      </c>
      <c r="B1144" s="228" t="s">
        <v>176</v>
      </c>
      <c r="C1144" s="229"/>
      <c r="D1144" s="230"/>
      <c r="E1144" s="228" t="s">
        <v>1322</v>
      </c>
      <c r="F1144" s="229"/>
      <c r="G1144" s="230"/>
      <c r="H1144" s="231">
        <v>993</v>
      </c>
      <c r="I1144" s="232"/>
      <c r="J1144" s="231">
        <v>2328</v>
      </c>
      <c r="K1144" s="233"/>
      <c r="L1144" s="232"/>
      <c r="M1144" s="228" t="s">
        <v>154</v>
      </c>
      <c r="N1144" s="229"/>
      <c r="O1144" s="230"/>
      <c r="P1144" s="234" t="s">
        <v>155</v>
      </c>
      <c r="Q1144" s="235"/>
      <c r="R1144" s="236"/>
      <c r="S1144" s="217">
        <v>858</v>
      </c>
      <c r="T1144" s="217">
        <v>2193</v>
      </c>
      <c r="U1144" s="218" t="s">
        <v>156</v>
      </c>
      <c r="V1144" s="237" t="s">
        <v>157</v>
      </c>
      <c r="W1144" s="238"/>
      <c r="X1144" s="239"/>
      <c r="Y1144" s="228" t="s">
        <v>158</v>
      </c>
      <c r="Z1144" s="230"/>
      <c r="AA1144" s="228" t="s">
        <v>159</v>
      </c>
      <c r="AB1144" s="229"/>
      <c r="AC1144" s="230"/>
      <c r="AD1144" s="219"/>
      <c r="AE1144" s="220">
        <v>973</v>
      </c>
      <c r="AF1144" s="231">
        <v>2308</v>
      </c>
      <c r="AG1144" s="232"/>
      <c r="AH1144" s="218" t="s">
        <v>158</v>
      </c>
      <c r="AI1144" s="217">
        <v>1</v>
      </c>
      <c r="AJ1144" s="240" t="s">
        <v>160</v>
      </c>
      <c r="AK1144" s="241"/>
      <c r="AL1144" s="221" t="s">
        <v>161</v>
      </c>
      <c r="AM1144" s="222" t="s">
        <v>162</v>
      </c>
      <c r="AN1144" s="242"/>
      <c r="AO1144" s="243"/>
      <c r="AP1144" s="242"/>
      <c r="AQ1144" s="243"/>
      <c r="AR1144" s="217">
        <v>1</v>
      </c>
      <c r="AS1144" s="244" t="s">
        <v>240</v>
      </c>
      <c r="AT1144" s="245"/>
      <c r="AU1144" s="218" t="s">
        <v>240</v>
      </c>
    </row>
    <row r="1145" spans="1:47" ht="8.25" customHeight="1" x14ac:dyDescent="0.25">
      <c r="A1145" s="217">
        <v>1119</v>
      </c>
      <c r="B1145" s="228" t="s">
        <v>176</v>
      </c>
      <c r="C1145" s="229"/>
      <c r="D1145" s="230"/>
      <c r="E1145" s="228" t="s">
        <v>1323</v>
      </c>
      <c r="F1145" s="229"/>
      <c r="G1145" s="230"/>
      <c r="H1145" s="231">
        <v>993</v>
      </c>
      <c r="I1145" s="232"/>
      <c r="J1145" s="231">
        <v>2328</v>
      </c>
      <c r="K1145" s="233"/>
      <c r="L1145" s="232"/>
      <c r="M1145" s="228" t="s">
        <v>154</v>
      </c>
      <c r="N1145" s="229"/>
      <c r="O1145" s="230"/>
      <c r="P1145" s="234" t="s">
        <v>155</v>
      </c>
      <c r="Q1145" s="235"/>
      <c r="R1145" s="236"/>
      <c r="S1145" s="217">
        <v>858</v>
      </c>
      <c r="T1145" s="217">
        <v>2193</v>
      </c>
      <c r="U1145" s="218" t="s">
        <v>156</v>
      </c>
      <c r="V1145" s="237" t="s">
        <v>157</v>
      </c>
      <c r="W1145" s="238"/>
      <c r="X1145" s="239"/>
      <c r="Y1145" s="228" t="s">
        <v>158</v>
      </c>
      <c r="Z1145" s="230"/>
      <c r="AA1145" s="228" t="s">
        <v>159</v>
      </c>
      <c r="AB1145" s="229"/>
      <c r="AC1145" s="230"/>
      <c r="AD1145" s="219"/>
      <c r="AE1145" s="220">
        <v>973</v>
      </c>
      <c r="AF1145" s="231">
        <v>2308</v>
      </c>
      <c r="AG1145" s="232"/>
      <c r="AH1145" s="218" t="s">
        <v>158</v>
      </c>
      <c r="AI1145" s="217">
        <v>1</v>
      </c>
      <c r="AJ1145" s="240" t="s">
        <v>160</v>
      </c>
      <c r="AK1145" s="241"/>
      <c r="AL1145" s="221" t="s">
        <v>161</v>
      </c>
      <c r="AM1145" s="222" t="s">
        <v>162</v>
      </c>
      <c r="AN1145" s="242"/>
      <c r="AO1145" s="243"/>
      <c r="AP1145" s="242"/>
      <c r="AQ1145" s="243"/>
      <c r="AR1145" s="217">
        <v>1</v>
      </c>
      <c r="AS1145" s="244" t="s">
        <v>240</v>
      </c>
      <c r="AT1145" s="245"/>
      <c r="AU1145" s="218" t="s">
        <v>240</v>
      </c>
    </row>
    <row r="1146" spans="1:47" ht="8.25" customHeight="1" x14ac:dyDescent="0.25">
      <c r="A1146" s="217">
        <v>1120</v>
      </c>
      <c r="B1146" s="228" t="s">
        <v>176</v>
      </c>
      <c r="C1146" s="229"/>
      <c r="D1146" s="230"/>
      <c r="E1146" s="228" t="s">
        <v>1324</v>
      </c>
      <c r="F1146" s="229"/>
      <c r="G1146" s="230"/>
      <c r="H1146" s="231">
        <v>1473</v>
      </c>
      <c r="I1146" s="232"/>
      <c r="J1146" s="231">
        <v>2328</v>
      </c>
      <c r="K1146" s="233"/>
      <c r="L1146" s="232"/>
      <c r="M1146" s="228" t="s">
        <v>154</v>
      </c>
      <c r="N1146" s="229"/>
      <c r="O1146" s="230"/>
      <c r="P1146" s="234" t="s">
        <v>155</v>
      </c>
      <c r="Q1146" s="235"/>
      <c r="R1146" s="236"/>
      <c r="S1146" s="217">
        <v>1338</v>
      </c>
      <c r="T1146" s="217">
        <v>2193</v>
      </c>
      <c r="U1146" s="218" t="s">
        <v>156</v>
      </c>
      <c r="V1146" s="237" t="s">
        <v>157</v>
      </c>
      <c r="W1146" s="238"/>
      <c r="X1146" s="239"/>
      <c r="Y1146" s="228" t="s">
        <v>158</v>
      </c>
      <c r="Z1146" s="230"/>
      <c r="AA1146" s="228" t="s">
        <v>159</v>
      </c>
      <c r="AB1146" s="229"/>
      <c r="AC1146" s="230"/>
      <c r="AD1146" s="219"/>
      <c r="AE1146" s="220">
        <v>725</v>
      </c>
      <c r="AF1146" s="231">
        <v>2308</v>
      </c>
      <c r="AG1146" s="232"/>
      <c r="AH1146" s="218" t="s">
        <v>158</v>
      </c>
      <c r="AI1146" s="217">
        <v>2</v>
      </c>
      <c r="AJ1146" s="240" t="s">
        <v>160</v>
      </c>
      <c r="AK1146" s="241"/>
      <c r="AL1146" s="221" t="s">
        <v>161</v>
      </c>
      <c r="AM1146" s="222" t="s">
        <v>162</v>
      </c>
      <c r="AN1146" s="242"/>
      <c r="AO1146" s="243"/>
      <c r="AP1146" s="242"/>
      <c r="AQ1146" s="243"/>
      <c r="AR1146" s="217">
        <v>1</v>
      </c>
      <c r="AS1146" s="244" t="s">
        <v>233</v>
      </c>
      <c r="AT1146" s="245"/>
      <c r="AU1146" s="218" t="s">
        <v>233</v>
      </c>
    </row>
    <row r="1147" spans="1:47" ht="8.25" customHeight="1" x14ac:dyDescent="0.25">
      <c r="A1147" s="217">
        <v>1121</v>
      </c>
      <c r="B1147" s="228" t="s">
        <v>176</v>
      </c>
      <c r="C1147" s="229"/>
      <c r="D1147" s="230"/>
      <c r="E1147" s="228" t="s">
        <v>1325</v>
      </c>
      <c r="F1147" s="229"/>
      <c r="G1147" s="230"/>
      <c r="H1147" s="231">
        <v>1473</v>
      </c>
      <c r="I1147" s="232"/>
      <c r="J1147" s="231">
        <v>2328</v>
      </c>
      <c r="K1147" s="233"/>
      <c r="L1147" s="232"/>
      <c r="M1147" s="228" t="s">
        <v>154</v>
      </c>
      <c r="N1147" s="229"/>
      <c r="O1147" s="230"/>
      <c r="P1147" s="234" t="s">
        <v>155</v>
      </c>
      <c r="Q1147" s="235"/>
      <c r="R1147" s="236"/>
      <c r="S1147" s="217">
        <v>1338</v>
      </c>
      <c r="T1147" s="217">
        <v>2193</v>
      </c>
      <c r="U1147" s="218" t="s">
        <v>156</v>
      </c>
      <c r="V1147" s="237" t="s">
        <v>157</v>
      </c>
      <c r="W1147" s="238"/>
      <c r="X1147" s="239"/>
      <c r="Y1147" s="228" t="s">
        <v>158</v>
      </c>
      <c r="Z1147" s="230"/>
      <c r="AA1147" s="228" t="s">
        <v>159</v>
      </c>
      <c r="AB1147" s="229"/>
      <c r="AC1147" s="230"/>
      <c r="AD1147" s="219"/>
      <c r="AE1147" s="220">
        <v>725</v>
      </c>
      <c r="AF1147" s="231">
        <v>2308</v>
      </c>
      <c r="AG1147" s="232"/>
      <c r="AH1147" s="218" t="s">
        <v>158</v>
      </c>
      <c r="AI1147" s="217">
        <v>2</v>
      </c>
      <c r="AJ1147" s="240" t="s">
        <v>160</v>
      </c>
      <c r="AK1147" s="241"/>
      <c r="AL1147" s="221" t="s">
        <v>161</v>
      </c>
      <c r="AM1147" s="222" t="s">
        <v>162</v>
      </c>
      <c r="AN1147" s="242"/>
      <c r="AO1147" s="243"/>
      <c r="AP1147" s="242"/>
      <c r="AQ1147" s="243"/>
      <c r="AR1147" s="217">
        <v>1</v>
      </c>
      <c r="AS1147" s="244" t="s">
        <v>233</v>
      </c>
      <c r="AT1147" s="245"/>
      <c r="AU1147" s="218" t="s">
        <v>233</v>
      </c>
    </row>
    <row r="1148" spans="1:47" ht="8.25" customHeight="1" x14ac:dyDescent="0.25">
      <c r="A1148" s="217">
        <v>1122</v>
      </c>
      <c r="B1148" s="228" t="s">
        <v>176</v>
      </c>
      <c r="C1148" s="229"/>
      <c r="D1148" s="230"/>
      <c r="E1148" s="228" t="s">
        <v>1326</v>
      </c>
      <c r="F1148" s="229"/>
      <c r="G1148" s="230"/>
      <c r="H1148" s="231">
        <v>1473</v>
      </c>
      <c r="I1148" s="232"/>
      <c r="J1148" s="231">
        <v>2328</v>
      </c>
      <c r="K1148" s="233"/>
      <c r="L1148" s="232"/>
      <c r="M1148" s="228" t="s">
        <v>154</v>
      </c>
      <c r="N1148" s="229"/>
      <c r="O1148" s="230"/>
      <c r="P1148" s="234" t="s">
        <v>155</v>
      </c>
      <c r="Q1148" s="235"/>
      <c r="R1148" s="236"/>
      <c r="S1148" s="217">
        <v>1338</v>
      </c>
      <c r="T1148" s="217">
        <v>2193</v>
      </c>
      <c r="U1148" s="218" t="s">
        <v>156</v>
      </c>
      <c r="V1148" s="237" t="s">
        <v>157</v>
      </c>
      <c r="W1148" s="238"/>
      <c r="X1148" s="239"/>
      <c r="Y1148" s="228" t="s">
        <v>158</v>
      </c>
      <c r="Z1148" s="230"/>
      <c r="AA1148" s="228" t="s">
        <v>159</v>
      </c>
      <c r="AB1148" s="229"/>
      <c r="AC1148" s="230"/>
      <c r="AD1148" s="219"/>
      <c r="AE1148" s="220">
        <v>725</v>
      </c>
      <c r="AF1148" s="231">
        <v>2308</v>
      </c>
      <c r="AG1148" s="232"/>
      <c r="AH1148" s="218" t="s">
        <v>158</v>
      </c>
      <c r="AI1148" s="217">
        <v>2</v>
      </c>
      <c r="AJ1148" s="240" t="s">
        <v>160</v>
      </c>
      <c r="AK1148" s="241"/>
      <c r="AL1148" s="221" t="s">
        <v>161</v>
      </c>
      <c r="AM1148" s="222" t="s">
        <v>162</v>
      </c>
      <c r="AN1148" s="242"/>
      <c r="AO1148" s="243"/>
      <c r="AP1148" s="242"/>
      <c r="AQ1148" s="243"/>
      <c r="AR1148" s="217">
        <v>1</v>
      </c>
      <c r="AS1148" s="244" t="s">
        <v>233</v>
      </c>
      <c r="AT1148" s="245"/>
      <c r="AU1148" s="218" t="s">
        <v>233</v>
      </c>
    </row>
    <row r="1149" spans="1:47" ht="8.25" customHeight="1" x14ac:dyDescent="0.25">
      <c r="A1149" s="217">
        <v>1123</v>
      </c>
      <c r="B1149" s="228" t="s">
        <v>176</v>
      </c>
      <c r="C1149" s="229"/>
      <c r="D1149" s="230"/>
      <c r="E1149" s="228" t="s">
        <v>1327</v>
      </c>
      <c r="F1149" s="229"/>
      <c r="G1149" s="230"/>
      <c r="H1149" s="231">
        <v>893</v>
      </c>
      <c r="I1149" s="232"/>
      <c r="J1149" s="231">
        <v>2328</v>
      </c>
      <c r="K1149" s="233"/>
      <c r="L1149" s="232"/>
      <c r="M1149" s="228" t="s">
        <v>154</v>
      </c>
      <c r="N1149" s="229"/>
      <c r="O1149" s="230"/>
      <c r="P1149" s="234" t="s">
        <v>155</v>
      </c>
      <c r="Q1149" s="235"/>
      <c r="R1149" s="236"/>
      <c r="S1149" s="217">
        <v>758</v>
      </c>
      <c r="T1149" s="217">
        <v>2193</v>
      </c>
      <c r="U1149" s="218" t="s">
        <v>156</v>
      </c>
      <c r="V1149" s="237" t="s">
        <v>157</v>
      </c>
      <c r="W1149" s="238"/>
      <c r="X1149" s="239"/>
      <c r="Y1149" s="228" t="s">
        <v>158</v>
      </c>
      <c r="Z1149" s="230"/>
      <c r="AA1149" s="228" t="s">
        <v>159</v>
      </c>
      <c r="AB1149" s="229"/>
      <c r="AC1149" s="230"/>
      <c r="AD1149" s="219"/>
      <c r="AE1149" s="220">
        <v>873</v>
      </c>
      <c r="AF1149" s="231">
        <v>2308</v>
      </c>
      <c r="AG1149" s="232"/>
      <c r="AH1149" s="218" t="s">
        <v>158</v>
      </c>
      <c r="AI1149" s="217">
        <v>1</v>
      </c>
      <c r="AJ1149" s="240" t="s">
        <v>160</v>
      </c>
      <c r="AK1149" s="241"/>
      <c r="AL1149" s="221" t="s">
        <v>161</v>
      </c>
      <c r="AM1149" s="222" t="s">
        <v>162</v>
      </c>
      <c r="AN1149" s="242"/>
      <c r="AO1149" s="243"/>
      <c r="AP1149" s="242"/>
      <c r="AQ1149" s="243"/>
      <c r="AR1149" s="217">
        <v>1</v>
      </c>
      <c r="AS1149" s="244" t="s">
        <v>314</v>
      </c>
      <c r="AT1149" s="245"/>
      <c r="AU1149" s="218" t="s">
        <v>314</v>
      </c>
    </row>
    <row r="1150" spans="1:47" ht="8.25" customHeight="1" x14ac:dyDescent="0.25">
      <c r="A1150" s="217">
        <v>1124</v>
      </c>
      <c r="B1150" s="228" t="s">
        <v>176</v>
      </c>
      <c r="C1150" s="229"/>
      <c r="D1150" s="230"/>
      <c r="E1150" s="228" t="s">
        <v>1328</v>
      </c>
      <c r="F1150" s="229"/>
      <c r="G1150" s="230"/>
      <c r="H1150" s="231">
        <v>1713</v>
      </c>
      <c r="I1150" s="232"/>
      <c r="J1150" s="231">
        <v>2328</v>
      </c>
      <c r="K1150" s="233"/>
      <c r="L1150" s="232"/>
      <c r="M1150" s="228" t="s">
        <v>154</v>
      </c>
      <c r="N1150" s="229"/>
      <c r="O1150" s="230"/>
      <c r="P1150" s="234" t="s">
        <v>155</v>
      </c>
      <c r="Q1150" s="235"/>
      <c r="R1150" s="236"/>
      <c r="S1150" s="217">
        <v>1578</v>
      </c>
      <c r="T1150" s="217">
        <v>2193</v>
      </c>
      <c r="U1150" s="218" t="s">
        <v>156</v>
      </c>
      <c r="V1150" s="237" t="s">
        <v>157</v>
      </c>
      <c r="W1150" s="238"/>
      <c r="X1150" s="239"/>
      <c r="Y1150" s="228" t="s">
        <v>158</v>
      </c>
      <c r="Z1150" s="230"/>
      <c r="AA1150" s="228" t="s">
        <v>159</v>
      </c>
      <c r="AB1150" s="229"/>
      <c r="AC1150" s="230"/>
      <c r="AD1150" s="219"/>
      <c r="AE1150" s="220">
        <v>845</v>
      </c>
      <c r="AF1150" s="231">
        <v>2308</v>
      </c>
      <c r="AG1150" s="232"/>
      <c r="AH1150" s="218" t="s">
        <v>158</v>
      </c>
      <c r="AI1150" s="217">
        <v>2</v>
      </c>
      <c r="AJ1150" s="240" t="s">
        <v>160</v>
      </c>
      <c r="AK1150" s="241"/>
      <c r="AL1150" s="221" t="s">
        <v>161</v>
      </c>
      <c r="AM1150" s="222" t="s">
        <v>162</v>
      </c>
      <c r="AN1150" s="242"/>
      <c r="AO1150" s="243"/>
      <c r="AP1150" s="242"/>
      <c r="AQ1150" s="243"/>
      <c r="AR1150" s="217">
        <v>1</v>
      </c>
      <c r="AS1150" s="244" t="s">
        <v>251</v>
      </c>
      <c r="AT1150" s="245"/>
      <c r="AU1150" s="218" t="s">
        <v>251</v>
      </c>
    </row>
    <row r="1151" spans="1:47" ht="8.25" customHeight="1" x14ac:dyDescent="0.25">
      <c r="A1151" s="217">
        <v>1125</v>
      </c>
      <c r="B1151" s="228" t="s">
        <v>176</v>
      </c>
      <c r="C1151" s="229"/>
      <c r="D1151" s="230"/>
      <c r="E1151" s="228" t="s">
        <v>1329</v>
      </c>
      <c r="F1151" s="229"/>
      <c r="G1151" s="230"/>
      <c r="H1151" s="231">
        <v>893</v>
      </c>
      <c r="I1151" s="232"/>
      <c r="J1151" s="231">
        <v>2293</v>
      </c>
      <c r="K1151" s="233"/>
      <c r="L1151" s="232"/>
      <c r="M1151" s="228" t="s">
        <v>154</v>
      </c>
      <c r="N1151" s="229"/>
      <c r="O1151" s="230"/>
      <c r="P1151" s="234" t="s">
        <v>155</v>
      </c>
      <c r="Q1151" s="235"/>
      <c r="R1151" s="236"/>
      <c r="S1151" s="217">
        <v>758</v>
      </c>
      <c r="T1151" s="217">
        <v>2158</v>
      </c>
      <c r="U1151" s="218" t="s">
        <v>156</v>
      </c>
      <c r="V1151" s="237" t="s">
        <v>157</v>
      </c>
      <c r="W1151" s="238"/>
      <c r="X1151" s="239"/>
      <c r="Y1151" s="228" t="s">
        <v>158</v>
      </c>
      <c r="Z1151" s="230"/>
      <c r="AA1151" s="228" t="s">
        <v>159</v>
      </c>
      <c r="AB1151" s="229"/>
      <c r="AC1151" s="230"/>
      <c r="AD1151" s="219"/>
      <c r="AE1151" s="220">
        <v>873</v>
      </c>
      <c r="AF1151" s="231">
        <v>2273</v>
      </c>
      <c r="AG1151" s="232"/>
      <c r="AH1151" s="218" t="s">
        <v>158</v>
      </c>
      <c r="AI1151" s="217">
        <v>1</v>
      </c>
      <c r="AJ1151" s="240" t="s">
        <v>160</v>
      </c>
      <c r="AK1151" s="241"/>
      <c r="AL1151" s="221" t="s">
        <v>161</v>
      </c>
      <c r="AM1151" s="222" t="s">
        <v>162</v>
      </c>
      <c r="AN1151" s="242"/>
      <c r="AO1151" s="243"/>
      <c r="AP1151" s="242"/>
      <c r="AQ1151" s="243"/>
      <c r="AR1151" s="217">
        <v>1</v>
      </c>
      <c r="AS1151" s="244" t="s">
        <v>261</v>
      </c>
      <c r="AT1151" s="245"/>
      <c r="AU1151" s="218" t="s">
        <v>261</v>
      </c>
    </row>
    <row r="1152" spans="1:47" ht="8.25" customHeight="1" x14ac:dyDescent="0.25">
      <c r="A1152" s="217">
        <v>1126</v>
      </c>
      <c r="B1152" s="228" t="s">
        <v>176</v>
      </c>
      <c r="C1152" s="229"/>
      <c r="D1152" s="230"/>
      <c r="E1152" s="228" t="s">
        <v>1330</v>
      </c>
      <c r="F1152" s="229"/>
      <c r="G1152" s="230"/>
      <c r="H1152" s="231">
        <v>1343</v>
      </c>
      <c r="I1152" s="232"/>
      <c r="J1152" s="231">
        <v>2328</v>
      </c>
      <c r="K1152" s="233"/>
      <c r="L1152" s="232"/>
      <c r="M1152" s="228" t="s">
        <v>154</v>
      </c>
      <c r="N1152" s="229"/>
      <c r="O1152" s="230"/>
      <c r="P1152" s="234" t="s">
        <v>155</v>
      </c>
      <c r="Q1152" s="235"/>
      <c r="R1152" s="236"/>
      <c r="S1152" s="217">
        <v>1208</v>
      </c>
      <c r="T1152" s="217">
        <v>2193</v>
      </c>
      <c r="U1152" s="218" t="s">
        <v>156</v>
      </c>
      <c r="V1152" s="237" t="s">
        <v>157</v>
      </c>
      <c r="W1152" s="238"/>
      <c r="X1152" s="239"/>
      <c r="Y1152" s="228" t="s">
        <v>158</v>
      </c>
      <c r="Z1152" s="230"/>
      <c r="AA1152" s="228" t="s">
        <v>159</v>
      </c>
      <c r="AB1152" s="229"/>
      <c r="AC1152" s="230"/>
      <c r="AD1152" s="219"/>
      <c r="AE1152" s="220">
        <v>660</v>
      </c>
      <c r="AF1152" s="231">
        <v>2308</v>
      </c>
      <c r="AG1152" s="232"/>
      <c r="AH1152" s="218" t="s">
        <v>158</v>
      </c>
      <c r="AI1152" s="217">
        <v>2</v>
      </c>
      <c r="AJ1152" s="240" t="s">
        <v>160</v>
      </c>
      <c r="AK1152" s="241"/>
      <c r="AL1152" s="221" t="s">
        <v>161</v>
      </c>
      <c r="AM1152" s="222" t="s">
        <v>162</v>
      </c>
      <c r="AN1152" s="242"/>
      <c r="AO1152" s="243"/>
      <c r="AP1152" s="242"/>
      <c r="AQ1152" s="243"/>
      <c r="AR1152" s="217">
        <v>1</v>
      </c>
      <c r="AS1152" s="228" t="s">
        <v>238</v>
      </c>
      <c r="AT1152" s="230"/>
      <c r="AU1152" s="218" t="s">
        <v>238</v>
      </c>
    </row>
    <row r="1153" spans="1:47" ht="8.25" customHeight="1" x14ac:dyDescent="0.25">
      <c r="A1153" s="217">
        <v>1127</v>
      </c>
      <c r="B1153" s="228" t="s">
        <v>176</v>
      </c>
      <c r="C1153" s="229"/>
      <c r="D1153" s="230"/>
      <c r="E1153" s="228" t="s">
        <v>1331</v>
      </c>
      <c r="F1153" s="229"/>
      <c r="G1153" s="230"/>
      <c r="H1153" s="231">
        <v>1473</v>
      </c>
      <c r="I1153" s="232"/>
      <c r="J1153" s="231">
        <v>2328</v>
      </c>
      <c r="K1153" s="233"/>
      <c r="L1153" s="232"/>
      <c r="M1153" s="228" t="s">
        <v>154</v>
      </c>
      <c r="N1153" s="229"/>
      <c r="O1153" s="230"/>
      <c r="P1153" s="234" t="s">
        <v>155</v>
      </c>
      <c r="Q1153" s="235"/>
      <c r="R1153" s="236"/>
      <c r="S1153" s="217">
        <v>1338</v>
      </c>
      <c r="T1153" s="217">
        <v>2193</v>
      </c>
      <c r="U1153" s="218" t="s">
        <v>156</v>
      </c>
      <c r="V1153" s="237" t="s">
        <v>157</v>
      </c>
      <c r="W1153" s="238"/>
      <c r="X1153" s="239"/>
      <c r="Y1153" s="228" t="s">
        <v>158</v>
      </c>
      <c r="Z1153" s="230"/>
      <c r="AA1153" s="228" t="s">
        <v>159</v>
      </c>
      <c r="AB1153" s="229"/>
      <c r="AC1153" s="230"/>
      <c r="AD1153" s="219"/>
      <c r="AE1153" s="220">
        <v>725</v>
      </c>
      <c r="AF1153" s="231">
        <v>2308</v>
      </c>
      <c r="AG1153" s="232"/>
      <c r="AH1153" s="218" t="s">
        <v>158</v>
      </c>
      <c r="AI1153" s="217">
        <v>2</v>
      </c>
      <c r="AJ1153" s="240" t="s">
        <v>160</v>
      </c>
      <c r="AK1153" s="241"/>
      <c r="AL1153" s="221" t="s">
        <v>161</v>
      </c>
      <c r="AM1153" s="222" t="s">
        <v>162</v>
      </c>
      <c r="AN1153" s="242"/>
      <c r="AO1153" s="243"/>
      <c r="AP1153" s="242"/>
      <c r="AQ1153" s="243"/>
      <c r="AR1153" s="217">
        <v>1</v>
      </c>
      <c r="AS1153" s="228" t="s">
        <v>233</v>
      </c>
      <c r="AT1153" s="230"/>
      <c r="AU1153" s="218" t="s">
        <v>233</v>
      </c>
    </row>
    <row r="1154" spans="1:47" ht="8.25" customHeight="1" x14ac:dyDescent="0.25">
      <c r="A1154" s="217">
        <v>1128</v>
      </c>
      <c r="B1154" s="228" t="s">
        <v>176</v>
      </c>
      <c r="C1154" s="229"/>
      <c r="D1154" s="230"/>
      <c r="E1154" s="228" t="s">
        <v>1332</v>
      </c>
      <c r="F1154" s="229"/>
      <c r="G1154" s="230"/>
      <c r="H1154" s="231">
        <v>1913</v>
      </c>
      <c r="I1154" s="232"/>
      <c r="J1154" s="231">
        <v>2328</v>
      </c>
      <c r="K1154" s="233"/>
      <c r="L1154" s="232"/>
      <c r="M1154" s="228" t="s">
        <v>154</v>
      </c>
      <c r="N1154" s="229"/>
      <c r="O1154" s="230"/>
      <c r="P1154" s="234" t="s">
        <v>155</v>
      </c>
      <c r="Q1154" s="235"/>
      <c r="R1154" s="236"/>
      <c r="S1154" s="217">
        <v>1778</v>
      </c>
      <c r="T1154" s="217">
        <v>2193</v>
      </c>
      <c r="U1154" s="218" t="s">
        <v>156</v>
      </c>
      <c r="V1154" s="237" t="s">
        <v>157</v>
      </c>
      <c r="W1154" s="238"/>
      <c r="X1154" s="239"/>
      <c r="Y1154" s="228" t="s">
        <v>158</v>
      </c>
      <c r="Z1154" s="230"/>
      <c r="AA1154" s="228" t="s">
        <v>159</v>
      </c>
      <c r="AB1154" s="229"/>
      <c r="AC1154" s="230"/>
      <c r="AD1154" s="219"/>
      <c r="AE1154" s="220">
        <v>945</v>
      </c>
      <c r="AF1154" s="231">
        <v>2308</v>
      </c>
      <c r="AG1154" s="232"/>
      <c r="AH1154" s="218" t="s">
        <v>158</v>
      </c>
      <c r="AI1154" s="217">
        <v>2</v>
      </c>
      <c r="AJ1154" s="240" t="s">
        <v>160</v>
      </c>
      <c r="AK1154" s="241"/>
      <c r="AL1154" s="221" t="s">
        <v>161</v>
      </c>
      <c r="AM1154" s="222" t="s">
        <v>162</v>
      </c>
      <c r="AN1154" s="242"/>
      <c r="AO1154" s="243"/>
      <c r="AP1154" s="242"/>
      <c r="AQ1154" s="243"/>
      <c r="AR1154" s="217">
        <v>1</v>
      </c>
      <c r="AS1154" s="228" t="s">
        <v>242</v>
      </c>
      <c r="AT1154" s="230"/>
      <c r="AU1154" s="218" t="s">
        <v>242</v>
      </c>
    </row>
    <row r="1155" spans="1:47" ht="8.25" customHeight="1" x14ac:dyDescent="0.25">
      <c r="A1155" s="217">
        <v>1129</v>
      </c>
      <c r="B1155" s="228" t="s">
        <v>176</v>
      </c>
      <c r="C1155" s="229"/>
      <c r="D1155" s="230"/>
      <c r="E1155" s="228" t="s">
        <v>1333</v>
      </c>
      <c r="F1155" s="229"/>
      <c r="G1155" s="230"/>
      <c r="H1155" s="231">
        <v>1713</v>
      </c>
      <c r="I1155" s="232"/>
      <c r="J1155" s="231">
        <v>2328</v>
      </c>
      <c r="K1155" s="233"/>
      <c r="L1155" s="232"/>
      <c r="M1155" s="228" t="s">
        <v>154</v>
      </c>
      <c r="N1155" s="229"/>
      <c r="O1155" s="230"/>
      <c r="P1155" s="234" t="s">
        <v>155</v>
      </c>
      <c r="Q1155" s="235"/>
      <c r="R1155" s="236"/>
      <c r="S1155" s="217">
        <v>1578</v>
      </c>
      <c r="T1155" s="217">
        <v>2193</v>
      </c>
      <c r="U1155" s="218" t="s">
        <v>156</v>
      </c>
      <c r="V1155" s="237" t="s">
        <v>157</v>
      </c>
      <c r="W1155" s="238"/>
      <c r="X1155" s="239"/>
      <c r="Y1155" s="228" t="s">
        <v>158</v>
      </c>
      <c r="Z1155" s="230"/>
      <c r="AA1155" s="228" t="s">
        <v>159</v>
      </c>
      <c r="AB1155" s="229"/>
      <c r="AC1155" s="230"/>
      <c r="AD1155" s="219"/>
      <c r="AE1155" s="220">
        <v>845</v>
      </c>
      <c r="AF1155" s="231">
        <v>2308</v>
      </c>
      <c r="AG1155" s="232"/>
      <c r="AH1155" s="218" t="s">
        <v>158</v>
      </c>
      <c r="AI1155" s="217">
        <v>2</v>
      </c>
      <c r="AJ1155" s="240" t="s">
        <v>160</v>
      </c>
      <c r="AK1155" s="241"/>
      <c r="AL1155" s="221" t="s">
        <v>161</v>
      </c>
      <c r="AM1155" s="222" t="s">
        <v>162</v>
      </c>
      <c r="AN1155" s="242"/>
      <c r="AO1155" s="243"/>
      <c r="AP1155" s="242"/>
      <c r="AQ1155" s="243"/>
      <c r="AR1155" s="217">
        <v>1</v>
      </c>
      <c r="AS1155" s="228" t="s">
        <v>251</v>
      </c>
      <c r="AT1155" s="230"/>
      <c r="AU1155" s="218" t="s">
        <v>251</v>
      </c>
    </row>
    <row r="1156" spans="1:47" ht="8.25" customHeight="1" x14ac:dyDescent="0.25">
      <c r="A1156" s="217">
        <v>1130</v>
      </c>
      <c r="B1156" s="228" t="s">
        <v>176</v>
      </c>
      <c r="C1156" s="229"/>
      <c r="D1156" s="230"/>
      <c r="E1156" s="228" t="s">
        <v>1334</v>
      </c>
      <c r="F1156" s="229"/>
      <c r="G1156" s="230"/>
      <c r="H1156" s="231">
        <v>993</v>
      </c>
      <c r="I1156" s="232"/>
      <c r="J1156" s="231">
        <v>2328</v>
      </c>
      <c r="K1156" s="233"/>
      <c r="L1156" s="232"/>
      <c r="M1156" s="228" t="s">
        <v>154</v>
      </c>
      <c r="N1156" s="229"/>
      <c r="O1156" s="230"/>
      <c r="P1156" s="234" t="s">
        <v>155</v>
      </c>
      <c r="Q1156" s="235"/>
      <c r="R1156" s="236"/>
      <c r="S1156" s="217">
        <v>858</v>
      </c>
      <c r="T1156" s="217">
        <v>2193</v>
      </c>
      <c r="U1156" s="218" t="s">
        <v>156</v>
      </c>
      <c r="V1156" s="237" t="s">
        <v>157</v>
      </c>
      <c r="W1156" s="238"/>
      <c r="X1156" s="239"/>
      <c r="Y1156" s="228" t="s">
        <v>158</v>
      </c>
      <c r="Z1156" s="230"/>
      <c r="AA1156" s="228" t="s">
        <v>159</v>
      </c>
      <c r="AB1156" s="229"/>
      <c r="AC1156" s="230"/>
      <c r="AD1156" s="219"/>
      <c r="AE1156" s="220">
        <v>973</v>
      </c>
      <c r="AF1156" s="231">
        <v>2308</v>
      </c>
      <c r="AG1156" s="232"/>
      <c r="AH1156" s="218" t="s">
        <v>158</v>
      </c>
      <c r="AI1156" s="217">
        <v>1</v>
      </c>
      <c r="AJ1156" s="240" t="s">
        <v>160</v>
      </c>
      <c r="AK1156" s="241"/>
      <c r="AL1156" s="221" t="s">
        <v>161</v>
      </c>
      <c r="AM1156" s="222" t="s">
        <v>162</v>
      </c>
      <c r="AN1156" s="242"/>
      <c r="AO1156" s="243"/>
      <c r="AP1156" s="242"/>
      <c r="AQ1156" s="243"/>
      <c r="AR1156" s="217">
        <v>1</v>
      </c>
      <c r="AS1156" s="228" t="s">
        <v>240</v>
      </c>
      <c r="AT1156" s="230"/>
      <c r="AU1156" s="218" t="s">
        <v>240</v>
      </c>
    </row>
    <row r="1157" spans="1:47" ht="8.25" customHeight="1" x14ac:dyDescent="0.25">
      <c r="A1157" s="217">
        <v>1131</v>
      </c>
      <c r="B1157" s="228" t="s">
        <v>176</v>
      </c>
      <c r="C1157" s="229"/>
      <c r="D1157" s="230"/>
      <c r="E1157" s="228" t="s">
        <v>1335</v>
      </c>
      <c r="F1157" s="229"/>
      <c r="G1157" s="230"/>
      <c r="H1157" s="231">
        <v>1193</v>
      </c>
      <c r="I1157" s="232"/>
      <c r="J1157" s="231">
        <v>2328</v>
      </c>
      <c r="K1157" s="233"/>
      <c r="L1157" s="232"/>
      <c r="M1157" s="228" t="s">
        <v>154</v>
      </c>
      <c r="N1157" s="229"/>
      <c r="O1157" s="230"/>
      <c r="P1157" s="234" t="s">
        <v>155</v>
      </c>
      <c r="Q1157" s="235"/>
      <c r="R1157" s="236"/>
      <c r="S1157" s="217">
        <v>1058</v>
      </c>
      <c r="T1157" s="217">
        <v>2193</v>
      </c>
      <c r="U1157" s="218" t="s">
        <v>156</v>
      </c>
      <c r="V1157" s="237" t="s">
        <v>157</v>
      </c>
      <c r="W1157" s="238"/>
      <c r="X1157" s="239"/>
      <c r="Y1157" s="228" t="s">
        <v>158</v>
      </c>
      <c r="Z1157" s="230"/>
      <c r="AA1157" s="228" t="s">
        <v>159</v>
      </c>
      <c r="AB1157" s="229"/>
      <c r="AC1157" s="230"/>
      <c r="AD1157" s="219"/>
      <c r="AE1157" s="220">
        <v>585</v>
      </c>
      <c r="AF1157" s="231">
        <v>2308</v>
      </c>
      <c r="AG1157" s="232"/>
      <c r="AH1157" s="218" t="s">
        <v>158</v>
      </c>
      <c r="AI1157" s="217">
        <v>2</v>
      </c>
      <c r="AJ1157" s="240" t="s">
        <v>160</v>
      </c>
      <c r="AK1157" s="241"/>
      <c r="AL1157" s="221" t="s">
        <v>161</v>
      </c>
      <c r="AM1157" s="222" t="s">
        <v>162</v>
      </c>
      <c r="AN1157" s="242"/>
      <c r="AO1157" s="243"/>
      <c r="AP1157" s="242"/>
      <c r="AQ1157" s="243"/>
      <c r="AR1157" s="217">
        <v>1</v>
      </c>
      <c r="AS1157" s="228" t="s">
        <v>291</v>
      </c>
      <c r="AT1157" s="230"/>
      <c r="AU1157" s="218" t="s">
        <v>291</v>
      </c>
    </row>
    <row r="1158" spans="1:47" ht="8.25" customHeight="1" x14ac:dyDescent="0.25">
      <c r="A1158" s="217">
        <v>1132</v>
      </c>
      <c r="B1158" s="228" t="s">
        <v>176</v>
      </c>
      <c r="C1158" s="229"/>
      <c r="D1158" s="230"/>
      <c r="E1158" s="228" t="s">
        <v>1336</v>
      </c>
      <c r="F1158" s="229"/>
      <c r="G1158" s="230"/>
      <c r="H1158" s="231">
        <v>593</v>
      </c>
      <c r="I1158" s="232"/>
      <c r="J1158" s="231">
        <v>2328</v>
      </c>
      <c r="K1158" s="233"/>
      <c r="L1158" s="232"/>
      <c r="M1158" s="228" t="s">
        <v>154</v>
      </c>
      <c r="N1158" s="229"/>
      <c r="O1158" s="230"/>
      <c r="P1158" s="234" t="s">
        <v>155</v>
      </c>
      <c r="Q1158" s="235"/>
      <c r="R1158" s="236"/>
      <c r="S1158" s="217">
        <v>458</v>
      </c>
      <c r="T1158" s="217">
        <v>2193</v>
      </c>
      <c r="U1158" s="218" t="s">
        <v>156</v>
      </c>
      <c r="V1158" s="237" t="s">
        <v>157</v>
      </c>
      <c r="W1158" s="238"/>
      <c r="X1158" s="239"/>
      <c r="Y1158" s="228" t="s">
        <v>158</v>
      </c>
      <c r="Z1158" s="230"/>
      <c r="AA1158" s="228" t="s">
        <v>159</v>
      </c>
      <c r="AB1158" s="229"/>
      <c r="AC1158" s="230"/>
      <c r="AD1158" s="219"/>
      <c r="AE1158" s="220">
        <v>573</v>
      </c>
      <c r="AF1158" s="231">
        <v>2308</v>
      </c>
      <c r="AG1158" s="232"/>
      <c r="AH1158" s="218" t="s">
        <v>158</v>
      </c>
      <c r="AI1158" s="217">
        <v>1</v>
      </c>
      <c r="AJ1158" s="240" t="s">
        <v>160</v>
      </c>
      <c r="AK1158" s="241"/>
      <c r="AL1158" s="221" t="s">
        <v>161</v>
      </c>
      <c r="AM1158" s="222" t="s">
        <v>162</v>
      </c>
      <c r="AN1158" s="242"/>
      <c r="AO1158" s="243"/>
      <c r="AP1158" s="242"/>
      <c r="AQ1158" s="243"/>
      <c r="AR1158" s="217">
        <v>1</v>
      </c>
      <c r="AS1158" s="228" t="s">
        <v>269</v>
      </c>
      <c r="AT1158" s="230"/>
      <c r="AU1158" s="218" t="s">
        <v>269</v>
      </c>
    </row>
    <row r="1159" spans="1:47" ht="8.25" customHeight="1" x14ac:dyDescent="0.25">
      <c r="A1159" s="217">
        <v>1133</v>
      </c>
      <c r="B1159" s="228" t="s">
        <v>176</v>
      </c>
      <c r="C1159" s="229"/>
      <c r="D1159" s="230"/>
      <c r="E1159" s="228" t="s">
        <v>1337</v>
      </c>
      <c r="F1159" s="229"/>
      <c r="G1159" s="230"/>
      <c r="H1159" s="231">
        <v>893</v>
      </c>
      <c r="I1159" s="232"/>
      <c r="J1159" s="231">
        <v>2328</v>
      </c>
      <c r="K1159" s="233"/>
      <c r="L1159" s="232"/>
      <c r="M1159" s="228" t="s">
        <v>154</v>
      </c>
      <c r="N1159" s="229"/>
      <c r="O1159" s="230"/>
      <c r="P1159" s="234" t="s">
        <v>155</v>
      </c>
      <c r="Q1159" s="235"/>
      <c r="R1159" s="236"/>
      <c r="S1159" s="217">
        <v>758</v>
      </c>
      <c r="T1159" s="217">
        <v>2193</v>
      </c>
      <c r="U1159" s="218" t="s">
        <v>156</v>
      </c>
      <c r="V1159" s="237" t="s">
        <v>157</v>
      </c>
      <c r="W1159" s="238"/>
      <c r="X1159" s="239"/>
      <c r="Y1159" s="228" t="s">
        <v>158</v>
      </c>
      <c r="Z1159" s="230"/>
      <c r="AA1159" s="228" t="s">
        <v>159</v>
      </c>
      <c r="AB1159" s="229"/>
      <c r="AC1159" s="230"/>
      <c r="AD1159" s="219"/>
      <c r="AE1159" s="220">
        <v>873</v>
      </c>
      <c r="AF1159" s="231">
        <v>2308</v>
      </c>
      <c r="AG1159" s="232"/>
      <c r="AH1159" s="218" t="s">
        <v>158</v>
      </c>
      <c r="AI1159" s="217">
        <v>1</v>
      </c>
      <c r="AJ1159" s="240" t="s">
        <v>160</v>
      </c>
      <c r="AK1159" s="241"/>
      <c r="AL1159" s="221" t="s">
        <v>161</v>
      </c>
      <c r="AM1159" s="222" t="s">
        <v>162</v>
      </c>
      <c r="AN1159" s="242"/>
      <c r="AO1159" s="243"/>
      <c r="AP1159" s="242"/>
      <c r="AQ1159" s="243"/>
      <c r="AR1159" s="217">
        <v>1</v>
      </c>
      <c r="AS1159" s="228" t="s">
        <v>314</v>
      </c>
      <c r="AT1159" s="230"/>
      <c r="AU1159" s="218" t="s">
        <v>314</v>
      </c>
    </row>
    <row r="1160" spans="1:47" ht="8.25" customHeight="1" x14ac:dyDescent="0.25">
      <c r="A1160" s="217">
        <v>1134</v>
      </c>
      <c r="B1160" s="228" t="s">
        <v>176</v>
      </c>
      <c r="C1160" s="229"/>
      <c r="D1160" s="230"/>
      <c r="E1160" s="228" t="s">
        <v>1338</v>
      </c>
      <c r="F1160" s="229"/>
      <c r="G1160" s="230"/>
      <c r="H1160" s="231">
        <v>1473</v>
      </c>
      <c r="I1160" s="232"/>
      <c r="J1160" s="231">
        <v>2328</v>
      </c>
      <c r="K1160" s="233"/>
      <c r="L1160" s="232"/>
      <c r="M1160" s="228" t="s">
        <v>154</v>
      </c>
      <c r="N1160" s="229"/>
      <c r="O1160" s="230"/>
      <c r="P1160" s="234" t="s">
        <v>155</v>
      </c>
      <c r="Q1160" s="235"/>
      <c r="R1160" s="236"/>
      <c r="S1160" s="217">
        <v>1338</v>
      </c>
      <c r="T1160" s="217">
        <v>2193</v>
      </c>
      <c r="U1160" s="218" t="s">
        <v>156</v>
      </c>
      <c r="V1160" s="237" t="s">
        <v>157</v>
      </c>
      <c r="W1160" s="238"/>
      <c r="X1160" s="239"/>
      <c r="Y1160" s="228" t="s">
        <v>158</v>
      </c>
      <c r="Z1160" s="230"/>
      <c r="AA1160" s="228" t="s">
        <v>159</v>
      </c>
      <c r="AB1160" s="229"/>
      <c r="AC1160" s="230"/>
      <c r="AD1160" s="219"/>
      <c r="AE1160" s="220">
        <v>725</v>
      </c>
      <c r="AF1160" s="231">
        <v>2308</v>
      </c>
      <c r="AG1160" s="232"/>
      <c r="AH1160" s="218" t="s">
        <v>158</v>
      </c>
      <c r="AI1160" s="217">
        <v>2</v>
      </c>
      <c r="AJ1160" s="240" t="s">
        <v>160</v>
      </c>
      <c r="AK1160" s="241"/>
      <c r="AL1160" s="221" t="s">
        <v>161</v>
      </c>
      <c r="AM1160" s="222" t="s">
        <v>162</v>
      </c>
      <c r="AN1160" s="242"/>
      <c r="AO1160" s="243"/>
      <c r="AP1160" s="242"/>
      <c r="AQ1160" s="243"/>
      <c r="AR1160" s="217">
        <v>1</v>
      </c>
      <c r="AS1160" s="228" t="s">
        <v>233</v>
      </c>
      <c r="AT1160" s="230"/>
      <c r="AU1160" s="218" t="s">
        <v>233</v>
      </c>
    </row>
    <row r="1161" spans="1:47" ht="8.25" customHeight="1" x14ac:dyDescent="0.25">
      <c r="A1161" s="217">
        <v>1135</v>
      </c>
      <c r="B1161" s="228" t="s">
        <v>176</v>
      </c>
      <c r="C1161" s="229"/>
      <c r="D1161" s="230"/>
      <c r="E1161" s="228" t="s">
        <v>1339</v>
      </c>
      <c r="F1161" s="229"/>
      <c r="G1161" s="230"/>
      <c r="H1161" s="231">
        <v>1473</v>
      </c>
      <c r="I1161" s="232"/>
      <c r="J1161" s="231">
        <v>2328</v>
      </c>
      <c r="K1161" s="233"/>
      <c r="L1161" s="232"/>
      <c r="M1161" s="228" t="s">
        <v>154</v>
      </c>
      <c r="N1161" s="229"/>
      <c r="O1161" s="230"/>
      <c r="P1161" s="234" t="s">
        <v>155</v>
      </c>
      <c r="Q1161" s="235"/>
      <c r="R1161" s="236"/>
      <c r="S1161" s="217">
        <v>1338</v>
      </c>
      <c r="T1161" s="217">
        <v>2193</v>
      </c>
      <c r="U1161" s="218" t="s">
        <v>156</v>
      </c>
      <c r="V1161" s="237" t="s">
        <v>157</v>
      </c>
      <c r="W1161" s="238"/>
      <c r="X1161" s="239"/>
      <c r="Y1161" s="228" t="s">
        <v>158</v>
      </c>
      <c r="Z1161" s="230"/>
      <c r="AA1161" s="228" t="s">
        <v>159</v>
      </c>
      <c r="AB1161" s="229"/>
      <c r="AC1161" s="230"/>
      <c r="AD1161" s="219"/>
      <c r="AE1161" s="220">
        <v>725</v>
      </c>
      <c r="AF1161" s="231">
        <v>2308</v>
      </c>
      <c r="AG1161" s="232"/>
      <c r="AH1161" s="218" t="s">
        <v>158</v>
      </c>
      <c r="AI1161" s="217">
        <v>2</v>
      </c>
      <c r="AJ1161" s="240" t="s">
        <v>160</v>
      </c>
      <c r="AK1161" s="241"/>
      <c r="AL1161" s="221" t="s">
        <v>161</v>
      </c>
      <c r="AM1161" s="222" t="s">
        <v>162</v>
      </c>
      <c r="AN1161" s="242"/>
      <c r="AO1161" s="243"/>
      <c r="AP1161" s="242"/>
      <c r="AQ1161" s="243"/>
      <c r="AR1161" s="217">
        <v>1</v>
      </c>
      <c r="AS1161" s="228" t="s">
        <v>233</v>
      </c>
      <c r="AT1161" s="230"/>
      <c r="AU1161" s="218" t="s">
        <v>233</v>
      </c>
    </row>
    <row r="1162" spans="1:47" ht="8.25" customHeight="1" x14ac:dyDescent="0.25">
      <c r="A1162" s="217">
        <v>1136</v>
      </c>
      <c r="B1162" s="228" t="s">
        <v>176</v>
      </c>
      <c r="C1162" s="229"/>
      <c r="D1162" s="230"/>
      <c r="E1162" s="228" t="s">
        <v>1340</v>
      </c>
      <c r="F1162" s="229"/>
      <c r="G1162" s="230"/>
      <c r="H1162" s="231">
        <v>993</v>
      </c>
      <c r="I1162" s="232"/>
      <c r="J1162" s="231">
        <v>2328</v>
      </c>
      <c r="K1162" s="233"/>
      <c r="L1162" s="232"/>
      <c r="M1162" s="228" t="s">
        <v>154</v>
      </c>
      <c r="N1162" s="229"/>
      <c r="O1162" s="230"/>
      <c r="P1162" s="234" t="s">
        <v>155</v>
      </c>
      <c r="Q1162" s="235"/>
      <c r="R1162" s="236"/>
      <c r="S1162" s="217">
        <v>858</v>
      </c>
      <c r="T1162" s="217">
        <v>2193</v>
      </c>
      <c r="U1162" s="218" t="s">
        <v>156</v>
      </c>
      <c r="V1162" s="237" t="s">
        <v>157</v>
      </c>
      <c r="W1162" s="238"/>
      <c r="X1162" s="239"/>
      <c r="Y1162" s="228" t="s">
        <v>158</v>
      </c>
      <c r="Z1162" s="230"/>
      <c r="AA1162" s="228" t="s">
        <v>159</v>
      </c>
      <c r="AB1162" s="229"/>
      <c r="AC1162" s="230"/>
      <c r="AD1162" s="219"/>
      <c r="AE1162" s="220">
        <v>973</v>
      </c>
      <c r="AF1162" s="231">
        <v>2308</v>
      </c>
      <c r="AG1162" s="232"/>
      <c r="AH1162" s="218" t="s">
        <v>158</v>
      </c>
      <c r="AI1162" s="217">
        <v>1</v>
      </c>
      <c r="AJ1162" s="240" t="s">
        <v>160</v>
      </c>
      <c r="AK1162" s="241"/>
      <c r="AL1162" s="221" t="s">
        <v>161</v>
      </c>
      <c r="AM1162" s="222" t="s">
        <v>162</v>
      </c>
      <c r="AN1162" s="242"/>
      <c r="AO1162" s="243"/>
      <c r="AP1162" s="242"/>
      <c r="AQ1162" s="243"/>
      <c r="AR1162" s="217">
        <v>1</v>
      </c>
      <c r="AS1162" s="228" t="s">
        <v>240</v>
      </c>
      <c r="AT1162" s="230"/>
      <c r="AU1162" s="218" t="s">
        <v>240</v>
      </c>
    </row>
    <row r="1163" spans="1:47" ht="8.25" customHeight="1" x14ac:dyDescent="0.25">
      <c r="A1163" s="217">
        <v>1137</v>
      </c>
      <c r="B1163" s="228" t="s">
        <v>176</v>
      </c>
      <c r="C1163" s="229"/>
      <c r="D1163" s="230"/>
      <c r="E1163" s="228" t="s">
        <v>1341</v>
      </c>
      <c r="F1163" s="229"/>
      <c r="G1163" s="230"/>
      <c r="H1163" s="231">
        <v>1473</v>
      </c>
      <c r="I1163" s="232"/>
      <c r="J1163" s="231">
        <v>2328</v>
      </c>
      <c r="K1163" s="233"/>
      <c r="L1163" s="232"/>
      <c r="M1163" s="228" t="s">
        <v>154</v>
      </c>
      <c r="N1163" s="229"/>
      <c r="O1163" s="230"/>
      <c r="P1163" s="234" t="s">
        <v>155</v>
      </c>
      <c r="Q1163" s="235"/>
      <c r="R1163" s="236"/>
      <c r="S1163" s="217">
        <v>1338</v>
      </c>
      <c r="T1163" s="217">
        <v>2193</v>
      </c>
      <c r="U1163" s="218" t="s">
        <v>156</v>
      </c>
      <c r="V1163" s="237" t="s">
        <v>157</v>
      </c>
      <c r="W1163" s="238"/>
      <c r="X1163" s="239"/>
      <c r="Y1163" s="228" t="s">
        <v>158</v>
      </c>
      <c r="Z1163" s="230"/>
      <c r="AA1163" s="228" t="s">
        <v>159</v>
      </c>
      <c r="AB1163" s="229"/>
      <c r="AC1163" s="230"/>
      <c r="AD1163" s="219"/>
      <c r="AE1163" s="220">
        <v>725</v>
      </c>
      <c r="AF1163" s="231">
        <v>2308</v>
      </c>
      <c r="AG1163" s="232"/>
      <c r="AH1163" s="218" t="s">
        <v>158</v>
      </c>
      <c r="AI1163" s="217">
        <v>2</v>
      </c>
      <c r="AJ1163" s="240" t="s">
        <v>160</v>
      </c>
      <c r="AK1163" s="241"/>
      <c r="AL1163" s="221" t="s">
        <v>161</v>
      </c>
      <c r="AM1163" s="222" t="s">
        <v>162</v>
      </c>
      <c r="AN1163" s="242"/>
      <c r="AO1163" s="243"/>
      <c r="AP1163" s="242"/>
      <c r="AQ1163" s="243"/>
      <c r="AR1163" s="217">
        <v>1</v>
      </c>
      <c r="AS1163" s="228" t="s">
        <v>233</v>
      </c>
      <c r="AT1163" s="230"/>
      <c r="AU1163" s="218" t="s">
        <v>233</v>
      </c>
    </row>
    <row r="1164" spans="1:47" ht="8.25" customHeight="1" x14ac:dyDescent="0.25">
      <c r="A1164" s="217">
        <v>1138</v>
      </c>
      <c r="B1164" s="228" t="s">
        <v>176</v>
      </c>
      <c r="C1164" s="229"/>
      <c r="D1164" s="230"/>
      <c r="E1164" s="228" t="s">
        <v>1342</v>
      </c>
      <c r="F1164" s="229"/>
      <c r="G1164" s="230"/>
      <c r="H1164" s="231">
        <v>993</v>
      </c>
      <c r="I1164" s="232"/>
      <c r="J1164" s="231">
        <v>2328</v>
      </c>
      <c r="K1164" s="233"/>
      <c r="L1164" s="232"/>
      <c r="M1164" s="228" t="s">
        <v>154</v>
      </c>
      <c r="N1164" s="229"/>
      <c r="O1164" s="230"/>
      <c r="P1164" s="234" t="s">
        <v>155</v>
      </c>
      <c r="Q1164" s="235"/>
      <c r="R1164" s="236"/>
      <c r="S1164" s="217">
        <v>858</v>
      </c>
      <c r="T1164" s="217">
        <v>2193</v>
      </c>
      <c r="U1164" s="218" t="s">
        <v>156</v>
      </c>
      <c r="V1164" s="237" t="s">
        <v>157</v>
      </c>
      <c r="W1164" s="238"/>
      <c r="X1164" s="239"/>
      <c r="Y1164" s="228" t="s">
        <v>158</v>
      </c>
      <c r="Z1164" s="230"/>
      <c r="AA1164" s="228" t="s">
        <v>159</v>
      </c>
      <c r="AB1164" s="229"/>
      <c r="AC1164" s="230"/>
      <c r="AD1164" s="219"/>
      <c r="AE1164" s="220">
        <v>973</v>
      </c>
      <c r="AF1164" s="231">
        <v>2308</v>
      </c>
      <c r="AG1164" s="232"/>
      <c r="AH1164" s="218" t="s">
        <v>158</v>
      </c>
      <c r="AI1164" s="217">
        <v>1</v>
      </c>
      <c r="AJ1164" s="240" t="s">
        <v>160</v>
      </c>
      <c r="AK1164" s="241"/>
      <c r="AL1164" s="221" t="s">
        <v>161</v>
      </c>
      <c r="AM1164" s="222" t="s">
        <v>162</v>
      </c>
      <c r="AN1164" s="242"/>
      <c r="AO1164" s="243"/>
      <c r="AP1164" s="242"/>
      <c r="AQ1164" s="243"/>
      <c r="AR1164" s="217">
        <v>1</v>
      </c>
      <c r="AS1164" s="228" t="s">
        <v>240</v>
      </c>
      <c r="AT1164" s="230"/>
      <c r="AU1164" s="218" t="s">
        <v>240</v>
      </c>
    </row>
    <row r="1165" spans="1:47" ht="8.25" customHeight="1" x14ac:dyDescent="0.25">
      <c r="A1165" s="217">
        <v>1139</v>
      </c>
      <c r="B1165" s="228" t="s">
        <v>176</v>
      </c>
      <c r="C1165" s="229"/>
      <c r="D1165" s="230"/>
      <c r="E1165" s="228" t="s">
        <v>1343</v>
      </c>
      <c r="F1165" s="229"/>
      <c r="G1165" s="230"/>
      <c r="H1165" s="231">
        <v>893</v>
      </c>
      <c r="I1165" s="232"/>
      <c r="J1165" s="231">
        <v>2328</v>
      </c>
      <c r="K1165" s="233"/>
      <c r="L1165" s="232"/>
      <c r="M1165" s="228" t="s">
        <v>154</v>
      </c>
      <c r="N1165" s="229"/>
      <c r="O1165" s="230"/>
      <c r="P1165" s="234" t="s">
        <v>155</v>
      </c>
      <c r="Q1165" s="235"/>
      <c r="R1165" s="236"/>
      <c r="S1165" s="217">
        <v>758</v>
      </c>
      <c r="T1165" s="217">
        <v>2193</v>
      </c>
      <c r="U1165" s="218" t="s">
        <v>156</v>
      </c>
      <c r="V1165" s="237" t="s">
        <v>157</v>
      </c>
      <c r="W1165" s="238"/>
      <c r="X1165" s="239"/>
      <c r="Y1165" s="228" t="s">
        <v>158</v>
      </c>
      <c r="Z1165" s="230"/>
      <c r="AA1165" s="228" t="s">
        <v>159</v>
      </c>
      <c r="AB1165" s="229"/>
      <c r="AC1165" s="230"/>
      <c r="AD1165" s="219"/>
      <c r="AE1165" s="220">
        <v>873</v>
      </c>
      <c r="AF1165" s="231">
        <v>2308</v>
      </c>
      <c r="AG1165" s="232"/>
      <c r="AH1165" s="218" t="s">
        <v>158</v>
      </c>
      <c r="AI1165" s="217">
        <v>1</v>
      </c>
      <c r="AJ1165" s="240" t="s">
        <v>160</v>
      </c>
      <c r="AK1165" s="241"/>
      <c r="AL1165" s="221" t="s">
        <v>161</v>
      </c>
      <c r="AM1165" s="222" t="s">
        <v>162</v>
      </c>
      <c r="AN1165" s="242"/>
      <c r="AO1165" s="243"/>
      <c r="AP1165" s="242"/>
      <c r="AQ1165" s="243"/>
      <c r="AR1165" s="217">
        <v>1</v>
      </c>
      <c r="AS1165" s="228" t="s">
        <v>314</v>
      </c>
      <c r="AT1165" s="230"/>
      <c r="AU1165" s="218" t="s">
        <v>314</v>
      </c>
    </row>
    <row r="1166" spans="1:47" ht="8.25" customHeight="1" x14ac:dyDescent="0.25">
      <c r="A1166" s="217">
        <v>1140</v>
      </c>
      <c r="B1166" s="228" t="s">
        <v>176</v>
      </c>
      <c r="C1166" s="229"/>
      <c r="D1166" s="230"/>
      <c r="E1166" s="228" t="s">
        <v>1344</v>
      </c>
      <c r="F1166" s="229"/>
      <c r="G1166" s="230"/>
      <c r="H1166" s="231">
        <v>693</v>
      </c>
      <c r="I1166" s="232"/>
      <c r="J1166" s="231">
        <v>2328</v>
      </c>
      <c r="K1166" s="233"/>
      <c r="L1166" s="232"/>
      <c r="M1166" s="228" t="s">
        <v>154</v>
      </c>
      <c r="N1166" s="229"/>
      <c r="O1166" s="230"/>
      <c r="P1166" s="234" t="s">
        <v>155</v>
      </c>
      <c r="Q1166" s="235"/>
      <c r="R1166" s="236"/>
      <c r="S1166" s="217">
        <v>558</v>
      </c>
      <c r="T1166" s="217">
        <v>2193</v>
      </c>
      <c r="U1166" s="218" t="s">
        <v>156</v>
      </c>
      <c r="V1166" s="237" t="s">
        <v>157</v>
      </c>
      <c r="W1166" s="238"/>
      <c r="X1166" s="239"/>
      <c r="Y1166" s="228" t="s">
        <v>158</v>
      </c>
      <c r="Z1166" s="230"/>
      <c r="AA1166" s="228" t="s">
        <v>159</v>
      </c>
      <c r="AB1166" s="229"/>
      <c r="AC1166" s="230"/>
      <c r="AD1166" s="219"/>
      <c r="AE1166" s="220">
        <v>673</v>
      </c>
      <c r="AF1166" s="231">
        <v>2308</v>
      </c>
      <c r="AG1166" s="232"/>
      <c r="AH1166" s="218" t="s">
        <v>158</v>
      </c>
      <c r="AI1166" s="217">
        <v>1</v>
      </c>
      <c r="AJ1166" s="240" t="s">
        <v>160</v>
      </c>
      <c r="AK1166" s="241"/>
      <c r="AL1166" s="221" t="s">
        <v>161</v>
      </c>
      <c r="AM1166" s="222" t="s">
        <v>162</v>
      </c>
      <c r="AN1166" s="242"/>
      <c r="AO1166" s="243"/>
      <c r="AP1166" s="242"/>
      <c r="AQ1166" s="243"/>
      <c r="AR1166" s="217">
        <v>1</v>
      </c>
      <c r="AS1166" s="228" t="s">
        <v>257</v>
      </c>
      <c r="AT1166" s="230"/>
      <c r="AU1166" s="218" t="s">
        <v>257</v>
      </c>
    </row>
    <row r="1167" spans="1:47" ht="8.25" customHeight="1" x14ac:dyDescent="0.25">
      <c r="A1167" s="217">
        <v>1141</v>
      </c>
      <c r="B1167" s="228" t="s">
        <v>176</v>
      </c>
      <c r="C1167" s="229"/>
      <c r="D1167" s="230"/>
      <c r="E1167" s="228" t="s">
        <v>1345</v>
      </c>
      <c r="F1167" s="229"/>
      <c r="G1167" s="230"/>
      <c r="H1167" s="231">
        <v>693</v>
      </c>
      <c r="I1167" s="232"/>
      <c r="J1167" s="231">
        <v>2328</v>
      </c>
      <c r="K1167" s="233"/>
      <c r="L1167" s="232"/>
      <c r="M1167" s="228" t="s">
        <v>154</v>
      </c>
      <c r="N1167" s="229"/>
      <c r="O1167" s="230"/>
      <c r="P1167" s="234" t="s">
        <v>155</v>
      </c>
      <c r="Q1167" s="235"/>
      <c r="R1167" s="236"/>
      <c r="S1167" s="217">
        <v>558</v>
      </c>
      <c r="T1167" s="217">
        <v>2193</v>
      </c>
      <c r="U1167" s="218" t="s">
        <v>156</v>
      </c>
      <c r="V1167" s="237" t="s">
        <v>157</v>
      </c>
      <c r="W1167" s="238"/>
      <c r="X1167" s="239"/>
      <c r="Y1167" s="228" t="s">
        <v>158</v>
      </c>
      <c r="Z1167" s="230"/>
      <c r="AA1167" s="228" t="s">
        <v>159</v>
      </c>
      <c r="AB1167" s="229"/>
      <c r="AC1167" s="230"/>
      <c r="AD1167" s="219"/>
      <c r="AE1167" s="220">
        <v>673</v>
      </c>
      <c r="AF1167" s="231">
        <v>2308</v>
      </c>
      <c r="AG1167" s="232"/>
      <c r="AH1167" s="218" t="s">
        <v>158</v>
      </c>
      <c r="AI1167" s="217">
        <v>1</v>
      </c>
      <c r="AJ1167" s="240" t="s">
        <v>160</v>
      </c>
      <c r="AK1167" s="241"/>
      <c r="AL1167" s="221" t="s">
        <v>161</v>
      </c>
      <c r="AM1167" s="222" t="s">
        <v>162</v>
      </c>
      <c r="AN1167" s="242"/>
      <c r="AO1167" s="243"/>
      <c r="AP1167" s="242"/>
      <c r="AQ1167" s="243"/>
      <c r="AR1167" s="217">
        <v>1</v>
      </c>
      <c r="AS1167" s="228" t="s">
        <v>257</v>
      </c>
      <c r="AT1167" s="230"/>
      <c r="AU1167" s="218" t="s">
        <v>257</v>
      </c>
    </row>
    <row r="1168" spans="1:47" ht="8.25" customHeight="1" x14ac:dyDescent="0.25">
      <c r="A1168" s="217">
        <v>1142</v>
      </c>
      <c r="B1168" s="228" t="s">
        <v>252</v>
      </c>
      <c r="C1168" s="229"/>
      <c r="D1168" s="230"/>
      <c r="E1168" s="228" t="s">
        <v>1346</v>
      </c>
      <c r="F1168" s="229"/>
      <c r="G1168" s="230"/>
      <c r="H1168" s="231">
        <v>635</v>
      </c>
      <c r="I1168" s="232"/>
      <c r="J1168" s="231">
        <v>935</v>
      </c>
      <c r="K1168" s="233"/>
      <c r="L1168" s="232"/>
      <c r="M1168" s="228" t="s">
        <v>154</v>
      </c>
      <c r="N1168" s="229"/>
      <c r="O1168" s="230"/>
      <c r="P1168" s="234" t="s">
        <v>155</v>
      </c>
      <c r="Q1168" s="235"/>
      <c r="R1168" s="236"/>
      <c r="S1168" s="217">
        <v>500</v>
      </c>
      <c r="T1168" s="217">
        <v>800</v>
      </c>
      <c r="U1168" s="218" t="s">
        <v>156</v>
      </c>
      <c r="V1168" s="237" t="s">
        <v>157</v>
      </c>
      <c r="W1168" s="238"/>
      <c r="X1168" s="239"/>
      <c r="Y1168" s="228" t="s">
        <v>158</v>
      </c>
      <c r="Z1168" s="230"/>
      <c r="AA1168" s="228" t="s">
        <v>159</v>
      </c>
      <c r="AB1168" s="229"/>
      <c r="AC1168" s="230"/>
      <c r="AD1168" s="219"/>
      <c r="AE1168" s="220">
        <v>615</v>
      </c>
      <c r="AF1168" s="231">
        <v>915</v>
      </c>
      <c r="AG1168" s="232"/>
      <c r="AH1168" s="218" t="s">
        <v>158</v>
      </c>
      <c r="AI1168" s="217">
        <v>1</v>
      </c>
      <c r="AJ1168" s="240" t="s">
        <v>160</v>
      </c>
      <c r="AK1168" s="241"/>
      <c r="AL1168" s="221" t="s">
        <v>161</v>
      </c>
      <c r="AM1168" s="222" t="s">
        <v>162</v>
      </c>
      <c r="AN1168" s="242"/>
      <c r="AO1168" s="243"/>
      <c r="AP1168" s="242"/>
      <c r="AQ1168" s="243"/>
      <c r="AR1168" s="217">
        <v>1</v>
      </c>
      <c r="AS1168" s="228" t="s">
        <v>443</v>
      </c>
      <c r="AT1168" s="230"/>
      <c r="AU1168" s="218" t="s">
        <v>443</v>
      </c>
    </row>
    <row r="1169" spans="1:47" ht="8.25" customHeight="1" x14ac:dyDescent="0.25">
      <c r="A1169" s="217">
        <v>1143</v>
      </c>
      <c r="B1169" s="228" t="s">
        <v>176</v>
      </c>
      <c r="C1169" s="229"/>
      <c r="D1169" s="230"/>
      <c r="E1169" s="228" t="s">
        <v>1347</v>
      </c>
      <c r="F1169" s="229"/>
      <c r="G1169" s="230"/>
      <c r="H1169" s="231">
        <v>593</v>
      </c>
      <c r="I1169" s="232"/>
      <c r="J1169" s="231">
        <v>2328</v>
      </c>
      <c r="K1169" s="233"/>
      <c r="L1169" s="232"/>
      <c r="M1169" s="228" t="s">
        <v>154</v>
      </c>
      <c r="N1169" s="229"/>
      <c r="O1169" s="230"/>
      <c r="P1169" s="234" t="s">
        <v>155</v>
      </c>
      <c r="Q1169" s="235"/>
      <c r="R1169" s="236"/>
      <c r="S1169" s="217">
        <v>458</v>
      </c>
      <c r="T1169" s="217">
        <v>2193</v>
      </c>
      <c r="U1169" s="218" t="s">
        <v>156</v>
      </c>
      <c r="V1169" s="237" t="s">
        <v>157</v>
      </c>
      <c r="W1169" s="238"/>
      <c r="X1169" s="239"/>
      <c r="Y1169" s="228" t="s">
        <v>158</v>
      </c>
      <c r="Z1169" s="230"/>
      <c r="AA1169" s="228" t="s">
        <v>159</v>
      </c>
      <c r="AB1169" s="229"/>
      <c r="AC1169" s="230"/>
      <c r="AD1169" s="219"/>
      <c r="AE1169" s="220">
        <v>573</v>
      </c>
      <c r="AF1169" s="231">
        <v>2308</v>
      </c>
      <c r="AG1169" s="232"/>
      <c r="AH1169" s="218" t="s">
        <v>158</v>
      </c>
      <c r="AI1169" s="217">
        <v>1</v>
      </c>
      <c r="AJ1169" s="240" t="s">
        <v>160</v>
      </c>
      <c r="AK1169" s="241"/>
      <c r="AL1169" s="221" t="s">
        <v>161</v>
      </c>
      <c r="AM1169" s="222" t="s">
        <v>162</v>
      </c>
      <c r="AN1169" s="242"/>
      <c r="AO1169" s="243"/>
      <c r="AP1169" s="242"/>
      <c r="AQ1169" s="243"/>
      <c r="AR1169" s="217">
        <v>1</v>
      </c>
      <c r="AS1169" s="228" t="s">
        <v>269</v>
      </c>
      <c r="AT1169" s="230"/>
      <c r="AU1169" s="218" t="s">
        <v>269</v>
      </c>
    </row>
    <row r="1170" spans="1:47" ht="8.25" customHeight="1" x14ac:dyDescent="0.25">
      <c r="A1170" s="217">
        <v>1144</v>
      </c>
      <c r="B1170" s="228" t="s">
        <v>176</v>
      </c>
      <c r="C1170" s="229"/>
      <c r="D1170" s="230"/>
      <c r="E1170" s="228" t="s">
        <v>1348</v>
      </c>
      <c r="F1170" s="229"/>
      <c r="G1170" s="230"/>
      <c r="H1170" s="231">
        <v>593</v>
      </c>
      <c r="I1170" s="232"/>
      <c r="J1170" s="231">
        <v>2293</v>
      </c>
      <c r="K1170" s="233"/>
      <c r="L1170" s="232"/>
      <c r="M1170" s="228" t="s">
        <v>154</v>
      </c>
      <c r="N1170" s="229"/>
      <c r="O1170" s="230"/>
      <c r="P1170" s="234" t="s">
        <v>155</v>
      </c>
      <c r="Q1170" s="235"/>
      <c r="R1170" s="236"/>
      <c r="S1170" s="217">
        <v>458</v>
      </c>
      <c r="T1170" s="217">
        <v>2158</v>
      </c>
      <c r="U1170" s="218" t="s">
        <v>156</v>
      </c>
      <c r="V1170" s="237" t="s">
        <v>157</v>
      </c>
      <c r="W1170" s="238"/>
      <c r="X1170" s="239"/>
      <c r="Y1170" s="228" t="s">
        <v>158</v>
      </c>
      <c r="Z1170" s="230"/>
      <c r="AA1170" s="228" t="s">
        <v>159</v>
      </c>
      <c r="AB1170" s="229"/>
      <c r="AC1170" s="230"/>
      <c r="AD1170" s="219"/>
      <c r="AE1170" s="220">
        <v>573</v>
      </c>
      <c r="AF1170" s="231">
        <v>2273</v>
      </c>
      <c r="AG1170" s="232"/>
      <c r="AH1170" s="218" t="s">
        <v>158</v>
      </c>
      <c r="AI1170" s="217">
        <v>1</v>
      </c>
      <c r="AJ1170" s="240" t="s">
        <v>160</v>
      </c>
      <c r="AK1170" s="241"/>
      <c r="AL1170" s="221" t="s">
        <v>161</v>
      </c>
      <c r="AM1170" s="222" t="s">
        <v>162</v>
      </c>
      <c r="AN1170" s="242"/>
      <c r="AO1170" s="243"/>
      <c r="AP1170" s="242"/>
      <c r="AQ1170" s="243"/>
      <c r="AR1170" s="217">
        <v>1</v>
      </c>
      <c r="AS1170" s="228" t="s">
        <v>446</v>
      </c>
      <c r="AT1170" s="230"/>
      <c r="AU1170" s="218" t="s">
        <v>446</v>
      </c>
    </row>
    <row r="1171" spans="1:47" ht="8.25" customHeight="1" x14ac:dyDescent="0.25">
      <c r="A1171" s="217">
        <v>1145</v>
      </c>
      <c r="B1171" s="228" t="s">
        <v>176</v>
      </c>
      <c r="C1171" s="229"/>
      <c r="D1171" s="230"/>
      <c r="E1171" s="228" t="s">
        <v>1349</v>
      </c>
      <c r="F1171" s="229"/>
      <c r="G1171" s="230"/>
      <c r="H1171" s="231">
        <v>893</v>
      </c>
      <c r="I1171" s="232"/>
      <c r="J1171" s="231">
        <v>2328</v>
      </c>
      <c r="K1171" s="233"/>
      <c r="L1171" s="232"/>
      <c r="M1171" s="228" t="s">
        <v>154</v>
      </c>
      <c r="N1171" s="229"/>
      <c r="O1171" s="230"/>
      <c r="P1171" s="234" t="s">
        <v>155</v>
      </c>
      <c r="Q1171" s="235"/>
      <c r="R1171" s="236"/>
      <c r="S1171" s="217">
        <v>758</v>
      </c>
      <c r="T1171" s="217">
        <v>2193</v>
      </c>
      <c r="U1171" s="218" t="s">
        <v>156</v>
      </c>
      <c r="V1171" s="237" t="s">
        <v>157</v>
      </c>
      <c r="W1171" s="238"/>
      <c r="X1171" s="239"/>
      <c r="Y1171" s="228" t="s">
        <v>158</v>
      </c>
      <c r="Z1171" s="230"/>
      <c r="AA1171" s="228" t="s">
        <v>159</v>
      </c>
      <c r="AB1171" s="229"/>
      <c r="AC1171" s="230"/>
      <c r="AD1171" s="219"/>
      <c r="AE1171" s="220">
        <v>873</v>
      </c>
      <c r="AF1171" s="231">
        <v>2308</v>
      </c>
      <c r="AG1171" s="232"/>
      <c r="AH1171" s="218" t="s">
        <v>158</v>
      </c>
      <c r="AI1171" s="217">
        <v>1</v>
      </c>
      <c r="AJ1171" s="240" t="s">
        <v>160</v>
      </c>
      <c r="AK1171" s="241"/>
      <c r="AL1171" s="221" t="s">
        <v>161</v>
      </c>
      <c r="AM1171" s="222" t="s">
        <v>162</v>
      </c>
      <c r="AN1171" s="242"/>
      <c r="AO1171" s="243"/>
      <c r="AP1171" s="242"/>
      <c r="AQ1171" s="243"/>
      <c r="AR1171" s="217">
        <v>1</v>
      </c>
      <c r="AS1171" s="228" t="s">
        <v>314</v>
      </c>
      <c r="AT1171" s="230"/>
      <c r="AU1171" s="218" t="s">
        <v>314</v>
      </c>
    </row>
    <row r="1172" spans="1:47" ht="8.25" customHeight="1" x14ac:dyDescent="0.25">
      <c r="A1172" s="217">
        <v>1146</v>
      </c>
      <c r="B1172" s="228" t="s">
        <v>176</v>
      </c>
      <c r="C1172" s="229"/>
      <c r="D1172" s="230"/>
      <c r="E1172" s="228" t="s">
        <v>1350</v>
      </c>
      <c r="F1172" s="229"/>
      <c r="G1172" s="230"/>
      <c r="H1172" s="231">
        <v>893</v>
      </c>
      <c r="I1172" s="232"/>
      <c r="J1172" s="231">
        <v>2328</v>
      </c>
      <c r="K1172" s="233"/>
      <c r="L1172" s="232"/>
      <c r="M1172" s="228" t="s">
        <v>154</v>
      </c>
      <c r="N1172" s="229"/>
      <c r="O1172" s="230"/>
      <c r="P1172" s="234" t="s">
        <v>155</v>
      </c>
      <c r="Q1172" s="235"/>
      <c r="R1172" s="236"/>
      <c r="S1172" s="217">
        <v>758</v>
      </c>
      <c r="T1172" s="217">
        <v>2193</v>
      </c>
      <c r="U1172" s="218" t="s">
        <v>156</v>
      </c>
      <c r="V1172" s="237" t="s">
        <v>157</v>
      </c>
      <c r="W1172" s="238"/>
      <c r="X1172" s="239"/>
      <c r="Y1172" s="228" t="s">
        <v>158</v>
      </c>
      <c r="Z1172" s="230"/>
      <c r="AA1172" s="228" t="s">
        <v>159</v>
      </c>
      <c r="AB1172" s="229"/>
      <c r="AC1172" s="230"/>
      <c r="AD1172" s="219"/>
      <c r="AE1172" s="220">
        <v>873</v>
      </c>
      <c r="AF1172" s="231">
        <v>2308</v>
      </c>
      <c r="AG1172" s="232"/>
      <c r="AH1172" s="218" t="s">
        <v>158</v>
      </c>
      <c r="AI1172" s="217">
        <v>1</v>
      </c>
      <c r="AJ1172" s="240" t="s">
        <v>160</v>
      </c>
      <c r="AK1172" s="241"/>
      <c r="AL1172" s="221" t="s">
        <v>161</v>
      </c>
      <c r="AM1172" s="222" t="s">
        <v>162</v>
      </c>
      <c r="AN1172" s="242"/>
      <c r="AO1172" s="243"/>
      <c r="AP1172" s="242"/>
      <c r="AQ1172" s="243"/>
      <c r="AR1172" s="217">
        <v>1</v>
      </c>
      <c r="AS1172" s="228" t="s">
        <v>314</v>
      </c>
      <c r="AT1172" s="230"/>
      <c r="AU1172" s="218" t="s">
        <v>314</v>
      </c>
    </row>
    <row r="1173" spans="1:47" ht="8.25" customHeight="1" x14ac:dyDescent="0.25">
      <c r="A1173" s="217">
        <v>1147</v>
      </c>
      <c r="B1173" s="228" t="s">
        <v>176</v>
      </c>
      <c r="C1173" s="229"/>
      <c r="D1173" s="230"/>
      <c r="E1173" s="228" t="s">
        <v>1351</v>
      </c>
      <c r="F1173" s="229"/>
      <c r="G1173" s="230"/>
      <c r="H1173" s="231">
        <v>1343</v>
      </c>
      <c r="I1173" s="232"/>
      <c r="J1173" s="231">
        <v>2328</v>
      </c>
      <c r="K1173" s="233"/>
      <c r="L1173" s="232"/>
      <c r="M1173" s="228" t="s">
        <v>154</v>
      </c>
      <c r="N1173" s="229"/>
      <c r="O1173" s="230"/>
      <c r="P1173" s="234" t="s">
        <v>155</v>
      </c>
      <c r="Q1173" s="235"/>
      <c r="R1173" s="236"/>
      <c r="S1173" s="217">
        <v>1208</v>
      </c>
      <c r="T1173" s="217">
        <v>2193</v>
      </c>
      <c r="U1173" s="218" t="s">
        <v>156</v>
      </c>
      <c r="V1173" s="237" t="s">
        <v>157</v>
      </c>
      <c r="W1173" s="238"/>
      <c r="X1173" s="239"/>
      <c r="Y1173" s="228" t="s">
        <v>158</v>
      </c>
      <c r="Z1173" s="230"/>
      <c r="AA1173" s="228" t="s">
        <v>159</v>
      </c>
      <c r="AB1173" s="229"/>
      <c r="AC1173" s="230"/>
      <c r="AD1173" s="219"/>
      <c r="AE1173" s="220">
        <v>660</v>
      </c>
      <c r="AF1173" s="231">
        <v>2308</v>
      </c>
      <c r="AG1173" s="232"/>
      <c r="AH1173" s="218" t="s">
        <v>158</v>
      </c>
      <c r="AI1173" s="217">
        <v>2</v>
      </c>
      <c r="AJ1173" s="240" t="s">
        <v>160</v>
      </c>
      <c r="AK1173" s="241"/>
      <c r="AL1173" s="221" t="s">
        <v>161</v>
      </c>
      <c r="AM1173" s="222" t="s">
        <v>162</v>
      </c>
      <c r="AN1173" s="242"/>
      <c r="AO1173" s="243"/>
      <c r="AP1173" s="242"/>
      <c r="AQ1173" s="243"/>
      <c r="AR1173" s="217">
        <v>1</v>
      </c>
      <c r="AS1173" s="228" t="s">
        <v>238</v>
      </c>
      <c r="AT1173" s="230"/>
      <c r="AU1173" s="218" t="s">
        <v>238</v>
      </c>
    </row>
    <row r="1174" spans="1:47" ht="8.25" customHeight="1" x14ac:dyDescent="0.25">
      <c r="A1174" s="217">
        <v>1148</v>
      </c>
      <c r="B1174" s="228" t="s">
        <v>176</v>
      </c>
      <c r="C1174" s="229"/>
      <c r="D1174" s="230"/>
      <c r="E1174" s="228" t="s">
        <v>1352</v>
      </c>
      <c r="F1174" s="229"/>
      <c r="G1174" s="230"/>
      <c r="H1174" s="231">
        <v>1473</v>
      </c>
      <c r="I1174" s="232"/>
      <c r="J1174" s="231">
        <v>2328</v>
      </c>
      <c r="K1174" s="233"/>
      <c r="L1174" s="232"/>
      <c r="M1174" s="228" t="s">
        <v>154</v>
      </c>
      <c r="N1174" s="229"/>
      <c r="O1174" s="230"/>
      <c r="P1174" s="234" t="s">
        <v>155</v>
      </c>
      <c r="Q1174" s="235"/>
      <c r="R1174" s="236"/>
      <c r="S1174" s="217">
        <v>1338</v>
      </c>
      <c r="T1174" s="217">
        <v>2193</v>
      </c>
      <c r="U1174" s="218" t="s">
        <v>156</v>
      </c>
      <c r="V1174" s="237" t="s">
        <v>157</v>
      </c>
      <c r="W1174" s="238"/>
      <c r="X1174" s="239"/>
      <c r="Y1174" s="228" t="s">
        <v>158</v>
      </c>
      <c r="Z1174" s="230"/>
      <c r="AA1174" s="228" t="s">
        <v>159</v>
      </c>
      <c r="AB1174" s="229"/>
      <c r="AC1174" s="230"/>
      <c r="AD1174" s="219"/>
      <c r="AE1174" s="220">
        <v>725</v>
      </c>
      <c r="AF1174" s="231">
        <v>2308</v>
      </c>
      <c r="AG1174" s="232"/>
      <c r="AH1174" s="218" t="s">
        <v>158</v>
      </c>
      <c r="AI1174" s="217">
        <v>2</v>
      </c>
      <c r="AJ1174" s="240" t="s">
        <v>160</v>
      </c>
      <c r="AK1174" s="241"/>
      <c r="AL1174" s="221" t="s">
        <v>161</v>
      </c>
      <c r="AM1174" s="222" t="s">
        <v>162</v>
      </c>
      <c r="AN1174" s="242"/>
      <c r="AO1174" s="243"/>
      <c r="AP1174" s="242"/>
      <c r="AQ1174" s="243"/>
      <c r="AR1174" s="217">
        <v>1</v>
      </c>
      <c r="AS1174" s="228" t="s">
        <v>233</v>
      </c>
      <c r="AT1174" s="230"/>
      <c r="AU1174" s="218" t="s">
        <v>233</v>
      </c>
    </row>
    <row r="1175" spans="1:47" ht="8.25" customHeight="1" x14ac:dyDescent="0.25">
      <c r="A1175" s="217">
        <v>1149</v>
      </c>
      <c r="B1175" s="228" t="s">
        <v>176</v>
      </c>
      <c r="C1175" s="229"/>
      <c r="D1175" s="230"/>
      <c r="E1175" s="228" t="s">
        <v>1353</v>
      </c>
      <c r="F1175" s="229"/>
      <c r="G1175" s="230"/>
      <c r="H1175" s="231">
        <v>1473</v>
      </c>
      <c r="I1175" s="232"/>
      <c r="J1175" s="231">
        <v>2328</v>
      </c>
      <c r="K1175" s="233"/>
      <c r="L1175" s="232"/>
      <c r="M1175" s="228" t="s">
        <v>154</v>
      </c>
      <c r="N1175" s="229"/>
      <c r="O1175" s="230"/>
      <c r="P1175" s="234" t="s">
        <v>155</v>
      </c>
      <c r="Q1175" s="235"/>
      <c r="R1175" s="236"/>
      <c r="S1175" s="217">
        <v>1338</v>
      </c>
      <c r="T1175" s="217">
        <v>2193</v>
      </c>
      <c r="U1175" s="218" t="s">
        <v>156</v>
      </c>
      <c r="V1175" s="237" t="s">
        <v>157</v>
      </c>
      <c r="W1175" s="238"/>
      <c r="X1175" s="239"/>
      <c r="Y1175" s="228" t="s">
        <v>158</v>
      </c>
      <c r="Z1175" s="230"/>
      <c r="AA1175" s="228" t="s">
        <v>159</v>
      </c>
      <c r="AB1175" s="229"/>
      <c r="AC1175" s="230"/>
      <c r="AD1175" s="219"/>
      <c r="AE1175" s="220">
        <v>725</v>
      </c>
      <c r="AF1175" s="231">
        <v>2308</v>
      </c>
      <c r="AG1175" s="232"/>
      <c r="AH1175" s="218" t="s">
        <v>158</v>
      </c>
      <c r="AI1175" s="217">
        <v>2</v>
      </c>
      <c r="AJ1175" s="240" t="s">
        <v>160</v>
      </c>
      <c r="AK1175" s="241"/>
      <c r="AL1175" s="221" t="s">
        <v>161</v>
      </c>
      <c r="AM1175" s="222" t="s">
        <v>162</v>
      </c>
      <c r="AN1175" s="242"/>
      <c r="AO1175" s="243"/>
      <c r="AP1175" s="242"/>
      <c r="AQ1175" s="243"/>
      <c r="AR1175" s="217">
        <v>1</v>
      </c>
      <c r="AS1175" s="228" t="s">
        <v>233</v>
      </c>
      <c r="AT1175" s="230"/>
      <c r="AU1175" s="218" t="s">
        <v>233</v>
      </c>
    </row>
    <row r="1176" spans="1:47" ht="8.25" customHeight="1" x14ac:dyDescent="0.25">
      <c r="A1176" s="217">
        <v>1150</v>
      </c>
      <c r="B1176" s="228" t="s">
        <v>176</v>
      </c>
      <c r="C1176" s="229"/>
      <c r="D1176" s="230"/>
      <c r="E1176" s="228" t="s">
        <v>1354</v>
      </c>
      <c r="F1176" s="229"/>
      <c r="G1176" s="230"/>
      <c r="H1176" s="231">
        <v>1473</v>
      </c>
      <c r="I1176" s="232"/>
      <c r="J1176" s="231">
        <v>2328</v>
      </c>
      <c r="K1176" s="233"/>
      <c r="L1176" s="232"/>
      <c r="M1176" s="228" t="s">
        <v>154</v>
      </c>
      <c r="N1176" s="229"/>
      <c r="O1176" s="230"/>
      <c r="P1176" s="234" t="s">
        <v>155</v>
      </c>
      <c r="Q1176" s="235"/>
      <c r="R1176" s="236"/>
      <c r="S1176" s="217">
        <v>1338</v>
      </c>
      <c r="T1176" s="217">
        <v>2193</v>
      </c>
      <c r="U1176" s="218" t="s">
        <v>156</v>
      </c>
      <c r="V1176" s="237" t="s">
        <v>157</v>
      </c>
      <c r="W1176" s="238"/>
      <c r="X1176" s="239"/>
      <c r="Y1176" s="228" t="s">
        <v>158</v>
      </c>
      <c r="Z1176" s="230"/>
      <c r="AA1176" s="228" t="s">
        <v>159</v>
      </c>
      <c r="AB1176" s="229"/>
      <c r="AC1176" s="230"/>
      <c r="AD1176" s="219"/>
      <c r="AE1176" s="220">
        <v>725</v>
      </c>
      <c r="AF1176" s="231">
        <v>2308</v>
      </c>
      <c r="AG1176" s="232"/>
      <c r="AH1176" s="218" t="s">
        <v>158</v>
      </c>
      <c r="AI1176" s="217">
        <v>2</v>
      </c>
      <c r="AJ1176" s="240" t="s">
        <v>160</v>
      </c>
      <c r="AK1176" s="241"/>
      <c r="AL1176" s="221" t="s">
        <v>161</v>
      </c>
      <c r="AM1176" s="222" t="s">
        <v>162</v>
      </c>
      <c r="AN1176" s="242"/>
      <c r="AO1176" s="243"/>
      <c r="AP1176" s="242"/>
      <c r="AQ1176" s="243"/>
      <c r="AR1176" s="217">
        <v>1</v>
      </c>
      <c r="AS1176" s="228" t="s">
        <v>233</v>
      </c>
      <c r="AT1176" s="230"/>
      <c r="AU1176" s="218" t="s">
        <v>233</v>
      </c>
    </row>
    <row r="1177" spans="1:47" ht="8.25" customHeight="1" x14ac:dyDescent="0.25">
      <c r="A1177" s="217">
        <v>1151</v>
      </c>
      <c r="B1177" s="228" t="s">
        <v>176</v>
      </c>
      <c r="C1177" s="229"/>
      <c r="D1177" s="230"/>
      <c r="E1177" s="228" t="s">
        <v>1355</v>
      </c>
      <c r="F1177" s="229"/>
      <c r="G1177" s="230"/>
      <c r="H1177" s="231">
        <v>893</v>
      </c>
      <c r="I1177" s="232"/>
      <c r="J1177" s="231">
        <v>2328</v>
      </c>
      <c r="K1177" s="233"/>
      <c r="L1177" s="232"/>
      <c r="M1177" s="228" t="s">
        <v>154</v>
      </c>
      <c r="N1177" s="229"/>
      <c r="O1177" s="230"/>
      <c r="P1177" s="234" t="s">
        <v>155</v>
      </c>
      <c r="Q1177" s="235"/>
      <c r="R1177" s="236"/>
      <c r="S1177" s="217">
        <v>758</v>
      </c>
      <c r="T1177" s="217">
        <v>2193</v>
      </c>
      <c r="U1177" s="218" t="s">
        <v>156</v>
      </c>
      <c r="V1177" s="237" t="s">
        <v>157</v>
      </c>
      <c r="W1177" s="238"/>
      <c r="X1177" s="239"/>
      <c r="Y1177" s="228" t="s">
        <v>158</v>
      </c>
      <c r="Z1177" s="230"/>
      <c r="AA1177" s="228" t="s">
        <v>159</v>
      </c>
      <c r="AB1177" s="229"/>
      <c r="AC1177" s="230"/>
      <c r="AD1177" s="219"/>
      <c r="AE1177" s="220">
        <v>873</v>
      </c>
      <c r="AF1177" s="231">
        <v>2308</v>
      </c>
      <c r="AG1177" s="232"/>
      <c r="AH1177" s="218" t="s">
        <v>158</v>
      </c>
      <c r="AI1177" s="217">
        <v>1</v>
      </c>
      <c r="AJ1177" s="240" t="s">
        <v>160</v>
      </c>
      <c r="AK1177" s="241"/>
      <c r="AL1177" s="221" t="s">
        <v>161</v>
      </c>
      <c r="AM1177" s="222" t="s">
        <v>162</v>
      </c>
      <c r="AN1177" s="242"/>
      <c r="AO1177" s="243"/>
      <c r="AP1177" s="242"/>
      <c r="AQ1177" s="243"/>
      <c r="AR1177" s="217">
        <v>1</v>
      </c>
      <c r="AS1177" s="228" t="s">
        <v>314</v>
      </c>
      <c r="AT1177" s="230"/>
      <c r="AU1177" s="218" t="s">
        <v>314</v>
      </c>
    </row>
    <row r="1178" spans="1:47" ht="8.25" customHeight="1" x14ac:dyDescent="0.25">
      <c r="A1178" s="217">
        <v>1152</v>
      </c>
      <c r="B1178" s="228" t="s">
        <v>176</v>
      </c>
      <c r="C1178" s="229"/>
      <c r="D1178" s="230"/>
      <c r="E1178" s="228" t="s">
        <v>1356</v>
      </c>
      <c r="F1178" s="229"/>
      <c r="G1178" s="230"/>
      <c r="H1178" s="231">
        <v>893</v>
      </c>
      <c r="I1178" s="232"/>
      <c r="J1178" s="231">
        <v>2328</v>
      </c>
      <c r="K1178" s="233"/>
      <c r="L1178" s="232"/>
      <c r="M1178" s="228" t="s">
        <v>154</v>
      </c>
      <c r="N1178" s="229"/>
      <c r="O1178" s="230"/>
      <c r="P1178" s="234" t="s">
        <v>155</v>
      </c>
      <c r="Q1178" s="235"/>
      <c r="R1178" s="236"/>
      <c r="S1178" s="217">
        <v>758</v>
      </c>
      <c r="T1178" s="217">
        <v>2193</v>
      </c>
      <c r="U1178" s="218" t="s">
        <v>156</v>
      </c>
      <c r="V1178" s="237" t="s">
        <v>157</v>
      </c>
      <c r="W1178" s="238"/>
      <c r="X1178" s="239"/>
      <c r="Y1178" s="228" t="s">
        <v>158</v>
      </c>
      <c r="Z1178" s="230"/>
      <c r="AA1178" s="228" t="s">
        <v>159</v>
      </c>
      <c r="AB1178" s="229"/>
      <c r="AC1178" s="230"/>
      <c r="AD1178" s="219"/>
      <c r="AE1178" s="220">
        <v>873</v>
      </c>
      <c r="AF1178" s="231">
        <v>2308</v>
      </c>
      <c r="AG1178" s="232"/>
      <c r="AH1178" s="218" t="s">
        <v>158</v>
      </c>
      <c r="AI1178" s="217">
        <v>1</v>
      </c>
      <c r="AJ1178" s="240" t="s">
        <v>160</v>
      </c>
      <c r="AK1178" s="241"/>
      <c r="AL1178" s="221" t="s">
        <v>161</v>
      </c>
      <c r="AM1178" s="222" t="s">
        <v>162</v>
      </c>
      <c r="AN1178" s="242"/>
      <c r="AO1178" s="243"/>
      <c r="AP1178" s="242"/>
      <c r="AQ1178" s="243"/>
      <c r="AR1178" s="217">
        <v>1</v>
      </c>
      <c r="AS1178" s="228" t="s">
        <v>314</v>
      </c>
      <c r="AT1178" s="230"/>
      <c r="AU1178" s="218" t="s">
        <v>314</v>
      </c>
    </row>
    <row r="1179" spans="1:47" ht="8.25" customHeight="1" x14ac:dyDescent="0.25">
      <c r="A1179" s="217">
        <v>1153</v>
      </c>
      <c r="B1179" s="228" t="s">
        <v>176</v>
      </c>
      <c r="C1179" s="229"/>
      <c r="D1179" s="230"/>
      <c r="E1179" s="228" t="s">
        <v>1357</v>
      </c>
      <c r="F1179" s="229"/>
      <c r="G1179" s="230"/>
      <c r="H1179" s="231">
        <v>693</v>
      </c>
      <c r="I1179" s="232"/>
      <c r="J1179" s="231">
        <v>2328</v>
      </c>
      <c r="K1179" s="233"/>
      <c r="L1179" s="232"/>
      <c r="M1179" s="228" t="s">
        <v>154</v>
      </c>
      <c r="N1179" s="229"/>
      <c r="O1179" s="230"/>
      <c r="P1179" s="234" t="s">
        <v>155</v>
      </c>
      <c r="Q1179" s="235"/>
      <c r="R1179" s="236"/>
      <c r="S1179" s="217">
        <v>558</v>
      </c>
      <c r="T1179" s="217">
        <v>2193</v>
      </c>
      <c r="U1179" s="218" t="s">
        <v>156</v>
      </c>
      <c r="V1179" s="237" t="s">
        <v>157</v>
      </c>
      <c r="W1179" s="238"/>
      <c r="X1179" s="239"/>
      <c r="Y1179" s="228" t="s">
        <v>158</v>
      </c>
      <c r="Z1179" s="230"/>
      <c r="AA1179" s="228" t="s">
        <v>159</v>
      </c>
      <c r="AB1179" s="229"/>
      <c r="AC1179" s="230"/>
      <c r="AD1179" s="219"/>
      <c r="AE1179" s="220">
        <v>673</v>
      </c>
      <c r="AF1179" s="231">
        <v>2308</v>
      </c>
      <c r="AG1179" s="232"/>
      <c r="AH1179" s="218" t="s">
        <v>158</v>
      </c>
      <c r="AI1179" s="217">
        <v>1</v>
      </c>
      <c r="AJ1179" s="240" t="s">
        <v>160</v>
      </c>
      <c r="AK1179" s="241"/>
      <c r="AL1179" s="221" t="s">
        <v>161</v>
      </c>
      <c r="AM1179" s="222" t="s">
        <v>162</v>
      </c>
      <c r="AN1179" s="242"/>
      <c r="AO1179" s="243"/>
      <c r="AP1179" s="242"/>
      <c r="AQ1179" s="243"/>
      <c r="AR1179" s="217">
        <v>1</v>
      </c>
      <c r="AS1179" s="228" t="s">
        <v>257</v>
      </c>
      <c r="AT1179" s="230"/>
      <c r="AU1179" s="218" t="s">
        <v>257</v>
      </c>
    </row>
    <row r="1180" spans="1:47" ht="8.25" customHeight="1" x14ac:dyDescent="0.25">
      <c r="A1180" s="217">
        <v>1154</v>
      </c>
      <c r="B1180" s="228" t="s">
        <v>176</v>
      </c>
      <c r="C1180" s="229"/>
      <c r="D1180" s="230"/>
      <c r="E1180" s="228" t="s">
        <v>1358</v>
      </c>
      <c r="F1180" s="229"/>
      <c r="G1180" s="230"/>
      <c r="H1180" s="231">
        <v>1713</v>
      </c>
      <c r="I1180" s="232"/>
      <c r="J1180" s="231">
        <v>2328</v>
      </c>
      <c r="K1180" s="233"/>
      <c r="L1180" s="232"/>
      <c r="M1180" s="228" t="s">
        <v>154</v>
      </c>
      <c r="N1180" s="229"/>
      <c r="O1180" s="230"/>
      <c r="P1180" s="234" t="s">
        <v>155</v>
      </c>
      <c r="Q1180" s="235"/>
      <c r="R1180" s="236"/>
      <c r="S1180" s="217">
        <v>1578</v>
      </c>
      <c r="T1180" s="217">
        <v>2193</v>
      </c>
      <c r="U1180" s="218" t="s">
        <v>156</v>
      </c>
      <c r="V1180" s="237" t="s">
        <v>157</v>
      </c>
      <c r="W1180" s="238"/>
      <c r="X1180" s="239"/>
      <c r="Y1180" s="228" t="s">
        <v>158</v>
      </c>
      <c r="Z1180" s="230"/>
      <c r="AA1180" s="228" t="s">
        <v>159</v>
      </c>
      <c r="AB1180" s="229"/>
      <c r="AC1180" s="230"/>
      <c r="AD1180" s="219"/>
      <c r="AE1180" s="220">
        <v>845</v>
      </c>
      <c r="AF1180" s="231">
        <v>2308</v>
      </c>
      <c r="AG1180" s="232"/>
      <c r="AH1180" s="218" t="s">
        <v>158</v>
      </c>
      <c r="AI1180" s="217">
        <v>2</v>
      </c>
      <c r="AJ1180" s="240" t="s">
        <v>160</v>
      </c>
      <c r="AK1180" s="241"/>
      <c r="AL1180" s="221" t="s">
        <v>161</v>
      </c>
      <c r="AM1180" s="222" t="s">
        <v>162</v>
      </c>
      <c r="AN1180" s="242"/>
      <c r="AO1180" s="243"/>
      <c r="AP1180" s="242"/>
      <c r="AQ1180" s="243"/>
      <c r="AR1180" s="217">
        <v>1</v>
      </c>
      <c r="AS1180" s="228" t="s">
        <v>251</v>
      </c>
      <c r="AT1180" s="230"/>
      <c r="AU1180" s="218" t="s">
        <v>251</v>
      </c>
    </row>
    <row r="1181" spans="1:47" ht="8.25" customHeight="1" x14ac:dyDescent="0.25">
      <c r="A1181" s="217">
        <v>1155</v>
      </c>
      <c r="B1181" s="228" t="s">
        <v>176</v>
      </c>
      <c r="C1181" s="229"/>
      <c r="D1181" s="230"/>
      <c r="E1181" s="228" t="s">
        <v>1359</v>
      </c>
      <c r="F1181" s="229"/>
      <c r="G1181" s="230"/>
      <c r="H1181" s="231">
        <v>1473</v>
      </c>
      <c r="I1181" s="232"/>
      <c r="J1181" s="231">
        <v>2328</v>
      </c>
      <c r="K1181" s="233"/>
      <c r="L1181" s="232"/>
      <c r="M1181" s="228" t="s">
        <v>154</v>
      </c>
      <c r="N1181" s="229"/>
      <c r="O1181" s="230"/>
      <c r="P1181" s="234" t="s">
        <v>155</v>
      </c>
      <c r="Q1181" s="235"/>
      <c r="R1181" s="236"/>
      <c r="S1181" s="217">
        <v>1338</v>
      </c>
      <c r="T1181" s="217">
        <v>2193</v>
      </c>
      <c r="U1181" s="218" t="s">
        <v>156</v>
      </c>
      <c r="V1181" s="237" t="s">
        <v>157</v>
      </c>
      <c r="W1181" s="238"/>
      <c r="X1181" s="239"/>
      <c r="Y1181" s="228" t="s">
        <v>158</v>
      </c>
      <c r="Z1181" s="230"/>
      <c r="AA1181" s="228" t="s">
        <v>159</v>
      </c>
      <c r="AB1181" s="229"/>
      <c r="AC1181" s="230"/>
      <c r="AD1181" s="219"/>
      <c r="AE1181" s="220">
        <v>725</v>
      </c>
      <c r="AF1181" s="231">
        <v>2308</v>
      </c>
      <c r="AG1181" s="232"/>
      <c r="AH1181" s="218" t="s">
        <v>158</v>
      </c>
      <c r="AI1181" s="217">
        <v>2</v>
      </c>
      <c r="AJ1181" s="240" t="s">
        <v>160</v>
      </c>
      <c r="AK1181" s="241"/>
      <c r="AL1181" s="221" t="s">
        <v>161</v>
      </c>
      <c r="AM1181" s="222" t="s">
        <v>162</v>
      </c>
      <c r="AN1181" s="242"/>
      <c r="AO1181" s="243"/>
      <c r="AP1181" s="242"/>
      <c r="AQ1181" s="243"/>
      <c r="AR1181" s="217">
        <v>1</v>
      </c>
      <c r="AS1181" s="228" t="s">
        <v>233</v>
      </c>
      <c r="AT1181" s="230"/>
      <c r="AU1181" s="218" t="s">
        <v>233</v>
      </c>
    </row>
    <row r="1182" spans="1:47" ht="8.25" customHeight="1" x14ac:dyDescent="0.25">
      <c r="A1182" s="217">
        <v>1156</v>
      </c>
      <c r="B1182" s="228" t="s">
        <v>176</v>
      </c>
      <c r="C1182" s="229"/>
      <c r="D1182" s="230"/>
      <c r="E1182" s="228" t="s">
        <v>1360</v>
      </c>
      <c r="F1182" s="229"/>
      <c r="G1182" s="230"/>
      <c r="H1182" s="231">
        <v>1473</v>
      </c>
      <c r="I1182" s="232"/>
      <c r="J1182" s="231">
        <v>2328</v>
      </c>
      <c r="K1182" s="233"/>
      <c r="L1182" s="232"/>
      <c r="M1182" s="228" t="s">
        <v>154</v>
      </c>
      <c r="N1182" s="229"/>
      <c r="O1182" s="230"/>
      <c r="P1182" s="234" t="s">
        <v>155</v>
      </c>
      <c r="Q1182" s="235"/>
      <c r="R1182" s="236"/>
      <c r="S1182" s="217">
        <v>1338</v>
      </c>
      <c r="T1182" s="217">
        <v>2193</v>
      </c>
      <c r="U1182" s="218" t="s">
        <v>156</v>
      </c>
      <c r="V1182" s="237" t="s">
        <v>157</v>
      </c>
      <c r="W1182" s="238"/>
      <c r="X1182" s="239"/>
      <c r="Y1182" s="228" t="s">
        <v>158</v>
      </c>
      <c r="Z1182" s="230"/>
      <c r="AA1182" s="228" t="s">
        <v>159</v>
      </c>
      <c r="AB1182" s="229"/>
      <c r="AC1182" s="230"/>
      <c r="AD1182" s="219"/>
      <c r="AE1182" s="220">
        <v>725</v>
      </c>
      <c r="AF1182" s="231">
        <v>2308</v>
      </c>
      <c r="AG1182" s="232"/>
      <c r="AH1182" s="218" t="s">
        <v>158</v>
      </c>
      <c r="AI1182" s="217">
        <v>2</v>
      </c>
      <c r="AJ1182" s="240" t="s">
        <v>160</v>
      </c>
      <c r="AK1182" s="241"/>
      <c r="AL1182" s="221" t="s">
        <v>161</v>
      </c>
      <c r="AM1182" s="222" t="s">
        <v>162</v>
      </c>
      <c r="AN1182" s="242"/>
      <c r="AO1182" s="243"/>
      <c r="AP1182" s="242"/>
      <c r="AQ1182" s="243"/>
      <c r="AR1182" s="217">
        <v>1</v>
      </c>
      <c r="AS1182" s="228" t="s">
        <v>233</v>
      </c>
      <c r="AT1182" s="230"/>
      <c r="AU1182" s="218" t="s">
        <v>233</v>
      </c>
    </row>
    <row r="1183" spans="1:47" ht="8.25" customHeight="1" x14ac:dyDescent="0.25">
      <c r="A1183" s="217">
        <v>1157</v>
      </c>
      <c r="B1183" s="228" t="s">
        <v>176</v>
      </c>
      <c r="C1183" s="229"/>
      <c r="D1183" s="230"/>
      <c r="E1183" s="228" t="s">
        <v>1361</v>
      </c>
      <c r="F1183" s="229"/>
      <c r="G1183" s="230"/>
      <c r="H1183" s="231">
        <v>693</v>
      </c>
      <c r="I1183" s="232"/>
      <c r="J1183" s="231">
        <v>2328</v>
      </c>
      <c r="K1183" s="233"/>
      <c r="L1183" s="232"/>
      <c r="M1183" s="228" t="s">
        <v>154</v>
      </c>
      <c r="N1183" s="229"/>
      <c r="O1183" s="230"/>
      <c r="P1183" s="234" t="s">
        <v>155</v>
      </c>
      <c r="Q1183" s="235"/>
      <c r="R1183" s="236"/>
      <c r="S1183" s="217">
        <v>558</v>
      </c>
      <c r="T1183" s="217">
        <v>2193</v>
      </c>
      <c r="U1183" s="218" t="s">
        <v>156</v>
      </c>
      <c r="V1183" s="237" t="s">
        <v>157</v>
      </c>
      <c r="W1183" s="238"/>
      <c r="X1183" s="239"/>
      <c r="Y1183" s="228" t="s">
        <v>158</v>
      </c>
      <c r="Z1183" s="230"/>
      <c r="AA1183" s="228" t="s">
        <v>159</v>
      </c>
      <c r="AB1183" s="229"/>
      <c r="AC1183" s="230"/>
      <c r="AD1183" s="219"/>
      <c r="AE1183" s="220">
        <v>673</v>
      </c>
      <c r="AF1183" s="231">
        <v>2308</v>
      </c>
      <c r="AG1183" s="232"/>
      <c r="AH1183" s="218" t="s">
        <v>158</v>
      </c>
      <c r="AI1183" s="217">
        <v>1</v>
      </c>
      <c r="AJ1183" s="240" t="s">
        <v>160</v>
      </c>
      <c r="AK1183" s="241"/>
      <c r="AL1183" s="221" t="s">
        <v>161</v>
      </c>
      <c r="AM1183" s="222" t="s">
        <v>162</v>
      </c>
      <c r="AN1183" s="242"/>
      <c r="AO1183" s="243"/>
      <c r="AP1183" s="242"/>
      <c r="AQ1183" s="243"/>
      <c r="AR1183" s="217">
        <v>1</v>
      </c>
      <c r="AS1183" s="228" t="s">
        <v>257</v>
      </c>
      <c r="AT1183" s="230"/>
      <c r="AU1183" s="218" t="s">
        <v>257</v>
      </c>
    </row>
    <row r="1184" spans="1:47" ht="8.25" customHeight="1" x14ac:dyDescent="0.25">
      <c r="A1184" s="217">
        <v>1158</v>
      </c>
      <c r="B1184" s="228" t="s">
        <v>176</v>
      </c>
      <c r="C1184" s="229"/>
      <c r="D1184" s="230"/>
      <c r="E1184" s="228" t="s">
        <v>1362</v>
      </c>
      <c r="F1184" s="229"/>
      <c r="G1184" s="230"/>
      <c r="H1184" s="231">
        <v>1343</v>
      </c>
      <c r="I1184" s="232"/>
      <c r="J1184" s="231">
        <v>2328</v>
      </c>
      <c r="K1184" s="233"/>
      <c r="L1184" s="232"/>
      <c r="M1184" s="228" t="s">
        <v>154</v>
      </c>
      <c r="N1184" s="229"/>
      <c r="O1184" s="230"/>
      <c r="P1184" s="234" t="s">
        <v>155</v>
      </c>
      <c r="Q1184" s="235"/>
      <c r="R1184" s="236"/>
      <c r="S1184" s="217">
        <v>1208</v>
      </c>
      <c r="T1184" s="217">
        <v>2193</v>
      </c>
      <c r="U1184" s="218" t="s">
        <v>156</v>
      </c>
      <c r="V1184" s="237" t="s">
        <v>157</v>
      </c>
      <c r="W1184" s="238"/>
      <c r="X1184" s="239"/>
      <c r="Y1184" s="228" t="s">
        <v>158</v>
      </c>
      <c r="Z1184" s="230"/>
      <c r="AA1184" s="228" t="s">
        <v>159</v>
      </c>
      <c r="AB1184" s="229"/>
      <c r="AC1184" s="230"/>
      <c r="AD1184" s="219"/>
      <c r="AE1184" s="220">
        <v>660</v>
      </c>
      <c r="AF1184" s="231">
        <v>2308</v>
      </c>
      <c r="AG1184" s="232"/>
      <c r="AH1184" s="218" t="s">
        <v>158</v>
      </c>
      <c r="AI1184" s="217">
        <v>2</v>
      </c>
      <c r="AJ1184" s="240" t="s">
        <v>160</v>
      </c>
      <c r="AK1184" s="241"/>
      <c r="AL1184" s="221" t="s">
        <v>161</v>
      </c>
      <c r="AM1184" s="222" t="s">
        <v>162</v>
      </c>
      <c r="AN1184" s="242"/>
      <c r="AO1184" s="243"/>
      <c r="AP1184" s="242"/>
      <c r="AQ1184" s="243"/>
      <c r="AR1184" s="217">
        <v>1</v>
      </c>
      <c r="AS1184" s="228" t="s">
        <v>238</v>
      </c>
      <c r="AT1184" s="230"/>
      <c r="AU1184" s="218" t="s">
        <v>238</v>
      </c>
    </row>
    <row r="1185" spans="1:47" ht="8.25" customHeight="1" x14ac:dyDescent="0.25">
      <c r="A1185" s="217">
        <v>1159</v>
      </c>
      <c r="B1185" s="228" t="s">
        <v>176</v>
      </c>
      <c r="C1185" s="229"/>
      <c r="D1185" s="230"/>
      <c r="E1185" s="228" t="s">
        <v>1363</v>
      </c>
      <c r="F1185" s="229"/>
      <c r="G1185" s="230"/>
      <c r="H1185" s="231">
        <v>893</v>
      </c>
      <c r="I1185" s="232"/>
      <c r="J1185" s="231">
        <v>2328</v>
      </c>
      <c r="K1185" s="233"/>
      <c r="L1185" s="232"/>
      <c r="M1185" s="228" t="s">
        <v>154</v>
      </c>
      <c r="N1185" s="229"/>
      <c r="O1185" s="230"/>
      <c r="P1185" s="234" t="s">
        <v>155</v>
      </c>
      <c r="Q1185" s="235"/>
      <c r="R1185" s="236"/>
      <c r="S1185" s="217">
        <v>758</v>
      </c>
      <c r="T1185" s="217">
        <v>2193</v>
      </c>
      <c r="U1185" s="218" t="s">
        <v>156</v>
      </c>
      <c r="V1185" s="237" t="s">
        <v>157</v>
      </c>
      <c r="W1185" s="238"/>
      <c r="X1185" s="239"/>
      <c r="Y1185" s="228" t="s">
        <v>158</v>
      </c>
      <c r="Z1185" s="230"/>
      <c r="AA1185" s="228" t="s">
        <v>159</v>
      </c>
      <c r="AB1185" s="229"/>
      <c r="AC1185" s="230"/>
      <c r="AD1185" s="219"/>
      <c r="AE1185" s="220">
        <v>873</v>
      </c>
      <c r="AF1185" s="231">
        <v>2308</v>
      </c>
      <c r="AG1185" s="232"/>
      <c r="AH1185" s="218" t="s">
        <v>158</v>
      </c>
      <c r="AI1185" s="217">
        <v>1</v>
      </c>
      <c r="AJ1185" s="240" t="s">
        <v>160</v>
      </c>
      <c r="AK1185" s="241"/>
      <c r="AL1185" s="221" t="s">
        <v>161</v>
      </c>
      <c r="AM1185" s="222" t="s">
        <v>162</v>
      </c>
      <c r="AN1185" s="242"/>
      <c r="AO1185" s="243"/>
      <c r="AP1185" s="242"/>
      <c r="AQ1185" s="243"/>
      <c r="AR1185" s="217">
        <v>1</v>
      </c>
      <c r="AS1185" s="228" t="s">
        <v>314</v>
      </c>
      <c r="AT1185" s="230"/>
      <c r="AU1185" s="218" t="s">
        <v>314</v>
      </c>
    </row>
    <row r="1186" spans="1:47" ht="8.25" customHeight="1" x14ac:dyDescent="0.25">
      <c r="A1186" s="217">
        <v>1160</v>
      </c>
      <c r="B1186" s="228" t="s">
        <v>176</v>
      </c>
      <c r="C1186" s="229"/>
      <c r="D1186" s="230"/>
      <c r="E1186" s="228" t="s">
        <v>1364</v>
      </c>
      <c r="F1186" s="229"/>
      <c r="G1186" s="230"/>
      <c r="H1186" s="231">
        <v>993</v>
      </c>
      <c r="I1186" s="232"/>
      <c r="J1186" s="231">
        <v>2328</v>
      </c>
      <c r="K1186" s="233"/>
      <c r="L1186" s="232"/>
      <c r="M1186" s="228" t="s">
        <v>154</v>
      </c>
      <c r="N1186" s="229"/>
      <c r="O1186" s="230"/>
      <c r="P1186" s="234" t="s">
        <v>155</v>
      </c>
      <c r="Q1186" s="235"/>
      <c r="R1186" s="236"/>
      <c r="S1186" s="217">
        <v>858</v>
      </c>
      <c r="T1186" s="217">
        <v>2193</v>
      </c>
      <c r="U1186" s="218" t="s">
        <v>156</v>
      </c>
      <c r="V1186" s="237" t="s">
        <v>157</v>
      </c>
      <c r="W1186" s="238"/>
      <c r="X1186" s="239"/>
      <c r="Y1186" s="228" t="s">
        <v>158</v>
      </c>
      <c r="Z1186" s="230"/>
      <c r="AA1186" s="228" t="s">
        <v>159</v>
      </c>
      <c r="AB1186" s="229"/>
      <c r="AC1186" s="230"/>
      <c r="AD1186" s="219"/>
      <c r="AE1186" s="220">
        <v>973</v>
      </c>
      <c r="AF1186" s="231">
        <v>2308</v>
      </c>
      <c r="AG1186" s="232"/>
      <c r="AH1186" s="218" t="s">
        <v>158</v>
      </c>
      <c r="AI1186" s="217">
        <v>1</v>
      </c>
      <c r="AJ1186" s="240" t="s">
        <v>160</v>
      </c>
      <c r="AK1186" s="241"/>
      <c r="AL1186" s="221" t="s">
        <v>161</v>
      </c>
      <c r="AM1186" s="222" t="s">
        <v>162</v>
      </c>
      <c r="AN1186" s="242"/>
      <c r="AO1186" s="243"/>
      <c r="AP1186" s="242"/>
      <c r="AQ1186" s="243"/>
      <c r="AR1186" s="217">
        <v>1</v>
      </c>
      <c r="AS1186" s="228" t="s">
        <v>240</v>
      </c>
      <c r="AT1186" s="230"/>
      <c r="AU1186" s="218" t="s">
        <v>240</v>
      </c>
    </row>
    <row r="1187" spans="1:47" ht="8.25" customHeight="1" x14ac:dyDescent="0.25">
      <c r="A1187" s="217">
        <v>1161</v>
      </c>
      <c r="B1187" s="228" t="s">
        <v>176</v>
      </c>
      <c r="C1187" s="229"/>
      <c r="D1187" s="230"/>
      <c r="E1187" s="228" t="s">
        <v>1365</v>
      </c>
      <c r="F1187" s="229"/>
      <c r="G1187" s="230"/>
      <c r="H1187" s="231">
        <v>1713</v>
      </c>
      <c r="I1187" s="232"/>
      <c r="J1187" s="231">
        <v>2328</v>
      </c>
      <c r="K1187" s="233"/>
      <c r="L1187" s="232"/>
      <c r="M1187" s="228" t="s">
        <v>154</v>
      </c>
      <c r="N1187" s="229"/>
      <c r="O1187" s="230"/>
      <c r="P1187" s="234" t="s">
        <v>155</v>
      </c>
      <c r="Q1187" s="235"/>
      <c r="R1187" s="236"/>
      <c r="S1187" s="217">
        <v>1578</v>
      </c>
      <c r="T1187" s="217">
        <v>2193</v>
      </c>
      <c r="U1187" s="218" t="s">
        <v>156</v>
      </c>
      <c r="V1187" s="237" t="s">
        <v>157</v>
      </c>
      <c r="W1187" s="238"/>
      <c r="X1187" s="239"/>
      <c r="Y1187" s="228" t="s">
        <v>158</v>
      </c>
      <c r="Z1187" s="230"/>
      <c r="AA1187" s="228" t="s">
        <v>159</v>
      </c>
      <c r="AB1187" s="229"/>
      <c r="AC1187" s="230"/>
      <c r="AD1187" s="219"/>
      <c r="AE1187" s="220">
        <v>845</v>
      </c>
      <c r="AF1187" s="231">
        <v>2308</v>
      </c>
      <c r="AG1187" s="232"/>
      <c r="AH1187" s="218" t="s">
        <v>158</v>
      </c>
      <c r="AI1187" s="217">
        <v>2</v>
      </c>
      <c r="AJ1187" s="240" t="s">
        <v>160</v>
      </c>
      <c r="AK1187" s="241"/>
      <c r="AL1187" s="221" t="s">
        <v>161</v>
      </c>
      <c r="AM1187" s="222" t="s">
        <v>162</v>
      </c>
      <c r="AN1187" s="242"/>
      <c r="AO1187" s="243"/>
      <c r="AP1187" s="242"/>
      <c r="AQ1187" s="243"/>
      <c r="AR1187" s="217">
        <v>1</v>
      </c>
      <c r="AS1187" s="228" t="s">
        <v>251</v>
      </c>
      <c r="AT1187" s="230"/>
      <c r="AU1187" s="218" t="s">
        <v>251</v>
      </c>
    </row>
    <row r="1188" spans="1:47" ht="8.25" customHeight="1" x14ac:dyDescent="0.25">
      <c r="A1188" s="217">
        <v>1162</v>
      </c>
      <c r="B1188" s="228" t="s">
        <v>176</v>
      </c>
      <c r="C1188" s="229"/>
      <c r="D1188" s="230"/>
      <c r="E1188" s="228" t="s">
        <v>1366</v>
      </c>
      <c r="F1188" s="229"/>
      <c r="G1188" s="230"/>
      <c r="H1188" s="231">
        <v>993</v>
      </c>
      <c r="I1188" s="232"/>
      <c r="J1188" s="231">
        <v>2328</v>
      </c>
      <c r="K1188" s="233"/>
      <c r="L1188" s="232"/>
      <c r="M1188" s="228" t="s">
        <v>154</v>
      </c>
      <c r="N1188" s="229"/>
      <c r="O1188" s="230"/>
      <c r="P1188" s="234" t="s">
        <v>155</v>
      </c>
      <c r="Q1188" s="235"/>
      <c r="R1188" s="236"/>
      <c r="S1188" s="217">
        <v>858</v>
      </c>
      <c r="T1188" s="217">
        <v>2193</v>
      </c>
      <c r="U1188" s="218" t="s">
        <v>156</v>
      </c>
      <c r="V1188" s="237" t="s">
        <v>157</v>
      </c>
      <c r="W1188" s="238"/>
      <c r="X1188" s="239"/>
      <c r="Y1188" s="228" t="s">
        <v>158</v>
      </c>
      <c r="Z1188" s="230"/>
      <c r="AA1188" s="228" t="s">
        <v>159</v>
      </c>
      <c r="AB1188" s="229"/>
      <c r="AC1188" s="230"/>
      <c r="AD1188" s="219"/>
      <c r="AE1188" s="220">
        <v>973</v>
      </c>
      <c r="AF1188" s="231">
        <v>2308</v>
      </c>
      <c r="AG1188" s="232"/>
      <c r="AH1188" s="218" t="s">
        <v>158</v>
      </c>
      <c r="AI1188" s="217">
        <v>1</v>
      </c>
      <c r="AJ1188" s="240" t="s">
        <v>160</v>
      </c>
      <c r="AK1188" s="241"/>
      <c r="AL1188" s="221" t="s">
        <v>161</v>
      </c>
      <c r="AM1188" s="222" t="s">
        <v>162</v>
      </c>
      <c r="AN1188" s="242"/>
      <c r="AO1188" s="243"/>
      <c r="AP1188" s="242"/>
      <c r="AQ1188" s="243"/>
      <c r="AR1188" s="217">
        <v>1</v>
      </c>
      <c r="AS1188" s="228" t="s">
        <v>240</v>
      </c>
      <c r="AT1188" s="230"/>
      <c r="AU1188" s="218" t="s">
        <v>240</v>
      </c>
    </row>
    <row r="1189" spans="1:47" ht="8.25" customHeight="1" x14ac:dyDescent="0.25">
      <c r="A1189" s="217">
        <v>1163</v>
      </c>
      <c r="B1189" s="228" t="s">
        <v>176</v>
      </c>
      <c r="C1189" s="229"/>
      <c r="D1189" s="230"/>
      <c r="E1189" s="228" t="s">
        <v>1367</v>
      </c>
      <c r="F1189" s="229"/>
      <c r="G1189" s="230"/>
      <c r="H1189" s="231">
        <v>1193</v>
      </c>
      <c r="I1189" s="232"/>
      <c r="J1189" s="231">
        <v>2328</v>
      </c>
      <c r="K1189" s="233"/>
      <c r="L1189" s="232"/>
      <c r="M1189" s="228" t="s">
        <v>154</v>
      </c>
      <c r="N1189" s="229"/>
      <c r="O1189" s="230"/>
      <c r="P1189" s="234" t="s">
        <v>155</v>
      </c>
      <c r="Q1189" s="235"/>
      <c r="R1189" s="236"/>
      <c r="S1189" s="217">
        <v>1058</v>
      </c>
      <c r="T1189" s="217">
        <v>2193</v>
      </c>
      <c r="U1189" s="218" t="s">
        <v>156</v>
      </c>
      <c r="V1189" s="237" t="s">
        <v>157</v>
      </c>
      <c r="W1189" s="238"/>
      <c r="X1189" s="239"/>
      <c r="Y1189" s="228" t="s">
        <v>158</v>
      </c>
      <c r="Z1189" s="230"/>
      <c r="AA1189" s="228" t="s">
        <v>159</v>
      </c>
      <c r="AB1189" s="229"/>
      <c r="AC1189" s="230"/>
      <c r="AD1189" s="219"/>
      <c r="AE1189" s="220">
        <v>585</v>
      </c>
      <c r="AF1189" s="231">
        <v>2308</v>
      </c>
      <c r="AG1189" s="232"/>
      <c r="AH1189" s="218" t="s">
        <v>158</v>
      </c>
      <c r="AI1189" s="217">
        <v>2</v>
      </c>
      <c r="AJ1189" s="240" t="s">
        <v>160</v>
      </c>
      <c r="AK1189" s="241"/>
      <c r="AL1189" s="221" t="s">
        <v>161</v>
      </c>
      <c r="AM1189" s="222" t="s">
        <v>162</v>
      </c>
      <c r="AN1189" s="242"/>
      <c r="AO1189" s="243"/>
      <c r="AP1189" s="242"/>
      <c r="AQ1189" s="243"/>
      <c r="AR1189" s="217">
        <v>1</v>
      </c>
      <c r="AS1189" s="228" t="s">
        <v>291</v>
      </c>
      <c r="AT1189" s="230"/>
      <c r="AU1189" s="218" t="s">
        <v>291</v>
      </c>
    </row>
    <row r="1190" spans="1:47" ht="8.25" customHeight="1" x14ac:dyDescent="0.25">
      <c r="A1190" s="217">
        <v>1164</v>
      </c>
      <c r="B1190" s="228" t="s">
        <v>176</v>
      </c>
      <c r="C1190" s="229"/>
      <c r="D1190" s="230"/>
      <c r="E1190" s="228" t="s">
        <v>1368</v>
      </c>
      <c r="F1190" s="229"/>
      <c r="G1190" s="230"/>
      <c r="H1190" s="231">
        <v>493</v>
      </c>
      <c r="I1190" s="232"/>
      <c r="J1190" s="231">
        <v>2328</v>
      </c>
      <c r="K1190" s="233"/>
      <c r="L1190" s="232"/>
      <c r="M1190" s="228" t="s">
        <v>154</v>
      </c>
      <c r="N1190" s="229"/>
      <c r="O1190" s="230"/>
      <c r="P1190" s="234" t="s">
        <v>155</v>
      </c>
      <c r="Q1190" s="235"/>
      <c r="R1190" s="236"/>
      <c r="S1190" s="217">
        <v>358</v>
      </c>
      <c r="T1190" s="217">
        <v>2193</v>
      </c>
      <c r="U1190" s="218" t="s">
        <v>156</v>
      </c>
      <c r="V1190" s="237" t="s">
        <v>157</v>
      </c>
      <c r="W1190" s="238"/>
      <c r="X1190" s="239"/>
      <c r="Y1190" s="228" t="s">
        <v>158</v>
      </c>
      <c r="Z1190" s="230"/>
      <c r="AA1190" s="228" t="s">
        <v>159</v>
      </c>
      <c r="AB1190" s="229"/>
      <c r="AC1190" s="230"/>
      <c r="AD1190" s="219"/>
      <c r="AE1190" s="220">
        <v>473</v>
      </c>
      <c r="AF1190" s="231">
        <v>2308</v>
      </c>
      <c r="AG1190" s="232"/>
      <c r="AH1190" s="218" t="s">
        <v>158</v>
      </c>
      <c r="AI1190" s="217">
        <v>1</v>
      </c>
      <c r="AJ1190" s="240" t="s">
        <v>160</v>
      </c>
      <c r="AK1190" s="241"/>
      <c r="AL1190" s="221" t="s">
        <v>161</v>
      </c>
      <c r="AM1190" s="222" t="s">
        <v>162</v>
      </c>
      <c r="AN1190" s="242"/>
      <c r="AO1190" s="243"/>
      <c r="AP1190" s="242"/>
      <c r="AQ1190" s="243"/>
      <c r="AR1190" s="217">
        <v>1</v>
      </c>
      <c r="AS1190" s="228" t="s">
        <v>182</v>
      </c>
      <c r="AT1190" s="230"/>
      <c r="AU1190" s="218" t="s">
        <v>182</v>
      </c>
    </row>
    <row r="1191" spans="1:47" ht="8.25" customHeight="1" x14ac:dyDescent="0.25">
      <c r="A1191" s="217">
        <v>1165</v>
      </c>
      <c r="B1191" s="228" t="s">
        <v>176</v>
      </c>
      <c r="C1191" s="229"/>
      <c r="D1191" s="230"/>
      <c r="E1191" s="228" t="s">
        <v>1369</v>
      </c>
      <c r="F1191" s="229"/>
      <c r="G1191" s="230"/>
      <c r="H1191" s="231">
        <v>893</v>
      </c>
      <c r="I1191" s="232"/>
      <c r="J1191" s="231">
        <v>2328</v>
      </c>
      <c r="K1191" s="233"/>
      <c r="L1191" s="232"/>
      <c r="M1191" s="228" t="s">
        <v>154</v>
      </c>
      <c r="N1191" s="229"/>
      <c r="O1191" s="230"/>
      <c r="P1191" s="234" t="s">
        <v>155</v>
      </c>
      <c r="Q1191" s="235"/>
      <c r="R1191" s="236"/>
      <c r="S1191" s="217">
        <v>758</v>
      </c>
      <c r="T1191" s="217">
        <v>2193</v>
      </c>
      <c r="U1191" s="218" t="s">
        <v>156</v>
      </c>
      <c r="V1191" s="237" t="s">
        <v>157</v>
      </c>
      <c r="W1191" s="238"/>
      <c r="X1191" s="239"/>
      <c r="Y1191" s="228" t="s">
        <v>158</v>
      </c>
      <c r="Z1191" s="230"/>
      <c r="AA1191" s="228" t="s">
        <v>159</v>
      </c>
      <c r="AB1191" s="229"/>
      <c r="AC1191" s="230"/>
      <c r="AD1191" s="219"/>
      <c r="AE1191" s="220">
        <v>873</v>
      </c>
      <c r="AF1191" s="231">
        <v>2308</v>
      </c>
      <c r="AG1191" s="232"/>
      <c r="AH1191" s="218" t="s">
        <v>158</v>
      </c>
      <c r="AI1191" s="217">
        <v>1</v>
      </c>
      <c r="AJ1191" s="240" t="s">
        <v>160</v>
      </c>
      <c r="AK1191" s="241"/>
      <c r="AL1191" s="221" t="s">
        <v>161</v>
      </c>
      <c r="AM1191" s="222" t="s">
        <v>162</v>
      </c>
      <c r="AN1191" s="242"/>
      <c r="AO1191" s="243"/>
      <c r="AP1191" s="242"/>
      <c r="AQ1191" s="243"/>
      <c r="AR1191" s="217">
        <v>1</v>
      </c>
      <c r="AS1191" s="228" t="s">
        <v>314</v>
      </c>
      <c r="AT1191" s="230"/>
      <c r="AU1191" s="218" t="s">
        <v>314</v>
      </c>
    </row>
    <row r="1192" spans="1:47" ht="8.25" customHeight="1" x14ac:dyDescent="0.25">
      <c r="A1192" s="217">
        <v>1166</v>
      </c>
      <c r="B1192" s="228" t="s">
        <v>176</v>
      </c>
      <c r="C1192" s="229"/>
      <c r="D1192" s="230"/>
      <c r="E1192" s="228" t="s">
        <v>1370</v>
      </c>
      <c r="F1192" s="229"/>
      <c r="G1192" s="230"/>
      <c r="H1192" s="231">
        <v>1473</v>
      </c>
      <c r="I1192" s="232"/>
      <c r="J1192" s="231">
        <v>2328</v>
      </c>
      <c r="K1192" s="233"/>
      <c r="L1192" s="232"/>
      <c r="M1192" s="228" t="s">
        <v>154</v>
      </c>
      <c r="N1192" s="229"/>
      <c r="O1192" s="230"/>
      <c r="P1192" s="234" t="s">
        <v>155</v>
      </c>
      <c r="Q1192" s="235"/>
      <c r="R1192" s="236"/>
      <c r="S1192" s="217">
        <v>1338</v>
      </c>
      <c r="T1192" s="217">
        <v>2193</v>
      </c>
      <c r="U1192" s="218" t="s">
        <v>156</v>
      </c>
      <c r="V1192" s="237" t="s">
        <v>157</v>
      </c>
      <c r="W1192" s="238"/>
      <c r="X1192" s="239"/>
      <c r="Y1192" s="228" t="s">
        <v>158</v>
      </c>
      <c r="Z1192" s="230"/>
      <c r="AA1192" s="228" t="s">
        <v>159</v>
      </c>
      <c r="AB1192" s="229"/>
      <c r="AC1192" s="230"/>
      <c r="AD1192" s="219"/>
      <c r="AE1192" s="220">
        <v>725</v>
      </c>
      <c r="AF1192" s="231">
        <v>2308</v>
      </c>
      <c r="AG1192" s="232"/>
      <c r="AH1192" s="218" t="s">
        <v>158</v>
      </c>
      <c r="AI1192" s="217">
        <v>2</v>
      </c>
      <c r="AJ1192" s="240" t="s">
        <v>160</v>
      </c>
      <c r="AK1192" s="241"/>
      <c r="AL1192" s="221" t="s">
        <v>161</v>
      </c>
      <c r="AM1192" s="222" t="s">
        <v>162</v>
      </c>
      <c r="AN1192" s="242"/>
      <c r="AO1192" s="243"/>
      <c r="AP1192" s="242"/>
      <c r="AQ1192" s="243"/>
      <c r="AR1192" s="217">
        <v>1</v>
      </c>
      <c r="AS1192" s="228" t="s">
        <v>233</v>
      </c>
      <c r="AT1192" s="230"/>
      <c r="AU1192" s="218" t="s">
        <v>233</v>
      </c>
    </row>
    <row r="1193" spans="1:47" ht="8.25" customHeight="1" x14ac:dyDescent="0.25">
      <c r="A1193" s="217">
        <v>1167</v>
      </c>
      <c r="B1193" s="228" t="s">
        <v>176</v>
      </c>
      <c r="C1193" s="229"/>
      <c r="D1193" s="230"/>
      <c r="E1193" s="228" t="s">
        <v>1371</v>
      </c>
      <c r="F1193" s="229"/>
      <c r="G1193" s="230"/>
      <c r="H1193" s="231">
        <v>1473</v>
      </c>
      <c r="I1193" s="232"/>
      <c r="J1193" s="231">
        <v>2328</v>
      </c>
      <c r="K1193" s="233"/>
      <c r="L1193" s="232"/>
      <c r="M1193" s="228" t="s">
        <v>154</v>
      </c>
      <c r="N1193" s="229"/>
      <c r="O1193" s="230"/>
      <c r="P1193" s="234" t="s">
        <v>155</v>
      </c>
      <c r="Q1193" s="235"/>
      <c r="R1193" s="236"/>
      <c r="S1193" s="217">
        <v>1338</v>
      </c>
      <c r="T1193" s="217">
        <v>2193</v>
      </c>
      <c r="U1193" s="218" t="s">
        <v>156</v>
      </c>
      <c r="V1193" s="237" t="s">
        <v>157</v>
      </c>
      <c r="W1193" s="238"/>
      <c r="X1193" s="239"/>
      <c r="Y1193" s="228" t="s">
        <v>158</v>
      </c>
      <c r="Z1193" s="230"/>
      <c r="AA1193" s="228" t="s">
        <v>159</v>
      </c>
      <c r="AB1193" s="229"/>
      <c r="AC1193" s="230"/>
      <c r="AD1193" s="219"/>
      <c r="AE1193" s="220">
        <v>725</v>
      </c>
      <c r="AF1193" s="231">
        <v>2308</v>
      </c>
      <c r="AG1193" s="232"/>
      <c r="AH1193" s="218" t="s">
        <v>158</v>
      </c>
      <c r="AI1193" s="217">
        <v>2</v>
      </c>
      <c r="AJ1193" s="240" t="s">
        <v>160</v>
      </c>
      <c r="AK1193" s="241"/>
      <c r="AL1193" s="221" t="s">
        <v>161</v>
      </c>
      <c r="AM1193" s="222" t="s">
        <v>162</v>
      </c>
      <c r="AN1193" s="242"/>
      <c r="AO1193" s="243"/>
      <c r="AP1193" s="242"/>
      <c r="AQ1193" s="243"/>
      <c r="AR1193" s="217">
        <v>1</v>
      </c>
      <c r="AS1193" s="228" t="s">
        <v>233</v>
      </c>
      <c r="AT1193" s="230"/>
      <c r="AU1193" s="218" t="s">
        <v>233</v>
      </c>
    </row>
    <row r="1194" spans="1:47" ht="8.25" customHeight="1" x14ac:dyDescent="0.25">
      <c r="A1194" s="217">
        <v>1168</v>
      </c>
      <c r="B1194" s="228" t="s">
        <v>176</v>
      </c>
      <c r="C1194" s="229"/>
      <c r="D1194" s="230"/>
      <c r="E1194" s="228" t="s">
        <v>1372</v>
      </c>
      <c r="F1194" s="229"/>
      <c r="G1194" s="230"/>
      <c r="H1194" s="231">
        <v>693</v>
      </c>
      <c r="I1194" s="232"/>
      <c r="J1194" s="231">
        <v>2328</v>
      </c>
      <c r="K1194" s="233"/>
      <c r="L1194" s="232"/>
      <c r="M1194" s="228" t="s">
        <v>154</v>
      </c>
      <c r="N1194" s="229"/>
      <c r="O1194" s="230"/>
      <c r="P1194" s="234" t="s">
        <v>155</v>
      </c>
      <c r="Q1194" s="235"/>
      <c r="R1194" s="236"/>
      <c r="S1194" s="217">
        <v>558</v>
      </c>
      <c r="T1194" s="217">
        <v>2193</v>
      </c>
      <c r="U1194" s="218" t="s">
        <v>156</v>
      </c>
      <c r="V1194" s="237" t="s">
        <v>157</v>
      </c>
      <c r="W1194" s="238"/>
      <c r="X1194" s="239"/>
      <c r="Y1194" s="228" t="s">
        <v>158</v>
      </c>
      <c r="Z1194" s="230"/>
      <c r="AA1194" s="228" t="s">
        <v>159</v>
      </c>
      <c r="AB1194" s="229"/>
      <c r="AC1194" s="230"/>
      <c r="AD1194" s="219"/>
      <c r="AE1194" s="220">
        <v>673</v>
      </c>
      <c r="AF1194" s="231">
        <v>2308</v>
      </c>
      <c r="AG1194" s="232"/>
      <c r="AH1194" s="218" t="s">
        <v>158</v>
      </c>
      <c r="AI1194" s="217">
        <v>1</v>
      </c>
      <c r="AJ1194" s="240" t="s">
        <v>160</v>
      </c>
      <c r="AK1194" s="241"/>
      <c r="AL1194" s="221" t="s">
        <v>161</v>
      </c>
      <c r="AM1194" s="222" t="s">
        <v>162</v>
      </c>
      <c r="AN1194" s="242"/>
      <c r="AO1194" s="243"/>
      <c r="AP1194" s="242"/>
      <c r="AQ1194" s="243"/>
      <c r="AR1194" s="217">
        <v>1</v>
      </c>
      <c r="AS1194" s="228" t="s">
        <v>257</v>
      </c>
      <c r="AT1194" s="230"/>
      <c r="AU1194" s="218" t="s">
        <v>257</v>
      </c>
    </row>
    <row r="1195" spans="1:47" ht="8.25" customHeight="1" x14ac:dyDescent="0.25">
      <c r="A1195" s="217">
        <v>1169</v>
      </c>
      <c r="B1195" s="228" t="s">
        <v>176</v>
      </c>
      <c r="C1195" s="229"/>
      <c r="D1195" s="230"/>
      <c r="E1195" s="228" t="s">
        <v>1373</v>
      </c>
      <c r="F1195" s="229"/>
      <c r="G1195" s="230"/>
      <c r="H1195" s="231">
        <v>1343</v>
      </c>
      <c r="I1195" s="232"/>
      <c r="J1195" s="231">
        <v>2328</v>
      </c>
      <c r="K1195" s="233"/>
      <c r="L1195" s="232"/>
      <c r="M1195" s="228" t="s">
        <v>154</v>
      </c>
      <c r="N1195" s="229"/>
      <c r="O1195" s="230"/>
      <c r="P1195" s="234" t="s">
        <v>155</v>
      </c>
      <c r="Q1195" s="235"/>
      <c r="R1195" s="236"/>
      <c r="S1195" s="217">
        <v>1208</v>
      </c>
      <c r="T1195" s="217">
        <v>2193</v>
      </c>
      <c r="U1195" s="218" t="s">
        <v>156</v>
      </c>
      <c r="V1195" s="237" t="s">
        <v>157</v>
      </c>
      <c r="W1195" s="238"/>
      <c r="X1195" s="239"/>
      <c r="Y1195" s="228" t="s">
        <v>158</v>
      </c>
      <c r="Z1195" s="230"/>
      <c r="AA1195" s="228" t="s">
        <v>159</v>
      </c>
      <c r="AB1195" s="229"/>
      <c r="AC1195" s="230"/>
      <c r="AD1195" s="219"/>
      <c r="AE1195" s="220">
        <v>660</v>
      </c>
      <c r="AF1195" s="231">
        <v>2308</v>
      </c>
      <c r="AG1195" s="232"/>
      <c r="AH1195" s="218" t="s">
        <v>158</v>
      </c>
      <c r="AI1195" s="217">
        <v>2</v>
      </c>
      <c r="AJ1195" s="240" t="s">
        <v>160</v>
      </c>
      <c r="AK1195" s="241"/>
      <c r="AL1195" s="221" t="s">
        <v>161</v>
      </c>
      <c r="AM1195" s="222" t="s">
        <v>162</v>
      </c>
      <c r="AN1195" s="242"/>
      <c r="AO1195" s="243"/>
      <c r="AP1195" s="242"/>
      <c r="AQ1195" s="243"/>
      <c r="AR1195" s="217">
        <v>1</v>
      </c>
      <c r="AS1195" s="228" t="s">
        <v>238</v>
      </c>
      <c r="AT1195" s="230"/>
      <c r="AU1195" s="218" t="s">
        <v>238</v>
      </c>
    </row>
    <row r="1196" spans="1:47" ht="8.25" customHeight="1" x14ac:dyDescent="0.25">
      <c r="A1196" s="217">
        <v>1170</v>
      </c>
      <c r="B1196" s="228" t="s">
        <v>176</v>
      </c>
      <c r="C1196" s="229"/>
      <c r="D1196" s="230"/>
      <c r="E1196" s="228" t="s">
        <v>1374</v>
      </c>
      <c r="F1196" s="229"/>
      <c r="G1196" s="230"/>
      <c r="H1196" s="231">
        <v>993</v>
      </c>
      <c r="I1196" s="232"/>
      <c r="J1196" s="231">
        <v>2328</v>
      </c>
      <c r="K1196" s="233"/>
      <c r="L1196" s="232"/>
      <c r="M1196" s="228" t="s">
        <v>154</v>
      </c>
      <c r="N1196" s="229"/>
      <c r="O1196" s="230"/>
      <c r="P1196" s="234" t="s">
        <v>155</v>
      </c>
      <c r="Q1196" s="235"/>
      <c r="R1196" s="236"/>
      <c r="S1196" s="217">
        <v>858</v>
      </c>
      <c r="T1196" s="217">
        <v>2193</v>
      </c>
      <c r="U1196" s="218" t="s">
        <v>156</v>
      </c>
      <c r="V1196" s="237" t="s">
        <v>157</v>
      </c>
      <c r="W1196" s="238"/>
      <c r="X1196" s="239"/>
      <c r="Y1196" s="228" t="s">
        <v>158</v>
      </c>
      <c r="Z1196" s="230"/>
      <c r="AA1196" s="228" t="s">
        <v>159</v>
      </c>
      <c r="AB1196" s="229"/>
      <c r="AC1196" s="230"/>
      <c r="AD1196" s="219"/>
      <c r="AE1196" s="220">
        <v>973</v>
      </c>
      <c r="AF1196" s="231">
        <v>2308</v>
      </c>
      <c r="AG1196" s="232"/>
      <c r="AH1196" s="218" t="s">
        <v>158</v>
      </c>
      <c r="AI1196" s="217">
        <v>1</v>
      </c>
      <c r="AJ1196" s="240" t="s">
        <v>160</v>
      </c>
      <c r="AK1196" s="241"/>
      <c r="AL1196" s="221" t="s">
        <v>161</v>
      </c>
      <c r="AM1196" s="222" t="s">
        <v>162</v>
      </c>
      <c r="AN1196" s="242"/>
      <c r="AO1196" s="243"/>
      <c r="AP1196" s="242"/>
      <c r="AQ1196" s="243"/>
      <c r="AR1196" s="217">
        <v>1</v>
      </c>
      <c r="AS1196" s="228" t="s">
        <v>240</v>
      </c>
      <c r="AT1196" s="230"/>
      <c r="AU1196" s="218" t="s">
        <v>240</v>
      </c>
    </row>
    <row r="1197" spans="1:47" ht="8.25" customHeight="1" x14ac:dyDescent="0.25">
      <c r="A1197" s="217">
        <v>1171</v>
      </c>
      <c r="B1197" s="228" t="s">
        <v>176</v>
      </c>
      <c r="C1197" s="229"/>
      <c r="D1197" s="230"/>
      <c r="E1197" s="228" t="s">
        <v>1375</v>
      </c>
      <c r="F1197" s="229"/>
      <c r="G1197" s="230"/>
      <c r="H1197" s="231">
        <v>893</v>
      </c>
      <c r="I1197" s="232"/>
      <c r="J1197" s="231">
        <v>2328</v>
      </c>
      <c r="K1197" s="233"/>
      <c r="L1197" s="232"/>
      <c r="M1197" s="228" t="s">
        <v>154</v>
      </c>
      <c r="N1197" s="229"/>
      <c r="O1197" s="230"/>
      <c r="P1197" s="234" t="s">
        <v>155</v>
      </c>
      <c r="Q1197" s="235"/>
      <c r="R1197" s="236"/>
      <c r="S1197" s="217">
        <v>758</v>
      </c>
      <c r="T1197" s="217">
        <v>2193</v>
      </c>
      <c r="U1197" s="218" t="s">
        <v>156</v>
      </c>
      <c r="V1197" s="237" t="s">
        <v>157</v>
      </c>
      <c r="W1197" s="238"/>
      <c r="X1197" s="239"/>
      <c r="Y1197" s="228" t="s">
        <v>158</v>
      </c>
      <c r="Z1197" s="230"/>
      <c r="AA1197" s="228" t="s">
        <v>159</v>
      </c>
      <c r="AB1197" s="229"/>
      <c r="AC1197" s="230"/>
      <c r="AD1197" s="219"/>
      <c r="AE1197" s="220">
        <v>873</v>
      </c>
      <c r="AF1197" s="231">
        <v>2308</v>
      </c>
      <c r="AG1197" s="232"/>
      <c r="AH1197" s="218" t="s">
        <v>158</v>
      </c>
      <c r="AI1197" s="217">
        <v>1</v>
      </c>
      <c r="AJ1197" s="240" t="s">
        <v>160</v>
      </c>
      <c r="AK1197" s="241"/>
      <c r="AL1197" s="221" t="s">
        <v>161</v>
      </c>
      <c r="AM1197" s="222" t="s">
        <v>162</v>
      </c>
      <c r="AN1197" s="242"/>
      <c r="AO1197" s="243"/>
      <c r="AP1197" s="242"/>
      <c r="AQ1197" s="243"/>
      <c r="AR1197" s="217">
        <v>1</v>
      </c>
      <c r="AS1197" s="228" t="s">
        <v>314</v>
      </c>
      <c r="AT1197" s="230"/>
      <c r="AU1197" s="218" t="s">
        <v>314</v>
      </c>
    </row>
    <row r="1198" spans="1:47" ht="8.25" customHeight="1" x14ac:dyDescent="0.25">
      <c r="A1198" s="217">
        <v>1172</v>
      </c>
      <c r="B1198" s="228" t="s">
        <v>176</v>
      </c>
      <c r="C1198" s="229"/>
      <c r="D1198" s="230"/>
      <c r="E1198" s="228" t="s">
        <v>1376</v>
      </c>
      <c r="F1198" s="229"/>
      <c r="G1198" s="230"/>
      <c r="H1198" s="231">
        <v>693</v>
      </c>
      <c r="I1198" s="232"/>
      <c r="J1198" s="231">
        <v>2328</v>
      </c>
      <c r="K1198" s="233"/>
      <c r="L1198" s="232"/>
      <c r="M1198" s="228" t="s">
        <v>154</v>
      </c>
      <c r="N1198" s="229"/>
      <c r="O1198" s="230"/>
      <c r="P1198" s="234" t="s">
        <v>155</v>
      </c>
      <c r="Q1198" s="235"/>
      <c r="R1198" s="236"/>
      <c r="S1198" s="217">
        <v>558</v>
      </c>
      <c r="T1198" s="217">
        <v>2193</v>
      </c>
      <c r="U1198" s="218" t="s">
        <v>156</v>
      </c>
      <c r="V1198" s="237" t="s">
        <v>157</v>
      </c>
      <c r="W1198" s="238"/>
      <c r="X1198" s="239"/>
      <c r="Y1198" s="228" t="s">
        <v>158</v>
      </c>
      <c r="Z1198" s="230"/>
      <c r="AA1198" s="228" t="s">
        <v>159</v>
      </c>
      <c r="AB1198" s="229"/>
      <c r="AC1198" s="230"/>
      <c r="AD1198" s="219"/>
      <c r="AE1198" s="220">
        <v>673</v>
      </c>
      <c r="AF1198" s="231">
        <v>2308</v>
      </c>
      <c r="AG1198" s="232"/>
      <c r="AH1198" s="218" t="s">
        <v>158</v>
      </c>
      <c r="AI1198" s="217">
        <v>1</v>
      </c>
      <c r="AJ1198" s="240" t="s">
        <v>160</v>
      </c>
      <c r="AK1198" s="241"/>
      <c r="AL1198" s="221" t="s">
        <v>161</v>
      </c>
      <c r="AM1198" s="222" t="s">
        <v>162</v>
      </c>
      <c r="AN1198" s="242"/>
      <c r="AO1198" s="243"/>
      <c r="AP1198" s="242"/>
      <c r="AQ1198" s="243"/>
      <c r="AR1198" s="217">
        <v>1</v>
      </c>
      <c r="AS1198" s="228" t="s">
        <v>257</v>
      </c>
      <c r="AT1198" s="230"/>
      <c r="AU1198" s="218" t="s">
        <v>257</v>
      </c>
    </row>
    <row r="1199" spans="1:47" ht="8.25" customHeight="1" x14ac:dyDescent="0.25">
      <c r="A1199" s="217">
        <v>1173</v>
      </c>
      <c r="B1199" s="228" t="s">
        <v>176</v>
      </c>
      <c r="C1199" s="229"/>
      <c r="D1199" s="230"/>
      <c r="E1199" s="228" t="s">
        <v>1377</v>
      </c>
      <c r="F1199" s="229"/>
      <c r="G1199" s="230"/>
      <c r="H1199" s="231">
        <v>593</v>
      </c>
      <c r="I1199" s="232"/>
      <c r="J1199" s="231">
        <v>2328</v>
      </c>
      <c r="K1199" s="233"/>
      <c r="L1199" s="232"/>
      <c r="M1199" s="228" t="s">
        <v>154</v>
      </c>
      <c r="N1199" s="229"/>
      <c r="O1199" s="230"/>
      <c r="P1199" s="234" t="s">
        <v>155</v>
      </c>
      <c r="Q1199" s="235"/>
      <c r="R1199" s="236"/>
      <c r="S1199" s="217">
        <v>458</v>
      </c>
      <c r="T1199" s="217">
        <v>2193</v>
      </c>
      <c r="U1199" s="218" t="s">
        <v>156</v>
      </c>
      <c r="V1199" s="237" t="s">
        <v>157</v>
      </c>
      <c r="W1199" s="238"/>
      <c r="X1199" s="239"/>
      <c r="Y1199" s="228" t="s">
        <v>158</v>
      </c>
      <c r="Z1199" s="230"/>
      <c r="AA1199" s="228" t="s">
        <v>159</v>
      </c>
      <c r="AB1199" s="229"/>
      <c r="AC1199" s="230"/>
      <c r="AD1199" s="219"/>
      <c r="AE1199" s="220">
        <v>573</v>
      </c>
      <c r="AF1199" s="231">
        <v>2308</v>
      </c>
      <c r="AG1199" s="232"/>
      <c r="AH1199" s="218" t="s">
        <v>158</v>
      </c>
      <c r="AI1199" s="217">
        <v>1</v>
      </c>
      <c r="AJ1199" s="240" t="s">
        <v>160</v>
      </c>
      <c r="AK1199" s="241"/>
      <c r="AL1199" s="221" t="s">
        <v>161</v>
      </c>
      <c r="AM1199" s="222" t="s">
        <v>162</v>
      </c>
      <c r="AN1199" s="242"/>
      <c r="AO1199" s="243"/>
      <c r="AP1199" s="242"/>
      <c r="AQ1199" s="243"/>
      <c r="AR1199" s="217">
        <v>1</v>
      </c>
      <c r="AS1199" s="228" t="s">
        <v>269</v>
      </c>
      <c r="AT1199" s="230"/>
      <c r="AU1199" s="218" t="s">
        <v>269</v>
      </c>
    </row>
    <row r="1200" spans="1:47" ht="8.25" customHeight="1" x14ac:dyDescent="0.25">
      <c r="A1200" s="217">
        <v>1174</v>
      </c>
      <c r="B1200" s="228" t="s">
        <v>176</v>
      </c>
      <c r="C1200" s="229"/>
      <c r="D1200" s="230"/>
      <c r="E1200" s="228" t="s">
        <v>1378</v>
      </c>
      <c r="F1200" s="229"/>
      <c r="G1200" s="230"/>
      <c r="H1200" s="231">
        <v>1343</v>
      </c>
      <c r="I1200" s="232"/>
      <c r="J1200" s="231">
        <v>2328</v>
      </c>
      <c r="K1200" s="233"/>
      <c r="L1200" s="232"/>
      <c r="M1200" s="228" t="s">
        <v>154</v>
      </c>
      <c r="N1200" s="229"/>
      <c r="O1200" s="230"/>
      <c r="P1200" s="234" t="s">
        <v>155</v>
      </c>
      <c r="Q1200" s="235"/>
      <c r="R1200" s="236"/>
      <c r="S1200" s="217">
        <v>1208</v>
      </c>
      <c r="T1200" s="217">
        <v>2193</v>
      </c>
      <c r="U1200" s="218" t="s">
        <v>156</v>
      </c>
      <c r="V1200" s="237" t="s">
        <v>157</v>
      </c>
      <c r="W1200" s="238"/>
      <c r="X1200" s="239"/>
      <c r="Y1200" s="228" t="s">
        <v>158</v>
      </c>
      <c r="Z1200" s="230"/>
      <c r="AA1200" s="228" t="s">
        <v>159</v>
      </c>
      <c r="AB1200" s="229"/>
      <c r="AC1200" s="230"/>
      <c r="AD1200" s="219"/>
      <c r="AE1200" s="220">
        <v>660</v>
      </c>
      <c r="AF1200" s="231">
        <v>2308</v>
      </c>
      <c r="AG1200" s="232"/>
      <c r="AH1200" s="218" t="s">
        <v>158</v>
      </c>
      <c r="AI1200" s="217">
        <v>2</v>
      </c>
      <c r="AJ1200" s="240" t="s">
        <v>160</v>
      </c>
      <c r="AK1200" s="241"/>
      <c r="AL1200" s="221" t="s">
        <v>161</v>
      </c>
      <c r="AM1200" s="222" t="s">
        <v>162</v>
      </c>
      <c r="AN1200" s="242"/>
      <c r="AO1200" s="243"/>
      <c r="AP1200" s="242"/>
      <c r="AQ1200" s="243"/>
      <c r="AR1200" s="217">
        <v>1</v>
      </c>
      <c r="AS1200" s="228" t="s">
        <v>238</v>
      </c>
      <c r="AT1200" s="230"/>
      <c r="AU1200" s="218" t="s">
        <v>238</v>
      </c>
    </row>
    <row r="1201" spans="1:47" ht="8.25" customHeight="1" x14ac:dyDescent="0.25">
      <c r="A1201" s="217">
        <v>1175</v>
      </c>
      <c r="B1201" s="228" t="s">
        <v>176</v>
      </c>
      <c r="C1201" s="229"/>
      <c r="D1201" s="230"/>
      <c r="E1201" s="228" t="s">
        <v>1379</v>
      </c>
      <c r="F1201" s="229"/>
      <c r="G1201" s="230"/>
      <c r="H1201" s="231">
        <v>1343</v>
      </c>
      <c r="I1201" s="232"/>
      <c r="J1201" s="231">
        <v>2328</v>
      </c>
      <c r="K1201" s="233"/>
      <c r="L1201" s="232"/>
      <c r="M1201" s="228" t="s">
        <v>154</v>
      </c>
      <c r="N1201" s="229"/>
      <c r="O1201" s="230"/>
      <c r="P1201" s="234" t="s">
        <v>155</v>
      </c>
      <c r="Q1201" s="235"/>
      <c r="R1201" s="236"/>
      <c r="S1201" s="217">
        <v>1208</v>
      </c>
      <c r="T1201" s="217">
        <v>2193</v>
      </c>
      <c r="U1201" s="218" t="s">
        <v>156</v>
      </c>
      <c r="V1201" s="237" t="s">
        <v>157</v>
      </c>
      <c r="W1201" s="238"/>
      <c r="X1201" s="239"/>
      <c r="Y1201" s="228" t="s">
        <v>158</v>
      </c>
      <c r="Z1201" s="230"/>
      <c r="AA1201" s="228" t="s">
        <v>159</v>
      </c>
      <c r="AB1201" s="229"/>
      <c r="AC1201" s="230"/>
      <c r="AD1201" s="219"/>
      <c r="AE1201" s="220">
        <v>660</v>
      </c>
      <c r="AF1201" s="231">
        <v>2308</v>
      </c>
      <c r="AG1201" s="232"/>
      <c r="AH1201" s="218" t="s">
        <v>158</v>
      </c>
      <c r="AI1201" s="217">
        <v>2</v>
      </c>
      <c r="AJ1201" s="240" t="s">
        <v>160</v>
      </c>
      <c r="AK1201" s="241"/>
      <c r="AL1201" s="221" t="s">
        <v>161</v>
      </c>
      <c r="AM1201" s="222" t="s">
        <v>162</v>
      </c>
      <c r="AN1201" s="242"/>
      <c r="AO1201" s="243"/>
      <c r="AP1201" s="242"/>
      <c r="AQ1201" s="243"/>
      <c r="AR1201" s="217">
        <v>1</v>
      </c>
      <c r="AS1201" s="228" t="s">
        <v>238</v>
      </c>
      <c r="AT1201" s="230"/>
      <c r="AU1201" s="218" t="s">
        <v>238</v>
      </c>
    </row>
    <row r="1202" spans="1:47" ht="8.25" customHeight="1" x14ac:dyDescent="0.25">
      <c r="A1202" s="217">
        <v>1176</v>
      </c>
      <c r="B1202" s="228" t="s">
        <v>252</v>
      </c>
      <c r="C1202" s="229"/>
      <c r="D1202" s="230"/>
      <c r="E1202" s="228" t="s">
        <v>1380</v>
      </c>
      <c r="F1202" s="229"/>
      <c r="G1202" s="230"/>
      <c r="H1202" s="231">
        <v>635</v>
      </c>
      <c r="I1202" s="232"/>
      <c r="J1202" s="231">
        <v>935</v>
      </c>
      <c r="K1202" s="233"/>
      <c r="L1202" s="232"/>
      <c r="M1202" s="228" t="s">
        <v>154</v>
      </c>
      <c r="N1202" s="229"/>
      <c r="O1202" s="230"/>
      <c r="P1202" s="234" t="s">
        <v>155</v>
      </c>
      <c r="Q1202" s="235"/>
      <c r="R1202" s="236"/>
      <c r="S1202" s="217">
        <v>500</v>
      </c>
      <c r="T1202" s="217">
        <v>800</v>
      </c>
      <c r="U1202" s="218" t="s">
        <v>156</v>
      </c>
      <c r="V1202" s="237" t="s">
        <v>157</v>
      </c>
      <c r="W1202" s="238"/>
      <c r="X1202" s="239"/>
      <c r="Y1202" s="228" t="s">
        <v>158</v>
      </c>
      <c r="Z1202" s="230"/>
      <c r="AA1202" s="228" t="s">
        <v>159</v>
      </c>
      <c r="AB1202" s="229"/>
      <c r="AC1202" s="230"/>
      <c r="AD1202" s="219"/>
      <c r="AE1202" s="220">
        <v>615</v>
      </c>
      <c r="AF1202" s="231">
        <v>915</v>
      </c>
      <c r="AG1202" s="232"/>
      <c r="AH1202" s="218" t="s">
        <v>158</v>
      </c>
      <c r="AI1202" s="217">
        <v>1</v>
      </c>
      <c r="AJ1202" s="240" t="s">
        <v>160</v>
      </c>
      <c r="AK1202" s="241"/>
      <c r="AL1202" s="221" t="s">
        <v>161</v>
      </c>
      <c r="AM1202" s="222" t="s">
        <v>162</v>
      </c>
      <c r="AN1202" s="242"/>
      <c r="AO1202" s="243"/>
      <c r="AP1202" s="242"/>
      <c r="AQ1202" s="243"/>
      <c r="AR1202" s="217">
        <v>1</v>
      </c>
      <c r="AS1202" s="228" t="s">
        <v>443</v>
      </c>
      <c r="AT1202" s="230"/>
      <c r="AU1202" s="218" t="s">
        <v>443</v>
      </c>
    </row>
    <row r="1203" spans="1:47" ht="8.25" customHeight="1" x14ac:dyDescent="0.25">
      <c r="A1203" s="217">
        <v>1177</v>
      </c>
      <c r="B1203" s="228" t="s">
        <v>176</v>
      </c>
      <c r="C1203" s="229"/>
      <c r="D1203" s="230"/>
      <c r="E1203" s="228" t="s">
        <v>1381</v>
      </c>
      <c r="F1203" s="229"/>
      <c r="G1203" s="230"/>
      <c r="H1203" s="231">
        <v>593</v>
      </c>
      <c r="I1203" s="232"/>
      <c r="J1203" s="231">
        <v>2328</v>
      </c>
      <c r="K1203" s="233"/>
      <c r="L1203" s="232"/>
      <c r="M1203" s="228" t="s">
        <v>154</v>
      </c>
      <c r="N1203" s="229"/>
      <c r="O1203" s="230"/>
      <c r="P1203" s="234" t="s">
        <v>155</v>
      </c>
      <c r="Q1203" s="235"/>
      <c r="R1203" s="236"/>
      <c r="S1203" s="217">
        <v>458</v>
      </c>
      <c r="T1203" s="217">
        <v>2193</v>
      </c>
      <c r="U1203" s="218" t="s">
        <v>156</v>
      </c>
      <c r="V1203" s="237" t="s">
        <v>157</v>
      </c>
      <c r="W1203" s="238"/>
      <c r="X1203" s="239"/>
      <c r="Y1203" s="228" t="s">
        <v>158</v>
      </c>
      <c r="Z1203" s="230"/>
      <c r="AA1203" s="228" t="s">
        <v>159</v>
      </c>
      <c r="AB1203" s="229"/>
      <c r="AC1203" s="230"/>
      <c r="AD1203" s="219"/>
      <c r="AE1203" s="220">
        <v>573</v>
      </c>
      <c r="AF1203" s="231">
        <v>2308</v>
      </c>
      <c r="AG1203" s="232"/>
      <c r="AH1203" s="218" t="s">
        <v>158</v>
      </c>
      <c r="AI1203" s="217">
        <v>1</v>
      </c>
      <c r="AJ1203" s="240" t="s">
        <v>160</v>
      </c>
      <c r="AK1203" s="241"/>
      <c r="AL1203" s="221" t="s">
        <v>161</v>
      </c>
      <c r="AM1203" s="222" t="s">
        <v>162</v>
      </c>
      <c r="AN1203" s="242"/>
      <c r="AO1203" s="243"/>
      <c r="AP1203" s="242"/>
      <c r="AQ1203" s="243"/>
      <c r="AR1203" s="217">
        <v>1</v>
      </c>
      <c r="AS1203" s="228" t="s">
        <v>269</v>
      </c>
      <c r="AT1203" s="230"/>
      <c r="AU1203" s="218" t="s">
        <v>269</v>
      </c>
    </row>
    <row r="1204" spans="1:47" ht="8.25" customHeight="1" x14ac:dyDescent="0.25">
      <c r="A1204" s="217">
        <v>1178</v>
      </c>
      <c r="B1204" s="228" t="s">
        <v>176</v>
      </c>
      <c r="C1204" s="229"/>
      <c r="D1204" s="230"/>
      <c r="E1204" s="228" t="s">
        <v>1382</v>
      </c>
      <c r="F1204" s="229"/>
      <c r="G1204" s="230"/>
      <c r="H1204" s="231">
        <v>593</v>
      </c>
      <c r="I1204" s="232"/>
      <c r="J1204" s="231">
        <v>2293</v>
      </c>
      <c r="K1204" s="233"/>
      <c r="L1204" s="232"/>
      <c r="M1204" s="228" t="s">
        <v>154</v>
      </c>
      <c r="N1204" s="229"/>
      <c r="O1204" s="230"/>
      <c r="P1204" s="234" t="s">
        <v>155</v>
      </c>
      <c r="Q1204" s="235"/>
      <c r="R1204" s="236"/>
      <c r="S1204" s="217">
        <v>458</v>
      </c>
      <c r="T1204" s="217">
        <v>2158</v>
      </c>
      <c r="U1204" s="218" t="s">
        <v>156</v>
      </c>
      <c r="V1204" s="237" t="s">
        <v>157</v>
      </c>
      <c r="W1204" s="238"/>
      <c r="X1204" s="239"/>
      <c r="Y1204" s="228" t="s">
        <v>158</v>
      </c>
      <c r="Z1204" s="230"/>
      <c r="AA1204" s="228" t="s">
        <v>159</v>
      </c>
      <c r="AB1204" s="229"/>
      <c r="AC1204" s="230"/>
      <c r="AD1204" s="219"/>
      <c r="AE1204" s="220">
        <v>573</v>
      </c>
      <c r="AF1204" s="231">
        <v>2273</v>
      </c>
      <c r="AG1204" s="232"/>
      <c r="AH1204" s="218" t="s">
        <v>158</v>
      </c>
      <c r="AI1204" s="217">
        <v>1</v>
      </c>
      <c r="AJ1204" s="240" t="s">
        <v>160</v>
      </c>
      <c r="AK1204" s="241"/>
      <c r="AL1204" s="221" t="s">
        <v>161</v>
      </c>
      <c r="AM1204" s="222" t="s">
        <v>162</v>
      </c>
      <c r="AN1204" s="242"/>
      <c r="AO1204" s="243"/>
      <c r="AP1204" s="242"/>
      <c r="AQ1204" s="243"/>
      <c r="AR1204" s="217">
        <v>1</v>
      </c>
      <c r="AS1204" s="228" t="s">
        <v>446</v>
      </c>
      <c r="AT1204" s="230"/>
      <c r="AU1204" s="218" t="s">
        <v>446</v>
      </c>
    </row>
    <row r="1205" spans="1:47" ht="8.25" customHeight="1" x14ac:dyDescent="0.25">
      <c r="A1205" s="217">
        <v>1179</v>
      </c>
      <c r="B1205" s="228" t="s">
        <v>176</v>
      </c>
      <c r="C1205" s="229"/>
      <c r="D1205" s="230"/>
      <c r="E1205" s="228" t="s">
        <v>1383</v>
      </c>
      <c r="F1205" s="229"/>
      <c r="G1205" s="230"/>
      <c r="H1205" s="231">
        <v>593</v>
      </c>
      <c r="I1205" s="232"/>
      <c r="J1205" s="231">
        <v>2328</v>
      </c>
      <c r="K1205" s="233"/>
      <c r="L1205" s="232"/>
      <c r="M1205" s="228" t="s">
        <v>154</v>
      </c>
      <c r="N1205" s="229"/>
      <c r="O1205" s="230"/>
      <c r="P1205" s="234" t="s">
        <v>155</v>
      </c>
      <c r="Q1205" s="235"/>
      <c r="R1205" s="236"/>
      <c r="S1205" s="217">
        <v>458</v>
      </c>
      <c r="T1205" s="217">
        <v>2193</v>
      </c>
      <c r="U1205" s="218" t="s">
        <v>156</v>
      </c>
      <c r="V1205" s="237" t="s">
        <v>157</v>
      </c>
      <c r="W1205" s="238"/>
      <c r="X1205" s="239"/>
      <c r="Y1205" s="228" t="s">
        <v>158</v>
      </c>
      <c r="Z1205" s="230"/>
      <c r="AA1205" s="228" t="s">
        <v>159</v>
      </c>
      <c r="AB1205" s="229"/>
      <c r="AC1205" s="230"/>
      <c r="AD1205" s="219"/>
      <c r="AE1205" s="220">
        <v>573</v>
      </c>
      <c r="AF1205" s="231">
        <v>2308</v>
      </c>
      <c r="AG1205" s="232"/>
      <c r="AH1205" s="218" t="s">
        <v>158</v>
      </c>
      <c r="AI1205" s="217">
        <v>1</v>
      </c>
      <c r="AJ1205" s="240" t="s">
        <v>160</v>
      </c>
      <c r="AK1205" s="241"/>
      <c r="AL1205" s="221" t="s">
        <v>161</v>
      </c>
      <c r="AM1205" s="222" t="s">
        <v>162</v>
      </c>
      <c r="AN1205" s="242"/>
      <c r="AO1205" s="243"/>
      <c r="AP1205" s="242"/>
      <c r="AQ1205" s="243"/>
      <c r="AR1205" s="217">
        <v>1</v>
      </c>
      <c r="AS1205" s="228" t="s">
        <v>269</v>
      </c>
      <c r="AT1205" s="230"/>
      <c r="AU1205" s="218" t="s">
        <v>269</v>
      </c>
    </row>
    <row r="1206" spans="1:47" ht="8.25" customHeight="1" x14ac:dyDescent="0.25">
      <c r="A1206" s="217">
        <v>1180</v>
      </c>
      <c r="B1206" s="228" t="s">
        <v>176</v>
      </c>
      <c r="C1206" s="229"/>
      <c r="D1206" s="230"/>
      <c r="E1206" s="228" t="s">
        <v>1384</v>
      </c>
      <c r="F1206" s="229"/>
      <c r="G1206" s="230"/>
      <c r="H1206" s="231">
        <v>693</v>
      </c>
      <c r="I1206" s="232"/>
      <c r="J1206" s="231">
        <v>2328</v>
      </c>
      <c r="K1206" s="233"/>
      <c r="L1206" s="232"/>
      <c r="M1206" s="228" t="s">
        <v>154</v>
      </c>
      <c r="N1206" s="229"/>
      <c r="O1206" s="230"/>
      <c r="P1206" s="234" t="s">
        <v>155</v>
      </c>
      <c r="Q1206" s="235"/>
      <c r="R1206" s="236"/>
      <c r="S1206" s="217">
        <v>558</v>
      </c>
      <c r="T1206" s="217">
        <v>2193</v>
      </c>
      <c r="U1206" s="218" t="s">
        <v>156</v>
      </c>
      <c r="V1206" s="237" t="s">
        <v>157</v>
      </c>
      <c r="W1206" s="238"/>
      <c r="X1206" s="239"/>
      <c r="Y1206" s="228" t="s">
        <v>158</v>
      </c>
      <c r="Z1206" s="230"/>
      <c r="AA1206" s="228" t="s">
        <v>159</v>
      </c>
      <c r="AB1206" s="229"/>
      <c r="AC1206" s="230"/>
      <c r="AD1206" s="219"/>
      <c r="AE1206" s="220">
        <v>673</v>
      </c>
      <c r="AF1206" s="231">
        <v>2308</v>
      </c>
      <c r="AG1206" s="232"/>
      <c r="AH1206" s="218" t="s">
        <v>158</v>
      </c>
      <c r="AI1206" s="217">
        <v>1</v>
      </c>
      <c r="AJ1206" s="240" t="s">
        <v>160</v>
      </c>
      <c r="AK1206" s="241"/>
      <c r="AL1206" s="221" t="s">
        <v>161</v>
      </c>
      <c r="AM1206" s="222" t="s">
        <v>162</v>
      </c>
      <c r="AN1206" s="242"/>
      <c r="AO1206" s="243"/>
      <c r="AP1206" s="242"/>
      <c r="AQ1206" s="243"/>
      <c r="AR1206" s="217">
        <v>1</v>
      </c>
      <c r="AS1206" s="228" t="s">
        <v>257</v>
      </c>
      <c r="AT1206" s="230"/>
      <c r="AU1206" s="218" t="s">
        <v>257</v>
      </c>
    </row>
    <row r="1207" spans="1:47" ht="8.25" customHeight="1" x14ac:dyDescent="0.25">
      <c r="A1207" s="217">
        <v>1181</v>
      </c>
      <c r="B1207" s="228" t="s">
        <v>176</v>
      </c>
      <c r="C1207" s="229"/>
      <c r="D1207" s="230"/>
      <c r="E1207" s="228" t="s">
        <v>1385</v>
      </c>
      <c r="F1207" s="229"/>
      <c r="G1207" s="230"/>
      <c r="H1207" s="231">
        <v>893</v>
      </c>
      <c r="I1207" s="232"/>
      <c r="J1207" s="231">
        <v>2328</v>
      </c>
      <c r="K1207" s="233"/>
      <c r="L1207" s="232"/>
      <c r="M1207" s="228" t="s">
        <v>154</v>
      </c>
      <c r="N1207" s="229"/>
      <c r="O1207" s="230"/>
      <c r="P1207" s="234" t="s">
        <v>155</v>
      </c>
      <c r="Q1207" s="235"/>
      <c r="R1207" s="236"/>
      <c r="S1207" s="217">
        <v>758</v>
      </c>
      <c r="T1207" s="217">
        <v>2193</v>
      </c>
      <c r="U1207" s="218" t="s">
        <v>156</v>
      </c>
      <c r="V1207" s="237" t="s">
        <v>157</v>
      </c>
      <c r="W1207" s="238"/>
      <c r="X1207" s="239"/>
      <c r="Y1207" s="228" t="s">
        <v>158</v>
      </c>
      <c r="Z1207" s="230"/>
      <c r="AA1207" s="228" t="s">
        <v>159</v>
      </c>
      <c r="AB1207" s="229"/>
      <c r="AC1207" s="230"/>
      <c r="AD1207" s="219"/>
      <c r="AE1207" s="220">
        <v>873</v>
      </c>
      <c r="AF1207" s="231">
        <v>2308</v>
      </c>
      <c r="AG1207" s="232"/>
      <c r="AH1207" s="218" t="s">
        <v>158</v>
      </c>
      <c r="AI1207" s="217">
        <v>1</v>
      </c>
      <c r="AJ1207" s="240" t="s">
        <v>160</v>
      </c>
      <c r="AK1207" s="241"/>
      <c r="AL1207" s="221" t="s">
        <v>161</v>
      </c>
      <c r="AM1207" s="222" t="s">
        <v>162</v>
      </c>
      <c r="AN1207" s="242"/>
      <c r="AO1207" s="243"/>
      <c r="AP1207" s="242"/>
      <c r="AQ1207" s="243"/>
      <c r="AR1207" s="217">
        <v>1</v>
      </c>
      <c r="AS1207" s="228" t="s">
        <v>314</v>
      </c>
      <c r="AT1207" s="230"/>
      <c r="AU1207" s="218" t="s">
        <v>314</v>
      </c>
    </row>
    <row r="1208" spans="1:47" ht="8.25" customHeight="1" x14ac:dyDescent="0.25">
      <c r="A1208" s="217">
        <v>1182</v>
      </c>
      <c r="B1208" s="228" t="s">
        <v>176</v>
      </c>
      <c r="C1208" s="229"/>
      <c r="D1208" s="230"/>
      <c r="E1208" s="228" t="s">
        <v>1386</v>
      </c>
      <c r="F1208" s="229"/>
      <c r="G1208" s="230"/>
      <c r="H1208" s="231">
        <v>993</v>
      </c>
      <c r="I1208" s="232"/>
      <c r="J1208" s="231">
        <v>2328</v>
      </c>
      <c r="K1208" s="233"/>
      <c r="L1208" s="232"/>
      <c r="M1208" s="228" t="s">
        <v>154</v>
      </c>
      <c r="N1208" s="229"/>
      <c r="O1208" s="230"/>
      <c r="P1208" s="234" t="s">
        <v>155</v>
      </c>
      <c r="Q1208" s="235"/>
      <c r="R1208" s="236"/>
      <c r="S1208" s="217">
        <v>858</v>
      </c>
      <c r="T1208" s="217">
        <v>2193</v>
      </c>
      <c r="U1208" s="218" t="s">
        <v>156</v>
      </c>
      <c r="V1208" s="237" t="s">
        <v>157</v>
      </c>
      <c r="W1208" s="238"/>
      <c r="X1208" s="239"/>
      <c r="Y1208" s="228" t="s">
        <v>158</v>
      </c>
      <c r="Z1208" s="230"/>
      <c r="AA1208" s="228" t="s">
        <v>159</v>
      </c>
      <c r="AB1208" s="229"/>
      <c r="AC1208" s="230"/>
      <c r="AD1208" s="219"/>
      <c r="AE1208" s="220">
        <v>973</v>
      </c>
      <c r="AF1208" s="231">
        <v>2308</v>
      </c>
      <c r="AG1208" s="232"/>
      <c r="AH1208" s="218" t="s">
        <v>158</v>
      </c>
      <c r="AI1208" s="217">
        <v>1</v>
      </c>
      <c r="AJ1208" s="240" t="s">
        <v>160</v>
      </c>
      <c r="AK1208" s="241"/>
      <c r="AL1208" s="221" t="s">
        <v>161</v>
      </c>
      <c r="AM1208" s="222" t="s">
        <v>162</v>
      </c>
      <c r="AN1208" s="242"/>
      <c r="AO1208" s="243"/>
      <c r="AP1208" s="242"/>
      <c r="AQ1208" s="243"/>
      <c r="AR1208" s="217">
        <v>1</v>
      </c>
      <c r="AS1208" s="228" t="s">
        <v>240</v>
      </c>
      <c r="AT1208" s="230"/>
      <c r="AU1208" s="218" t="s">
        <v>240</v>
      </c>
    </row>
    <row r="1209" spans="1:47" ht="8.25" customHeight="1" x14ac:dyDescent="0.25">
      <c r="A1209" s="217">
        <v>1183</v>
      </c>
      <c r="B1209" s="228" t="s">
        <v>176</v>
      </c>
      <c r="C1209" s="229"/>
      <c r="D1209" s="230"/>
      <c r="E1209" s="228" t="s">
        <v>1387</v>
      </c>
      <c r="F1209" s="229"/>
      <c r="G1209" s="230"/>
      <c r="H1209" s="231">
        <v>1343</v>
      </c>
      <c r="I1209" s="232"/>
      <c r="J1209" s="231">
        <v>2328</v>
      </c>
      <c r="K1209" s="233"/>
      <c r="L1209" s="232"/>
      <c r="M1209" s="228" t="s">
        <v>154</v>
      </c>
      <c r="N1209" s="229"/>
      <c r="O1209" s="230"/>
      <c r="P1209" s="234" t="s">
        <v>155</v>
      </c>
      <c r="Q1209" s="235"/>
      <c r="R1209" s="236"/>
      <c r="S1209" s="217">
        <v>1208</v>
      </c>
      <c r="T1209" s="217">
        <v>2193</v>
      </c>
      <c r="U1209" s="218" t="s">
        <v>156</v>
      </c>
      <c r="V1209" s="237" t="s">
        <v>157</v>
      </c>
      <c r="W1209" s="238"/>
      <c r="X1209" s="239"/>
      <c r="Y1209" s="228" t="s">
        <v>158</v>
      </c>
      <c r="Z1209" s="230"/>
      <c r="AA1209" s="228" t="s">
        <v>159</v>
      </c>
      <c r="AB1209" s="229"/>
      <c r="AC1209" s="230"/>
      <c r="AD1209" s="219"/>
      <c r="AE1209" s="220">
        <v>660</v>
      </c>
      <c r="AF1209" s="231">
        <v>2308</v>
      </c>
      <c r="AG1209" s="232"/>
      <c r="AH1209" s="218" t="s">
        <v>158</v>
      </c>
      <c r="AI1209" s="217">
        <v>2</v>
      </c>
      <c r="AJ1209" s="240" t="s">
        <v>160</v>
      </c>
      <c r="AK1209" s="241"/>
      <c r="AL1209" s="221" t="s">
        <v>161</v>
      </c>
      <c r="AM1209" s="222" t="s">
        <v>162</v>
      </c>
      <c r="AN1209" s="242"/>
      <c r="AO1209" s="243"/>
      <c r="AP1209" s="242"/>
      <c r="AQ1209" s="243"/>
      <c r="AR1209" s="217">
        <v>1</v>
      </c>
      <c r="AS1209" s="228" t="s">
        <v>238</v>
      </c>
      <c r="AT1209" s="230"/>
      <c r="AU1209" s="218" t="s">
        <v>238</v>
      </c>
    </row>
    <row r="1210" spans="1:47" ht="8.25" customHeight="1" x14ac:dyDescent="0.25">
      <c r="A1210" s="217">
        <v>1184</v>
      </c>
      <c r="B1210" s="228" t="s">
        <v>176</v>
      </c>
      <c r="C1210" s="229"/>
      <c r="D1210" s="230"/>
      <c r="E1210" s="228" t="s">
        <v>1388</v>
      </c>
      <c r="F1210" s="229"/>
      <c r="G1210" s="230"/>
      <c r="H1210" s="231">
        <v>893</v>
      </c>
      <c r="I1210" s="232"/>
      <c r="J1210" s="231">
        <v>2328</v>
      </c>
      <c r="K1210" s="233"/>
      <c r="L1210" s="232"/>
      <c r="M1210" s="228" t="s">
        <v>154</v>
      </c>
      <c r="N1210" s="229"/>
      <c r="O1210" s="230"/>
      <c r="P1210" s="234" t="s">
        <v>155</v>
      </c>
      <c r="Q1210" s="235"/>
      <c r="R1210" s="236"/>
      <c r="S1210" s="217">
        <v>758</v>
      </c>
      <c r="T1210" s="217">
        <v>2193</v>
      </c>
      <c r="U1210" s="218" t="s">
        <v>156</v>
      </c>
      <c r="V1210" s="237" t="s">
        <v>157</v>
      </c>
      <c r="W1210" s="238"/>
      <c r="X1210" s="239"/>
      <c r="Y1210" s="228" t="s">
        <v>158</v>
      </c>
      <c r="Z1210" s="230"/>
      <c r="AA1210" s="228" t="s">
        <v>159</v>
      </c>
      <c r="AB1210" s="229"/>
      <c r="AC1210" s="230"/>
      <c r="AD1210" s="219"/>
      <c r="AE1210" s="220">
        <v>873</v>
      </c>
      <c r="AF1210" s="231">
        <v>2308</v>
      </c>
      <c r="AG1210" s="232"/>
      <c r="AH1210" s="218" t="s">
        <v>158</v>
      </c>
      <c r="AI1210" s="217">
        <v>1</v>
      </c>
      <c r="AJ1210" s="240" t="s">
        <v>160</v>
      </c>
      <c r="AK1210" s="241"/>
      <c r="AL1210" s="221" t="s">
        <v>161</v>
      </c>
      <c r="AM1210" s="222" t="s">
        <v>162</v>
      </c>
      <c r="AN1210" s="242"/>
      <c r="AO1210" s="243"/>
      <c r="AP1210" s="242"/>
      <c r="AQ1210" s="243"/>
      <c r="AR1210" s="217">
        <v>1</v>
      </c>
      <c r="AS1210" s="228" t="s">
        <v>314</v>
      </c>
      <c r="AT1210" s="230"/>
      <c r="AU1210" s="218" t="s">
        <v>314</v>
      </c>
    </row>
    <row r="1211" spans="1:47" ht="8.25" customHeight="1" x14ac:dyDescent="0.25">
      <c r="A1211" s="217">
        <v>1185</v>
      </c>
      <c r="B1211" s="228" t="s">
        <v>176</v>
      </c>
      <c r="C1211" s="229"/>
      <c r="D1211" s="230"/>
      <c r="E1211" s="228" t="s">
        <v>1389</v>
      </c>
      <c r="F1211" s="229"/>
      <c r="G1211" s="230"/>
      <c r="H1211" s="231">
        <v>993</v>
      </c>
      <c r="I1211" s="232"/>
      <c r="J1211" s="231">
        <v>2328</v>
      </c>
      <c r="K1211" s="233"/>
      <c r="L1211" s="232"/>
      <c r="M1211" s="228" t="s">
        <v>154</v>
      </c>
      <c r="N1211" s="229"/>
      <c r="O1211" s="230"/>
      <c r="P1211" s="234" t="s">
        <v>155</v>
      </c>
      <c r="Q1211" s="235"/>
      <c r="R1211" s="236"/>
      <c r="S1211" s="217">
        <v>858</v>
      </c>
      <c r="T1211" s="217">
        <v>2193</v>
      </c>
      <c r="U1211" s="218" t="s">
        <v>156</v>
      </c>
      <c r="V1211" s="237" t="s">
        <v>157</v>
      </c>
      <c r="W1211" s="238"/>
      <c r="X1211" s="239"/>
      <c r="Y1211" s="228" t="s">
        <v>158</v>
      </c>
      <c r="Z1211" s="230"/>
      <c r="AA1211" s="228" t="s">
        <v>159</v>
      </c>
      <c r="AB1211" s="229"/>
      <c r="AC1211" s="230"/>
      <c r="AD1211" s="219"/>
      <c r="AE1211" s="220">
        <v>973</v>
      </c>
      <c r="AF1211" s="231">
        <v>2308</v>
      </c>
      <c r="AG1211" s="232"/>
      <c r="AH1211" s="218" t="s">
        <v>158</v>
      </c>
      <c r="AI1211" s="217">
        <v>1</v>
      </c>
      <c r="AJ1211" s="240" t="s">
        <v>160</v>
      </c>
      <c r="AK1211" s="241"/>
      <c r="AL1211" s="221" t="s">
        <v>161</v>
      </c>
      <c r="AM1211" s="222" t="s">
        <v>162</v>
      </c>
      <c r="AN1211" s="242"/>
      <c r="AO1211" s="243"/>
      <c r="AP1211" s="242"/>
      <c r="AQ1211" s="243"/>
      <c r="AR1211" s="217">
        <v>1</v>
      </c>
      <c r="AS1211" s="228" t="s">
        <v>240</v>
      </c>
      <c r="AT1211" s="230"/>
      <c r="AU1211" s="218" t="s">
        <v>240</v>
      </c>
    </row>
    <row r="1212" spans="1:47" ht="8.25" customHeight="1" x14ac:dyDescent="0.25">
      <c r="A1212" s="217">
        <v>1186</v>
      </c>
      <c r="B1212" s="228" t="s">
        <v>176</v>
      </c>
      <c r="C1212" s="229"/>
      <c r="D1212" s="230"/>
      <c r="E1212" s="228" t="s">
        <v>1390</v>
      </c>
      <c r="F1212" s="229"/>
      <c r="G1212" s="230"/>
      <c r="H1212" s="231">
        <v>1713</v>
      </c>
      <c r="I1212" s="232"/>
      <c r="J1212" s="231">
        <v>2328</v>
      </c>
      <c r="K1212" s="233"/>
      <c r="L1212" s="232"/>
      <c r="M1212" s="228" t="s">
        <v>154</v>
      </c>
      <c r="N1212" s="229"/>
      <c r="O1212" s="230"/>
      <c r="P1212" s="234" t="s">
        <v>155</v>
      </c>
      <c r="Q1212" s="235"/>
      <c r="R1212" s="236"/>
      <c r="S1212" s="217">
        <v>1578</v>
      </c>
      <c r="T1212" s="217">
        <v>2193</v>
      </c>
      <c r="U1212" s="218" t="s">
        <v>156</v>
      </c>
      <c r="V1212" s="237" t="s">
        <v>157</v>
      </c>
      <c r="W1212" s="238"/>
      <c r="X1212" s="239"/>
      <c r="Y1212" s="228" t="s">
        <v>158</v>
      </c>
      <c r="Z1212" s="230"/>
      <c r="AA1212" s="228" t="s">
        <v>159</v>
      </c>
      <c r="AB1212" s="229"/>
      <c r="AC1212" s="230"/>
      <c r="AD1212" s="219"/>
      <c r="AE1212" s="220">
        <v>845</v>
      </c>
      <c r="AF1212" s="231">
        <v>2308</v>
      </c>
      <c r="AG1212" s="232"/>
      <c r="AH1212" s="218" t="s">
        <v>158</v>
      </c>
      <c r="AI1212" s="217">
        <v>2</v>
      </c>
      <c r="AJ1212" s="240" t="s">
        <v>160</v>
      </c>
      <c r="AK1212" s="241"/>
      <c r="AL1212" s="221" t="s">
        <v>161</v>
      </c>
      <c r="AM1212" s="222" t="s">
        <v>162</v>
      </c>
      <c r="AN1212" s="242"/>
      <c r="AO1212" s="243"/>
      <c r="AP1212" s="242"/>
      <c r="AQ1212" s="243"/>
      <c r="AR1212" s="217">
        <v>1</v>
      </c>
      <c r="AS1212" s="228" t="s">
        <v>251</v>
      </c>
      <c r="AT1212" s="230"/>
      <c r="AU1212" s="218" t="s">
        <v>251</v>
      </c>
    </row>
    <row r="1213" spans="1:47" ht="8.25" customHeight="1" x14ac:dyDescent="0.25">
      <c r="A1213" s="217">
        <v>1187</v>
      </c>
      <c r="B1213" s="228" t="s">
        <v>176</v>
      </c>
      <c r="C1213" s="229"/>
      <c r="D1213" s="230"/>
      <c r="E1213" s="228" t="s">
        <v>1391</v>
      </c>
      <c r="F1213" s="229"/>
      <c r="G1213" s="230"/>
      <c r="H1213" s="231">
        <v>743</v>
      </c>
      <c r="I1213" s="232"/>
      <c r="J1213" s="231">
        <v>2328</v>
      </c>
      <c r="K1213" s="233"/>
      <c r="L1213" s="232"/>
      <c r="M1213" s="228" t="s">
        <v>154</v>
      </c>
      <c r="N1213" s="229"/>
      <c r="O1213" s="230"/>
      <c r="P1213" s="234" t="s">
        <v>155</v>
      </c>
      <c r="Q1213" s="235"/>
      <c r="R1213" s="236"/>
      <c r="S1213" s="217">
        <v>608</v>
      </c>
      <c r="T1213" s="217">
        <v>2193</v>
      </c>
      <c r="U1213" s="218" t="s">
        <v>156</v>
      </c>
      <c r="V1213" s="237" t="s">
        <v>157</v>
      </c>
      <c r="W1213" s="238"/>
      <c r="X1213" s="239"/>
      <c r="Y1213" s="228" t="s">
        <v>158</v>
      </c>
      <c r="Z1213" s="230"/>
      <c r="AA1213" s="228" t="s">
        <v>159</v>
      </c>
      <c r="AB1213" s="229"/>
      <c r="AC1213" s="230"/>
      <c r="AD1213" s="219"/>
      <c r="AE1213" s="220">
        <v>723</v>
      </c>
      <c r="AF1213" s="231">
        <v>2308</v>
      </c>
      <c r="AG1213" s="232"/>
      <c r="AH1213" s="218" t="s">
        <v>158</v>
      </c>
      <c r="AI1213" s="217">
        <v>1</v>
      </c>
      <c r="AJ1213" s="240" t="s">
        <v>160</v>
      </c>
      <c r="AK1213" s="241"/>
      <c r="AL1213" s="221" t="s">
        <v>161</v>
      </c>
      <c r="AM1213" s="222" t="s">
        <v>162</v>
      </c>
      <c r="AN1213" s="242"/>
      <c r="AO1213" s="243"/>
      <c r="AP1213" s="242"/>
      <c r="AQ1213" s="243"/>
      <c r="AR1213" s="217">
        <v>1</v>
      </c>
      <c r="AS1213" s="228" t="s">
        <v>246</v>
      </c>
      <c r="AT1213" s="230"/>
      <c r="AU1213" s="218" t="s">
        <v>246</v>
      </c>
    </row>
    <row r="1214" spans="1:47" ht="8.25" customHeight="1" x14ac:dyDescent="0.25">
      <c r="A1214" s="217">
        <v>1188</v>
      </c>
      <c r="B1214" s="228" t="s">
        <v>176</v>
      </c>
      <c r="C1214" s="229"/>
      <c r="D1214" s="230"/>
      <c r="E1214" s="228" t="s">
        <v>1392</v>
      </c>
      <c r="F1214" s="229"/>
      <c r="G1214" s="230"/>
      <c r="H1214" s="231">
        <v>1193</v>
      </c>
      <c r="I1214" s="232"/>
      <c r="J1214" s="231">
        <v>2328</v>
      </c>
      <c r="K1214" s="233"/>
      <c r="L1214" s="232"/>
      <c r="M1214" s="228" t="s">
        <v>154</v>
      </c>
      <c r="N1214" s="229"/>
      <c r="O1214" s="230"/>
      <c r="P1214" s="234" t="s">
        <v>155</v>
      </c>
      <c r="Q1214" s="235"/>
      <c r="R1214" s="236"/>
      <c r="S1214" s="217">
        <v>1058</v>
      </c>
      <c r="T1214" s="217">
        <v>2193</v>
      </c>
      <c r="U1214" s="218" t="s">
        <v>156</v>
      </c>
      <c r="V1214" s="237" t="s">
        <v>157</v>
      </c>
      <c r="W1214" s="238"/>
      <c r="X1214" s="239"/>
      <c r="Y1214" s="228" t="s">
        <v>158</v>
      </c>
      <c r="Z1214" s="230"/>
      <c r="AA1214" s="228" t="s">
        <v>159</v>
      </c>
      <c r="AB1214" s="229"/>
      <c r="AC1214" s="230"/>
      <c r="AD1214" s="219"/>
      <c r="AE1214" s="220">
        <v>585</v>
      </c>
      <c r="AF1214" s="231">
        <v>2308</v>
      </c>
      <c r="AG1214" s="232"/>
      <c r="AH1214" s="218" t="s">
        <v>158</v>
      </c>
      <c r="AI1214" s="217">
        <v>2</v>
      </c>
      <c r="AJ1214" s="240" t="s">
        <v>160</v>
      </c>
      <c r="AK1214" s="241"/>
      <c r="AL1214" s="221" t="s">
        <v>161</v>
      </c>
      <c r="AM1214" s="222" t="s">
        <v>162</v>
      </c>
      <c r="AN1214" s="242"/>
      <c r="AO1214" s="243"/>
      <c r="AP1214" s="242"/>
      <c r="AQ1214" s="243"/>
      <c r="AR1214" s="217">
        <v>1</v>
      </c>
      <c r="AS1214" s="228" t="s">
        <v>291</v>
      </c>
      <c r="AT1214" s="230"/>
      <c r="AU1214" s="218" t="s">
        <v>291</v>
      </c>
    </row>
    <row r="1215" spans="1:47" ht="8.25" customHeight="1" x14ac:dyDescent="0.25">
      <c r="A1215" s="217">
        <v>1189</v>
      </c>
      <c r="B1215" s="228" t="s">
        <v>176</v>
      </c>
      <c r="C1215" s="229"/>
      <c r="D1215" s="230"/>
      <c r="E1215" s="228" t="s">
        <v>1393</v>
      </c>
      <c r="F1215" s="229"/>
      <c r="G1215" s="230"/>
      <c r="H1215" s="231">
        <v>893</v>
      </c>
      <c r="I1215" s="232"/>
      <c r="J1215" s="231">
        <v>2328</v>
      </c>
      <c r="K1215" s="233"/>
      <c r="L1215" s="232"/>
      <c r="M1215" s="228" t="s">
        <v>154</v>
      </c>
      <c r="N1215" s="229"/>
      <c r="O1215" s="230"/>
      <c r="P1215" s="234" t="s">
        <v>155</v>
      </c>
      <c r="Q1215" s="235"/>
      <c r="R1215" s="236"/>
      <c r="S1215" s="217">
        <v>758</v>
      </c>
      <c r="T1215" s="217">
        <v>2193</v>
      </c>
      <c r="U1215" s="218" t="s">
        <v>156</v>
      </c>
      <c r="V1215" s="237" t="s">
        <v>157</v>
      </c>
      <c r="W1215" s="238"/>
      <c r="X1215" s="239"/>
      <c r="Y1215" s="228" t="s">
        <v>158</v>
      </c>
      <c r="Z1215" s="230"/>
      <c r="AA1215" s="228" t="s">
        <v>159</v>
      </c>
      <c r="AB1215" s="229"/>
      <c r="AC1215" s="230"/>
      <c r="AD1215" s="219"/>
      <c r="AE1215" s="220">
        <v>873</v>
      </c>
      <c r="AF1215" s="231">
        <v>2308</v>
      </c>
      <c r="AG1215" s="232"/>
      <c r="AH1215" s="218" t="s">
        <v>158</v>
      </c>
      <c r="AI1215" s="217">
        <v>1</v>
      </c>
      <c r="AJ1215" s="240" t="s">
        <v>160</v>
      </c>
      <c r="AK1215" s="241"/>
      <c r="AL1215" s="221" t="s">
        <v>161</v>
      </c>
      <c r="AM1215" s="222" t="s">
        <v>162</v>
      </c>
      <c r="AN1215" s="242"/>
      <c r="AO1215" s="243"/>
      <c r="AP1215" s="242"/>
      <c r="AQ1215" s="243"/>
      <c r="AR1215" s="217">
        <v>1</v>
      </c>
      <c r="AS1215" s="228" t="s">
        <v>314</v>
      </c>
      <c r="AT1215" s="230"/>
      <c r="AU1215" s="218" t="s">
        <v>314</v>
      </c>
    </row>
    <row r="1216" spans="1:47" ht="8.25" customHeight="1" x14ac:dyDescent="0.25">
      <c r="A1216" s="217">
        <v>1190</v>
      </c>
      <c r="B1216" s="228" t="s">
        <v>176</v>
      </c>
      <c r="C1216" s="229"/>
      <c r="D1216" s="230"/>
      <c r="E1216" s="228" t="s">
        <v>1394</v>
      </c>
      <c r="F1216" s="229"/>
      <c r="G1216" s="230"/>
      <c r="H1216" s="231">
        <v>1473</v>
      </c>
      <c r="I1216" s="232"/>
      <c r="J1216" s="231">
        <v>2328</v>
      </c>
      <c r="K1216" s="233"/>
      <c r="L1216" s="232"/>
      <c r="M1216" s="228" t="s">
        <v>154</v>
      </c>
      <c r="N1216" s="229"/>
      <c r="O1216" s="230"/>
      <c r="P1216" s="234" t="s">
        <v>155</v>
      </c>
      <c r="Q1216" s="235"/>
      <c r="R1216" s="236"/>
      <c r="S1216" s="217">
        <v>1338</v>
      </c>
      <c r="T1216" s="217">
        <v>2193</v>
      </c>
      <c r="U1216" s="218" t="s">
        <v>156</v>
      </c>
      <c r="V1216" s="237" t="s">
        <v>157</v>
      </c>
      <c r="W1216" s="238"/>
      <c r="X1216" s="239"/>
      <c r="Y1216" s="228" t="s">
        <v>158</v>
      </c>
      <c r="Z1216" s="230"/>
      <c r="AA1216" s="228" t="s">
        <v>159</v>
      </c>
      <c r="AB1216" s="229"/>
      <c r="AC1216" s="230"/>
      <c r="AD1216" s="219"/>
      <c r="AE1216" s="220">
        <v>725</v>
      </c>
      <c r="AF1216" s="231">
        <v>2308</v>
      </c>
      <c r="AG1216" s="232"/>
      <c r="AH1216" s="218" t="s">
        <v>158</v>
      </c>
      <c r="AI1216" s="217">
        <v>2</v>
      </c>
      <c r="AJ1216" s="240" t="s">
        <v>160</v>
      </c>
      <c r="AK1216" s="241"/>
      <c r="AL1216" s="221" t="s">
        <v>161</v>
      </c>
      <c r="AM1216" s="222" t="s">
        <v>162</v>
      </c>
      <c r="AN1216" s="242"/>
      <c r="AO1216" s="243"/>
      <c r="AP1216" s="242"/>
      <c r="AQ1216" s="243"/>
      <c r="AR1216" s="217">
        <v>1</v>
      </c>
      <c r="AS1216" s="228" t="s">
        <v>233</v>
      </c>
      <c r="AT1216" s="230"/>
      <c r="AU1216" s="218" t="s">
        <v>233</v>
      </c>
    </row>
    <row r="1217" spans="1:47" ht="8.25" customHeight="1" x14ac:dyDescent="0.25">
      <c r="A1217" s="217">
        <v>1191</v>
      </c>
      <c r="B1217" s="228" t="s">
        <v>176</v>
      </c>
      <c r="C1217" s="229"/>
      <c r="D1217" s="230"/>
      <c r="E1217" s="228" t="s">
        <v>1395</v>
      </c>
      <c r="F1217" s="229"/>
      <c r="G1217" s="230"/>
      <c r="H1217" s="231">
        <v>1473</v>
      </c>
      <c r="I1217" s="232"/>
      <c r="J1217" s="231">
        <v>2328</v>
      </c>
      <c r="K1217" s="233"/>
      <c r="L1217" s="232"/>
      <c r="M1217" s="228" t="s">
        <v>154</v>
      </c>
      <c r="N1217" s="229"/>
      <c r="O1217" s="230"/>
      <c r="P1217" s="234" t="s">
        <v>155</v>
      </c>
      <c r="Q1217" s="235"/>
      <c r="R1217" s="236"/>
      <c r="S1217" s="217">
        <v>1338</v>
      </c>
      <c r="T1217" s="217">
        <v>2193</v>
      </c>
      <c r="U1217" s="218" t="s">
        <v>156</v>
      </c>
      <c r="V1217" s="237" t="s">
        <v>157</v>
      </c>
      <c r="W1217" s="238"/>
      <c r="X1217" s="239"/>
      <c r="Y1217" s="228" t="s">
        <v>158</v>
      </c>
      <c r="Z1217" s="230"/>
      <c r="AA1217" s="228" t="s">
        <v>159</v>
      </c>
      <c r="AB1217" s="229"/>
      <c r="AC1217" s="230"/>
      <c r="AD1217" s="219"/>
      <c r="AE1217" s="220">
        <v>725</v>
      </c>
      <c r="AF1217" s="231">
        <v>2308</v>
      </c>
      <c r="AG1217" s="232"/>
      <c r="AH1217" s="218" t="s">
        <v>158</v>
      </c>
      <c r="AI1217" s="217">
        <v>2</v>
      </c>
      <c r="AJ1217" s="240" t="s">
        <v>160</v>
      </c>
      <c r="AK1217" s="241"/>
      <c r="AL1217" s="221" t="s">
        <v>161</v>
      </c>
      <c r="AM1217" s="222" t="s">
        <v>162</v>
      </c>
      <c r="AN1217" s="242"/>
      <c r="AO1217" s="243"/>
      <c r="AP1217" s="242"/>
      <c r="AQ1217" s="243"/>
      <c r="AR1217" s="217">
        <v>1</v>
      </c>
      <c r="AS1217" s="228" t="s">
        <v>233</v>
      </c>
      <c r="AT1217" s="230"/>
      <c r="AU1217" s="218" t="s">
        <v>233</v>
      </c>
    </row>
    <row r="1218" spans="1:47" ht="8.25" customHeight="1" x14ac:dyDescent="0.25">
      <c r="A1218" s="217">
        <v>1192</v>
      </c>
      <c r="B1218" s="228" t="s">
        <v>176</v>
      </c>
      <c r="C1218" s="229"/>
      <c r="D1218" s="230"/>
      <c r="E1218" s="228" t="s">
        <v>1396</v>
      </c>
      <c r="F1218" s="229"/>
      <c r="G1218" s="230"/>
      <c r="H1218" s="231">
        <v>593</v>
      </c>
      <c r="I1218" s="232"/>
      <c r="J1218" s="231">
        <v>2328</v>
      </c>
      <c r="K1218" s="233"/>
      <c r="L1218" s="232"/>
      <c r="M1218" s="228" t="s">
        <v>154</v>
      </c>
      <c r="N1218" s="229"/>
      <c r="O1218" s="230"/>
      <c r="P1218" s="234" t="s">
        <v>155</v>
      </c>
      <c r="Q1218" s="235"/>
      <c r="R1218" s="236"/>
      <c r="S1218" s="217">
        <v>458</v>
      </c>
      <c r="T1218" s="217">
        <v>2193</v>
      </c>
      <c r="U1218" s="218" t="s">
        <v>156</v>
      </c>
      <c r="V1218" s="237" t="s">
        <v>157</v>
      </c>
      <c r="W1218" s="238"/>
      <c r="X1218" s="239"/>
      <c r="Y1218" s="228" t="s">
        <v>158</v>
      </c>
      <c r="Z1218" s="230"/>
      <c r="AA1218" s="228" t="s">
        <v>159</v>
      </c>
      <c r="AB1218" s="229"/>
      <c r="AC1218" s="230"/>
      <c r="AD1218" s="219"/>
      <c r="AE1218" s="220">
        <v>573</v>
      </c>
      <c r="AF1218" s="231">
        <v>2308</v>
      </c>
      <c r="AG1218" s="232"/>
      <c r="AH1218" s="218" t="s">
        <v>158</v>
      </c>
      <c r="AI1218" s="217">
        <v>1</v>
      </c>
      <c r="AJ1218" s="240" t="s">
        <v>160</v>
      </c>
      <c r="AK1218" s="241"/>
      <c r="AL1218" s="221" t="s">
        <v>161</v>
      </c>
      <c r="AM1218" s="222" t="s">
        <v>162</v>
      </c>
      <c r="AN1218" s="242"/>
      <c r="AO1218" s="243"/>
      <c r="AP1218" s="242"/>
      <c r="AQ1218" s="243"/>
      <c r="AR1218" s="217">
        <v>1</v>
      </c>
      <c r="AS1218" s="228" t="s">
        <v>269</v>
      </c>
      <c r="AT1218" s="230"/>
      <c r="AU1218" s="218" t="s">
        <v>269</v>
      </c>
    </row>
    <row r="1219" spans="1:47" ht="8.25" customHeight="1" x14ac:dyDescent="0.25">
      <c r="A1219" s="217">
        <v>1193</v>
      </c>
      <c r="B1219" s="228" t="s">
        <v>176</v>
      </c>
      <c r="C1219" s="229"/>
      <c r="D1219" s="230"/>
      <c r="E1219" s="228" t="s">
        <v>1397</v>
      </c>
      <c r="F1219" s="229"/>
      <c r="G1219" s="230"/>
      <c r="H1219" s="231">
        <v>1343</v>
      </c>
      <c r="I1219" s="232"/>
      <c r="J1219" s="231">
        <v>2328</v>
      </c>
      <c r="K1219" s="233"/>
      <c r="L1219" s="232"/>
      <c r="M1219" s="228" t="s">
        <v>154</v>
      </c>
      <c r="N1219" s="229"/>
      <c r="O1219" s="230"/>
      <c r="P1219" s="234" t="s">
        <v>155</v>
      </c>
      <c r="Q1219" s="235"/>
      <c r="R1219" s="236"/>
      <c r="S1219" s="217">
        <v>1208</v>
      </c>
      <c r="T1219" s="217">
        <v>2193</v>
      </c>
      <c r="U1219" s="218" t="s">
        <v>156</v>
      </c>
      <c r="V1219" s="237" t="s">
        <v>157</v>
      </c>
      <c r="W1219" s="238"/>
      <c r="X1219" s="239"/>
      <c r="Y1219" s="228" t="s">
        <v>158</v>
      </c>
      <c r="Z1219" s="230"/>
      <c r="AA1219" s="228" t="s">
        <v>159</v>
      </c>
      <c r="AB1219" s="229"/>
      <c r="AC1219" s="230"/>
      <c r="AD1219" s="219"/>
      <c r="AE1219" s="220">
        <v>660</v>
      </c>
      <c r="AF1219" s="231">
        <v>2308</v>
      </c>
      <c r="AG1219" s="232"/>
      <c r="AH1219" s="218" t="s">
        <v>158</v>
      </c>
      <c r="AI1219" s="217">
        <v>2</v>
      </c>
      <c r="AJ1219" s="240" t="s">
        <v>160</v>
      </c>
      <c r="AK1219" s="241"/>
      <c r="AL1219" s="221" t="s">
        <v>161</v>
      </c>
      <c r="AM1219" s="222" t="s">
        <v>162</v>
      </c>
      <c r="AN1219" s="242"/>
      <c r="AO1219" s="243"/>
      <c r="AP1219" s="242"/>
      <c r="AQ1219" s="243"/>
      <c r="AR1219" s="217">
        <v>1</v>
      </c>
      <c r="AS1219" s="228" t="s">
        <v>238</v>
      </c>
      <c r="AT1219" s="230"/>
      <c r="AU1219" s="218" t="s">
        <v>238</v>
      </c>
    </row>
    <row r="1220" spans="1:47" ht="8.25" customHeight="1" x14ac:dyDescent="0.25">
      <c r="A1220" s="217">
        <v>1194</v>
      </c>
      <c r="B1220" s="228" t="s">
        <v>176</v>
      </c>
      <c r="C1220" s="229"/>
      <c r="D1220" s="230"/>
      <c r="E1220" s="228" t="s">
        <v>1398</v>
      </c>
      <c r="F1220" s="229"/>
      <c r="G1220" s="230"/>
      <c r="H1220" s="231">
        <v>893</v>
      </c>
      <c r="I1220" s="232"/>
      <c r="J1220" s="231">
        <v>2328</v>
      </c>
      <c r="K1220" s="233"/>
      <c r="L1220" s="232"/>
      <c r="M1220" s="228" t="s">
        <v>154</v>
      </c>
      <c r="N1220" s="229"/>
      <c r="O1220" s="230"/>
      <c r="P1220" s="234" t="s">
        <v>155</v>
      </c>
      <c r="Q1220" s="235"/>
      <c r="R1220" s="236"/>
      <c r="S1220" s="217">
        <v>758</v>
      </c>
      <c r="T1220" s="217">
        <v>2193</v>
      </c>
      <c r="U1220" s="218" t="s">
        <v>156</v>
      </c>
      <c r="V1220" s="237" t="s">
        <v>157</v>
      </c>
      <c r="W1220" s="238"/>
      <c r="X1220" s="239"/>
      <c r="Y1220" s="228" t="s">
        <v>158</v>
      </c>
      <c r="Z1220" s="230"/>
      <c r="AA1220" s="228" t="s">
        <v>159</v>
      </c>
      <c r="AB1220" s="229"/>
      <c r="AC1220" s="230"/>
      <c r="AD1220" s="219"/>
      <c r="AE1220" s="220">
        <v>873</v>
      </c>
      <c r="AF1220" s="231">
        <v>2308</v>
      </c>
      <c r="AG1220" s="232"/>
      <c r="AH1220" s="218" t="s">
        <v>158</v>
      </c>
      <c r="AI1220" s="217">
        <v>1</v>
      </c>
      <c r="AJ1220" s="240" t="s">
        <v>160</v>
      </c>
      <c r="AK1220" s="241"/>
      <c r="AL1220" s="221" t="s">
        <v>161</v>
      </c>
      <c r="AM1220" s="222" t="s">
        <v>162</v>
      </c>
      <c r="AN1220" s="242"/>
      <c r="AO1220" s="243"/>
      <c r="AP1220" s="242"/>
      <c r="AQ1220" s="243"/>
      <c r="AR1220" s="217">
        <v>1</v>
      </c>
      <c r="AS1220" s="228" t="s">
        <v>314</v>
      </c>
      <c r="AT1220" s="230"/>
      <c r="AU1220" s="218" t="s">
        <v>314</v>
      </c>
    </row>
    <row r="1221" spans="1:47" ht="8.25" customHeight="1" x14ac:dyDescent="0.25">
      <c r="A1221" s="217">
        <v>1195</v>
      </c>
      <c r="B1221" s="228" t="s">
        <v>176</v>
      </c>
      <c r="C1221" s="229"/>
      <c r="D1221" s="230"/>
      <c r="E1221" s="228" t="s">
        <v>1399</v>
      </c>
      <c r="F1221" s="229"/>
      <c r="G1221" s="230"/>
      <c r="H1221" s="231">
        <v>693</v>
      </c>
      <c r="I1221" s="232"/>
      <c r="J1221" s="231">
        <v>2328</v>
      </c>
      <c r="K1221" s="233"/>
      <c r="L1221" s="232"/>
      <c r="M1221" s="228" t="s">
        <v>154</v>
      </c>
      <c r="N1221" s="229"/>
      <c r="O1221" s="230"/>
      <c r="P1221" s="234" t="s">
        <v>155</v>
      </c>
      <c r="Q1221" s="235"/>
      <c r="R1221" s="236"/>
      <c r="S1221" s="217">
        <v>558</v>
      </c>
      <c r="T1221" s="217">
        <v>2193</v>
      </c>
      <c r="U1221" s="218" t="s">
        <v>156</v>
      </c>
      <c r="V1221" s="237" t="s">
        <v>157</v>
      </c>
      <c r="W1221" s="238"/>
      <c r="X1221" s="239"/>
      <c r="Y1221" s="228" t="s">
        <v>158</v>
      </c>
      <c r="Z1221" s="230"/>
      <c r="AA1221" s="228" t="s">
        <v>159</v>
      </c>
      <c r="AB1221" s="229"/>
      <c r="AC1221" s="230"/>
      <c r="AD1221" s="219"/>
      <c r="AE1221" s="220">
        <v>673</v>
      </c>
      <c r="AF1221" s="231">
        <v>2308</v>
      </c>
      <c r="AG1221" s="232"/>
      <c r="AH1221" s="218" t="s">
        <v>158</v>
      </c>
      <c r="AI1221" s="217">
        <v>1</v>
      </c>
      <c r="AJ1221" s="240" t="s">
        <v>160</v>
      </c>
      <c r="AK1221" s="241"/>
      <c r="AL1221" s="221" t="s">
        <v>161</v>
      </c>
      <c r="AM1221" s="222" t="s">
        <v>162</v>
      </c>
      <c r="AN1221" s="242"/>
      <c r="AO1221" s="243"/>
      <c r="AP1221" s="242"/>
      <c r="AQ1221" s="243"/>
      <c r="AR1221" s="217">
        <v>1</v>
      </c>
      <c r="AS1221" s="228" t="s">
        <v>257</v>
      </c>
      <c r="AT1221" s="230"/>
      <c r="AU1221" s="218" t="s">
        <v>257</v>
      </c>
    </row>
    <row r="1222" spans="1:47" ht="8.25" customHeight="1" x14ac:dyDescent="0.25">
      <c r="A1222" s="217">
        <v>1196</v>
      </c>
      <c r="B1222" s="228" t="s">
        <v>176</v>
      </c>
      <c r="C1222" s="229"/>
      <c r="D1222" s="230"/>
      <c r="E1222" s="228" t="s">
        <v>1400</v>
      </c>
      <c r="F1222" s="229"/>
      <c r="G1222" s="230"/>
      <c r="H1222" s="231">
        <v>593</v>
      </c>
      <c r="I1222" s="232"/>
      <c r="J1222" s="231">
        <v>2328</v>
      </c>
      <c r="K1222" s="233"/>
      <c r="L1222" s="232"/>
      <c r="M1222" s="228" t="s">
        <v>154</v>
      </c>
      <c r="N1222" s="229"/>
      <c r="O1222" s="230"/>
      <c r="P1222" s="234" t="s">
        <v>155</v>
      </c>
      <c r="Q1222" s="235"/>
      <c r="R1222" s="236"/>
      <c r="S1222" s="217">
        <v>458</v>
      </c>
      <c r="T1222" s="217">
        <v>2193</v>
      </c>
      <c r="U1222" s="218" t="s">
        <v>156</v>
      </c>
      <c r="V1222" s="237" t="s">
        <v>157</v>
      </c>
      <c r="W1222" s="238"/>
      <c r="X1222" s="239"/>
      <c r="Y1222" s="228" t="s">
        <v>158</v>
      </c>
      <c r="Z1222" s="230"/>
      <c r="AA1222" s="228" t="s">
        <v>159</v>
      </c>
      <c r="AB1222" s="229"/>
      <c r="AC1222" s="230"/>
      <c r="AD1222" s="219"/>
      <c r="AE1222" s="220">
        <v>573</v>
      </c>
      <c r="AF1222" s="231">
        <v>2308</v>
      </c>
      <c r="AG1222" s="232"/>
      <c r="AH1222" s="218" t="s">
        <v>158</v>
      </c>
      <c r="AI1222" s="217">
        <v>1</v>
      </c>
      <c r="AJ1222" s="240" t="s">
        <v>160</v>
      </c>
      <c r="AK1222" s="241"/>
      <c r="AL1222" s="221" t="s">
        <v>161</v>
      </c>
      <c r="AM1222" s="222" t="s">
        <v>162</v>
      </c>
      <c r="AN1222" s="242"/>
      <c r="AO1222" s="243"/>
      <c r="AP1222" s="242"/>
      <c r="AQ1222" s="243"/>
      <c r="AR1222" s="217">
        <v>1</v>
      </c>
      <c r="AS1222" s="228" t="s">
        <v>269</v>
      </c>
      <c r="AT1222" s="230"/>
      <c r="AU1222" s="218" t="s">
        <v>269</v>
      </c>
    </row>
    <row r="1223" spans="1:47" ht="8.25" customHeight="1" x14ac:dyDescent="0.25">
      <c r="A1223" s="217">
        <v>1197</v>
      </c>
      <c r="B1223" s="228" t="s">
        <v>252</v>
      </c>
      <c r="C1223" s="229"/>
      <c r="D1223" s="230"/>
      <c r="E1223" s="228" t="s">
        <v>1401</v>
      </c>
      <c r="F1223" s="229"/>
      <c r="G1223" s="230"/>
      <c r="H1223" s="231">
        <v>635</v>
      </c>
      <c r="I1223" s="232"/>
      <c r="J1223" s="231">
        <v>935</v>
      </c>
      <c r="K1223" s="233"/>
      <c r="L1223" s="232"/>
      <c r="M1223" s="228" t="s">
        <v>154</v>
      </c>
      <c r="N1223" s="229"/>
      <c r="O1223" s="230"/>
      <c r="P1223" s="234" t="s">
        <v>155</v>
      </c>
      <c r="Q1223" s="235"/>
      <c r="R1223" s="236"/>
      <c r="S1223" s="217">
        <v>500</v>
      </c>
      <c r="T1223" s="217">
        <v>800</v>
      </c>
      <c r="U1223" s="218" t="s">
        <v>156</v>
      </c>
      <c r="V1223" s="237" t="s">
        <v>157</v>
      </c>
      <c r="W1223" s="238"/>
      <c r="X1223" s="239"/>
      <c r="Y1223" s="228" t="s">
        <v>158</v>
      </c>
      <c r="Z1223" s="230"/>
      <c r="AA1223" s="228" t="s">
        <v>159</v>
      </c>
      <c r="AB1223" s="229"/>
      <c r="AC1223" s="230"/>
      <c r="AD1223" s="219"/>
      <c r="AE1223" s="220">
        <v>615</v>
      </c>
      <c r="AF1223" s="231">
        <v>915</v>
      </c>
      <c r="AG1223" s="232"/>
      <c r="AH1223" s="218" t="s">
        <v>158</v>
      </c>
      <c r="AI1223" s="217">
        <v>1</v>
      </c>
      <c r="AJ1223" s="240" t="s">
        <v>160</v>
      </c>
      <c r="AK1223" s="241"/>
      <c r="AL1223" s="221" t="s">
        <v>161</v>
      </c>
      <c r="AM1223" s="222" t="s">
        <v>162</v>
      </c>
      <c r="AN1223" s="242"/>
      <c r="AO1223" s="243"/>
      <c r="AP1223" s="242"/>
      <c r="AQ1223" s="243"/>
      <c r="AR1223" s="217">
        <v>1</v>
      </c>
      <c r="AS1223" s="228" t="s">
        <v>443</v>
      </c>
      <c r="AT1223" s="230"/>
      <c r="AU1223" s="218" t="s">
        <v>443</v>
      </c>
    </row>
    <row r="1224" spans="1:47" ht="8.25" customHeight="1" x14ac:dyDescent="0.25">
      <c r="A1224" s="217">
        <v>1198</v>
      </c>
      <c r="B1224" s="228" t="s">
        <v>176</v>
      </c>
      <c r="C1224" s="229"/>
      <c r="D1224" s="230"/>
      <c r="E1224" s="228" t="s">
        <v>1402</v>
      </c>
      <c r="F1224" s="229"/>
      <c r="G1224" s="230"/>
      <c r="H1224" s="231">
        <v>593</v>
      </c>
      <c r="I1224" s="232"/>
      <c r="J1224" s="231">
        <v>2328</v>
      </c>
      <c r="K1224" s="233"/>
      <c r="L1224" s="232"/>
      <c r="M1224" s="228" t="s">
        <v>154</v>
      </c>
      <c r="N1224" s="229"/>
      <c r="O1224" s="230"/>
      <c r="P1224" s="234" t="s">
        <v>155</v>
      </c>
      <c r="Q1224" s="235"/>
      <c r="R1224" s="236"/>
      <c r="S1224" s="217">
        <v>458</v>
      </c>
      <c r="T1224" s="217">
        <v>2193</v>
      </c>
      <c r="U1224" s="218" t="s">
        <v>156</v>
      </c>
      <c r="V1224" s="237" t="s">
        <v>157</v>
      </c>
      <c r="W1224" s="238"/>
      <c r="X1224" s="239"/>
      <c r="Y1224" s="228" t="s">
        <v>158</v>
      </c>
      <c r="Z1224" s="230"/>
      <c r="AA1224" s="228" t="s">
        <v>159</v>
      </c>
      <c r="AB1224" s="229"/>
      <c r="AC1224" s="230"/>
      <c r="AD1224" s="219"/>
      <c r="AE1224" s="220">
        <v>573</v>
      </c>
      <c r="AF1224" s="231">
        <v>2308</v>
      </c>
      <c r="AG1224" s="232"/>
      <c r="AH1224" s="218" t="s">
        <v>158</v>
      </c>
      <c r="AI1224" s="217">
        <v>1</v>
      </c>
      <c r="AJ1224" s="240" t="s">
        <v>160</v>
      </c>
      <c r="AK1224" s="241"/>
      <c r="AL1224" s="221" t="s">
        <v>161</v>
      </c>
      <c r="AM1224" s="222" t="s">
        <v>162</v>
      </c>
      <c r="AN1224" s="242"/>
      <c r="AO1224" s="243"/>
      <c r="AP1224" s="242"/>
      <c r="AQ1224" s="243"/>
      <c r="AR1224" s="217">
        <v>1</v>
      </c>
      <c r="AS1224" s="228" t="s">
        <v>269</v>
      </c>
      <c r="AT1224" s="230"/>
      <c r="AU1224" s="218" t="s">
        <v>269</v>
      </c>
    </row>
    <row r="1225" spans="1:47" ht="8.25" customHeight="1" x14ac:dyDescent="0.25">
      <c r="A1225" s="217">
        <v>1199</v>
      </c>
      <c r="B1225" s="228" t="s">
        <v>176</v>
      </c>
      <c r="C1225" s="229"/>
      <c r="D1225" s="230"/>
      <c r="E1225" s="228" t="s">
        <v>1403</v>
      </c>
      <c r="F1225" s="229"/>
      <c r="G1225" s="230"/>
      <c r="H1225" s="231">
        <v>593</v>
      </c>
      <c r="I1225" s="232"/>
      <c r="J1225" s="231">
        <v>2293</v>
      </c>
      <c r="K1225" s="233"/>
      <c r="L1225" s="232"/>
      <c r="M1225" s="228" t="s">
        <v>154</v>
      </c>
      <c r="N1225" s="229"/>
      <c r="O1225" s="230"/>
      <c r="P1225" s="234" t="s">
        <v>155</v>
      </c>
      <c r="Q1225" s="235"/>
      <c r="R1225" s="236"/>
      <c r="S1225" s="217">
        <v>458</v>
      </c>
      <c r="T1225" s="217">
        <v>2158</v>
      </c>
      <c r="U1225" s="218" t="s">
        <v>156</v>
      </c>
      <c r="V1225" s="237" t="s">
        <v>157</v>
      </c>
      <c r="W1225" s="238"/>
      <c r="X1225" s="239"/>
      <c r="Y1225" s="228" t="s">
        <v>158</v>
      </c>
      <c r="Z1225" s="230"/>
      <c r="AA1225" s="228" t="s">
        <v>159</v>
      </c>
      <c r="AB1225" s="229"/>
      <c r="AC1225" s="230"/>
      <c r="AD1225" s="219"/>
      <c r="AE1225" s="220">
        <v>573</v>
      </c>
      <c r="AF1225" s="231">
        <v>2273</v>
      </c>
      <c r="AG1225" s="232"/>
      <c r="AH1225" s="218" t="s">
        <v>158</v>
      </c>
      <c r="AI1225" s="217">
        <v>1</v>
      </c>
      <c r="AJ1225" s="240" t="s">
        <v>160</v>
      </c>
      <c r="AK1225" s="241"/>
      <c r="AL1225" s="221" t="s">
        <v>161</v>
      </c>
      <c r="AM1225" s="222" t="s">
        <v>162</v>
      </c>
      <c r="AN1225" s="242"/>
      <c r="AO1225" s="243"/>
      <c r="AP1225" s="242"/>
      <c r="AQ1225" s="243"/>
      <c r="AR1225" s="217">
        <v>1</v>
      </c>
      <c r="AS1225" s="228" t="s">
        <v>446</v>
      </c>
      <c r="AT1225" s="230"/>
      <c r="AU1225" s="218" t="s">
        <v>446</v>
      </c>
    </row>
    <row r="1226" spans="1:47" ht="8.25" customHeight="1" x14ac:dyDescent="0.25">
      <c r="A1226" s="217">
        <v>1200</v>
      </c>
      <c r="B1226" s="228" t="s">
        <v>176</v>
      </c>
      <c r="C1226" s="229"/>
      <c r="D1226" s="230"/>
      <c r="E1226" s="228" t="s">
        <v>1404</v>
      </c>
      <c r="F1226" s="229"/>
      <c r="G1226" s="230"/>
      <c r="H1226" s="231">
        <v>1713</v>
      </c>
      <c r="I1226" s="232"/>
      <c r="J1226" s="231">
        <v>2328</v>
      </c>
      <c r="K1226" s="233"/>
      <c r="L1226" s="232"/>
      <c r="M1226" s="228" t="s">
        <v>154</v>
      </c>
      <c r="N1226" s="229"/>
      <c r="O1226" s="230"/>
      <c r="P1226" s="234" t="s">
        <v>155</v>
      </c>
      <c r="Q1226" s="235"/>
      <c r="R1226" s="236"/>
      <c r="S1226" s="217">
        <v>1578</v>
      </c>
      <c r="T1226" s="217">
        <v>2193</v>
      </c>
      <c r="U1226" s="218" t="s">
        <v>156</v>
      </c>
      <c r="V1226" s="237" t="s">
        <v>157</v>
      </c>
      <c r="W1226" s="238"/>
      <c r="X1226" s="239"/>
      <c r="Y1226" s="228" t="s">
        <v>158</v>
      </c>
      <c r="Z1226" s="230"/>
      <c r="AA1226" s="228" t="s">
        <v>159</v>
      </c>
      <c r="AB1226" s="229"/>
      <c r="AC1226" s="230"/>
      <c r="AD1226" s="219"/>
      <c r="AE1226" s="220">
        <v>845</v>
      </c>
      <c r="AF1226" s="231">
        <v>2308</v>
      </c>
      <c r="AG1226" s="232"/>
      <c r="AH1226" s="218" t="s">
        <v>158</v>
      </c>
      <c r="AI1226" s="217">
        <v>2</v>
      </c>
      <c r="AJ1226" s="240" t="s">
        <v>160</v>
      </c>
      <c r="AK1226" s="241"/>
      <c r="AL1226" s="221" t="s">
        <v>161</v>
      </c>
      <c r="AM1226" s="222" t="s">
        <v>162</v>
      </c>
      <c r="AN1226" s="242"/>
      <c r="AO1226" s="243"/>
      <c r="AP1226" s="242"/>
      <c r="AQ1226" s="243"/>
      <c r="AR1226" s="217">
        <v>1</v>
      </c>
      <c r="AS1226" s="228" t="s">
        <v>251</v>
      </c>
      <c r="AT1226" s="230"/>
      <c r="AU1226" s="218" t="s">
        <v>251</v>
      </c>
    </row>
    <row r="1227" spans="1:47" ht="8.25" customHeight="1" x14ac:dyDescent="0.25">
      <c r="A1227" s="217">
        <v>1201</v>
      </c>
      <c r="B1227" s="228" t="s">
        <v>176</v>
      </c>
      <c r="C1227" s="229"/>
      <c r="D1227" s="230"/>
      <c r="E1227" s="228" t="s">
        <v>1405</v>
      </c>
      <c r="F1227" s="229"/>
      <c r="G1227" s="230"/>
      <c r="H1227" s="231">
        <v>1713</v>
      </c>
      <c r="I1227" s="232"/>
      <c r="J1227" s="231">
        <v>2328</v>
      </c>
      <c r="K1227" s="233"/>
      <c r="L1227" s="232"/>
      <c r="M1227" s="228" t="s">
        <v>154</v>
      </c>
      <c r="N1227" s="229"/>
      <c r="O1227" s="230"/>
      <c r="P1227" s="234" t="s">
        <v>155</v>
      </c>
      <c r="Q1227" s="235"/>
      <c r="R1227" s="236"/>
      <c r="S1227" s="217">
        <v>1578</v>
      </c>
      <c r="T1227" s="217">
        <v>2193</v>
      </c>
      <c r="U1227" s="218" t="s">
        <v>156</v>
      </c>
      <c r="V1227" s="237" t="s">
        <v>157</v>
      </c>
      <c r="W1227" s="238"/>
      <c r="X1227" s="239"/>
      <c r="Y1227" s="228" t="s">
        <v>158</v>
      </c>
      <c r="Z1227" s="230"/>
      <c r="AA1227" s="228" t="s">
        <v>159</v>
      </c>
      <c r="AB1227" s="229"/>
      <c r="AC1227" s="230"/>
      <c r="AD1227" s="219"/>
      <c r="AE1227" s="220">
        <v>845</v>
      </c>
      <c r="AF1227" s="231">
        <v>2308</v>
      </c>
      <c r="AG1227" s="232"/>
      <c r="AH1227" s="218" t="s">
        <v>158</v>
      </c>
      <c r="AI1227" s="217">
        <v>2</v>
      </c>
      <c r="AJ1227" s="240" t="s">
        <v>160</v>
      </c>
      <c r="AK1227" s="241"/>
      <c r="AL1227" s="221" t="s">
        <v>161</v>
      </c>
      <c r="AM1227" s="222" t="s">
        <v>162</v>
      </c>
      <c r="AN1227" s="242"/>
      <c r="AO1227" s="243"/>
      <c r="AP1227" s="242"/>
      <c r="AQ1227" s="243"/>
      <c r="AR1227" s="217">
        <v>1</v>
      </c>
      <c r="AS1227" s="228" t="s">
        <v>251</v>
      </c>
      <c r="AT1227" s="230"/>
      <c r="AU1227" s="218" t="s">
        <v>251</v>
      </c>
    </row>
    <row r="1228" spans="1:47" ht="8.25" customHeight="1" x14ac:dyDescent="0.25">
      <c r="A1228" s="217">
        <v>1202</v>
      </c>
      <c r="B1228" s="228" t="s">
        <v>176</v>
      </c>
      <c r="C1228" s="229"/>
      <c r="D1228" s="230"/>
      <c r="E1228" s="228" t="s">
        <v>1406</v>
      </c>
      <c r="F1228" s="229"/>
      <c r="G1228" s="230"/>
      <c r="H1228" s="231">
        <v>893</v>
      </c>
      <c r="I1228" s="232"/>
      <c r="J1228" s="231">
        <v>2328</v>
      </c>
      <c r="K1228" s="233"/>
      <c r="L1228" s="232"/>
      <c r="M1228" s="228" t="s">
        <v>154</v>
      </c>
      <c r="N1228" s="229"/>
      <c r="O1228" s="230"/>
      <c r="P1228" s="234" t="s">
        <v>155</v>
      </c>
      <c r="Q1228" s="235"/>
      <c r="R1228" s="236"/>
      <c r="S1228" s="217">
        <v>758</v>
      </c>
      <c r="T1228" s="217">
        <v>2193</v>
      </c>
      <c r="U1228" s="218" t="s">
        <v>156</v>
      </c>
      <c r="V1228" s="237" t="s">
        <v>157</v>
      </c>
      <c r="W1228" s="238"/>
      <c r="X1228" s="239"/>
      <c r="Y1228" s="228" t="s">
        <v>158</v>
      </c>
      <c r="Z1228" s="230"/>
      <c r="AA1228" s="228" t="s">
        <v>159</v>
      </c>
      <c r="AB1228" s="229"/>
      <c r="AC1228" s="230"/>
      <c r="AD1228" s="219"/>
      <c r="AE1228" s="220">
        <v>873</v>
      </c>
      <c r="AF1228" s="231">
        <v>2308</v>
      </c>
      <c r="AG1228" s="232"/>
      <c r="AH1228" s="218" t="s">
        <v>158</v>
      </c>
      <c r="AI1228" s="217">
        <v>1</v>
      </c>
      <c r="AJ1228" s="240" t="s">
        <v>160</v>
      </c>
      <c r="AK1228" s="241"/>
      <c r="AL1228" s="221" t="s">
        <v>161</v>
      </c>
      <c r="AM1228" s="222" t="s">
        <v>162</v>
      </c>
      <c r="AN1228" s="242"/>
      <c r="AO1228" s="243"/>
      <c r="AP1228" s="242"/>
      <c r="AQ1228" s="243"/>
      <c r="AR1228" s="217">
        <v>1</v>
      </c>
      <c r="AS1228" s="228" t="s">
        <v>314</v>
      </c>
      <c r="AT1228" s="230"/>
      <c r="AU1228" s="218" t="s">
        <v>314</v>
      </c>
    </row>
    <row r="1229" spans="1:47" ht="8.25" customHeight="1" x14ac:dyDescent="0.25">
      <c r="A1229" s="217">
        <v>1203</v>
      </c>
      <c r="B1229" s="228" t="s">
        <v>176</v>
      </c>
      <c r="C1229" s="229"/>
      <c r="D1229" s="230"/>
      <c r="E1229" s="228" t="s">
        <v>1407</v>
      </c>
      <c r="F1229" s="229"/>
      <c r="G1229" s="230"/>
      <c r="H1229" s="231">
        <v>793</v>
      </c>
      <c r="I1229" s="232"/>
      <c r="J1229" s="231">
        <v>2328</v>
      </c>
      <c r="K1229" s="233"/>
      <c r="L1229" s="232"/>
      <c r="M1229" s="228" t="s">
        <v>154</v>
      </c>
      <c r="N1229" s="229"/>
      <c r="O1229" s="230"/>
      <c r="P1229" s="234" t="s">
        <v>155</v>
      </c>
      <c r="Q1229" s="235"/>
      <c r="R1229" s="236"/>
      <c r="S1229" s="217">
        <v>658</v>
      </c>
      <c r="T1229" s="217">
        <v>2193</v>
      </c>
      <c r="U1229" s="218" t="s">
        <v>156</v>
      </c>
      <c r="V1229" s="237" t="s">
        <v>157</v>
      </c>
      <c r="W1229" s="238"/>
      <c r="X1229" s="239"/>
      <c r="Y1229" s="228" t="s">
        <v>158</v>
      </c>
      <c r="Z1229" s="230"/>
      <c r="AA1229" s="228" t="s">
        <v>159</v>
      </c>
      <c r="AB1229" s="229"/>
      <c r="AC1229" s="230"/>
      <c r="AD1229" s="219"/>
      <c r="AE1229" s="220">
        <v>773</v>
      </c>
      <c r="AF1229" s="231">
        <v>2308</v>
      </c>
      <c r="AG1229" s="232"/>
      <c r="AH1229" s="218" t="s">
        <v>158</v>
      </c>
      <c r="AI1229" s="217">
        <v>1</v>
      </c>
      <c r="AJ1229" s="240" t="s">
        <v>160</v>
      </c>
      <c r="AK1229" s="241"/>
      <c r="AL1229" s="221" t="s">
        <v>161</v>
      </c>
      <c r="AM1229" s="222" t="s">
        <v>162</v>
      </c>
      <c r="AN1229" s="242"/>
      <c r="AO1229" s="243"/>
      <c r="AP1229" s="242"/>
      <c r="AQ1229" s="243"/>
      <c r="AR1229" s="217">
        <v>1</v>
      </c>
      <c r="AS1229" s="228" t="s">
        <v>259</v>
      </c>
      <c r="AT1229" s="230"/>
      <c r="AU1229" s="218" t="s">
        <v>259</v>
      </c>
    </row>
    <row r="1230" spans="1:47" ht="8.25" customHeight="1" x14ac:dyDescent="0.25">
      <c r="A1230" s="217">
        <v>1204</v>
      </c>
      <c r="B1230" s="228" t="s">
        <v>176</v>
      </c>
      <c r="C1230" s="229"/>
      <c r="D1230" s="230"/>
      <c r="E1230" s="228" t="s">
        <v>1408</v>
      </c>
      <c r="F1230" s="229"/>
      <c r="G1230" s="230"/>
      <c r="H1230" s="231">
        <v>593</v>
      </c>
      <c r="I1230" s="232"/>
      <c r="J1230" s="231">
        <v>2328</v>
      </c>
      <c r="K1230" s="233"/>
      <c r="L1230" s="232"/>
      <c r="M1230" s="228" t="s">
        <v>154</v>
      </c>
      <c r="N1230" s="229"/>
      <c r="O1230" s="230"/>
      <c r="P1230" s="234" t="s">
        <v>155</v>
      </c>
      <c r="Q1230" s="235"/>
      <c r="R1230" s="236"/>
      <c r="S1230" s="217">
        <v>458</v>
      </c>
      <c r="T1230" s="217">
        <v>2193</v>
      </c>
      <c r="U1230" s="218" t="s">
        <v>156</v>
      </c>
      <c r="V1230" s="237" t="s">
        <v>157</v>
      </c>
      <c r="W1230" s="238"/>
      <c r="X1230" s="239"/>
      <c r="Y1230" s="228" t="s">
        <v>158</v>
      </c>
      <c r="Z1230" s="230"/>
      <c r="AA1230" s="228" t="s">
        <v>159</v>
      </c>
      <c r="AB1230" s="229"/>
      <c r="AC1230" s="230"/>
      <c r="AD1230" s="219"/>
      <c r="AE1230" s="220">
        <v>573</v>
      </c>
      <c r="AF1230" s="231">
        <v>2308</v>
      </c>
      <c r="AG1230" s="232"/>
      <c r="AH1230" s="218" t="s">
        <v>158</v>
      </c>
      <c r="AI1230" s="217">
        <v>1</v>
      </c>
      <c r="AJ1230" s="240" t="s">
        <v>160</v>
      </c>
      <c r="AK1230" s="241"/>
      <c r="AL1230" s="221" t="s">
        <v>161</v>
      </c>
      <c r="AM1230" s="222" t="s">
        <v>162</v>
      </c>
      <c r="AN1230" s="242"/>
      <c r="AO1230" s="243"/>
      <c r="AP1230" s="242"/>
      <c r="AQ1230" s="243"/>
      <c r="AR1230" s="217">
        <v>1</v>
      </c>
      <c r="AS1230" s="228" t="s">
        <v>269</v>
      </c>
      <c r="AT1230" s="230"/>
      <c r="AU1230" s="218" t="s">
        <v>269</v>
      </c>
    </row>
    <row r="1231" spans="1:47" ht="8.25" customHeight="1" x14ac:dyDescent="0.25">
      <c r="A1231" s="217">
        <v>1205</v>
      </c>
      <c r="B1231" s="228" t="s">
        <v>176</v>
      </c>
      <c r="C1231" s="229"/>
      <c r="D1231" s="230"/>
      <c r="E1231" s="228" t="s">
        <v>1409</v>
      </c>
      <c r="F1231" s="229"/>
      <c r="G1231" s="230"/>
      <c r="H1231" s="231">
        <v>893</v>
      </c>
      <c r="I1231" s="232"/>
      <c r="J1231" s="231">
        <v>2328</v>
      </c>
      <c r="K1231" s="233"/>
      <c r="L1231" s="232"/>
      <c r="M1231" s="228" t="s">
        <v>154</v>
      </c>
      <c r="N1231" s="229"/>
      <c r="O1231" s="230"/>
      <c r="P1231" s="234" t="s">
        <v>155</v>
      </c>
      <c r="Q1231" s="235"/>
      <c r="R1231" s="236"/>
      <c r="S1231" s="217">
        <v>758</v>
      </c>
      <c r="T1231" s="217">
        <v>2193</v>
      </c>
      <c r="U1231" s="218" t="s">
        <v>156</v>
      </c>
      <c r="V1231" s="237" t="s">
        <v>157</v>
      </c>
      <c r="W1231" s="238"/>
      <c r="X1231" s="239"/>
      <c r="Y1231" s="228" t="s">
        <v>158</v>
      </c>
      <c r="Z1231" s="230"/>
      <c r="AA1231" s="228" t="s">
        <v>159</v>
      </c>
      <c r="AB1231" s="229"/>
      <c r="AC1231" s="230"/>
      <c r="AD1231" s="219"/>
      <c r="AE1231" s="220">
        <v>873</v>
      </c>
      <c r="AF1231" s="231">
        <v>2308</v>
      </c>
      <c r="AG1231" s="232"/>
      <c r="AH1231" s="218" t="s">
        <v>158</v>
      </c>
      <c r="AI1231" s="217">
        <v>1</v>
      </c>
      <c r="AJ1231" s="240" t="s">
        <v>160</v>
      </c>
      <c r="AK1231" s="241"/>
      <c r="AL1231" s="221" t="s">
        <v>161</v>
      </c>
      <c r="AM1231" s="222" t="s">
        <v>162</v>
      </c>
      <c r="AN1231" s="242"/>
      <c r="AO1231" s="243"/>
      <c r="AP1231" s="242"/>
      <c r="AQ1231" s="243"/>
      <c r="AR1231" s="217">
        <v>1</v>
      </c>
      <c r="AS1231" s="228" t="s">
        <v>314</v>
      </c>
      <c r="AT1231" s="230"/>
      <c r="AU1231" s="218" t="s">
        <v>314</v>
      </c>
    </row>
    <row r="1232" spans="1:47" ht="8.25" customHeight="1" x14ac:dyDescent="0.25">
      <c r="A1232" s="217">
        <v>1206</v>
      </c>
      <c r="B1232" s="242"/>
      <c r="C1232" s="355"/>
      <c r="D1232" s="243"/>
      <c r="E1232" s="242"/>
      <c r="F1232" s="355"/>
      <c r="G1232" s="243"/>
      <c r="H1232" s="242"/>
      <c r="I1232" s="243"/>
      <c r="J1232" s="242"/>
      <c r="K1232" s="355"/>
      <c r="L1232" s="243"/>
      <c r="M1232" s="242"/>
      <c r="N1232" s="355"/>
      <c r="O1232" s="243"/>
      <c r="P1232" s="242"/>
      <c r="Q1232" s="355"/>
      <c r="R1232" s="243"/>
      <c r="S1232" s="219"/>
      <c r="T1232" s="219"/>
      <c r="U1232" s="219"/>
      <c r="V1232" s="242"/>
      <c r="W1232" s="355"/>
      <c r="X1232" s="243"/>
      <c r="Y1232" s="242"/>
      <c r="Z1232" s="243"/>
      <c r="AA1232" s="242"/>
      <c r="AB1232" s="355"/>
      <c r="AC1232" s="243"/>
      <c r="AD1232" s="219"/>
      <c r="AE1232" s="219"/>
      <c r="AF1232" s="242"/>
      <c r="AG1232" s="243"/>
      <c r="AH1232" s="219"/>
      <c r="AI1232" s="219"/>
      <c r="AJ1232" s="242"/>
      <c r="AK1232" s="243"/>
      <c r="AL1232" s="219"/>
      <c r="AM1232" s="219"/>
      <c r="AN1232" s="242"/>
      <c r="AO1232" s="243"/>
      <c r="AP1232" s="242"/>
      <c r="AQ1232" s="243"/>
      <c r="AR1232" s="219"/>
      <c r="AS1232" s="242"/>
      <c r="AT1232" s="243"/>
      <c r="AU1232" s="219"/>
    </row>
    <row r="1233" spans="1:48" ht="8.25" customHeight="1" x14ac:dyDescent="0.25">
      <c r="A1233" s="217">
        <v>1207</v>
      </c>
      <c r="B1233" s="242"/>
      <c r="C1233" s="355"/>
      <c r="D1233" s="243"/>
      <c r="E1233" s="242"/>
      <c r="F1233" s="355"/>
      <c r="G1233" s="243"/>
      <c r="H1233" s="242"/>
      <c r="I1233" s="243"/>
      <c r="J1233" s="242"/>
      <c r="K1233" s="355"/>
      <c r="L1233" s="243"/>
      <c r="M1233" s="242"/>
      <c r="N1233" s="355"/>
      <c r="O1233" s="243"/>
      <c r="P1233" s="242"/>
      <c r="Q1233" s="355"/>
      <c r="R1233" s="243"/>
      <c r="S1233" s="219"/>
      <c r="T1233" s="219"/>
      <c r="U1233" s="219"/>
      <c r="V1233" s="242"/>
      <c r="W1233" s="355"/>
      <c r="X1233" s="243"/>
      <c r="Y1233" s="242"/>
      <c r="Z1233" s="243"/>
      <c r="AA1233" s="242"/>
      <c r="AB1233" s="355"/>
      <c r="AC1233" s="243"/>
      <c r="AD1233" s="219"/>
      <c r="AE1233" s="219"/>
      <c r="AF1233" s="242"/>
      <c r="AG1233" s="243"/>
      <c r="AH1233" s="219"/>
      <c r="AI1233" s="219"/>
      <c r="AJ1233" s="242"/>
      <c r="AK1233" s="243"/>
      <c r="AL1233" s="219"/>
      <c r="AM1233" s="219"/>
      <c r="AN1233" s="228" t="s">
        <v>1410</v>
      </c>
      <c r="AO1233" s="230"/>
      <c r="AP1233" s="242"/>
      <c r="AQ1233" s="243"/>
      <c r="AR1233" s="219"/>
      <c r="AS1233" s="242"/>
      <c r="AT1233" s="243"/>
      <c r="AU1233" s="219"/>
    </row>
    <row r="1234" spans="1:48" ht="8.25" customHeight="1" x14ac:dyDescent="0.25">
      <c r="A1234" s="217">
        <v>1208</v>
      </c>
      <c r="B1234" s="242"/>
      <c r="C1234" s="355"/>
      <c r="D1234" s="243"/>
      <c r="E1234" s="242"/>
      <c r="F1234" s="355"/>
      <c r="G1234" s="243"/>
      <c r="H1234" s="242"/>
      <c r="I1234" s="243"/>
      <c r="J1234" s="242"/>
      <c r="K1234" s="355"/>
      <c r="L1234" s="243"/>
      <c r="M1234" s="242"/>
      <c r="N1234" s="355"/>
      <c r="O1234" s="243"/>
      <c r="P1234" s="242"/>
      <c r="Q1234" s="355"/>
      <c r="R1234" s="243"/>
      <c r="S1234" s="219"/>
      <c r="T1234" s="219"/>
      <c r="U1234" s="219"/>
      <c r="V1234" s="242"/>
      <c r="W1234" s="355"/>
      <c r="X1234" s="243"/>
      <c r="Y1234" s="242"/>
      <c r="Z1234" s="243"/>
      <c r="AA1234" s="242"/>
      <c r="AB1234" s="355"/>
      <c r="AC1234" s="243"/>
      <c r="AD1234" s="219"/>
      <c r="AE1234" s="219"/>
      <c r="AF1234" s="242"/>
      <c r="AG1234" s="243"/>
      <c r="AH1234" s="219"/>
      <c r="AI1234" s="219"/>
      <c r="AJ1234" s="242"/>
      <c r="AK1234" s="243"/>
      <c r="AL1234" s="219"/>
      <c r="AM1234" s="219"/>
      <c r="AN1234" s="228" t="s">
        <v>1411</v>
      </c>
      <c r="AO1234" s="230"/>
      <c r="AP1234" s="242"/>
      <c r="AQ1234" s="243"/>
      <c r="AR1234" s="217">
        <v>1727</v>
      </c>
      <c r="AS1234" s="228" t="s">
        <v>1412</v>
      </c>
      <c r="AT1234" s="230"/>
      <c r="AU1234" s="218" t="s">
        <v>1413</v>
      </c>
    </row>
    <row r="1235" spans="1:48" ht="8.25" customHeight="1" x14ac:dyDescent="0.25">
      <c r="A1235" s="217">
        <v>1209</v>
      </c>
      <c r="B1235" s="242"/>
      <c r="C1235" s="355"/>
      <c r="D1235" s="243"/>
      <c r="E1235" s="242"/>
      <c r="F1235" s="355"/>
      <c r="G1235" s="243"/>
      <c r="H1235" s="242"/>
      <c r="I1235" s="243"/>
      <c r="J1235" s="242"/>
      <c r="K1235" s="355"/>
      <c r="L1235" s="243"/>
      <c r="M1235" s="242"/>
      <c r="N1235" s="355"/>
      <c r="O1235" s="243"/>
      <c r="P1235" s="242"/>
      <c r="Q1235" s="355"/>
      <c r="R1235" s="243"/>
      <c r="S1235" s="219"/>
      <c r="T1235" s="219"/>
      <c r="U1235" s="219"/>
      <c r="V1235" s="242"/>
      <c r="W1235" s="355"/>
      <c r="X1235" s="243"/>
      <c r="Y1235" s="242"/>
      <c r="Z1235" s="243"/>
      <c r="AA1235" s="242"/>
      <c r="AB1235" s="355"/>
      <c r="AC1235" s="243"/>
      <c r="AD1235" s="219"/>
      <c r="AE1235" s="219"/>
      <c r="AF1235" s="242"/>
      <c r="AG1235" s="243"/>
      <c r="AH1235" s="219"/>
      <c r="AI1235" s="219"/>
      <c r="AJ1235" s="242"/>
      <c r="AK1235" s="243"/>
      <c r="AL1235" s="219"/>
      <c r="AM1235" s="219"/>
      <c r="AN1235" s="242"/>
      <c r="AO1235" s="243"/>
      <c r="AP1235" s="242"/>
      <c r="AQ1235" s="243"/>
      <c r="AR1235" s="219"/>
      <c r="AS1235" s="242"/>
      <c r="AT1235" s="243"/>
      <c r="AU1235" s="219"/>
    </row>
    <row r="1236" spans="1:48" ht="13.5" customHeight="1" x14ac:dyDescent="0.25">
      <c r="A1236" s="217">
        <v>1210</v>
      </c>
      <c r="B1236" s="242"/>
      <c r="C1236" s="355"/>
      <c r="D1236" s="243"/>
      <c r="E1236" s="242"/>
      <c r="F1236" s="355"/>
      <c r="G1236" s="243"/>
      <c r="H1236" s="242"/>
      <c r="I1236" s="243"/>
      <c r="J1236" s="242"/>
      <c r="K1236" s="355"/>
      <c r="L1236" s="243"/>
      <c r="M1236" s="242"/>
      <c r="N1236" s="355"/>
      <c r="O1236" s="243"/>
      <c r="P1236" s="242"/>
      <c r="Q1236" s="355"/>
      <c r="R1236" s="243"/>
      <c r="S1236" s="219"/>
      <c r="T1236" s="219"/>
      <c r="U1236" s="219"/>
      <c r="V1236" s="242"/>
      <c r="W1236" s="355"/>
      <c r="X1236" s="243"/>
      <c r="Y1236" s="242"/>
      <c r="Z1236" s="243"/>
      <c r="AA1236" s="242"/>
      <c r="AB1236" s="355"/>
      <c r="AC1236" s="243"/>
      <c r="AD1236" s="219"/>
      <c r="AE1236" s="219"/>
      <c r="AF1236" s="242"/>
      <c r="AG1236" s="243"/>
      <c r="AH1236" s="219"/>
      <c r="AI1236" s="219"/>
      <c r="AJ1236" s="242"/>
      <c r="AK1236" s="243"/>
      <c r="AL1236" s="219"/>
      <c r="AM1236" s="219"/>
      <c r="AN1236" s="356" t="s">
        <v>1414</v>
      </c>
      <c r="AO1236" s="357"/>
      <c r="AP1236" s="242"/>
      <c r="AQ1236" s="243"/>
      <c r="AR1236" s="219"/>
      <c r="AS1236" s="242"/>
      <c r="AT1236" s="243"/>
      <c r="AU1236" s="219"/>
    </row>
    <row r="1237" spans="1:48" ht="13.5" customHeight="1" x14ac:dyDescent="0.25">
      <c r="A1237" s="217">
        <v>1211</v>
      </c>
      <c r="B1237" s="242"/>
      <c r="C1237" s="355"/>
      <c r="D1237" s="243"/>
      <c r="E1237" s="242"/>
      <c r="F1237" s="355"/>
      <c r="G1237" s="243"/>
      <c r="H1237" s="242"/>
      <c r="I1237" s="243"/>
      <c r="J1237" s="242"/>
      <c r="K1237" s="355"/>
      <c r="L1237" s="243"/>
      <c r="M1237" s="242"/>
      <c r="N1237" s="355"/>
      <c r="O1237" s="243"/>
      <c r="P1237" s="242"/>
      <c r="Q1237" s="355"/>
      <c r="R1237" s="243"/>
      <c r="S1237" s="219"/>
      <c r="T1237" s="219"/>
      <c r="U1237" s="219"/>
      <c r="V1237" s="242"/>
      <c r="W1237" s="355"/>
      <c r="X1237" s="243"/>
      <c r="Y1237" s="242"/>
      <c r="Z1237" s="243"/>
      <c r="AA1237" s="242"/>
      <c r="AB1237" s="355"/>
      <c r="AC1237" s="243"/>
      <c r="AD1237" s="219"/>
      <c r="AE1237" s="219"/>
      <c r="AF1237" s="242"/>
      <c r="AG1237" s="243"/>
      <c r="AH1237" s="219"/>
      <c r="AI1237" s="219"/>
      <c r="AJ1237" s="242"/>
      <c r="AK1237" s="243"/>
      <c r="AL1237" s="219"/>
      <c r="AM1237" s="219"/>
      <c r="AN1237" s="358" t="s">
        <v>1415</v>
      </c>
      <c r="AO1237" s="359"/>
      <c r="AP1237" s="242"/>
      <c r="AQ1237" s="243"/>
      <c r="AR1237" s="219"/>
      <c r="AS1237" s="242"/>
      <c r="AT1237" s="243"/>
      <c r="AU1237" s="219"/>
    </row>
    <row r="1238" spans="1:48" ht="13.5" customHeight="1" x14ac:dyDescent="0.25">
      <c r="A1238" s="217">
        <v>1212</v>
      </c>
      <c r="B1238" s="242"/>
      <c r="C1238" s="355"/>
      <c r="D1238" s="243"/>
      <c r="E1238" s="242"/>
      <c r="F1238" s="355"/>
      <c r="G1238" s="243"/>
      <c r="H1238" s="242"/>
      <c r="I1238" s="243"/>
      <c r="J1238" s="242"/>
      <c r="K1238" s="355"/>
      <c r="L1238" s="243"/>
      <c r="M1238" s="242"/>
      <c r="N1238" s="355"/>
      <c r="O1238" s="243"/>
      <c r="P1238" s="242"/>
      <c r="Q1238" s="355"/>
      <c r="R1238" s="243"/>
      <c r="S1238" s="219"/>
      <c r="T1238" s="219"/>
      <c r="U1238" s="219"/>
      <c r="V1238" s="242"/>
      <c r="W1238" s="355"/>
      <c r="X1238" s="243"/>
      <c r="Y1238" s="242"/>
      <c r="Z1238" s="243"/>
      <c r="AA1238" s="242"/>
      <c r="AB1238" s="355"/>
      <c r="AC1238" s="243"/>
      <c r="AD1238" s="219"/>
      <c r="AE1238" s="219"/>
      <c r="AF1238" s="242"/>
      <c r="AG1238" s="243"/>
      <c r="AH1238" s="219"/>
      <c r="AI1238" s="219"/>
      <c r="AJ1238" s="242"/>
      <c r="AK1238" s="243"/>
      <c r="AL1238" s="219"/>
      <c r="AM1238" s="219"/>
      <c r="AN1238" s="242"/>
      <c r="AO1238" s="243"/>
      <c r="AP1238" s="242"/>
      <c r="AQ1238" s="243"/>
      <c r="AR1238" s="219"/>
      <c r="AS1238" s="242"/>
      <c r="AT1238" s="243"/>
      <c r="AU1238" s="219"/>
    </row>
    <row r="1239" spans="1:48" ht="13.5" customHeight="1" x14ac:dyDescent="0.25">
      <c r="A1239" s="217">
        <v>1213</v>
      </c>
      <c r="B1239" s="242"/>
      <c r="C1239" s="355"/>
      <c r="D1239" s="243"/>
      <c r="E1239" s="242"/>
      <c r="F1239" s="355"/>
      <c r="G1239" s="243"/>
      <c r="H1239" s="242"/>
      <c r="I1239" s="243"/>
      <c r="J1239" s="242"/>
      <c r="K1239" s="355"/>
      <c r="L1239" s="243"/>
      <c r="M1239" s="242"/>
      <c r="N1239" s="355"/>
      <c r="O1239" s="243"/>
      <c r="P1239" s="242"/>
      <c r="Q1239" s="355"/>
      <c r="R1239" s="243"/>
      <c r="S1239" s="219"/>
      <c r="T1239" s="219"/>
      <c r="U1239" s="219"/>
      <c r="V1239" s="242"/>
      <c r="W1239" s="355"/>
      <c r="X1239" s="243"/>
      <c r="Y1239" s="242"/>
      <c r="Z1239" s="243"/>
      <c r="AA1239" s="242"/>
      <c r="AB1239" s="355"/>
      <c r="AC1239" s="243"/>
      <c r="AD1239" s="219"/>
      <c r="AE1239" s="219"/>
      <c r="AF1239" s="242"/>
      <c r="AG1239" s="243"/>
      <c r="AH1239" s="219"/>
      <c r="AI1239" s="219"/>
      <c r="AJ1239" s="242"/>
      <c r="AK1239" s="243"/>
      <c r="AL1239" s="219"/>
      <c r="AM1239" s="219"/>
      <c r="AN1239" s="242"/>
      <c r="AO1239" s="243"/>
      <c r="AP1239" s="242"/>
      <c r="AQ1239" s="243"/>
      <c r="AR1239" s="219"/>
      <c r="AS1239" s="242"/>
      <c r="AT1239" s="243"/>
      <c r="AU1239" s="219"/>
    </row>
    <row r="1240" spans="1:48" ht="9.4499999999999993" customHeight="1" x14ac:dyDescent="0.25">
      <c r="A1240" s="360"/>
      <c r="B1240" s="360"/>
      <c r="C1240" s="360"/>
      <c r="D1240" s="360"/>
      <c r="E1240" s="360"/>
      <c r="F1240" s="360"/>
      <c r="G1240" s="360"/>
      <c r="H1240" s="360"/>
      <c r="I1240" s="360"/>
      <c r="J1240" s="360"/>
      <c r="K1240" s="360"/>
      <c r="L1240" s="360"/>
      <c r="M1240" s="360"/>
      <c r="N1240" s="360"/>
      <c r="O1240" s="360"/>
      <c r="P1240" s="360"/>
      <c r="Q1240" s="360"/>
      <c r="R1240" s="360"/>
      <c r="S1240" s="360"/>
      <c r="T1240" s="360"/>
      <c r="U1240" s="360"/>
      <c r="V1240" s="360"/>
      <c r="W1240" s="360"/>
      <c r="X1240" s="360"/>
      <c r="Y1240" s="360"/>
      <c r="Z1240" s="360"/>
      <c r="AA1240" s="360"/>
      <c r="AB1240" s="360"/>
      <c r="AC1240" s="360"/>
      <c r="AD1240" s="360"/>
      <c r="AE1240" s="360"/>
      <c r="AF1240" s="360"/>
      <c r="AG1240" s="360"/>
      <c r="AH1240" s="360"/>
      <c r="AI1240" s="360"/>
      <c r="AJ1240" s="360"/>
      <c r="AK1240" s="360"/>
      <c r="AL1240" s="360"/>
      <c r="AM1240" s="360"/>
      <c r="AN1240" s="361" t="s">
        <v>90</v>
      </c>
      <c r="AO1240" s="361"/>
      <c r="AP1240" s="361"/>
      <c r="AQ1240" s="361"/>
      <c r="AR1240" s="361"/>
      <c r="AS1240" s="361"/>
      <c r="AT1240" s="361"/>
      <c r="AU1240" s="224" t="s">
        <v>1416</v>
      </c>
    </row>
    <row r="1241" spans="1:48" ht="12.75" customHeight="1" x14ac:dyDescent="0.25">
      <c r="A1241" s="362" t="s">
        <v>1417</v>
      </c>
      <c r="B1241" s="362"/>
      <c r="C1241" s="362"/>
      <c r="D1241" s="362"/>
      <c r="E1241" s="362"/>
      <c r="F1241" s="362"/>
      <c r="G1241" s="362"/>
      <c r="H1241" s="362"/>
      <c r="I1241" s="362"/>
      <c r="J1241" s="362"/>
      <c r="K1241" s="362"/>
      <c r="L1241" s="362"/>
      <c r="M1241" s="362"/>
      <c r="N1241" s="362"/>
      <c r="O1241" s="362"/>
      <c r="P1241" s="362"/>
      <c r="Q1241" s="362"/>
      <c r="R1241" s="362"/>
      <c r="S1241" s="362"/>
      <c r="T1241" s="362"/>
      <c r="U1241" s="362"/>
      <c r="V1241" s="362"/>
      <c r="W1241" s="362"/>
      <c r="X1241" s="362"/>
      <c r="Y1241" s="362"/>
      <c r="Z1241" s="362"/>
      <c r="AA1241" s="362"/>
      <c r="AB1241" s="362"/>
      <c r="AC1241" s="362"/>
      <c r="AD1241" s="362"/>
      <c r="AE1241" s="362"/>
      <c r="AF1241" s="362"/>
      <c r="AG1241" s="362"/>
      <c r="AH1241" s="362"/>
      <c r="AI1241" s="362"/>
      <c r="AJ1241" s="362"/>
      <c r="AK1241" s="362"/>
      <c r="AL1241" s="362"/>
      <c r="AM1241" s="362"/>
      <c r="AN1241" s="362"/>
      <c r="AO1241" s="362"/>
      <c r="AP1241" s="362"/>
      <c r="AQ1241" s="362"/>
      <c r="AR1241" s="362"/>
      <c r="AS1241" s="362"/>
      <c r="AT1241" s="362"/>
      <c r="AU1241" s="362"/>
      <c r="AV1241" s="362"/>
    </row>
    <row r="1242" spans="1:48" ht="90.75" customHeight="1" x14ac:dyDescent="0.25">
      <c r="A1242" s="363" t="s">
        <v>1418</v>
      </c>
      <c r="B1242" s="364"/>
      <c r="C1242" s="364"/>
      <c r="D1242" s="364"/>
      <c r="E1242" s="364"/>
      <c r="F1242" s="364"/>
      <c r="G1242" s="364"/>
      <c r="H1242" s="364"/>
      <c r="I1242" s="364"/>
      <c r="J1242" s="364"/>
      <c r="K1242" s="364"/>
      <c r="L1242" s="364"/>
      <c r="M1242" s="364"/>
      <c r="N1242" s="364"/>
      <c r="O1242" s="364"/>
      <c r="P1242" s="364"/>
      <c r="Q1242" s="364"/>
      <c r="R1242" s="364"/>
      <c r="S1242" s="364"/>
      <c r="T1242" s="364"/>
      <c r="U1242" s="364"/>
      <c r="V1242" s="364"/>
      <c r="W1242" s="364"/>
      <c r="X1242" s="364"/>
      <c r="Y1242" s="364"/>
      <c r="Z1242" s="364"/>
      <c r="AA1242" s="364"/>
      <c r="AB1242" s="365"/>
    </row>
    <row r="1243" spans="1:48" ht="44.25" customHeight="1" x14ac:dyDescent="0.25">
      <c r="A1243" s="363" t="s">
        <v>1419</v>
      </c>
      <c r="B1243" s="364"/>
      <c r="C1243" s="364"/>
      <c r="D1243" s="364"/>
      <c r="E1243" s="364"/>
      <c r="F1243" s="364"/>
      <c r="G1243" s="364"/>
      <c r="H1243" s="364"/>
      <c r="I1243" s="364"/>
      <c r="J1243" s="364"/>
      <c r="K1243" s="364"/>
      <c r="L1243" s="364"/>
      <c r="M1243" s="364"/>
      <c r="N1243" s="364"/>
      <c r="O1243" s="364"/>
      <c r="P1243" s="364"/>
      <c r="Q1243" s="364"/>
      <c r="R1243" s="364"/>
      <c r="S1243" s="364"/>
      <c r="T1243" s="364"/>
      <c r="U1243" s="364"/>
      <c r="V1243" s="364"/>
      <c r="W1243" s="364"/>
      <c r="X1243" s="364"/>
      <c r="Y1243" s="364"/>
      <c r="Z1243" s="364"/>
      <c r="AA1243" s="364"/>
      <c r="AB1243" s="365"/>
    </row>
    <row r="1244" spans="1:48" ht="8.25" customHeight="1" x14ac:dyDescent="0.25">
      <c r="A1244" s="366" t="s">
        <v>1420</v>
      </c>
      <c r="B1244" s="367"/>
      <c r="C1244" s="367"/>
      <c r="D1244" s="368"/>
      <c r="E1244" s="368"/>
      <c r="F1244" s="368"/>
      <c r="G1244" s="368"/>
      <c r="H1244" s="368"/>
      <c r="I1244" s="368"/>
      <c r="J1244" s="368"/>
      <c r="K1244" s="368"/>
      <c r="L1244" s="368"/>
      <c r="M1244" s="368"/>
      <c r="N1244" s="368"/>
      <c r="O1244" s="368"/>
      <c r="P1244" s="368"/>
      <c r="Q1244" s="368"/>
      <c r="R1244" s="368"/>
      <c r="S1244" s="368"/>
      <c r="T1244" s="368"/>
      <c r="U1244" s="368"/>
      <c r="V1244" s="369"/>
    </row>
    <row r="1245" spans="1:48" ht="8.25" customHeight="1" x14ac:dyDescent="0.25">
      <c r="A1245" s="370" t="s">
        <v>1421</v>
      </c>
      <c r="B1245" s="371"/>
      <c r="C1245" s="371"/>
      <c r="D1245" s="372">
        <v>29</v>
      </c>
      <c r="E1245" s="372"/>
      <c r="F1245" s="373" t="s">
        <v>1422</v>
      </c>
      <c r="G1245" s="373"/>
      <c r="H1245" s="373"/>
      <c r="I1245" s="373"/>
      <c r="J1245" s="374" t="s">
        <v>1423</v>
      </c>
      <c r="K1245" s="374"/>
      <c r="L1245" s="374"/>
      <c r="M1245" s="374"/>
      <c r="N1245" s="374"/>
      <c r="O1245" s="374"/>
      <c r="P1245" s="374"/>
      <c r="Q1245" s="374"/>
      <c r="R1245" s="374"/>
      <c r="S1245" s="374"/>
      <c r="T1245" s="374"/>
      <c r="U1245" s="374"/>
      <c r="V1245" s="375"/>
    </row>
    <row r="1246" spans="1:48" ht="8.25" customHeight="1" x14ac:dyDescent="0.25">
      <c r="A1246" s="370" t="s">
        <v>1421</v>
      </c>
      <c r="B1246" s="371"/>
      <c r="C1246" s="371"/>
      <c r="D1246" s="376" t="s">
        <v>1424</v>
      </c>
      <c r="E1246" s="376"/>
      <c r="F1246" s="373" t="s">
        <v>1425</v>
      </c>
      <c r="G1246" s="373"/>
      <c r="H1246" s="373"/>
      <c r="I1246" s="373"/>
      <c r="J1246" s="377">
        <v>29</v>
      </c>
      <c r="K1246" s="377"/>
      <c r="L1246" s="377"/>
      <c r="M1246" s="377"/>
      <c r="N1246" s="377"/>
      <c r="O1246" s="377"/>
      <c r="P1246" s="377"/>
      <c r="Q1246" s="377"/>
      <c r="R1246" s="377"/>
      <c r="S1246" s="377"/>
      <c r="T1246" s="377"/>
      <c r="U1246" s="377"/>
      <c r="V1246" s="378"/>
    </row>
    <row r="1247" spans="1:48" ht="62.55" customHeight="1" x14ac:dyDescent="0.25">
      <c r="A1247" s="379" t="s">
        <v>1426</v>
      </c>
      <c r="B1247" s="380"/>
      <c r="C1247" s="380"/>
      <c r="D1247" s="324" t="s">
        <v>1427</v>
      </c>
      <c r="E1247" s="324"/>
      <c r="F1247" s="324"/>
      <c r="G1247" s="324"/>
      <c r="H1247" s="324"/>
      <c r="I1247" s="324"/>
      <c r="J1247" s="324"/>
      <c r="K1247" s="324"/>
      <c r="L1247" s="324"/>
      <c r="M1247" s="324"/>
      <c r="N1247" s="324"/>
      <c r="O1247" s="324"/>
      <c r="P1247" s="324"/>
      <c r="Q1247" s="324"/>
      <c r="R1247" s="324"/>
      <c r="S1247" s="324"/>
      <c r="T1247" s="324"/>
      <c r="U1247" s="324"/>
      <c r="V1247" s="325"/>
    </row>
    <row r="1248" spans="1:48" ht="27.75" customHeight="1" x14ac:dyDescent="0.25">
      <c r="A1248" s="381" t="s">
        <v>1428</v>
      </c>
      <c r="B1248" s="381"/>
      <c r="C1248" s="381"/>
      <c r="D1248" s="381"/>
      <c r="E1248" s="381"/>
      <c r="F1248" s="381"/>
      <c r="G1248" s="381"/>
      <c r="H1248" s="381"/>
      <c r="I1248" s="381"/>
      <c r="J1248" s="381"/>
      <c r="K1248" s="381"/>
      <c r="L1248" s="381"/>
      <c r="M1248" s="381"/>
      <c r="N1248" s="381"/>
      <c r="O1248" s="381"/>
      <c r="P1248" s="381"/>
      <c r="Q1248" s="381"/>
      <c r="R1248" s="381"/>
      <c r="S1248" s="381"/>
      <c r="T1248" s="381"/>
      <c r="U1248" s="381"/>
      <c r="V1248" s="381"/>
      <c r="W1248" s="381"/>
      <c r="X1248" s="381"/>
      <c r="Y1248" s="381"/>
      <c r="Z1248" s="381"/>
      <c r="AA1248" s="381"/>
      <c r="AB1248" s="381"/>
      <c r="AC1248" s="381"/>
      <c r="AD1248" s="381"/>
      <c r="AE1248" s="381"/>
      <c r="AF1248" s="381"/>
      <c r="AG1248" s="381"/>
      <c r="AH1248" s="381"/>
      <c r="AI1248" s="381"/>
      <c r="AJ1248" s="381"/>
      <c r="AK1248" s="381"/>
      <c r="AL1248" s="381"/>
      <c r="AM1248" s="381"/>
      <c r="AN1248" s="381"/>
      <c r="AO1248" s="381"/>
      <c r="AP1248" s="381"/>
      <c r="AQ1248" s="381"/>
      <c r="AR1248" s="381"/>
      <c r="AS1248" s="381"/>
      <c r="AT1248" s="381"/>
      <c r="AU1248" s="381"/>
      <c r="AV1248" s="381"/>
    </row>
    <row r="1249" spans="1:48" ht="16.05" customHeight="1" x14ac:dyDescent="0.25">
      <c r="A1249" s="382" t="s">
        <v>1429</v>
      </c>
      <c r="B1249" s="383"/>
      <c r="C1249" s="383"/>
      <c r="D1249" s="383"/>
      <c r="E1249" s="383"/>
      <c r="F1249" s="383"/>
      <c r="G1249" s="383"/>
      <c r="H1249" s="383"/>
      <c r="I1249" s="383"/>
      <c r="J1249" s="383"/>
      <c r="K1249" s="383"/>
      <c r="L1249" s="383"/>
      <c r="M1249" s="383"/>
      <c r="N1249" s="383"/>
      <c r="O1249" s="383"/>
      <c r="P1249" s="383"/>
      <c r="Q1249" s="383"/>
      <c r="R1249" s="383"/>
      <c r="S1249" s="383"/>
      <c r="T1249" s="383"/>
      <c r="U1249" s="383"/>
      <c r="V1249" s="383"/>
      <c r="W1249" s="383"/>
      <c r="X1249" s="383"/>
      <c r="Y1249" s="383"/>
      <c r="Z1249" s="383"/>
      <c r="AA1249" s="383"/>
      <c r="AB1249" s="384"/>
    </row>
    <row r="1250" spans="1:48" ht="12.3" customHeight="1" x14ac:dyDescent="0.25">
      <c r="A1250" s="385" t="s">
        <v>1430</v>
      </c>
      <c r="B1250" s="386"/>
      <c r="C1250" s="386"/>
      <c r="D1250" s="386"/>
      <c r="E1250" s="386"/>
      <c r="F1250" s="386"/>
      <c r="G1250" s="386"/>
      <c r="H1250" s="386"/>
      <c r="I1250" s="386"/>
      <c r="J1250" s="386"/>
      <c r="K1250" s="386"/>
      <c r="L1250" s="386"/>
      <c r="M1250" s="386"/>
      <c r="N1250" s="386"/>
      <c r="O1250" s="386"/>
      <c r="P1250" s="386"/>
      <c r="Q1250" s="386"/>
      <c r="R1250" s="386"/>
      <c r="S1250" s="386"/>
      <c r="T1250" s="386"/>
      <c r="U1250" s="386"/>
      <c r="V1250" s="386"/>
      <c r="W1250" s="386"/>
      <c r="X1250" s="386"/>
      <c r="Y1250" s="386"/>
      <c r="Z1250" s="386"/>
      <c r="AA1250" s="386"/>
      <c r="AB1250" s="386"/>
      <c r="AC1250" s="386"/>
      <c r="AD1250" s="386"/>
      <c r="AE1250" s="386"/>
      <c r="AF1250" s="387"/>
    </row>
    <row r="1251" spans="1:48" ht="12" customHeight="1" x14ac:dyDescent="0.25">
      <c r="A1251" s="388" t="s">
        <v>1431</v>
      </c>
      <c r="B1251" s="389"/>
      <c r="C1251" s="389"/>
      <c r="D1251" s="389"/>
      <c r="E1251" s="389"/>
      <c r="F1251" s="389"/>
      <c r="G1251" s="389"/>
      <c r="H1251" s="389"/>
      <c r="I1251" s="389"/>
      <c r="J1251" s="390"/>
      <c r="K1251" s="388" t="s">
        <v>1432</v>
      </c>
      <c r="L1251" s="389"/>
      <c r="M1251" s="389"/>
      <c r="N1251" s="389"/>
      <c r="O1251" s="389"/>
      <c r="P1251" s="389"/>
      <c r="Q1251" s="389"/>
      <c r="R1251" s="390"/>
    </row>
    <row r="1252" spans="1:48" ht="17.25" customHeight="1" x14ac:dyDescent="0.25">
      <c r="A1252" s="391" t="s">
        <v>1433</v>
      </c>
      <c r="B1252" s="392"/>
      <c r="C1252" s="392"/>
      <c r="D1252" s="392"/>
      <c r="E1252" s="392"/>
      <c r="F1252" s="392"/>
      <c r="G1252" s="392"/>
      <c r="H1252" s="392"/>
      <c r="I1252" s="392"/>
      <c r="J1252" s="393"/>
      <c r="K1252" s="391" t="s">
        <v>1434</v>
      </c>
      <c r="L1252" s="392"/>
      <c r="M1252" s="392"/>
      <c r="N1252" s="392"/>
      <c r="O1252" s="392"/>
      <c r="P1252" s="392"/>
      <c r="Q1252" s="392"/>
      <c r="R1252" s="393"/>
    </row>
    <row r="1253" spans="1:48" ht="61.2" customHeight="1" x14ac:dyDescent="0.25">
      <c r="A1253" s="394" t="s">
        <v>1435</v>
      </c>
      <c r="B1253" s="395"/>
      <c r="C1253" s="395"/>
      <c r="D1253" s="395"/>
      <c r="E1253" s="395"/>
      <c r="F1253" s="395"/>
      <c r="G1253" s="395"/>
      <c r="H1253" s="395"/>
      <c r="I1253" s="395"/>
      <c r="J1253" s="395"/>
      <c r="K1253" s="395"/>
      <c r="L1253" s="395"/>
      <c r="M1253" s="395"/>
      <c r="N1253" s="395"/>
      <c r="O1253" s="395"/>
      <c r="P1253" s="395"/>
      <c r="Q1253" s="395"/>
      <c r="R1253" s="395"/>
      <c r="S1253" s="395"/>
      <c r="T1253" s="395"/>
      <c r="U1253" s="395"/>
      <c r="V1253" s="395"/>
      <c r="W1253" s="395"/>
      <c r="X1253" s="395"/>
      <c r="Y1253" s="395"/>
      <c r="Z1253" s="395"/>
      <c r="AA1253" s="395"/>
      <c r="AB1253" s="395"/>
      <c r="AC1253" s="395"/>
      <c r="AD1253" s="395"/>
      <c r="AE1253" s="395"/>
      <c r="AF1253" s="396"/>
    </row>
    <row r="1254" spans="1:48" ht="8.25" customHeight="1" x14ac:dyDescent="0.25">
      <c r="A1254" s="397" t="s">
        <v>1436</v>
      </c>
      <c r="B1254" s="397"/>
      <c r="C1254" s="397"/>
      <c r="D1254" s="397"/>
      <c r="E1254" s="397"/>
      <c r="F1254" s="397"/>
      <c r="G1254" s="397"/>
      <c r="H1254" s="397"/>
      <c r="I1254" s="397"/>
      <c r="J1254" s="397"/>
      <c r="K1254" s="397"/>
      <c r="L1254" s="397"/>
      <c r="M1254" s="397"/>
      <c r="N1254" s="397"/>
    </row>
    <row r="1255" spans="1:48" ht="8.25" customHeight="1" x14ac:dyDescent="0.25">
      <c r="A1255" s="376" t="s">
        <v>1437</v>
      </c>
      <c r="B1255" s="376"/>
      <c r="C1255" s="376"/>
      <c r="D1255" s="376"/>
      <c r="E1255" s="376"/>
      <c r="F1255" s="376"/>
      <c r="G1255" s="376"/>
      <c r="H1255" s="376"/>
      <c r="I1255" s="376"/>
      <c r="J1255" s="376"/>
      <c r="K1255" s="376"/>
      <c r="L1255" s="376"/>
      <c r="M1255" s="376"/>
      <c r="N1255" s="376"/>
    </row>
    <row r="1256" spans="1:48" ht="8.25" customHeight="1" x14ac:dyDescent="0.25">
      <c r="A1256" s="397" t="s">
        <v>1438</v>
      </c>
      <c r="B1256" s="397"/>
      <c r="C1256" s="397"/>
      <c r="D1256" s="397"/>
      <c r="E1256" s="397"/>
      <c r="F1256" s="397"/>
      <c r="G1256" s="397"/>
      <c r="H1256" s="397"/>
      <c r="I1256" s="397"/>
      <c r="J1256" s="397"/>
      <c r="K1256" s="397"/>
      <c r="L1256" s="397"/>
      <c r="M1256" s="397"/>
      <c r="N1256" s="397"/>
    </row>
    <row r="1257" spans="1:48" ht="6.75" customHeight="1" x14ac:dyDescent="0.25">
      <c r="A1257" s="398" t="s">
        <v>1439</v>
      </c>
      <c r="B1257" s="398"/>
      <c r="C1257" s="398"/>
      <c r="D1257" s="398"/>
      <c r="E1257" s="398"/>
      <c r="F1257" s="398"/>
      <c r="G1257" s="398"/>
      <c r="H1257" s="398"/>
      <c r="I1257" s="398"/>
      <c r="J1257" s="398"/>
      <c r="K1257" s="398"/>
      <c r="L1257" s="398"/>
      <c r="M1257" s="398"/>
      <c r="N1257" s="398"/>
      <c r="O1257" s="398"/>
      <c r="P1257" s="398"/>
    </row>
    <row r="1258" spans="1:48" ht="7.8" customHeight="1" x14ac:dyDescent="0.25">
      <c r="A1258" s="398" t="s">
        <v>1440</v>
      </c>
      <c r="B1258" s="398"/>
      <c r="C1258" s="398"/>
      <c r="D1258" s="398"/>
      <c r="E1258" s="398"/>
      <c r="F1258" s="398"/>
      <c r="G1258" s="398"/>
      <c r="H1258" s="398"/>
      <c r="I1258" s="398"/>
      <c r="J1258" s="398"/>
      <c r="K1258" s="398"/>
      <c r="L1258" s="398"/>
      <c r="M1258" s="398"/>
      <c r="N1258" s="398"/>
      <c r="O1258" s="398"/>
      <c r="P1258" s="398"/>
    </row>
    <row r="1259" spans="1:48" ht="7.8" customHeight="1" x14ac:dyDescent="0.25">
      <c r="A1259" s="398" t="s">
        <v>1441</v>
      </c>
      <c r="B1259" s="398"/>
      <c r="C1259" s="398"/>
      <c r="D1259" s="398"/>
      <c r="E1259" s="398"/>
      <c r="F1259" s="398"/>
      <c r="G1259" s="398"/>
      <c r="H1259" s="398"/>
      <c r="I1259" s="398"/>
      <c r="J1259" s="398"/>
      <c r="K1259" s="398"/>
      <c r="L1259" s="398"/>
      <c r="M1259" s="398"/>
      <c r="N1259" s="398"/>
      <c r="O1259" s="398"/>
      <c r="P1259" s="398"/>
    </row>
    <row r="1260" spans="1:48" ht="6.75" customHeight="1" x14ac:dyDescent="0.25">
      <c r="A1260" s="398" t="s">
        <v>1442</v>
      </c>
      <c r="B1260" s="398"/>
      <c r="C1260" s="398"/>
      <c r="D1260" s="398"/>
      <c r="E1260" s="398"/>
      <c r="F1260" s="398"/>
      <c r="G1260" s="398"/>
      <c r="H1260" s="398"/>
      <c r="I1260" s="398"/>
      <c r="J1260" s="398"/>
      <c r="K1260" s="398"/>
      <c r="L1260" s="398"/>
      <c r="M1260" s="398"/>
      <c r="N1260" s="398"/>
      <c r="O1260" s="398"/>
      <c r="P1260" s="398"/>
    </row>
    <row r="1261" spans="1:48" ht="42.75" customHeight="1" x14ac:dyDescent="0.25">
      <c r="A1261" s="399" t="s">
        <v>1443</v>
      </c>
      <c r="B1261" s="399"/>
      <c r="C1261" s="399"/>
      <c r="D1261" s="399"/>
      <c r="E1261" s="399"/>
      <c r="F1261" s="399"/>
      <c r="G1261" s="399"/>
      <c r="H1261" s="399"/>
      <c r="I1261" s="399"/>
      <c r="J1261" s="399"/>
      <c r="K1261" s="399"/>
      <c r="L1261" s="399"/>
      <c r="M1261" s="399"/>
      <c r="N1261" s="399"/>
      <c r="O1261" s="399"/>
      <c r="P1261" s="399"/>
      <c r="Q1261" s="399"/>
      <c r="R1261" s="399"/>
      <c r="S1261" s="399"/>
      <c r="T1261" s="399"/>
      <c r="U1261" s="399"/>
      <c r="V1261" s="399"/>
      <c r="W1261" s="399"/>
      <c r="X1261" s="399"/>
      <c r="Y1261" s="399"/>
      <c r="Z1261" s="399"/>
      <c r="AA1261" s="399"/>
      <c r="AB1261" s="399"/>
      <c r="AC1261" s="399"/>
      <c r="AD1261" s="399"/>
      <c r="AE1261" s="399"/>
      <c r="AF1261" s="399"/>
      <c r="AG1261" s="399"/>
      <c r="AH1261" s="399"/>
      <c r="AI1261" s="399"/>
      <c r="AJ1261" s="399"/>
      <c r="AK1261" s="399"/>
      <c r="AL1261" s="399"/>
      <c r="AM1261" s="399"/>
      <c r="AN1261" s="399"/>
      <c r="AO1261" s="399"/>
      <c r="AP1261" s="399"/>
      <c r="AQ1261" s="399"/>
      <c r="AR1261" s="399"/>
      <c r="AS1261" s="399"/>
      <c r="AT1261" s="399"/>
      <c r="AU1261" s="399"/>
      <c r="AV1261" s="399"/>
    </row>
    <row r="1262" spans="1:48" ht="6.75" customHeight="1" x14ac:dyDescent="0.25">
      <c r="A1262" s="400" t="s">
        <v>1444</v>
      </c>
      <c r="B1262" s="400"/>
      <c r="C1262" s="400"/>
      <c r="D1262" s="400"/>
      <c r="E1262" s="400"/>
      <c r="F1262" s="400"/>
      <c r="G1262" s="400"/>
      <c r="H1262" s="400"/>
      <c r="I1262" s="400"/>
      <c r="J1262" s="400"/>
    </row>
    <row r="1263" spans="1:48" ht="6.75" customHeight="1" x14ac:dyDescent="0.25">
      <c r="A1263" s="400" t="s">
        <v>1445</v>
      </c>
      <c r="B1263" s="400"/>
      <c r="C1263" s="400"/>
      <c r="D1263" s="400"/>
      <c r="E1263" s="400"/>
      <c r="F1263" s="400"/>
      <c r="G1263" s="400"/>
      <c r="H1263" s="400"/>
      <c r="I1263" s="400"/>
      <c r="J1263" s="400"/>
    </row>
    <row r="1264" spans="1:48" ht="6.75" customHeight="1" x14ac:dyDescent="0.25">
      <c r="A1264" s="400" t="s">
        <v>1446</v>
      </c>
      <c r="B1264" s="400"/>
      <c r="C1264" s="400"/>
      <c r="D1264" s="400"/>
      <c r="E1264" s="400"/>
      <c r="F1264" s="400"/>
      <c r="G1264" s="400"/>
      <c r="H1264" s="400"/>
      <c r="I1264" s="400"/>
      <c r="J1264" s="400"/>
    </row>
    <row r="1265" spans="1:48" ht="24" customHeight="1" x14ac:dyDescent="0.25">
      <c r="A1265" s="401" t="s">
        <v>1447</v>
      </c>
      <c r="B1265" s="401"/>
      <c r="C1265" s="401"/>
      <c r="D1265" s="401"/>
      <c r="E1265" s="401"/>
      <c r="F1265" s="401"/>
      <c r="G1265" s="401"/>
      <c r="H1265" s="401"/>
      <c r="I1265" s="401"/>
      <c r="J1265" s="401"/>
      <c r="K1265" s="401"/>
      <c r="L1265" s="401"/>
      <c r="M1265" s="401"/>
      <c r="N1265" s="401"/>
      <c r="O1265" s="401"/>
      <c r="P1265" s="401"/>
      <c r="Q1265" s="401"/>
      <c r="R1265" s="401"/>
      <c r="S1265" s="401"/>
      <c r="T1265" s="401"/>
      <c r="U1265" s="401"/>
      <c r="V1265" s="401"/>
      <c r="W1265" s="401"/>
      <c r="X1265" s="401"/>
      <c r="Y1265" s="401"/>
      <c r="Z1265" s="401"/>
      <c r="AA1265" s="402" t="s">
        <v>1448</v>
      </c>
      <c r="AB1265" s="402"/>
      <c r="AC1265" s="402"/>
      <c r="AD1265" s="402"/>
      <c r="AE1265" s="402"/>
      <c r="AF1265" s="402"/>
      <c r="AG1265" s="402"/>
      <c r="AH1265" s="402"/>
      <c r="AI1265" s="402"/>
      <c r="AJ1265" s="402"/>
      <c r="AK1265" s="402"/>
      <c r="AL1265" s="402"/>
      <c r="AM1265" s="402"/>
      <c r="AN1265" s="402"/>
      <c r="AO1265" s="402"/>
      <c r="AP1265" s="402"/>
      <c r="AQ1265" s="402"/>
      <c r="AR1265" s="402"/>
      <c r="AS1265" s="402"/>
      <c r="AT1265" s="402"/>
      <c r="AU1265" s="402"/>
      <c r="AV1265" s="402"/>
    </row>
    <row r="1266" spans="1:48" ht="12.75" customHeight="1" x14ac:dyDescent="0.25">
      <c r="A1266" s="403" t="s">
        <v>1449</v>
      </c>
      <c r="B1266" s="403"/>
      <c r="C1266" s="403"/>
      <c r="D1266" s="403"/>
      <c r="E1266" s="403"/>
      <c r="F1266" s="403"/>
      <c r="G1266" s="403"/>
      <c r="H1266" s="403"/>
      <c r="I1266" s="403"/>
      <c r="J1266" s="403"/>
      <c r="K1266" s="403"/>
      <c r="L1266" s="403"/>
      <c r="M1266" s="403"/>
      <c r="N1266" s="403"/>
      <c r="O1266" s="403"/>
      <c r="P1266" s="403"/>
      <c r="Q1266" s="403"/>
      <c r="R1266" s="403"/>
      <c r="S1266" s="403"/>
      <c r="T1266" s="403"/>
      <c r="U1266" s="403"/>
      <c r="V1266" s="403"/>
      <c r="W1266" s="403"/>
      <c r="X1266" s="403"/>
      <c r="Y1266" s="403"/>
      <c r="Z1266" s="403"/>
      <c r="AA1266" s="403"/>
      <c r="AB1266" s="403"/>
      <c r="AC1266" s="403"/>
      <c r="AD1266" s="403"/>
      <c r="AE1266" s="403"/>
      <c r="AF1266" s="403"/>
      <c r="AG1266" s="403"/>
      <c r="AH1266" s="403"/>
      <c r="AI1266" s="403"/>
      <c r="AJ1266" s="403"/>
      <c r="AK1266" s="403"/>
      <c r="AL1266" s="403"/>
      <c r="AM1266" s="403"/>
      <c r="AN1266" s="403"/>
      <c r="AO1266" s="403"/>
      <c r="AP1266" s="403"/>
      <c r="AQ1266" s="403"/>
      <c r="AR1266" s="403"/>
      <c r="AS1266" s="403"/>
      <c r="AT1266" s="403"/>
      <c r="AU1266" s="403"/>
      <c r="AV1266" s="403"/>
    </row>
    <row r="1267" spans="1:48" ht="168" customHeight="1" x14ac:dyDescent="0.25">
      <c r="A1267" s="403" t="s">
        <v>1450</v>
      </c>
      <c r="B1267" s="403"/>
      <c r="C1267" s="403"/>
      <c r="D1267" s="403"/>
      <c r="E1267" s="403"/>
      <c r="F1267" s="403"/>
      <c r="G1267" s="403"/>
      <c r="H1267" s="403"/>
      <c r="I1267" s="403"/>
      <c r="J1267" s="403"/>
      <c r="K1267" s="403"/>
      <c r="L1267" s="403"/>
      <c r="M1267" s="403"/>
      <c r="N1267" s="403"/>
      <c r="O1267" s="403"/>
      <c r="P1267" s="403"/>
      <c r="Q1267" s="403"/>
      <c r="R1267" s="403"/>
      <c r="S1267" s="403"/>
      <c r="T1267" s="403"/>
      <c r="U1267" s="403"/>
      <c r="V1267" s="403"/>
      <c r="W1267" s="403"/>
      <c r="X1267" s="403"/>
      <c r="Y1267" s="403"/>
      <c r="Z1267" s="403"/>
      <c r="AA1267" s="403"/>
      <c r="AB1267" s="307" t="s">
        <v>1451</v>
      </c>
      <c r="AC1267" s="307"/>
      <c r="AD1267" s="307"/>
      <c r="AE1267" s="307"/>
      <c r="AF1267" s="307"/>
      <c r="AG1267" s="307"/>
      <c r="AH1267" s="307"/>
      <c r="AI1267" s="307"/>
      <c r="AJ1267" s="307"/>
      <c r="AK1267" s="307"/>
      <c r="AL1267" s="307"/>
      <c r="AM1267" s="307"/>
      <c r="AN1267" s="307"/>
      <c r="AO1267" s="307"/>
      <c r="AP1267" s="307"/>
      <c r="AQ1267" s="307"/>
      <c r="AR1267" s="307"/>
      <c r="AS1267" s="307"/>
      <c r="AT1267" s="307"/>
      <c r="AU1267" s="307"/>
      <c r="AV1267" s="307"/>
    </row>
    <row r="1268" spans="1:48" ht="12" customHeight="1" x14ac:dyDescent="0.25">
      <c r="A1268" s="403" t="s">
        <v>1452</v>
      </c>
      <c r="B1268" s="403"/>
      <c r="C1268" s="403"/>
      <c r="D1268" s="403"/>
      <c r="E1268" s="403"/>
      <c r="F1268" s="403"/>
      <c r="G1268" s="403"/>
      <c r="H1268" s="403"/>
      <c r="I1268" s="403"/>
      <c r="J1268" s="403"/>
      <c r="K1268" s="403"/>
      <c r="L1268" s="403"/>
      <c r="M1268" s="403"/>
      <c r="N1268" s="403"/>
      <c r="O1268" s="403"/>
      <c r="P1268" s="403"/>
      <c r="Q1268" s="403"/>
      <c r="R1268" s="403"/>
      <c r="S1268" s="403"/>
      <c r="T1268" s="403"/>
      <c r="U1268" s="403"/>
      <c r="V1268" s="403"/>
      <c r="W1268" s="403"/>
      <c r="X1268" s="403"/>
      <c r="Y1268" s="403"/>
      <c r="Z1268" s="403"/>
      <c r="AA1268" s="403"/>
      <c r="AB1268" s="403"/>
      <c r="AC1268" s="403"/>
      <c r="AD1268" s="403"/>
      <c r="AE1268" s="403"/>
      <c r="AF1268" s="403"/>
      <c r="AG1268" s="403"/>
      <c r="AH1268" s="403"/>
      <c r="AI1268" s="403"/>
      <c r="AJ1268" s="403"/>
      <c r="AK1268" s="403"/>
      <c r="AL1268" s="403"/>
      <c r="AM1268" s="403"/>
      <c r="AN1268" s="403"/>
      <c r="AO1268" s="403"/>
      <c r="AP1268" s="403"/>
      <c r="AQ1268" s="403"/>
      <c r="AR1268" s="403"/>
      <c r="AS1268" s="403"/>
      <c r="AT1268" s="403"/>
      <c r="AU1268" s="403"/>
      <c r="AV1268" s="403"/>
    </row>
    <row r="1269" spans="1:48" ht="54" customHeight="1" x14ac:dyDescent="0.25">
      <c r="A1269" s="403" t="s">
        <v>1453</v>
      </c>
      <c r="B1269" s="403"/>
      <c r="C1269" s="403"/>
      <c r="D1269" s="403"/>
      <c r="E1269" s="403"/>
      <c r="F1269" s="403"/>
      <c r="G1269" s="403"/>
      <c r="H1269" s="403"/>
      <c r="I1269" s="403"/>
      <c r="J1269" s="403"/>
      <c r="K1269" s="403"/>
      <c r="L1269" s="403"/>
      <c r="M1269" s="403"/>
      <c r="N1269" s="403"/>
      <c r="O1269" s="403"/>
      <c r="P1269" s="403"/>
      <c r="Q1269" s="403"/>
      <c r="R1269" s="403"/>
      <c r="S1269" s="403"/>
      <c r="T1269" s="403"/>
      <c r="U1269" s="403"/>
      <c r="V1269" s="403"/>
      <c r="W1269" s="403"/>
      <c r="X1269" s="403"/>
      <c r="Y1269" s="403"/>
      <c r="Z1269" s="403"/>
      <c r="AA1269" s="402" t="s">
        <v>1454</v>
      </c>
      <c r="AB1269" s="402"/>
      <c r="AC1269" s="402"/>
      <c r="AD1269" s="402"/>
      <c r="AE1269" s="402"/>
      <c r="AF1269" s="402"/>
      <c r="AG1269" s="402"/>
      <c r="AH1269" s="402"/>
      <c r="AI1269" s="402"/>
      <c r="AJ1269" s="402"/>
      <c r="AK1269" s="402"/>
      <c r="AL1269" s="402"/>
      <c r="AM1269" s="402"/>
      <c r="AN1269" s="402"/>
      <c r="AO1269" s="402"/>
      <c r="AP1269" s="402"/>
      <c r="AQ1269" s="402"/>
      <c r="AR1269" s="402"/>
      <c r="AS1269" s="402"/>
      <c r="AT1269" s="402"/>
      <c r="AU1269" s="402"/>
      <c r="AV1269" s="402"/>
    </row>
    <row r="1270" spans="1:48" ht="6" customHeight="1" x14ac:dyDescent="0.25">
      <c r="A1270" s="404" t="s">
        <v>1455</v>
      </c>
      <c r="B1270" s="404"/>
      <c r="C1270" s="404"/>
      <c r="D1270" s="404"/>
      <c r="E1270" s="404"/>
      <c r="F1270" s="404"/>
      <c r="G1270" s="404"/>
      <c r="H1270" s="404"/>
      <c r="I1270" s="404"/>
      <c r="J1270" s="404"/>
      <c r="K1270" s="404"/>
      <c r="L1270" s="404"/>
      <c r="M1270" s="404"/>
      <c r="N1270" s="404"/>
      <c r="O1270" s="404"/>
      <c r="P1270" s="404"/>
      <c r="Q1270" s="404"/>
      <c r="R1270" s="404"/>
      <c r="S1270" s="404"/>
      <c r="T1270" s="404"/>
      <c r="U1270" s="404"/>
      <c r="V1270" s="404"/>
      <c r="W1270" s="404"/>
      <c r="X1270" s="404"/>
      <c r="Y1270" s="404"/>
      <c r="Z1270" s="404"/>
      <c r="AA1270" s="404"/>
      <c r="AB1270" s="404"/>
      <c r="AC1270" s="404"/>
      <c r="AD1270" s="404"/>
      <c r="AE1270" s="404"/>
      <c r="AF1270" s="404"/>
      <c r="AG1270" s="404"/>
      <c r="AH1270" s="404"/>
      <c r="AI1270" s="404"/>
      <c r="AJ1270" s="404"/>
      <c r="AK1270" s="404"/>
      <c r="AL1270" s="404"/>
      <c r="AM1270" s="404"/>
      <c r="AN1270" s="404"/>
      <c r="AO1270" s="404"/>
      <c r="AP1270" s="404"/>
      <c r="AQ1270" s="404"/>
      <c r="AR1270" s="404"/>
      <c r="AS1270" s="404"/>
      <c r="AT1270" s="404"/>
      <c r="AU1270" s="404"/>
      <c r="AV1270" s="404"/>
    </row>
    <row r="1271" spans="1:48" ht="6" customHeight="1" x14ac:dyDescent="0.25">
      <c r="A1271" s="404" t="s">
        <v>1456</v>
      </c>
      <c r="B1271" s="404"/>
      <c r="C1271" s="404"/>
      <c r="D1271" s="404"/>
      <c r="E1271" s="404"/>
      <c r="F1271" s="404"/>
      <c r="G1271" s="404"/>
      <c r="H1271" s="404"/>
      <c r="I1271" s="404"/>
      <c r="J1271" s="404"/>
      <c r="K1271" s="404"/>
      <c r="L1271" s="404"/>
      <c r="M1271" s="404"/>
      <c r="N1271" s="404"/>
      <c r="O1271" s="404"/>
      <c r="P1271" s="404"/>
      <c r="Q1271" s="404"/>
      <c r="R1271" s="404"/>
      <c r="S1271" s="404"/>
      <c r="T1271" s="404"/>
      <c r="U1271" s="404"/>
      <c r="V1271" s="404"/>
      <c r="W1271" s="404"/>
      <c r="X1271" s="405" t="s">
        <v>1457</v>
      </c>
      <c r="Y1271" s="405"/>
      <c r="Z1271" s="405"/>
      <c r="AA1271" s="405"/>
      <c r="AB1271" s="405"/>
      <c r="AC1271" s="405"/>
      <c r="AD1271" s="405"/>
      <c r="AE1271" s="405"/>
      <c r="AF1271" s="405"/>
      <c r="AG1271" s="405"/>
      <c r="AH1271" s="405"/>
      <c r="AI1271" s="405"/>
      <c r="AJ1271" s="405"/>
      <c r="AK1271" s="405"/>
      <c r="AL1271" s="405"/>
      <c r="AM1271" s="405"/>
      <c r="AN1271" s="405"/>
      <c r="AO1271" s="405"/>
      <c r="AP1271" s="405"/>
      <c r="AQ1271" s="405"/>
      <c r="AR1271" s="405"/>
      <c r="AS1271" s="405"/>
      <c r="AT1271" s="405"/>
      <c r="AU1271" s="405"/>
      <c r="AV1271" s="405"/>
    </row>
    <row r="1272" spans="1:48" ht="6" customHeight="1" x14ac:dyDescent="0.25">
      <c r="A1272" s="403" t="s">
        <v>1458</v>
      </c>
      <c r="B1272" s="403"/>
      <c r="C1272" s="403"/>
      <c r="D1272" s="403"/>
      <c r="E1272" s="403"/>
      <c r="F1272" s="403"/>
      <c r="G1272" s="403"/>
      <c r="H1272" s="403"/>
      <c r="I1272" s="403"/>
      <c r="J1272" s="403"/>
      <c r="K1272" s="403"/>
      <c r="L1272" s="403"/>
      <c r="M1272" s="403"/>
      <c r="N1272" s="403"/>
      <c r="O1272" s="403"/>
      <c r="P1272" s="403"/>
      <c r="Q1272" s="403"/>
      <c r="R1272" s="403"/>
      <c r="S1272" s="403"/>
      <c r="T1272" s="403"/>
      <c r="U1272" s="403"/>
      <c r="V1272" s="403"/>
      <c r="W1272" s="403"/>
      <c r="X1272" s="403"/>
      <c r="Y1272" s="403"/>
      <c r="Z1272" s="403"/>
      <c r="AA1272" s="403"/>
      <c r="AB1272" s="403"/>
      <c r="AC1272" s="403"/>
      <c r="AD1272" s="403"/>
      <c r="AE1272" s="403"/>
      <c r="AF1272" s="403"/>
      <c r="AG1272" s="403"/>
      <c r="AH1272" s="403"/>
      <c r="AI1272" s="403"/>
      <c r="AJ1272" s="403"/>
      <c r="AK1272" s="403"/>
      <c r="AL1272" s="403"/>
      <c r="AM1272" s="403"/>
      <c r="AN1272" s="403"/>
      <c r="AO1272" s="403"/>
      <c r="AP1272" s="403"/>
      <c r="AQ1272" s="403"/>
      <c r="AR1272" s="403"/>
      <c r="AS1272" s="403"/>
      <c r="AT1272" s="403"/>
      <c r="AU1272" s="403"/>
      <c r="AV1272" s="403"/>
    </row>
    <row r="1273" spans="1:48" ht="6" customHeight="1" x14ac:dyDescent="0.25">
      <c r="A1273" s="404" t="s">
        <v>1459</v>
      </c>
      <c r="B1273" s="404"/>
      <c r="C1273" s="404"/>
      <c r="D1273" s="404"/>
      <c r="E1273" s="404"/>
      <c r="F1273" s="404"/>
      <c r="G1273" s="404"/>
      <c r="H1273" s="404"/>
      <c r="I1273" s="404"/>
      <c r="J1273" s="404"/>
      <c r="K1273" s="404"/>
      <c r="L1273" s="404"/>
      <c r="M1273" s="404"/>
      <c r="N1273" s="404"/>
      <c r="O1273" s="404"/>
      <c r="P1273" s="404"/>
      <c r="Q1273" s="404"/>
      <c r="R1273" s="406" t="s">
        <v>1460</v>
      </c>
      <c r="S1273" s="406"/>
      <c r="T1273" s="406"/>
      <c r="U1273" s="406"/>
      <c r="V1273" s="406"/>
      <c r="W1273" s="406"/>
      <c r="X1273" s="406"/>
      <c r="Y1273" s="406"/>
      <c r="Z1273" s="406"/>
      <c r="AA1273" s="406"/>
      <c r="AB1273" s="406"/>
      <c r="AC1273" s="406"/>
      <c r="AD1273" s="406"/>
      <c r="AE1273" s="406"/>
      <c r="AF1273" s="406"/>
      <c r="AG1273" s="406"/>
      <c r="AH1273" s="406"/>
      <c r="AI1273" s="406"/>
      <c r="AJ1273" s="406"/>
      <c r="AK1273" s="406"/>
      <c r="AL1273" s="406"/>
      <c r="AM1273" s="406"/>
      <c r="AN1273" s="406"/>
      <c r="AO1273" s="406"/>
      <c r="AP1273" s="406"/>
      <c r="AQ1273" s="406"/>
      <c r="AR1273" s="406"/>
      <c r="AS1273" s="406"/>
      <c r="AT1273" s="406"/>
      <c r="AU1273" s="406"/>
      <c r="AV1273" s="406"/>
    </row>
    <row r="1274" spans="1:48" ht="6" customHeight="1" x14ac:dyDescent="0.25">
      <c r="A1274" s="404" t="s">
        <v>1461</v>
      </c>
      <c r="B1274" s="404"/>
      <c r="C1274" s="404"/>
      <c r="D1274" s="404"/>
      <c r="E1274" s="404"/>
      <c r="F1274" s="404"/>
      <c r="G1274" s="404"/>
      <c r="H1274" s="404"/>
      <c r="I1274" s="404"/>
      <c r="J1274" s="404"/>
      <c r="K1274" s="404"/>
      <c r="L1274" s="404"/>
      <c r="M1274" s="404"/>
      <c r="N1274" s="404"/>
      <c r="O1274" s="404"/>
      <c r="P1274" s="404"/>
      <c r="Q1274" s="404"/>
      <c r="R1274" s="404"/>
      <c r="S1274" s="404"/>
      <c r="T1274" s="404"/>
      <c r="U1274" s="404"/>
      <c r="V1274" s="404"/>
      <c r="W1274" s="404"/>
      <c r="X1274" s="404"/>
      <c r="Y1274" s="404"/>
      <c r="Z1274" s="404"/>
      <c r="AA1274" s="404"/>
      <c r="AB1274" s="404"/>
      <c r="AC1274" s="404"/>
      <c r="AD1274" s="404"/>
      <c r="AE1274" s="404"/>
      <c r="AF1274" s="404"/>
      <c r="AG1274" s="404"/>
      <c r="AH1274" s="404"/>
      <c r="AI1274" s="404"/>
      <c r="AJ1274" s="404"/>
      <c r="AK1274" s="404"/>
      <c r="AL1274" s="404"/>
      <c r="AM1274" s="404"/>
      <c r="AN1274" s="404"/>
      <c r="AO1274" s="404"/>
      <c r="AP1274" s="404"/>
      <c r="AQ1274" s="404"/>
      <c r="AR1274" s="404"/>
      <c r="AS1274" s="404"/>
      <c r="AT1274" s="404"/>
      <c r="AU1274" s="404"/>
      <c r="AV1274" s="404"/>
    </row>
    <row r="1275" spans="1:48" ht="181.2" customHeight="1" x14ac:dyDescent="0.25">
      <c r="A1275" s="403" t="s">
        <v>1462</v>
      </c>
      <c r="B1275" s="403"/>
      <c r="C1275" s="403"/>
      <c r="D1275" s="403"/>
      <c r="E1275" s="403"/>
      <c r="F1275" s="403"/>
      <c r="G1275" s="403"/>
      <c r="H1275" s="403"/>
      <c r="I1275" s="403"/>
      <c r="J1275" s="403"/>
      <c r="K1275" s="403"/>
      <c r="L1275" s="403"/>
      <c r="M1275" s="403"/>
      <c r="N1275" s="403"/>
      <c r="O1275" s="403"/>
      <c r="P1275" s="403"/>
      <c r="Q1275" s="403"/>
      <c r="R1275" s="403"/>
      <c r="S1275" s="403"/>
      <c r="T1275" s="403"/>
      <c r="U1275" s="403"/>
      <c r="V1275" s="403"/>
      <c r="W1275" s="403"/>
      <c r="X1275" s="403"/>
      <c r="Y1275" s="403"/>
      <c r="Z1275" s="403"/>
      <c r="AA1275" s="403"/>
      <c r="AB1275" s="307" t="s">
        <v>1463</v>
      </c>
      <c r="AC1275" s="307"/>
      <c r="AD1275" s="307"/>
      <c r="AE1275" s="307"/>
      <c r="AF1275" s="307"/>
      <c r="AG1275" s="307"/>
      <c r="AH1275" s="307"/>
      <c r="AI1275" s="307"/>
      <c r="AJ1275" s="307"/>
      <c r="AK1275" s="307"/>
      <c r="AL1275" s="307"/>
      <c r="AM1275" s="307"/>
      <c r="AN1275" s="307"/>
      <c r="AO1275" s="307"/>
      <c r="AP1275" s="307"/>
      <c r="AQ1275" s="307"/>
      <c r="AR1275" s="307"/>
      <c r="AS1275" s="307"/>
      <c r="AT1275" s="307"/>
      <c r="AU1275" s="307"/>
      <c r="AV1275" s="307"/>
    </row>
    <row r="1276" spans="1:48" ht="43.5" customHeight="1" x14ac:dyDescent="0.25">
      <c r="A1276" s="407" t="s">
        <v>1464</v>
      </c>
      <c r="B1276" s="407"/>
      <c r="C1276" s="407"/>
      <c r="D1276" s="407"/>
      <c r="E1276" s="407"/>
      <c r="F1276" s="407"/>
      <c r="G1276" s="407"/>
      <c r="H1276" s="407"/>
      <c r="I1276" s="407"/>
      <c r="J1276" s="407"/>
      <c r="K1276" s="407"/>
      <c r="L1276" s="407"/>
      <c r="M1276" s="407"/>
      <c r="N1276" s="407"/>
      <c r="O1276" s="407"/>
      <c r="P1276" s="407"/>
      <c r="Q1276" s="407"/>
      <c r="R1276" s="407"/>
      <c r="S1276" s="407"/>
      <c r="T1276" s="407"/>
      <c r="U1276" s="407"/>
      <c r="V1276" s="407"/>
      <c r="W1276" s="407"/>
      <c r="X1276" s="407"/>
      <c r="Y1276" s="407"/>
      <c r="Z1276" s="407"/>
      <c r="AA1276" s="407"/>
      <c r="AB1276" s="407"/>
      <c r="AC1276" s="407"/>
      <c r="AD1276" s="407"/>
      <c r="AE1276" s="407"/>
      <c r="AF1276" s="407"/>
      <c r="AG1276" s="407"/>
      <c r="AH1276" s="407"/>
      <c r="AI1276" s="407"/>
      <c r="AJ1276" s="407"/>
      <c r="AK1276" s="407"/>
      <c r="AL1276" s="407"/>
      <c r="AM1276" s="407"/>
      <c r="AN1276" s="407"/>
      <c r="AO1276" s="407"/>
      <c r="AP1276" s="407"/>
      <c r="AQ1276" s="407"/>
      <c r="AR1276" s="407"/>
      <c r="AS1276" s="407"/>
      <c r="AT1276" s="407"/>
      <c r="AU1276" s="407"/>
      <c r="AV1276" s="407"/>
    </row>
    <row r="1277" spans="1:48" ht="33" customHeight="1" x14ac:dyDescent="0.25">
      <c r="A1277" s="381" t="s">
        <v>1465</v>
      </c>
      <c r="B1277" s="381"/>
      <c r="C1277" s="381"/>
      <c r="D1277" s="381"/>
      <c r="E1277" s="381"/>
      <c r="F1277" s="381"/>
      <c r="G1277" s="381"/>
      <c r="H1277" s="381"/>
      <c r="I1277" s="381"/>
      <c r="J1277" s="381"/>
      <c r="K1277" s="381"/>
      <c r="L1277" s="381"/>
      <c r="M1277" s="381"/>
      <c r="N1277" s="381"/>
      <c r="O1277" s="381"/>
      <c r="P1277" s="381"/>
      <c r="Q1277" s="381"/>
      <c r="R1277" s="381"/>
      <c r="S1277" s="381"/>
      <c r="T1277" s="381"/>
      <c r="U1277" s="381"/>
      <c r="V1277" s="381"/>
      <c r="W1277" s="381"/>
      <c r="X1277" s="381"/>
      <c r="Y1277" s="381"/>
      <c r="Z1277" s="381"/>
      <c r="AA1277" s="381"/>
      <c r="AB1277" s="381"/>
      <c r="AC1277" s="381"/>
      <c r="AD1277" s="381"/>
      <c r="AE1277" s="381"/>
      <c r="AF1277" s="381"/>
      <c r="AG1277" s="381"/>
      <c r="AH1277" s="381"/>
      <c r="AI1277" s="381"/>
      <c r="AJ1277" s="381"/>
      <c r="AK1277" s="381"/>
      <c r="AL1277" s="381"/>
      <c r="AM1277" s="381"/>
      <c r="AN1277" s="381"/>
      <c r="AO1277" s="381"/>
      <c r="AP1277" s="381"/>
      <c r="AQ1277" s="381"/>
      <c r="AR1277" s="381"/>
      <c r="AS1277" s="381"/>
      <c r="AT1277" s="381"/>
      <c r="AU1277" s="381"/>
      <c r="AV1277" s="381"/>
    </row>
    <row r="1278" spans="1:48" ht="23.25" customHeight="1" x14ac:dyDescent="0.25">
      <c r="A1278" s="408" t="s">
        <v>1466</v>
      </c>
      <c r="B1278" s="408"/>
      <c r="C1278" s="408"/>
      <c r="D1278" s="408"/>
      <c r="E1278" s="408"/>
      <c r="F1278" s="408"/>
      <c r="G1278" s="408"/>
      <c r="H1278" s="408"/>
      <c r="I1278" s="408"/>
      <c r="J1278" s="408"/>
      <c r="K1278" s="408"/>
      <c r="L1278" s="408"/>
      <c r="M1278" s="408"/>
      <c r="N1278" s="408"/>
      <c r="O1278" s="408"/>
      <c r="P1278" s="408"/>
      <c r="Q1278" s="408"/>
      <c r="R1278" s="408"/>
      <c r="S1278" s="408"/>
      <c r="T1278" s="408"/>
      <c r="U1278" s="408"/>
      <c r="V1278" s="408"/>
      <c r="W1278" s="408"/>
      <c r="X1278" s="408"/>
      <c r="Y1278" s="408"/>
      <c r="Z1278" s="408"/>
      <c r="AA1278" s="408"/>
      <c r="AB1278" s="408"/>
      <c r="AC1278" s="408"/>
      <c r="AD1278" s="408"/>
      <c r="AE1278" s="408"/>
      <c r="AF1278" s="408"/>
      <c r="AG1278" s="408"/>
      <c r="AH1278" s="408"/>
      <c r="AI1278" s="408"/>
      <c r="AJ1278" s="408"/>
      <c r="AK1278" s="408"/>
      <c r="AL1278" s="408"/>
      <c r="AM1278" s="408"/>
      <c r="AN1278" s="408"/>
      <c r="AO1278" s="408"/>
      <c r="AP1278" s="408"/>
      <c r="AQ1278" s="408"/>
      <c r="AR1278" s="408"/>
      <c r="AS1278" s="408"/>
      <c r="AT1278" s="408"/>
      <c r="AU1278" s="408"/>
      <c r="AV1278" s="408"/>
    </row>
    <row r="1279" spans="1:48" ht="46.5" customHeight="1" x14ac:dyDescent="0.25">
      <c r="A1279" s="409" t="s">
        <v>1467</v>
      </c>
      <c r="B1279" s="409"/>
      <c r="C1279" s="409"/>
      <c r="D1279" s="409"/>
      <c r="E1279" s="409"/>
      <c r="F1279" s="409"/>
      <c r="G1279" s="409"/>
      <c r="H1279" s="409"/>
      <c r="I1279" s="409"/>
      <c r="J1279" s="409"/>
      <c r="K1279" s="409"/>
      <c r="L1279" s="409"/>
      <c r="M1279" s="409"/>
      <c r="N1279" s="409"/>
      <c r="O1279" s="409"/>
      <c r="P1279" s="409"/>
      <c r="Q1279" s="409"/>
      <c r="R1279" s="409"/>
      <c r="S1279" s="409"/>
      <c r="T1279" s="409"/>
      <c r="U1279" s="409"/>
      <c r="V1279" s="409"/>
      <c r="W1279" s="409"/>
      <c r="X1279" s="409"/>
      <c r="Y1279" s="409"/>
      <c r="Z1279" s="409"/>
      <c r="AA1279" s="409"/>
      <c r="AB1279" s="409"/>
      <c r="AC1279" s="409"/>
      <c r="AD1279" s="409"/>
      <c r="AE1279" s="409"/>
      <c r="AF1279" s="409"/>
      <c r="AG1279" s="409"/>
      <c r="AH1279" s="409"/>
      <c r="AI1279" s="409"/>
      <c r="AJ1279" s="409"/>
      <c r="AK1279" s="409"/>
      <c r="AL1279" s="409"/>
      <c r="AM1279" s="409"/>
      <c r="AN1279" s="409"/>
      <c r="AO1279" s="409"/>
      <c r="AP1279" s="409"/>
      <c r="AQ1279" s="307" t="s">
        <v>1468</v>
      </c>
      <c r="AR1279" s="307"/>
      <c r="AS1279" s="307"/>
      <c r="AT1279" s="307" t="s">
        <v>1469</v>
      </c>
      <c r="AU1279" s="307"/>
      <c r="AV1279" s="307"/>
    </row>
    <row r="1280" spans="1:48" ht="52.5" customHeight="1" x14ac:dyDescent="0.3">
      <c r="A1280" s="410" t="s">
        <v>1470</v>
      </c>
      <c r="B1280" s="410"/>
      <c r="C1280" s="410"/>
      <c r="D1280" s="410"/>
      <c r="E1280" s="410"/>
      <c r="F1280" s="410"/>
      <c r="G1280" s="410"/>
      <c r="H1280" s="410"/>
      <c r="I1280" s="410"/>
      <c r="J1280" s="410"/>
      <c r="K1280" s="410"/>
      <c r="L1280" s="410"/>
      <c r="M1280" s="410"/>
      <c r="N1280" s="410"/>
      <c r="O1280" s="410"/>
      <c r="P1280" s="410"/>
      <c r="Q1280" s="410"/>
      <c r="R1280" s="410"/>
      <c r="S1280" s="410"/>
      <c r="T1280" s="410"/>
      <c r="U1280" s="410"/>
      <c r="V1280" s="410"/>
      <c r="W1280" s="410"/>
      <c r="X1280" s="410"/>
      <c r="Y1280" s="410"/>
      <c r="Z1280" s="410"/>
      <c r="AA1280" s="410"/>
      <c r="AB1280" s="410"/>
      <c r="AC1280" s="410"/>
      <c r="AD1280" s="410"/>
      <c r="AE1280" s="410"/>
      <c r="AF1280" s="410"/>
      <c r="AG1280" s="410"/>
      <c r="AH1280" s="410"/>
      <c r="AI1280" s="410"/>
      <c r="AJ1280" s="410"/>
      <c r="AK1280" s="411" t="s">
        <v>1471</v>
      </c>
      <c r="AL1280" s="411"/>
      <c r="AM1280" s="411"/>
      <c r="AN1280" s="411"/>
      <c r="AO1280" s="307" t="s">
        <v>1472</v>
      </c>
      <c r="AP1280" s="307"/>
      <c r="AQ1280" s="307"/>
      <c r="AR1280" s="307"/>
      <c r="AS1280" s="307"/>
      <c r="AT1280" s="307"/>
      <c r="AU1280" s="307"/>
      <c r="AV1280" s="307"/>
    </row>
    <row r="1281" spans="1:48" ht="39" customHeight="1" x14ac:dyDescent="0.25">
      <c r="A1281" s="412" t="s">
        <v>1473</v>
      </c>
      <c r="B1281" s="412"/>
      <c r="C1281" s="412"/>
      <c r="D1281" s="412"/>
      <c r="E1281" s="412"/>
      <c r="F1281" s="412"/>
      <c r="G1281" s="412"/>
      <c r="H1281" s="412"/>
      <c r="I1281" s="412"/>
      <c r="J1281" s="412"/>
      <c r="K1281" s="412"/>
      <c r="L1281" s="412"/>
      <c r="M1281" s="412"/>
      <c r="N1281" s="412"/>
      <c r="O1281" s="412"/>
      <c r="P1281" s="412"/>
      <c r="Q1281" s="412"/>
      <c r="R1281" s="412"/>
      <c r="S1281" s="412"/>
      <c r="T1281" s="412"/>
      <c r="U1281" s="412"/>
      <c r="V1281" s="412"/>
      <c r="W1281" s="412"/>
      <c r="X1281" s="412"/>
      <c r="Y1281" s="412"/>
      <c r="Z1281" s="412"/>
      <c r="AA1281" s="412"/>
      <c r="AB1281" s="412"/>
      <c r="AC1281" s="412"/>
      <c r="AD1281" s="412"/>
      <c r="AE1281" s="412"/>
      <c r="AF1281" s="412"/>
      <c r="AG1281" s="412"/>
      <c r="AH1281" s="412"/>
      <c r="AI1281" s="412"/>
      <c r="AJ1281" s="412"/>
      <c r="AK1281" s="412"/>
      <c r="AL1281" s="412"/>
      <c r="AM1281" s="412"/>
      <c r="AN1281" s="412"/>
      <c r="AO1281" s="412"/>
      <c r="AP1281" s="412"/>
      <c r="AQ1281" s="412"/>
      <c r="AR1281" s="412"/>
      <c r="AS1281" s="412"/>
      <c r="AT1281" s="412"/>
      <c r="AU1281" s="412"/>
      <c r="AV1281" s="412"/>
    </row>
    <row r="1282" spans="1:48" ht="21.75" customHeight="1" x14ac:dyDescent="0.25">
      <c r="A1282" s="413" t="s">
        <v>1474</v>
      </c>
      <c r="B1282" s="413"/>
      <c r="C1282" s="225" t="s">
        <v>1475</v>
      </c>
    </row>
    <row r="1283" spans="1:48" ht="34.5" customHeight="1" x14ac:dyDescent="0.25">
      <c r="A1283" s="414" t="s">
        <v>1476</v>
      </c>
      <c r="B1283" s="414"/>
      <c r="C1283" s="414"/>
      <c r="D1283" s="414"/>
      <c r="E1283" s="414"/>
      <c r="F1283" s="414"/>
      <c r="G1283" s="414"/>
      <c r="H1283" s="414"/>
      <c r="I1283" s="414"/>
      <c r="J1283" s="414"/>
      <c r="K1283" s="414"/>
      <c r="L1283" s="414"/>
      <c r="M1283" s="414"/>
      <c r="N1283" s="414"/>
      <c r="O1283" s="414"/>
      <c r="P1283" s="414"/>
      <c r="Q1283" s="414"/>
      <c r="R1283" s="414"/>
      <c r="S1283" s="414"/>
      <c r="T1283" s="414"/>
      <c r="U1283" s="414"/>
      <c r="V1283" s="414"/>
      <c r="W1283" s="414"/>
      <c r="X1283" s="414"/>
      <c r="Y1283" s="414"/>
      <c r="Z1283" s="414"/>
      <c r="AA1283" s="414"/>
      <c r="AB1283" s="414"/>
      <c r="AC1283" s="414"/>
      <c r="AD1283" s="414"/>
      <c r="AE1283" s="414"/>
      <c r="AF1283" s="414"/>
      <c r="AG1283" s="414"/>
      <c r="AH1283" s="414"/>
      <c r="AI1283" s="414"/>
      <c r="AJ1283" s="414"/>
      <c r="AK1283" s="414"/>
      <c r="AL1283" s="414"/>
      <c r="AM1283" s="414"/>
      <c r="AN1283" s="414"/>
      <c r="AO1283" s="414"/>
      <c r="AP1283" s="414"/>
      <c r="AQ1283" s="414"/>
      <c r="AR1283" s="307" t="s">
        <v>1477</v>
      </c>
      <c r="AS1283" s="307"/>
      <c r="AT1283" s="307"/>
      <c r="AU1283" s="307"/>
      <c r="AV1283" s="307"/>
    </row>
  </sheetData>
  <autoFilter ref="A24:AY1211" xr:uid="{65851827-3332-4E8C-897B-54EDB100DB6D}">
    <filterColumn colId="2" showButton="0"/>
    <filterColumn colId="3" showButton="0"/>
    <filterColumn colId="8" showButton="0"/>
    <filterColumn colId="10" showButton="0"/>
    <filterColumn colId="11" showButton="0"/>
    <filterColumn colId="13" showButton="0"/>
    <filterColumn colId="18" showButton="0"/>
    <filterColumn colId="22" showButton="0"/>
    <filterColumn colId="24" showButton="0"/>
    <filterColumn colId="25" showButton="0"/>
    <filterColumn colId="27" showButton="0"/>
    <filterColumn colId="36" showButton="0"/>
    <filterColumn colId="48" showButton="0"/>
  </autoFilter>
  <mergeCells count="17104">
    <mergeCell ref="A1262:J1262"/>
    <mergeCell ref="A1263:J1263"/>
    <mergeCell ref="A1264:J1264"/>
    <mergeCell ref="A1265:Z1265"/>
    <mergeCell ref="AA1265:AV1265"/>
    <mergeCell ref="A1266:AV1266"/>
    <mergeCell ref="A1267:AA1267"/>
    <mergeCell ref="AB1267:AV1267"/>
    <mergeCell ref="A1268:AV1268"/>
    <mergeCell ref="A1269:Z1269"/>
    <mergeCell ref="AA1269:AV1269"/>
    <mergeCell ref="A1270:AV1270"/>
    <mergeCell ref="A1271:W1271"/>
    <mergeCell ref="X1271:AV1271"/>
    <mergeCell ref="A1272:AV1272"/>
    <mergeCell ref="A1273:Q1273"/>
    <mergeCell ref="R1273:AV1273"/>
    <mergeCell ref="A1274:AV1274"/>
    <mergeCell ref="A1275:AA1275"/>
    <mergeCell ref="AB1275:AV1275"/>
    <mergeCell ref="A1276:AV1276"/>
    <mergeCell ref="A1277:AV1277"/>
    <mergeCell ref="A1278:AV1278"/>
    <mergeCell ref="A1279:AP1279"/>
    <mergeCell ref="AQ1279:AS1279"/>
    <mergeCell ref="AT1279:AV1279"/>
    <mergeCell ref="A1280:AJ1280"/>
    <mergeCell ref="AK1280:AN1280"/>
    <mergeCell ref="AO1280:AV1280"/>
    <mergeCell ref="A1281:AV1281"/>
    <mergeCell ref="A1282:B1282"/>
    <mergeCell ref="A1283:AQ1283"/>
    <mergeCell ref="AR1283:AV1283"/>
    <mergeCell ref="A1240:AM1240"/>
    <mergeCell ref="AN1240:AT1240"/>
    <mergeCell ref="A1241:AV1241"/>
    <mergeCell ref="A1242:AB1242"/>
    <mergeCell ref="A1243:AB1243"/>
    <mergeCell ref="A1244:C1244"/>
    <mergeCell ref="D1244:V1244"/>
    <mergeCell ref="A1245:C1245"/>
    <mergeCell ref="D1245:E1245"/>
    <mergeCell ref="F1245:I1245"/>
    <mergeCell ref="J1245:V1245"/>
    <mergeCell ref="A1246:C1246"/>
    <mergeCell ref="D1246:E1246"/>
    <mergeCell ref="F1246:I1246"/>
    <mergeCell ref="J1246:V1246"/>
    <mergeCell ref="A1247:C1247"/>
    <mergeCell ref="D1247:V1247"/>
    <mergeCell ref="A1248:AV1248"/>
    <mergeCell ref="A1249:AB1249"/>
    <mergeCell ref="A1250:AF1250"/>
    <mergeCell ref="A1251:J1251"/>
    <mergeCell ref="K1251:R1251"/>
    <mergeCell ref="A1252:J1252"/>
    <mergeCell ref="K1252:R1252"/>
    <mergeCell ref="A1253:AF1253"/>
    <mergeCell ref="A1254:N1254"/>
    <mergeCell ref="A1255:N1255"/>
    <mergeCell ref="A1256:N1256"/>
    <mergeCell ref="A1257:P1257"/>
    <mergeCell ref="A1258:P1258"/>
    <mergeCell ref="A1259:P1259"/>
    <mergeCell ref="A1260:P1260"/>
    <mergeCell ref="A1261:AV1261"/>
    <mergeCell ref="B1237:D1237"/>
    <mergeCell ref="E1237:G1237"/>
    <mergeCell ref="H1237:I1237"/>
    <mergeCell ref="J1237:L1237"/>
    <mergeCell ref="M1237:O1237"/>
    <mergeCell ref="P1237:R1237"/>
    <mergeCell ref="V1237:X1237"/>
    <mergeCell ref="Y1237:Z1237"/>
    <mergeCell ref="AA1237:AC1237"/>
    <mergeCell ref="AF1237:AG1237"/>
    <mergeCell ref="AJ1237:AK1237"/>
    <mergeCell ref="AN1237:AO1237"/>
    <mergeCell ref="AP1237:AQ1237"/>
    <mergeCell ref="AS1237:AT1237"/>
    <mergeCell ref="B1238:D1238"/>
    <mergeCell ref="E1238:G1238"/>
    <mergeCell ref="H1238:I1238"/>
    <mergeCell ref="J1238:L1238"/>
    <mergeCell ref="M1238:O1238"/>
    <mergeCell ref="P1238:R1238"/>
    <mergeCell ref="V1238:X1238"/>
    <mergeCell ref="Y1238:Z1238"/>
    <mergeCell ref="AA1238:AC1238"/>
    <mergeCell ref="AF1238:AG1238"/>
    <mergeCell ref="AJ1238:AK1238"/>
    <mergeCell ref="AN1238:AO1238"/>
    <mergeCell ref="AP1238:AQ1238"/>
    <mergeCell ref="AS1238:AT1238"/>
    <mergeCell ref="B1239:D1239"/>
    <mergeCell ref="E1239:G1239"/>
    <mergeCell ref="H1239:I1239"/>
    <mergeCell ref="J1239:L1239"/>
    <mergeCell ref="M1239:O1239"/>
    <mergeCell ref="P1239:R1239"/>
    <mergeCell ref="V1239:X1239"/>
    <mergeCell ref="Y1239:Z1239"/>
    <mergeCell ref="AA1239:AC1239"/>
    <mergeCell ref="AF1239:AG1239"/>
    <mergeCell ref="AJ1239:AK1239"/>
    <mergeCell ref="AN1239:AO1239"/>
    <mergeCell ref="AP1239:AQ1239"/>
    <mergeCell ref="AS1239:AT1239"/>
    <mergeCell ref="B1234:D1234"/>
    <mergeCell ref="E1234:G1234"/>
    <mergeCell ref="H1234:I1234"/>
    <mergeCell ref="J1234:L1234"/>
    <mergeCell ref="M1234:O1234"/>
    <mergeCell ref="P1234:R1234"/>
    <mergeCell ref="V1234:X1234"/>
    <mergeCell ref="Y1234:Z1234"/>
    <mergeCell ref="AA1234:AC1234"/>
    <mergeCell ref="AF1234:AG1234"/>
    <mergeCell ref="AJ1234:AK1234"/>
    <mergeCell ref="AN1234:AO1234"/>
    <mergeCell ref="AP1234:AQ1234"/>
    <mergeCell ref="AS1234:AT1234"/>
    <mergeCell ref="B1235:D1235"/>
    <mergeCell ref="E1235:G1235"/>
    <mergeCell ref="H1235:I1235"/>
    <mergeCell ref="J1235:L1235"/>
    <mergeCell ref="M1235:O1235"/>
    <mergeCell ref="P1235:R1235"/>
    <mergeCell ref="V1235:X1235"/>
    <mergeCell ref="Y1235:Z1235"/>
    <mergeCell ref="AA1235:AC1235"/>
    <mergeCell ref="AF1235:AG1235"/>
    <mergeCell ref="AJ1235:AK1235"/>
    <mergeCell ref="AN1235:AO1235"/>
    <mergeCell ref="AP1235:AQ1235"/>
    <mergeCell ref="AS1235:AT1235"/>
    <mergeCell ref="B1236:D1236"/>
    <mergeCell ref="E1236:G1236"/>
    <mergeCell ref="H1236:I1236"/>
    <mergeCell ref="J1236:L1236"/>
    <mergeCell ref="M1236:O1236"/>
    <mergeCell ref="P1236:R1236"/>
    <mergeCell ref="V1236:X1236"/>
    <mergeCell ref="Y1236:Z1236"/>
    <mergeCell ref="AA1236:AC1236"/>
    <mergeCell ref="AF1236:AG1236"/>
    <mergeCell ref="AJ1236:AK1236"/>
    <mergeCell ref="AN1236:AO1236"/>
    <mergeCell ref="AP1236:AQ1236"/>
    <mergeCell ref="AS1236:AT1236"/>
    <mergeCell ref="B1231:D1231"/>
    <mergeCell ref="E1231:G1231"/>
    <mergeCell ref="H1231:I1231"/>
    <mergeCell ref="J1231:L1231"/>
    <mergeCell ref="M1231:O1231"/>
    <mergeCell ref="P1231:R1231"/>
    <mergeCell ref="V1231:X1231"/>
    <mergeCell ref="Y1231:Z1231"/>
    <mergeCell ref="AA1231:AC1231"/>
    <mergeCell ref="AF1231:AG1231"/>
    <mergeCell ref="AJ1231:AK1231"/>
    <mergeCell ref="AN1231:AO1231"/>
    <mergeCell ref="AP1231:AQ1231"/>
    <mergeCell ref="AS1231:AT1231"/>
    <mergeCell ref="B1232:D1232"/>
    <mergeCell ref="E1232:G1232"/>
    <mergeCell ref="H1232:I1232"/>
    <mergeCell ref="J1232:L1232"/>
    <mergeCell ref="M1232:O1232"/>
    <mergeCell ref="P1232:R1232"/>
    <mergeCell ref="V1232:X1232"/>
    <mergeCell ref="Y1232:Z1232"/>
    <mergeCell ref="AA1232:AC1232"/>
    <mergeCell ref="AF1232:AG1232"/>
    <mergeCell ref="AJ1232:AK1232"/>
    <mergeCell ref="AN1232:AO1232"/>
    <mergeCell ref="AP1232:AQ1232"/>
    <mergeCell ref="AS1232:AT1232"/>
    <mergeCell ref="B1233:D1233"/>
    <mergeCell ref="E1233:G1233"/>
    <mergeCell ref="H1233:I1233"/>
    <mergeCell ref="J1233:L1233"/>
    <mergeCell ref="M1233:O1233"/>
    <mergeCell ref="P1233:R1233"/>
    <mergeCell ref="V1233:X1233"/>
    <mergeCell ref="Y1233:Z1233"/>
    <mergeCell ref="AA1233:AC1233"/>
    <mergeCell ref="AF1233:AG1233"/>
    <mergeCell ref="AJ1233:AK1233"/>
    <mergeCell ref="AN1233:AO1233"/>
    <mergeCell ref="AP1233:AQ1233"/>
    <mergeCell ref="AS1233:AT1233"/>
    <mergeCell ref="B1228:D1228"/>
    <mergeCell ref="E1228:G1228"/>
    <mergeCell ref="H1228:I1228"/>
    <mergeCell ref="J1228:L1228"/>
    <mergeCell ref="M1228:O1228"/>
    <mergeCell ref="P1228:R1228"/>
    <mergeCell ref="V1228:X1228"/>
    <mergeCell ref="Y1228:Z1228"/>
    <mergeCell ref="AA1228:AC1228"/>
    <mergeCell ref="AF1228:AG1228"/>
    <mergeCell ref="AJ1228:AK1228"/>
    <mergeCell ref="AN1228:AO1228"/>
    <mergeCell ref="AP1228:AQ1228"/>
    <mergeCell ref="AS1228:AT1228"/>
    <mergeCell ref="B1229:D1229"/>
    <mergeCell ref="E1229:G1229"/>
    <mergeCell ref="H1229:I1229"/>
    <mergeCell ref="J1229:L1229"/>
    <mergeCell ref="M1229:O1229"/>
    <mergeCell ref="P1229:R1229"/>
    <mergeCell ref="V1229:X1229"/>
    <mergeCell ref="Y1229:Z1229"/>
    <mergeCell ref="AA1229:AC1229"/>
    <mergeCell ref="AF1229:AG1229"/>
    <mergeCell ref="AJ1229:AK1229"/>
    <mergeCell ref="AN1229:AO1229"/>
    <mergeCell ref="AP1229:AQ1229"/>
    <mergeCell ref="AS1229:AT1229"/>
    <mergeCell ref="B1230:D1230"/>
    <mergeCell ref="E1230:G1230"/>
    <mergeCell ref="H1230:I1230"/>
    <mergeCell ref="J1230:L1230"/>
    <mergeCell ref="M1230:O1230"/>
    <mergeCell ref="P1230:R1230"/>
    <mergeCell ref="V1230:X1230"/>
    <mergeCell ref="Y1230:Z1230"/>
    <mergeCell ref="AA1230:AC1230"/>
    <mergeCell ref="AF1230:AG1230"/>
    <mergeCell ref="AJ1230:AK1230"/>
    <mergeCell ref="AN1230:AO1230"/>
    <mergeCell ref="AP1230:AQ1230"/>
    <mergeCell ref="AS1230:AT1230"/>
    <mergeCell ref="B1225:D1225"/>
    <mergeCell ref="E1225:G1225"/>
    <mergeCell ref="H1225:I1225"/>
    <mergeCell ref="J1225:L1225"/>
    <mergeCell ref="M1225:O1225"/>
    <mergeCell ref="P1225:R1225"/>
    <mergeCell ref="V1225:X1225"/>
    <mergeCell ref="Y1225:Z1225"/>
    <mergeCell ref="AA1225:AC1225"/>
    <mergeCell ref="AF1225:AG1225"/>
    <mergeCell ref="AJ1225:AK1225"/>
    <mergeCell ref="AN1225:AO1225"/>
    <mergeCell ref="AP1225:AQ1225"/>
    <mergeCell ref="AS1225:AT1225"/>
    <mergeCell ref="B1226:D1226"/>
    <mergeCell ref="E1226:G1226"/>
    <mergeCell ref="H1226:I1226"/>
    <mergeCell ref="J1226:L1226"/>
    <mergeCell ref="M1226:O1226"/>
    <mergeCell ref="P1226:R1226"/>
    <mergeCell ref="V1226:X1226"/>
    <mergeCell ref="Y1226:Z1226"/>
    <mergeCell ref="AA1226:AC1226"/>
    <mergeCell ref="AF1226:AG1226"/>
    <mergeCell ref="AJ1226:AK1226"/>
    <mergeCell ref="AN1226:AO1226"/>
    <mergeCell ref="AP1226:AQ1226"/>
    <mergeCell ref="AS1226:AT1226"/>
    <mergeCell ref="B1227:D1227"/>
    <mergeCell ref="E1227:G1227"/>
    <mergeCell ref="H1227:I1227"/>
    <mergeCell ref="J1227:L1227"/>
    <mergeCell ref="M1227:O1227"/>
    <mergeCell ref="P1227:R1227"/>
    <mergeCell ref="V1227:X1227"/>
    <mergeCell ref="Y1227:Z1227"/>
    <mergeCell ref="AA1227:AC1227"/>
    <mergeCell ref="AF1227:AG1227"/>
    <mergeCell ref="AJ1227:AK1227"/>
    <mergeCell ref="AN1227:AO1227"/>
    <mergeCell ref="AP1227:AQ1227"/>
    <mergeCell ref="AS1227:AT1227"/>
    <mergeCell ref="B1222:D1222"/>
    <mergeCell ref="E1222:G1222"/>
    <mergeCell ref="H1222:I1222"/>
    <mergeCell ref="J1222:L1222"/>
    <mergeCell ref="M1222:O1222"/>
    <mergeCell ref="P1222:R1222"/>
    <mergeCell ref="V1222:X1222"/>
    <mergeCell ref="Y1222:Z1222"/>
    <mergeCell ref="AA1222:AC1222"/>
    <mergeCell ref="AF1222:AG1222"/>
    <mergeCell ref="AJ1222:AK1222"/>
    <mergeCell ref="AN1222:AO1222"/>
    <mergeCell ref="AP1222:AQ1222"/>
    <mergeCell ref="AS1222:AT1222"/>
    <mergeCell ref="B1223:D1223"/>
    <mergeCell ref="E1223:G1223"/>
    <mergeCell ref="H1223:I1223"/>
    <mergeCell ref="J1223:L1223"/>
    <mergeCell ref="M1223:O1223"/>
    <mergeCell ref="P1223:R1223"/>
    <mergeCell ref="V1223:X1223"/>
    <mergeCell ref="Y1223:Z1223"/>
    <mergeCell ref="AA1223:AC1223"/>
    <mergeCell ref="AF1223:AG1223"/>
    <mergeCell ref="AJ1223:AK1223"/>
    <mergeCell ref="AN1223:AO1223"/>
    <mergeCell ref="AP1223:AQ1223"/>
    <mergeCell ref="AS1223:AT1223"/>
    <mergeCell ref="B1224:D1224"/>
    <mergeCell ref="E1224:G1224"/>
    <mergeCell ref="H1224:I1224"/>
    <mergeCell ref="J1224:L1224"/>
    <mergeCell ref="M1224:O1224"/>
    <mergeCell ref="P1224:R1224"/>
    <mergeCell ref="V1224:X1224"/>
    <mergeCell ref="Y1224:Z1224"/>
    <mergeCell ref="AA1224:AC1224"/>
    <mergeCell ref="AF1224:AG1224"/>
    <mergeCell ref="AJ1224:AK1224"/>
    <mergeCell ref="AN1224:AO1224"/>
    <mergeCell ref="AP1224:AQ1224"/>
    <mergeCell ref="AS1224:AT1224"/>
    <mergeCell ref="B1219:D1219"/>
    <mergeCell ref="E1219:G1219"/>
    <mergeCell ref="H1219:I1219"/>
    <mergeCell ref="J1219:L1219"/>
    <mergeCell ref="M1219:O1219"/>
    <mergeCell ref="P1219:R1219"/>
    <mergeCell ref="V1219:X1219"/>
    <mergeCell ref="Y1219:Z1219"/>
    <mergeCell ref="AA1219:AC1219"/>
    <mergeCell ref="AF1219:AG1219"/>
    <mergeCell ref="AJ1219:AK1219"/>
    <mergeCell ref="AN1219:AO1219"/>
    <mergeCell ref="AP1219:AQ1219"/>
    <mergeCell ref="AS1219:AT1219"/>
    <mergeCell ref="B1220:D1220"/>
    <mergeCell ref="E1220:G1220"/>
    <mergeCell ref="H1220:I1220"/>
    <mergeCell ref="J1220:L1220"/>
    <mergeCell ref="M1220:O1220"/>
    <mergeCell ref="P1220:R1220"/>
    <mergeCell ref="V1220:X1220"/>
    <mergeCell ref="Y1220:Z1220"/>
    <mergeCell ref="AA1220:AC1220"/>
    <mergeCell ref="AF1220:AG1220"/>
    <mergeCell ref="AJ1220:AK1220"/>
    <mergeCell ref="AN1220:AO1220"/>
    <mergeCell ref="AP1220:AQ1220"/>
    <mergeCell ref="AS1220:AT1220"/>
    <mergeCell ref="B1221:D1221"/>
    <mergeCell ref="E1221:G1221"/>
    <mergeCell ref="H1221:I1221"/>
    <mergeCell ref="J1221:L1221"/>
    <mergeCell ref="M1221:O1221"/>
    <mergeCell ref="P1221:R1221"/>
    <mergeCell ref="V1221:X1221"/>
    <mergeCell ref="Y1221:Z1221"/>
    <mergeCell ref="AA1221:AC1221"/>
    <mergeCell ref="AF1221:AG1221"/>
    <mergeCell ref="AJ1221:AK1221"/>
    <mergeCell ref="AN1221:AO1221"/>
    <mergeCell ref="AP1221:AQ1221"/>
    <mergeCell ref="AS1221:AT1221"/>
    <mergeCell ref="AP1213:AQ1213"/>
    <mergeCell ref="AS1213:AT1213"/>
    <mergeCell ref="AS1215:AT1215"/>
    <mergeCell ref="B1216:D1216"/>
    <mergeCell ref="E1216:G1216"/>
    <mergeCell ref="H1216:I1216"/>
    <mergeCell ref="J1216:L1216"/>
    <mergeCell ref="M1216:O1216"/>
    <mergeCell ref="P1216:R1216"/>
    <mergeCell ref="V1216:X1216"/>
    <mergeCell ref="Y1216:Z1216"/>
    <mergeCell ref="AA1216:AC1216"/>
    <mergeCell ref="AF1216:AG1216"/>
    <mergeCell ref="AJ1216:AK1216"/>
    <mergeCell ref="AN1216:AO1216"/>
    <mergeCell ref="AP1216:AQ1216"/>
    <mergeCell ref="AS1216:AT1216"/>
    <mergeCell ref="B1217:D1217"/>
    <mergeCell ref="E1217:G1217"/>
    <mergeCell ref="H1217:I1217"/>
    <mergeCell ref="J1217:L1217"/>
    <mergeCell ref="M1217:O1217"/>
    <mergeCell ref="P1217:R1217"/>
    <mergeCell ref="V1217:X1217"/>
    <mergeCell ref="Y1217:Z1217"/>
    <mergeCell ref="AA1217:AC1217"/>
    <mergeCell ref="AF1217:AG1217"/>
    <mergeCell ref="AJ1217:AK1217"/>
    <mergeCell ref="AN1217:AO1217"/>
    <mergeCell ref="AP1217:AQ1217"/>
    <mergeCell ref="AS1217:AT1217"/>
    <mergeCell ref="B1218:D1218"/>
    <mergeCell ref="E1218:G1218"/>
    <mergeCell ref="H1218:I1218"/>
    <mergeCell ref="J1218:L1218"/>
    <mergeCell ref="M1218:O1218"/>
    <mergeCell ref="P1218:R1218"/>
    <mergeCell ref="V1218:X1218"/>
    <mergeCell ref="Y1218:Z1218"/>
    <mergeCell ref="AA1218:AC1218"/>
    <mergeCell ref="AF1218:AG1218"/>
    <mergeCell ref="AJ1218:AK1218"/>
    <mergeCell ref="AN1218:AO1218"/>
    <mergeCell ref="AP1218:AQ1218"/>
    <mergeCell ref="AS1218:AT1218"/>
    <mergeCell ref="B1215:D1215"/>
    <mergeCell ref="E1215:G1215"/>
    <mergeCell ref="H1215:I1215"/>
    <mergeCell ref="J1215:L1215"/>
    <mergeCell ref="M1215:O1215"/>
    <mergeCell ref="P1215:R1215"/>
    <mergeCell ref="V1215:X1215"/>
    <mergeCell ref="Y1215:Z1215"/>
    <mergeCell ref="AA1215:AC1215"/>
    <mergeCell ref="AF1215:AG1215"/>
    <mergeCell ref="AJ1215:AK1215"/>
    <mergeCell ref="AN1215:AO1215"/>
    <mergeCell ref="AP1215:AQ1215"/>
    <mergeCell ref="B1208:D1208"/>
    <mergeCell ref="E1208:G1208"/>
    <mergeCell ref="H1208:I1208"/>
    <mergeCell ref="J1208:L1208"/>
    <mergeCell ref="M1208:O1208"/>
    <mergeCell ref="P1208:R1208"/>
    <mergeCell ref="V1208:X1208"/>
    <mergeCell ref="Y1208:Z1208"/>
    <mergeCell ref="AA1208:AC1208"/>
    <mergeCell ref="AF1208:AG1208"/>
    <mergeCell ref="AJ1208:AK1208"/>
    <mergeCell ref="AN1208:AO1208"/>
    <mergeCell ref="AP1208:AQ1208"/>
    <mergeCell ref="AS1208:AT1208"/>
    <mergeCell ref="B1206:D1206"/>
    <mergeCell ref="E1206:G1206"/>
    <mergeCell ref="H1206:I1206"/>
    <mergeCell ref="J1206:L1206"/>
    <mergeCell ref="M1206:O1206"/>
    <mergeCell ref="P1206:R1206"/>
    <mergeCell ref="AJ1210:AK1210"/>
    <mergeCell ref="AN1210:AO1210"/>
    <mergeCell ref="AP1210:AQ1210"/>
    <mergeCell ref="AS1210:AT1210"/>
    <mergeCell ref="B1211:D1211"/>
    <mergeCell ref="E1211:G1211"/>
    <mergeCell ref="H1211:I1211"/>
    <mergeCell ref="J1211:L1211"/>
    <mergeCell ref="M1211:O1211"/>
    <mergeCell ref="P1211:R1211"/>
    <mergeCell ref="V1211:X1211"/>
    <mergeCell ref="Y1211:Z1211"/>
    <mergeCell ref="AA1211:AC1211"/>
    <mergeCell ref="AF1211:AG1211"/>
    <mergeCell ref="AJ1211:AK1211"/>
    <mergeCell ref="AN1211:AO1211"/>
    <mergeCell ref="AP1211:AQ1211"/>
    <mergeCell ref="AS1211:AT1211"/>
    <mergeCell ref="B1202:D1202"/>
    <mergeCell ref="E1202:G1202"/>
    <mergeCell ref="H1202:I1202"/>
    <mergeCell ref="J1202:L1202"/>
    <mergeCell ref="M1202:O1202"/>
    <mergeCell ref="P1202:R1202"/>
    <mergeCell ref="V1202:X1202"/>
    <mergeCell ref="Y1202:Z1202"/>
    <mergeCell ref="AA1202:AC1202"/>
    <mergeCell ref="AF1202:AG1202"/>
    <mergeCell ref="AJ1202:AK1202"/>
    <mergeCell ref="AN1202:AO1202"/>
    <mergeCell ref="AP1202:AQ1202"/>
    <mergeCell ref="AS1202:AT1202"/>
    <mergeCell ref="B1199:D1199"/>
    <mergeCell ref="E1199:G1199"/>
    <mergeCell ref="H1199:I1199"/>
    <mergeCell ref="J1199:L1199"/>
    <mergeCell ref="M1199:O1199"/>
    <mergeCell ref="P1199:R1199"/>
    <mergeCell ref="V1199:X1199"/>
    <mergeCell ref="Y1199:Z1199"/>
    <mergeCell ref="AA1199:AC1199"/>
    <mergeCell ref="AF1199:AG1199"/>
    <mergeCell ref="V1206:X1206"/>
    <mergeCell ref="Y1206:Z1206"/>
    <mergeCell ref="AA1206:AC1206"/>
    <mergeCell ref="AF1206:AG1206"/>
    <mergeCell ref="AJ1206:AK1206"/>
    <mergeCell ref="AN1206:AO1206"/>
    <mergeCell ref="AP1206:AQ1206"/>
    <mergeCell ref="AS1206:AT1206"/>
    <mergeCell ref="B1207:D1207"/>
    <mergeCell ref="E1207:G1207"/>
    <mergeCell ref="H1207:I1207"/>
    <mergeCell ref="J1207:L1207"/>
    <mergeCell ref="M1207:O1207"/>
    <mergeCell ref="P1207:R1207"/>
    <mergeCell ref="V1207:X1207"/>
    <mergeCell ref="Y1207:Z1207"/>
    <mergeCell ref="AA1207:AC1207"/>
    <mergeCell ref="AF1207:AG1207"/>
    <mergeCell ref="AJ1207:AK1207"/>
    <mergeCell ref="AN1207:AO1207"/>
    <mergeCell ref="AP1207:AQ1207"/>
    <mergeCell ref="AS1207:AT1207"/>
    <mergeCell ref="AP1197:AQ1197"/>
    <mergeCell ref="AS1197:AT1197"/>
    <mergeCell ref="AJ1199:AK1199"/>
    <mergeCell ref="AN1199:AO1199"/>
    <mergeCell ref="AP1199:AQ1199"/>
    <mergeCell ref="AS1199:AT1199"/>
    <mergeCell ref="B1200:D1200"/>
    <mergeCell ref="E1200:G1200"/>
    <mergeCell ref="H1200:I1200"/>
    <mergeCell ref="J1200:L1200"/>
    <mergeCell ref="M1200:O1200"/>
    <mergeCell ref="P1200:R1200"/>
    <mergeCell ref="V1200:X1200"/>
    <mergeCell ref="Y1200:Z1200"/>
    <mergeCell ref="AA1200:AC1200"/>
    <mergeCell ref="AF1200:AG1200"/>
    <mergeCell ref="AJ1200:AK1200"/>
    <mergeCell ref="AN1200:AO1200"/>
    <mergeCell ref="AP1200:AQ1200"/>
    <mergeCell ref="AS1200:AT1200"/>
    <mergeCell ref="B1201:D1201"/>
    <mergeCell ref="E1201:G1201"/>
    <mergeCell ref="H1201:I1201"/>
    <mergeCell ref="J1201:L1201"/>
    <mergeCell ref="M1201:O1201"/>
    <mergeCell ref="P1201:R1201"/>
    <mergeCell ref="V1201:X1201"/>
    <mergeCell ref="Y1201:Z1201"/>
    <mergeCell ref="AA1201:AC1201"/>
    <mergeCell ref="AF1201:AG1201"/>
    <mergeCell ref="AJ1201:AK1201"/>
    <mergeCell ref="AN1201:AO1201"/>
    <mergeCell ref="AP1201:AQ1201"/>
    <mergeCell ref="AS1201:AT1201"/>
    <mergeCell ref="B1192:D1192"/>
    <mergeCell ref="E1192:G1192"/>
    <mergeCell ref="H1192:I1192"/>
    <mergeCell ref="J1192:L1192"/>
    <mergeCell ref="M1192:O1192"/>
    <mergeCell ref="P1192:R1192"/>
    <mergeCell ref="V1192:X1192"/>
    <mergeCell ref="Y1192:Z1192"/>
    <mergeCell ref="AA1192:AC1192"/>
    <mergeCell ref="AF1192:AG1192"/>
    <mergeCell ref="AJ1192:AK1192"/>
    <mergeCell ref="AN1192:AO1192"/>
    <mergeCell ref="AP1192:AQ1192"/>
    <mergeCell ref="AS1192:AT1192"/>
    <mergeCell ref="B1190:D1190"/>
    <mergeCell ref="E1190:G1190"/>
    <mergeCell ref="H1190:I1190"/>
    <mergeCell ref="J1190:L1190"/>
    <mergeCell ref="M1190:O1190"/>
    <mergeCell ref="P1190:R1190"/>
    <mergeCell ref="AJ1194:AK1194"/>
    <mergeCell ref="AN1194:AO1194"/>
    <mergeCell ref="AP1194:AQ1194"/>
    <mergeCell ref="AS1194:AT1194"/>
    <mergeCell ref="B1195:D1195"/>
    <mergeCell ref="E1195:G1195"/>
    <mergeCell ref="H1195:I1195"/>
    <mergeCell ref="J1195:L1195"/>
    <mergeCell ref="M1195:O1195"/>
    <mergeCell ref="P1195:R1195"/>
    <mergeCell ref="V1195:X1195"/>
    <mergeCell ref="Y1195:Z1195"/>
    <mergeCell ref="AA1195:AC1195"/>
    <mergeCell ref="AF1195:AG1195"/>
    <mergeCell ref="AJ1195:AK1195"/>
    <mergeCell ref="AN1195:AO1195"/>
    <mergeCell ref="AP1195:AQ1195"/>
    <mergeCell ref="AS1195:AT1195"/>
    <mergeCell ref="B1186:D1186"/>
    <mergeCell ref="E1186:G1186"/>
    <mergeCell ref="H1186:I1186"/>
    <mergeCell ref="J1186:L1186"/>
    <mergeCell ref="M1186:O1186"/>
    <mergeCell ref="P1186:R1186"/>
    <mergeCell ref="V1186:X1186"/>
    <mergeCell ref="Y1186:Z1186"/>
    <mergeCell ref="AA1186:AC1186"/>
    <mergeCell ref="AF1186:AG1186"/>
    <mergeCell ref="AJ1186:AK1186"/>
    <mergeCell ref="AN1186:AO1186"/>
    <mergeCell ref="AP1186:AQ1186"/>
    <mergeCell ref="AS1186:AT1186"/>
    <mergeCell ref="B1183:D1183"/>
    <mergeCell ref="E1183:G1183"/>
    <mergeCell ref="H1183:I1183"/>
    <mergeCell ref="J1183:L1183"/>
    <mergeCell ref="M1183:O1183"/>
    <mergeCell ref="P1183:R1183"/>
    <mergeCell ref="V1183:X1183"/>
    <mergeCell ref="Y1183:Z1183"/>
    <mergeCell ref="AA1183:AC1183"/>
    <mergeCell ref="AF1183:AG1183"/>
    <mergeCell ref="V1190:X1190"/>
    <mergeCell ref="Y1190:Z1190"/>
    <mergeCell ref="AA1190:AC1190"/>
    <mergeCell ref="AF1190:AG1190"/>
    <mergeCell ref="AJ1190:AK1190"/>
    <mergeCell ref="AN1190:AO1190"/>
    <mergeCell ref="AP1190:AQ1190"/>
    <mergeCell ref="AS1190:AT1190"/>
    <mergeCell ref="B1191:D1191"/>
    <mergeCell ref="E1191:G1191"/>
    <mergeCell ref="H1191:I1191"/>
    <mergeCell ref="J1191:L1191"/>
    <mergeCell ref="M1191:O1191"/>
    <mergeCell ref="P1191:R1191"/>
    <mergeCell ref="V1191:X1191"/>
    <mergeCell ref="Y1191:Z1191"/>
    <mergeCell ref="AA1191:AC1191"/>
    <mergeCell ref="AF1191:AG1191"/>
    <mergeCell ref="AJ1191:AK1191"/>
    <mergeCell ref="AN1191:AO1191"/>
    <mergeCell ref="AP1191:AQ1191"/>
    <mergeCell ref="AS1191:AT1191"/>
    <mergeCell ref="AP1181:AQ1181"/>
    <mergeCell ref="AS1181:AT1181"/>
    <mergeCell ref="AJ1183:AK1183"/>
    <mergeCell ref="AN1183:AO1183"/>
    <mergeCell ref="AP1183:AQ1183"/>
    <mergeCell ref="AS1183:AT1183"/>
    <mergeCell ref="B1184:D1184"/>
    <mergeCell ref="E1184:G1184"/>
    <mergeCell ref="H1184:I1184"/>
    <mergeCell ref="J1184:L1184"/>
    <mergeCell ref="M1184:O1184"/>
    <mergeCell ref="P1184:R1184"/>
    <mergeCell ref="V1184:X1184"/>
    <mergeCell ref="Y1184:Z1184"/>
    <mergeCell ref="AA1184:AC1184"/>
    <mergeCell ref="AF1184:AG1184"/>
    <mergeCell ref="AJ1184:AK1184"/>
    <mergeCell ref="AN1184:AO1184"/>
    <mergeCell ref="AP1184:AQ1184"/>
    <mergeCell ref="AS1184:AT1184"/>
    <mergeCell ref="B1185:D1185"/>
    <mergeCell ref="E1185:G1185"/>
    <mergeCell ref="H1185:I1185"/>
    <mergeCell ref="J1185:L1185"/>
    <mergeCell ref="M1185:O1185"/>
    <mergeCell ref="P1185:R1185"/>
    <mergeCell ref="V1185:X1185"/>
    <mergeCell ref="Y1185:Z1185"/>
    <mergeCell ref="AA1185:AC1185"/>
    <mergeCell ref="AF1185:AG1185"/>
    <mergeCell ref="AJ1185:AK1185"/>
    <mergeCell ref="AN1185:AO1185"/>
    <mergeCell ref="AP1185:AQ1185"/>
    <mergeCell ref="AS1185:AT1185"/>
    <mergeCell ref="B1176:D1176"/>
    <mergeCell ref="E1176:G1176"/>
    <mergeCell ref="H1176:I1176"/>
    <mergeCell ref="J1176:L1176"/>
    <mergeCell ref="M1176:O1176"/>
    <mergeCell ref="P1176:R1176"/>
    <mergeCell ref="V1176:X1176"/>
    <mergeCell ref="Y1176:Z1176"/>
    <mergeCell ref="AA1176:AC1176"/>
    <mergeCell ref="AF1176:AG1176"/>
    <mergeCell ref="AJ1176:AK1176"/>
    <mergeCell ref="AN1176:AO1176"/>
    <mergeCell ref="AP1176:AQ1176"/>
    <mergeCell ref="AS1176:AT1176"/>
    <mergeCell ref="B1174:D1174"/>
    <mergeCell ref="E1174:G1174"/>
    <mergeCell ref="H1174:I1174"/>
    <mergeCell ref="J1174:L1174"/>
    <mergeCell ref="M1174:O1174"/>
    <mergeCell ref="P1174:R1174"/>
    <mergeCell ref="AJ1178:AK1178"/>
    <mergeCell ref="AN1178:AO1178"/>
    <mergeCell ref="AP1178:AQ1178"/>
    <mergeCell ref="AS1178:AT1178"/>
    <mergeCell ref="B1179:D1179"/>
    <mergeCell ref="E1179:G1179"/>
    <mergeCell ref="H1179:I1179"/>
    <mergeCell ref="J1179:L1179"/>
    <mergeCell ref="M1179:O1179"/>
    <mergeCell ref="P1179:R1179"/>
    <mergeCell ref="V1179:X1179"/>
    <mergeCell ref="Y1179:Z1179"/>
    <mergeCell ref="AA1179:AC1179"/>
    <mergeCell ref="AF1179:AG1179"/>
    <mergeCell ref="AJ1179:AK1179"/>
    <mergeCell ref="AN1179:AO1179"/>
    <mergeCell ref="AP1179:AQ1179"/>
    <mergeCell ref="AS1179:AT1179"/>
    <mergeCell ref="B1170:D1170"/>
    <mergeCell ref="E1170:G1170"/>
    <mergeCell ref="H1170:I1170"/>
    <mergeCell ref="J1170:L1170"/>
    <mergeCell ref="M1170:O1170"/>
    <mergeCell ref="P1170:R1170"/>
    <mergeCell ref="V1170:X1170"/>
    <mergeCell ref="Y1170:Z1170"/>
    <mergeCell ref="AA1170:AC1170"/>
    <mergeCell ref="AF1170:AG1170"/>
    <mergeCell ref="AJ1170:AK1170"/>
    <mergeCell ref="AN1170:AO1170"/>
    <mergeCell ref="AP1170:AQ1170"/>
    <mergeCell ref="AS1170:AT1170"/>
    <mergeCell ref="B1167:D1167"/>
    <mergeCell ref="E1167:G1167"/>
    <mergeCell ref="H1167:I1167"/>
    <mergeCell ref="J1167:L1167"/>
    <mergeCell ref="M1167:O1167"/>
    <mergeCell ref="P1167:R1167"/>
    <mergeCell ref="V1167:X1167"/>
    <mergeCell ref="Y1167:Z1167"/>
    <mergeCell ref="AA1167:AC1167"/>
    <mergeCell ref="AF1167:AG1167"/>
    <mergeCell ref="V1174:X1174"/>
    <mergeCell ref="Y1174:Z1174"/>
    <mergeCell ref="AA1174:AC1174"/>
    <mergeCell ref="AF1174:AG1174"/>
    <mergeCell ref="AJ1174:AK1174"/>
    <mergeCell ref="AN1174:AO1174"/>
    <mergeCell ref="AP1174:AQ1174"/>
    <mergeCell ref="AS1174:AT1174"/>
    <mergeCell ref="B1175:D1175"/>
    <mergeCell ref="E1175:G1175"/>
    <mergeCell ref="H1175:I1175"/>
    <mergeCell ref="J1175:L1175"/>
    <mergeCell ref="M1175:O1175"/>
    <mergeCell ref="P1175:R1175"/>
    <mergeCell ref="V1175:X1175"/>
    <mergeCell ref="Y1175:Z1175"/>
    <mergeCell ref="AA1175:AC1175"/>
    <mergeCell ref="AF1175:AG1175"/>
    <mergeCell ref="AJ1175:AK1175"/>
    <mergeCell ref="AN1175:AO1175"/>
    <mergeCell ref="AP1175:AQ1175"/>
    <mergeCell ref="AS1175:AT1175"/>
    <mergeCell ref="AP1165:AQ1165"/>
    <mergeCell ref="AS1165:AT1165"/>
    <mergeCell ref="AJ1167:AK1167"/>
    <mergeCell ref="AN1167:AO1167"/>
    <mergeCell ref="AP1167:AQ1167"/>
    <mergeCell ref="AS1167:AT1167"/>
    <mergeCell ref="B1168:D1168"/>
    <mergeCell ref="E1168:G1168"/>
    <mergeCell ref="H1168:I1168"/>
    <mergeCell ref="J1168:L1168"/>
    <mergeCell ref="M1168:O1168"/>
    <mergeCell ref="P1168:R1168"/>
    <mergeCell ref="V1168:X1168"/>
    <mergeCell ref="Y1168:Z1168"/>
    <mergeCell ref="AA1168:AC1168"/>
    <mergeCell ref="AF1168:AG1168"/>
    <mergeCell ref="AJ1168:AK1168"/>
    <mergeCell ref="AN1168:AO1168"/>
    <mergeCell ref="AP1168:AQ1168"/>
    <mergeCell ref="AS1168:AT1168"/>
    <mergeCell ref="B1169:D1169"/>
    <mergeCell ref="E1169:G1169"/>
    <mergeCell ref="H1169:I1169"/>
    <mergeCell ref="J1169:L1169"/>
    <mergeCell ref="M1169:O1169"/>
    <mergeCell ref="P1169:R1169"/>
    <mergeCell ref="V1169:X1169"/>
    <mergeCell ref="Y1169:Z1169"/>
    <mergeCell ref="AA1169:AC1169"/>
    <mergeCell ref="AF1169:AG1169"/>
    <mergeCell ref="AJ1169:AK1169"/>
    <mergeCell ref="AN1169:AO1169"/>
    <mergeCell ref="AP1169:AQ1169"/>
    <mergeCell ref="AS1169:AT1169"/>
    <mergeCell ref="B1160:D1160"/>
    <mergeCell ref="E1160:G1160"/>
    <mergeCell ref="H1160:I1160"/>
    <mergeCell ref="J1160:L1160"/>
    <mergeCell ref="M1160:O1160"/>
    <mergeCell ref="P1160:R1160"/>
    <mergeCell ref="V1160:X1160"/>
    <mergeCell ref="Y1160:Z1160"/>
    <mergeCell ref="AA1160:AC1160"/>
    <mergeCell ref="AF1160:AG1160"/>
    <mergeCell ref="AJ1160:AK1160"/>
    <mergeCell ref="AN1160:AO1160"/>
    <mergeCell ref="AP1160:AQ1160"/>
    <mergeCell ref="AS1160:AT1160"/>
    <mergeCell ref="B1158:D1158"/>
    <mergeCell ref="E1158:G1158"/>
    <mergeCell ref="H1158:I1158"/>
    <mergeCell ref="J1158:L1158"/>
    <mergeCell ref="M1158:O1158"/>
    <mergeCell ref="P1158:R1158"/>
    <mergeCell ref="AJ1162:AK1162"/>
    <mergeCell ref="AN1162:AO1162"/>
    <mergeCell ref="AP1162:AQ1162"/>
    <mergeCell ref="AS1162:AT1162"/>
    <mergeCell ref="B1163:D1163"/>
    <mergeCell ref="E1163:G1163"/>
    <mergeCell ref="H1163:I1163"/>
    <mergeCell ref="J1163:L1163"/>
    <mergeCell ref="M1163:O1163"/>
    <mergeCell ref="P1163:R1163"/>
    <mergeCell ref="V1163:X1163"/>
    <mergeCell ref="Y1163:Z1163"/>
    <mergeCell ref="AA1163:AC1163"/>
    <mergeCell ref="AF1163:AG1163"/>
    <mergeCell ref="AJ1163:AK1163"/>
    <mergeCell ref="AN1163:AO1163"/>
    <mergeCell ref="AP1163:AQ1163"/>
    <mergeCell ref="AS1163:AT1163"/>
    <mergeCell ref="B1154:D1154"/>
    <mergeCell ref="E1154:G1154"/>
    <mergeCell ref="H1154:I1154"/>
    <mergeCell ref="J1154:L1154"/>
    <mergeCell ref="M1154:O1154"/>
    <mergeCell ref="P1154:R1154"/>
    <mergeCell ref="V1154:X1154"/>
    <mergeCell ref="Y1154:Z1154"/>
    <mergeCell ref="AA1154:AC1154"/>
    <mergeCell ref="AF1154:AG1154"/>
    <mergeCell ref="AJ1154:AK1154"/>
    <mergeCell ref="AN1154:AO1154"/>
    <mergeCell ref="AP1154:AQ1154"/>
    <mergeCell ref="AS1154:AT1154"/>
    <mergeCell ref="B1151:D1151"/>
    <mergeCell ref="E1151:G1151"/>
    <mergeCell ref="H1151:I1151"/>
    <mergeCell ref="J1151:L1151"/>
    <mergeCell ref="M1151:O1151"/>
    <mergeCell ref="P1151:R1151"/>
    <mergeCell ref="V1151:X1151"/>
    <mergeCell ref="Y1151:Z1151"/>
    <mergeCell ref="AA1151:AC1151"/>
    <mergeCell ref="AF1151:AG1151"/>
    <mergeCell ref="V1158:X1158"/>
    <mergeCell ref="Y1158:Z1158"/>
    <mergeCell ref="AA1158:AC1158"/>
    <mergeCell ref="AF1158:AG1158"/>
    <mergeCell ref="AJ1158:AK1158"/>
    <mergeCell ref="AN1158:AO1158"/>
    <mergeCell ref="AP1158:AQ1158"/>
    <mergeCell ref="AS1158:AT1158"/>
    <mergeCell ref="B1159:D1159"/>
    <mergeCell ref="E1159:G1159"/>
    <mergeCell ref="H1159:I1159"/>
    <mergeCell ref="J1159:L1159"/>
    <mergeCell ref="M1159:O1159"/>
    <mergeCell ref="P1159:R1159"/>
    <mergeCell ref="V1159:X1159"/>
    <mergeCell ref="Y1159:Z1159"/>
    <mergeCell ref="AA1159:AC1159"/>
    <mergeCell ref="AF1159:AG1159"/>
    <mergeCell ref="AJ1159:AK1159"/>
    <mergeCell ref="AN1159:AO1159"/>
    <mergeCell ref="AP1159:AQ1159"/>
    <mergeCell ref="AS1159:AT1159"/>
    <mergeCell ref="AP1149:AQ1149"/>
    <mergeCell ref="AS1149:AT1149"/>
    <mergeCell ref="AJ1151:AK1151"/>
    <mergeCell ref="AN1151:AO1151"/>
    <mergeCell ref="AP1151:AQ1151"/>
    <mergeCell ref="AS1151:AT1151"/>
    <mergeCell ref="B1152:D1152"/>
    <mergeCell ref="E1152:G1152"/>
    <mergeCell ref="H1152:I1152"/>
    <mergeCell ref="J1152:L1152"/>
    <mergeCell ref="M1152:O1152"/>
    <mergeCell ref="P1152:R1152"/>
    <mergeCell ref="V1152:X1152"/>
    <mergeCell ref="Y1152:Z1152"/>
    <mergeCell ref="AA1152:AC1152"/>
    <mergeCell ref="AF1152:AG1152"/>
    <mergeCell ref="AJ1152:AK1152"/>
    <mergeCell ref="AN1152:AO1152"/>
    <mergeCell ref="AP1152:AQ1152"/>
    <mergeCell ref="AS1152:AT1152"/>
    <mergeCell ref="B1153:D1153"/>
    <mergeCell ref="E1153:G1153"/>
    <mergeCell ref="H1153:I1153"/>
    <mergeCell ref="J1153:L1153"/>
    <mergeCell ref="M1153:O1153"/>
    <mergeCell ref="P1153:R1153"/>
    <mergeCell ref="V1153:X1153"/>
    <mergeCell ref="Y1153:Z1153"/>
    <mergeCell ref="AA1153:AC1153"/>
    <mergeCell ref="AF1153:AG1153"/>
    <mergeCell ref="AJ1153:AK1153"/>
    <mergeCell ref="AN1153:AO1153"/>
    <mergeCell ref="AP1153:AQ1153"/>
    <mergeCell ref="AS1153:AT1153"/>
    <mergeCell ref="B1144:D1144"/>
    <mergeCell ref="E1144:G1144"/>
    <mergeCell ref="H1144:I1144"/>
    <mergeCell ref="J1144:L1144"/>
    <mergeCell ref="M1144:O1144"/>
    <mergeCell ref="P1144:R1144"/>
    <mergeCell ref="V1144:X1144"/>
    <mergeCell ref="Y1144:Z1144"/>
    <mergeCell ref="AA1144:AC1144"/>
    <mergeCell ref="AF1144:AG1144"/>
    <mergeCell ref="AJ1144:AK1144"/>
    <mergeCell ref="AN1144:AO1144"/>
    <mergeCell ref="AP1144:AQ1144"/>
    <mergeCell ref="AS1144:AT1144"/>
    <mergeCell ref="B1142:D1142"/>
    <mergeCell ref="E1142:G1142"/>
    <mergeCell ref="H1142:I1142"/>
    <mergeCell ref="J1142:L1142"/>
    <mergeCell ref="M1142:O1142"/>
    <mergeCell ref="P1142:R1142"/>
    <mergeCell ref="AJ1146:AK1146"/>
    <mergeCell ref="AN1146:AO1146"/>
    <mergeCell ref="AP1146:AQ1146"/>
    <mergeCell ref="AS1146:AT1146"/>
    <mergeCell ref="B1147:D1147"/>
    <mergeCell ref="E1147:G1147"/>
    <mergeCell ref="H1147:I1147"/>
    <mergeCell ref="J1147:L1147"/>
    <mergeCell ref="M1147:O1147"/>
    <mergeCell ref="P1147:R1147"/>
    <mergeCell ref="V1147:X1147"/>
    <mergeCell ref="Y1147:Z1147"/>
    <mergeCell ref="AA1147:AC1147"/>
    <mergeCell ref="AF1147:AG1147"/>
    <mergeCell ref="AJ1147:AK1147"/>
    <mergeCell ref="AN1147:AO1147"/>
    <mergeCell ref="AP1147:AQ1147"/>
    <mergeCell ref="AS1147:AT1147"/>
    <mergeCell ref="B1138:D1138"/>
    <mergeCell ref="E1138:G1138"/>
    <mergeCell ref="H1138:I1138"/>
    <mergeCell ref="J1138:L1138"/>
    <mergeCell ref="M1138:O1138"/>
    <mergeCell ref="P1138:R1138"/>
    <mergeCell ref="V1138:X1138"/>
    <mergeCell ref="Y1138:Z1138"/>
    <mergeCell ref="AA1138:AC1138"/>
    <mergeCell ref="AF1138:AG1138"/>
    <mergeCell ref="AJ1138:AK1138"/>
    <mergeCell ref="AN1138:AO1138"/>
    <mergeCell ref="AP1138:AQ1138"/>
    <mergeCell ref="AS1138:AT1138"/>
    <mergeCell ref="B1135:D1135"/>
    <mergeCell ref="E1135:G1135"/>
    <mergeCell ref="H1135:I1135"/>
    <mergeCell ref="J1135:L1135"/>
    <mergeCell ref="M1135:O1135"/>
    <mergeCell ref="P1135:R1135"/>
    <mergeCell ref="V1135:X1135"/>
    <mergeCell ref="Y1135:Z1135"/>
    <mergeCell ref="AA1135:AC1135"/>
    <mergeCell ref="AF1135:AG1135"/>
    <mergeCell ref="V1142:X1142"/>
    <mergeCell ref="Y1142:Z1142"/>
    <mergeCell ref="AA1142:AC1142"/>
    <mergeCell ref="AF1142:AG1142"/>
    <mergeCell ref="AJ1142:AK1142"/>
    <mergeCell ref="AN1142:AO1142"/>
    <mergeCell ref="AP1142:AQ1142"/>
    <mergeCell ref="AS1142:AT1142"/>
    <mergeCell ref="B1143:D1143"/>
    <mergeCell ref="E1143:G1143"/>
    <mergeCell ref="H1143:I1143"/>
    <mergeCell ref="J1143:L1143"/>
    <mergeCell ref="M1143:O1143"/>
    <mergeCell ref="P1143:R1143"/>
    <mergeCell ref="V1143:X1143"/>
    <mergeCell ref="Y1143:Z1143"/>
    <mergeCell ref="AA1143:AC1143"/>
    <mergeCell ref="AF1143:AG1143"/>
    <mergeCell ref="AJ1143:AK1143"/>
    <mergeCell ref="AN1143:AO1143"/>
    <mergeCell ref="AP1143:AQ1143"/>
    <mergeCell ref="AS1143:AT1143"/>
    <mergeCell ref="AP1133:AQ1133"/>
    <mergeCell ref="AS1133:AT1133"/>
    <mergeCell ref="AJ1135:AK1135"/>
    <mergeCell ref="AN1135:AO1135"/>
    <mergeCell ref="AP1135:AQ1135"/>
    <mergeCell ref="AS1135:AT1135"/>
    <mergeCell ref="B1136:D1136"/>
    <mergeCell ref="E1136:G1136"/>
    <mergeCell ref="H1136:I1136"/>
    <mergeCell ref="J1136:L1136"/>
    <mergeCell ref="M1136:O1136"/>
    <mergeCell ref="P1136:R1136"/>
    <mergeCell ref="V1136:X1136"/>
    <mergeCell ref="Y1136:Z1136"/>
    <mergeCell ref="AA1136:AC1136"/>
    <mergeCell ref="AF1136:AG1136"/>
    <mergeCell ref="AJ1136:AK1136"/>
    <mergeCell ref="AN1136:AO1136"/>
    <mergeCell ref="AP1136:AQ1136"/>
    <mergeCell ref="AS1136:AT1136"/>
    <mergeCell ref="B1137:D1137"/>
    <mergeCell ref="E1137:G1137"/>
    <mergeCell ref="H1137:I1137"/>
    <mergeCell ref="J1137:L1137"/>
    <mergeCell ref="M1137:O1137"/>
    <mergeCell ref="P1137:R1137"/>
    <mergeCell ref="V1137:X1137"/>
    <mergeCell ref="Y1137:Z1137"/>
    <mergeCell ref="AA1137:AC1137"/>
    <mergeCell ref="AF1137:AG1137"/>
    <mergeCell ref="AJ1137:AK1137"/>
    <mergeCell ref="AN1137:AO1137"/>
    <mergeCell ref="AP1137:AQ1137"/>
    <mergeCell ref="AS1137:AT1137"/>
    <mergeCell ref="B1128:D1128"/>
    <mergeCell ref="E1128:G1128"/>
    <mergeCell ref="H1128:I1128"/>
    <mergeCell ref="J1128:L1128"/>
    <mergeCell ref="M1128:O1128"/>
    <mergeCell ref="P1128:R1128"/>
    <mergeCell ref="V1128:X1128"/>
    <mergeCell ref="Y1128:Z1128"/>
    <mergeCell ref="AA1128:AC1128"/>
    <mergeCell ref="AF1128:AG1128"/>
    <mergeCell ref="AJ1128:AK1128"/>
    <mergeCell ref="AN1128:AO1128"/>
    <mergeCell ref="AP1128:AQ1128"/>
    <mergeCell ref="AS1128:AT1128"/>
    <mergeCell ref="B1126:D1126"/>
    <mergeCell ref="E1126:G1126"/>
    <mergeCell ref="H1126:I1126"/>
    <mergeCell ref="J1126:L1126"/>
    <mergeCell ref="M1126:O1126"/>
    <mergeCell ref="P1126:R1126"/>
    <mergeCell ref="AJ1130:AK1130"/>
    <mergeCell ref="AN1130:AO1130"/>
    <mergeCell ref="AP1130:AQ1130"/>
    <mergeCell ref="AS1130:AT1130"/>
    <mergeCell ref="B1131:D1131"/>
    <mergeCell ref="E1131:G1131"/>
    <mergeCell ref="H1131:I1131"/>
    <mergeCell ref="J1131:L1131"/>
    <mergeCell ref="M1131:O1131"/>
    <mergeCell ref="P1131:R1131"/>
    <mergeCell ref="V1131:X1131"/>
    <mergeCell ref="Y1131:Z1131"/>
    <mergeCell ref="AA1131:AC1131"/>
    <mergeCell ref="AF1131:AG1131"/>
    <mergeCell ref="AJ1131:AK1131"/>
    <mergeCell ref="AN1131:AO1131"/>
    <mergeCell ref="AP1131:AQ1131"/>
    <mergeCell ref="AS1131:AT1131"/>
    <mergeCell ref="B1122:D1122"/>
    <mergeCell ref="E1122:G1122"/>
    <mergeCell ref="H1122:I1122"/>
    <mergeCell ref="J1122:L1122"/>
    <mergeCell ref="M1122:O1122"/>
    <mergeCell ref="P1122:R1122"/>
    <mergeCell ref="V1122:X1122"/>
    <mergeCell ref="Y1122:Z1122"/>
    <mergeCell ref="AA1122:AC1122"/>
    <mergeCell ref="AF1122:AG1122"/>
    <mergeCell ref="AJ1122:AK1122"/>
    <mergeCell ref="AN1122:AO1122"/>
    <mergeCell ref="AP1122:AQ1122"/>
    <mergeCell ref="AS1122:AT1122"/>
    <mergeCell ref="B1119:D1119"/>
    <mergeCell ref="E1119:G1119"/>
    <mergeCell ref="H1119:I1119"/>
    <mergeCell ref="J1119:L1119"/>
    <mergeCell ref="M1119:O1119"/>
    <mergeCell ref="P1119:R1119"/>
    <mergeCell ref="V1119:X1119"/>
    <mergeCell ref="Y1119:Z1119"/>
    <mergeCell ref="AA1119:AC1119"/>
    <mergeCell ref="AF1119:AG1119"/>
    <mergeCell ref="V1126:X1126"/>
    <mergeCell ref="Y1126:Z1126"/>
    <mergeCell ref="AA1126:AC1126"/>
    <mergeCell ref="AF1126:AG1126"/>
    <mergeCell ref="AJ1126:AK1126"/>
    <mergeCell ref="AN1126:AO1126"/>
    <mergeCell ref="AP1126:AQ1126"/>
    <mergeCell ref="AS1126:AT1126"/>
    <mergeCell ref="B1127:D1127"/>
    <mergeCell ref="E1127:G1127"/>
    <mergeCell ref="H1127:I1127"/>
    <mergeCell ref="J1127:L1127"/>
    <mergeCell ref="M1127:O1127"/>
    <mergeCell ref="P1127:R1127"/>
    <mergeCell ref="V1127:X1127"/>
    <mergeCell ref="Y1127:Z1127"/>
    <mergeCell ref="AA1127:AC1127"/>
    <mergeCell ref="AF1127:AG1127"/>
    <mergeCell ref="AJ1127:AK1127"/>
    <mergeCell ref="AN1127:AO1127"/>
    <mergeCell ref="AP1127:AQ1127"/>
    <mergeCell ref="AS1127:AT1127"/>
    <mergeCell ref="AP1117:AQ1117"/>
    <mergeCell ref="AS1117:AT1117"/>
    <mergeCell ref="AJ1119:AK1119"/>
    <mergeCell ref="AN1119:AO1119"/>
    <mergeCell ref="AP1119:AQ1119"/>
    <mergeCell ref="AS1119:AT1119"/>
    <mergeCell ref="B1120:D1120"/>
    <mergeCell ref="E1120:G1120"/>
    <mergeCell ref="H1120:I1120"/>
    <mergeCell ref="J1120:L1120"/>
    <mergeCell ref="M1120:O1120"/>
    <mergeCell ref="P1120:R1120"/>
    <mergeCell ref="V1120:X1120"/>
    <mergeCell ref="Y1120:Z1120"/>
    <mergeCell ref="AA1120:AC1120"/>
    <mergeCell ref="AF1120:AG1120"/>
    <mergeCell ref="AJ1120:AK1120"/>
    <mergeCell ref="AN1120:AO1120"/>
    <mergeCell ref="AP1120:AQ1120"/>
    <mergeCell ref="AS1120:AT1120"/>
    <mergeCell ref="B1121:D1121"/>
    <mergeCell ref="E1121:G1121"/>
    <mergeCell ref="H1121:I1121"/>
    <mergeCell ref="J1121:L1121"/>
    <mergeCell ref="M1121:O1121"/>
    <mergeCell ref="P1121:R1121"/>
    <mergeCell ref="V1121:X1121"/>
    <mergeCell ref="Y1121:Z1121"/>
    <mergeCell ref="AA1121:AC1121"/>
    <mergeCell ref="AF1121:AG1121"/>
    <mergeCell ref="AJ1121:AK1121"/>
    <mergeCell ref="AN1121:AO1121"/>
    <mergeCell ref="AP1121:AQ1121"/>
    <mergeCell ref="AS1121:AT1121"/>
    <mergeCell ref="B1112:D1112"/>
    <mergeCell ref="E1112:G1112"/>
    <mergeCell ref="H1112:I1112"/>
    <mergeCell ref="J1112:L1112"/>
    <mergeCell ref="M1112:O1112"/>
    <mergeCell ref="P1112:R1112"/>
    <mergeCell ref="V1112:X1112"/>
    <mergeCell ref="Y1112:Z1112"/>
    <mergeCell ref="AA1112:AC1112"/>
    <mergeCell ref="AF1112:AG1112"/>
    <mergeCell ref="AJ1112:AK1112"/>
    <mergeCell ref="AN1112:AO1112"/>
    <mergeCell ref="AP1112:AQ1112"/>
    <mergeCell ref="AS1112:AT1112"/>
    <mergeCell ref="B1110:D1110"/>
    <mergeCell ref="E1110:G1110"/>
    <mergeCell ref="H1110:I1110"/>
    <mergeCell ref="J1110:L1110"/>
    <mergeCell ref="M1110:O1110"/>
    <mergeCell ref="P1110:R1110"/>
    <mergeCell ref="AJ1114:AK1114"/>
    <mergeCell ref="AN1114:AO1114"/>
    <mergeCell ref="AP1114:AQ1114"/>
    <mergeCell ref="AS1114:AT1114"/>
    <mergeCell ref="B1115:D1115"/>
    <mergeCell ref="E1115:G1115"/>
    <mergeCell ref="H1115:I1115"/>
    <mergeCell ref="J1115:L1115"/>
    <mergeCell ref="M1115:O1115"/>
    <mergeCell ref="P1115:R1115"/>
    <mergeCell ref="V1115:X1115"/>
    <mergeCell ref="Y1115:Z1115"/>
    <mergeCell ref="AA1115:AC1115"/>
    <mergeCell ref="AF1115:AG1115"/>
    <mergeCell ref="AJ1115:AK1115"/>
    <mergeCell ref="AN1115:AO1115"/>
    <mergeCell ref="AP1115:AQ1115"/>
    <mergeCell ref="AS1115:AT1115"/>
    <mergeCell ref="B1106:D1106"/>
    <mergeCell ref="E1106:G1106"/>
    <mergeCell ref="H1106:I1106"/>
    <mergeCell ref="J1106:L1106"/>
    <mergeCell ref="M1106:O1106"/>
    <mergeCell ref="P1106:R1106"/>
    <mergeCell ref="V1106:X1106"/>
    <mergeCell ref="Y1106:Z1106"/>
    <mergeCell ref="AA1106:AC1106"/>
    <mergeCell ref="AF1106:AG1106"/>
    <mergeCell ref="AJ1106:AK1106"/>
    <mergeCell ref="AN1106:AO1106"/>
    <mergeCell ref="AP1106:AQ1106"/>
    <mergeCell ref="AS1106:AT1106"/>
    <mergeCell ref="B1103:D1103"/>
    <mergeCell ref="E1103:G1103"/>
    <mergeCell ref="H1103:I1103"/>
    <mergeCell ref="J1103:L1103"/>
    <mergeCell ref="M1103:O1103"/>
    <mergeCell ref="P1103:R1103"/>
    <mergeCell ref="V1103:X1103"/>
    <mergeCell ref="Y1103:Z1103"/>
    <mergeCell ref="AA1103:AC1103"/>
    <mergeCell ref="AF1103:AG1103"/>
    <mergeCell ref="V1110:X1110"/>
    <mergeCell ref="Y1110:Z1110"/>
    <mergeCell ref="AA1110:AC1110"/>
    <mergeCell ref="AF1110:AG1110"/>
    <mergeCell ref="AJ1110:AK1110"/>
    <mergeCell ref="AN1110:AO1110"/>
    <mergeCell ref="AP1110:AQ1110"/>
    <mergeCell ref="AS1110:AT1110"/>
    <mergeCell ref="B1111:D1111"/>
    <mergeCell ref="E1111:G1111"/>
    <mergeCell ref="H1111:I1111"/>
    <mergeCell ref="J1111:L1111"/>
    <mergeCell ref="M1111:O1111"/>
    <mergeCell ref="P1111:R1111"/>
    <mergeCell ref="V1111:X1111"/>
    <mergeCell ref="Y1111:Z1111"/>
    <mergeCell ref="AA1111:AC1111"/>
    <mergeCell ref="AF1111:AG1111"/>
    <mergeCell ref="AJ1111:AK1111"/>
    <mergeCell ref="AN1111:AO1111"/>
    <mergeCell ref="AP1111:AQ1111"/>
    <mergeCell ref="AS1111:AT1111"/>
    <mergeCell ref="AP1101:AQ1101"/>
    <mergeCell ref="AS1101:AT1101"/>
    <mergeCell ref="AJ1103:AK1103"/>
    <mergeCell ref="AN1103:AO1103"/>
    <mergeCell ref="AP1103:AQ1103"/>
    <mergeCell ref="AS1103:AT1103"/>
    <mergeCell ref="B1104:D1104"/>
    <mergeCell ref="E1104:G1104"/>
    <mergeCell ref="H1104:I1104"/>
    <mergeCell ref="J1104:L1104"/>
    <mergeCell ref="M1104:O1104"/>
    <mergeCell ref="P1104:R1104"/>
    <mergeCell ref="V1104:X1104"/>
    <mergeCell ref="Y1104:Z1104"/>
    <mergeCell ref="AA1104:AC1104"/>
    <mergeCell ref="AF1104:AG1104"/>
    <mergeCell ref="AJ1104:AK1104"/>
    <mergeCell ref="AN1104:AO1104"/>
    <mergeCell ref="AP1104:AQ1104"/>
    <mergeCell ref="AS1104:AT1104"/>
    <mergeCell ref="B1105:D1105"/>
    <mergeCell ref="E1105:G1105"/>
    <mergeCell ref="H1105:I1105"/>
    <mergeCell ref="J1105:L1105"/>
    <mergeCell ref="M1105:O1105"/>
    <mergeCell ref="P1105:R1105"/>
    <mergeCell ref="V1105:X1105"/>
    <mergeCell ref="Y1105:Z1105"/>
    <mergeCell ref="AA1105:AC1105"/>
    <mergeCell ref="AF1105:AG1105"/>
    <mergeCell ref="AJ1105:AK1105"/>
    <mergeCell ref="AN1105:AO1105"/>
    <mergeCell ref="AP1105:AQ1105"/>
    <mergeCell ref="AS1105:AT1105"/>
    <mergeCell ref="B1096:D1096"/>
    <mergeCell ref="E1096:G1096"/>
    <mergeCell ref="H1096:I1096"/>
    <mergeCell ref="J1096:L1096"/>
    <mergeCell ref="M1096:O1096"/>
    <mergeCell ref="P1096:R1096"/>
    <mergeCell ref="V1096:X1096"/>
    <mergeCell ref="Y1096:Z1096"/>
    <mergeCell ref="AA1096:AC1096"/>
    <mergeCell ref="AF1096:AG1096"/>
    <mergeCell ref="AJ1096:AK1096"/>
    <mergeCell ref="AN1096:AO1096"/>
    <mergeCell ref="AP1096:AQ1096"/>
    <mergeCell ref="AS1096:AT1096"/>
    <mergeCell ref="B1094:D1094"/>
    <mergeCell ref="E1094:G1094"/>
    <mergeCell ref="H1094:I1094"/>
    <mergeCell ref="J1094:L1094"/>
    <mergeCell ref="M1094:O1094"/>
    <mergeCell ref="P1094:R1094"/>
    <mergeCell ref="AJ1098:AK1098"/>
    <mergeCell ref="AN1098:AO1098"/>
    <mergeCell ref="AP1098:AQ1098"/>
    <mergeCell ref="AS1098:AT1098"/>
    <mergeCell ref="B1099:D1099"/>
    <mergeCell ref="E1099:G1099"/>
    <mergeCell ref="H1099:I1099"/>
    <mergeCell ref="J1099:L1099"/>
    <mergeCell ref="M1099:O1099"/>
    <mergeCell ref="P1099:R1099"/>
    <mergeCell ref="V1099:X1099"/>
    <mergeCell ref="Y1099:Z1099"/>
    <mergeCell ref="AA1099:AC1099"/>
    <mergeCell ref="AF1099:AG1099"/>
    <mergeCell ref="AJ1099:AK1099"/>
    <mergeCell ref="AN1099:AO1099"/>
    <mergeCell ref="AP1099:AQ1099"/>
    <mergeCell ref="AS1099:AT1099"/>
    <mergeCell ref="B1090:D1090"/>
    <mergeCell ref="E1090:G1090"/>
    <mergeCell ref="H1090:I1090"/>
    <mergeCell ref="J1090:L1090"/>
    <mergeCell ref="M1090:O1090"/>
    <mergeCell ref="P1090:R1090"/>
    <mergeCell ref="V1090:X1090"/>
    <mergeCell ref="Y1090:Z1090"/>
    <mergeCell ref="AA1090:AC1090"/>
    <mergeCell ref="AF1090:AG1090"/>
    <mergeCell ref="AJ1090:AK1090"/>
    <mergeCell ref="AN1090:AO1090"/>
    <mergeCell ref="AP1090:AQ1090"/>
    <mergeCell ref="AS1090:AT1090"/>
    <mergeCell ref="B1087:D1087"/>
    <mergeCell ref="E1087:G1087"/>
    <mergeCell ref="H1087:I1087"/>
    <mergeCell ref="J1087:L1087"/>
    <mergeCell ref="M1087:O1087"/>
    <mergeCell ref="P1087:R1087"/>
    <mergeCell ref="V1087:X1087"/>
    <mergeCell ref="Y1087:Z1087"/>
    <mergeCell ref="AA1087:AC1087"/>
    <mergeCell ref="AF1087:AG1087"/>
    <mergeCell ref="V1094:X1094"/>
    <mergeCell ref="Y1094:Z1094"/>
    <mergeCell ref="AA1094:AC1094"/>
    <mergeCell ref="AF1094:AG1094"/>
    <mergeCell ref="AJ1094:AK1094"/>
    <mergeCell ref="AN1094:AO1094"/>
    <mergeCell ref="AP1094:AQ1094"/>
    <mergeCell ref="AS1094:AT1094"/>
    <mergeCell ref="B1095:D1095"/>
    <mergeCell ref="E1095:G1095"/>
    <mergeCell ref="H1095:I1095"/>
    <mergeCell ref="J1095:L1095"/>
    <mergeCell ref="M1095:O1095"/>
    <mergeCell ref="P1095:R1095"/>
    <mergeCell ref="V1095:X1095"/>
    <mergeCell ref="Y1095:Z1095"/>
    <mergeCell ref="AA1095:AC1095"/>
    <mergeCell ref="AF1095:AG1095"/>
    <mergeCell ref="AJ1095:AK1095"/>
    <mergeCell ref="AN1095:AO1095"/>
    <mergeCell ref="AP1095:AQ1095"/>
    <mergeCell ref="AS1095:AT1095"/>
    <mergeCell ref="AP1085:AQ1085"/>
    <mergeCell ref="AS1085:AT1085"/>
    <mergeCell ref="AJ1087:AK1087"/>
    <mergeCell ref="AN1087:AO1087"/>
    <mergeCell ref="AP1087:AQ1087"/>
    <mergeCell ref="AS1087:AT1087"/>
    <mergeCell ref="B1088:D1088"/>
    <mergeCell ref="E1088:G1088"/>
    <mergeCell ref="H1088:I1088"/>
    <mergeCell ref="J1088:L1088"/>
    <mergeCell ref="M1088:O1088"/>
    <mergeCell ref="P1088:R1088"/>
    <mergeCell ref="V1088:X1088"/>
    <mergeCell ref="Y1088:Z1088"/>
    <mergeCell ref="AA1088:AC1088"/>
    <mergeCell ref="AF1088:AG1088"/>
    <mergeCell ref="AJ1088:AK1088"/>
    <mergeCell ref="AN1088:AO1088"/>
    <mergeCell ref="AP1088:AQ1088"/>
    <mergeCell ref="AS1088:AT1088"/>
    <mergeCell ref="B1089:D1089"/>
    <mergeCell ref="E1089:G1089"/>
    <mergeCell ref="H1089:I1089"/>
    <mergeCell ref="J1089:L1089"/>
    <mergeCell ref="M1089:O1089"/>
    <mergeCell ref="P1089:R1089"/>
    <mergeCell ref="V1089:X1089"/>
    <mergeCell ref="Y1089:Z1089"/>
    <mergeCell ref="AA1089:AC1089"/>
    <mergeCell ref="AF1089:AG1089"/>
    <mergeCell ref="AJ1089:AK1089"/>
    <mergeCell ref="AN1089:AO1089"/>
    <mergeCell ref="AP1089:AQ1089"/>
    <mergeCell ref="AS1089:AT1089"/>
    <mergeCell ref="B1080:D1080"/>
    <mergeCell ref="E1080:G1080"/>
    <mergeCell ref="H1080:I1080"/>
    <mergeCell ref="J1080:L1080"/>
    <mergeCell ref="M1080:O1080"/>
    <mergeCell ref="P1080:R1080"/>
    <mergeCell ref="V1080:X1080"/>
    <mergeCell ref="Y1080:Z1080"/>
    <mergeCell ref="AA1080:AC1080"/>
    <mergeCell ref="AF1080:AG1080"/>
    <mergeCell ref="AJ1080:AK1080"/>
    <mergeCell ref="AN1080:AO1080"/>
    <mergeCell ref="AP1080:AQ1080"/>
    <mergeCell ref="AS1080:AT1080"/>
    <mergeCell ref="B1078:D1078"/>
    <mergeCell ref="E1078:G1078"/>
    <mergeCell ref="H1078:I1078"/>
    <mergeCell ref="J1078:L1078"/>
    <mergeCell ref="M1078:O1078"/>
    <mergeCell ref="P1078:R1078"/>
    <mergeCell ref="AJ1082:AK1082"/>
    <mergeCell ref="AN1082:AO1082"/>
    <mergeCell ref="AP1082:AQ1082"/>
    <mergeCell ref="AS1082:AT1082"/>
    <mergeCell ref="B1083:D1083"/>
    <mergeCell ref="E1083:G1083"/>
    <mergeCell ref="H1083:I1083"/>
    <mergeCell ref="J1083:L1083"/>
    <mergeCell ref="M1083:O1083"/>
    <mergeCell ref="P1083:R1083"/>
    <mergeCell ref="V1083:X1083"/>
    <mergeCell ref="Y1083:Z1083"/>
    <mergeCell ref="AA1083:AC1083"/>
    <mergeCell ref="AF1083:AG1083"/>
    <mergeCell ref="AJ1083:AK1083"/>
    <mergeCell ref="AN1083:AO1083"/>
    <mergeCell ref="AP1083:AQ1083"/>
    <mergeCell ref="AS1083:AT1083"/>
    <mergeCell ref="B1074:D1074"/>
    <mergeCell ref="E1074:G1074"/>
    <mergeCell ref="H1074:I1074"/>
    <mergeCell ref="J1074:L1074"/>
    <mergeCell ref="M1074:O1074"/>
    <mergeCell ref="P1074:R1074"/>
    <mergeCell ref="V1074:X1074"/>
    <mergeCell ref="Y1074:Z1074"/>
    <mergeCell ref="AA1074:AC1074"/>
    <mergeCell ref="AF1074:AG1074"/>
    <mergeCell ref="AJ1074:AK1074"/>
    <mergeCell ref="AN1074:AO1074"/>
    <mergeCell ref="AP1074:AQ1074"/>
    <mergeCell ref="AS1074:AT1074"/>
    <mergeCell ref="B1071:D1071"/>
    <mergeCell ref="E1071:G1071"/>
    <mergeCell ref="H1071:I1071"/>
    <mergeCell ref="J1071:L1071"/>
    <mergeCell ref="M1071:O1071"/>
    <mergeCell ref="P1071:R1071"/>
    <mergeCell ref="V1071:X1071"/>
    <mergeCell ref="Y1071:Z1071"/>
    <mergeCell ref="AA1071:AC1071"/>
    <mergeCell ref="AF1071:AG1071"/>
    <mergeCell ref="V1078:X1078"/>
    <mergeCell ref="Y1078:Z1078"/>
    <mergeCell ref="AA1078:AC1078"/>
    <mergeCell ref="AF1078:AG1078"/>
    <mergeCell ref="AJ1078:AK1078"/>
    <mergeCell ref="AN1078:AO1078"/>
    <mergeCell ref="AP1078:AQ1078"/>
    <mergeCell ref="AS1078:AT1078"/>
    <mergeCell ref="B1079:D1079"/>
    <mergeCell ref="E1079:G1079"/>
    <mergeCell ref="H1079:I1079"/>
    <mergeCell ref="J1079:L1079"/>
    <mergeCell ref="M1079:O1079"/>
    <mergeCell ref="P1079:R1079"/>
    <mergeCell ref="V1079:X1079"/>
    <mergeCell ref="Y1079:Z1079"/>
    <mergeCell ref="AA1079:AC1079"/>
    <mergeCell ref="AF1079:AG1079"/>
    <mergeCell ref="AJ1079:AK1079"/>
    <mergeCell ref="AN1079:AO1079"/>
    <mergeCell ref="AP1079:AQ1079"/>
    <mergeCell ref="AS1079:AT1079"/>
    <mergeCell ref="AP1069:AQ1069"/>
    <mergeCell ref="AS1069:AT1069"/>
    <mergeCell ref="AJ1071:AK1071"/>
    <mergeCell ref="AN1071:AO1071"/>
    <mergeCell ref="AP1071:AQ1071"/>
    <mergeCell ref="AS1071:AT1071"/>
    <mergeCell ref="B1072:D1072"/>
    <mergeCell ref="E1072:G1072"/>
    <mergeCell ref="H1072:I1072"/>
    <mergeCell ref="J1072:L1072"/>
    <mergeCell ref="M1072:O1072"/>
    <mergeCell ref="P1072:R1072"/>
    <mergeCell ref="V1072:X1072"/>
    <mergeCell ref="Y1072:Z1072"/>
    <mergeCell ref="AA1072:AC1072"/>
    <mergeCell ref="AF1072:AG1072"/>
    <mergeCell ref="AJ1072:AK1072"/>
    <mergeCell ref="AN1072:AO1072"/>
    <mergeCell ref="AP1072:AQ1072"/>
    <mergeCell ref="AS1072:AT1072"/>
    <mergeCell ref="B1073:D1073"/>
    <mergeCell ref="E1073:G1073"/>
    <mergeCell ref="H1073:I1073"/>
    <mergeCell ref="J1073:L1073"/>
    <mergeCell ref="M1073:O1073"/>
    <mergeCell ref="P1073:R1073"/>
    <mergeCell ref="V1073:X1073"/>
    <mergeCell ref="Y1073:Z1073"/>
    <mergeCell ref="AA1073:AC1073"/>
    <mergeCell ref="AF1073:AG1073"/>
    <mergeCell ref="AJ1073:AK1073"/>
    <mergeCell ref="AN1073:AO1073"/>
    <mergeCell ref="AP1073:AQ1073"/>
    <mergeCell ref="AS1073:AT1073"/>
    <mergeCell ref="B1064:D1064"/>
    <mergeCell ref="E1064:G1064"/>
    <mergeCell ref="H1064:I1064"/>
    <mergeCell ref="J1064:L1064"/>
    <mergeCell ref="M1064:O1064"/>
    <mergeCell ref="P1064:R1064"/>
    <mergeCell ref="V1064:X1064"/>
    <mergeCell ref="Y1064:Z1064"/>
    <mergeCell ref="AA1064:AC1064"/>
    <mergeCell ref="AF1064:AG1064"/>
    <mergeCell ref="AJ1064:AK1064"/>
    <mergeCell ref="AN1064:AO1064"/>
    <mergeCell ref="AP1064:AQ1064"/>
    <mergeCell ref="AS1064:AT1064"/>
    <mergeCell ref="B1062:D1062"/>
    <mergeCell ref="E1062:G1062"/>
    <mergeCell ref="H1062:I1062"/>
    <mergeCell ref="J1062:L1062"/>
    <mergeCell ref="M1062:O1062"/>
    <mergeCell ref="P1062:R1062"/>
    <mergeCell ref="AJ1066:AK1066"/>
    <mergeCell ref="AN1066:AO1066"/>
    <mergeCell ref="AP1066:AQ1066"/>
    <mergeCell ref="AS1066:AT1066"/>
    <mergeCell ref="B1067:D1067"/>
    <mergeCell ref="E1067:G1067"/>
    <mergeCell ref="H1067:I1067"/>
    <mergeCell ref="J1067:L1067"/>
    <mergeCell ref="M1067:O1067"/>
    <mergeCell ref="P1067:R1067"/>
    <mergeCell ref="V1067:X1067"/>
    <mergeCell ref="Y1067:Z1067"/>
    <mergeCell ref="AA1067:AC1067"/>
    <mergeCell ref="AF1067:AG1067"/>
    <mergeCell ref="AJ1067:AK1067"/>
    <mergeCell ref="AN1067:AO1067"/>
    <mergeCell ref="AP1067:AQ1067"/>
    <mergeCell ref="AS1067:AT1067"/>
    <mergeCell ref="B1058:D1058"/>
    <mergeCell ref="E1058:G1058"/>
    <mergeCell ref="H1058:I1058"/>
    <mergeCell ref="J1058:L1058"/>
    <mergeCell ref="M1058:O1058"/>
    <mergeCell ref="P1058:R1058"/>
    <mergeCell ref="V1058:X1058"/>
    <mergeCell ref="Y1058:Z1058"/>
    <mergeCell ref="AA1058:AC1058"/>
    <mergeCell ref="AF1058:AG1058"/>
    <mergeCell ref="AJ1058:AK1058"/>
    <mergeCell ref="AN1058:AO1058"/>
    <mergeCell ref="AP1058:AQ1058"/>
    <mergeCell ref="AS1058:AT1058"/>
    <mergeCell ref="B1055:D1055"/>
    <mergeCell ref="E1055:G1055"/>
    <mergeCell ref="H1055:I1055"/>
    <mergeCell ref="J1055:L1055"/>
    <mergeCell ref="M1055:O1055"/>
    <mergeCell ref="P1055:R1055"/>
    <mergeCell ref="V1055:X1055"/>
    <mergeCell ref="Y1055:Z1055"/>
    <mergeCell ref="AA1055:AC1055"/>
    <mergeCell ref="AF1055:AG1055"/>
    <mergeCell ref="V1062:X1062"/>
    <mergeCell ref="Y1062:Z1062"/>
    <mergeCell ref="AA1062:AC1062"/>
    <mergeCell ref="AF1062:AG1062"/>
    <mergeCell ref="AJ1062:AK1062"/>
    <mergeCell ref="AN1062:AO1062"/>
    <mergeCell ref="AP1062:AQ1062"/>
    <mergeCell ref="AS1062:AT1062"/>
    <mergeCell ref="B1063:D1063"/>
    <mergeCell ref="E1063:G1063"/>
    <mergeCell ref="H1063:I1063"/>
    <mergeCell ref="J1063:L1063"/>
    <mergeCell ref="M1063:O1063"/>
    <mergeCell ref="P1063:R1063"/>
    <mergeCell ref="V1063:X1063"/>
    <mergeCell ref="Y1063:Z1063"/>
    <mergeCell ref="AA1063:AC1063"/>
    <mergeCell ref="AF1063:AG1063"/>
    <mergeCell ref="AJ1063:AK1063"/>
    <mergeCell ref="AN1063:AO1063"/>
    <mergeCell ref="AP1063:AQ1063"/>
    <mergeCell ref="AS1063:AT1063"/>
    <mergeCell ref="AP1053:AQ1053"/>
    <mergeCell ref="AS1053:AT1053"/>
    <mergeCell ref="AJ1055:AK1055"/>
    <mergeCell ref="AN1055:AO1055"/>
    <mergeCell ref="AP1055:AQ1055"/>
    <mergeCell ref="AS1055:AT1055"/>
    <mergeCell ref="B1056:D1056"/>
    <mergeCell ref="E1056:G1056"/>
    <mergeCell ref="H1056:I1056"/>
    <mergeCell ref="J1056:L1056"/>
    <mergeCell ref="M1056:O1056"/>
    <mergeCell ref="P1056:R1056"/>
    <mergeCell ref="V1056:X1056"/>
    <mergeCell ref="Y1056:Z1056"/>
    <mergeCell ref="AA1056:AC1056"/>
    <mergeCell ref="AF1056:AG1056"/>
    <mergeCell ref="AJ1056:AK1056"/>
    <mergeCell ref="AN1056:AO1056"/>
    <mergeCell ref="AP1056:AQ1056"/>
    <mergeCell ref="AS1056:AT1056"/>
    <mergeCell ref="B1057:D1057"/>
    <mergeCell ref="E1057:G1057"/>
    <mergeCell ref="H1057:I1057"/>
    <mergeCell ref="J1057:L1057"/>
    <mergeCell ref="M1057:O1057"/>
    <mergeCell ref="P1057:R1057"/>
    <mergeCell ref="V1057:X1057"/>
    <mergeCell ref="Y1057:Z1057"/>
    <mergeCell ref="AA1057:AC1057"/>
    <mergeCell ref="AF1057:AG1057"/>
    <mergeCell ref="AJ1057:AK1057"/>
    <mergeCell ref="AN1057:AO1057"/>
    <mergeCell ref="AP1057:AQ1057"/>
    <mergeCell ref="AS1057:AT1057"/>
    <mergeCell ref="B1048:D1048"/>
    <mergeCell ref="E1048:G1048"/>
    <mergeCell ref="H1048:I1048"/>
    <mergeCell ref="J1048:L1048"/>
    <mergeCell ref="M1048:O1048"/>
    <mergeCell ref="P1048:R1048"/>
    <mergeCell ref="V1048:X1048"/>
    <mergeCell ref="Y1048:Z1048"/>
    <mergeCell ref="AA1048:AC1048"/>
    <mergeCell ref="AF1048:AG1048"/>
    <mergeCell ref="AJ1048:AK1048"/>
    <mergeCell ref="AN1048:AO1048"/>
    <mergeCell ref="AP1048:AQ1048"/>
    <mergeCell ref="AS1048:AT1048"/>
    <mergeCell ref="B1046:D1046"/>
    <mergeCell ref="E1046:G1046"/>
    <mergeCell ref="H1046:I1046"/>
    <mergeCell ref="J1046:L1046"/>
    <mergeCell ref="M1046:O1046"/>
    <mergeCell ref="P1046:R1046"/>
    <mergeCell ref="AJ1050:AK1050"/>
    <mergeCell ref="AN1050:AO1050"/>
    <mergeCell ref="AP1050:AQ1050"/>
    <mergeCell ref="AS1050:AT1050"/>
    <mergeCell ref="B1051:D1051"/>
    <mergeCell ref="E1051:G1051"/>
    <mergeCell ref="H1051:I1051"/>
    <mergeCell ref="J1051:L1051"/>
    <mergeCell ref="M1051:O1051"/>
    <mergeCell ref="P1051:R1051"/>
    <mergeCell ref="V1051:X1051"/>
    <mergeCell ref="Y1051:Z1051"/>
    <mergeCell ref="AA1051:AC1051"/>
    <mergeCell ref="AF1051:AG1051"/>
    <mergeCell ref="AJ1051:AK1051"/>
    <mergeCell ref="AN1051:AO1051"/>
    <mergeCell ref="AP1051:AQ1051"/>
    <mergeCell ref="AS1051:AT1051"/>
    <mergeCell ref="B1042:D1042"/>
    <mergeCell ref="E1042:G1042"/>
    <mergeCell ref="H1042:I1042"/>
    <mergeCell ref="J1042:L1042"/>
    <mergeCell ref="M1042:O1042"/>
    <mergeCell ref="P1042:R1042"/>
    <mergeCell ref="V1042:X1042"/>
    <mergeCell ref="Y1042:Z1042"/>
    <mergeCell ref="AA1042:AC1042"/>
    <mergeCell ref="AF1042:AG1042"/>
    <mergeCell ref="AJ1042:AK1042"/>
    <mergeCell ref="AN1042:AO1042"/>
    <mergeCell ref="AP1042:AQ1042"/>
    <mergeCell ref="AS1042:AT1042"/>
    <mergeCell ref="B1039:D1039"/>
    <mergeCell ref="E1039:G1039"/>
    <mergeCell ref="H1039:I1039"/>
    <mergeCell ref="J1039:L1039"/>
    <mergeCell ref="M1039:O1039"/>
    <mergeCell ref="P1039:R1039"/>
    <mergeCell ref="V1039:X1039"/>
    <mergeCell ref="Y1039:Z1039"/>
    <mergeCell ref="AA1039:AC1039"/>
    <mergeCell ref="AF1039:AG1039"/>
    <mergeCell ref="V1046:X1046"/>
    <mergeCell ref="Y1046:Z1046"/>
    <mergeCell ref="AA1046:AC1046"/>
    <mergeCell ref="AF1046:AG1046"/>
    <mergeCell ref="AJ1046:AK1046"/>
    <mergeCell ref="AN1046:AO1046"/>
    <mergeCell ref="AP1046:AQ1046"/>
    <mergeCell ref="AS1046:AT1046"/>
    <mergeCell ref="B1047:D1047"/>
    <mergeCell ref="E1047:G1047"/>
    <mergeCell ref="H1047:I1047"/>
    <mergeCell ref="J1047:L1047"/>
    <mergeCell ref="M1047:O1047"/>
    <mergeCell ref="P1047:R1047"/>
    <mergeCell ref="V1047:X1047"/>
    <mergeCell ref="Y1047:Z1047"/>
    <mergeCell ref="AA1047:AC1047"/>
    <mergeCell ref="AF1047:AG1047"/>
    <mergeCell ref="AJ1047:AK1047"/>
    <mergeCell ref="AN1047:AO1047"/>
    <mergeCell ref="AP1047:AQ1047"/>
    <mergeCell ref="AS1047:AT1047"/>
    <mergeCell ref="AP1037:AQ1037"/>
    <mergeCell ref="AS1037:AT1037"/>
    <mergeCell ref="AJ1039:AK1039"/>
    <mergeCell ref="AN1039:AO1039"/>
    <mergeCell ref="AP1039:AQ1039"/>
    <mergeCell ref="AS1039:AT1039"/>
    <mergeCell ref="B1040:D1040"/>
    <mergeCell ref="E1040:G1040"/>
    <mergeCell ref="H1040:I1040"/>
    <mergeCell ref="J1040:L1040"/>
    <mergeCell ref="M1040:O1040"/>
    <mergeCell ref="P1040:R1040"/>
    <mergeCell ref="V1040:X1040"/>
    <mergeCell ref="Y1040:Z1040"/>
    <mergeCell ref="AA1040:AC1040"/>
    <mergeCell ref="AF1040:AG1040"/>
    <mergeCell ref="AJ1040:AK1040"/>
    <mergeCell ref="AN1040:AO1040"/>
    <mergeCell ref="AP1040:AQ1040"/>
    <mergeCell ref="AS1040:AT1040"/>
    <mergeCell ref="B1041:D1041"/>
    <mergeCell ref="E1041:G1041"/>
    <mergeCell ref="H1041:I1041"/>
    <mergeCell ref="J1041:L1041"/>
    <mergeCell ref="M1041:O1041"/>
    <mergeCell ref="P1041:R1041"/>
    <mergeCell ref="V1041:X1041"/>
    <mergeCell ref="Y1041:Z1041"/>
    <mergeCell ref="AA1041:AC1041"/>
    <mergeCell ref="AF1041:AG1041"/>
    <mergeCell ref="AJ1041:AK1041"/>
    <mergeCell ref="AN1041:AO1041"/>
    <mergeCell ref="AP1041:AQ1041"/>
    <mergeCell ref="AS1041:AT1041"/>
    <mergeCell ref="B1032:D1032"/>
    <mergeCell ref="E1032:G1032"/>
    <mergeCell ref="H1032:I1032"/>
    <mergeCell ref="J1032:L1032"/>
    <mergeCell ref="M1032:O1032"/>
    <mergeCell ref="P1032:R1032"/>
    <mergeCell ref="V1032:X1032"/>
    <mergeCell ref="Y1032:Z1032"/>
    <mergeCell ref="AA1032:AC1032"/>
    <mergeCell ref="AF1032:AG1032"/>
    <mergeCell ref="AJ1032:AK1032"/>
    <mergeCell ref="AN1032:AO1032"/>
    <mergeCell ref="AP1032:AQ1032"/>
    <mergeCell ref="AS1032:AT1032"/>
    <mergeCell ref="B1030:D1030"/>
    <mergeCell ref="E1030:G1030"/>
    <mergeCell ref="H1030:I1030"/>
    <mergeCell ref="J1030:L1030"/>
    <mergeCell ref="M1030:O1030"/>
    <mergeCell ref="P1030:R1030"/>
    <mergeCell ref="AJ1034:AK1034"/>
    <mergeCell ref="AN1034:AO1034"/>
    <mergeCell ref="AP1034:AQ1034"/>
    <mergeCell ref="AS1034:AT1034"/>
    <mergeCell ref="B1035:D1035"/>
    <mergeCell ref="E1035:G1035"/>
    <mergeCell ref="H1035:I1035"/>
    <mergeCell ref="J1035:L1035"/>
    <mergeCell ref="M1035:O1035"/>
    <mergeCell ref="P1035:R1035"/>
    <mergeCell ref="V1035:X1035"/>
    <mergeCell ref="Y1035:Z1035"/>
    <mergeCell ref="AA1035:AC1035"/>
    <mergeCell ref="AF1035:AG1035"/>
    <mergeCell ref="AJ1035:AK1035"/>
    <mergeCell ref="AN1035:AO1035"/>
    <mergeCell ref="AP1035:AQ1035"/>
    <mergeCell ref="AS1035:AT1035"/>
    <mergeCell ref="B1026:D1026"/>
    <mergeCell ref="E1026:G1026"/>
    <mergeCell ref="H1026:I1026"/>
    <mergeCell ref="J1026:L1026"/>
    <mergeCell ref="M1026:O1026"/>
    <mergeCell ref="P1026:R1026"/>
    <mergeCell ref="V1026:X1026"/>
    <mergeCell ref="Y1026:Z1026"/>
    <mergeCell ref="AA1026:AC1026"/>
    <mergeCell ref="AF1026:AG1026"/>
    <mergeCell ref="AJ1026:AK1026"/>
    <mergeCell ref="AN1026:AO1026"/>
    <mergeCell ref="AP1026:AQ1026"/>
    <mergeCell ref="AS1026:AT1026"/>
    <mergeCell ref="B1023:D1023"/>
    <mergeCell ref="E1023:G1023"/>
    <mergeCell ref="H1023:I1023"/>
    <mergeCell ref="J1023:L1023"/>
    <mergeCell ref="M1023:O1023"/>
    <mergeCell ref="P1023:R1023"/>
    <mergeCell ref="V1023:X1023"/>
    <mergeCell ref="Y1023:Z1023"/>
    <mergeCell ref="AA1023:AC1023"/>
    <mergeCell ref="AF1023:AG1023"/>
    <mergeCell ref="V1030:X1030"/>
    <mergeCell ref="Y1030:Z1030"/>
    <mergeCell ref="AA1030:AC1030"/>
    <mergeCell ref="AF1030:AG1030"/>
    <mergeCell ref="AJ1030:AK1030"/>
    <mergeCell ref="AN1030:AO1030"/>
    <mergeCell ref="AP1030:AQ1030"/>
    <mergeCell ref="AS1030:AT1030"/>
    <mergeCell ref="B1031:D1031"/>
    <mergeCell ref="E1031:G1031"/>
    <mergeCell ref="H1031:I1031"/>
    <mergeCell ref="J1031:L1031"/>
    <mergeCell ref="M1031:O1031"/>
    <mergeCell ref="P1031:R1031"/>
    <mergeCell ref="V1031:X1031"/>
    <mergeCell ref="Y1031:Z1031"/>
    <mergeCell ref="AA1031:AC1031"/>
    <mergeCell ref="AF1031:AG1031"/>
    <mergeCell ref="AJ1031:AK1031"/>
    <mergeCell ref="AN1031:AO1031"/>
    <mergeCell ref="AP1031:AQ1031"/>
    <mergeCell ref="AS1031:AT1031"/>
    <mergeCell ref="AP1021:AQ1021"/>
    <mergeCell ref="AS1021:AT1021"/>
    <mergeCell ref="AJ1023:AK1023"/>
    <mergeCell ref="AN1023:AO1023"/>
    <mergeCell ref="AP1023:AQ1023"/>
    <mergeCell ref="AS1023:AT1023"/>
    <mergeCell ref="B1024:D1024"/>
    <mergeCell ref="E1024:G1024"/>
    <mergeCell ref="H1024:I1024"/>
    <mergeCell ref="J1024:L1024"/>
    <mergeCell ref="M1024:O1024"/>
    <mergeCell ref="P1024:R1024"/>
    <mergeCell ref="V1024:X1024"/>
    <mergeCell ref="Y1024:Z1024"/>
    <mergeCell ref="AA1024:AC1024"/>
    <mergeCell ref="AF1024:AG1024"/>
    <mergeCell ref="AJ1024:AK1024"/>
    <mergeCell ref="AN1024:AO1024"/>
    <mergeCell ref="AP1024:AQ1024"/>
    <mergeCell ref="AS1024:AT1024"/>
    <mergeCell ref="B1025:D1025"/>
    <mergeCell ref="E1025:G1025"/>
    <mergeCell ref="H1025:I1025"/>
    <mergeCell ref="J1025:L1025"/>
    <mergeCell ref="M1025:O1025"/>
    <mergeCell ref="P1025:R1025"/>
    <mergeCell ref="V1025:X1025"/>
    <mergeCell ref="Y1025:Z1025"/>
    <mergeCell ref="AA1025:AC1025"/>
    <mergeCell ref="AF1025:AG1025"/>
    <mergeCell ref="AJ1025:AK1025"/>
    <mergeCell ref="AN1025:AO1025"/>
    <mergeCell ref="AP1025:AQ1025"/>
    <mergeCell ref="AS1025:AT1025"/>
    <mergeCell ref="B1016:D1016"/>
    <mergeCell ref="E1016:G1016"/>
    <mergeCell ref="H1016:I1016"/>
    <mergeCell ref="J1016:L1016"/>
    <mergeCell ref="M1016:O1016"/>
    <mergeCell ref="P1016:R1016"/>
    <mergeCell ref="V1016:X1016"/>
    <mergeCell ref="Y1016:Z1016"/>
    <mergeCell ref="AA1016:AC1016"/>
    <mergeCell ref="AF1016:AG1016"/>
    <mergeCell ref="AJ1016:AK1016"/>
    <mergeCell ref="AN1016:AO1016"/>
    <mergeCell ref="AP1016:AQ1016"/>
    <mergeCell ref="AS1016:AT1016"/>
    <mergeCell ref="B1014:D1014"/>
    <mergeCell ref="E1014:G1014"/>
    <mergeCell ref="H1014:I1014"/>
    <mergeCell ref="J1014:L1014"/>
    <mergeCell ref="M1014:O1014"/>
    <mergeCell ref="P1014:R1014"/>
    <mergeCell ref="AJ1018:AK1018"/>
    <mergeCell ref="AN1018:AO1018"/>
    <mergeCell ref="AP1018:AQ1018"/>
    <mergeCell ref="AS1018:AT1018"/>
    <mergeCell ref="B1019:D1019"/>
    <mergeCell ref="E1019:G1019"/>
    <mergeCell ref="H1019:I1019"/>
    <mergeCell ref="J1019:L1019"/>
    <mergeCell ref="M1019:O1019"/>
    <mergeCell ref="P1019:R1019"/>
    <mergeCell ref="V1019:X1019"/>
    <mergeCell ref="Y1019:Z1019"/>
    <mergeCell ref="AA1019:AC1019"/>
    <mergeCell ref="AF1019:AG1019"/>
    <mergeCell ref="AJ1019:AK1019"/>
    <mergeCell ref="AN1019:AO1019"/>
    <mergeCell ref="AP1019:AQ1019"/>
    <mergeCell ref="AS1019:AT1019"/>
    <mergeCell ref="B1010:D1010"/>
    <mergeCell ref="E1010:G1010"/>
    <mergeCell ref="H1010:I1010"/>
    <mergeCell ref="J1010:L1010"/>
    <mergeCell ref="M1010:O1010"/>
    <mergeCell ref="P1010:R1010"/>
    <mergeCell ref="V1010:X1010"/>
    <mergeCell ref="Y1010:Z1010"/>
    <mergeCell ref="AA1010:AC1010"/>
    <mergeCell ref="AF1010:AG1010"/>
    <mergeCell ref="AJ1010:AK1010"/>
    <mergeCell ref="AN1010:AO1010"/>
    <mergeCell ref="AP1010:AQ1010"/>
    <mergeCell ref="AS1010:AT1010"/>
    <mergeCell ref="B1007:D1007"/>
    <mergeCell ref="E1007:G1007"/>
    <mergeCell ref="H1007:I1007"/>
    <mergeCell ref="J1007:L1007"/>
    <mergeCell ref="M1007:O1007"/>
    <mergeCell ref="P1007:R1007"/>
    <mergeCell ref="V1007:X1007"/>
    <mergeCell ref="Y1007:Z1007"/>
    <mergeCell ref="AA1007:AC1007"/>
    <mergeCell ref="AF1007:AG1007"/>
    <mergeCell ref="V1014:X1014"/>
    <mergeCell ref="Y1014:Z1014"/>
    <mergeCell ref="AA1014:AC1014"/>
    <mergeCell ref="AF1014:AG1014"/>
    <mergeCell ref="AJ1014:AK1014"/>
    <mergeCell ref="AN1014:AO1014"/>
    <mergeCell ref="AP1014:AQ1014"/>
    <mergeCell ref="AS1014:AT1014"/>
    <mergeCell ref="B1015:D1015"/>
    <mergeCell ref="E1015:G1015"/>
    <mergeCell ref="H1015:I1015"/>
    <mergeCell ref="J1015:L1015"/>
    <mergeCell ref="M1015:O1015"/>
    <mergeCell ref="P1015:R1015"/>
    <mergeCell ref="V1015:X1015"/>
    <mergeCell ref="Y1015:Z1015"/>
    <mergeCell ref="AA1015:AC1015"/>
    <mergeCell ref="AF1015:AG1015"/>
    <mergeCell ref="AJ1015:AK1015"/>
    <mergeCell ref="AN1015:AO1015"/>
    <mergeCell ref="AP1015:AQ1015"/>
    <mergeCell ref="AS1015:AT1015"/>
    <mergeCell ref="AP1005:AQ1005"/>
    <mergeCell ref="AS1005:AT1005"/>
    <mergeCell ref="AJ1007:AK1007"/>
    <mergeCell ref="AN1007:AO1007"/>
    <mergeCell ref="AP1007:AQ1007"/>
    <mergeCell ref="AS1007:AT1007"/>
    <mergeCell ref="B1008:D1008"/>
    <mergeCell ref="E1008:G1008"/>
    <mergeCell ref="H1008:I1008"/>
    <mergeCell ref="J1008:L1008"/>
    <mergeCell ref="M1008:O1008"/>
    <mergeCell ref="P1008:R1008"/>
    <mergeCell ref="V1008:X1008"/>
    <mergeCell ref="Y1008:Z1008"/>
    <mergeCell ref="AA1008:AC1008"/>
    <mergeCell ref="AF1008:AG1008"/>
    <mergeCell ref="AJ1008:AK1008"/>
    <mergeCell ref="AN1008:AO1008"/>
    <mergeCell ref="AP1008:AQ1008"/>
    <mergeCell ref="AS1008:AT1008"/>
    <mergeCell ref="B1009:D1009"/>
    <mergeCell ref="E1009:G1009"/>
    <mergeCell ref="H1009:I1009"/>
    <mergeCell ref="J1009:L1009"/>
    <mergeCell ref="M1009:O1009"/>
    <mergeCell ref="P1009:R1009"/>
    <mergeCell ref="V1009:X1009"/>
    <mergeCell ref="Y1009:Z1009"/>
    <mergeCell ref="AA1009:AC1009"/>
    <mergeCell ref="AF1009:AG1009"/>
    <mergeCell ref="AJ1009:AK1009"/>
    <mergeCell ref="AN1009:AO1009"/>
    <mergeCell ref="AP1009:AQ1009"/>
    <mergeCell ref="AS1009:AT1009"/>
    <mergeCell ref="B1000:D1000"/>
    <mergeCell ref="E1000:G1000"/>
    <mergeCell ref="H1000:I1000"/>
    <mergeCell ref="J1000:L1000"/>
    <mergeCell ref="M1000:O1000"/>
    <mergeCell ref="P1000:R1000"/>
    <mergeCell ref="V1000:X1000"/>
    <mergeCell ref="Y1000:Z1000"/>
    <mergeCell ref="AA1000:AC1000"/>
    <mergeCell ref="AF1000:AG1000"/>
    <mergeCell ref="AJ1000:AK1000"/>
    <mergeCell ref="AN1000:AO1000"/>
    <mergeCell ref="AP1000:AQ1000"/>
    <mergeCell ref="AS1000:AT1000"/>
    <mergeCell ref="B998:D998"/>
    <mergeCell ref="E998:G998"/>
    <mergeCell ref="H998:I998"/>
    <mergeCell ref="J998:L998"/>
    <mergeCell ref="M998:O998"/>
    <mergeCell ref="P998:R998"/>
    <mergeCell ref="AJ1002:AK1002"/>
    <mergeCell ref="AN1002:AO1002"/>
    <mergeCell ref="AP1002:AQ1002"/>
    <mergeCell ref="AS1002:AT1002"/>
    <mergeCell ref="B1003:D1003"/>
    <mergeCell ref="E1003:G1003"/>
    <mergeCell ref="H1003:I1003"/>
    <mergeCell ref="J1003:L1003"/>
    <mergeCell ref="M1003:O1003"/>
    <mergeCell ref="P1003:R1003"/>
    <mergeCell ref="V1003:X1003"/>
    <mergeCell ref="Y1003:Z1003"/>
    <mergeCell ref="AA1003:AC1003"/>
    <mergeCell ref="AF1003:AG1003"/>
    <mergeCell ref="AJ1003:AK1003"/>
    <mergeCell ref="AN1003:AO1003"/>
    <mergeCell ref="AP1003:AQ1003"/>
    <mergeCell ref="AS1003:AT1003"/>
    <mergeCell ref="B994:D994"/>
    <mergeCell ref="E994:G994"/>
    <mergeCell ref="H994:I994"/>
    <mergeCell ref="J994:L994"/>
    <mergeCell ref="M994:O994"/>
    <mergeCell ref="P994:R994"/>
    <mergeCell ref="V994:X994"/>
    <mergeCell ref="Y994:Z994"/>
    <mergeCell ref="AA994:AC994"/>
    <mergeCell ref="AF994:AG994"/>
    <mergeCell ref="AJ994:AK994"/>
    <mergeCell ref="AN994:AO994"/>
    <mergeCell ref="AP994:AQ994"/>
    <mergeCell ref="AS994:AT994"/>
    <mergeCell ref="B991:D991"/>
    <mergeCell ref="E991:G991"/>
    <mergeCell ref="H991:I991"/>
    <mergeCell ref="J991:L991"/>
    <mergeCell ref="M991:O991"/>
    <mergeCell ref="P991:R991"/>
    <mergeCell ref="V991:X991"/>
    <mergeCell ref="Y991:Z991"/>
    <mergeCell ref="AA991:AC991"/>
    <mergeCell ref="AF991:AG991"/>
    <mergeCell ref="V998:X998"/>
    <mergeCell ref="Y998:Z998"/>
    <mergeCell ref="AA998:AC998"/>
    <mergeCell ref="AF998:AG998"/>
    <mergeCell ref="AJ998:AK998"/>
    <mergeCell ref="AN998:AO998"/>
    <mergeCell ref="AP998:AQ998"/>
    <mergeCell ref="AS998:AT998"/>
    <mergeCell ref="B999:D999"/>
    <mergeCell ref="E999:G999"/>
    <mergeCell ref="H999:I999"/>
    <mergeCell ref="J999:L999"/>
    <mergeCell ref="M999:O999"/>
    <mergeCell ref="P999:R999"/>
    <mergeCell ref="V999:X999"/>
    <mergeCell ref="Y999:Z999"/>
    <mergeCell ref="AA999:AC999"/>
    <mergeCell ref="AF999:AG999"/>
    <mergeCell ref="AJ999:AK999"/>
    <mergeCell ref="AN999:AO999"/>
    <mergeCell ref="AP999:AQ999"/>
    <mergeCell ref="AS999:AT999"/>
    <mergeCell ref="AP989:AQ989"/>
    <mergeCell ref="AS989:AT989"/>
    <mergeCell ref="AJ991:AK991"/>
    <mergeCell ref="AN991:AO991"/>
    <mergeCell ref="AP991:AQ991"/>
    <mergeCell ref="AS991:AT991"/>
    <mergeCell ref="B992:D992"/>
    <mergeCell ref="E992:G992"/>
    <mergeCell ref="H992:I992"/>
    <mergeCell ref="J992:L992"/>
    <mergeCell ref="M992:O992"/>
    <mergeCell ref="P992:R992"/>
    <mergeCell ref="V992:X992"/>
    <mergeCell ref="Y992:Z992"/>
    <mergeCell ref="AA992:AC992"/>
    <mergeCell ref="AF992:AG992"/>
    <mergeCell ref="AJ992:AK992"/>
    <mergeCell ref="AN992:AO992"/>
    <mergeCell ref="AP992:AQ992"/>
    <mergeCell ref="AS992:AT992"/>
    <mergeCell ref="B993:D993"/>
    <mergeCell ref="E993:G993"/>
    <mergeCell ref="H993:I993"/>
    <mergeCell ref="J993:L993"/>
    <mergeCell ref="M993:O993"/>
    <mergeCell ref="P993:R993"/>
    <mergeCell ref="V993:X993"/>
    <mergeCell ref="Y993:Z993"/>
    <mergeCell ref="AA993:AC993"/>
    <mergeCell ref="AF993:AG993"/>
    <mergeCell ref="AJ993:AK993"/>
    <mergeCell ref="AN993:AO993"/>
    <mergeCell ref="AP993:AQ993"/>
    <mergeCell ref="AS993:AT993"/>
    <mergeCell ref="B984:D984"/>
    <mergeCell ref="E984:G984"/>
    <mergeCell ref="H984:I984"/>
    <mergeCell ref="J984:L984"/>
    <mergeCell ref="M984:O984"/>
    <mergeCell ref="P984:R984"/>
    <mergeCell ref="V984:X984"/>
    <mergeCell ref="Y984:Z984"/>
    <mergeCell ref="AA984:AC984"/>
    <mergeCell ref="AF984:AG984"/>
    <mergeCell ref="AJ984:AK984"/>
    <mergeCell ref="AN984:AO984"/>
    <mergeCell ref="AP984:AQ984"/>
    <mergeCell ref="AS984:AT984"/>
    <mergeCell ref="B982:D982"/>
    <mergeCell ref="E982:G982"/>
    <mergeCell ref="H982:I982"/>
    <mergeCell ref="J982:L982"/>
    <mergeCell ref="M982:O982"/>
    <mergeCell ref="P982:R982"/>
    <mergeCell ref="AJ986:AK986"/>
    <mergeCell ref="AN986:AO986"/>
    <mergeCell ref="AP986:AQ986"/>
    <mergeCell ref="AS986:AT986"/>
    <mergeCell ref="B987:D987"/>
    <mergeCell ref="E987:G987"/>
    <mergeCell ref="H987:I987"/>
    <mergeCell ref="J987:L987"/>
    <mergeCell ref="M987:O987"/>
    <mergeCell ref="P987:R987"/>
    <mergeCell ref="V987:X987"/>
    <mergeCell ref="Y987:Z987"/>
    <mergeCell ref="AA987:AC987"/>
    <mergeCell ref="AF987:AG987"/>
    <mergeCell ref="AJ987:AK987"/>
    <mergeCell ref="AN987:AO987"/>
    <mergeCell ref="AP987:AQ987"/>
    <mergeCell ref="AS987:AT987"/>
    <mergeCell ref="B978:D978"/>
    <mergeCell ref="E978:G978"/>
    <mergeCell ref="H978:I978"/>
    <mergeCell ref="J978:L978"/>
    <mergeCell ref="M978:O978"/>
    <mergeCell ref="P978:R978"/>
    <mergeCell ref="V978:X978"/>
    <mergeCell ref="Y978:Z978"/>
    <mergeCell ref="AA978:AC978"/>
    <mergeCell ref="AF978:AG978"/>
    <mergeCell ref="AJ978:AK978"/>
    <mergeCell ref="AN978:AO978"/>
    <mergeCell ref="AP978:AQ978"/>
    <mergeCell ref="AS978:AT978"/>
    <mergeCell ref="B975:D975"/>
    <mergeCell ref="E975:G975"/>
    <mergeCell ref="H975:I975"/>
    <mergeCell ref="J975:L975"/>
    <mergeCell ref="M975:O975"/>
    <mergeCell ref="P975:R975"/>
    <mergeCell ref="V975:X975"/>
    <mergeCell ref="Y975:Z975"/>
    <mergeCell ref="AA975:AC975"/>
    <mergeCell ref="AF975:AG975"/>
    <mergeCell ref="V982:X982"/>
    <mergeCell ref="Y982:Z982"/>
    <mergeCell ref="AA982:AC982"/>
    <mergeCell ref="AF982:AG982"/>
    <mergeCell ref="AJ982:AK982"/>
    <mergeCell ref="AN982:AO982"/>
    <mergeCell ref="AP982:AQ982"/>
    <mergeCell ref="AS982:AT982"/>
    <mergeCell ref="B983:D983"/>
    <mergeCell ref="E983:G983"/>
    <mergeCell ref="H983:I983"/>
    <mergeCell ref="J983:L983"/>
    <mergeCell ref="M983:O983"/>
    <mergeCell ref="P983:R983"/>
    <mergeCell ref="V983:X983"/>
    <mergeCell ref="Y983:Z983"/>
    <mergeCell ref="AA983:AC983"/>
    <mergeCell ref="AF983:AG983"/>
    <mergeCell ref="AJ983:AK983"/>
    <mergeCell ref="AN983:AO983"/>
    <mergeCell ref="AP983:AQ983"/>
    <mergeCell ref="AS983:AT983"/>
    <mergeCell ref="AP973:AQ973"/>
    <mergeCell ref="AS973:AT973"/>
    <mergeCell ref="AJ975:AK975"/>
    <mergeCell ref="AN975:AO975"/>
    <mergeCell ref="AP975:AQ975"/>
    <mergeCell ref="AS975:AT975"/>
    <mergeCell ref="B976:D976"/>
    <mergeCell ref="E976:G976"/>
    <mergeCell ref="H976:I976"/>
    <mergeCell ref="J976:L976"/>
    <mergeCell ref="M976:O976"/>
    <mergeCell ref="P976:R976"/>
    <mergeCell ref="V976:X976"/>
    <mergeCell ref="Y976:Z976"/>
    <mergeCell ref="AA976:AC976"/>
    <mergeCell ref="AF976:AG976"/>
    <mergeCell ref="AJ976:AK976"/>
    <mergeCell ref="AN976:AO976"/>
    <mergeCell ref="AP976:AQ976"/>
    <mergeCell ref="AS976:AT976"/>
    <mergeCell ref="B977:D977"/>
    <mergeCell ref="E977:G977"/>
    <mergeCell ref="H977:I977"/>
    <mergeCell ref="J977:L977"/>
    <mergeCell ref="M977:O977"/>
    <mergeCell ref="P977:R977"/>
    <mergeCell ref="V977:X977"/>
    <mergeCell ref="Y977:Z977"/>
    <mergeCell ref="AA977:AC977"/>
    <mergeCell ref="AF977:AG977"/>
    <mergeCell ref="AJ977:AK977"/>
    <mergeCell ref="AN977:AO977"/>
    <mergeCell ref="AP977:AQ977"/>
    <mergeCell ref="AS977:AT977"/>
    <mergeCell ref="B968:D968"/>
    <mergeCell ref="E968:G968"/>
    <mergeCell ref="H968:I968"/>
    <mergeCell ref="J968:L968"/>
    <mergeCell ref="M968:O968"/>
    <mergeCell ref="P968:R968"/>
    <mergeCell ref="V968:X968"/>
    <mergeCell ref="Y968:Z968"/>
    <mergeCell ref="AA968:AC968"/>
    <mergeCell ref="AF968:AG968"/>
    <mergeCell ref="AJ968:AK968"/>
    <mergeCell ref="AN968:AO968"/>
    <mergeCell ref="AP968:AQ968"/>
    <mergeCell ref="AS968:AT968"/>
    <mergeCell ref="B966:D966"/>
    <mergeCell ref="E966:G966"/>
    <mergeCell ref="H966:I966"/>
    <mergeCell ref="J966:L966"/>
    <mergeCell ref="M966:O966"/>
    <mergeCell ref="P966:R966"/>
    <mergeCell ref="AJ970:AK970"/>
    <mergeCell ref="AN970:AO970"/>
    <mergeCell ref="AP970:AQ970"/>
    <mergeCell ref="AS970:AT970"/>
    <mergeCell ref="B971:D971"/>
    <mergeCell ref="E971:G971"/>
    <mergeCell ref="H971:I971"/>
    <mergeCell ref="J971:L971"/>
    <mergeCell ref="M971:O971"/>
    <mergeCell ref="P971:R971"/>
    <mergeCell ref="V971:X971"/>
    <mergeCell ref="Y971:Z971"/>
    <mergeCell ref="AA971:AC971"/>
    <mergeCell ref="AF971:AG971"/>
    <mergeCell ref="AJ971:AK971"/>
    <mergeCell ref="AN971:AO971"/>
    <mergeCell ref="AP971:AQ971"/>
    <mergeCell ref="AS971:AT971"/>
    <mergeCell ref="B962:D962"/>
    <mergeCell ref="E962:G962"/>
    <mergeCell ref="H962:I962"/>
    <mergeCell ref="J962:L962"/>
    <mergeCell ref="M962:O962"/>
    <mergeCell ref="P962:R962"/>
    <mergeCell ref="V962:X962"/>
    <mergeCell ref="Y962:Z962"/>
    <mergeCell ref="AA962:AC962"/>
    <mergeCell ref="AF962:AG962"/>
    <mergeCell ref="AJ962:AK962"/>
    <mergeCell ref="AN962:AO962"/>
    <mergeCell ref="AP962:AQ962"/>
    <mergeCell ref="AS962:AT962"/>
    <mergeCell ref="B959:D959"/>
    <mergeCell ref="E959:G959"/>
    <mergeCell ref="H959:I959"/>
    <mergeCell ref="J959:L959"/>
    <mergeCell ref="M959:O959"/>
    <mergeCell ref="P959:R959"/>
    <mergeCell ref="V959:X959"/>
    <mergeCell ref="Y959:Z959"/>
    <mergeCell ref="AA959:AC959"/>
    <mergeCell ref="AF959:AG959"/>
    <mergeCell ref="V966:X966"/>
    <mergeCell ref="Y966:Z966"/>
    <mergeCell ref="AA966:AC966"/>
    <mergeCell ref="AF966:AG966"/>
    <mergeCell ref="AJ966:AK966"/>
    <mergeCell ref="AN966:AO966"/>
    <mergeCell ref="AP966:AQ966"/>
    <mergeCell ref="AS966:AT966"/>
    <mergeCell ref="B967:D967"/>
    <mergeCell ref="E967:G967"/>
    <mergeCell ref="H967:I967"/>
    <mergeCell ref="J967:L967"/>
    <mergeCell ref="M967:O967"/>
    <mergeCell ref="P967:R967"/>
    <mergeCell ref="V967:X967"/>
    <mergeCell ref="Y967:Z967"/>
    <mergeCell ref="AA967:AC967"/>
    <mergeCell ref="AF967:AG967"/>
    <mergeCell ref="AJ967:AK967"/>
    <mergeCell ref="AN967:AO967"/>
    <mergeCell ref="AP967:AQ967"/>
    <mergeCell ref="AS967:AT967"/>
    <mergeCell ref="AP957:AQ957"/>
    <mergeCell ref="AS957:AT957"/>
    <mergeCell ref="AJ959:AK959"/>
    <mergeCell ref="AN959:AO959"/>
    <mergeCell ref="AP959:AQ959"/>
    <mergeCell ref="AS959:AT959"/>
    <mergeCell ref="B960:D960"/>
    <mergeCell ref="E960:G960"/>
    <mergeCell ref="H960:I960"/>
    <mergeCell ref="J960:L960"/>
    <mergeCell ref="M960:O960"/>
    <mergeCell ref="P960:R960"/>
    <mergeCell ref="V960:X960"/>
    <mergeCell ref="Y960:Z960"/>
    <mergeCell ref="AA960:AC960"/>
    <mergeCell ref="AF960:AG960"/>
    <mergeCell ref="AJ960:AK960"/>
    <mergeCell ref="AN960:AO960"/>
    <mergeCell ref="AP960:AQ960"/>
    <mergeCell ref="AS960:AT960"/>
    <mergeCell ref="B961:D961"/>
    <mergeCell ref="E961:G961"/>
    <mergeCell ref="H961:I961"/>
    <mergeCell ref="J961:L961"/>
    <mergeCell ref="M961:O961"/>
    <mergeCell ref="P961:R961"/>
    <mergeCell ref="V961:X961"/>
    <mergeCell ref="Y961:Z961"/>
    <mergeCell ref="AA961:AC961"/>
    <mergeCell ref="AF961:AG961"/>
    <mergeCell ref="AJ961:AK961"/>
    <mergeCell ref="AN961:AO961"/>
    <mergeCell ref="AP961:AQ961"/>
    <mergeCell ref="AS961:AT961"/>
    <mergeCell ref="B952:D952"/>
    <mergeCell ref="E952:G952"/>
    <mergeCell ref="H952:I952"/>
    <mergeCell ref="J952:L952"/>
    <mergeCell ref="M952:O952"/>
    <mergeCell ref="P952:R952"/>
    <mergeCell ref="V952:X952"/>
    <mergeCell ref="Y952:Z952"/>
    <mergeCell ref="AA952:AC952"/>
    <mergeCell ref="AF952:AG952"/>
    <mergeCell ref="AJ952:AK952"/>
    <mergeCell ref="AN952:AO952"/>
    <mergeCell ref="AP952:AQ952"/>
    <mergeCell ref="AS952:AT952"/>
    <mergeCell ref="B950:D950"/>
    <mergeCell ref="E950:G950"/>
    <mergeCell ref="H950:I950"/>
    <mergeCell ref="J950:L950"/>
    <mergeCell ref="M950:O950"/>
    <mergeCell ref="P950:R950"/>
    <mergeCell ref="AJ954:AK954"/>
    <mergeCell ref="AN954:AO954"/>
    <mergeCell ref="AP954:AQ954"/>
    <mergeCell ref="AS954:AT954"/>
    <mergeCell ref="B955:D955"/>
    <mergeCell ref="E955:G955"/>
    <mergeCell ref="H955:I955"/>
    <mergeCell ref="J955:L955"/>
    <mergeCell ref="M955:O955"/>
    <mergeCell ref="P955:R955"/>
    <mergeCell ref="V955:X955"/>
    <mergeCell ref="Y955:Z955"/>
    <mergeCell ref="AA955:AC955"/>
    <mergeCell ref="AF955:AG955"/>
    <mergeCell ref="AJ955:AK955"/>
    <mergeCell ref="AN955:AO955"/>
    <mergeCell ref="AP955:AQ955"/>
    <mergeCell ref="AS955:AT955"/>
    <mergeCell ref="B946:D946"/>
    <mergeCell ref="E946:G946"/>
    <mergeCell ref="H946:I946"/>
    <mergeCell ref="J946:L946"/>
    <mergeCell ref="M946:O946"/>
    <mergeCell ref="P946:R946"/>
    <mergeCell ref="V946:X946"/>
    <mergeCell ref="Y946:Z946"/>
    <mergeCell ref="AA946:AC946"/>
    <mergeCell ref="AF946:AG946"/>
    <mergeCell ref="AJ946:AK946"/>
    <mergeCell ref="AN946:AO946"/>
    <mergeCell ref="AP946:AQ946"/>
    <mergeCell ref="AS946:AT946"/>
    <mergeCell ref="B943:D943"/>
    <mergeCell ref="E943:G943"/>
    <mergeCell ref="H943:I943"/>
    <mergeCell ref="J943:L943"/>
    <mergeCell ref="M943:O943"/>
    <mergeCell ref="P943:R943"/>
    <mergeCell ref="V943:X943"/>
    <mergeCell ref="Y943:Z943"/>
    <mergeCell ref="AA943:AC943"/>
    <mergeCell ref="AF943:AG943"/>
    <mergeCell ref="V950:X950"/>
    <mergeCell ref="Y950:Z950"/>
    <mergeCell ref="AA950:AC950"/>
    <mergeCell ref="AF950:AG950"/>
    <mergeCell ref="AJ950:AK950"/>
    <mergeCell ref="AN950:AO950"/>
    <mergeCell ref="AP950:AQ950"/>
    <mergeCell ref="AS950:AT950"/>
    <mergeCell ref="B951:D951"/>
    <mergeCell ref="E951:G951"/>
    <mergeCell ref="H951:I951"/>
    <mergeCell ref="J951:L951"/>
    <mergeCell ref="M951:O951"/>
    <mergeCell ref="P951:R951"/>
    <mergeCell ref="V951:X951"/>
    <mergeCell ref="Y951:Z951"/>
    <mergeCell ref="AA951:AC951"/>
    <mergeCell ref="AF951:AG951"/>
    <mergeCell ref="AJ951:AK951"/>
    <mergeCell ref="AN951:AO951"/>
    <mergeCell ref="AP951:AQ951"/>
    <mergeCell ref="AS951:AT951"/>
    <mergeCell ref="AP941:AQ941"/>
    <mergeCell ref="AS941:AT941"/>
    <mergeCell ref="AJ943:AK943"/>
    <mergeCell ref="AN943:AO943"/>
    <mergeCell ref="AP943:AQ943"/>
    <mergeCell ref="AS943:AT943"/>
    <mergeCell ref="B944:D944"/>
    <mergeCell ref="E944:G944"/>
    <mergeCell ref="H944:I944"/>
    <mergeCell ref="J944:L944"/>
    <mergeCell ref="M944:O944"/>
    <mergeCell ref="P944:R944"/>
    <mergeCell ref="V944:X944"/>
    <mergeCell ref="Y944:Z944"/>
    <mergeCell ref="AA944:AC944"/>
    <mergeCell ref="AF944:AG944"/>
    <mergeCell ref="AJ944:AK944"/>
    <mergeCell ref="AN944:AO944"/>
    <mergeCell ref="AP944:AQ944"/>
    <mergeCell ref="AS944:AT944"/>
    <mergeCell ref="B945:D945"/>
    <mergeCell ref="E945:G945"/>
    <mergeCell ref="H945:I945"/>
    <mergeCell ref="J945:L945"/>
    <mergeCell ref="M945:O945"/>
    <mergeCell ref="P945:R945"/>
    <mergeCell ref="V945:X945"/>
    <mergeCell ref="Y945:Z945"/>
    <mergeCell ref="AA945:AC945"/>
    <mergeCell ref="AF945:AG945"/>
    <mergeCell ref="AJ945:AK945"/>
    <mergeCell ref="AN945:AO945"/>
    <mergeCell ref="AP945:AQ945"/>
    <mergeCell ref="AS945:AT945"/>
    <mergeCell ref="B936:D936"/>
    <mergeCell ref="E936:G936"/>
    <mergeCell ref="H936:I936"/>
    <mergeCell ref="J936:L936"/>
    <mergeCell ref="M936:O936"/>
    <mergeCell ref="P936:R936"/>
    <mergeCell ref="V936:X936"/>
    <mergeCell ref="Y936:Z936"/>
    <mergeCell ref="AA936:AC936"/>
    <mergeCell ref="AF936:AG936"/>
    <mergeCell ref="AJ936:AK936"/>
    <mergeCell ref="AN936:AO936"/>
    <mergeCell ref="AP936:AQ936"/>
    <mergeCell ref="AS936:AT936"/>
    <mergeCell ref="B934:D934"/>
    <mergeCell ref="E934:G934"/>
    <mergeCell ref="H934:I934"/>
    <mergeCell ref="J934:L934"/>
    <mergeCell ref="M934:O934"/>
    <mergeCell ref="P934:R934"/>
    <mergeCell ref="AJ938:AK938"/>
    <mergeCell ref="AN938:AO938"/>
    <mergeCell ref="AP938:AQ938"/>
    <mergeCell ref="AS938:AT938"/>
    <mergeCell ref="B939:D939"/>
    <mergeCell ref="E939:G939"/>
    <mergeCell ref="H939:I939"/>
    <mergeCell ref="J939:L939"/>
    <mergeCell ref="M939:O939"/>
    <mergeCell ref="P939:R939"/>
    <mergeCell ref="V939:X939"/>
    <mergeCell ref="Y939:Z939"/>
    <mergeCell ref="AA939:AC939"/>
    <mergeCell ref="AF939:AG939"/>
    <mergeCell ref="AJ939:AK939"/>
    <mergeCell ref="AN939:AO939"/>
    <mergeCell ref="AP939:AQ939"/>
    <mergeCell ref="AS939:AT939"/>
    <mergeCell ref="B930:D930"/>
    <mergeCell ref="E930:G930"/>
    <mergeCell ref="H930:I930"/>
    <mergeCell ref="J930:L930"/>
    <mergeCell ref="M930:O930"/>
    <mergeCell ref="P930:R930"/>
    <mergeCell ref="V930:X930"/>
    <mergeCell ref="Y930:Z930"/>
    <mergeCell ref="AA930:AC930"/>
    <mergeCell ref="AF930:AG930"/>
    <mergeCell ref="AJ930:AK930"/>
    <mergeCell ref="AN930:AO930"/>
    <mergeCell ref="AP930:AQ930"/>
    <mergeCell ref="AS930:AT930"/>
    <mergeCell ref="B927:D927"/>
    <mergeCell ref="E927:G927"/>
    <mergeCell ref="H927:I927"/>
    <mergeCell ref="J927:L927"/>
    <mergeCell ref="M927:O927"/>
    <mergeCell ref="P927:R927"/>
    <mergeCell ref="V927:X927"/>
    <mergeCell ref="Y927:Z927"/>
    <mergeCell ref="AA927:AC927"/>
    <mergeCell ref="AF927:AG927"/>
    <mergeCell ref="V934:X934"/>
    <mergeCell ref="Y934:Z934"/>
    <mergeCell ref="AA934:AC934"/>
    <mergeCell ref="AF934:AG934"/>
    <mergeCell ref="AJ934:AK934"/>
    <mergeCell ref="AN934:AO934"/>
    <mergeCell ref="AP934:AQ934"/>
    <mergeCell ref="AS934:AT934"/>
    <mergeCell ref="B935:D935"/>
    <mergeCell ref="E935:G935"/>
    <mergeCell ref="H935:I935"/>
    <mergeCell ref="J935:L935"/>
    <mergeCell ref="M935:O935"/>
    <mergeCell ref="P935:R935"/>
    <mergeCell ref="V935:X935"/>
    <mergeCell ref="Y935:Z935"/>
    <mergeCell ref="AA935:AC935"/>
    <mergeCell ref="AF935:AG935"/>
    <mergeCell ref="AJ935:AK935"/>
    <mergeCell ref="AN935:AO935"/>
    <mergeCell ref="AP935:AQ935"/>
    <mergeCell ref="AS935:AT935"/>
    <mergeCell ref="AP925:AQ925"/>
    <mergeCell ref="AS925:AT925"/>
    <mergeCell ref="AJ927:AK927"/>
    <mergeCell ref="AN927:AO927"/>
    <mergeCell ref="AP927:AQ927"/>
    <mergeCell ref="AS927:AT927"/>
    <mergeCell ref="B928:D928"/>
    <mergeCell ref="E928:G928"/>
    <mergeCell ref="H928:I928"/>
    <mergeCell ref="J928:L928"/>
    <mergeCell ref="M928:O928"/>
    <mergeCell ref="P928:R928"/>
    <mergeCell ref="V928:X928"/>
    <mergeCell ref="Y928:Z928"/>
    <mergeCell ref="AA928:AC928"/>
    <mergeCell ref="AF928:AG928"/>
    <mergeCell ref="AJ928:AK928"/>
    <mergeCell ref="AN928:AO928"/>
    <mergeCell ref="AP928:AQ928"/>
    <mergeCell ref="AS928:AT928"/>
    <mergeCell ref="B929:D929"/>
    <mergeCell ref="E929:G929"/>
    <mergeCell ref="H929:I929"/>
    <mergeCell ref="J929:L929"/>
    <mergeCell ref="M929:O929"/>
    <mergeCell ref="P929:R929"/>
    <mergeCell ref="V929:X929"/>
    <mergeCell ref="Y929:Z929"/>
    <mergeCell ref="AA929:AC929"/>
    <mergeCell ref="AF929:AG929"/>
    <mergeCell ref="AJ929:AK929"/>
    <mergeCell ref="AN929:AO929"/>
    <mergeCell ref="AP929:AQ929"/>
    <mergeCell ref="AS929:AT929"/>
    <mergeCell ref="B920:D920"/>
    <mergeCell ref="E920:G920"/>
    <mergeCell ref="H920:I920"/>
    <mergeCell ref="J920:L920"/>
    <mergeCell ref="M920:O920"/>
    <mergeCell ref="P920:R920"/>
    <mergeCell ref="V920:X920"/>
    <mergeCell ref="Y920:Z920"/>
    <mergeCell ref="AA920:AC920"/>
    <mergeCell ref="AF920:AG920"/>
    <mergeCell ref="AJ920:AK920"/>
    <mergeCell ref="AN920:AO920"/>
    <mergeCell ref="AP920:AQ920"/>
    <mergeCell ref="AS920:AT920"/>
    <mergeCell ref="B918:D918"/>
    <mergeCell ref="E918:G918"/>
    <mergeCell ref="H918:I918"/>
    <mergeCell ref="J918:L918"/>
    <mergeCell ref="M918:O918"/>
    <mergeCell ref="P918:R918"/>
    <mergeCell ref="AJ922:AK922"/>
    <mergeCell ref="AN922:AO922"/>
    <mergeCell ref="AP922:AQ922"/>
    <mergeCell ref="AS922:AT922"/>
    <mergeCell ref="B923:D923"/>
    <mergeCell ref="E923:G923"/>
    <mergeCell ref="H923:I923"/>
    <mergeCell ref="J923:L923"/>
    <mergeCell ref="M923:O923"/>
    <mergeCell ref="P923:R923"/>
    <mergeCell ref="V923:X923"/>
    <mergeCell ref="Y923:Z923"/>
    <mergeCell ref="AA923:AC923"/>
    <mergeCell ref="AF923:AG923"/>
    <mergeCell ref="AJ923:AK923"/>
    <mergeCell ref="AN923:AO923"/>
    <mergeCell ref="AP923:AQ923"/>
    <mergeCell ref="AS923:AT923"/>
    <mergeCell ref="B914:D914"/>
    <mergeCell ref="E914:G914"/>
    <mergeCell ref="H914:I914"/>
    <mergeCell ref="J914:L914"/>
    <mergeCell ref="M914:O914"/>
    <mergeCell ref="P914:R914"/>
    <mergeCell ref="V914:X914"/>
    <mergeCell ref="Y914:Z914"/>
    <mergeCell ref="AA914:AC914"/>
    <mergeCell ref="AF914:AG914"/>
    <mergeCell ref="AJ914:AK914"/>
    <mergeCell ref="AN914:AO914"/>
    <mergeCell ref="AP914:AQ914"/>
    <mergeCell ref="AS914:AT914"/>
    <mergeCell ref="B911:D911"/>
    <mergeCell ref="E911:G911"/>
    <mergeCell ref="H911:I911"/>
    <mergeCell ref="J911:L911"/>
    <mergeCell ref="M911:O911"/>
    <mergeCell ref="P911:R911"/>
    <mergeCell ref="V911:X911"/>
    <mergeCell ref="Y911:Z911"/>
    <mergeCell ref="AA911:AC911"/>
    <mergeCell ref="AF911:AG911"/>
    <mergeCell ref="V918:X918"/>
    <mergeCell ref="Y918:Z918"/>
    <mergeCell ref="AA918:AC918"/>
    <mergeCell ref="AF918:AG918"/>
    <mergeCell ref="AJ918:AK918"/>
    <mergeCell ref="AN918:AO918"/>
    <mergeCell ref="AP918:AQ918"/>
    <mergeCell ref="AS918:AT918"/>
    <mergeCell ref="B919:D919"/>
    <mergeCell ref="E919:G919"/>
    <mergeCell ref="H919:I919"/>
    <mergeCell ref="J919:L919"/>
    <mergeCell ref="M919:O919"/>
    <mergeCell ref="P919:R919"/>
    <mergeCell ref="V919:X919"/>
    <mergeCell ref="Y919:Z919"/>
    <mergeCell ref="AA919:AC919"/>
    <mergeCell ref="AF919:AG919"/>
    <mergeCell ref="AJ919:AK919"/>
    <mergeCell ref="AN919:AO919"/>
    <mergeCell ref="AP919:AQ919"/>
    <mergeCell ref="AS919:AT919"/>
    <mergeCell ref="AP909:AQ909"/>
    <mergeCell ref="AS909:AT909"/>
    <mergeCell ref="AJ911:AK911"/>
    <mergeCell ref="AN911:AO911"/>
    <mergeCell ref="AP911:AQ911"/>
    <mergeCell ref="AS911:AT911"/>
    <mergeCell ref="B912:D912"/>
    <mergeCell ref="E912:G912"/>
    <mergeCell ref="H912:I912"/>
    <mergeCell ref="J912:L912"/>
    <mergeCell ref="M912:O912"/>
    <mergeCell ref="P912:R912"/>
    <mergeCell ref="V912:X912"/>
    <mergeCell ref="Y912:Z912"/>
    <mergeCell ref="AA912:AC912"/>
    <mergeCell ref="AF912:AG912"/>
    <mergeCell ref="AJ912:AK912"/>
    <mergeCell ref="AN912:AO912"/>
    <mergeCell ref="AP912:AQ912"/>
    <mergeCell ref="AS912:AT912"/>
    <mergeCell ref="B913:D913"/>
    <mergeCell ref="E913:G913"/>
    <mergeCell ref="H913:I913"/>
    <mergeCell ref="J913:L913"/>
    <mergeCell ref="M913:O913"/>
    <mergeCell ref="P913:R913"/>
    <mergeCell ref="V913:X913"/>
    <mergeCell ref="Y913:Z913"/>
    <mergeCell ref="AA913:AC913"/>
    <mergeCell ref="AF913:AG913"/>
    <mergeCell ref="AJ913:AK913"/>
    <mergeCell ref="AN913:AO913"/>
    <mergeCell ref="AP913:AQ913"/>
    <mergeCell ref="AS913:AT913"/>
    <mergeCell ref="B904:D904"/>
    <mergeCell ref="E904:G904"/>
    <mergeCell ref="H904:I904"/>
    <mergeCell ref="J904:L904"/>
    <mergeCell ref="M904:O904"/>
    <mergeCell ref="P904:R904"/>
    <mergeCell ref="V904:X904"/>
    <mergeCell ref="Y904:Z904"/>
    <mergeCell ref="AA904:AC904"/>
    <mergeCell ref="AF904:AG904"/>
    <mergeCell ref="AJ904:AK904"/>
    <mergeCell ref="AN904:AO904"/>
    <mergeCell ref="AP904:AQ904"/>
    <mergeCell ref="AS904:AT904"/>
    <mergeCell ref="B902:D902"/>
    <mergeCell ref="E902:G902"/>
    <mergeCell ref="H902:I902"/>
    <mergeCell ref="J902:L902"/>
    <mergeCell ref="M902:O902"/>
    <mergeCell ref="P902:R902"/>
    <mergeCell ref="AJ906:AK906"/>
    <mergeCell ref="AN906:AO906"/>
    <mergeCell ref="AP906:AQ906"/>
    <mergeCell ref="AS906:AT906"/>
    <mergeCell ref="B907:D907"/>
    <mergeCell ref="E907:G907"/>
    <mergeCell ref="H907:I907"/>
    <mergeCell ref="J907:L907"/>
    <mergeCell ref="M907:O907"/>
    <mergeCell ref="P907:R907"/>
    <mergeCell ref="V907:X907"/>
    <mergeCell ref="Y907:Z907"/>
    <mergeCell ref="AA907:AC907"/>
    <mergeCell ref="AF907:AG907"/>
    <mergeCell ref="AJ907:AK907"/>
    <mergeCell ref="AN907:AO907"/>
    <mergeCell ref="AP907:AQ907"/>
    <mergeCell ref="AS907:AT907"/>
    <mergeCell ref="B898:D898"/>
    <mergeCell ref="E898:G898"/>
    <mergeCell ref="H898:I898"/>
    <mergeCell ref="J898:L898"/>
    <mergeCell ref="M898:O898"/>
    <mergeCell ref="P898:R898"/>
    <mergeCell ref="V898:X898"/>
    <mergeCell ref="Y898:Z898"/>
    <mergeCell ref="AA898:AC898"/>
    <mergeCell ref="AF898:AG898"/>
    <mergeCell ref="AJ898:AK898"/>
    <mergeCell ref="AN898:AO898"/>
    <mergeCell ref="AP898:AQ898"/>
    <mergeCell ref="AS898:AT898"/>
    <mergeCell ref="B895:D895"/>
    <mergeCell ref="E895:G895"/>
    <mergeCell ref="H895:I895"/>
    <mergeCell ref="J895:L895"/>
    <mergeCell ref="M895:O895"/>
    <mergeCell ref="P895:R895"/>
    <mergeCell ref="V895:X895"/>
    <mergeCell ref="Y895:Z895"/>
    <mergeCell ref="AA895:AC895"/>
    <mergeCell ref="AF895:AG895"/>
    <mergeCell ref="V902:X902"/>
    <mergeCell ref="Y902:Z902"/>
    <mergeCell ref="AA902:AC902"/>
    <mergeCell ref="AF902:AG902"/>
    <mergeCell ref="AJ902:AK902"/>
    <mergeCell ref="AN902:AO902"/>
    <mergeCell ref="AP902:AQ902"/>
    <mergeCell ref="AS902:AT902"/>
    <mergeCell ref="B903:D903"/>
    <mergeCell ref="E903:G903"/>
    <mergeCell ref="H903:I903"/>
    <mergeCell ref="J903:L903"/>
    <mergeCell ref="M903:O903"/>
    <mergeCell ref="P903:R903"/>
    <mergeCell ref="V903:X903"/>
    <mergeCell ref="Y903:Z903"/>
    <mergeCell ref="AA903:AC903"/>
    <mergeCell ref="AF903:AG903"/>
    <mergeCell ref="AJ903:AK903"/>
    <mergeCell ref="AN903:AO903"/>
    <mergeCell ref="AP903:AQ903"/>
    <mergeCell ref="AS903:AT903"/>
    <mergeCell ref="AP893:AQ893"/>
    <mergeCell ref="AS893:AT893"/>
    <mergeCell ref="AJ895:AK895"/>
    <mergeCell ref="AN895:AO895"/>
    <mergeCell ref="AP895:AQ895"/>
    <mergeCell ref="AS895:AT895"/>
    <mergeCell ref="B896:D896"/>
    <mergeCell ref="E896:G896"/>
    <mergeCell ref="H896:I896"/>
    <mergeCell ref="J896:L896"/>
    <mergeCell ref="M896:O896"/>
    <mergeCell ref="P896:R896"/>
    <mergeCell ref="V896:X896"/>
    <mergeCell ref="Y896:Z896"/>
    <mergeCell ref="AA896:AC896"/>
    <mergeCell ref="AF896:AG896"/>
    <mergeCell ref="AJ896:AK896"/>
    <mergeCell ref="AN896:AO896"/>
    <mergeCell ref="AP896:AQ896"/>
    <mergeCell ref="AS896:AT896"/>
    <mergeCell ref="B897:D897"/>
    <mergeCell ref="E897:G897"/>
    <mergeCell ref="H897:I897"/>
    <mergeCell ref="J897:L897"/>
    <mergeCell ref="M897:O897"/>
    <mergeCell ref="P897:R897"/>
    <mergeCell ref="V897:X897"/>
    <mergeCell ref="Y897:Z897"/>
    <mergeCell ref="AA897:AC897"/>
    <mergeCell ref="AF897:AG897"/>
    <mergeCell ref="AJ897:AK897"/>
    <mergeCell ref="AN897:AO897"/>
    <mergeCell ref="AP897:AQ897"/>
    <mergeCell ref="AS897:AT897"/>
    <mergeCell ref="B888:D888"/>
    <mergeCell ref="E888:G888"/>
    <mergeCell ref="H888:I888"/>
    <mergeCell ref="J888:L888"/>
    <mergeCell ref="M888:O888"/>
    <mergeCell ref="P888:R888"/>
    <mergeCell ref="V888:X888"/>
    <mergeCell ref="Y888:Z888"/>
    <mergeCell ref="AA888:AC888"/>
    <mergeCell ref="AF888:AG888"/>
    <mergeCell ref="AJ888:AK888"/>
    <mergeCell ref="AN888:AO888"/>
    <mergeCell ref="AP888:AQ888"/>
    <mergeCell ref="AS888:AT888"/>
    <mergeCell ref="B886:D886"/>
    <mergeCell ref="E886:G886"/>
    <mergeCell ref="H886:I886"/>
    <mergeCell ref="J886:L886"/>
    <mergeCell ref="M886:O886"/>
    <mergeCell ref="P886:R886"/>
    <mergeCell ref="AJ890:AK890"/>
    <mergeCell ref="AN890:AO890"/>
    <mergeCell ref="AP890:AQ890"/>
    <mergeCell ref="AS890:AT890"/>
    <mergeCell ref="B891:D891"/>
    <mergeCell ref="E891:G891"/>
    <mergeCell ref="H891:I891"/>
    <mergeCell ref="J891:L891"/>
    <mergeCell ref="M891:O891"/>
    <mergeCell ref="P891:R891"/>
    <mergeCell ref="V891:X891"/>
    <mergeCell ref="Y891:Z891"/>
    <mergeCell ref="AA891:AC891"/>
    <mergeCell ref="AF891:AG891"/>
    <mergeCell ref="AJ891:AK891"/>
    <mergeCell ref="AN891:AO891"/>
    <mergeCell ref="AP891:AQ891"/>
    <mergeCell ref="AS891:AT891"/>
    <mergeCell ref="B882:D882"/>
    <mergeCell ref="E882:G882"/>
    <mergeCell ref="H882:I882"/>
    <mergeCell ref="J882:L882"/>
    <mergeCell ref="M882:O882"/>
    <mergeCell ref="P882:R882"/>
    <mergeCell ref="V882:X882"/>
    <mergeCell ref="Y882:Z882"/>
    <mergeCell ref="AA882:AC882"/>
    <mergeCell ref="AF882:AG882"/>
    <mergeCell ref="AJ882:AK882"/>
    <mergeCell ref="AN882:AO882"/>
    <mergeCell ref="AP882:AQ882"/>
    <mergeCell ref="AS882:AT882"/>
    <mergeCell ref="B879:D879"/>
    <mergeCell ref="E879:G879"/>
    <mergeCell ref="H879:I879"/>
    <mergeCell ref="J879:L879"/>
    <mergeCell ref="M879:O879"/>
    <mergeCell ref="P879:R879"/>
    <mergeCell ref="V879:X879"/>
    <mergeCell ref="Y879:Z879"/>
    <mergeCell ref="AA879:AC879"/>
    <mergeCell ref="AF879:AG879"/>
    <mergeCell ref="V886:X886"/>
    <mergeCell ref="Y886:Z886"/>
    <mergeCell ref="AA886:AC886"/>
    <mergeCell ref="AF886:AG886"/>
    <mergeCell ref="AJ886:AK886"/>
    <mergeCell ref="AN886:AO886"/>
    <mergeCell ref="AP886:AQ886"/>
    <mergeCell ref="AS886:AT886"/>
    <mergeCell ref="B887:D887"/>
    <mergeCell ref="E887:G887"/>
    <mergeCell ref="H887:I887"/>
    <mergeCell ref="J887:L887"/>
    <mergeCell ref="M887:O887"/>
    <mergeCell ref="P887:R887"/>
    <mergeCell ref="V887:X887"/>
    <mergeCell ref="Y887:Z887"/>
    <mergeCell ref="AA887:AC887"/>
    <mergeCell ref="AF887:AG887"/>
    <mergeCell ref="AJ887:AK887"/>
    <mergeCell ref="AN887:AO887"/>
    <mergeCell ref="AP887:AQ887"/>
    <mergeCell ref="AS887:AT887"/>
    <mergeCell ref="AP877:AQ877"/>
    <mergeCell ref="AS877:AT877"/>
    <mergeCell ref="AJ879:AK879"/>
    <mergeCell ref="AN879:AO879"/>
    <mergeCell ref="AP879:AQ879"/>
    <mergeCell ref="AS879:AT879"/>
    <mergeCell ref="B880:D880"/>
    <mergeCell ref="E880:G880"/>
    <mergeCell ref="H880:I880"/>
    <mergeCell ref="J880:L880"/>
    <mergeCell ref="M880:O880"/>
    <mergeCell ref="P880:R880"/>
    <mergeCell ref="V880:X880"/>
    <mergeCell ref="Y880:Z880"/>
    <mergeCell ref="AA880:AC880"/>
    <mergeCell ref="AF880:AG880"/>
    <mergeCell ref="AJ880:AK880"/>
    <mergeCell ref="AN880:AO880"/>
    <mergeCell ref="AP880:AQ880"/>
    <mergeCell ref="AS880:AT880"/>
    <mergeCell ref="B881:D881"/>
    <mergeCell ref="E881:G881"/>
    <mergeCell ref="H881:I881"/>
    <mergeCell ref="J881:L881"/>
    <mergeCell ref="M881:O881"/>
    <mergeCell ref="P881:R881"/>
    <mergeCell ref="V881:X881"/>
    <mergeCell ref="Y881:Z881"/>
    <mergeCell ref="AA881:AC881"/>
    <mergeCell ref="AF881:AG881"/>
    <mergeCell ref="AJ881:AK881"/>
    <mergeCell ref="AN881:AO881"/>
    <mergeCell ref="AP881:AQ881"/>
    <mergeCell ref="AS881:AT881"/>
    <mergeCell ref="B872:D872"/>
    <mergeCell ref="E872:G872"/>
    <mergeCell ref="H872:I872"/>
    <mergeCell ref="J872:L872"/>
    <mergeCell ref="M872:O872"/>
    <mergeCell ref="P872:R872"/>
    <mergeCell ref="V872:X872"/>
    <mergeCell ref="Y872:Z872"/>
    <mergeCell ref="AA872:AC872"/>
    <mergeCell ref="AF872:AG872"/>
    <mergeCell ref="AJ872:AK872"/>
    <mergeCell ref="AN872:AO872"/>
    <mergeCell ref="AP872:AQ872"/>
    <mergeCell ref="AS872:AT872"/>
    <mergeCell ref="B870:D870"/>
    <mergeCell ref="E870:G870"/>
    <mergeCell ref="H870:I870"/>
    <mergeCell ref="J870:L870"/>
    <mergeCell ref="M870:O870"/>
    <mergeCell ref="P870:R870"/>
    <mergeCell ref="AJ874:AK874"/>
    <mergeCell ref="AN874:AO874"/>
    <mergeCell ref="AP874:AQ874"/>
    <mergeCell ref="AS874:AT874"/>
    <mergeCell ref="B875:D875"/>
    <mergeCell ref="E875:G875"/>
    <mergeCell ref="H875:I875"/>
    <mergeCell ref="J875:L875"/>
    <mergeCell ref="M875:O875"/>
    <mergeCell ref="P875:R875"/>
    <mergeCell ref="V875:X875"/>
    <mergeCell ref="Y875:Z875"/>
    <mergeCell ref="AA875:AC875"/>
    <mergeCell ref="AF875:AG875"/>
    <mergeCell ref="AJ875:AK875"/>
    <mergeCell ref="AN875:AO875"/>
    <mergeCell ref="AP875:AQ875"/>
    <mergeCell ref="AS875:AT875"/>
    <mergeCell ref="B866:D866"/>
    <mergeCell ref="E866:G866"/>
    <mergeCell ref="H866:I866"/>
    <mergeCell ref="J866:L866"/>
    <mergeCell ref="M866:O866"/>
    <mergeCell ref="P866:R866"/>
    <mergeCell ref="V866:X866"/>
    <mergeCell ref="Y866:Z866"/>
    <mergeCell ref="AA866:AC866"/>
    <mergeCell ref="AF866:AG866"/>
    <mergeCell ref="AJ866:AK866"/>
    <mergeCell ref="AN866:AO866"/>
    <mergeCell ref="AP866:AQ866"/>
    <mergeCell ref="AS866:AT866"/>
    <mergeCell ref="B863:D863"/>
    <mergeCell ref="E863:G863"/>
    <mergeCell ref="H863:I863"/>
    <mergeCell ref="J863:L863"/>
    <mergeCell ref="M863:O863"/>
    <mergeCell ref="P863:R863"/>
    <mergeCell ref="V863:X863"/>
    <mergeCell ref="Y863:Z863"/>
    <mergeCell ref="AA863:AC863"/>
    <mergeCell ref="AF863:AG863"/>
    <mergeCell ref="V870:X870"/>
    <mergeCell ref="Y870:Z870"/>
    <mergeCell ref="AA870:AC870"/>
    <mergeCell ref="AF870:AG870"/>
    <mergeCell ref="AJ870:AK870"/>
    <mergeCell ref="AN870:AO870"/>
    <mergeCell ref="AP870:AQ870"/>
    <mergeCell ref="AS870:AT870"/>
    <mergeCell ref="B871:D871"/>
    <mergeCell ref="E871:G871"/>
    <mergeCell ref="H871:I871"/>
    <mergeCell ref="J871:L871"/>
    <mergeCell ref="M871:O871"/>
    <mergeCell ref="P871:R871"/>
    <mergeCell ref="V871:X871"/>
    <mergeCell ref="Y871:Z871"/>
    <mergeCell ref="AA871:AC871"/>
    <mergeCell ref="AF871:AG871"/>
    <mergeCell ref="AJ871:AK871"/>
    <mergeCell ref="AN871:AO871"/>
    <mergeCell ref="AP871:AQ871"/>
    <mergeCell ref="AS871:AT871"/>
    <mergeCell ref="AP861:AQ861"/>
    <mergeCell ref="AS861:AT861"/>
    <mergeCell ref="AJ863:AK863"/>
    <mergeCell ref="AN863:AO863"/>
    <mergeCell ref="AP863:AQ863"/>
    <mergeCell ref="AS863:AT863"/>
    <mergeCell ref="B864:D864"/>
    <mergeCell ref="E864:G864"/>
    <mergeCell ref="H864:I864"/>
    <mergeCell ref="J864:L864"/>
    <mergeCell ref="M864:O864"/>
    <mergeCell ref="P864:R864"/>
    <mergeCell ref="V864:X864"/>
    <mergeCell ref="Y864:Z864"/>
    <mergeCell ref="AA864:AC864"/>
    <mergeCell ref="AF864:AG864"/>
    <mergeCell ref="AJ864:AK864"/>
    <mergeCell ref="AN864:AO864"/>
    <mergeCell ref="AP864:AQ864"/>
    <mergeCell ref="AS864:AT864"/>
    <mergeCell ref="B865:D865"/>
    <mergeCell ref="E865:G865"/>
    <mergeCell ref="H865:I865"/>
    <mergeCell ref="J865:L865"/>
    <mergeCell ref="M865:O865"/>
    <mergeCell ref="P865:R865"/>
    <mergeCell ref="V865:X865"/>
    <mergeCell ref="Y865:Z865"/>
    <mergeCell ref="AA865:AC865"/>
    <mergeCell ref="AF865:AG865"/>
    <mergeCell ref="AJ865:AK865"/>
    <mergeCell ref="AN865:AO865"/>
    <mergeCell ref="AP865:AQ865"/>
    <mergeCell ref="AS865:AT865"/>
    <mergeCell ref="B856:D856"/>
    <mergeCell ref="E856:G856"/>
    <mergeCell ref="H856:I856"/>
    <mergeCell ref="J856:L856"/>
    <mergeCell ref="M856:O856"/>
    <mergeCell ref="P856:R856"/>
    <mergeCell ref="V856:X856"/>
    <mergeCell ref="Y856:Z856"/>
    <mergeCell ref="AA856:AC856"/>
    <mergeCell ref="AF856:AG856"/>
    <mergeCell ref="AJ856:AK856"/>
    <mergeCell ref="AN856:AO856"/>
    <mergeCell ref="AP856:AQ856"/>
    <mergeCell ref="AS856:AT856"/>
    <mergeCell ref="B854:D854"/>
    <mergeCell ref="E854:G854"/>
    <mergeCell ref="H854:I854"/>
    <mergeCell ref="J854:L854"/>
    <mergeCell ref="M854:O854"/>
    <mergeCell ref="P854:R854"/>
    <mergeCell ref="AJ858:AK858"/>
    <mergeCell ref="AN858:AO858"/>
    <mergeCell ref="AP858:AQ858"/>
    <mergeCell ref="AS858:AT858"/>
    <mergeCell ref="B859:D859"/>
    <mergeCell ref="E859:G859"/>
    <mergeCell ref="H859:I859"/>
    <mergeCell ref="J859:L859"/>
    <mergeCell ref="M859:O859"/>
    <mergeCell ref="P859:R859"/>
    <mergeCell ref="V859:X859"/>
    <mergeCell ref="Y859:Z859"/>
    <mergeCell ref="AA859:AC859"/>
    <mergeCell ref="AF859:AG859"/>
    <mergeCell ref="AJ859:AK859"/>
    <mergeCell ref="AN859:AO859"/>
    <mergeCell ref="AP859:AQ859"/>
    <mergeCell ref="AS859:AT859"/>
    <mergeCell ref="B850:D850"/>
    <mergeCell ref="E850:G850"/>
    <mergeCell ref="H850:I850"/>
    <mergeCell ref="J850:L850"/>
    <mergeCell ref="M850:O850"/>
    <mergeCell ref="P850:R850"/>
    <mergeCell ref="V850:X850"/>
    <mergeCell ref="Y850:Z850"/>
    <mergeCell ref="AA850:AC850"/>
    <mergeCell ref="AF850:AG850"/>
    <mergeCell ref="AJ850:AK850"/>
    <mergeCell ref="AN850:AO850"/>
    <mergeCell ref="AP850:AQ850"/>
    <mergeCell ref="AS850:AT850"/>
    <mergeCell ref="B847:D847"/>
    <mergeCell ref="E847:G847"/>
    <mergeCell ref="H847:I847"/>
    <mergeCell ref="J847:L847"/>
    <mergeCell ref="M847:O847"/>
    <mergeCell ref="P847:R847"/>
    <mergeCell ref="V847:X847"/>
    <mergeCell ref="Y847:Z847"/>
    <mergeCell ref="AA847:AC847"/>
    <mergeCell ref="AF847:AG847"/>
    <mergeCell ref="V854:X854"/>
    <mergeCell ref="Y854:Z854"/>
    <mergeCell ref="AA854:AC854"/>
    <mergeCell ref="AF854:AG854"/>
    <mergeCell ref="AJ854:AK854"/>
    <mergeCell ref="AN854:AO854"/>
    <mergeCell ref="AP854:AQ854"/>
    <mergeCell ref="AS854:AT854"/>
    <mergeCell ref="B855:D855"/>
    <mergeCell ref="E855:G855"/>
    <mergeCell ref="H855:I855"/>
    <mergeCell ref="J855:L855"/>
    <mergeCell ref="M855:O855"/>
    <mergeCell ref="P855:R855"/>
    <mergeCell ref="V855:X855"/>
    <mergeCell ref="Y855:Z855"/>
    <mergeCell ref="AA855:AC855"/>
    <mergeCell ref="AF855:AG855"/>
    <mergeCell ref="AJ855:AK855"/>
    <mergeCell ref="AN855:AO855"/>
    <mergeCell ref="AP855:AQ855"/>
    <mergeCell ref="AS855:AT855"/>
    <mergeCell ref="AP845:AQ845"/>
    <mergeCell ref="AS845:AT845"/>
    <mergeCell ref="AJ847:AK847"/>
    <mergeCell ref="AN847:AO847"/>
    <mergeCell ref="AP847:AQ847"/>
    <mergeCell ref="AS847:AT847"/>
    <mergeCell ref="B848:D848"/>
    <mergeCell ref="E848:G848"/>
    <mergeCell ref="H848:I848"/>
    <mergeCell ref="J848:L848"/>
    <mergeCell ref="M848:O848"/>
    <mergeCell ref="P848:R848"/>
    <mergeCell ref="V848:X848"/>
    <mergeCell ref="Y848:Z848"/>
    <mergeCell ref="AA848:AC848"/>
    <mergeCell ref="AF848:AG848"/>
    <mergeCell ref="AJ848:AK848"/>
    <mergeCell ref="AN848:AO848"/>
    <mergeCell ref="AP848:AQ848"/>
    <mergeCell ref="AS848:AT848"/>
    <mergeCell ref="B849:D849"/>
    <mergeCell ref="E849:G849"/>
    <mergeCell ref="H849:I849"/>
    <mergeCell ref="J849:L849"/>
    <mergeCell ref="M849:O849"/>
    <mergeCell ref="P849:R849"/>
    <mergeCell ref="V849:X849"/>
    <mergeCell ref="Y849:Z849"/>
    <mergeCell ref="AA849:AC849"/>
    <mergeCell ref="AF849:AG849"/>
    <mergeCell ref="AJ849:AK849"/>
    <mergeCell ref="AN849:AO849"/>
    <mergeCell ref="AP849:AQ849"/>
    <mergeCell ref="AS849:AT849"/>
    <mergeCell ref="B840:D840"/>
    <mergeCell ref="E840:G840"/>
    <mergeCell ref="H840:I840"/>
    <mergeCell ref="J840:L840"/>
    <mergeCell ref="M840:O840"/>
    <mergeCell ref="P840:R840"/>
    <mergeCell ref="V840:X840"/>
    <mergeCell ref="Y840:Z840"/>
    <mergeCell ref="AA840:AC840"/>
    <mergeCell ref="AF840:AG840"/>
    <mergeCell ref="AJ840:AK840"/>
    <mergeCell ref="AN840:AO840"/>
    <mergeCell ref="AP840:AQ840"/>
    <mergeCell ref="AS840:AT840"/>
    <mergeCell ref="B838:D838"/>
    <mergeCell ref="E838:G838"/>
    <mergeCell ref="H838:I838"/>
    <mergeCell ref="J838:L838"/>
    <mergeCell ref="M838:O838"/>
    <mergeCell ref="P838:R838"/>
    <mergeCell ref="AJ842:AK842"/>
    <mergeCell ref="AN842:AO842"/>
    <mergeCell ref="AP842:AQ842"/>
    <mergeCell ref="AS842:AT842"/>
    <mergeCell ref="B843:D843"/>
    <mergeCell ref="E843:G843"/>
    <mergeCell ref="H843:I843"/>
    <mergeCell ref="J843:L843"/>
    <mergeCell ref="M843:O843"/>
    <mergeCell ref="P843:R843"/>
    <mergeCell ref="V843:X843"/>
    <mergeCell ref="Y843:Z843"/>
    <mergeCell ref="AA843:AC843"/>
    <mergeCell ref="AF843:AG843"/>
    <mergeCell ref="AJ843:AK843"/>
    <mergeCell ref="AN843:AO843"/>
    <mergeCell ref="AP843:AQ843"/>
    <mergeCell ref="AS843:AT843"/>
    <mergeCell ref="B834:D834"/>
    <mergeCell ref="E834:G834"/>
    <mergeCell ref="H834:I834"/>
    <mergeCell ref="J834:L834"/>
    <mergeCell ref="M834:O834"/>
    <mergeCell ref="P834:R834"/>
    <mergeCell ref="V834:X834"/>
    <mergeCell ref="Y834:Z834"/>
    <mergeCell ref="AA834:AC834"/>
    <mergeCell ref="AF834:AG834"/>
    <mergeCell ref="AJ834:AK834"/>
    <mergeCell ref="AN834:AO834"/>
    <mergeCell ref="AP834:AQ834"/>
    <mergeCell ref="AS834:AT834"/>
    <mergeCell ref="B831:D831"/>
    <mergeCell ref="E831:G831"/>
    <mergeCell ref="H831:I831"/>
    <mergeCell ref="J831:L831"/>
    <mergeCell ref="M831:O831"/>
    <mergeCell ref="P831:R831"/>
    <mergeCell ref="V831:X831"/>
    <mergeCell ref="Y831:Z831"/>
    <mergeCell ref="AA831:AC831"/>
    <mergeCell ref="AF831:AG831"/>
    <mergeCell ref="V838:X838"/>
    <mergeCell ref="Y838:Z838"/>
    <mergeCell ref="AA838:AC838"/>
    <mergeCell ref="AF838:AG838"/>
    <mergeCell ref="AJ838:AK838"/>
    <mergeCell ref="AN838:AO838"/>
    <mergeCell ref="AP838:AQ838"/>
    <mergeCell ref="AS838:AT838"/>
    <mergeCell ref="B839:D839"/>
    <mergeCell ref="E839:G839"/>
    <mergeCell ref="H839:I839"/>
    <mergeCell ref="J839:L839"/>
    <mergeCell ref="M839:O839"/>
    <mergeCell ref="P839:R839"/>
    <mergeCell ref="V839:X839"/>
    <mergeCell ref="Y839:Z839"/>
    <mergeCell ref="AA839:AC839"/>
    <mergeCell ref="AF839:AG839"/>
    <mergeCell ref="AJ839:AK839"/>
    <mergeCell ref="AN839:AO839"/>
    <mergeCell ref="AP839:AQ839"/>
    <mergeCell ref="AS839:AT839"/>
    <mergeCell ref="AP829:AQ829"/>
    <mergeCell ref="AS829:AT829"/>
    <mergeCell ref="AJ831:AK831"/>
    <mergeCell ref="AN831:AO831"/>
    <mergeCell ref="AP831:AQ831"/>
    <mergeCell ref="AS831:AT831"/>
    <mergeCell ref="B832:D832"/>
    <mergeCell ref="E832:G832"/>
    <mergeCell ref="H832:I832"/>
    <mergeCell ref="J832:L832"/>
    <mergeCell ref="M832:O832"/>
    <mergeCell ref="P832:R832"/>
    <mergeCell ref="V832:X832"/>
    <mergeCell ref="Y832:Z832"/>
    <mergeCell ref="AA832:AC832"/>
    <mergeCell ref="AF832:AG832"/>
    <mergeCell ref="AJ832:AK832"/>
    <mergeCell ref="AN832:AO832"/>
    <mergeCell ref="AP832:AQ832"/>
    <mergeCell ref="AS832:AT832"/>
    <mergeCell ref="B833:D833"/>
    <mergeCell ref="E833:G833"/>
    <mergeCell ref="H833:I833"/>
    <mergeCell ref="J833:L833"/>
    <mergeCell ref="M833:O833"/>
    <mergeCell ref="P833:R833"/>
    <mergeCell ref="V833:X833"/>
    <mergeCell ref="Y833:Z833"/>
    <mergeCell ref="AA833:AC833"/>
    <mergeCell ref="AF833:AG833"/>
    <mergeCell ref="AJ833:AK833"/>
    <mergeCell ref="AN833:AO833"/>
    <mergeCell ref="AP833:AQ833"/>
    <mergeCell ref="AS833:AT833"/>
    <mergeCell ref="B824:D824"/>
    <mergeCell ref="E824:G824"/>
    <mergeCell ref="H824:I824"/>
    <mergeCell ref="J824:L824"/>
    <mergeCell ref="M824:O824"/>
    <mergeCell ref="P824:R824"/>
    <mergeCell ref="V824:X824"/>
    <mergeCell ref="Y824:Z824"/>
    <mergeCell ref="AA824:AC824"/>
    <mergeCell ref="AF824:AG824"/>
    <mergeCell ref="AJ824:AK824"/>
    <mergeCell ref="AN824:AO824"/>
    <mergeCell ref="AP824:AQ824"/>
    <mergeCell ref="AS824:AT824"/>
    <mergeCell ref="B822:D822"/>
    <mergeCell ref="E822:G822"/>
    <mergeCell ref="H822:I822"/>
    <mergeCell ref="J822:L822"/>
    <mergeCell ref="M822:O822"/>
    <mergeCell ref="P822:R822"/>
    <mergeCell ref="AJ826:AK826"/>
    <mergeCell ref="AN826:AO826"/>
    <mergeCell ref="AP826:AQ826"/>
    <mergeCell ref="AS826:AT826"/>
    <mergeCell ref="B827:D827"/>
    <mergeCell ref="E827:G827"/>
    <mergeCell ref="H827:I827"/>
    <mergeCell ref="J827:L827"/>
    <mergeCell ref="M827:O827"/>
    <mergeCell ref="P827:R827"/>
    <mergeCell ref="V827:X827"/>
    <mergeCell ref="Y827:Z827"/>
    <mergeCell ref="AA827:AC827"/>
    <mergeCell ref="AF827:AG827"/>
    <mergeCell ref="AJ827:AK827"/>
    <mergeCell ref="AN827:AO827"/>
    <mergeCell ref="AP827:AQ827"/>
    <mergeCell ref="AS827:AT827"/>
    <mergeCell ref="B818:D818"/>
    <mergeCell ref="E818:G818"/>
    <mergeCell ref="H818:I818"/>
    <mergeCell ref="J818:L818"/>
    <mergeCell ref="M818:O818"/>
    <mergeCell ref="P818:R818"/>
    <mergeCell ref="V818:X818"/>
    <mergeCell ref="Y818:Z818"/>
    <mergeCell ref="AA818:AC818"/>
    <mergeCell ref="AF818:AG818"/>
    <mergeCell ref="AJ818:AK818"/>
    <mergeCell ref="AN818:AO818"/>
    <mergeCell ref="AP818:AQ818"/>
    <mergeCell ref="AS818:AT818"/>
    <mergeCell ref="B815:D815"/>
    <mergeCell ref="E815:G815"/>
    <mergeCell ref="H815:I815"/>
    <mergeCell ref="J815:L815"/>
    <mergeCell ref="M815:O815"/>
    <mergeCell ref="P815:R815"/>
    <mergeCell ref="V815:X815"/>
    <mergeCell ref="Y815:Z815"/>
    <mergeCell ref="AA815:AC815"/>
    <mergeCell ref="AF815:AG815"/>
    <mergeCell ref="V822:X822"/>
    <mergeCell ref="Y822:Z822"/>
    <mergeCell ref="AA822:AC822"/>
    <mergeCell ref="AF822:AG822"/>
    <mergeCell ref="AJ822:AK822"/>
    <mergeCell ref="AN822:AO822"/>
    <mergeCell ref="AP822:AQ822"/>
    <mergeCell ref="AS822:AT822"/>
    <mergeCell ref="B823:D823"/>
    <mergeCell ref="E823:G823"/>
    <mergeCell ref="H823:I823"/>
    <mergeCell ref="J823:L823"/>
    <mergeCell ref="M823:O823"/>
    <mergeCell ref="P823:R823"/>
    <mergeCell ref="V823:X823"/>
    <mergeCell ref="Y823:Z823"/>
    <mergeCell ref="AA823:AC823"/>
    <mergeCell ref="AF823:AG823"/>
    <mergeCell ref="AJ823:AK823"/>
    <mergeCell ref="AN823:AO823"/>
    <mergeCell ref="AP823:AQ823"/>
    <mergeCell ref="AS823:AT823"/>
    <mergeCell ref="AP813:AQ813"/>
    <mergeCell ref="AS813:AT813"/>
    <mergeCell ref="AJ815:AK815"/>
    <mergeCell ref="AN815:AO815"/>
    <mergeCell ref="AP815:AQ815"/>
    <mergeCell ref="AS815:AT815"/>
    <mergeCell ref="B816:D816"/>
    <mergeCell ref="E816:G816"/>
    <mergeCell ref="H816:I816"/>
    <mergeCell ref="J816:L816"/>
    <mergeCell ref="M816:O816"/>
    <mergeCell ref="P816:R816"/>
    <mergeCell ref="V816:X816"/>
    <mergeCell ref="Y816:Z816"/>
    <mergeCell ref="AA816:AC816"/>
    <mergeCell ref="AF816:AG816"/>
    <mergeCell ref="AJ816:AK816"/>
    <mergeCell ref="AN816:AO816"/>
    <mergeCell ref="AP816:AQ816"/>
    <mergeCell ref="AS816:AT816"/>
    <mergeCell ref="B817:D817"/>
    <mergeCell ref="E817:G817"/>
    <mergeCell ref="H817:I817"/>
    <mergeCell ref="J817:L817"/>
    <mergeCell ref="M817:O817"/>
    <mergeCell ref="P817:R817"/>
    <mergeCell ref="V817:X817"/>
    <mergeCell ref="Y817:Z817"/>
    <mergeCell ref="AA817:AC817"/>
    <mergeCell ref="AF817:AG817"/>
    <mergeCell ref="AJ817:AK817"/>
    <mergeCell ref="AN817:AO817"/>
    <mergeCell ref="AP817:AQ817"/>
    <mergeCell ref="AS817:AT817"/>
    <mergeCell ref="B808:D808"/>
    <mergeCell ref="E808:G808"/>
    <mergeCell ref="H808:I808"/>
    <mergeCell ref="J808:L808"/>
    <mergeCell ref="M808:O808"/>
    <mergeCell ref="P808:R808"/>
    <mergeCell ref="V808:X808"/>
    <mergeCell ref="Y808:Z808"/>
    <mergeCell ref="AA808:AC808"/>
    <mergeCell ref="AF808:AG808"/>
    <mergeCell ref="AJ808:AK808"/>
    <mergeCell ref="AN808:AO808"/>
    <mergeCell ref="AP808:AQ808"/>
    <mergeCell ref="AS808:AT808"/>
    <mergeCell ref="B806:D806"/>
    <mergeCell ref="E806:G806"/>
    <mergeCell ref="H806:I806"/>
    <mergeCell ref="J806:L806"/>
    <mergeCell ref="M806:O806"/>
    <mergeCell ref="P806:R806"/>
    <mergeCell ref="AJ810:AK810"/>
    <mergeCell ref="AN810:AO810"/>
    <mergeCell ref="AP810:AQ810"/>
    <mergeCell ref="AS810:AT810"/>
    <mergeCell ref="B811:D811"/>
    <mergeCell ref="E811:G811"/>
    <mergeCell ref="H811:I811"/>
    <mergeCell ref="J811:L811"/>
    <mergeCell ref="M811:O811"/>
    <mergeCell ref="P811:R811"/>
    <mergeCell ref="V811:X811"/>
    <mergeCell ref="Y811:Z811"/>
    <mergeCell ref="AA811:AC811"/>
    <mergeCell ref="AF811:AG811"/>
    <mergeCell ref="AJ811:AK811"/>
    <mergeCell ref="AN811:AO811"/>
    <mergeCell ref="AP811:AQ811"/>
    <mergeCell ref="AS811:AT811"/>
    <mergeCell ref="B802:D802"/>
    <mergeCell ref="E802:G802"/>
    <mergeCell ref="H802:I802"/>
    <mergeCell ref="J802:L802"/>
    <mergeCell ref="M802:O802"/>
    <mergeCell ref="P802:R802"/>
    <mergeCell ref="V802:X802"/>
    <mergeCell ref="Y802:Z802"/>
    <mergeCell ref="AA802:AC802"/>
    <mergeCell ref="AF802:AG802"/>
    <mergeCell ref="AJ802:AK802"/>
    <mergeCell ref="AN802:AO802"/>
    <mergeCell ref="AP802:AQ802"/>
    <mergeCell ref="AS802:AT802"/>
    <mergeCell ref="B799:D799"/>
    <mergeCell ref="E799:G799"/>
    <mergeCell ref="H799:I799"/>
    <mergeCell ref="J799:L799"/>
    <mergeCell ref="M799:O799"/>
    <mergeCell ref="P799:R799"/>
    <mergeCell ref="V799:X799"/>
    <mergeCell ref="Y799:Z799"/>
    <mergeCell ref="AA799:AC799"/>
    <mergeCell ref="AF799:AG799"/>
    <mergeCell ref="V806:X806"/>
    <mergeCell ref="Y806:Z806"/>
    <mergeCell ref="AA806:AC806"/>
    <mergeCell ref="AF806:AG806"/>
    <mergeCell ref="AJ806:AK806"/>
    <mergeCell ref="AN806:AO806"/>
    <mergeCell ref="AP806:AQ806"/>
    <mergeCell ref="AS806:AT806"/>
    <mergeCell ref="B807:D807"/>
    <mergeCell ref="E807:G807"/>
    <mergeCell ref="H807:I807"/>
    <mergeCell ref="J807:L807"/>
    <mergeCell ref="M807:O807"/>
    <mergeCell ref="P807:R807"/>
    <mergeCell ref="V807:X807"/>
    <mergeCell ref="Y807:Z807"/>
    <mergeCell ref="AA807:AC807"/>
    <mergeCell ref="AF807:AG807"/>
    <mergeCell ref="AJ807:AK807"/>
    <mergeCell ref="AN807:AO807"/>
    <mergeCell ref="AP807:AQ807"/>
    <mergeCell ref="AS807:AT807"/>
    <mergeCell ref="AP797:AQ797"/>
    <mergeCell ref="AS797:AT797"/>
    <mergeCell ref="AJ799:AK799"/>
    <mergeCell ref="AN799:AO799"/>
    <mergeCell ref="AP799:AQ799"/>
    <mergeCell ref="AS799:AT799"/>
    <mergeCell ref="B800:D800"/>
    <mergeCell ref="E800:G800"/>
    <mergeCell ref="H800:I800"/>
    <mergeCell ref="J800:L800"/>
    <mergeCell ref="M800:O800"/>
    <mergeCell ref="P800:R800"/>
    <mergeCell ref="V800:X800"/>
    <mergeCell ref="Y800:Z800"/>
    <mergeCell ref="AA800:AC800"/>
    <mergeCell ref="AF800:AG800"/>
    <mergeCell ref="AJ800:AK800"/>
    <mergeCell ref="AN800:AO800"/>
    <mergeCell ref="AP800:AQ800"/>
    <mergeCell ref="AS800:AT800"/>
    <mergeCell ref="B801:D801"/>
    <mergeCell ref="E801:G801"/>
    <mergeCell ref="H801:I801"/>
    <mergeCell ref="J801:L801"/>
    <mergeCell ref="M801:O801"/>
    <mergeCell ref="P801:R801"/>
    <mergeCell ref="V801:X801"/>
    <mergeCell ref="Y801:Z801"/>
    <mergeCell ref="AA801:AC801"/>
    <mergeCell ref="AF801:AG801"/>
    <mergeCell ref="AJ801:AK801"/>
    <mergeCell ref="AN801:AO801"/>
    <mergeCell ref="AP801:AQ801"/>
    <mergeCell ref="AS801:AT801"/>
    <mergeCell ref="B792:D792"/>
    <mergeCell ref="E792:G792"/>
    <mergeCell ref="H792:I792"/>
    <mergeCell ref="J792:L792"/>
    <mergeCell ref="M792:O792"/>
    <mergeCell ref="P792:R792"/>
    <mergeCell ref="V792:X792"/>
    <mergeCell ref="Y792:Z792"/>
    <mergeCell ref="AA792:AC792"/>
    <mergeCell ref="AF792:AG792"/>
    <mergeCell ref="AJ792:AK792"/>
    <mergeCell ref="AN792:AO792"/>
    <mergeCell ref="AP792:AQ792"/>
    <mergeCell ref="AS792:AT792"/>
    <mergeCell ref="B790:D790"/>
    <mergeCell ref="E790:G790"/>
    <mergeCell ref="H790:I790"/>
    <mergeCell ref="J790:L790"/>
    <mergeCell ref="M790:O790"/>
    <mergeCell ref="P790:R790"/>
    <mergeCell ref="AJ794:AK794"/>
    <mergeCell ref="AN794:AO794"/>
    <mergeCell ref="AP794:AQ794"/>
    <mergeCell ref="AS794:AT794"/>
    <mergeCell ref="B795:D795"/>
    <mergeCell ref="E795:G795"/>
    <mergeCell ref="H795:I795"/>
    <mergeCell ref="J795:L795"/>
    <mergeCell ref="M795:O795"/>
    <mergeCell ref="P795:R795"/>
    <mergeCell ref="V795:X795"/>
    <mergeCell ref="Y795:Z795"/>
    <mergeCell ref="AA795:AC795"/>
    <mergeCell ref="AF795:AG795"/>
    <mergeCell ref="AJ795:AK795"/>
    <mergeCell ref="AN795:AO795"/>
    <mergeCell ref="AP795:AQ795"/>
    <mergeCell ref="AS795:AT795"/>
    <mergeCell ref="B786:D786"/>
    <mergeCell ref="E786:G786"/>
    <mergeCell ref="H786:I786"/>
    <mergeCell ref="J786:L786"/>
    <mergeCell ref="M786:O786"/>
    <mergeCell ref="P786:R786"/>
    <mergeCell ref="V786:X786"/>
    <mergeCell ref="Y786:Z786"/>
    <mergeCell ref="AA786:AC786"/>
    <mergeCell ref="AF786:AG786"/>
    <mergeCell ref="AJ786:AK786"/>
    <mergeCell ref="AN786:AO786"/>
    <mergeCell ref="AP786:AQ786"/>
    <mergeCell ref="AS786:AT786"/>
    <mergeCell ref="B783:D783"/>
    <mergeCell ref="E783:G783"/>
    <mergeCell ref="H783:I783"/>
    <mergeCell ref="J783:L783"/>
    <mergeCell ref="M783:O783"/>
    <mergeCell ref="P783:R783"/>
    <mergeCell ref="V783:X783"/>
    <mergeCell ref="Y783:Z783"/>
    <mergeCell ref="AA783:AC783"/>
    <mergeCell ref="AF783:AG783"/>
    <mergeCell ref="V790:X790"/>
    <mergeCell ref="Y790:Z790"/>
    <mergeCell ref="AA790:AC790"/>
    <mergeCell ref="AF790:AG790"/>
    <mergeCell ref="AJ790:AK790"/>
    <mergeCell ref="AN790:AO790"/>
    <mergeCell ref="AP790:AQ790"/>
    <mergeCell ref="AS790:AT790"/>
    <mergeCell ref="B791:D791"/>
    <mergeCell ref="E791:G791"/>
    <mergeCell ref="H791:I791"/>
    <mergeCell ref="J791:L791"/>
    <mergeCell ref="M791:O791"/>
    <mergeCell ref="P791:R791"/>
    <mergeCell ref="V791:X791"/>
    <mergeCell ref="Y791:Z791"/>
    <mergeCell ref="AA791:AC791"/>
    <mergeCell ref="AF791:AG791"/>
    <mergeCell ref="AJ791:AK791"/>
    <mergeCell ref="AN791:AO791"/>
    <mergeCell ref="AP791:AQ791"/>
    <mergeCell ref="AS791:AT791"/>
    <mergeCell ref="AP781:AQ781"/>
    <mergeCell ref="AS781:AT781"/>
    <mergeCell ref="AJ783:AK783"/>
    <mergeCell ref="AN783:AO783"/>
    <mergeCell ref="AP783:AQ783"/>
    <mergeCell ref="AS783:AT783"/>
    <mergeCell ref="B784:D784"/>
    <mergeCell ref="E784:G784"/>
    <mergeCell ref="H784:I784"/>
    <mergeCell ref="J784:L784"/>
    <mergeCell ref="M784:O784"/>
    <mergeCell ref="P784:R784"/>
    <mergeCell ref="V784:X784"/>
    <mergeCell ref="Y784:Z784"/>
    <mergeCell ref="AA784:AC784"/>
    <mergeCell ref="AF784:AG784"/>
    <mergeCell ref="AJ784:AK784"/>
    <mergeCell ref="AN784:AO784"/>
    <mergeCell ref="AP784:AQ784"/>
    <mergeCell ref="AS784:AT784"/>
    <mergeCell ref="B785:D785"/>
    <mergeCell ref="E785:G785"/>
    <mergeCell ref="H785:I785"/>
    <mergeCell ref="J785:L785"/>
    <mergeCell ref="M785:O785"/>
    <mergeCell ref="P785:R785"/>
    <mergeCell ref="V785:X785"/>
    <mergeCell ref="Y785:Z785"/>
    <mergeCell ref="AA785:AC785"/>
    <mergeCell ref="AF785:AG785"/>
    <mergeCell ref="AJ785:AK785"/>
    <mergeCell ref="AN785:AO785"/>
    <mergeCell ref="AP785:AQ785"/>
    <mergeCell ref="AS785:AT785"/>
    <mergeCell ref="B776:D776"/>
    <mergeCell ref="E776:G776"/>
    <mergeCell ref="H776:I776"/>
    <mergeCell ref="J776:L776"/>
    <mergeCell ref="M776:O776"/>
    <mergeCell ref="P776:R776"/>
    <mergeCell ref="V776:X776"/>
    <mergeCell ref="Y776:Z776"/>
    <mergeCell ref="AA776:AC776"/>
    <mergeCell ref="AF776:AG776"/>
    <mergeCell ref="AJ776:AK776"/>
    <mergeCell ref="AN776:AO776"/>
    <mergeCell ref="AP776:AQ776"/>
    <mergeCell ref="AS776:AT776"/>
    <mergeCell ref="B774:D774"/>
    <mergeCell ref="E774:G774"/>
    <mergeCell ref="H774:I774"/>
    <mergeCell ref="J774:L774"/>
    <mergeCell ref="M774:O774"/>
    <mergeCell ref="P774:R774"/>
    <mergeCell ref="AJ778:AK778"/>
    <mergeCell ref="AN778:AO778"/>
    <mergeCell ref="AP778:AQ778"/>
    <mergeCell ref="AS778:AT778"/>
    <mergeCell ref="B779:D779"/>
    <mergeCell ref="E779:G779"/>
    <mergeCell ref="H779:I779"/>
    <mergeCell ref="J779:L779"/>
    <mergeCell ref="M779:O779"/>
    <mergeCell ref="P779:R779"/>
    <mergeCell ref="V779:X779"/>
    <mergeCell ref="Y779:Z779"/>
    <mergeCell ref="AA779:AC779"/>
    <mergeCell ref="AF779:AG779"/>
    <mergeCell ref="AJ779:AK779"/>
    <mergeCell ref="AN779:AO779"/>
    <mergeCell ref="AP779:AQ779"/>
    <mergeCell ref="AS779:AT779"/>
    <mergeCell ref="B770:D770"/>
    <mergeCell ref="E770:G770"/>
    <mergeCell ref="H770:I770"/>
    <mergeCell ref="J770:L770"/>
    <mergeCell ref="M770:O770"/>
    <mergeCell ref="P770:R770"/>
    <mergeCell ref="V770:X770"/>
    <mergeCell ref="Y770:Z770"/>
    <mergeCell ref="AA770:AC770"/>
    <mergeCell ref="AF770:AG770"/>
    <mergeCell ref="AJ770:AK770"/>
    <mergeCell ref="AN770:AO770"/>
    <mergeCell ref="AP770:AQ770"/>
    <mergeCell ref="AS770:AT770"/>
    <mergeCell ref="B767:D767"/>
    <mergeCell ref="E767:G767"/>
    <mergeCell ref="H767:I767"/>
    <mergeCell ref="J767:L767"/>
    <mergeCell ref="M767:O767"/>
    <mergeCell ref="P767:R767"/>
    <mergeCell ref="V767:X767"/>
    <mergeCell ref="Y767:Z767"/>
    <mergeCell ref="AA767:AC767"/>
    <mergeCell ref="AF767:AG767"/>
    <mergeCell ref="V774:X774"/>
    <mergeCell ref="Y774:Z774"/>
    <mergeCell ref="AA774:AC774"/>
    <mergeCell ref="AF774:AG774"/>
    <mergeCell ref="AJ774:AK774"/>
    <mergeCell ref="AN774:AO774"/>
    <mergeCell ref="AP774:AQ774"/>
    <mergeCell ref="AS774:AT774"/>
    <mergeCell ref="B775:D775"/>
    <mergeCell ref="E775:G775"/>
    <mergeCell ref="H775:I775"/>
    <mergeCell ref="J775:L775"/>
    <mergeCell ref="M775:O775"/>
    <mergeCell ref="P775:R775"/>
    <mergeCell ref="V775:X775"/>
    <mergeCell ref="Y775:Z775"/>
    <mergeCell ref="AA775:AC775"/>
    <mergeCell ref="AF775:AG775"/>
    <mergeCell ref="AJ775:AK775"/>
    <mergeCell ref="AN775:AO775"/>
    <mergeCell ref="AP775:AQ775"/>
    <mergeCell ref="AS775:AT775"/>
    <mergeCell ref="AP765:AQ765"/>
    <mergeCell ref="AS765:AT765"/>
    <mergeCell ref="AJ767:AK767"/>
    <mergeCell ref="AN767:AO767"/>
    <mergeCell ref="AP767:AQ767"/>
    <mergeCell ref="AS767:AT767"/>
    <mergeCell ref="B768:D768"/>
    <mergeCell ref="E768:G768"/>
    <mergeCell ref="H768:I768"/>
    <mergeCell ref="J768:L768"/>
    <mergeCell ref="M768:O768"/>
    <mergeCell ref="P768:R768"/>
    <mergeCell ref="V768:X768"/>
    <mergeCell ref="Y768:Z768"/>
    <mergeCell ref="AA768:AC768"/>
    <mergeCell ref="AF768:AG768"/>
    <mergeCell ref="AJ768:AK768"/>
    <mergeCell ref="AN768:AO768"/>
    <mergeCell ref="AP768:AQ768"/>
    <mergeCell ref="AS768:AT768"/>
    <mergeCell ref="B769:D769"/>
    <mergeCell ref="E769:G769"/>
    <mergeCell ref="H769:I769"/>
    <mergeCell ref="J769:L769"/>
    <mergeCell ref="M769:O769"/>
    <mergeCell ref="P769:R769"/>
    <mergeCell ref="V769:X769"/>
    <mergeCell ref="Y769:Z769"/>
    <mergeCell ref="AA769:AC769"/>
    <mergeCell ref="AF769:AG769"/>
    <mergeCell ref="AJ769:AK769"/>
    <mergeCell ref="AN769:AO769"/>
    <mergeCell ref="AP769:AQ769"/>
    <mergeCell ref="AS769:AT769"/>
    <mergeCell ref="B760:D760"/>
    <mergeCell ref="E760:G760"/>
    <mergeCell ref="H760:I760"/>
    <mergeCell ref="J760:L760"/>
    <mergeCell ref="M760:O760"/>
    <mergeCell ref="P760:R760"/>
    <mergeCell ref="V760:X760"/>
    <mergeCell ref="Y760:Z760"/>
    <mergeCell ref="AA760:AC760"/>
    <mergeCell ref="AF760:AG760"/>
    <mergeCell ref="AJ760:AK760"/>
    <mergeCell ref="AN760:AO760"/>
    <mergeCell ref="AP760:AQ760"/>
    <mergeCell ref="AS760:AT760"/>
    <mergeCell ref="B758:D758"/>
    <mergeCell ref="E758:G758"/>
    <mergeCell ref="H758:I758"/>
    <mergeCell ref="J758:L758"/>
    <mergeCell ref="M758:O758"/>
    <mergeCell ref="P758:R758"/>
    <mergeCell ref="AJ762:AK762"/>
    <mergeCell ref="AN762:AO762"/>
    <mergeCell ref="AP762:AQ762"/>
    <mergeCell ref="AS762:AT762"/>
    <mergeCell ref="B763:D763"/>
    <mergeCell ref="E763:G763"/>
    <mergeCell ref="H763:I763"/>
    <mergeCell ref="J763:L763"/>
    <mergeCell ref="M763:O763"/>
    <mergeCell ref="P763:R763"/>
    <mergeCell ref="V763:X763"/>
    <mergeCell ref="Y763:Z763"/>
    <mergeCell ref="AA763:AC763"/>
    <mergeCell ref="AF763:AG763"/>
    <mergeCell ref="AJ763:AK763"/>
    <mergeCell ref="AN763:AO763"/>
    <mergeCell ref="AP763:AQ763"/>
    <mergeCell ref="AS763:AT763"/>
    <mergeCell ref="B754:D754"/>
    <mergeCell ref="E754:G754"/>
    <mergeCell ref="H754:I754"/>
    <mergeCell ref="J754:L754"/>
    <mergeCell ref="M754:O754"/>
    <mergeCell ref="P754:R754"/>
    <mergeCell ref="V754:X754"/>
    <mergeCell ref="Y754:Z754"/>
    <mergeCell ref="AA754:AC754"/>
    <mergeCell ref="AF754:AG754"/>
    <mergeCell ref="AJ754:AK754"/>
    <mergeCell ref="AN754:AO754"/>
    <mergeCell ref="AP754:AQ754"/>
    <mergeCell ref="AS754:AT754"/>
    <mergeCell ref="B751:D751"/>
    <mergeCell ref="E751:G751"/>
    <mergeCell ref="H751:I751"/>
    <mergeCell ref="J751:L751"/>
    <mergeCell ref="M751:O751"/>
    <mergeCell ref="P751:R751"/>
    <mergeCell ref="V751:X751"/>
    <mergeCell ref="Y751:Z751"/>
    <mergeCell ref="AA751:AC751"/>
    <mergeCell ref="AF751:AG751"/>
    <mergeCell ref="V758:X758"/>
    <mergeCell ref="Y758:Z758"/>
    <mergeCell ref="AA758:AC758"/>
    <mergeCell ref="AF758:AG758"/>
    <mergeCell ref="AJ758:AK758"/>
    <mergeCell ref="AN758:AO758"/>
    <mergeCell ref="AP758:AQ758"/>
    <mergeCell ref="AS758:AT758"/>
    <mergeCell ref="B759:D759"/>
    <mergeCell ref="E759:G759"/>
    <mergeCell ref="H759:I759"/>
    <mergeCell ref="J759:L759"/>
    <mergeCell ref="M759:O759"/>
    <mergeCell ref="P759:R759"/>
    <mergeCell ref="V759:X759"/>
    <mergeCell ref="Y759:Z759"/>
    <mergeCell ref="AA759:AC759"/>
    <mergeCell ref="AF759:AG759"/>
    <mergeCell ref="AJ759:AK759"/>
    <mergeCell ref="AN759:AO759"/>
    <mergeCell ref="AP759:AQ759"/>
    <mergeCell ref="AS759:AT759"/>
    <mergeCell ref="AP749:AQ749"/>
    <mergeCell ref="AS749:AT749"/>
    <mergeCell ref="AJ751:AK751"/>
    <mergeCell ref="AN751:AO751"/>
    <mergeCell ref="AP751:AQ751"/>
    <mergeCell ref="AS751:AT751"/>
    <mergeCell ref="B752:D752"/>
    <mergeCell ref="E752:G752"/>
    <mergeCell ref="H752:I752"/>
    <mergeCell ref="J752:L752"/>
    <mergeCell ref="M752:O752"/>
    <mergeCell ref="P752:R752"/>
    <mergeCell ref="V752:X752"/>
    <mergeCell ref="Y752:Z752"/>
    <mergeCell ref="AA752:AC752"/>
    <mergeCell ref="AF752:AG752"/>
    <mergeCell ref="AJ752:AK752"/>
    <mergeCell ref="AN752:AO752"/>
    <mergeCell ref="AP752:AQ752"/>
    <mergeCell ref="AS752:AT752"/>
    <mergeCell ref="B753:D753"/>
    <mergeCell ref="E753:G753"/>
    <mergeCell ref="H753:I753"/>
    <mergeCell ref="J753:L753"/>
    <mergeCell ref="M753:O753"/>
    <mergeCell ref="P753:R753"/>
    <mergeCell ref="V753:X753"/>
    <mergeCell ref="Y753:Z753"/>
    <mergeCell ref="AA753:AC753"/>
    <mergeCell ref="AF753:AG753"/>
    <mergeCell ref="AJ753:AK753"/>
    <mergeCell ref="AN753:AO753"/>
    <mergeCell ref="AP753:AQ753"/>
    <mergeCell ref="AS753:AT753"/>
    <mergeCell ref="B744:D744"/>
    <mergeCell ref="E744:G744"/>
    <mergeCell ref="H744:I744"/>
    <mergeCell ref="J744:L744"/>
    <mergeCell ref="M744:O744"/>
    <mergeCell ref="P744:R744"/>
    <mergeCell ref="V744:X744"/>
    <mergeCell ref="Y744:Z744"/>
    <mergeCell ref="AA744:AC744"/>
    <mergeCell ref="AF744:AG744"/>
    <mergeCell ref="AJ744:AK744"/>
    <mergeCell ref="AN744:AO744"/>
    <mergeCell ref="AP744:AQ744"/>
    <mergeCell ref="AS744:AT744"/>
    <mergeCell ref="B742:D742"/>
    <mergeCell ref="E742:G742"/>
    <mergeCell ref="H742:I742"/>
    <mergeCell ref="J742:L742"/>
    <mergeCell ref="M742:O742"/>
    <mergeCell ref="P742:R742"/>
    <mergeCell ref="AJ746:AK746"/>
    <mergeCell ref="AN746:AO746"/>
    <mergeCell ref="AP746:AQ746"/>
    <mergeCell ref="AS746:AT746"/>
    <mergeCell ref="B747:D747"/>
    <mergeCell ref="E747:G747"/>
    <mergeCell ref="H747:I747"/>
    <mergeCell ref="J747:L747"/>
    <mergeCell ref="M747:O747"/>
    <mergeCell ref="P747:R747"/>
    <mergeCell ref="V747:X747"/>
    <mergeCell ref="Y747:Z747"/>
    <mergeCell ref="AA747:AC747"/>
    <mergeCell ref="AF747:AG747"/>
    <mergeCell ref="AJ747:AK747"/>
    <mergeCell ref="AN747:AO747"/>
    <mergeCell ref="AP747:AQ747"/>
    <mergeCell ref="AS747:AT747"/>
    <mergeCell ref="B738:D738"/>
    <mergeCell ref="E738:G738"/>
    <mergeCell ref="H738:I738"/>
    <mergeCell ref="J738:L738"/>
    <mergeCell ref="M738:O738"/>
    <mergeCell ref="P738:R738"/>
    <mergeCell ref="V738:X738"/>
    <mergeCell ref="Y738:Z738"/>
    <mergeCell ref="AA738:AC738"/>
    <mergeCell ref="AF738:AG738"/>
    <mergeCell ref="AJ738:AK738"/>
    <mergeCell ref="AN738:AO738"/>
    <mergeCell ref="AP738:AQ738"/>
    <mergeCell ref="AS738:AT738"/>
    <mergeCell ref="B735:D735"/>
    <mergeCell ref="E735:G735"/>
    <mergeCell ref="H735:I735"/>
    <mergeCell ref="J735:L735"/>
    <mergeCell ref="M735:O735"/>
    <mergeCell ref="P735:R735"/>
    <mergeCell ref="V735:X735"/>
    <mergeCell ref="Y735:Z735"/>
    <mergeCell ref="AA735:AC735"/>
    <mergeCell ref="AF735:AG735"/>
    <mergeCell ref="V742:X742"/>
    <mergeCell ref="Y742:Z742"/>
    <mergeCell ref="AA742:AC742"/>
    <mergeCell ref="AF742:AG742"/>
    <mergeCell ref="AJ742:AK742"/>
    <mergeCell ref="AN742:AO742"/>
    <mergeCell ref="AP742:AQ742"/>
    <mergeCell ref="AS742:AT742"/>
    <mergeCell ref="B743:D743"/>
    <mergeCell ref="E743:G743"/>
    <mergeCell ref="H743:I743"/>
    <mergeCell ref="J743:L743"/>
    <mergeCell ref="M743:O743"/>
    <mergeCell ref="P743:R743"/>
    <mergeCell ref="V743:X743"/>
    <mergeCell ref="Y743:Z743"/>
    <mergeCell ref="AA743:AC743"/>
    <mergeCell ref="AF743:AG743"/>
    <mergeCell ref="AJ743:AK743"/>
    <mergeCell ref="AN743:AO743"/>
    <mergeCell ref="AP743:AQ743"/>
    <mergeCell ref="AS743:AT743"/>
    <mergeCell ref="AP733:AQ733"/>
    <mergeCell ref="AS733:AT733"/>
    <mergeCell ref="AJ735:AK735"/>
    <mergeCell ref="AN735:AO735"/>
    <mergeCell ref="AP735:AQ735"/>
    <mergeCell ref="AS735:AT735"/>
    <mergeCell ref="B736:D736"/>
    <mergeCell ref="E736:G736"/>
    <mergeCell ref="H736:I736"/>
    <mergeCell ref="J736:L736"/>
    <mergeCell ref="M736:O736"/>
    <mergeCell ref="P736:R736"/>
    <mergeCell ref="V736:X736"/>
    <mergeCell ref="Y736:Z736"/>
    <mergeCell ref="AA736:AC736"/>
    <mergeCell ref="AF736:AG736"/>
    <mergeCell ref="AJ736:AK736"/>
    <mergeCell ref="AN736:AO736"/>
    <mergeCell ref="AP736:AQ736"/>
    <mergeCell ref="AS736:AT736"/>
    <mergeCell ref="B737:D737"/>
    <mergeCell ref="E737:G737"/>
    <mergeCell ref="H737:I737"/>
    <mergeCell ref="J737:L737"/>
    <mergeCell ref="M737:O737"/>
    <mergeCell ref="P737:R737"/>
    <mergeCell ref="V737:X737"/>
    <mergeCell ref="Y737:Z737"/>
    <mergeCell ref="AA737:AC737"/>
    <mergeCell ref="AF737:AG737"/>
    <mergeCell ref="AJ737:AK737"/>
    <mergeCell ref="AN737:AO737"/>
    <mergeCell ref="AP737:AQ737"/>
    <mergeCell ref="AS737:AT737"/>
    <mergeCell ref="B728:D728"/>
    <mergeCell ref="E728:G728"/>
    <mergeCell ref="H728:I728"/>
    <mergeCell ref="J728:L728"/>
    <mergeCell ref="M728:O728"/>
    <mergeCell ref="P728:R728"/>
    <mergeCell ref="V728:X728"/>
    <mergeCell ref="Y728:Z728"/>
    <mergeCell ref="AA728:AC728"/>
    <mergeCell ref="AF728:AG728"/>
    <mergeCell ref="AJ728:AK728"/>
    <mergeCell ref="AN728:AO728"/>
    <mergeCell ref="AP728:AQ728"/>
    <mergeCell ref="AS728:AT728"/>
    <mergeCell ref="B726:D726"/>
    <mergeCell ref="E726:G726"/>
    <mergeCell ref="H726:I726"/>
    <mergeCell ref="J726:L726"/>
    <mergeCell ref="M726:O726"/>
    <mergeCell ref="P726:R726"/>
    <mergeCell ref="AJ730:AK730"/>
    <mergeCell ref="AN730:AO730"/>
    <mergeCell ref="AP730:AQ730"/>
    <mergeCell ref="AS730:AT730"/>
    <mergeCell ref="B731:D731"/>
    <mergeCell ref="E731:G731"/>
    <mergeCell ref="H731:I731"/>
    <mergeCell ref="J731:L731"/>
    <mergeCell ref="M731:O731"/>
    <mergeCell ref="P731:R731"/>
    <mergeCell ref="V731:X731"/>
    <mergeCell ref="Y731:Z731"/>
    <mergeCell ref="AA731:AC731"/>
    <mergeCell ref="AF731:AG731"/>
    <mergeCell ref="AJ731:AK731"/>
    <mergeCell ref="AN731:AO731"/>
    <mergeCell ref="AP731:AQ731"/>
    <mergeCell ref="AS731:AT731"/>
    <mergeCell ref="B722:D722"/>
    <mergeCell ref="E722:G722"/>
    <mergeCell ref="H722:I722"/>
    <mergeCell ref="J722:L722"/>
    <mergeCell ref="M722:O722"/>
    <mergeCell ref="P722:R722"/>
    <mergeCell ref="V722:X722"/>
    <mergeCell ref="Y722:Z722"/>
    <mergeCell ref="AA722:AC722"/>
    <mergeCell ref="AF722:AG722"/>
    <mergeCell ref="AJ722:AK722"/>
    <mergeCell ref="AN722:AO722"/>
    <mergeCell ref="AP722:AQ722"/>
    <mergeCell ref="AS722:AT722"/>
    <mergeCell ref="B719:D719"/>
    <mergeCell ref="E719:G719"/>
    <mergeCell ref="H719:I719"/>
    <mergeCell ref="J719:L719"/>
    <mergeCell ref="M719:O719"/>
    <mergeCell ref="P719:R719"/>
    <mergeCell ref="V719:X719"/>
    <mergeCell ref="Y719:Z719"/>
    <mergeCell ref="AA719:AC719"/>
    <mergeCell ref="AF719:AG719"/>
    <mergeCell ref="V726:X726"/>
    <mergeCell ref="Y726:Z726"/>
    <mergeCell ref="AA726:AC726"/>
    <mergeCell ref="AF726:AG726"/>
    <mergeCell ref="AJ726:AK726"/>
    <mergeCell ref="AN726:AO726"/>
    <mergeCell ref="AP726:AQ726"/>
    <mergeCell ref="AS726:AT726"/>
    <mergeCell ref="B727:D727"/>
    <mergeCell ref="E727:G727"/>
    <mergeCell ref="H727:I727"/>
    <mergeCell ref="J727:L727"/>
    <mergeCell ref="M727:O727"/>
    <mergeCell ref="P727:R727"/>
    <mergeCell ref="V727:X727"/>
    <mergeCell ref="Y727:Z727"/>
    <mergeCell ref="AA727:AC727"/>
    <mergeCell ref="AF727:AG727"/>
    <mergeCell ref="AJ727:AK727"/>
    <mergeCell ref="AN727:AO727"/>
    <mergeCell ref="AP727:AQ727"/>
    <mergeCell ref="AS727:AT727"/>
    <mergeCell ref="AP717:AQ717"/>
    <mergeCell ref="AS717:AT717"/>
    <mergeCell ref="AJ719:AK719"/>
    <mergeCell ref="AN719:AO719"/>
    <mergeCell ref="AP719:AQ719"/>
    <mergeCell ref="AS719:AT719"/>
    <mergeCell ref="B720:D720"/>
    <mergeCell ref="E720:G720"/>
    <mergeCell ref="H720:I720"/>
    <mergeCell ref="J720:L720"/>
    <mergeCell ref="M720:O720"/>
    <mergeCell ref="P720:R720"/>
    <mergeCell ref="V720:X720"/>
    <mergeCell ref="Y720:Z720"/>
    <mergeCell ref="AA720:AC720"/>
    <mergeCell ref="AF720:AG720"/>
    <mergeCell ref="AJ720:AK720"/>
    <mergeCell ref="AN720:AO720"/>
    <mergeCell ref="AP720:AQ720"/>
    <mergeCell ref="AS720:AT720"/>
    <mergeCell ref="B721:D721"/>
    <mergeCell ref="E721:G721"/>
    <mergeCell ref="H721:I721"/>
    <mergeCell ref="J721:L721"/>
    <mergeCell ref="M721:O721"/>
    <mergeCell ref="P721:R721"/>
    <mergeCell ref="V721:X721"/>
    <mergeCell ref="Y721:Z721"/>
    <mergeCell ref="AA721:AC721"/>
    <mergeCell ref="AF721:AG721"/>
    <mergeCell ref="AJ721:AK721"/>
    <mergeCell ref="AN721:AO721"/>
    <mergeCell ref="AP721:AQ721"/>
    <mergeCell ref="AS721:AT721"/>
    <mergeCell ref="B712:D712"/>
    <mergeCell ref="E712:G712"/>
    <mergeCell ref="H712:I712"/>
    <mergeCell ref="J712:L712"/>
    <mergeCell ref="M712:O712"/>
    <mergeCell ref="P712:R712"/>
    <mergeCell ref="V712:X712"/>
    <mergeCell ref="Y712:Z712"/>
    <mergeCell ref="AA712:AC712"/>
    <mergeCell ref="AF712:AG712"/>
    <mergeCell ref="AJ712:AK712"/>
    <mergeCell ref="AN712:AO712"/>
    <mergeCell ref="AP712:AQ712"/>
    <mergeCell ref="AS712:AT712"/>
    <mergeCell ref="B710:D710"/>
    <mergeCell ref="E710:G710"/>
    <mergeCell ref="H710:I710"/>
    <mergeCell ref="J710:L710"/>
    <mergeCell ref="M710:O710"/>
    <mergeCell ref="P710:R710"/>
    <mergeCell ref="AJ714:AK714"/>
    <mergeCell ref="AN714:AO714"/>
    <mergeCell ref="AP714:AQ714"/>
    <mergeCell ref="AS714:AT714"/>
    <mergeCell ref="B715:D715"/>
    <mergeCell ref="E715:G715"/>
    <mergeCell ref="H715:I715"/>
    <mergeCell ref="J715:L715"/>
    <mergeCell ref="M715:O715"/>
    <mergeCell ref="P715:R715"/>
    <mergeCell ref="V715:X715"/>
    <mergeCell ref="Y715:Z715"/>
    <mergeCell ref="AA715:AC715"/>
    <mergeCell ref="AF715:AG715"/>
    <mergeCell ref="AJ715:AK715"/>
    <mergeCell ref="AN715:AO715"/>
    <mergeCell ref="AP715:AQ715"/>
    <mergeCell ref="AS715:AT715"/>
    <mergeCell ref="B706:D706"/>
    <mergeCell ref="E706:G706"/>
    <mergeCell ref="H706:I706"/>
    <mergeCell ref="J706:L706"/>
    <mergeCell ref="M706:O706"/>
    <mergeCell ref="P706:R706"/>
    <mergeCell ref="V706:X706"/>
    <mergeCell ref="Y706:Z706"/>
    <mergeCell ref="AA706:AC706"/>
    <mergeCell ref="AF706:AG706"/>
    <mergeCell ref="AJ706:AK706"/>
    <mergeCell ref="AN706:AO706"/>
    <mergeCell ref="AP706:AQ706"/>
    <mergeCell ref="AS706:AT706"/>
    <mergeCell ref="B703:D703"/>
    <mergeCell ref="E703:G703"/>
    <mergeCell ref="H703:I703"/>
    <mergeCell ref="J703:L703"/>
    <mergeCell ref="M703:O703"/>
    <mergeCell ref="P703:R703"/>
    <mergeCell ref="V703:X703"/>
    <mergeCell ref="Y703:Z703"/>
    <mergeCell ref="AA703:AC703"/>
    <mergeCell ref="AF703:AG703"/>
    <mergeCell ref="V710:X710"/>
    <mergeCell ref="Y710:Z710"/>
    <mergeCell ref="AA710:AC710"/>
    <mergeCell ref="AF710:AG710"/>
    <mergeCell ref="AJ710:AK710"/>
    <mergeCell ref="AN710:AO710"/>
    <mergeCell ref="AP710:AQ710"/>
    <mergeCell ref="AS710:AT710"/>
    <mergeCell ref="B711:D711"/>
    <mergeCell ref="E711:G711"/>
    <mergeCell ref="H711:I711"/>
    <mergeCell ref="J711:L711"/>
    <mergeCell ref="M711:O711"/>
    <mergeCell ref="P711:R711"/>
    <mergeCell ref="V711:X711"/>
    <mergeCell ref="Y711:Z711"/>
    <mergeCell ref="AA711:AC711"/>
    <mergeCell ref="AF711:AG711"/>
    <mergeCell ref="AJ711:AK711"/>
    <mergeCell ref="AN711:AO711"/>
    <mergeCell ref="AP711:AQ711"/>
    <mergeCell ref="AS711:AT711"/>
    <mergeCell ref="AP701:AQ701"/>
    <mergeCell ref="AS701:AT701"/>
    <mergeCell ref="AJ703:AK703"/>
    <mergeCell ref="AN703:AO703"/>
    <mergeCell ref="AP703:AQ703"/>
    <mergeCell ref="AS703:AT703"/>
    <mergeCell ref="B704:D704"/>
    <mergeCell ref="E704:G704"/>
    <mergeCell ref="H704:I704"/>
    <mergeCell ref="J704:L704"/>
    <mergeCell ref="M704:O704"/>
    <mergeCell ref="P704:R704"/>
    <mergeCell ref="V704:X704"/>
    <mergeCell ref="Y704:Z704"/>
    <mergeCell ref="AA704:AC704"/>
    <mergeCell ref="AF704:AG704"/>
    <mergeCell ref="AJ704:AK704"/>
    <mergeCell ref="AN704:AO704"/>
    <mergeCell ref="AP704:AQ704"/>
    <mergeCell ref="AS704:AT704"/>
    <mergeCell ref="B705:D705"/>
    <mergeCell ref="E705:G705"/>
    <mergeCell ref="H705:I705"/>
    <mergeCell ref="J705:L705"/>
    <mergeCell ref="M705:O705"/>
    <mergeCell ref="P705:R705"/>
    <mergeCell ref="V705:X705"/>
    <mergeCell ref="Y705:Z705"/>
    <mergeCell ref="AA705:AC705"/>
    <mergeCell ref="AF705:AG705"/>
    <mergeCell ref="AJ705:AK705"/>
    <mergeCell ref="AN705:AO705"/>
    <mergeCell ref="AP705:AQ705"/>
    <mergeCell ref="AS705:AT705"/>
    <mergeCell ref="B696:D696"/>
    <mergeCell ref="E696:G696"/>
    <mergeCell ref="H696:I696"/>
    <mergeCell ref="J696:L696"/>
    <mergeCell ref="M696:O696"/>
    <mergeCell ref="P696:R696"/>
    <mergeCell ref="V696:X696"/>
    <mergeCell ref="Y696:Z696"/>
    <mergeCell ref="AA696:AC696"/>
    <mergeCell ref="AF696:AG696"/>
    <mergeCell ref="AJ696:AK696"/>
    <mergeCell ref="AN696:AO696"/>
    <mergeCell ref="AP696:AQ696"/>
    <mergeCell ref="AS696:AT696"/>
    <mergeCell ref="B694:D694"/>
    <mergeCell ref="E694:G694"/>
    <mergeCell ref="H694:I694"/>
    <mergeCell ref="J694:L694"/>
    <mergeCell ref="M694:O694"/>
    <mergeCell ref="P694:R694"/>
    <mergeCell ref="AJ698:AK698"/>
    <mergeCell ref="AN698:AO698"/>
    <mergeCell ref="AP698:AQ698"/>
    <mergeCell ref="AS698:AT698"/>
    <mergeCell ref="B699:D699"/>
    <mergeCell ref="E699:G699"/>
    <mergeCell ref="H699:I699"/>
    <mergeCell ref="J699:L699"/>
    <mergeCell ref="M699:O699"/>
    <mergeCell ref="P699:R699"/>
    <mergeCell ref="V699:X699"/>
    <mergeCell ref="Y699:Z699"/>
    <mergeCell ref="AA699:AC699"/>
    <mergeCell ref="AF699:AG699"/>
    <mergeCell ref="AJ699:AK699"/>
    <mergeCell ref="AN699:AO699"/>
    <mergeCell ref="AP699:AQ699"/>
    <mergeCell ref="AS699:AT699"/>
    <mergeCell ref="B690:D690"/>
    <mergeCell ref="E690:G690"/>
    <mergeCell ref="H690:I690"/>
    <mergeCell ref="J690:L690"/>
    <mergeCell ref="M690:O690"/>
    <mergeCell ref="P690:R690"/>
    <mergeCell ref="V690:X690"/>
    <mergeCell ref="Y690:Z690"/>
    <mergeCell ref="AA690:AC690"/>
    <mergeCell ref="AF690:AG690"/>
    <mergeCell ref="AJ690:AK690"/>
    <mergeCell ref="AN690:AO690"/>
    <mergeCell ref="AP690:AQ690"/>
    <mergeCell ref="AS690:AT690"/>
    <mergeCell ref="B687:D687"/>
    <mergeCell ref="E687:G687"/>
    <mergeCell ref="H687:I687"/>
    <mergeCell ref="J687:L687"/>
    <mergeCell ref="M687:O687"/>
    <mergeCell ref="P687:R687"/>
    <mergeCell ref="V687:X687"/>
    <mergeCell ref="Y687:Z687"/>
    <mergeCell ref="AA687:AC687"/>
    <mergeCell ref="AF687:AG687"/>
    <mergeCell ref="V694:X694"/>
    <mergeCell ref="Y694:Z694"/>
    <mergeCell ref="AA694:AC694"/>
    <mergeCell ref="AF694:AG694"/>
    <mergeCell ref="AJ694:AK694"/>
    <mergeCell ref="AN694:AO694"/>
    <mergeCell ref="AP694:AQ694"/>
    <mergeCell ref="AS694:AT694"/>
    <mergeCell ref="B695:D695"/>
    <mergeCell ref="E695:G695"/>
    <mergeCell ref="H695:I695"/>
    <mergeCell ref="J695:L695"/>
    <mergeCell ref="M695:O695"/>
    <mergeCell ref="P695:R695"/>
    <mergeCell ref="V695:X695"/>
    <mergeCell ref="Y695:Z695"/>
    <mergeCell ref="AA695:AC695"/>
    <mergeCell ref="AF695:AG695"/>
    <mergeCell ref="AJ695:AK695"/>
    <mergeCell ref="AN695:AO695"/>
    <mergeCell ref="AP695:AQ695"/>
    <mergeCell ref="AS695:AT695"/>
    <mergeCell ref="AP685:AQ685"/>
    <mergeCell ref="AS685:AT685"/>
    <mergeCell ref="AJ687:AK687"/>
    <mergeCell ref="AN687:AO687"/>
    <mergeCell ref="AP687:AQ687"/>
    <mergeCell ref="AS687:AT687"/>
    <mergeCell ref="B688:D688"/>
    <mergeCell ref="E688:G688"/>
    <mergeCell ref="H688:I688"/>
    <mergeCell ref="J688:L688"/>
    <mergeCell ref="M688:O688"/>
    <mergeCell ref="P688:R688"/>
    <mergeCell ref="V688:X688"/>
    <mergeCell ref="Y688:Z688"/>
    <mergeCell ref="AA688:AC688"/>
    <mergeCell ref="AF688:AG688"/>
    <mergeCell ref="AJ688:AK688"/>
    <mergeCell ref="AN688:AO688"/>
    <mergeCell ref="AP688:AQ688"/>
    <mergeCell ref="AS688:AT688"/>
    <mergeCell ref="B689:D689"/>
    <mergeCell ref="E689:G689"/>
    <mergeCell ref="H689:I689"/>
    <mergeCell ref="J689:L689"/>
    <mergeCell ref="M689:O689"/>
    <mergeCell ref="P689:R689"/>
    <mergeCell ref="V689:X689"/>
    <mergeCell ref="Y689:Z689"/>
    <mergeCell ref="AA689:AC689"/>
    <mergeCell ref="AF689:AG689"/>
    <mergeCell ref="AJ689:AK689"/>
    <mergeCell ref="AN689:AO689"/>
    <mergeCell ref="AP689:AQ689"/>
    <mergeCell ref="AS689:AT689"/>
    <mergeCell ref="B680:D680"/>
    <mergeCell ref="E680:G680"/>
    <mergeCell ref="H680:I680"/>
    <mergeCell ref="J680:L680"/>
    <mergeCell ref="M680:O680"/>
    <mergeCell ref="P680:R680"/>
    <mergeCell ref="V680:X680"/>
    <mergeCell ref="Y680:Z680"/>
    <mergeCell ref="AA680:AC680"/>
    <mergeCell ref="AF680:AG680"/>
    <mergeCell ref="AJ680:AK680"/>
    <mergeCell ref="AN680:AO680"/>
    <mergeCell ref="AP680:AQ680"/>
    <mergeCell ref="AS680:AT680"/>
    <mergeCell ref="B678:D678"/>
    <mergeCell ref="E678:G678"/>
    <mergeCell ref="H678:I678"/>
    <mergeCell ref="J678:L678"/>
    <mergeCell ref="M678:O678"/>
    <mergeCell ref="P678:R678"/>
    <mergeCell ref="AJ682:AK682"/>
    <mergeCell ref="AN682:AO682"/>
    <mergeCell ref="AP682:AQ682"/>
    <mergeCell ref="AS682:AT682"/>
    <mergeCell ref="B683:D683"/>
    <mergeCell ref="E683:G683"/>
    <mergeCell ref="H683:I683"/>
    <mergeCell ref="J683:L683"/>
    <mergeCell ref="M683:O683"/>
    <mergeCell ref="P683:R683"/>
    <mergeCell ref="V683:X683"/>
    <mergeCell ref="Y683:Z683"/>
    <mergeCell ref="AA683:AC683"/>
    <mergeCell ref="AF683:AG683"/>
    <mergeCell ref="AJ683:AK683"/>
    <mergeCell ref="AN683:AO683"/>
    <mergeCell ref="AP683:AQ683"/>
    <mergeCell ref="AS683:AT683"/>
    <mergeCell ref="B674:D674"/>
    <mergeCell ref="E674:G674"/>
    <mergeCell ref="H674:I674"/>
    <mergeCell ref="J674:L674"/>
    <mergeCell ref="M674:O674"/>
    <mergeCell ref="P674:R674"/>
    <mergeCell ref="V674:X674"/>
    <mergeCell ref="Y674:Z674"/>
    <mergeCell ref="AA674:AC674"/>
    <mergeCell ref="AF674:AG674"/>
    <mergeCell ref="AJ674:AK674"/>
    <mergeCell ref="AN674:AO674"/>
    <mergeCell ref="AP674:AQ674"/>
    <mergeCell ref="AS674:AT674"/>
    <mergeCell ref="B671:D671"/>
    <mergeCell ref="E671:G671"/>
    <mergeCell ref="H671:I671"/>
    <mergeCell ref="J671:L671"/>
    <mergeCell ref="M671:O671"/>
    <mergeCell ref="P671:R671"/>
    <mergeCell ref="V671:X671"/>
    <mergeCell ref="Y671:Z671"/>
    <mergeCell ref="AA671:AC671"/>
    <mergeCell ref="AF671:AG671"/>
    <mergeCell ref="V678:X678"/>
    <mergeCell ref="Y678:Z678"/>
    <mergeCell ref="AA678:AC678"/>
    <mergeCell ref="AF678:AG678"/>
    <mergeCell ref="AJ678:AK678"/>
    <mergeCell ref="AN678:AO678"/>
    <mergeCell ref="AP678:AQ678"/>
    <mergeCell ref="AS678:AT678"/>
    <mergeCell ref="B679:D679"/>
    <mergeCell ref="E679:G679"/>
    <mergeCell ref="H679:I679"/>
    <mergeCell ref="J679:L679"/>
    <mergeCell ref="M679:O679"/>
    <mergeCell ref="P679:R679"/>
    <mergeCell ref="V679:X679"/>
    <mergeCell ref="Y679:Z679"/>
    <mergeCell ref="AA679:AC679"/>
    <mergeCell ref="AF679:AG679"/>
    <mergeCell ref="AJ679:AK679"/>
    <mergeCell ref="AN679:AO679"/>
    <mergeCell ref="AP679:AQ679"/>
    <mergeCell ref="AS679:AT679"/>
    <mergeCell ref="AP669:AQ669"/>
    <mergeCell ref="AS669:AT669"/>
    <mergeCell ref="AJ671:AK671"/>
    <mergeCell ref="AN671:AO671"/>
    <mergeCell ref="AP671:AQ671"/>
    <mergeCell ref="AS671:AT671"/>
    <mergeCell ref="B672:D672"/>
    <mergeCell ref="E672:G672"/>
    <mergeCell ref="H672:I672"/>
    <mergeCell ref="J672:L672"/>
    <mergeCell ref="M672:O672"/>
    <mergeCell ref="P672:R672"/>
    <mergeCell ref="V672:X672"/>
    <mergeCell ref="Y672:Z672"/>
    <mergeCell ref="AA672:AC672"/>
    <mergeCell ref="AF672:AG672"/>
    <mergeCell ref="AJ672:AK672"/>
    <mergeCell ref="AN672:AO672"/>
    <mergeCell ref="AP672:AQ672"/>
    <mergeCell ref="AS672:AT672"/>
    <mergeCell ref="B673:D673"/>
    <mergeCell ref="E673:G673"/>
    <mergeCell ref="H673:I673"/>
    <mergeCell ref="J673:L673"/>
    <mergeCell ref="M673:O673"/>
    <mergeCell ref="P673:R673"/>
    <mergeCell ref="V673:X673"/>
    <mergeCell ref="Y673:Z673"/>
    <mergeCell ref="AA673:AC673"/>
    <mergeCell ref="AF673:AG673"/>
    <mergeCell ref="AJ673:AK673"/>
    <mergeCell ref="AN673:AO673"/>
    <mergeCell ref="AP673:AQ673"/>
    <mergeCell ref="AS673:AT673"/>
    <mergeCell ref="B664:D664"/>
    <mergeCell ref="E664:G664"/>
    <mergeCell ref="H664:I664"/>
    <mergeCell ref="J664:L664"/>
    <mergeCell ref="M664:O664"/>
    <mergeCell ref="P664:R664"/>
    <mergeCell ref="V664:X664"/>
    <mergeCell ref="Y664:Z664"/>
    <mergeCell ref="AA664:AC664"/>
    <mergeCell ref="AF664:AG664"/>
    <mergeCell ref="AJ664:AK664"/>
    <mergeCell ref="AN664:AO664"/>
    <mergeCell ref="AP664:AQ664"/>
    <mergeCell ref="AS664:AT664"/>
    <mergeCell ref="B662:D662"/>
    <mergeCell ref="E662:G662"/>
    <mergeCell ref="H662:I662"/>
    <mergeCell ref="J662:L662"/>
    <mergeCell ref="M662:O662"/>
    <mergeCell ref="P662:R662"/>
    <mergeCell ref="AJ666:AK666"/>
    <mergeCell ref="AN666:AO666"/>
    <mergeCell ref="AP666:AQ666"/>
    <mergeCell ref="AS666:AT666"/>
    <mergeCell ref="B667:D667"/>
    <mergeCell ref="E667:G667"/>
    <mergeCell ref="H667:I667"/>
    <mergeCell ref="J667:L667"/>
    <mergeCell ref="M667:O667"/>
    <mergeCell ref="P667:R667"/>
    <mergeCell ref="V667:X667"/>
    <mergeCell ref="Y667:Z667"/>
    <mergeCell ref="AA667:AC667"/>
    <mergeCell ref="AF667:AG667"/>
    <mergeCell ref="AJ667:AK667"/>
    <mergeCell ref="AN667:AO667"/>
    <mergeCell ref="AP667:AQ667"/>
    <mergeCell ref="AS667:AT667"/>
    <mergeCell ref="B658:D658"/>
    <mergeCell ref="E658:G658"/>
    <mergeCell ref="H658:I658"/>
    <mergeCell ref="J658:L658"/>
    <mergeCell ref="M658:O658"/>
    <mergeCell ref="P658:R658"/>
    <mergeCell ref="V658:X658"/>
    <mergeCell ref="Y658:Z658"/>
    <mergeCell ref="AA658:AC658"/>
    <mergeCell ref="AF658:AG658"/>
    <mergeCell ref="AJ658:AK658"/>
    <mergeCell ref="AN658:AO658"/>
    <mergeCell ref="AP658:AQ658"/>
    <mergeCell ref="AS658:AT658"/>
    <mergeCell ref="B655:D655"/>
    <mergeCell ref="E655:G655"/>
    <mergeCell ref="H655:I655"/>
    <mergeCell ref="J655:L655"/>
    <mergeCell ref="M655:O655"/>
    <mergeCell ref="P655:R655"/>
    <mergeCell ref="V655:X655"/>
    <mergeCell ref="Y655:Z655"/>
    <mergeCell ref="AA655:AC655"/>
    <mergeCell ref="AF655:AG655"/>
    <mergeCell ref="V662:X662"/>
    <mergeCell ref="Y662:Z662"/>
    <mergeCell ref="AA662:AC662"/>
    <mergeCell ref="AF662:AG662"/>
    <mergeCell ref="AJ662:AK662"/>
    <mergeCell ref="AN662:AO662"/>
    <mergeCell ref="AP662:AQ662"/>
    <mergeCell ref="AS662:AT662"/>
    <mergeCell ref="B663:D663"/>
    <mergeCell ref="E663:G663"/>
    <mergeCell ref="H663:I663"/>
    <mergeCell ref="J663:L663"/>
    <mergeCell ref="M663:O663"/>
    <mergeCell ref="P663:R663"/>
    <mergeCell ref="V663:X663"/>
    <mergeCell ref="Y663:Z663"/>
    <mergeCell ref="AA663:AC663"/>
    <mergeCell ref="AF663:AG663"/>
    <mergeCell ref="AJ663:AK663"/>
    <mergeCell ref="AN663:AO663"/>
    <mergeCell ref="AP663:AQ663"/>
    <mergeCell ref="AS663:AT663"/>
    <mergeCell ref="AP653:AQ653"/>
    <mergeCell ref="AS653:AT653"/>
    <mergeCell ref="AJ655:AK655"/>
    <mergeCell ref="AN655:AO655"/>
    <mergeCell ref="AP655:AQ655"/>
    <mergeCell ref="AS655:AT655"/>
    <mergeCell ref="B656:D656"/>
    <mergeCell ref="E656:G656"/>
    <mergeCell ref="H656:I656"/>
    <mergeCell ref="J656:L656"/>
    <mergeCell ref="M656:O656"/>
    <mergeCell ref="P656:R656"/>
    <mergeCell ref="V656:X656"/>
    <mergeCell ref="Y656:Z656"/>
    <mergeCell ref="AA656:AC656"/>
    <mergeCell ref="AF656:AG656"/>
    <mergeCell ref="AJ656:AK656"/>
    <mergeCell ref="AN656:AO656"/>
    <mergeCell ref="AP656:AQ656"/>
    <mergeCell ref="AS656:AT656"/>
    <mergeCell ref="B657:D657"/>
    <mergeCell ref="E657:G657"/>
    <mergeCell ref="H657:I657"/>
    <mergeCell ref="J657:L657"/>
    <mergeCell ref="M657:O657"/>
    <mergeCell ref="P657:R657"/>
    <mergeCell ref="V657:X657"/>
    <mergeCell ref="Y657:Z657"/>
    <mergeCell ref="AA657:AC657"/>
    <mergeCell ref="AF657:AG657"/>
    <mergeCell ref="AJ657:AK657"/>
    <mergeCell ref="AN657:AO657"/>
    <mergeCell ref="AP657:AQ657"/>
    <mergeCell ref="AS657:AT657"/>
    <mergeCell ref="B648:D648"/>
    <mergeCell ref="E648:G648"/>
    <mergeCell ref="H648:I648"/>
    <mergeCell ref="J648:L648"/>
    <mergeCell ref="M648:O648"/>
    <mergeCell ref="P648:R648"/>
    <mergeCell ref="V648:X648"/>
    <mergeCell ref="Y648:Z648"/>
    <mergeCell ref="AA648:AC648"/>
    <mergeCell ref="AF648:AG648"/>
    <mergeCell ref="AJ648:AK648"/>
    <mergeCell ref="AN648:AO648"/>
    <mergeCell ref="AP648:AQ648"/>
    <mergeCell ref="AS648:AT648"/>
    <mergeCell ref="B646:D646"/>
    <mergeCell ref="E646:G646"/>
    <mergeCell ref="H646:I646"/>
    <mergeCell ref="J646:L646"/>
    <mergeCell ref="M646:O646"/>
    <mergeCell ref="P646:R646"/>
    <mergeCell ref="AJ650:AK650"/>
    <mergeCell ref="AN650:AO650"/>
    <mergeCell ref="AP650:AQ650"/>
    <mergeCell ref="AS650:AT650"/>
    <mergeCell ref="B651:D651"/>
    <mergeCell ref="E651:G651"/>
    <mergeCell ref="H651:I651"/>
    <mergeCell ref="J651:L651"/>
    <mergeCell ref="M651:O651"/>
    <mergeCell ref="P651:R651"/>
    <mergeCell ref="V651:X651"/>
    <mergeCell ref="Y651:Z651"/>
    <mergeCell ref="AA651:AC651"/>
    <mergeCell ref="AF651:AG651"/>
    <mergeCell ref="AJ651:AK651"/>
    <mergeCell ref="AN651:AO651"/>
    <mergeCell ref="AP651:AQ651"/>
    <mergeCell ref="AS651:AT651"/>
    <mergeCell ref="B642:D642"/>
    <mergeCell ref="E642:G642"/>
    <mergeCell ref="H642:I642"/>
    <mergeCell ref="J642:L642"/>
    <mergeCell ref="M642:O642"/>
    <mergeCell ref="P642:R642"/>
    <mergeCell ref="V642:X642"/>
    <mergeCell ref="Y642:Z642"/>
    <mergeCell ref="AA642:AC642"/>
    <mergeCell ref="AF642:AG642"/>
    <mergeCell ref="AJ642:AK642"/>
    <mergeCell ref="AN642:AO642"/>
    <mergeCell ref="AP642:AQ642"/>
    <mergeCell ref="AS642:AT642"/>
    <mergeCell ref="B639:D639"/>
    <mergeCell ref="E639:G639"/>
    <mergeCell ref="H639:I639"/>
    <mergeCell ref="J639:L639"/>
    <mergeCell ref="M639:O639"/>
    <mergeCell ref="P639:R639"/>
    <mergeCell ref="V639:X639"/>
    <mergeCell ref="Y639:Z639"/>
    <mergeCell ref="AA639:AC639"/>
    <mergeCell ref="AF639:AG639"/>
    <mergeCell ref="V646:X646"/>
    <mergeCell ref="Y646:Z646"/>
    <mergeCell ref="AA646:AC646"/>
    <mergeCell ref="AF646:AG646"/>
    <mergeCell ref="AJ646:AK646"/>
    <mergeCell ref="AN646:AO646"/>
    <mergeCell ref="AP646:AQ646"/>
    <mergeCell ref="AS646:AT646"/>
    <mergeCell ref="B647:D647"/>
    <mergeCell ref="E647:G647"/>
    <mergeCell ref="H647:I647"/>
    <mergeCell ref="J647:L647"/>
    <mergeCell ref="M647:O647"/>
    <mergeCell ref="P647:R647"/>
    <mergeCell ref="V647:X647"/>
    <mergeCell ref="Y647:Z647"/>
    <mergeCell ref="AA647:AC647"/>
    <mergeCell ref="AF647:AG647"/>
    <mergeCell ref="AJ647:AK647"/>
    <mergeCell ref="AN647:AO647"/>
    <mergeCell ref="AP647:AQ647"/>
    <mergeCell ref="AS647:AT647"/>
    <mergeCell ref="AP637:AQ637"/>
    <mergeCell ref="AS637:AT637"/>
    <mergeCell ref="AJ639:AK639"/>
    <mergeCell ref="AN639:AO639"/>
    <mergeCell ref="AP639:AQ639"/>
    <mergeCell ref="AS639:AT639"/>
    <mergeCell ref="B640:D640"/>
    <mergeCell ref="E640:G640"/>
    <mergeCell ref="H640:I640"/>
    <mergeCell ref="J640:L640"/>
    <mergeCell ref="M640:O640"/>
    <mergeCell ref="P640:R640"/>
    <mergeCell ref="V640:X640"/>
    <mergeCell ref="Y640:Z640"/>
    <mergeCell ref="AA640:AC640"/>
    <mergeCell ref="AF640:AG640"/>
    <mergeCell ref="AJ640:AK640"/>
    <mergeCell ref="AN640:AO640"/>
    <mergeCell ref="AP640:AQ640"/>
    <mergeCell ref="AS640:AT640"/>
    <mergeCell ref="B641:D641"/>
    <mergeCell ref="E641:G641"/>
    <mergeCell ref="H641:I641"/>
    <mergeCell ref="J641:L641"/>
    <mergeCell ref="M641:O641"/>
    <mergeCell ref="P641:R641"/>
    <mergeCell ref="V641:X641"/>
    <mergeCell ref="Y641:Z641"/>
    <mergeCell ref="AA641:AC641"/>
    <mergeCell ref="AF641:AG641"/>
    <mergeCell ref="AJ641:AK641"/>
    <mergeCell ref="AN641:AO641"/>
    <mergeCell ref="AP641:AQ641"/>
    <mergeCell ref="AS641:AT641"/>
    <mergeCell ref="B632:D632"/>
    <mergeCell ref="E632:G632"/>
    <mergeCell ref="H632:I632"/>
    <mergeCell ref="J632:L632"/>
    <mergeCell ref="M632:O632"/>
    <mergeCell ref="P632:R632"/>
    <mergeCell ref="V632:X632"/>
    <mergeCell ref="Y632:Z632"/>
    <mergeCell ref="AA632:AC632"/>
    <mergeCell ref="AF632:AG632"/>
    <mergeCell ref="AJ632:AK632"/>
    <mergeCell ref="AN632:AO632"/>
    <mergeCell ref="AP632:AQ632"/>
    <mergeCell ref="AS632:AT632"/>
    <mergeCell ref="B630:D630"/>
    <mergeCell ref="E630:G630"/>
    <mergeCell ref="H630:I630"/>
    <mergeCell ref="J630:L630"/>
    <mergeCell ref="M630:O630"/>
    <mergeCell ref="P630:R630"/>
    <mergeCell ref="AJ634:AK634"/>
    <mergeCell ref="AN634:AO634"/>
    <mergeCell ref="AP634:AQ634"/>
    <mergeCell ref="AS634:AT634"/>
    <mergeCell ref="B635:D635"/>
    <mergeCell ref="E635:G635"/>
    <mergeCell ref="H635:I635"/>
    <mergeCell ref="J635:L635"/>
    <mergeCell ref="M635:O635"/>
    <mergeCell ref="P635:R635"/>
    <mergeCell ref="V635:X635"/>
    <mergeCell ref="Y635:Z635"/>
    <mergeCell ref="AA635:AC635"/>
    <mergeCell ref="AF635:AG635"/>
    <mergeCell ref="AJ635:AK635"/>
    <mergeCell ref="AN635:AO635"/>
    <mergeCell ref="AP635:AQ635"/>
    <mergeCell ref="AS635:AT635"/>
    <mergeCell ref="B626:D626"/>
    <mergeCell ref="E626:G626"/>
    <mergeCell ref="H626:I626"/>
    <mergeCell ref="J626:L626"/>
    <mergeCell ref="M626:O626"/>
    <mergeCell ref="P626:R626"/>
    <mergeCell ref="V626:X626"/>
    <mergeCell ref="Y626:Z626"/>
    <mergeCell ref="AA626:AC626"/>
    <mergeCell ref="AF626:AG626"/>
    <mergeCell ref="AJ626:AK626"/>
    <mergeCell ref="AN626:AO626"/>
    <mergeCell ref="AP626:AQ626"/>
    <mergeCell ref="AS626:AT626"/>
    <mergeCell ref="B623:D623"/>
    <mergeCell ref="E623:G623"/>
    <mergeCell ref="H623:I623"/>
    <mergeCell ref="J623:L623"/>
    <mergeCell ref="M623:O623"/>
    <mergeCell ref="P623:R623"/>
    <mergeCell ref="V623:X623"/>
    <mergeCell ref="Y623:Z623"/>
    <mergeCell ref="AA623:AC623"/>
    <mergeCell ref="AF623:AG623"/>
    <mergeCell ref="V630:X630"/>
    <mergeCell ref="Y630:Z630"/>
    <mergeCell ref="AA630:AC630"/>
    <mergeCell ref="AF630:AG630"/>
    <mergeCell ref="AJ630:AK630"/>
    <mergeCell ref="AN630:AO630"/>
    <mergeCell ref="AP630:AQ630"/>
    <mergeCell ref="AS630:AT630"/>
    <mergeCell ref="B631:D631"/>
    <mergeCell ref="E631:G631"/>
    <mergeCell ref="H631:I631"/>
    <mergeCell ref="J631:L631"/>
    <mergeCell ref="M631:O631"/>
    <mergeCell ref="P631:R631"/>
    <mergeCell ref="V631:X631"/>
    <mergeCell ref="Y631:Z631"/>
    <mergeCell ref="AA631:AC631"/>
    <mergeCell ref="AF631:AG631"/>
    <mergeCell ref="AJ631:AK631"/>
    <mergeCell ref="AN631:AO631"/>
    <mergeCell ref="AP631:AQ631"/>
    <mergeCell ref="AS631:AT631"/>
    <mergeCell ref="AP621:AQ621"/>
    <mergeCell ref="AS621:AT621"/>
    <mergeCell ref="AJ623:AK623"/>
    <mergeCell ref="AN623:AO623"/>
    <mergeCell ref="AP623:AQ623"/>
    <mergeCell ref="AS623:AT623"/>
    <mergeCell ref="B624:D624"/>
    <mergeCell ref="E624:G624"/>
    <mergeCell ref="H624:I624"/>
    <mergeCell ref="J624:L624"/>
    <mergeCell ref="M624:O624"/>
    <mergeCell ref="P624:R624"/>
    <mergeCell ref="V624:X624"/>
    <mergeCell ref="Y624:Z624"/>
    <mergeCell ref="AA624:AC624"/>
    <mergeCell ref="AF624:AG624"/>
    <mergeCell ref="AJ624:AK624"/>
    <mergeCell ref="AN624:AO624"/>
    <mergeCell ref="AP624:AQ624"/>
    <mergeCell ref="AS624:AT624"/>
    <mergeCell ref="B625:D625"/>
    <mergeCell ref="E625:G625"/>
    <mergeCell ref="H625:I625"/>
    <mergeCell ref="J625:L625"/>
    <mergeCell ref="M625:O625"/>
    <mergeCell ref="P625:R625"/>
    <mergeCell ref="V625:X625"/>
    <mergeCell ref="Y625:Z625"/>
    <mergeCell ref="AA625:AC625"/>
    <mergeCell ref="AF625:AG625"/>
    <mergeCell ref="AJ625:AK625"/>
    <mergeCell ref="AN625:AO625"/>
    <mergeCell ref="AP625:AQ625"/>
    <mergeCell ref="AS625:AT625"/>
    <mergeCell ref="B616:D616"/>
    <mergeCell ref="E616:G616"/>
    <mergeCell ref="H616:I616"/>
    <mergeCell ref="J616:L616"/>
    <mergeCell ref="M616:O616"/>
    <mergeCell ref="P616:R616"/>
    <mergeCell ref="V616:X616"/>
    <mergeCell ref="Y616:Z616"/>
    <mergeCell ref="AA616:AC616"/>
    <mergeCell ref="AF616:AG616"/>
    <mergeCell ref="AJ616:AK616"/>
    <mergeCell ref="AN616:AO616"/>
    <mergeCell ref="AP616:AQ616"/>
    <mergeCell ref="AS616:AT616"/>
    <mergeCell ref="B614:D614"/>
    <mergeCell ref="E614:G614"/>
    <mergeCell ref="H614:I614"/>
    <mergeCell ref="J614:L614"/>
    <mergeCell ref="M614:O614"/>
    <mergeCell ref="P614:R614"/>
    <mergeCell ref="AJ618:AK618"/>
    <mergeCell ref="AN618:AO618"/>
    <mergeCell ref="AP618:AQ618"/>
    <mergeCell ref="AS618:AT618"/>
    <mergeCell ref="B619:D619"/>
    <mergeCell ref="E619:G619"/>
    <mergeCell ref="H619:I619"/>
    <mergeCell ref="J619:L619"/>
    <mergeCell ref="M619:O619"/>
    <mergeCell ref="P619:R619"/>
    <mergeCell ref="V619:X619"/>
    <mergeCell ref="Y619:Z619"/>
    <mergeCell ref="AA619:AC619"/>
    <mergeCell ref="AF619:AG619"/>
    <mergeCell ref="AJ619:AK619"/>
    <mergeCell ref="AN619:AO619"/>
    <mergeCell ref="AP619:AQ619"/>
    <mergeCell ref="AS619:AT619"/>
    <mergeCell ref="B610:D610"/>
    <mergeCell ref="E610:G610"/>
    <mergeCell ref="H610:I610"/>
    <mergeCell ref="J610:L610"/>
    <mergeCell ref="M610:O610"/>
    <mergeCell ref="P610:R610"/>
    <mergeCell ref="V610:X610"/>
    <mergeCell ref="Y610:Z610"/>
    <mergeCell ref="AA610:AC610"/>
    <mergeCell ref="AF610:AG610"/>
    <mergeCell ref="AJ610:AK610"/>
    <mergeCell ref="AN610:AO610"/>
    <mergeCell ref="AP610:AQ610"/>
    <mergeCell ref="AS610:AT610"/>
    <mergeCell ref="B607:D607"/>
    <mergeCell ref="E607:G607"/>
    <mergeCell ref="H607:I607"/>
    <mergeCell ref="J607:L607"/>
    <mergeCell ref="M607:O607"/>
    <mergeCell ref="P607:R607"/>
    <mergeCell ref="V607:X607"/>
    <mergeCell ref="Y607:Z607"/>
    <mergeCell ref="AA607:AC607"/>
    <mergeCell ref="AF607:AG607"/>
    <mergeCell ref="V614:X614"/>
    <mergeCell ref="Y614:Z614"/>
    <mergeCell ref="AA614:AC614"/>
    <mergeCell ref="AF614:AG614"/>
    <mergeCell ref="AJ614:AK614"/>
    <mergeCell ref="AN614:AO614"/>
    <mergeCell ref="AP614:AQ614"/>
    <mergeCell ref="AS614:AT614"/>
    <mergeCell ref="B615:D615"/>
    <mergeCell ref="E615:G615"/>
    <mergeCell ref="H615:I615"/>
    <mergeCell ref="J615:L615"/>
    <mergeCell ref="M615:O615"/>
    <mergeCell ref="P615:R615"/>
    <mergeCell ref="V615:X615"/>
    <mergeCell ref="Y615:Z615"/>
    <mergeCell ref="AA615:AC615"/>
    <mergeCell ref="AF615:AG615"/>
    <mergeCell ref="AJ615:AK615"/>
    <mergeCell ref="AN615:AO615"/>
    <mergeCell ref="AP615:AQ615"/>
    <mergeCell ref="AS615:AT615"/>
    <mergeCell ref="AP605:AQ605"/>
    <mergeCell ref="AS605:AT605"/>
    <mergeCell ref="AJ607:AK607"/>
    <mergeCell ref="AN607:AO607"/>
    <mergeCell ref="AP607:AQ607"/>
    <mergeCell ref="AS607:AT607"/>
    <mergeCell ref="B608:D608"/>
    <mergeCell ref="E608:G608"/>
    <mergeCell ref="H608:I608"/>
    <mergeCell ref="J608:L608"/>
    <mergeCell ref="M608:O608"/>
    <mergeCell ref="P608:R608"/>
    <mergeCell ref="V608:X608"/>
    <mergeCell ref="Y608:Z608"/>
    <mergeCell ref="AA608:AC608"/>
    <mergeCell ref="AF608:AG608"/>
    <mergeCell ref="AJ608:AK608"/>
    <mergeCell ref="AN608:AO608"/>
    <mergeCell ref="AP608:AQ608"/>
    <mergeCell ref="AS608:AT608"/>
    <mergeCell ref="B609:D609"/>
    <mergeCell ref="E609:G609"/>
    <mergeCell ref="H609:I609"/>
    <mergeCell ref="J609:L609"/>
    <mergeCell ref="M609:O609"/>
    <mergeCell ref="P609:R609"/>
    <mergeCell ref="V609:X609"/>
    <mergeCell ref="Y609:Z609"/>
    <mergeCell ref="AA609:AC609"/>
    <mergeCell ref="AF609:AG609"/>
    <mergeCell ref="AJ609:AK609"/>
    <mergeCell ref="AN609:AO609"/>
    <mergeCell ref="AP609:AQ609"/>
    <mergeCell ref="AS609:AT609"/>
    <mergeCell ref="B600:D600"/>
    <mergeCell ref="E600:G600"/>
    <mergeCell ref="H600:I600"/>
    <mergeCell ref="J600:L600"/>
    <mergeCell ref="M600:O600"/>
    <mergeCell ref="P600:R600"/>
    <mergeCell ref="V600:X600"/>
    <mergeCell ref="Y600:Z600"/>
    <mergeCell ref="AA600:AC600"/>
    <mergeCell ref="AF600:AG600"/>
    <mergeCell ref="AJ600:AK600"/>
    <mergeCell ref="AN600:AO600"/>
    <mergeCell ref="AP600:AQ600"/>
    <mergeCell ref="AS600:AT600"/>
    <mergeCell ref="B598:D598"/>
    <mergeCell ref="E598:G598"/>
    <mergeCell ref="H598:I598"/>
    <mergeCell ref="J598:L598"/>
    <mergeCell ref="M598:O598"/>
    <mergeCell ref="P598:R598"/>
    <mergeCell ref="AJ602:AK602"/>
    <mergeCell ref="AN602:AO602"/>
    <mergeCell ref="AP602:AQ602"/>
    <mergeCell ref="AS602:AT602"/>
    <mergeCell ref="B603:D603"/>
    <mergeCell ref="E603:G603"/>
    <mergeCell ref="H603:I603"/>
    <mergeCell ref="J603:L603"/>
    <mergeCell ref="M603:O603"/>
    <mergeCell ref="P603:R603"/>
    <mergeCell ref="V603:X603"/>
    <mergeCell ref="Y603:Z603"/>
    <mergeCell ref="AA603:AC603"/>
    <mergeCell ref="AF603:AG603"/>
    <mergeCell ref="AJ603:AK603"/>
    <mergeCell ref="AN603:AO603"/>
    <mergeCell ref="AP603:AQ603"/>
    <mergeCell ref="AS603:AT603"/>
    <mergeCell ref="B594:D594"/>
    <mergeCell ref="E594:G594"/>
    <mergeCell ref="H594:I594"/>
    <mergeCell ref="J594:L594"/>
    <mergeCell ref="M594:O594"/>
    <mergeCell ref="P594:R594"/>
    <mergeCell ref="V594:X594"/>
    <mergeCell ref="Y594:Z594"/>
    <mergeCell ref="AA594:AC594"/>
    <mergeCell ref="AF594:AG594"/>
    <mergeCell ref="AJ594:AK594"/>
    <mergeCell ref="AN594:AO594"/>
    <mergeCell ref="AP594:AQ594"/>
    <mergeCell ref="AS594:AT594"/>
    <mergeCell ref="B591:D591"/>
    <mergeCell ref="E591:G591"/>
    <mergeCell ref="H591:I591"/>
    <mergeCell ref="J591:L591"/>
    <mergeCell ref="M591:O591"/>
    <mergeCell ref="P591:R591"/>
    <mergeCell ref="V591:X591"/>
    <mergeCell ref="Y591:Z591"/>
    <mergeCell ref="AA591:AC591"/>
    <mergeCell ref="AF591:AG591"/>
    <mergeCell ref="V598:X598"/>
    <mergeCell ref="Y598:Z598"/>
    <mergeCell ref="AA598:AC598"/>
    <mergeCell ref="AF598:AG598"/>
    <mergeCell ref="AJ598:AK598"/>
    <mergeCell ref="AN598:AO598"/>
    <mergeCell ref="AP598:AQ598"/>
    <mergeCell ref="AS598:AT598"/>
    <mergeCell ref="B599:D599"/>
    <mergeCell ref="E599:G599"/>
    <mergeCell ref="H599:I599"/>
    <mergeCell ref="J599:L599"/>
    <mergeCell ref="M599:O599"/>
    <mergeCell ref="P599:R599"/>
    <mergeCell ref="V599:X599"/>
    <mergeCell ref="Y599:Z599"/>
    <mergeCell ref="AA599:AC599"/>
    <mergeCell ref="AF599:AG599"/>
    <mergeCell ref="AJ599:AK599"/>
    <mergeCell ref="AN599:AO599"/>
    <mergeCell ref="AP599:AQ599"/>
    <mergeCell ref="AS599:AT599"/>
    <mergeCell ref="AP589:AQ589"/>
    <mergeCell ref="AS589:AT589"/>
    <mergeCell ref="AJ591:AK591"/>
    <mergeCell ref="AN591:AO591"/>
    <mergeCell ref="AP591:AQ591"/>
    <mergeCell ref="AS591:AT591"/>
    <mergeCell ref="B592:D592"/>
    <mergeCell ref="E592:G592"/>
    <mergeCell ref="H592:I592"/>
    <mergeCell ref="J592:L592"/>
    <mergeCell ref="M592:O592"/>
    <mergeCell ref="P592:R592"/>
    <mergeCell ref="V592:X592"/>
    <mergeCell ref="Y592:Z592"/>
    <mergeCell ref="AA592:AC592"/>
    <mergeCell ref="AF592:AG592"/>
    <mergeCell ref="AJ592:AK592"/>
    <mergeCell ref="AN592:AO592"/>
    <mergeCell ref="AP592:AQ592"/>
    <mergeCell ref="AS592:AT592"/>
    <mergeCell ref="B593:D593"/>
    <mergeCell ref="E593:G593"/>
    <mergeCell ref="H593:I593"/>
    <mergeCell ref="J593:L593"/>
    <mergeCell ref="M593:O593"/>
    <mergeCell ref="P593:R593"/>
    <mergeCell ref="V593:X593"/>
    <mergeCell ref="Y593:Z593"/>
    <mergeCell ref="AA593:AC593"/>
    <mergeCell ref="AF593:AG593"/>
    <mergeCell ref="AJ593:AK593"/>
    <mergeCell ref="AN593:AO593"/>
    <mergeCell ref="AP593:AQ593"/>
    <mergeCell ref="AS593:AT593"/>
    <mergeCell ref="B584:D584"/>
    <mergeCell ref="E584:G584"/>
    <mergeCell ref="H584:I584"/>
    <mergeCell ref="J584:L584"/>
    <mergeCell ref="M584:O584"/>
    <mergeCell ref="P584:R584"/>
    <mergeCell ref="V584:X584"/>
    <mergeCell ref="Y584:Z584"/>
    <mergeCell ref="AA584:AC584"/>
    <mergeCell ref="AF584:AG584"/>
    <mergeCell ref="AJ584:AK584"/>
    <mergeCell ref="AN584:AO584"/>
    <mergeCell ref="AP584:AQ584"/>
    <mergeCell ref="AS584:AT584"/>
    <mergeCell ref="B582:D582"/>
    <mergeCell ref="E582:G582"/>
    <mergeCell ref="H582:I582"/>
    <mergeCell ref="J582:L582"/>
    <mergeCell ref="M582:O582"/>
    <mergeCell ref="P582:R582"/>
    <mergeCell ref="AJ586:AK586"/>
    <mergeCell ref="AN586:AO586"/>
    <mergeCell ref="AP586:AQ586"/>
    <mergeCell ref="AS586:AT586"/>
    <mergeCell ref="B587:D587"/>
    <mergeCell ref="E587:G587"/>
    <mergeCell ref="H587:I587"/>
    <mergeCell ref="J587:L587"/>
    <mergeCell ref="M587:O587"/>
    <mergeCell ref="P587:R587"/>
    <mergeCell ref="V587:X587"/>
    <mergeCell ref="Y587:Z587"/>
    <mergeCell ref="AA587:AC587"/>
    <mergeCell ref="AF587:AG587"/>
    <mergeCell ref="AJ587:AK587"/>
    <mergeCell ref="AN587:AO587"/>
    <mergeCell ref="AP587:AQ587"/>
    <mergeCell ref="AS587:AT587"/>
    <mergeCell ref="B578:D578"/>
    <mergeCell ref="E578:G578"/>
    <mergeCell ref="H578:I578"/>
    <mergeCell ref="J578:L578"/>
    <mergeCell ref="M578:O578"/>
    <mergeCell ref="P578:R578"/>
    <mergeCell ref="V578:X578"/>
    <mergeCell ref="Y578:Z578"/>
    <mergeCell ref="AA578:AC578"/>
    <mergeCell ref="AF578:AG578"/>
    <mergeCell ref="AJ578:AK578"/>
    <mergeCell ref="AN578:AO578"/>
    <mergeCell ref="AP578:AQ578"/>
    <mergeCell ref="AS578:AT578"/>
    <mergeCell ref="B575:D575"/>
    <mergeCell ref="E575:G575"/>
    <mergeCell ref="H575:I575"/>
    <mergeCell ref="J575:L575"/>
    <mergeCell ref="M575:O575"/>
    <mergeCell ref="P575:R575"/>
    <mergeCell ref="V575:X575"/>
    <mergeCell ref="Y575:Z575"/>
    <mergeCell ref="AA575:AC575"/>
    <mergeCell ref="AF575:AG575"/>
    <mergeCell ref="V582:X582"/>
    <mergeCell ref="Y582:Z582"/>
    <mergeCell ref="AA582:AC582"/>
    <mergeCell ref="AF582:AG582"/>
    <mergeCell ref="AJ582:AK582"/>
    <mergeCell ref="AN582:AO582"/>
    <mergeCell ref="AP582:AQ582"/>
    <mergeCell ref="AS582:AT582"/>
    <mergeCell ref="B583:D583"/>
    <mergeCell ref="E583:G583"/>
    <mergeCell ref="H583:I583"/>
    <mergeCell ref="J583:L583"/>
    <mergeCell ref="M583:O583"/>
    <mergeCell ref="P583:R583"/>
    <mergeCell ref="V583:X583"/>
    <mergeCell ref="Y583:Z583"/>
    <mergeCell ref="AA583:AC583"/>
    <mergeCell ref="AF583:AG583"/>
    <mergeCell ref="AJ583:AK583"/>
    <mergeCell ref="AN583:AO583"/>
    <mergeCell ref="AP583:AQ583"/>
    <mergeCell ref="AS583:AT583"/>
    <mergeCell ref="AP573:AQ573"/>
    <mergeCell ref="AS573:AT573"/>
    <mergeCell ref="AJ575:AK575"/>
    <mergeCell ref="AN575:AO575"/>
    <mergeCell ref="AP575:AQ575"/>
    <mergeCell ref="AS575:AT575"/>
    <mergeCell ref="B576:D576"/>
    <mergeCell ref="E576:G576"/>
    <mergeCell ref="H576:I576"/>
    <mergeCell ref="J576:L576"/>
    <mergeCell ref="M576:O576"/>
    <mergeCell ref="P576:R576"/>
    <mergeCell ref="V576:X576"/>
    <mergeCell ref="Y576:Z576"/>
    <mergeCell ref="AA576:AC576"/>
    <mergeCell ref="AF576:AG576"/>
    <mergeCell ref="AJ576:AK576"/>
    <mergeCell ref="AN576:AO576"/>
    <mergeCell ref="AP576:AQ576"/>
    <mergeCell ref="AS576:AT576"/>
    <mergeCell ref="B577:D577"/>
    <mergeCell ref="E577:G577"/>
    <mergeCell ref="H577:I577"/>
    <mergeCell ref="J577:L577"/>
    <mergeCell ref="M577:O577"/>
    <mergeCell ref="P577:R577"/>
    <mergeCell ref="V577:X577"/>
    <mergeCell ref="Y577:Z577"/>
    <mergeCell ref="AA577:AC577"/>
    <mergeCell ref="AF577:AG577"/>
    <mergeCell ref="AJ577:AK577"/>
    <mergeCell ref="AN577:AO577"/>
    <mergeCell ref="AP577:AQ577"/>
    <mergeCell ref="AS577:AT577"/>
    <mergeCell ref="B568:D568"/>
    <mergeCell ref="E568:G568"/>
    <mergeCell ref="H568:I568"/>
    <mergeCell ref="J568:L568"/>
    <mergeCell ref="M568:O568"/>
    <mergeCell ref="P568:R568"/>
    <mergeCell ref="V568:X568"/>
    <mergeCell ref="Y568:Z568"/>
    <mergeCell ref="AA568:AC568"/>
    <mergeCell ref="AF568:AG568"/>
    <mergeCell ref="AJ568:AK568"/>
    <mergeCell ref="AN568:AO568"/>
    <mergeCell ref="AP568:AQ568"/>
    <mergeCell ref="AS568:AT568"/>
    <mergeCell ref="B566:D566"/>
    <mergeCell ref="E566:G566"/>
    <mergeCell ref="H566:I566"/>
    <mergeCell ref="J566:L566"/>
    <mergeCell ref="M566:O566"/>
    <mergeCell ref="P566:R566"/>
    <mergeCell ref="AJ570:AK570"/>
    <mergeCell ref="AN570:AO570"/>
    <mergeCell ref="AP570:AQ570"/>
    <mergeCell ref="AS570:AT570"/>
    <mergeCell ref="B571:D571"/>
    <mergeCell ref="E571:G571"/>
    <mergeCell ref="H571:I571"/>
    <mergeCell ref="J571:L571"/>
    <mergeCell ref="M571:O571"/>
    <mergeCell ref="P571:R571"/>
    <mergeCell ref="V571:X571"/>
    <mergeCell ref="Y571:Z571"/>
    <mergeCell ref="AA571:AC571"/>
    <mergeCell ref="AF571:AG571"/>
    <mergeCell ref="AJ571:AK571"/>
    <mergeCell ref="AN571:AO571"/>
    <mergeCell ref="AP571:AQ571"/>
    <mergeCell ref="AS571:AT571"/>
    <mergeCell ref="B562:D562"/>
    <mergeCell ref="E562:G562"/>
    <mergeCell ref="H562:I562"/>
    <mergeCell ref="J562:L562"/>
    <mergeCell ref="M562:O562"/>
    <mergeCell ref="P562:R562"/>
    <mergeCell ref="V562:X562"/>
    <mergeCell ref="Y562:Z562"/>
    <mergeCell ref="AA562:AC562"/>
    <mergeCell ref="AF562:AG562"/>
    <mergeCell ref="AJ562:AK562"/>
    <mergeCell ref="AN562:AO562"/>
    <mergeCell ref="AP562:AQ562"/>
    <mergeCell ref="AS562:AT562"/>
    <mergeCell ref="B559:D559"/>
    <mergeCell ref="E559:G559"/>
    <mergeCell ref="H559:I559"/>
    <mergeCell ref="J559:L559"/>
    <mergeCell ref="M559:O559"/>
    <mergeCell ref="P559:R559"/>
    <mergeCell ref="V559:X559"/>
    <mergeCell ref="Y559:Z559"/>
    <mergeCell ref="AA559:AC559"/>
    <mergeCell ref="AF559:AG559"/>
    <mergeCell ref="V566:X566"/>
    <mergeCell ref="Y566:Z566"/>
    <mergeCell ref="AA566:AC566"/>
    <mergeCell ref="AF566:AG566"/>
    <mergeCell ref="AJ566:AK566"/>
    <mergeCell ref="AN566:AO566"/>
    <mergeCell ref="AP566:AQ566"/>
    <mergeCell ref="AS566:AT566"/>
    <mergeCell ref="B567:D567"/>
    <mergeCell ref="E567:G567"/>
    <mergeCell ref="H567:I567"/>
    <mergeCell ref="J567:L567"/>
    <mergeCell ref="M567:O567"/>
    <mergeCell ref="P567:R567"/>
    <mergeCell ref="V567:X567"/>
    <mergeCell ref="Y567:Z567"/>
    <mergeCell ref="AA567:AC567"/>
    <mergeCell ref="AF567:AG567"/>
    <mergeCell ref="AJ567:AK567"/>
    <mergeCell ref="AN567:AO567"/>
    <mergeCell ref="AP567:AQ567"/>
    <mergeCell ref="AS567:AT567"/>
    <mergeCell ref="AP557:AQ557"/>
    <mergeCell ref="AS557:AT557"/>
    <mergeCell ref="AJ559:AK559"/>
    <mergeCell ref="AN559:AO559"/>
    <mergeCell ref="AP559:AQ559"/>
    <mergeCell ref="AS559:AT559"/>
    <mergeCell ref="B560:D560"/>
    <mergeCell ref="E560:G560"/>
    <mergeCell ref="H560:I560"/>
    <mergeCell ref="J560:L560"/>
    <mergeCell ref="M560:O560"/>
    <mergeCell ref="P560:R560"/>
    <mergeCell ref="V560:X560"/>
    <mergeCell ref="Y560:Z560"/>
    <mergeCell ref="AA560:AC560"/>
    <mergeCell ref="AF560:AG560"/>
    <mergeCell ref="AJ560:AK560"/>
    <mergeCell ref="AN560:AO560"/>
    <mergeCell ref="AP560:AQ560"/>
    <mergeCell ref="AS560:AT560"/>
    <mergeCell ref="B561:D561"/>
    <mergeCell ref="E561:G561"/>
    <mergeCell ref="H561:I561"/>
    <mergeCell ref="J561:L561"/>
    <mergeCell ref="M561:O561"/>
    <mergeCell ref="P561:R561"/>
    <mergeCell ref="V561:X561"/>
    <mergeCell ref="Y561:Z561"/>
    <mergeCell ref="AA561:AC561"/>
    <mergeCell ref="AF561:AG561"/>
    <mergeCell ref="AJ561:AK561"/>
    <mergeCell ref="AN561:AO561"/>
    <mergeCell ref="AP561:AQ561"/>
    <mergeCell ref="AS561:AT561"/>
    <mergeCell ref="B552:D552"/>
    <mergeCell ref="E552:G552"/>
    <mergeCell ref="H552:I552"/>
    <mergeCell ref="J552:L552"/>
    <mergeCell ref="M552:O552"/>
    <mergeCell ref="P552:R552"/>
    <mergeCell ref="V552:X552"/>
    <mergeCell ref="Y552:Z552"/>
    <mergeCell ref="AA552:AC552"/>
    <mergeCell ref="AF552:AG552"/>
    <mergeCell ref="AJ552:AK552"/>
    <mergeCell ref="AN552:AO552"/>
    <mergeCell ref="AP552:AQ552"/>
    <mergeCell ref="AS552:AT552"/>
    <mergeCell ref="B550:D550"/>
    <mergeCell ref="E550:G550"/>
    <mergeCell ref="H550:I550"/>
    <mergeCell ref="J550:L550"/>
    <mergeCell ref="M550:O550"/>
    <mergeCell ref="P550:R550"/>
    <mergeCell ref="AJ554:AK554"/>
    <mergeCell ref="AN554:AO554"/>
    <mergeCell ref="AP554:AQ554"/>
    <mergeCell ref="AS554:AT554"/>
    <mergeCell ref="B555:D555"/>
    <mergeCell ref="E555:G555"/>
    <mergeCell ref="H555:I555"/>
    <mergeCell ref="J555:L555"/>
    <mergeCell ref="M555:O555"/>
    <mergeCell ref="P555:R555"/>
    <mergeCell ref="V555:X555"/>
    <mergeCell ref="Y555:Z555"/>
    <mergeCell ref="AA555:AC555"/>
    <mergeCell ref="AF555:AG555"/>
    <mergeCell ref="AJ555:AK555"/>
    <mergeCell ref="AN555:AO555"/>
    <mergeCell ref="AP555:AQ555"/>
    <mergeCell ref="AS555:AT555"/>
    <mergeCell ref="B546:D546"/>
    <mergeCell ref="E546:G546"/>
    <mergeCell ref="H546:I546"/>
    <mergeCell ref="J546:L546"/>
    <mergeCell ref="M546:O546"/>
    <mergeCell ref="P546:R546"/>
    <mergeCell ref="V546:X546"/>
    <mergeCell ref="Y546:Z546"/>
    <mergeCell ref="AA546:AC546"/>
    <mergeCell ref="AF546:AG546"/>
    <mergeCell ref="AJ546:AK546"/>
    <mergeCell ref="AN546:AO546"/>
    <mergeCell ref="AP546:AQ546"/>
    <mergeCell ref="AS546:AT546"/>
    <mergeCell ref="B543:D543"/>
    <mergeCell ref="E543:G543"/>
    <mergeCell ref="H543:I543"/>
    <mergeCell ref="J543:L543"/>
    <mergeCell ref="M543:O543"/>
    <mergeCell ref="P543:R543"/>
    <mergeCell ref="V543:X543"/>
    <mergeCell ref="Y543:Z543"/>
    <mergeCell ref="AA543:AC543"/>
    <mergeCell ref="AF543:AG543"/>
    <mergeCell ref="V550:X550"/>
    <mergeCell ref="Y550:Z550"/>
    <mergeCell ref="AA550:AC550"/>
    <mergeCell ref="AF550:AG550"/>
    <mergeCell ref="AJ550:AK550"/>
    <mergeCell ref="AN550:AO550"/>
    <mergeCell ref="AP550:AQ550"/>
    <mergeCell ref="AS550:AT550"/>
    <mergeCell ref="B551:D551"/>
    <mergeCell ref="E551:G551"/>
    <mergeCell ref="H551:I551"/>
    <mergeCell ref="J551:L551"/>
    <mergeCell ref="M551:O551"/>
    <mergeCell ref="P551:R551"/>
    <mergeCell ref="V551:X551"/>
    <mergeCell ref="Y551:Z551"/>
    <mergeCell ref="AA551:AC551"/>
    <mergeCell ref="AF551:AG551"/>
    <mergeCell ref="AJ551:AK551"/>
    <mergeCell ref="AN551:AO551"/>
    <mergeCell ref="AP551:AQ551"/>
    <mergeCell ref="AS551:AT551"/>
    <mergeCell ref="AP541:AQ541"/>
    <mergeCell ref="AS541:AT541"/>
    <mergeCell ref="AJ543:AK543"/>
    <mergeCell ref="AN543:AO543"/>
    <mergeCell ref="AP543:AQ543"/>
    <mergeCell ref="AS543:AT543"/>
    <mergeCell ref="B544:D544"/>
    <mergeCell ref="E544:G544"/>
    <mergeCell ref="H544:I544"/>
    <mergeCell ref="J544:L544"/>
    <mergeCell ref="M544:O544"/>
    <mergeCell ref="P544:R544"/>
    <mergeCell ref="V544:X544"/>
    <mergeCell ref="Y544:Z544"/>
    <mergeCell ref="AA544:AC544"/>
    <mergeCell ref="AF544:AG544"/>
    <mergeCell ref="AJ544:AK544"/>
    <mergeCell ref="AN544:AO544"/>
    <mergeCell ref="AP544:AQ544"/>
    <mergeCell ref="AS544:AT544"/>
    <mergeCell ref="B545:D545"/>
    <mergeCell ref="E545:G545"/>
    <mergeCell ref="H545:I545"/>
    <mergeCell ref="J545:L545"/>
    <mergeCell ref="M545:O545"/>
    <mergeCell ref="P545:R545"/>
    <mergeCell ref="V545:X545"/>
    <mergeCell ref="Y545:Z545"/>
    <mergeCell ref="AA545:AC545"/>
    <mergeCell ref="AF545:AG545"/>
    <mergeCell ref="AJ545:AK545"/>
    <mergeCell ref="AN545:AO545"/>
    <mergeCell ref="AP545:AQ545"/>
    <mergeCell ref="AS545:AT545"/>
    <mergeCell ref="B536:D536"/>
    <mergeCell ref="E536:G536"/>
    <mergeCell ref="H536:I536"/>
    <mergeCell ref="J536:L536"/>
    <mergeCell ref="M536:O536"/>
    <mergeCell ref="P536:R536"/>
    <mergeCell ref="V536:X536"/>
    <mergeCell ref="Y536:Z536"/>
    <mergeCell ref="AA536:AC536"/>
    <mergeCell ref="AF536:AG536"/>
    <mergeCell ref="AJ536:AK536"/>
    <mergeCell ref="AN536:AO536"/>
    <mergeCell ref="AP536:AQ536"/>
    <mergeCell ref="AS536:AT536"/>
    <mergeCell ref="B534:D534"/>
    <mergeCell ref="E534:G534"/>
    <mergeCell ref="H534:I534"/>
    <mergeCell ref="J534:L534"/>
    <mergeCell ref="M534:O534"/>
    <mergeCell ref="P534:R534"/>
    <mergeCell ref="AJ538:AK538"/>
    <mergeCell ref="AN538:AO538"/>
    <mergeCell ref="AP538:AQ538"/>
    <mergeCell ref="AS538:AT538"/>
    <mergeCell ref="B539:D539"/>
    <mergeCell ref="E539:G539"/>
    <mergeCell ref="H539:I539"/>
    <mergeCell ref="J539:L539"/>
    <mergeCell ref="M539:O539"/>
    <mergeCell ref="P539:R539"/>
    <mergeCell ref="V539:X539"/>
    <mergeCell ref="Y539:Z539"/>
    <mergeCell ref="AA539:AC539"/>
    <mergeCell ref="AF539:AG539"/>
    <mergeCell ref="AJ539:AK539"/>
    <mergeCell ref="AN539:AO539"/>
    <mergeCell ref="AP539:AQ539"/>
    <mergeCell ref="AS539:AT539"/>
    <mergeCell ref="B530:D530"/>
    <mergeCell ref="E530:G530"/>
    <mergeCell ref="H530:I530"/>
    <mergeCell ref="J530:L530"/>
    <mergeCell ref="M530:O530"/>
    <mergeCell ref="P530:R530"/>
    <mergeCell ref="V530:X530"/>
    <mergeCell ref="Y530:Z530"/>
    <mergeCell ref="AA530:AC530"/>
    <mergeCell ref="AF530:AG530"/>
    <mergeCell ref="AJ530:AK530"/>
    <mergeCell ref="AN530:AO530"/>
    <mergeCell ref="AP530:AQ530"/>
    <mergeCell ref="AS530:AT530"/>
    <mergeCell ref="B527:D527"/>
    <mergeCell ref="E527:G527"/>
    <mergeCell ref="H527:I527"/>
    <mergeCell ref="J527:L527"/>
    <mergeCell ref="M527:O527"/>
    <mergeCell ref="P527:R527"/>
    <mergeCell ref="V527:X527"/>
    <mergeCell ref="Y527:Z527"/>
    <mergeCell ref="AA527:AC527"/>
    <mergeCell ref="AF527:AG527"/>
    <mergeCell ref="V534:X534"/>
    <mergeCell ref="Y534:Z534"/>
    <mergeCell ref="AA534:AC534"/>
    <mergeCell ref="AF534:AG534"/>
    <mergeCell ref="AJ534:AK534"/>
    <mergeCell ref="AN534:AO534"/>
    <mergeCell ref="AP534:AQ534"/>
    <mergeCell ref="AS534:AT534"/>
    <mergeCell ref="B535:D535"/>
    <mergeCell ref="E535:G535"/>
    <mergeCell ref="H535:I535"/>
    <mergeCell ref="J535:L535"/>
    <mergeCell ref="M535:O535"/>
    <mergeCell ref="P535:R535"/>
    <mergeCell ref="V535:X535"/>
    <mergeCell ref="Y535:Z535"/>
    <mergeCell ref="AA535:AC535"/>
    <mergeCell ref="AF535:AG535"/>
    <mergeCell ref="AJ535:AK535"/>
    <mergeCell ref="AN535:AO535"/>
    <mergeCell ref="AP535:AQ535"/>
    <mergeCell ref="AS535:AT535"/>
    <mergeCell ref="AP525:AQ525"/>
    <mergeCell ref="AS525:AT525"/>
    <mergeCell ref="AJ527:AK527"/>
    <mergeCell ref="AN527:AO527"/>
    <mergeCell ref="AP527:AQ527"/>
    <mergeCell ref="AS527:AT527"/>
    <mergeCell ref="B528:D528"/>
    <mergeCell ref="E528:G528"/>
    <mergeCell ref="H528:I528"/>
    <mergeCell ref="J528:L528"/>
    <mergeCell ref="M528:O528"/>
    <mergeCell ref="P528:R528"/>
    <mergeCell ref="V528:X528"/>
    <mergeCell ref="Y528:Z528"/>
    <mergeCell ref="AA528:AC528"/>
    <mergeCell ref="AF528:AG528"/>
    <mergeCell ref="AJ528:AK528"/>
    <mergeCell ref="AN528:AO528"/>
    <mergeCell ref="AP528:AQ528"/>
    <mergeCell ref="AS528:AT528"/>
    <mergeCell ref="B529:D529"/>
    <mergeCell ref="E529:G529"/>
    <mergeCell ref="H529:I529"/>
    <mergeCell ref="J529:L529"/>
    <mergeCell ref="M529:O529"/>
    <mergeCell ref="P529:R529"/>
    <mergeCell ref="V529:X529"/>
    <mergeCell ref="Y529:Z529"/>
    <mergeCell ref="AA529:AC529"/>
    <mergeCell ref="AF529:AG529"/>
    <mergeCell ref="AJ529:AK529"/>
    <mergeCell ref="AN529:AO529"/>
    <mergeCell ref="AP529:AQ529"/>
    <mergeCell ref="AS529:AT529"/>
    <mergeCell ref="B520:D520"/>
    <mergeCell ref="E520:G520"/>
    <mergeCell ref="H520:I520"/>
    <mergeCell ref="J520:L520"/>
    <mergeCell ref="M520:O520"/>
    <mergeCell ref="P520:R520"/>
    <mergeCell ref="V520:X520"/>
    <mergeCell ref="Y520:Z520"/>
    <mergeCell ref="AA520:AC520"/>
    <mergeCell ref="AF520:AG520"/>
    <mergeCell ref="AJ520:AK520"/>
    <mergeCell ref="AN520:AO520"/>
    <mergeCell ref="AP520:AQ520"/>
    <mergeCell ref="AS520:AT520"/>
    <mergeCell ref="B518:D518"/>
    <mergeCell ref="E518:G518"/>
    <mergeCell ref="H518:I518"/>
    <mergeCell ref="J518:L518"/>
    <mergeCell ref="M518:O518"/>
    <mergeCell ref="P518:R518"/>
    <mergeCell ref="AJ522:AK522"/>
    <mergeCell ref="AN522:AO522"/>
    <mergeCell ref="AP522:AQ522"/>
    <mergeCell ref="AS522:AT522"/>
    <mergeCell ref="B523:D523"/>
    <mergeCell ref="E523:G523"/>
    <mergeCell ref="H523:I523"/>
    <mergeCell ref="J523:L523"/>
    <mergeCell ref="M523:O523"/>
    <mergeCell ref="P523:R523"/>
    <mergeCell ref="V523:X523"/>
    <mergeCell ref="Y523:Z523"/>
    <mergeCell ref="AA523:AC523"/>
    <mergeCell ref="AF523:AG523"/>
    <mergeCell ref="AJ523:AK523"/>
    <mergeCell ref="AN523:AO523"/>
    <mergeCell ref="AP523:AQ523"/>
    <mergeCell ref="AS523:AT523"/>
    <mergeCell ref="B514:D514"/>
    <mergeCell ref="E514:G514"/>
    <mergeCell ref="H514:I514"/>
    <mergeCell ref="J514:L514"/>
    <mergeCell ref="M514:O514"/>
    <mergeCell ref="P514:R514"/>
    <mergeCell ref="V514:X514"/>
    <mergeCell ref="Y514:Z514"/>
    <mergeCell ref="AA514:AC514"/>
    <mergeCell ref="AF514:AG514"/>
    <mergeCell ref="AJ514:AK514"/>
    <mergeCell ref="AN514:AO514"/>
    <mergeCell ref="AP514:AQ514"/>
    <mergeCell ref="AS514:AT514"/>
    <mergeCell ref="B511:D511"/>
    <mergeCell ref="E511:G511"/>
    <mergeCell ref="H511:I511"/>
    <mergeCell ref="J511:L511"/>
    <mergeCell ref="M511:O511"/>
    <mergeCell ref="P511:R511"/>
    <mergeCell ref="V511:X511"/>
    <mergeCell ref="Y511:Z511"/>
    <mergeCell ref="AA511:AC511"/>
    <mergeCell ref="AF511:AG511"/>
    <mergeCell ref="V518:X518"/>
    <mergeCell ref="Y518:Z518"/>
    <mergeCell ref="AA518:AC518"/>
    <mergeCell ref="AF518:AG518"/>
    <mergeCell ref="AJ518:AK518"/>
    <mergeCell ref="AN518:AO518"/>
    <mergeCell ref="AP518:AQ518"/>
    <mergeCell ref="AS518:AT518"/>
    <mergeCell ref="B519:D519"/>
    <mergeCell ref="E519:G519"/>
    <mergeCell ref="H519:I519"/>
    <mergeCell ref="J519:L519"/>
    <mergeCell ref="M519:O519"/>
    <mergeCell ref="P519:R519"/>
    <mergeCell ref="V519:X519"/>
    <mergeCell ref="Y519:Z519"/>
    <mergeCell ref="AA519:AC519"/>
    <mergeCell ref="AF519:AG519"/>
    <mergeCell ref="AJ519:AK519"/>
    <mergeCell ref="AN519:AO519"/>
    <mergeCell ref="AP519:AQ519"/>
    <mergeCell ref="AS519:AT519"/>
    <mergeCell ref="AP509:AQ509"/>
    <mergeCell ref="AS509:AT509"/>
    <mergeCell ref="AJ511:AK511"/>
    <mergeCell ref="AN511:AO511"/>
    <mergeCell ref="AP511:AQ511"/>
    <mergeCell ref="AS511:AT511"/>
    <mergeCell ref="B512:D512"/>
    <mergeCell ref="E512:G512"/>
    <mergeCell ref="H512:I512"/>
    <mergeCell ref="J512:L512"/>
    <mergeCell ref="M512:O512"/>
    <mergeCell ref="P512:R512"/>
    <mergeCell ref="V512:X512"/>
    <mergeCell ref="Y512:Z512"/>
    <mergeCell ref="AA512:AC512"/>
    <mergeCell ref="AF512:AG512"/>
    <mergeCell ref="AJ512:AK512"/>
    <mergeCell ref="AN512:AO512"/>
    <mergeCell ref="AP512:AQ512"/>
    <mergeCell ref="AS512:AT512"/>
    <mergeCell ref="B513:D513"/>
    <mergeCell ref="E513:G513"/>
    <mergeCell ref="H513:I513"/>
    <mergeCell ref="J513:L513"/>
    <mergeCell ref="M513:O513"/>
    <mergeCell ref="P513:R513"/>
    <mergeCell ref="V513:X513"/>
    <mergeCell ref="Y513:Z513"/>
    <mergeCell ref="AA513:AC513"/>
    <mergeCell ref="AF513:AG513"/>
    <mergeCell ref="AJ513:AK513"/>
    <mergeCell ref="AN513:AO513"/>
    <mergeCell ref="AP513:AQ513"/>
    <mergeCell ref="AS513:AT513"/>
    <mergeCell ref="B504:D504"/>
    <mergeCell ref="E504:G504"/>
    <mergeCell ref="H504:I504"/>
    <mergeCell ref="J504:L504"/>
    <mergeCell ref="M504:O504"/>
    <mergeCell ref="P504:R504"/>
    <mergeCell ref="V504:X504"/>
    <mergeCell ref="Y504:Z504"/>
    <mergeCell ref="AA504:AC504"/>
    <mergeCell ref="AF504:AG504"/>
    <mergeCell ref="AJ504:AK504"/>
    <mergeCell ref="AN504:AO504"/>
    <mergeCell ref="AP504:AQ504"/>
    <mergeCell ref="AS504:AT504"/>
    <mergeCell ref="B502:D502"/>
    <mergeCell ref="E502:G502"/>
    <mergeCell ref="H502:I502"/>
    <mergeCell ref="J502:L502"/>
    <mergeCell ref="M502:O502"/>
    <mergeCell ref="P502:R502"/>
    <mergeCell ref="AJ506:AK506"/>
    <mergeCell ref="AN506:AO506"/>
    <mergeCell ref="AP506:AQ506"/>
    <mergeCell ref="AS506:AT506"/>
    <mergeCell ref="B507:D507"/>
    <mergeCell ref="E507:G507"/>
    <mergeCell ref="H507:I507"/>
    <mergeCell ref="J507:L507"/>
    <mergeCell ref="M507:O507"/>
    <mergeCell ref="P507:R507"/>
    <mergeCell ref="V507:X507"/>
    <mergeCell ref="Y507:Z507"/>
    <mergeCell ref="AA507:AC507"/>
    <mergeCell ref="AF507:AG507"/>
    <mergeCell ref="AJ507:AK507"/>
    <mergeCell ref="AN507:AO507"/>
    <mergeCell ref="AP507:AQ507"/>
    <mergeCell ref="AS507:AT507"/>
    <mergeCell ref="B498:D498"/>
    <mergeCell ref="E498:G498"/>
    <mergeCell ref="H498:I498"/>
    <mergeCell ref="J498:L498"/>
    <mergeCell ref="M498:O498"/>
    <mergeCell ref="P498:R498"/>
    <mergeCell ref="V498:X498"/>
    <mergeCell ref="Y498:Z498"/>
    <mergeCell ref="AA498:AC498"/>
    <mergeCell ref="AF498:AG498"/>
    <mergeCell ref="AJ498:AK498"/>
    <mergeCell ref="AN498:AO498"/>
    <mergeCell ref="AP498:AQ498"/>
    <mergeCell ref="AS498:AT498"/>
    <mergeCell ref="B495:D495"/>
    <mergeCell ref="E495:G495"/>
    <mergeCell ref="H495:I495"/>
    <mergeCell ref="J495:L495"/>
    <mergeCell ref="M495:O495"/>
    <mergeCell ref="P495:R495"/>
    <mergeCell ref="V495:X495"/>
    <mergeCell ref="Y495:Z495"/>
    <mergeCell ref="AA495:AC495"/>
    <mergeCell ref="AF495:AG495"/>
    <mergeCell ref="V502:X502"/>
    <mergeCell ref="Y502:Z502"/>
    <mergeCell ref="AA502:AC502"/>
    <mergeCell ref="AF502:AG502"/>
    <mergeCell ref="AJ502:AK502"/>
    <mergeCell ref="AN502:AO502"/>
    <mergeCell ref="AP502:AQ502"/>
    <mergeCell ref="AS502:AT502"/>
    <mergeCell ref="B503:D503"/>
    <mergeCell ref="E503:G503"/>
    <mergeCell ref="H503:I503"/>
    <mergeCell ref="J503:L503"/>
    <mergeCell ref="M503:O503"/>
    <mergeCell ref="P503:R503"/>
    <mergeCell ref="V503:X503"/>
    <mergeCell ref="Y503:Z503"/>
    <mergeCell ref="AA503:AC503"/>
    <mergeCell ref="AF503:AG503"/>
    <mergeCell ref="AJ503:AK503"/>
    <mergeCell ref="AN503:AO503"/>
    <mergeCell ref="AP503:AQ503"/>
    <mergeCell ref="AS503:AT503"/>
    <mergeCell ref="AP493:AQ493"/>
    <mergeCell ref="AS493:AT493"/>
    <mergeCell ref="AJ495:AK495"/>
    <mergeCell ref="AN495:AO495"/>
    <mergeCell ref="AP495:AQ495"/>
    <mergeCell ref="AS495:AT495"/>
    <mergeCell ref="B496:D496"/>
    <mergeCell ref="E496:G496"/>
    <mergeCell ref="H496:I496"/>
    <mergeCell ref="J496:L496"/>
    <mergeCell ref="M496:O496"/>
    <mergeCell ref="P496:R496"/>
    <mergeCell ref="V496:X496"/>
    <mergeCell ref="Y496:Z496"/>
    <mergeCell ref="AA496:AC496"/>
    <mergeCell ref="AF496:AG496"/>
    <mergeCell ref="AJ496:AK496"/>
    <mergeCell ref="AN496:AO496"/>
    <mergeCell ref="AP496:AQ496"/>
    <mergeCell ref="AS496:AT496"/>
    <mergeCell ref="B497:D497"/>
    <mergeCell ref="E497:G497"/>
    <mergeCell ref="H497:I497"/>
    <mergeCell ref="J497:L497"/>
    <mergeCell ref="M497:O497"/>
    <mergeCell ref="P497:R497"/>
    <mergeCell ref="V497:X497"/>
    <mergeCell ref="Y497:Z497"/>
    <mergeCell ref="AA497:AC497"/>
    <mergeCell ref="AF497:AG497"/>
    <mergeCell ref="AJ497:AK497"/>
    <mergeCell ref="AN497:AO497"/>
    <mergeCell ref="AP497:AQ497"/>
    <mergeCell ref="AS497:AT497"/>
    <mergeCell ref="B488:D488"/>
    <mergeCell ref="E488:G488"/>
    <mergeCell ref="H488:I488"/>
    <mergeCell ref="J488:L488"/>
    <mergeCell ref="M488:O488"/>
    <mergeCell ref="P488:R488"/>
    <mergeCell ref="V488:X488"/>
    <mergeCell ref="Y488:Z488"/>
    <mergeCell ref="AA488:AC488"/>
    <mergeCell ref="AF488:AG488"/>
    <mergeCell ref="AJ488:AK488"/>
    <mergeCell ref="AN488:AO488"/>
    <mergeCell ref="AP488:AQ488"/>
    <mergeCell ref="AS488:AT488"/>
    <mergeCell ref="B486:D486"/>
    <mergeCell ref="E486:G486"/>
    <mergeCell ref="H486:I486"/>
    <mergeCell ref="J486:L486"/>
    <mergeCell ref="M486:O486"/>
    <mergeCell ref="P486:R486"/>
    <mergeCell ref="AJ490:AK490"/>
    <mergeCell ref="AN490:AO490"/>
    <mergeCell ref="AP490:AQ490"/>
    <mergeCell ref="AS490:AT490"/>
    <mergeCell ref="B491:D491"/>
    <mergeCell ref="E491:G491"/>
    <mergeCell ref="H491:I491"/>
    <mergeCell ref="J491:L491"/>
    <mergeCell ref="M491:O491"/>
    <mergeCell ref="P491:R491"/>
    <mergeCell ref="V491:X491"/>
    <mergeCell ref="Y491:Z491"/>
    <mergeCell ref="AA491:AC491"/>
    <mergeCell ref="AF491:AG491"/>
    <mergeCell ref="AJ491:AK491"/>
    <mergeCell ref="AN491:AO491"/>
    <mergeCell ref="AP491:AQ491"/>
    <mergeCell ref="AS491:AT491"/>
    <mergeCell ref="B482:D482"/>
    <mergeCell ref="E482:G482"/>
    <mergeCell ref="H482:I482"/>
    <mergeCell ref="J482:L482"/>
    <mergeCell ref="M482:O482"/>
    <mergeCell ref="P482:R482"/>
    <mergeCell ref="V482:X482"/>
    <mergeCell ref="Y482:Z482"/>
    <mergeCell ref="AA482:AC482"/>
    <mergeCell ref="AF482:AG482"/>
    <mergeCell ref="AJ482:AK482"/>
    <mergeCell ref="AN482:AO482"/>
    <mergeCell ref="AP482:AQ482"/>
    <mergeCell ref="AS482:AT482"/>
    <mergeCell ref="B479:D479"/>
    <mergeCell ref="E479:G479"/>
    <mergeCell ref="H479:I479"/>
    <mergeCell ref="J479:L479"/>
    <mergeCell ref="M479:O479"/>
    <mergeCell ref="P479:R479"/>
    <mergeCell ref="V479:X479"/>
    <mergeCell ref="Y479:Z479"/>
    <mergeCell ref="AA479:AC479"/>
    <mergeCell ref="AF479:AG479"/>
    <mergeCell ref="V486:X486"/>
    <mergeCell ref="Y486:Z486"/>
    <mergeCell ref="AA486:AC486"/>
    <mergeCell ref="AF486:AG486"/>
    <mergeCell ref="AJ486:AK486"/>
    <mergeCell ref="AN486:AO486"/>
    <mergeCell ref="AP486:AQ486"/>
    <mergeCell ref="AS486:AT486"/>
    <mergeCell ref="B487:D487"/>
    <mergeCell ref="E487:G487"/>
    <mergeCell ref="H487:I487"/>
    <mergeCell ref="J487:L487"/>
    <mergeCell ref="M487:O487"/>
    <mergeCell ref="P487:R487"/>
    <mergeCell ref="V487:X487"/>
    <mergeCell ref="Y487:Z487"/>
    <mergeCell ref="AA487:AC487"/>
    <mergeCell ref="AF487:AG487"/>
    <mergeCell ref="AJ487:AK487"/>
    <mergeCell ref="AN487:AO487"/>
    <mergeCell ref="AP487:AQ487"/>
    <mergeCell ref="AS487:AT487"/>
    <mergeCell ref="AP477:AQ477"/>
    <mergeCell ref="AS477:AT477"/>
    <mergeCell ref="AJ479:AK479"/>
    <mergeCell ref="AN479:AO479"/>
    <mergeCell ref="AP479:AQ479"/>
    <mergeCell ref="AS479:AT479"/>
    <mergeCell ref="B480:D480"/>
    <mergeCell ref="E480:G480"/>
    <mergeCell ref="H480:I480"/>
    <mergeCell ref="J480:L480"/>
    <mergeCell ref="M480:O480"/>
    <mergeCell ref="P480:R480"/>
    <mergeCell ref="V480:X480"/>
    <mergeCell ref="Y480:Z480"/>
    <mergeCell ref="AA480:AC480"/>
    <mergeCell ref="AF480:AG480"/>
    <mergeCell ref="AJ480:AK480"/>
    <mergeCell ref="AN480:AO480"/>
    <mergeCell ref="AP480:AQ480"/>
    <mergeCell ref="AS480:AT480"/>
    <mergeCell ref="B481:D481"/>
    <mergeCell ref="E481:G481"/>
    <mergeCell ref="H481:I481"/>
    <mergeCell ref="J481:L481"/>
    <mergeCell ref="M481:O481"/>
    <mergeCell ref="P481:R481"/>
    <mergeCell ref="V481:X481"/>
    <mergeCell ref="Y481:Z481"/>
    <mergeCell ref="AA481:AC481"/>
    <mergeCell ref="AF481:AG481"/>
    <mergeCell ref="AJ481:AK481"/>
    <mergeCell ref="AN481:AO481"/>
    <mergeCell ref="AP481:AQ481"/>
    <mergeCell ref="AS481:AT481"/>
    <mergeCell ref="B472:D472"/>
    <mergeCell ref="E472:G472"/>
    <mergeCell ref="H472:I472"/>
    <mergeCell ref="J472:L472"/>
    <mergeCell ref="M472:O472"/>
    <mergeCell ref="P472:R472"/>
    <mergeCell ref="V472:X472"/>
    <mergeCell ref="Y472:Z472"/>
    <mergeCell ref="AA472:AC472"/>
    <mergeCell ref="AF472:AG472"/>
    <mergeCell ref="AJ472:AK472"/>
    <mergeCell ref="AN472:AO472"/>
    <mergeCell ref="AP472:AQ472"/>
    <mergeCell ref="AS472:AT472"/>
    <mergeCell ref="B470:D470"/>
    <mergeCell ref="E470:G470"/>
    <mergeCell ref="H470:I470"/>
    <mergeCell ref="J470:L470"/>
    <mergeCell ref="M470:O470"/>
    <mergeCell ref="P470:R470"/>
    <mergeCell ref="AJ474:AK474"/>
    <mergeCell ref="AN474:AO474"/>
    <mergeCell ref="AP474:AQ474"/>
    <mergeCell ref="AS474:AT474"/>
    <mergeCell ref="B475:D475"/>
    <mergeCell ref="E475:G475"/>
    <mergeCell ref="H475:I475"/>
    <mergeCell ref="J475:L475"/>
    <mergeCell ref="M475:O475"/>
    <mergeCell ref="P475:R475"/>
    <mergeCell ref="V475:X475"/>
    <mergeCell ref="Y475:Z475"/>
    <mergeCell ref="AA475:AC475"/>
    <mergeCell ref="AF475:AG475"/>
    <mergeCell ref="AJ475:AK475"/>
    <mergeCell ref="AN475:AO475"/>
    <mergeCell ref="AP475:AQ475"/>
    <mergeCell ref="AS475:AT475"/>
    <mergeCell ref="B466:D466"/>
    <mergeCell ref="E466:G466"/>
    <mergeCell ref="H466:I466"/>
    <mergeCell ref="J466:L466"/>
    <mergeCell ref="M466:O466"/>
    <mergeCell ref="P466:R466"/>
    <mergeCell ref="V466:X466"/>
    <mergeCell ref="Y466:Z466"/>
    <mergeCell ref="AA466:AC466"/>
    <mergeCell ref="AF466:AG466"/>
    <mergeCell ref="AJ466:AK466"/>
    <mergeCell ref="AN466:AO466"/>
    <mergeCell ref="AP466:AQ466"/>
    <mergeCell ref="AS466:AT466"/>
    <mergeCell ref="B463:D463"/>
    <mergeCell ref="E463:G463"/>
    <mergeCell ref="H463:I463"/>
    <mergeCell ref="J463:L463"/>
    <mergeCell ref="M463:O463"/>
    <mergeCell ref="P463:R463"/>
    <mergeCell ref="V463:X463"/>
    <mergeCell ref="Y463:Z463"/>
    <mergeCell ref="AA463:AC463"/>
    <mergeCell ref="AF463:AG463"/>
    <mergeCell ref="V470:X470"/>
    <mergeCell ref="Y470:Z470"/>
    <mergeCell ref="AA470:AC470"/>
    <mergeCell ref="AF470:AG470"/>
    <mergeCell ref="AJ470:AK470"/>
    <mergeCell ref="AN470:AO470"/>
    <mergeCell ref="AP470:AQ470"/>
    <mergeCell ref="AS470:AT470"/>
    <mergeCell ref="B471:D471"/>
    <mergeCell ref="E471:G471"/>
    <mergeCell ref="H471:I471"/>
    <mergeCell ref="J471:L471"/>
    <mergeCell ref="M471:O471"/>
    <mergeCell ref="P471:R471"/>
    <mergeCell ref="V471:X471"/>
    <mergeCell ref="Y471:Z471"/>
    <mergeCell ref="AA471:AC471"/>
    <mergeCell ref="AF471:AG471"/>
    <mergeCell ref="AJ471:AK471"/>
    <mergeCell ref="AN471:AO471"/>
    <mergeCell ref="AP471:AQ471"/>
    <mergeCell ref="AS471:AT471"/>
    <mergeCell ref="AP461:AQ461"/>
    <mergeCell ref="AS461:AT461"/>
    <mergeCell ref="AJ463:AK463"/>
    <mergeCell ref="AN463:AO463"/>
    <mergeCell ref="AP463:AQ463"/>
    <mergeCell ref="AS463:AT463"/>
    <mergeCell ref="B464:D464"/>
    <mergeCell ref="E464:G464"/>
    <mergeCell ref="H464:I464"/>
    <mergeCell ref="J464:L464"/>
    <mergeCell ref="M464:O464"/>
    <mergeCell ref="P464:R464"/>
    <mergeCell ref="V464:X464"/>
    <mergeCell ref="Y464:Z464"/>
    <mergeCell ref="AA464:AC464"/>
    <mergeCell ref="AF464:AG464"/>
    <mergeCell ref="AJ464:AK464"/>
    <mergeCell ref="AN464:AO464"/>
    <mergeCell ref="AP464:AQ464"/>
    <mergeCell ref="AS464:AT464"/>
    <mergeCell ref="B465:D465"/>
    <mergeCell ref="E465:G465"/>
    <mergeCell ref="H465:I465"/>
    <mergeCell ref="J465:L465"/>
    <mergeCell ref="M465:O465"/>
    <mergeCell ref="P465:R465"/>
    <mergeCell ref="V465:X465"/>
    <mergeCell ref="Y465:Z465"/>
    <mergeCell ref="AA465:AC465"/>
    <mergeCell ref="AF465:AG465"/>
    <mergeCell ref="AJ465:AK465"/>
    <mergeCell ref="AN465:AO465"/>
    <mergeCell ref="AP465:AQ465"/>
    <mergeCell ref="AS465:AT465"/>
    <mergeCell ref="B456:D456"/>
    <mergeCell ref="E456:G456"/>
    <mergeCell ref="H456:I456"/>
    <mergeCell ref="J456:L456"/>
    <mergeCell ref="M456:O456"/>
    <mergeCell ref="P456:R456"/>
    <mergeCell ref="V456:X456"/>
    <mergeCell ref="Y456:Z456"/>
    <mergeCell ref="AA456:AC456"/>
    <mergeCell ref="AF456:AG456"/>
    <mergeCell ref="AJ456:AK456"/>
    <mergeCell ref="AN456:AO456"/>
    <mergeCell ref="AP456:AQ456"/>
    <mergeCell ref="AS456:AT456"/>
    <mergeCell ref="B454:D454"/>
    <mergeCell ref="E454:G454"/>
    <mergeCell ref="H454:I454"/>
    <mergeCell ref="J454:L454"/>
    <mergeCell ref="M454:O454"/>
    <mergeCell ref="P454:R454"/>
    <mergeCell ref="AJ458:AK458"/>
    <mergeCell ref="AN458:AO458"/>
    <mergeCell ref="AP458:AQ458"/>
    <mergeCell ref="AS458:AT458"/>
    <mergeCell ref="B459:D459"/>
    <mergeCell ref="E459:G459"/>
    <mergeCell ref="H459:I459"/>
    <mergeCell ref="J459:L459"/>
    <mergeCell ref="M459:O459"/>
    <mergeCell ref="P459:R459"/>
    <mergeCell ref="V459:X459"/>
    <mergeCell ref="Y459:Z459"/>
    <mergeCell ref="AA459:AC459"/>
    <mergeCell ref="AF459:AG459"/>
    <mergeCell ref="AJ459:AK459"/>
    <mergeCell ref="AN459:AO459"/>
    <mergeCell ref="AP459:AQ459"/>
    <mergeCell ref="AS459:AT459"/>
    <mergeCell ref="B450:D450"/>
    <mergeCell ref="E450:G450"/>
    <mergeCell ref="H450:I450"/>
    <mergeCell ref="J450:L450"/>
    <mergeCell ref="M450:O450"/>
    <mergeCell ref="P450:R450"/>
    <mergeCell ref="V450:X450"/>
    <mergeCell ref="Y450:Z450"/>
    <mergeCell ref="AA450:AC450"/>
    <mergeCell ref="AF450:AG450"/>
    <mergeCell ref="AJ450:AK450"/>
    <mergeCell ref="AN450:AO450"/>
    <mergeCell ref="AP450:AQ450"/>
    <mergeCell ref="AS450:AT450"/>
    <mergeCell ref="B447:D447"/>
    <mergeCell ref="E447:G447"/>
    <mergeCell ref="H447:I447"/>
    <mergeCell ref="J447:L447"/>
    <mergeCell ref="M447:O447"/>
    <mergeCell ref="P447:R447"/>
    <mergeCell ref="V447:X447"/>
    <mergeCell ref="Y447:Z447"/>
    <mergeCell ref="AA447:AC447"/>
    <mergeCell ref="AF447:AG447"/>
    <mergeCell ref="V454:X454"/>
    <mergeCell ref="Y454:Z454"/>
    <mergeCell ref="AA454:AC454"/>
    <mergeCell ref="AF454:AG454"/>
    <mergeCell ref="AJ454:AK454"/>
    <mergeCell ref="AN454:AO454"/>
    <mergeCell ref="AP454:AQ454"/>
    <mergeCell ref="AS454:AT454"/>
    <mergeCell ref="B455:D455"/>
    <mergeCell ref="E455:G455"/>
    <mergeCell ref="H455:I455"/>
    <mergeCell ref="J455:L455"/>
    <mergeCell ref="M455:O455"/>
    <mergeCell ref="P455:R455"/>
    <mergeCell ref="V455:X455"/>
    <mergeCell ref="Y455:Z455"/>
    <mergeCell ref="AA455:AC455"/>
    <mergeCell ref="AF455:AG455"/>
    <mergeCell ref="AJ455:AK455"/>
    <mergeCell ref="AN455:AO455"/>
    <mergeCell ref="AP455:AQ455"/>
    <mergeCell ref="AS455:AT455"/>
    <mergeCell ref="AP445:AQ445"/>
    <mergeCell ref="AS445:AT445"/>
    <mergeCell ref="AJ447:AK447"/>
    <mergeCell ref="AN447:AO447"/>
    <mergeCell ref="AP447:AQ447"/>
    <mergeCell ref="AS447:AT447"/>
    <mergeCell ref="B448:D448"/>
    <mergeCell ref="E448:G448"/>
    <mergeCell ref="H448:I448"/>
    <mergeCell ref="J448:L448"/>
    <mergeCell ref="M448:O448"/>
    <mergeCell ref="P448:R448"/>
    <mergeCell ref="V448:X448"/>
    <mergeCell ref="Y448:Z448"/>
    <mergeCell ref="AA448:AC448"/>
    <mergeCell ref="AF448:AG448"/>
    <mergeCell ref="AJ448:AK448"/>
    <mergeCell ref="AN448:AO448"/>
    <mergeCell ref="AP448:AQ448"/>
    <mergeCell ref="AS448:AT448"/>
    <mergeCell ref="B449:D449"/>
    <mergeCell ref="E449:G449"/>
    <mergeCell ref="H449:I449"/>
    <mergeCell ref="J449:L449"/>
    <mergeCell ref="M449:O449"/>
    <mergeCell ref="P449:R449"/>
    <mergeCell ref="V449:X449"/>
    <mergeCell ref="Y449:Z449"/>
    <mergeCell ref="AA449:AC449"/>
    <mergeCell ref="AF449:AG449"/>
    <mergeCell ref="AJ449:AK449"/>
    <mergeCell ref="AN449:AO449"/>
    <mergeCell ref="AP449:AQ449"/>
    <mergeCell ref="AS449:AT449"/>
    <mergeCell ref="B440:D440"/>
    <mergeCell ref="E440:G440"/>
    <mergeCell ref="H440:I440"/>
    <mergeCell ref="J440:L440"/>
    <mergeCell ref="M440:O440"/>
    <mergeCell ref="P440:R440"/>
    <mergeCell ref="V440:X440"/>
    <mergeCell ref="Y440:Z440"/>
    <mergeCell ref="AA440:AC440"/>
    <mergeCell ref="AF440:AG440"/>
    <mergeCell ref="AJ440:AK440"/>
    <mergeCell ref="AN440:AO440"/>
    <mergeCell ref="AP440:AQ440"/>
    <mergeCell ref="AS440:AT440"/>
    <mergeCell ref="B438:D438"/>
    <mergeCell ref="E438:G438"/>
    <mergeCell ref="H438:I438"/>
    <mergeCell ref="J438:L438"/>
    <mergeCell ref="M438:O438"/>
    <mergeCell ref="P438:R438"/>
    <mergeCell ref="AJ442:AK442"/>
    <mergeCell ref="AN442:AO442"/>
    <mergeCell ref="AP442:AQ442"/>
    <mergeCell ref="AS442:AT442"/>
    <mergeCell ref="B443:D443"/>
    <mergeCell ref="E443:G443"/>
    <mergeCell ref="H443:I443"/>
    <mergeCell ref="J443:L443"/>
    <mergeCell ref="M443:O443"/>
    <mergeCell ref="P443:R443"/>
    <mergeCell ref="V443:X443"/>
    <mergeCell ref="Y443:Z443"/>
    <mergeCell ref="AA443:AC443"/>
    <mergeCell ref="AF443:AG443"/>
    <mergeCell ref="AJ443:AK443"/>
    <mergeCell ref="AN443:AO443"/>
    <mergeCell ref="AP443:AQ443"/>
    <mergeCell ref="AS443:AT443"/>
    <mergeCell ref="B434:D434"/>
    <mergeCell ref="E434:G434"/>
    <mergeCell ref="H434:I434"/>
    <mergeCell ref="J434:L434"/>
    <mergeCell ref="M434:O434"/>
    <mergeCell ref="P434:R434"/>
    <mergeCell ref="V434:X434"/>
    <mergeCell ref="Y434:Z434"/>
    <mergeCell ref="AA434:AC434"/>
    <mergeCell ref="AF434:AG434"/>
    <mergeCell ref="AJ434:AK434"/>
    <mergeCell ref="AN434:AO434"/>
    <mergeCell ref="AP434:AQ434"/>
    <mergeCell ref="AS434:AT434"/>
    <mergeCell ref="B431:D431"/>
    <mergeCell ref="E431:G431"/>
    <mergeCell ref="H431:I431"/>
    <mergeCell ref="J431:L431"/>
    <mergeCell ref="M431:O431"/>
    <mergeCell ref="P431:R431"/>
    <mergeCell ref="V431:X431"/>
    <mergeCell ref="Y431:Z431"/>
    <mergeCell ref="AA431:AC431"/>
    <mergeCell ref="AF431:AG431"/>
    <mergeCell ref="V438:X438"/>
    <mergeCell ref="Y438:Z438"/>
    <mergeCell ref="AA438:AC438"/>
    <mergeCell ref="AF438:AG438"/>
    <mergeCell ref="AJ438:AK438"/>
    <mergeCell ref="AN438:AO438"/>
    <mergeCell ref="AP438:AQ438"/>
    <mergeCell ref="AS438:AT438"/>
    <mergeCell ref="B439:D439"/>
    <mergeCell ref="E439:G439"/>
    <mergeCell ref="H439:I439"/>
    <mergeCell ref="J439:L439"/>
    <mergeCell ref="M439:O439"/>
    <mergeCell ref="P439:R439"/>
    <mergeCell ref="V439:X439"/>
    <mergeCell ref="Y439:Z439"/>
    <mergeCell ref="AA439:AC439"/>
    <mergeCell ref="AF439:AG439"/>
    <mergeCell ref="AJ439:AK439"/>
    <mergeCell ref="AN439:AO439"/>
    <mergeCell ref="AP439:AQ439"/>
    <mergeCell ref="AS439:AT439"/>
    <mergeCell ref="AP429:AQ429"/>
    <mergeCell ref="AS429:AT429"/>
    <mergeCell ref="AJ431:AK431"/>
    <mergeCell ref="AN431:AO431"/>
    <mergeCell ref="AP431:AQ431"/>
    <mergeCell ref="AS431:AT431"/>
    <mergeCell ref="B432:D432"/>
    <mergeCell ref="E432:G432"/>
    <mergeCell ref="H432:I432"/>
    <mergeCell ref="J432:L432"/>
    <mergeCell ref="M432:O432"/>
    <mergeCell ref="P432:R432"/>
    <mergeCell ref="V432:X432"/>
    <mergeCell ref="Y432:Z432"/>
    <mergeCell ref="AA432:AC432"/>
    <mergeCell ref="AF432:AG432"/>
    <mergeCell ref="AJ432:AK432"/>
    <mergeCell ref="AN432:AO432"/>
    <mergeCell ref="AP432:AQ432"/>
    <mergeCell ref="AS432:AT432"/>
    <mergeCell ref="B433:D433"/>
    <mergeCell ref="E433:G433"/>
    <mergeCell ref="H433:I433"/>
    <mergeCell ref="J433:L433"/>
    <mergeCell ref="M433:O433"/>
    <mergeCell ref="P433:R433"/>
    <mergeCell ref="V433:X433"/>
    <mergeCell ref="Y433:Z433"/>
    <mergeCell ref="AA433:AC433"/>
    <mergeCell ref="AF433:AG433"/>
    <mergeCell ref="AJ433:AK433"/>
    <mergeCell ref="AN433:AO433"/>
    <mergeCell ref="AP433:AQ433"/>
    <mergeCell ref="AS433:AT433"/>
    <mergeCell ref="B424:D424"/>
    <mergeCell ref="E424:G424"/>
    <mergeCell ref="H424:I424"/>
    <mergeCell ref="J424:L424"/>
    <mergeCell ref="M424:O424"/>
    <mergeCell ref="P424:R424"/>
    <mergeCell ref="V424:X424"/>
    <mergeCell ref="Y424:Z424"/>
    <mergeCell ref="AA424:AC424"/>
    <mergeCell ref="AF424:AG424"/>
    <mergeCell ref="AJ424:AK424"/>
    <mergeCell ref="AN424:AO424"/>
    <mergeCell ref="AP424:AQ424"/>
    <mergeCell ref="AS424:AT424"/>
    <mergeCell ref="B422:D422"/>
    <mergeCell ref="E422:G422"/>
    <mergeCell ref="H422:I422"/>
    <mergeCell ref="J422:L422"/>
    <mergeCell ref="M422:O422"/>
    <mergeCell ref="P422:R422"/>
    <mergeCell ref="AJ426:AK426"/>
    <mergeCell ref="AN426:AO426"/>
    <mergeCell ref="AP426:AQ426"/>
    <mergeCell ref="AS426:AT426"/>
    <mergeCell ref="B427:D427"/>
    <mergeCell ref="E427:G427"/>
    <mergeCell ref="H427:I427"/>
    <mergeCell ref="J427:L427"/>
    <mergeCell ref="M427:O427"/>
    <mergeCell ref="P427:R427"/>
    <mergeCell ref="V427:X427"/>
    <mergeCell ref="Y427:Z427"/>
    <mergeCell ref="AA427:AC427"/>
    <mergeCell ref="AF427:AG427"/>
    <mergeCell ref="AJ427:AK427"/>
    <mergeCell ref="AN427:AO427"/>
    <mergeCell ref="AP427:AQ427"/>
    <mergeCell ref="AS427:AT427"/>
    <mergeCell ref="B418:D418"/>
    <mergeCell ref="E418:G418"/>
    <mergeCell ref="H418:I418"/>
    <mergeCell ref="J418:L418"/>
    <mergeCell ref="M418:O418"/>
    <mergeCell ref="P418:R418"/>
    <mergeCell ref="V418:X418"/>
    <mergeCell ref="Y418:Z418"/>
    <mergeCell ref="AA418:AC418"/>
    <mergeCell ref="AF418:AG418"/>
    <mergeCell ref="AJ418:AK418"/>
    <mergeCell ref="AN418:AO418"/>
    <mergeCell ref="AP418:AQ418"/>
    <mergeCell ref="AS418:AT418"/>
    <mergeCell ref="B415:D415"/>
    <mergeCell ref="E415:G415"/>
    <mergeCell ref="H415:I415"/>
    <mergeCell ref="J415:L415"/>
    <mergeCell ref="M415:O415"/>
    <mergeCell ref="P415:R415"/>
    <mergeCell ref="V415:X415"/>
    <mergeCell ref="Y415:Z415"/>
    <mergeCell ref="AA415:AC415"/>
    <mergeCell ref="AF415:AG415"/>
    <mergeCell ref="V422:X422"/>
    <mergeCell ref="Y422:Z422"/>
    <mergeCell ref="AA422:AC422"/>
    <mergeCell ref="AF422:AG422"/>
    <mergeCell ref="AJ422:AK422"/>
    <mergeCell ref="AN422:AO422"/>
    <mergeCell ref="AP422:AQ422"/>
    <mergeCell ref="AS422:AT422"/>
    <mergeCell ref="B423:D423"/>
    <mergeCell ref="E423:G423"/>
    <mergeCell ref="H423:I423"/>
    <mergeCell ref="J423:L423"/>
    <mergeCell ref="M423:O423"/>
    <mergeCell ref="P423:R423"/>
    <mergeCell ref="V423:X423"/>
    <mergeCell ref="Y423:Z423"/>
    <mergeCell ref="AA423:AC423"/>
    <mergeCell ref="AF423:AG423"/>
    <mergeCell ref="AJ423:AK423"/>
    <mergeCell ref="AN423:AO423"/>
    <mergeCell ref="AP423:AQ423"/>
    <mergeCell ref="AS423:AT423"/>
    <mergeCell ref="AP413:AQ413"/>
    <mergeCell ref="AS413:AT413"/>
    <mergeCell ref="AJ415:AK415"/>
    <mergeCell ref="AN415:AO415"/>
    <mergeCell ref="AP415:AQ415"/>
    <mergeCell ref="AS415:AT415"/>
    <mergeCell ref="B416:D416"/>
    <mergeCell ref="E416:G416"/>
    <mergeCell ref="H416:I416"/>
    <mergeCell ref="J416:L416"/>
    <mergeCell ref="M416:O416"/>
    <mergeCell ref="P416:R416"/>
    <mergeCell ref="V416:X416"/>
    <mergeCell ref="Y416:Z416"/>
    <mergeCell ref="AA416:AC416"/>
    <mergeCell ref="AF416:AG416"/>
    <mergeCell ref="AJ416:AK416"/>
    <mergeCell ref="AN416:AO416"/>
    <mergeCell ref="AP416:AQ416"/>
    <mergeCell ref="AS416:AT416"/>
    <mergeCell ref="B417:D417"/>
    <mergeCell ref="E417:G417"/>
    <mergeCell ref="H417:I417"/>
    <mergeCell ref="J417:L417"/>
    <mergeCell ref="M417:O417"/>
    <mergeCell ref="P417:R417"/>
    <mergeCell ref="V417:X417"/>
    <mergeCell ref="Y417:Z417"/>
    <mergeCell ref="AA417:AC417"/>
    <mergeCell ref="AF417:AG417"/>
    <mergeCell ref="AJ417:AK417"/>
    <mergeCell ref="AN417:AO417"/>
    <mergeCell ref="AP417:AQ417"/>
    <mergeCell ref="AS417:AT417"/>
    <mergeCell ref="B408:D408"/>
    <mergeCell ref="E408:G408"/>
    <mergeCell ref="H408:I408"/>
    <mergeCell ref="J408:L408"/>
    <mergeCell ref="M408:O408"/>
    <mergeCell ref="P408:R408"/>
    <mergeCell ref="V408:X408"/>
    <mergeCell ref="Y408:Z408"/>
    <mergeCell ref="AA408:AC408"/>
    <mergeCell ref="AF408:AG408"/>
    <mergeCell ref="AJ408:AK408"/>
    <mergeCell ref="AN408:AO408"/>
    <mergeCell ref="AP408:AQ408"/>
    <mergeCell ref="AS408:AT408"/>
    <mergeCell ref="B406:D406"/>
    <mergeCell ref="E406:G406"/>
    <mergeCell ref="H406:I406"/>
    <mergeCell ref="J406:L406"/>
    <mergeCell ref="M406:O406"/>
    <mergeCell ref="P406:R406"/>
    <mergeCell ref="AJ410:AK410"/>
    <mergeCell ref="AN410:AO410"/>
    <mergeCell ref="AP410:AQ410"/>
    <mergeCell ref="AS410:AT410"/>
    <mergeCell ref="B411:D411"/>
    <mergeCell ref="E411:G411"/>
    <mergeCell ref="H411:I411"/>
    <mergeCell ref="J411:L411"/>
    <mergeCell ref="M411:O411"/>
    <mergeCell ref="P411:R411"/>
    <mergeCell ref="V411:X411"/>
    <mergeCell ref="Y411:Z411"/>
    <mergeCell ref="AA411:AC411"/>
    <mergeCell ref="AF411:AG411"/>
    <mergeCell ref="AJ411:AK411"/>
    <mergeCell ref="AN411:AO411"/>
    <mergeCell ref="AP411:AQ411"/>
    <mergeCell ref="AS411:AT411"/>
    <mergeCell ref="B402:D402"/>
    <mergeCell ref="E402:G402"/>
    <mergeCell ref="H402:I402"/>
    <mergeCell ref="J402:L402"/>
    <mergeCell ref="M402:O402"/>
    <mergeCell ref="P402:R402"/>
    <mergeCell ref="V402:X402"/>
    <mergeCell ref="Y402:Z402"/>
    <mergeCell ref="AA402:AC402"/>
    <mergeCell ref="AF402:AG402"/>
    <mergeCell ref="AJ402:AK402"/>
    <mergeCell ref="AN402:AO402"/>
    <mergeCell ref="AP402:AQ402"/>
    <mergeCell ref="AS402:AT402"/>
    <mergeCell ref="B399:D399"/>
    <mergeCell ref="E399:G399"/>
    <mergeCell ref="H399:I399"/>
    <mergeCell ref="J399:L399"/>
    <mergeCell ref="M399:O399"/>
    <mergeCell ref="P399:R399"/>
    <mergeCell ref="V399:X399"/>
    <mergeCell ref="Y399:Z399"/>
    <mergeCell ref="AA399:AC399"/>
    <mergeCell ref="AF399:AG399"/>
    <mergeCell ref="V406:X406"/>
    <mergeCell ref="Y406:Z406"/>
    <mergeCell ref="AA406:AC406"/>
    <mergeCell ref="AF406:AG406"/>
    <mergeCell ref="AJ406:AK406"/>
    <mergeCell ref="AN406:AO406"/>
    <mergeCell ref="AP406:AQ406"/>
    <mergeCell ref="AS406:AT406"/>
    <mergeCell ref="B407:D407"/>
    <mergeCell ref="E407:G407"/>
    <mergeCell ref="H407:I407"/>
    <mergeCell ref="J407:L407"/>
    <mergeCell ref="M407:O407"/>
    <mergeCell ref="P407:R407"/>
    <mergeCell ref="V407:X407"/>
    <mergeCell ref="Y407:Z407"/>
    <mergeCell ref="AA407:AC407"/>
    <mergeCell ref="AF407:AG407"/>
    <mergeCell ref="AJ407:AK407"/>
    <mergeCell ref="AN407:AO407"/>
    <mergeCell ref="AP407:AQ407"/>
    <mergeCell ref="AS407:AT407"/>
    <mergeCell ref="AP397:AQ397"/>
    <mergeCell ref="AS397:AT397"/>
    <mergeCell ref="AJ399:AK399"/>
    <mergeCell ref="AN399:AO399"/>
    <mergeCell ref="AP399:AQ399"/>
    <mergeCell ref="AS399:AT399"/>
    <mergeCell ref="B400:D400"/>
    <mergeCell ref="E400:G400"/>
    <mergeCell ref="H400:I400"/>
    <mergeCell ref="J400:L400"/>
    <mergeCell ref="M400:O400"/>
    <mergeCell ref="P400:R400"/>
    <mergeCell ref="V400:X400"/>
    <mergeCell ref="Y400:Z400"/>
    <mergeCell ref="AA400:AC400"/>
    <mergeCell ref="AF400:AG400"/>
    <mergeCell ref="AJ400:AK400"/>
    <mergeCell ref="AN400:AO400"/>
    <mergeCell ref="AP400:AQ400"/>
    <mergeCell ref="AS400:AT400"/>
    <mergeCell ref="B401:D401"/>
    <mergeCell ref="E401:G401"/>
    <mergeCell ref="H401:I401"/>
    <mergeCell ref="J401:L401"/>
    <mergeCell ref="M401:O401"/>
    <mergeCell ref="P401:R401"/>
    <mergeCell ref="V401:X401"/>
    <mergeCell ref="Y401:Z401"/>
    <mergeCell ref="AA401:AC401"/>
    <mergeCell ref="AF401:AG401"/>
    <mergeCell ref="AJ401:AK401"/>
    <mergeCell ref="AN401:AO401"/>
    <mergeCell ref="AP401:AQ401"/>
    <mergeCell ref="AS401:AT401"/>
    <mergeCell ref="B392:D392"/>
    <mergeCell ref="E392:G392"/>
    <mergeCell ref="H392:I392"/>
    <mergeCell ref="J392:L392"/>
    <mergeCell ref="M392:O392"/>
    <mergeCell ref="P392:R392"/>
    <mergeCell ref="V392:X392"/>
    <mergeCell ref="Y392:Z392"/>
    <mergeCell ref="AA392:AC392"/>
    <mergeCell ref="AF392:AG392"/>
    <mergeCell ref="AJ392:AK392"/>
    <mergeCell ref="AN392:AO392"/>
    <mergeCell ref="AP392:AQ392"/>
    <mergeCell ref="AS392:AT392"/>
    <mergeCell ref="B390:D390"/>
    <mergeCell ref="E390:G390"/>
    <mergeCell ref="H390:I390"/>
    <mergeCell ref="J390:L390"/>
    <mergeCell ref="M390:O390"/>
    <mergeCell ref="P390:R390"/>
    <mergeCell ref="AJ394:AK394"/>
    <mergeCell ref="AN394:AO394"/>
    <mergeCell ref="AP394:AQ394"/>
    <mergeCell ref="AS394:AT394"/>
    <mergeCell ref="B395:D395"/>
    <mergeCell ref="E395:G395"/>
    <mergeCell ref="H395:I395"/>
    <mergeCell ref="J395:L395"/>
    <mergeCell ref="M395:O395"/>
    <mergeCell ref="P395:R395"/>
    <mergeCell ref="V395:X395"/>
    <mergeCell ref="Y395:Z395"/>
    <mergeCell ref="AA395:AC395"/>
    <mergeCell ref="AF395:AG395"/>
    <mergeCell ref="AJ395:AK395"/>
    <mergeCell ref="AN395:AO395"/>
    <mergeCell ref="AP395:AQ395"/>
    <mergeCell ref="AS395:AT395"/>
    <mergeCell ref="B386:D386"/>
    <mergeCell ref="E386:G386"/>
    <mergeCell ref="H386:I386"/>
    <mergeCell ref="J386:L386"/>
    <mergeCell ref="M386:O386"/>
    <mergeCell ref="P386:R386"/>
    <mergeCell ref="V386:X386"/>
    <mergeCell ref="Y386:Z386"/>
    <mergeCell ref="AA386:AC386"/>
    <mergeCell ref="AF386:AG386"/>
    <mergeCell ref="AJ386:AK386"/>
    <mergeCell ref="AN386:AO386"/>
    <mergeCell ref="AP386:AQ386"/>
    <mergeCell ref="AS386:AT386"/>
    <mergeCell ref="B383:D383"/>
    <mergeCell ref="E383:G383"/>
    <mergeCell ref="H383:I383"/>
    <mergeCell ref="J383:L383"/>
    <mergeCell ref="M383:O383"/>
    <mergeCell ref="P383:R383"/>
    <mergeCell ref="V383:X383"/>
    <mergeCell ref="Y383:Z383"/>
    <mergeCell ref="AA383:AC383"/>
    <mergeCell ref="AF383:AG383"/>
    <mergeCell ref="V390:X390"/>
    <mergeCell ref="Y390:Z390"/>
    <mergeCell ref="AA390:AC390"/>
    <mergeCell ref="AF390:AG390"/>
    <mergeCell ref="AJ390:AK390"/>
    <mergeCell ref="AN390:AO390"/>
    <mergeCell ref="AP390:AQ390"/>
    <mergeCell ref="AS390:AT390"/>
    <mergeCell ref="B391:D391"/>
    <mergeCell ref="E391:G391"/>
    <mergeCell ref="H391:I391"/>
    <mergeCell ref="J391:L391"/>
    <mergeCell ref="M391:O391"/>
    <mergeCell ref="P391:R391"/>
    <mergeCell ref="V391:X391"/>
    <mergeCell ref="Y391:Z391"/>
    <mergeCell ref="AA391:AC391"/>
    <mergeCell ref="AF391:AG391"/>
    <mergeCell ref="AJ391:AK391"/>
    <mergeCell ref="AN391:AO391"/>
    <mergeCell ref="AP391:AQ391"/>
    <mergeCell ref="AS391:AT391"/>
    <mergeCell ref="AP381:AQ381"/>
    <mergeCell ref="AS381:AT381"/>
    <mergeCell ref="AJ383:AK383"/>
    <mergeCell ref="AN383:AO383"/>
    <mergeCell ref="AP383:AQ383"/>
    <mergeCell ref="AS383:AT383"/>
    <mergeCell ref="B384:D384"/>
    <mergeCell ref="E384:G384"/>
    <mergeCell ref="H384:I384"/>
    <mergeCell ref="J384:L384"/>
    <mergeCell ref="M384:O384"/>
    <mergeCell ref="P384:R384"/>
    <mergeCell ref="V384:X384"/>
    <mergeCell ref="Y384:Z384"/>
    <mergeCell ref="AA384:AC384"/>
    <mergeCell ref="AF384:AG384"/>
    <mergeCell ref="AJ384:AK384"/>
    <mergeCell ref="AN384:AO384"/>
    <mergeCell ref="AP384:AQ384"/>
    <mergeCell ref="AS384:AT384"/>
    <mergeCell ref="B385:D385"/>
    <mergeCell ref="E385:G385"/>
    <mergeCell ref="H385:I385"/>
    <mergeCell ref="J385:L385"/>
    <mergeCell ref="M385:O385"/>
    <mergeCell ref="P385:R385"/>
    <mergeCell ref="V385:X385"/>
    <mergeCell ref="Y385:Z385"/>
    <mergeCell ref="AA385:AC385"/>
    <mergeCell ref="AF385:AG385"/>
    <mergeCell ref="AJ385:AK385"/>
    <mergeCell ref="AN385:AO385"/>
    <mergeCell ref="AP385:AQ385"/>
    <mergeCell ref="AS385:AT385"/>
    <mergeCell ref="B376:D376"/>
    <mergeCell ref="E376:G376"/>
    <mergeCell ref="H376:I376"/>
    <mergeCell ref="J376:L376"/>
    <mergeCell ref="M376:O376"/>
    <mergeCell ref="P376:R376"/>
    <mergeCell ref="V376:X376"/>
    <mergeCell ref="Y376:Z376"/>
    <mergeCell ref="AA376:AC376"/>
    <mergeCell ref="AF376:AG376"/>
    <mergeCell ref="AJ376:AK376"/>
    <mergeCell ref="AN376:AO376"/>
    <mergeCell ref="AP376:AQ376"/>
    <mergeCell ref="AS376:AT376"/>
    <mergeCell ref="B374:D374"/>
    <mergeCell ref="E374:G374"/>
    <mergeCell ref="H374:I374"/>
    <mergeCell ref="J374:L374"/>
    <mergeCell ref="M374:O374"/>
    <mergeCell ref="P374:R374"/>
    <mergeCell ref="AJ378:AK378"/>
    <mergeCell ref="AN378:AO378"/>
    <mergeCell ref="AP378:AQ378"/>
    <mergeCell ref="AS378:AT378"/>
    <mergeCell ref="B379:D379"/>
    <mergeCell ref="E379:G379"/>
    <mergeCell ref="H379:I379"/>
    <mergeCell ref="J379:L379"/>
    <mergeCell ref="M379:O379"/>
    <mergeCell ref="P379:R379"/>
    <mergeCell ref="V379:X379"/>
    <mergeCell ref="Y379:Z379"/>
    <mergeCell ref="AA379:AC379"/>
    <mergeCell ref="AF379:AG379"/>
    <mergeCell ref="AJ379:AK379"/>
    <mergeCell ref="AN379:AO379"/>
    <mergeCell ref="AP379:AQ379"/>
    <mergeCell ref="AS379:AT379"/>
    <mergeCell ref="B370:D370"/>
    <mergeCell ref="E370:G370"/>
    <mergeCell ref="H370:I370"/>
    <mergeCell ref="J370:L370"/>
    <mergeCell ref="M370:O370"/>
    <mergeCell ref="P370:R370"/>
    <mergeCell ref="V370:X370"/>
    <mergeCell ref="Y370:Z370"/>
    <mergeCell ref="AA370:AC370"/>
    <mergeCell ref="AF370:AG370"/>
    <mergeCell ref="AJ370:AK370"/>
    <mergeCell ref="AN370:AO370"/>
    <mergeCell ref="AP370:AQ370"/>
    <mergeCell ref="AS370:AT370"/>
    <mergeCell ref="B367:D367"/>
    <mergeCell ref="E367:G367"/>
    <mergeCell ref="H367:I367"/>
    <mergeCell ref="J367:L367"/>
    <mergeCell ref="M367:O367"/>
    <mergeCell ref="P367:R367"/>
    <mergeCell ref="V367:X367"/>
    <mergeCell ref="Y367:Z367"/>
    <mergeCell ref="AA367:AC367"/>
    <mergeCell ref="AF367:AG367"/>
    <mergeCell ref="V374:X374"/>
    <mergeCell ref="Y374:Z374"/>
    <mergeCell ref="AA374:AC374"/>
    <mergeCell ref="AF374:AG374"/>
    <mergeCell ref="AJ374:AK374"/>
    <mergeCell ref="AN374:AO374"/>
    <mergeCell ref="AP374:AQ374"/>
    <mergeCell ref="AS374:AT374"/>
    <mergeCell ref="B375:D375"/>
    <mergeCell ref="E375:G375"/>
    <mergeCell ref="H375:I375"/>
    <mergeCell ref="J375:L375"/>
    <mergeCell ref="M375:O375"/>
    <mergeCell ref="P375:R375"/>
    <mergeCell ref="V375:X375"/>
    <mergeCell ref="Y375:Z375"/>
    <mergeCell ref="AA375:AC375"/>
    <mergeCell ref="AF375:AG375"/>
    <mergeCell ref="AJ375:AK375"/>
    <mergeCell ref="AN375:AO375"/>
    <mergeCell ref="AP375:AQ375"/>
    <mergeCell ref="AS375:AT375"/>
    <mergeCell ref="AP365:AQ365"/>
    <mergeCell ref="AS365:AT365"/>
    <mergeCell ref="AJ367:AK367"/>
    <mergeCell ref="AN367:AO367"/>
    <mergeCell ref="AP367:AQ367"/>
    <mergeCell ref="AS367:AT367"/>
    <mergeCell ref="B368:D368"/>
    <mergeCell ref="E368:G368"/>
    <mergeCell ref="H368:I368"/>
    <mergeCell ref="J368:L368"/>
    <mergeCell ref="M368:O368"/>
    <mergeCell ref="P368:R368"/>
    <mergeCell ref="V368:X368"/>
    <mergeCell ref="Y368:Z368"/>
    <mergeCell ref="AA368:AC368"/>
    <mergeCell ref="AF368:AG368"/>
    <mergeCell ref="AJ368:AK368"/>
    <mergeCell ref="AN368:AO368"/>
    <mergeCell ref="AP368:AQ368"/>
    <mergeCell ref="AS368:AT368"/>
    <mergeCell ref="B369:D369"/>
    <mergeCell ref="E369:G369"/>
    <mergeCell ref="H369:I369"/>
    <mergeCell ref="J369:L369"/>
    <mergeCell ref="M369:O369"/>
    <mergeCell ref="P369:R369"/>
    <mergeCell ref="V369:X369"/>
    <mergeCell ref="Y369:Z369"/>
    <mergeCell ref="AA369:AC369"/>
    <mergeCell ref="AF369:AG369"/>
    <mergeCell ref="AJ369:AK369"/>
    <mergeCell ref="AN369:AO369"/>
    <mergeCell ref="AP369:AQ369"/>
    <mergeCell ref="AS369:AT369"/>
    <mergeCell ref="B360:D360"/>
    <mergeCell ref="E360:G360"/>
    <mergeCell ref="H360:I360"/>
    <mergeCell ref="J360:L360"/>
    <mergeCell ref="M360:O360"/>
    <mergeCell ref="P360:R360"/>
    <mergeCell ref="V360:X360"/>
    <mergeCell ref="Y360:Z360"/>
    <mergeCell ref="AA360:AC360"/>
    <mergeCell ref="AF360:AG360"/>
    <mergeCell ref="AJ360:AK360"/>
    <mergeCell ref="AN360:AO360"/>
    <mergeCell ref="AP360:AQ360"/>
    <mergeCell ref="AS360:AT360"/>
    <mergeCell ref="B358:D358"/>
    <mergeCell ref="E358:G358"/>
    <mergeCell ref="H358:I358"/>
    <mergeCell ref="J358:L358"/>
    <mergeCell ref="M358:O358"/>
    <mergeCell ref="P358:R358"/>
    <mergeCell ref="AJ362:AK362"/>
    <mergeCell ref="AN362:AO362"/>
    <mergeCell ref="AP362:AQ362"/>
    <mergeCell ref="AS362:AT362"/>
    <mergeCell ref="B363:D363"/>
    <mergeCell ref="E363:G363"/>
    <mergeCell ref="H363:I363"/>
    <mergeCell ref="J363:L363"/>
    <mergeCell ref="M363:O363"/>
    <mergeCell ref="P363:R363"/>
    <mergeCell ref="V363:X363"/>
    <mergeCell ref="Y363:Z363"/>
    <mergeCell ref="AA363:AC363"/>
    <mergeCell ref="AF363:AG363"/>
    <mergeCell ref="AJ363:AK363"/>
    <mergeCell ref="AN363:AO363"/>
    <mergeCell ref="AP363:AQ363"/>
    <mergeCell ref="AS363:AT363"/>
    <mergeCell ref="B354:D354"/>
    <mergeCell ref="E354:G354"/>
    <mergeCell ref="H354:I354"/>
    <mergeCell ref="J354:L354"/>
    <mergeCell ref="M354:O354"/>
    <mergeCell ref="P354:R354"/>
    <mergeCell ref="V354:X354"/>
    <mergeCell ref="Y354:Z354"/>
    <mergeCell ref="AA354:AC354"/>
    <mergeCell ref="AF354:AG354"/>
    <mergeCell ref="AJ354:AK354"/>
    <mergeCell ref="AN354:AO354"/>
    <mergeCell ref="AP354:AQ354"/>
    <mergeCell ref="AS354:AT354"/>
    <mergeCell ref="B351:D351"/>
    <mergeCell ref="E351:G351"/>
    <mergeCell ref="H351:I351"/>
    <mergeCell ref="J351:L351"/>
    <mergeCell ref="M351:O351"/>
    <mergeCell ref="P351:R351"/>
    <mergeCell ref="V351:X351"/>
    <mergeCell ref="Y351:Z351"/>
    <mergeCell ref="AA351:AC351"/>
    <mergeCell ref="AF351:AG351"/>
    <mergeCell ref="V358:X358"/>
    <mergeCell ref="Y358:Z358"/>
    <mergeCell ref="AA358:AC358"/>
    <mergeCell ref="AF358:AG358"/>
    <mergeCell ref="AJ358:AK358"/>
    <mergeCell ref="AN358:AO358"/>
    <mergeCell ref="AP358:AQ358"/>
    <mergeCell ref="AS358:AT358"/>
    <mergeCell ref="B359:D359"/>
    <mergeCell ref="E359:G359"/>
    <mergeCell ref="H359:I359"/>
    <mergeCell ref="J359:L359"/>
    <mergeCell ref="M359:O359"/>
    <mergeCell ref="P359:R359"/>
    <mergeCell ref="V359:X359"/>
    <mergeCell ref="Y359:Z359"/>
    <mergeCell ref="AA359:AC359"/>
    <mergeCell ref="AF359:AG359"/>
    <mergeCell ref="AJ359:AK359"/>
    <mergeCell ref="AN359:AO359"/>
    <mergeCell ref="AP359:AQ359"/>
    <mergeCell ref="AS359:AT359"/>
    <mergeCell ref="AP349:AQ349"/>
    <mergeCell ref="AS349:AT349"/>
    <mergeCell ref="AJ351:AK351"/>
    <mergeCell ref="AN351:AO351"/>
    <mergeCell ref="AP351:AQ351"/>
    <mergeCell ref="AS351:AT351"/>
    <mergeCell ref="B352:D352"/>
    <mergeCell ref="E352:G352"/>
    <mergeCell ref="H352:I352"/>
    <mergeCell ref="J352:L352"/>
    <mergeCell ref="M352:O352"/>
    <mergeCell ref="P352:R352"/>
    <mergeCell ref="V352:X352"/>
    <mergeCell ref="Y352:Z352"/>
    <mergeCell ref="AA352:AC352"/>
    <mergeCell ref="AF352:AG352"/>
    <mergeCell ref="AJ352:AK352"/>
    <mergeCell ref="AN352:AO352"/>
    <mergeCell ref="AP352:AQ352"/>
    <mergeCell ref="AS352:AT352"/>
    <mergeCell ref="B353:D353"/>
    <mergeCell ref="E353:G353"/>
    <mergeCell ref="H353:I353"/>
    <mergeCell ref="J353:L353"/>
    <mergeCell ref="M353:O353"/>
    <mergeCell ref="P353:R353"/>
    <mergeCell ref="V353:X353"/>
    <mergeCell ref="Y353:Z353"/>
    <mergeCell ref="AA353:AC353"/>
    <mergeCell ref="AF353:AG353"/>
    <mergeCell ref="AJ353:AK353"/>
    <mergeCell ref="AN353:AO353"/>
    <mergeCell ref="AP353:AQ353"/>
    <mergeCell ref="AS353:AT353"/>
    <mergeCell ref="B344:D344"/>
    <mergeCell ref="E344:G344"/>
    <mergeCell ref="H344:I344"/>
    <mergeCell ref="J344:L344"/>
    <mergeCell ref="M344:O344"/>
    <mergeCell ref="P344:R344"/>
    <mergeCell ref="V344:X344"/>
    <mergeCell ref="Y344:Z344"/>
    <mergeCell ref="AA344:AC344"/>
    <mergeCell ref="AF344:AG344"/>
    <mergeCell ref="AJ344:AK344"/>
    <mergeCell ref="AN344:AO344"/>
    <mergeCell ref="AP344:AQ344"/>
    <mergeCell ref="AS344:AT344"/>
    <mergeCell ref="B342:D342"/>
    <mergeCell ref="E342:G342"/>
    <mergeCell ref="H342:I342"/>
    <mergeCell ref="J342:L342"/>
    <mergeCell ref="M342:O342"/>
    <mergeCell ref="P342:R342"/>
    <mergeCell ref="AJ346:AK346"/>
    <mergeCell ref="AN346:AO346"/>
    <mergeCell ref="AP346:AQ346"/>
    <mergeCell ref="AS346:AT346"/>
    <mergeCell ref="B347:D347"/>
    <mergeCell ref="E347:G347"/>
    <mergeCell ref="H347:I347"/>
    <mergeCell ref="J347:L347"/>
    <mergeCell ref="M347:O347"/>
    <mergeCell ref="P347:R347"/>
    <mergeCell ref="V347:X347"/>
    <mergeCell ref="Y347:Z347"/>
    <mergeCell ref="AA347:AC347"/>
    <mergeCell ref="AF347:AG347"/>
    <mergeCell ref="AJ347:AK347"/>
    <mergeCell ref="AN347:AO347"/>
    <mergeCell ref="AP347:AQ347"/>
    <mergeCell ref="AS347:AT347"/>
    <mergeCell ref="B338:D338"/>
    <mergeCell ref="E338:G338"/>
    <mergeCell ref="H338:I338"/>
    <mergeCell ref="J338:L338"/>
    <mergeCell ref="M338:O338"/>
    <mergeCell ref="P338:R338"/>
    <mergeCell ref="V338:X338"/>
    <mergeCell ref="Y338:Z338"/>
    <mergeCell ref="AA338:AC338"/>
    <mergeCell ref="AF338:AG338"/>
    <mergeCell ref="AJ338:AK338"/>
    <mergeCell ref="AN338:AO338"/>
    <mergeCell ref="AP338:AQ338"/>
    <mergeCell ref="AS338:AT338"/>
    <mergeCell ref="B335:D335"/>
    <mergeCell ref="E335:G335"/>
    <mergeCell ref="H335:I335"/>
    <mergeCell ref="J335:L335"/>
    <mergeCell ref="M335:O335"/>
    <mergeCell ref="P335:R335"/>
    <mergeCell ref="V335:X335"/>
    <mergeCell ref="Y335:Z335"/>
    <mergeCell ref="AA335:AC335"/>
    <mergeCell ref="AF335:AG335"/>
    <mergeCell ref="V342:X342"/>
    <mergeCell ref="Y342:Z342"/>
    <mergeCell ref="AA342:AC342"/>
    <mergeCell ref="AF342:AG342"/>
    <mergeCell ref="AJ342:AK342"/>
    <mergeCell ref="AN342:AO342"/>
    <mergeCell ref="AP342:AQ342"/>
    <mergeCell ref="AS342:AT342"/>
    <mergeCell ref="B343:D343"/>
    <mergeCell ref="E343:G343"/>
    <mergeCell ref="H343:I343"/>
    <mergeCell ref="J343:L343"/>
    <mergeCell ref="M343:O343"/>
    <mergeCell ref="P343:R343"/>
    <mergeCell ref="V343:X343"/>
    <mergeCell ref="Y343:Z343"/>
    <mergeCell ref="AA343:AC343"/>
    <mergeCell ref="AF343:AG343"/>
    <mergeCell ref="AJ343:AK343"/>
    <mergeCell ref="AN343:AO343"/>
    <mergeCell ref="AP343:AQ343"/>
    <mergeCell ref="AS343:AT343"/>
    <mergeCell ref="AP333:AQ333"/>
    <mergeCell ref="AS333:AT333"/>
    <mergeCell ref="AJ335:AK335"/>
    <mergeCell ref="AN335:AO335"/>
    <mergeCell ref="AP335:AQ335"/>
    <mergeCell ref="AS335:AT335"/>
    <mergeCell ref="B336:D336"/>
    <mergeCell ref="E336:G336"/>
    <mergeCell ref="H336:I336"/>
    <mergeCell ref="J336:L336"/>
    <mergeCell ref="M336:O336"/>
    <mergeCell ref="P336:R336"/>
    <mergeCell ref="V336:X336"/>
    <mergeCell ref="Y336:Z336"/>
    <mergeCell ref="AA336:AC336"/>
    <mergeCell ref="AF336:AG336"/>
    <mergeCell ref="AJ336:AK336"/>
    <mergeCell ref="AN336:AO336"/>
    <mergeCell ref="AP336:AQ336"/>
    <mergeCell ref="AS336:AT336"/>
    <mergeCell ref="B337:D337"/>
    <mergeCell ref="E337:G337"/>
    <mergeCell ref="H337:I337"/>
    <mergeCell ref="J337:L337"/>
    <mergeCell ref="M337:O337"/>
    <mergeCell ref="P337:R337"/>
    <mergeCell ref="V337:X337"/>
    <mergeCell ref="Y337:Z337"/>
    <mergeCell ref="AA337:AC337"/>
    <mergeCell ref="AF337:AG337"/>
    <mergeCell ref="AJ337:AK337"/>
    <mergeCell ref="AN337:AO337"/>
    <mergeCell ref="AP337:AQ337"/>
    <mergeCell ref="AS337:AT337"/>
    <mergeCell ref="B328:D328"/>
    <mergeCell ref="E328:G328"/>
    <mergeCell ref="H328:I328"/>
    <mergeCell ref="J328:L328"/>
    <mergeCell ref="M328:O328"/>
    <mergeCell ref="P328:R328"/>
    <mergeCell ref="V328:X328"/>
    <mergeCell ref="Y328:Z328"/>
    <mergeCell ref="AA328:AC328"/>
    <mergeCell ref="AF328:AG328"/>
    <mergeCell ref="AJ328:AK328"/>
    <mergeCell ref="AN328:AO328"/>
    <mergeCell ref="AP328:AQ328"/>
    <mergeCell ref="AS328:AT328"/>
    <mergeCell ref="B326:D326"/>
    <mergeCell ref="E326:G326"/>
    <mergeCell ref="H326:I326"/>
    <mergeCell ref="J326:L326"/>
    <mergeCell ref="M326:O326"/>
    <mergeCell ref="P326:R326"/>
    <mergeCell ref="AJ330:AK330"/>
    <mergeCell ref="AN330:AO330"/>
    <mergeCell ref="AP330:AQ330"/>
    <mergeCell ref="AS330:AT330"/>
    <mergeCell ref="B331:D331"/>
    <mergeCell ref="E331:G331"/>
    <mergeCell ref="H331:I331"/>
    <mergeCell ref="J331:L331"/>
    <mergeCell ref="M331:O331"/>
    <mergeCell ref="P331:R331"/>
    <mergeCell ref="V331:X331"/>
    <mergeCell ref="Y331:Z331"/>
    <mergeCell ref="AA331:AC331"/>
    <mergeCell ref="AF331:AG331"/>
    <mergeCell ref="AJ331:AK331"/>
    <mergeCell ref="AN331:AO331"/>
    <mergeCell ref="AP331:AQ331"/>
    <mergeCell ref="AS331:AT331"/>
    <mergeCell ref="B322:D322"/>
    <mergeCell ref="E322:G322"/>
    <mergeCell ref="H322:I322"/>
    <mergeCell ref="J322:L322"/>
    <mergeCell ref="M322:O322"/>
    <mergeCell ref="P322:R322"/>
    <mergeCell ref="V322:X322"/>
    <mergeCell ref="Y322:Z322"/>
    <mergeCell ref="AA322:AC322"/>
    <mergeCell ref="AF322:AG322"/>
    <mergeCell ref="AJ322:AK322"/>
    <mergeCell ref="AN322:AO322"/>
    <mergeCell ref="AP322:AQ322"/>
    <mergeCell ref="AS322:AT322"/>
    <mergeCell ref="B319:D319"/>
    <mergeCell ref="E319:G319"/>
    <mergeCell ref="H319:I319"/>
    <mergeCell ref="J319:L319"/>
    <mergeCell ref="M319:O319"/>
    <mergeCell ref="P319:R319"/>
    <mergeCell ref="V319:X319"/>
    <mergeCell ref="Y319:Z319"/>
    <mergeCell ref="AA319:AC319"/>
    <mergeCell ref="AF319:AG319"/>
    <mergeCell ref="V326:X326"/>
    <mergeCell ref="Y326:Z326"/>
    <mergeCell ref="AA326:AC326"/>
    <mergeCell ref="AF326:AG326"/>
    <mergeCell ref="AJ326:AK326"/>
    <mergeCell ref="AN326:AO326"/>
    <mergeCell ref="AP326:AQ326"/>
    <mergeCell ref="AS326:AT326"/>
    <mergeCell ref="B327:D327"/>
    <mergeCell ref="E327:G327"/>
    <mergeCell ref="H327:I327"/>
    <mergeCell ref="J327:L327"/>
    <mergeCell ref="M327:O327"/>
    <mergeCell ref="P327:R327"/>
    <mergeCell ref="V327:X327"/>
    <mergeCell ref="Y327:Z327"/>
    <mergeCell ref="AA327:AC327"/>
    <mergeCell ref="AF327:AG327"/>
    <mergeCell ref="AJ327:AK327"/>
    <mergeCell ref="AN327:AO327"/>
    <mergeCell ref="AP327:AQ327"/>
    <mergeCell ref="AS327:AT327"/>
    <mergeCell ref="AP317:AQ317"/>
    <mergeCell ref="AS317:AT317"/>
    <mergeCell ref="AJ319:AK319"/>
    <mergeCell ref="AN319:AO319"/>
    <mergeCell ref="AP319:AQ319"/>
    <mergeCell ref="AS319:AT319"/>
    <mergeCell ref="B320:D320"/>
    <mergeCell ref="E320:G320"/>
    <mergeCell ref="H320:I320"/>
    <mergeCell ref="J320:L320"/>
    <mergeCell ref="M320:O320"/>
    <mergeCell ref="P320:R320"/>
    <mergeCell ref="V320:X320"/>
    <mergeCell ref="Y320:Z320"/>
    <mergeCell ref="AA320:AC320"/>
    <mergeCell ref="AF320:AG320"/>
    <mergeCell ref="AJ320:AK320"/>
    <mergeCell ref="AN320:AO320"/>
    <mergeCell ref="AP320:AQ320"/>
    <mergeCell ref="AS320:AT320"/>
    <mergeCell ref="B321:D321"/>
    <mergeCell ref="E321:G321"/>
    <mergeCell ref="H321:I321"/>
    <mergeCell ref="J321:L321"/>
    <mergeCell ref="M321:O321"/>
    <mergeCell ref="P321:R321"/>
    <mergeCell ref="V321:X321"/>
    <mergeCell ref="Y321:Z321"/>
    <mergeCell ref="AA321:AC321"/>
    <mergeCell ref="AF321:AG321"/>
    <mergeCell ref="AJ321:AK321"/>
    <mergeCell ref="AN321:AO321"/>
    <mergeCell ref="AP321:AQ321"/>
    <mergeCell ref="AS321:AT321"/>
    <mergeCell ref="B312:D312"/>
    <mergeCell ref="E312:G312"/>
    <mergeCell ref="H312:I312"/>
    <mergeCell ref="J312:L312"/>
    <mergeCell ref="M312:O312"/>
    <mergeCell ref="P312:R312"/>
    <mergeCell ref="V312:X312"/>
    <mergeCell ref="Y312:Z312"/>
    <mergeCell ref="AA312:AC312"/>
    <mergeCell ref="AF312:AG312"/>
    <mergeCell ref="AJ312:AK312"/>
    <mergeCell ref="AN312:AO312"/>
    <mergeCell ref="AP312:AQ312"/>
    <mergeCell ref="AS312:AT312"/>
    <mergeCell ref="B310:D310"/>
    <mergeCell ref="E310:G310"/>
    <mergeCell ref="H310:I310"/>
    <mergeCell ref="J310:L310"/>
    <mergeCell ref="M310:O310"/>
    <mergeCell ref="P310:R310"/>
    <mergeCell ref="AJ314:AK314"/>
    <mergeCell ref="AN314:AO314"/>
    <mergeCell ref="AP314:AQ314"/>
    <mergeCell ref="AS314:AT314"/>
    <mergeCell ref="B315:D315"/>
    <mergeCell ref="E315:G315"/>
    <mergeCell ref="H315:I315"/>
    <mergeCell ref="J315:L315"/>
    <mergeCell ref="M315:O315"/>
    <mergeCell ref="P315:R315"/>
    <mergeCell ref="V315:X315"/>
    <mergeCell ref="Y315:Z315"/>
    <mergeCell ref="AA315:AC315"/>
    <mergeCell ref="AF315:AG315"/>
    <mergeCell ref="AJ315:AK315"/>
    <mergeCell ref="AN315:AO315"/>
    <mergeCell ref="AP315:AQ315"/>
    <mergeCell ref="AS315:AT315"/>
    <mergeCell ref="B306:D306"/>
    <mergeCell ref="E306:G306"/>
    <mergeCell ref="H306:I306"/>
    <mergeCell ref="J306:L306"/>
    <mergeCell ref="M306:O306"/>
    <mergeCell ref="P306:R306"/>
    <mergeCell ref="V306:X306"/>
    <mergeCell ref="Y306:Z306"/>
    <mergeCell ref="AA306:AC306"/>
    <mergeCell ref="AF306:AG306"/>
    <mergeCell ref="AJ306:AK306"/>
    <mergeCell ref="AN306:AO306"/>
    <mergeCell ref="AP306:AQ306"/>
    <mergeCell ref="AS306:AT306"/>
    <mergeCell ref="B303:D303"/>
    <mergeCell ref="E303:G303"/>
    <mergeCell ref="H303:I303"/>
    <mergeCell ref="J303:L303"/>
    <mergeCell ref="M303:O303"/>
    <mergeCell ref="P303:R303"/>
    <mergeCell ref="V303:X303"/>
    <mergeCell ref="Y303:Z303"/>
    <mergeCell ref="AA303:AC303"/>
    <mergeCell ref="AF303:AG303"/>
    <mergeCell ref="V310:X310"/>
    <mergeCell ref="Y310:Z310"/>
    <mergeCell ref="AA310:AC310"/>
    <mergeCell ref="AF310:AG310"/>
    <mergeCell ref="AJ310:AK310"/>
    <mergeCell ref="AN310:AO310"/>
    <mergeCell ref="AP310:AQ310"/>
    <mergeCell ref="AS310:AT310"/>
    <mergeCell ref="B311:D311"/>
    <mergeCell ref="E311:G311"/>
    <mergeCell ref="H311:I311"/>
    <mergeCell ref="J311:L311"/>
    <mergeCell ref="M311:O311"/>
    <mergeCell ref="P311:R311"/>
    <mergeCell ref="V311:X311"/>
    <mergeCell ref="Y311:Z311"/>
    <mergeCell ref="AA311:AC311"/>
    <mergeCell ref="AF311:AG311"/>
    <mergeCell ref="AJ311:AK311"/>
    <mergeCell ref="AN311:AO311"/>
    <mergeCell ref="AP311:AQ311"/>
    <mergeCell ref="AS311:AT311"/>
    <mergeCell ref="AP301:AQ301"/>
    <mergeCell ref="AS301:AT301"/>
    <mergeCell ref="AJ303:AK303"/>
    <mergeCell ref="AN303:AO303"/>
    <mergeCell ref="AP303:AQ303"/>
    <mergeCell ref="AS303:AT303"/>
    <mergeCell ref="B304:D304"/>
    <mergeCell ref="E304:G304"/>
    <mergeCell ref="H304:I304"/>
    <mergeCell ref="J304:L304"/>
    <mergeCell ref="M304:O304"/>
    <mergeCell ref="P304:R304"/>
    <mergeCell ref="V304:X304"/>
    <mergeCell ref="Y304:Z304"/>
    <mergeCell ref="AA304:AC304"/>
    <mergeCell ref="AF304:AG304"/>
    <mergeCell ref="AJ304:AK304"/>
    <mergeCell ref="AN304:AO304"/>
    <mergeCell ref="AP304:AQ304"/>
    <mergeCell ref="AS304:AT304"/>
    <mergeCell ref="B305:D305"/>
    <mergeCell ref="E305:G305"/>
    <mergeCell ref="H305:I305"/>
    <mergeCell ref="J305:L305"/>
    <mergeCell ref="M305:O305"/>
    <mergeCell ref="P305:R305"/>
    <mergeCell ref="V305:X305"/>
    <mergeCell ref="Y305:Z305"/>
    <mergeCell ref="AA305:AC305"/>
    <mergeCell ref="AF305:AG305"/>
    <mergeCell ref="AJ305:AK305"/>
    <mergeCell ref="AN305:AO305"/>
    <mergeCell ref="AP305:AQ305"/>
    <mergeCell ref="AS305:AT305"/>
    <mergeCell ref="B296:D296"/>
    <mergeCell ref="E296:G296"/>
    <mergeCell ref="H296:I296"/>
    <mergeCell ref="J296:L296"/>
    <mergeCell ref="M296:O296"/>
    <mergeCell ref="P296:R296"/>
    <mergeCell ref="V296:X296"/>
    <mergeCell ref="Y296:Z296"/>
    <mergeCell ref="AA296:AC296"/>
    <mergeCell ref="AF296:AG296"/>
    <mergeCell ref="AJ296:AK296"/>
    <mergeCell ref="AN296:AO296"/>
    <mergeCell ref="AP296:AQ296"/>
    <mergeCell ref="AS296:AT296"/>
    <mergeCell ref="B294:D294"/>
    <mergeCell ref="E294:G294"/>
    <mergeCell ref="H294:I294"/>
    <mergeCell ref="J294:L294"/>
    <mergeCell ref="M294:O294"/>
    <mergeCell ref="P294:R294"/>
    <mergeCell ref="AJ298:AK298"/>
    <mergeCell ref="AN298:AO298"/>
    <mergeCell ref="AP298:AQ298"/>
    <mergeCell ref="AS298:AT298"/>
    <mergeCell ref="B299:D299"/>
    <mergeCell ref="E299:G299"/>
    <mergeCell ref="H299:I299"/>
    <mergeCell ref="J299:L299"/>
    <mergeCell ref="M299:O299"/>
    <mergeCell ref="P299:R299"/>
    <mergeCell ref="V299:X299"/>
    <mergeCell ref="Y299:Z299"/>
    <mergeCell ref="AA299:AC299"/>
    <mergeCell ref="AF299:AG299"/>
    <mergeCell ref="AJ299:AK299"/>
    <mergeCell ref="AN299:AO299"/>
    <mergeCell ref="AP299:AQ299"/>
    <mergeCell ref="AS299:AT299"/>
    <mergeCell ref="B290:D290"/>
    <mergeCell ref="E290:G290"/>
    <mergeCell ref="H290:I290"/>
    <mergeCell ref="J290:L290"/>
    <mergeCell ref="M290:O290"/>
    <mergeCell ref="P290:R290"/>
    <mergeCell ref="V290:X290"/>
    <mergeCell ref="Y290:Z290"/>
    <mergeCell ref="AA290:AC290"/>
    <mergeCell ref="AF290:AG290"/>
    <mergeCell ref="AJ290:AK290"/>
    <mergeCell ref="AN290:AO290"/>
    <mergeCell ref="AP290:AQ290"/>
    <mergeCell ref="AS290:AT290"/>
    <mergeCell ref="B287:D287"/>
    <mergeCell ref="E287:G287"/>
    <mergeCell ref="H287:I287"/>
    <mergeCell ref="J287:L287"/>
    <mergeCell ref="M287:O287"/>
    <mergeCell ref="P287:R287"/>
    <mergeCell ref="V287:X287"/>
    <mergeCell ref="Y287:Z287"/>
    <mergeCell ref="AA287:AC287"/>
    <mergeCell ref="AF287:AG287"/>
    <mergeCell ref="V294:X294"/>
    <mergeCell ref="Y294:Z294"/>
    <mergeCell ref="AA294:AC294"/>
    <mergeCell ref="AF294:AG294"/>
    <mergeCell ref="AJ294:AK294"/>
    <mergeCell ref="AN294:AO294"/>
    <mergeCell ref="AP294:AQ294"/>
    <mergeCell ref="AS294:AT294"/>
    <mergeCell ref="B295:D295"/>
    <mergeCell ref="E295:G295"/>
    <mergeCell ref="H295:I295"/>
    <mergeCell ref="J295:L295"/>
    <mergeCell ref="M295:O295"/>
    <mergeCell ref="P295:R295"/>
    <mergeCell ref="V295:X295"/>
    <mergeCell ref="Y295:Z295"/>
    <mergeCell ref="AA295:AC295"/>
    <mergeCell ref="AF295:AG295"/>
    <mergeCell ref="AJ295:AK295"/>
    <mergeCell ref="AN295:AO295"/>
    <mergeCell ref="AP295:AQ295"/>
    <mergeCell ref="AS295:AT295"/>
    <mergeCell ref="AP285:AQ285"/>
    <mergeCell ref="AS285:AT285"/>
    <mergeCell ref="AJ287:AK287"/>
    <mergeCell ref="AN287:AO287"/>
    <mergeCell ref="AP287:AQ287"/>
    <mergeCell ref="AS287:AT287"/>
    <mergeCell ref="B288:D288"/>
    <mergeCell ref="E288:G288"/>
    <mergeCell ref="H288:I288"/>
    <mergeCell ref="J288:L288"/>
    <mergeCell ref="M288:O288"/>
    <mergeCell ref="P288:R288"/>
    <mergeCell ref="V288:X288"/>
    <mergeCell ref="Y288:Z288"/>
    <mergeCell ref="AA288:AC288"/>
    <mergeCell ref="AF288:AG288"/>
    <mergeCell ref="AJ288:AK288"/>
    <mergeCell ref="AN288:AO288"/>
    <mergeCell ref="AP288:AQ288"/>
    <mergeCell ref="AS288:AT288"/>
    <mergeCell ref="B289:D289"/>
    <mergeCell ref="E289:G289"/>
    <mergeCell ref="H289:I289"/>
    <mergeCell ref="J289:L289"/>
    <mergeCell ref="M289:O289"/>
    <mergeCell ref="P289:R289"/>
    <mergeCell ref="V289:X289"/>
    <mergeCell ref="Y289:Z289"/>
    <mergeCell ref="AA289:AC289"/>
    <mergeCell ref="AF289:AG289"/>
    <mergeCell ref="AJ289:AK289"/>
    <mergeCell ref="AN289:AO289"/>
    <mergeCell ref="AP289:AQ289"/>
    <mergeCell ref="AS289:AT289"/>
    <mergeCell ref="B280:D280"/>
    <mergeCell ref="E280:G280"/>
    <mergeCell ref="H280:I280"/>
    <mergeCell ref="J280:L280"/>
    <mergeCell ref="M280:O280"/>
    <mergeCell ref="P280:R280"/>
    <mergeCell ref="V280:X280"/>
    <mergeCell ref="Y280:Z280"/>
    <mergeCell ref="AA280:AC280"/>
    <mergeCell ref="AF280:AG280"/>
    <mergeCell ref="AJ280:AK280"/>
    <mergeCell ref="AN280:AO280"/>
    <mergeCell ref="AP280:AQ280"/>
    <mergeCell ref="AS280:AT280"/>
    <mergeCell ref="B278:D278"/>
    <mergeCell ref="E278:G278"/>
    <mergeCell ref="H278:I278"/>
    <mergeCell ref="J278:L278"/>
    <mergeCell ref="M278:O278"/>
    <mergeCell ref="P278:R278"/>
    <mergeCell ref="AJ282:AK282"/>
    <mergeCell ref="AN282:AO282"/>
    <mergeCell ref="AP282:AQ282"/>
    <mergeCell ref="AS282:AT282"/>
    <mergeCell ref="B283:D283"/>
    <mergeCell ref="E283:G283"/>
    <mergeCell ref="H283:I283"/>
    <mergeCell ref="J283:L283"/>
    <mergeCell ref="M283:O283"/>
    <mergeCell ref="P283:R283"/>
    <mergeCell ref="V283:X283"/>
    <mergeCell ref="Y283:Z283"/>
    <mergeCell ref="AA283:AC283"/>
    <mergeCell ref="AF283:AG283"/>
    <mergeCell ref="AJ283:AK283"/>
    <mergeCell ref="AN283:AO283"/>
    <mergeCell ref="AP283:AQ283"/>
    <mergeCell ref="AS283:AT283"/>
    <mergeCell ref="B274:D274"/>
    <mergeCell ref="E274:G274"/>
    <mergeCell ref="H274:I274"/>
    <mergeCell ref="J274:L274"/>
    <mergeCell ref="M274:O274"/>
    <mergeCell ref="P274:R274"/>
    <mergeCell ref="V274:X274"/>
    <mergeCell ref="Y274:Z274"/>
    <mergeCell ref="AA274:AC274"/>
    <mergeCell ref="AF274:AG274"/>
    <mergeCell ref="AJ274:AK274"/>
    <mergeCell ref="AN274:AO274"/>
    <mergeCell ref="AP274:AQ274"/>
    <mergeCell ref="AS274:AT274"/>
    <mergeCell ref="B271:D271"/>
    <mergeCell ref="E271:G271"/>
    <mergeCell ref="H271:I271"/>
    <mergeCell ref="J271:L271"/>
    <mergeCell ref="M271:O271"/>
    <mergeCell ref="P271:R271"/>
    <mergeCell ref="V271:X271"/>
    <mergeCell ref="Y271:Z271"/>
    <mergeCell ref="AA271:AC271"/>
    <mergeCell ref="AF271:AG271"/>
    <mergeCell ref="V278:X278"/>
    <mergeCell ref="Y278:Z278"/>
    <mergeCell ref="AA278:AC278"/>
    <mergeCell ref="AF278:AG278"/>
    <mergeCell ref="AJ278:AK278"/>
    <mergeCell ref="AN278:AO278"/>
    <mergeCell ref="AP278:AQ278"/>
    <mergeCell ref="AS278:AT278"/>
    <mergeCell ref="B279:D279"/>
    <mergeCell ref="E279:G279"/>
    <mergeCell ref="H279:I279"/>
    <mergeCell ref="J279:L279"/>
    <mergeCell ref="M279:O279"/>
    <mergeCell ref="P279:R279"/>
    <mergeCell ref="V279:X279"/>
    <mergeCell ref="Y279:Z279"/>
    <mergeCell ref="AA279:AC279"/>
    <mergeCell ref="AF279:AG279"/>
    <mergeCell ref="AJ279:AK279"/>
    <mergeCell ref="AN279:AO279"/>
    <mergeCell ref="AP279:AQ279"/>
    <mergeCell ref="AS279:AT279"/>
    <mergeCell ref="AP269:AQ269"/>
    <mergeCell ref="AS269:AT269"/>
    <mergeCell ref="AJ271:AK271"/>
    <mergeCell ref="AN271:AO271"/>
    <mergeCell ref="AP271:AQ271"/>
    <mergeCell ref="AS271:AT271"/>
    <mergeCell ref="B272:D272"/>
    <mergeCell ref="E272:G272"/>
    <mergeCell ref="H272:I272"/>
    <mergeCell ref="J272:L272"/>
    <mergeCell ref="M272:O272"/>
    <mergeCell ref="P272:R272"/>
    <mergeCell ref="V272:X272"/>
    <mergeCell ref="Y272:Z272"/>
    <mergeCell ref="AA272:AC272"/>
    <mergeCell ref="AF272:AG272"/>
    <mergeCell ref="AJ272:AK272"/>
    <mergeCell ref="AN272:AO272"/>
    <mergeCell ref="AP272:AQ272"/>
    <mergeCell ref="AS272:AT272"/>
    <mergeCell ref="B273:D273"/>
    <mergeCell ref="E273:G273"/>
    <mergeCell ref="H273:I273"/>
    <mergeCell ref="J273:L273"/>
    <mergeCell ref="M273:O273"/>
    <mergeCell ref="P273:R273"/>
    <mergeCell ref="V273:X273"/>
    <mergeCell ref="Y273:Z273"/>
    <mergeCell ref="AA273:AC273"/>
    <mergeCell ref="AF273:AG273"/>
    <mergeCell ref="AJ273:AK273"/>
    <mergeCell ref="AN273:AO273"/>
    <mergeCell ref="AP273:AQ273"/>
    <mergeCell ref="AS273:AT273"/>
    <mergeCell ref="B264:D264"/>
    <mergeCell ref="E264:G264"/>
    <mergeCell ref="H264:I264"/>
    <mergeCell ref="J264:L264"/>
    <mergeCell ref="M264:O264"/>
    <mergeCell ref="P264:R264"/>
    <mergeCell ref="V264:X264"/>
    <mergeCell ref="Y264:Z264"/>
    <mergeCell ref="AA264:AC264"/>
    <mergeCell ref="AF264:AG264"/>
    <mergeCell ref="AJ264:AK264"/>
    <mergeCell ref="AN264:AO264"/>
    <mergeCell ref="AP264:AQ264"/>
    <mergeCell ref="AS264:AT264"/>
    <mergeCell ref="B262:D262"/>
    <mergeCell ref="E262:G262"/>
    <mergeCell ref="H262:I262"/>
    <mergeCell ref="J262:L262"/>
    <mergeCell ref="M262:O262"/>
    <mergeCell ref="P262:R262"/>
    <mergeCell ref="AJ266:AK266"/>
    <mergeCell ref="AN266:AO266"/>
    <mergeCell ref="AP266:AQ266"/>
    <mergeCell ref="AS266:AT266"/>
    <mergeCell ref="B267:D267"/>
    <mergeCell ref="E267:G267"/>
    <mergeCell ref="H267:I267"/>
    <mergeCell ref="J267:L267"/>
    <mergeCell ref="M267:O267"/>
    <mergeCell ref="P267:R267"/>
    <mergeCell ref="V267:X267"/>
    <mergeCell ref="Y267:Z267"/>
    <mergeCell ref="AA267:AC267"/>
    <mergeCell ref="AF267:AG267"/>
    <mergeCell ref="AJ267:AK267"/>
    <mergeCell ref="AN267:AO267"/>
    <mergeCell ref="AP267:AQ267"/>
    <mergeCell ref="AS267:AT267"/>
    <mergeCell ref="B258:D258"/>
    <mergeCell ref="E258:G258"/>
    <mergeCell ref="H258:I258"/>
    <mergeCell ref="J258:L258"/>
    <mergeCell ref="M258:O258"/>
    <mergeCell ref="P258:R258"/>
    <mergeCell ref="V258:X258"/>
    <mergeCell ref="Y258:Z258"/>
    <mergeCell ref="AA258:AC258"/>
    <mergeCell ref="AF258:AG258"/>
    <mergeCell ref="AJ258:AK258"/>
    <mergeCell ref="AN258:AO258"/>
    <mergeCell ref="AP258:AQ258"/>
    <mergeCell ref="AS258:AT258"/>
    <mergeCell ref="B255:D255"/>
    <mergeCell ref="E255:G255"/>
    <mergeCell ref="H255:I255"/>
    <mergeCell ref="J255:L255"/>
    <mergeCell ref="M255:O255"/>
    <mergeCell ref="P255:R255"/>
    <mergeCell ref="V255:X255"/>
    <mergeCell ref="Y255:Z255"/>
    <mergeCell ref="AA255:AC255"/>
    <mergeCell ref="AF255:AG255"/>
    <mergeCell ref="V262:X262"/>
    <mergeCell ref="Y262:Z262"/>
    <mergeCell ref="AA262:AC262"/>
    <mergeCell ref="AF262:AG262"/>
    <mergeCell ref="AJ262:AK262"/>
    <mergeCell ref="AN262:AO262"/>
    <mergeCell ref="AP262:AQ262"/>
    <mergeCell ref="AS262:AT262"/>
    <mergeCell ref="B263:D263"/>
    <mergeCell ref="E263:G263"/>
    <mergeCell ref="H263:I263"/>
    <mergeCell ref="J263:L263"/>
    <mergeCell ref="M263:O263"/>
    <mergeCell ref="P263:R263"/>
    <mergeCell ref="V263:X263"/>
    <mergeCell ref="Y263:Z263"/>
    <mergeCell ref="AA263:AC263"/>
    <mergeCell ref="AF263:AG263"/>
    <mergeCell ref="AJ263:AK263"/>
    <mergeCell ref="AN263:AO263"/>
    <mergeCell ref="AP263:AQ263"/>
    <mergeCell ref="AS263:AT263"/>
    <mergeCell ref="AP253:AQ253"/>
    <mergeCell ref="AS253:AT253"/>
    <mergeCell ref="AJ255:AK255"/>
    <mergeCell ref="AN255:AO255"/>
    <mergeCell ref="AP255:AQ255"/>
    <mergeCell ref="AS255:AT255"/>
    <mergeCell ref="B256:D256"/>
    <mergeCell ref="E256:G256"/>
    <mergeCell ref="H256:I256"/>
    <mergeCell ref="J256:L256"/>
    <mergeCell ref="M256:O256"/>
    <mergeCell ref="P256:R256"/>
    <mergeCell ref="V256:X256"/>
    <mergeCell ref="Y256:Z256"/>
    <mergeCell ref="AA256:AC256"/>
    <mergeCell ref="AF256:AG256"/>
    <mergeCell ref="AJ256:AK256"/>
    <mergeCell ref="AN256:AO256"/>
    <mergeCell ref="AP256:AQ256"/>
    <mergeCell ref="AS256:AT256"/>
    <mergeCell ref="B257:D257"/>
    <mergeCell ref="E257:G257"/>
    <mergeCell ref="H257:I257"/>
    <mergeCell ref="J257:L257"/>
    <mergeCell ref="M257:O257"/>
    <mergeCell ref="P257:R257"/>
    <mergeCell ref="V257:X257"/>
    <mergeCell ref="Y257:Z257"/>
    <mergeCell ref="AA257:AC257"/>
    <mergeCell ref="AF257:AG257"/>
    <mergeCell ref="AJ257:AK257"/>
    <mergeCell ref="AN257:AO257"/>
    <mergeCell ref="AP257:AQ257"/>
    <mergeCell ref="AS257:AT257"/>
    <mergeCell ref="B248:D248"/>
    <mergeCell ref="E248:G248"/>
    <mergeCell ref="H248:I248"/>
    <mergeCell ref="J248:L248"/>
    <mergeCell ref="M248:O248"/>
    <mergeCell ref="P248:R248"/>
    <mergeCell ref="V248:X248"/>
    <mergeCell ref="Y248:Z248"/>
    <mergeCell ref="AA248:AC248"/>
    <mergeCell ref="AF248:AG248"/>
    <mergeCell ref="AJ248:AK248"/>
    <mergeCell ref="AN248:AO248"/>
    <mergeCell ref="AP248:AQ248"/>
    <mergeCell ref="AS248:AT248"/>
    <mergeCell ref="B246:D246"/>
    <mergeCell ref="E246:G246"/>
    <mergeCell ref="H246:I246"/>
    <mergeCell ref="J246:L246"/>
    <mergeCell ref="M246:O246"/>
    <mergeCell ref="P246:R246"/>
    <mergeCell ref="AJ250:AK250"/>
    <mergeCell ref="AN250:AO250"/>
    <mergeCell ref="AP250:AQ250"/>
    <mergeCell ref="AS250:AT250"/>
    <mergeCell ref="B251:D251"/>
    <mergeCell ref="E251:G251"/>
    <mergeCell ref="H251:I251"/>
    <mergeCell ref="J251:L251"/>
    <mergeCell ref="M251:O251"/>
    <mergeCell ref="P251:R251"/>
    <mergeCell ref="V251:X251"/>
    <mergeCell ref="Y251:Z251"/>
    <mergeCell ref="AA251:AC251"/>
    <mergeCell ref="AF251:AG251"/>
    <mergeCell ref="AJ251:AK251"/>
    <mergeCell ref="AN251:AO251"/>
    <mergeCell ref="AP251:AQ251"/>
    <mergeCell ref="AS251:AT251"/>
    <mergeCell ref="B242:D242"/>
    <mergeCell ref="E242:G242"/>
    <mergeCell ref="H242:I242"/>
    <mergeCell ref="J242:L242"/>
    <mergeCell ref="M242:O242"/>
    <mergeCell ref="P242:R242"/>
    <mergeCell ref="V242:X242"/>
    <mergeCell ref="Y242:Z242"/>
    <mergeCell ref="AA242:AC242"/>
    <mergeCell ref="AF242:AG242"/>
    <mergeCell ref="AJ242:AK242"/>
    <mergeCell ref="AN242:AO242"/>
    <mergeCell ref="AP242:AQ242"/>
    <mergeCell ref="AS242:AT242"/>
    <mergeCell ref="B239:D239"/>
    <mergeCell ref="E239:G239"/>
    <mergeCell ref="H239:I239"/>
    <mergeCell ref="J239:L239"/>
    <mergeCell ref="M239:O239"/>
    <mergeCell ref="P239:R239"/>
    <mergeCell ref="V239:X239"/>
    <mergeCell ref="Y239:Z239"/>
    <mergeCell ref="AA239:AC239"/>
    <mergeCell ref="AF239:AG239"/>
    <mergeCell ref="V246:X246"/>
    <mergeCell ref="Y246:Z246"/>
    <mergeCell ref="AA246:AC246"/>
    <mergeCell ref="AF246:AG246"/>
    <mergeCell ref="AJ246:AK246"/>
    <mergeCell ref="AN246:AO246"/>
    <mergeCell ref="AP246:AQ246"/>
    <mergeCell ref="AS246:AT246"/>
    <mergeCell ref="B247:D247"/>
    <mergeCell ref="E247:G247"/>
    <mergeCell ref="H247:I247"/>
    <mergeCell ref="J247:L247"/>
    <mergeCell ref="M247:O247"/>
    <mergeCell ref="P247:R247"/>
    <mergeCell ref="V247:X247"/>
    <mergeCell ref="Y247:Z247"/>
    <mergeCell ref="AA247:AC247"/>
    <mergeCell ref="AF247:AG247"/>
    <mergeCell ref="AJ247:AK247"/>
    <mergeCell ref="AN247:AO247"/>
    <mergeCell ref="AP247:AQ247"/>
    <mergeCell ref="AS247:AT247"/>
    <mergeCell ref="AP237:AQ237"/>
    <mergeCell ref="AS237:AT237"/>
    <mergeCell ref="AJ239:AK239"/>
    <mergeCell ref="AN239:AO239"/>
    <mergeCell ref="AP239:AQ239"/>
    <mergeCell ref="AS239:AT239"/>
    <mergeCell ref="B240:D240"/>
    <mergeCell ref="E240:G240"/>
    <mergeCell ref="H240:I240"/>
    <mergeCell ref="J240:L240"/>
    <mergeCell ref="M240:O240"/>
    <mergeCell ref="P240:R240"/>
    <mergeCell ref="V240:X240"/>
    <mergeCell ref="Y240:Z240"/>
    <mergeCell ref="AA240:AC240"/>
    <mergeCell ref="AF240:AG240"/>
    <mergeCell ref="AJ240:AK240"/>
    <mergeCell ref="AN240:AO240"/>
    <mergeCell ref="AP240:AQ240"/>
    <mergeCell ref="AS240:AT240"/>
    <mergeCell ref="B241:D241"/>
    <mergeCell ref="E241:G241"/>
    <mergeCell ref="H241:I241"/>
    <mergeCell ref="J241:L241"/>
    <mergeCell ref="M241:O241"/>
    <mergeCell ref="P241:R241"/>
    <mergeCell ref="V241:X241"/>
    <mergeCell ref="Y241:Z241"/>
    <mergeCell ref="AA241:AC241"/>
    <mergeCell ref="AF241:AG241"/>
    <mergeCell ref="AJ241:AK241"/>
    <mergeCell ref="AN241:AO241"/>
    <mergeCell ref="AP241:AQ241"/>
    <mergeCell ref="AS241:AT241"/>
    <mergeCell ref="B232:D232"/>
    <mergeCell ref="E232:G232"/>
    <mergeCell ref="H232:I232"/>
    <mergeCell ref="J232:L232"/>
    <mergeCell ref="M232:O232"/>
    <mergeCell ref="P232:R232"/>
    <mergeCell ref="V232:X232"/>
    <mergeCell ref="Y232:Z232"/>
    <mergeCell ref="AA232:AC232"/>
    <mergeCell ref="AF232:AG232"/>
    <mergeCell ref="AJ232:AK232"/>
    <mergeCell ref="AN232:AO232"/>
    <mergeCell ref="AP232:AQ232"/>
    <mergeCell ref="AS232:AT232"/>
    <mergeCell ref="B230:D230"/>
    <mergeCell ref="E230:G230"/>
    <mergeCell ref="H230:I230"/>
    <mergeCell ref="J230:L230"/>
    <mergeCell ref="M230:O230"/>
    <mergeCell ref="P230:R230"/>
    <mergeCell ref="AJ234:AK234"/>
    <mergeCell ref="AN234:AO234"/>
    <mergeCell ref="AP234:AQ234"/>
    <mergeCell ref="AS234:AT234"/>
    <mergeCell ref="B235:D235"/>
    <mergeCell ref="E235:G235"/>
    <mergeCell ref="H235:I235"/>
    <mergeCell ref="J235:L235"/>
    <mergeCell ref="M235:O235"/>
    <mergeCell ref="P235:R235"/>
    <mergeCell ref="V235:X235"/>
    <mergeCell ref="Y235:Z235"/>
    <mergeCell ref="AA235:AC235"/>
    <mergeCell ref="AF235:AG235"/>
    <mergeCell ref="AJ235:AK235"/>
    <mergeCell ref="AN235:AO235"/>
    <mergeCell ref="AP235:AQ235"/>
    <mergeCell ref="AS235:AT235"/>
    <mergeCell ref="B226:D226"/>
    <mergeCell ref="E226:G226"/>
    <mergeCell ref="H226:I226"/>
    <mergeCell ref="J226:L226"/>
    <mergeCell ref="M226:O226"/>
    <mergeCell ref="P226:R226"/>
    <mergeCell ref="V226:X226"/>
    <mergeCell ref="Y226:Z226"/>
    <mergeCell ref="AA226:AC226"/>
    <mergeCell ref="AF226:AG226"/>
    <mergeCell ref="AJ226:AK226"/>
    <mergeCell ref="AN226:AO226"/>
    <mergeCell ref="AP226:AQ226"/>
    <mergeCell ref="AS226:AT226"/>
    <mergeCell ref="B223:D223"/>
    <mergeCell ref="E223:G223"/>
    <mergeCell ref="H223:I223"/>
    <mergeCell ref="J223:L223"/>
    <mergeCell ref="M223:O223"/>
    <mergeCell ref="P223:R223"/>
    <mergeCell ref="V223:X223"/>
    <mergeCell ref="Y223:Z223"/>
    <mergeCell ref="AA223:AC223"/>
    <mergeCell ref="AF223:AG223"/>
    <mergeCell ref="V230:X230"/>
    <mergeCell ref="Y230:Z230"/>
    <mergeCell ref="AA230:AC230"/>
    <mergeCell ref="AF230:AG230"/>
    <mergeCell ref="AJ230:AK230"/>
    <mergeCell ref="AN230:AO230"/>
    <mergeCell ref="AP230:AQ230"/>
    <mergeCell ref="AS230:AT230"/>
    <mergeCell ref="B231:D231"/>
    <mergeCell ref="E231:G231"/>
    <mergeCell ref="H231:I231"/>
    <mergeCell ref="J231:L231"/>
    <mergeCell ref="M231:O231"/>
    <mergeCell ref="P231:R231"/>
    <mergeCell ref="V231:X231"/>
    <mergeCell ref="Y231:Z231"/>
    <mergeCell ref="AA231:AC231"/>
    <mergeCell ref="AF231:AG231"/>
    <mergeCell ref="AJ231:AK231"/>
    <mergeCell ref="AN231:AO231"/>
    <mergeCell ref="AP231:AQ231"/>
    <mergeCell ref="AS231:AT231"/>
    <mergeCell ref="AP221:AQ221"/>
    <mergeCell ref="AS221:AT221"/>
    <mergeCell ref="AJ223:AK223"/>
    <mergeCell ref="AN223:AO223"/>
    <mergeCell ref="AP223:AQ223"/>
    <mergeCell ref="AS223:AT223"/>
    <mergeCell ref="B224:D224"/>
    <mergeCell ref="E224:G224"/>
    <mergeCell ref="H224:I224"/>
    <mergeCell ref="J224:L224"/>
    <mergeCell ref="M224:O224"/>
    <mergeCell ref="P224:R224"/>
    <mergeCell ref="V224:X224"/>
    <mergeCell ref="Y224:Z224"/>
    <mergeCell ref="AA224:AC224"/>
    <mergeCell ref="AF224:AG224"/>
    <mergeCell ref="AJ224:AK224"/>
    <mergeCell ref="AN224:AO224"/>
    <mergeCell ref="AP224:AQ224"/>
    <mergeCell ref="AS224:AT224"/>
    <mergeCell ref="B225:D225"/>
    <mergeCell ref="E225:G225"/>
    <mergeCell ref="H225:I225"/>
    <mergeCell ref="J225:L225"/>
    <mergeCell ref="M225:O225"/>
    <mergeCell ref="P225:R225"/>
    <mergeCell ref="V225:X225"/>
    <mergeCell ref="Y225:Z225"/>
    <mergeCell ref="AA225:AC225"/>
    <mergeCell ref="AF225:AG225"/>
    <mergeCell ref="AJ225:AK225"/>
    <mergeCell ref="AN225:AO225"/>
    <mergeCell ref="AP225:AQ225"/>
    <mergeCell ref="AS225:AT225"/>
    <mergeCell ref="B216:D216"/>
    <mergeCell ref="E216:G216"/>
    <mergeCell ref="H216:I216"/>
    <mergeCell ref="J216:L216"/>
    <mergeCell ref="M216:O216"/>
    <mergeCell ref="P216:R216"/>
    <mergeCell ref="V216:X216"/>
    <mergeCell ref="Y216:Z216"/>
    <mergeCell ref="AA216:AC216"/>
    <mergeCell ref="AF216:AG216"/>
    <mergeCell ref="AJ216:AK216"/>
    <mergeCell ref="AN216:AO216"/>
    <mergeCell ref="AP216:AQ216"/>
    <mergeCell ref="AS216:AT216"/>
    <mergeCell ref="B214:D214"/>
    <mergeCell ref="E214:G214"/>
    <mergeCell ref="H214:I214"/>
    <mergeCell ref="J214:L214"/>
    <mergeCell ref="M214:O214"/>
    <mergeCell ref="P214:R214"/>
    <mergeCell ref="AJ218:AK218"/>
    <mergeCell ref="AN218:AO218"/>
    <mergeCell ref="AP218:AQ218"/>
    <mergeCell ref="AS218:AT218"/>
    <mergeCell ref="B219:D219"/>
    <mergeCell ref="E219:G219"/>
    <mergeCell ref="H219:I219"/>
    <mergeCell ref="J219:L219"/>
    <mergeCell ref="M219:O219"/>
    <mergeCell ref="P219:R219"/>
    <mergeCell ref="V219:X219"/>
    <mergeCell ref="Y219:Z219"/>
    <mergeCell ref="AA219:AC219"/>
    <mergeCell ref="AF219:AG219"/>
    <mergeCell ref="AJ219:AK219"/>
    <mergeCell ref="AN219:AO219"/>
    <mergeCell ref="AP219:AQ219"/>
    <mergeCell ref="AS219:AT219"/>
    <mergeCell ref="B210:D210"/>
    <mergeCell ref="E210:G210"/>
    <mergeCell ref="H210:I210"/>
    <mergeCell ref="J210:L210"/>
    <mergeCell ref="M210:O210"/>
    <mergeCell ref="P210:R210"/>
    <mergeCell ref="V210:X210"/>
    <mergeCell ref="Y210:Z210"/>
    <mergeCell ref="AA210:AC210"/>
    <mergeCell ref="AF210:AG210"/>
    <mergeCell ref="AJ210:AK210"/>
    <mergeCell ref="AN210:AO210"/>
    <mergeCell ref="AP210:AQ210"/>
    <mergeCell ref="AS210:AT210"/>
    <mergeCell ref="B207:D207"/>
    <mergeCell ref="E207:G207"/>
    <mergeCell ref="H207:I207"/>
    <mergeCell ref="J207:L207"/>
    <mergeCell ref="M207:O207"/>
    <mergeCell ref="P207:R207"/>
    <mergeCell ref="V207:X207"/>
    <mergeCell ref="Y207:Z207"/>
    <mergeCell ref="AA207:AC207"/>
    <mergeCell ref="AF207:AG207"/>
    <mergeCell ref="V214:X214"/>
    <mergeCell ref="Y214:Z214"/>
    <mergeCell ref="AA214:AC214"/>
    <mergeCell ref="AF214:AG214"/>
    <mergeCell ref="AJ214:AK214"/>
    <mergeCell ref="AN214:AO214"/>
    <mergeCell ref="AP214:AQ214"/>
    <mergeCell ref="AS214:AT214"/>
    <mergeCell ref="B215:D215"/>
    <mergeCell ref="E215:G215"/>
    <mergeCell ref="H215:I215"/>
    <mergeCell ref="J215:L215"/>
    <mergeCell ref="M215:O215"/>
    <mergeCell ref="P215:R215"/>
    <mergeCell ref="V215:X215"/>
    <mergeCell ref="Y215:Z215"/>
    <mergeCell ref="AA215:AC215"/>
    <mergeCell ref="AF215:AG215"/>
    <mergeCell ref="AJ215:AK215"/>
    <mergeCell ref="AN215:AO215"/>
    <mergeCell ref="AP215:AQ215"/>
    <mergeCell ref="AS215:AT215"/>
    <mergeCell ref="AP205:AQ205"/>
    <mergeCell ref="AS205:AT205"/>
    <mergeCell ref="AJ207:AK207"/>
    <mergeCell ref="AN207:AO207"/>
    <mergeCell ref="AP207:AQ207"/>
    <mergeCell ref="AS207:AT207"/>
    <mergeCell ref="B208:D208"/>
    <mergeCell ref="E208:G208"/>
    <mergeCell ref="H208:I208"/>
    <mergeCell ref="J208:L208"/>
    <mergeCell ref="M208:O208"/>
    <mergeCell ref="P208:R208"/>
    <mergeCell ref="V208:X208"/>
    <mergeCell ref="Y208:Z208"/>
    <mergeCell ref="AA208:AC208"/>
    <mergeCell ref="AF208:AG208"/>
    <mergeCell ref="AJ208:AK208"/>
    <mergeCell ref="AN208:AO208"/>
    <mergeCell ref="AP208:AQ208"/>
    <mergeCell ref="AS208:AT208"/>
    <mergeCell ref="B209:D209"/>
    <mergeCell ref="E209:G209"/>
    <mergeCell ref="H209:I209"/>
    <mergeCell ref="J209:L209"/>
    <mergeCell ref="M209:O209"/>
    <mergeCell ref="P209:R209"/>
    <mergeCell ref="V209:X209"/>
    <mergeCell ref="Y209:Z209"/>
    <mergeCell ref="AA209:AC209"/>
    <mergeCell ref="AF209:AG209"/>
    <mergeCell ref="AJ209:AK209"/>
    <mergeCell ref="AN209:AO209"/>
    <mergeCell ref="AP209:AQ209"/>
    <mergeCell ref="AS209:AT209"/>
    <mergeCell ref="B200:D200"/>
    <mergeCell ref="E200:G200"/>
    <mergeCell ref="H200:I200"/>
    <mergeCell ref="J200:L200"/>
    <mergeCell ref="M200:O200"/>
    <mergeCell ref="P200:R200"/>
    <mergeCell ref="V200:X200"/>
    <mergeCell ref="Y200:Z200"/>
    <mergeCell ref="AA200:AC200"/>
    <mergeCell ref="AF200:AG200"/>
    <mergeCell ref="AJ200:AK200"/>
    <mergeCell ref="AN200:AO200"/>
    <mergeCell ref="AP200:AQ200"/>
    <mergeCell ref="AS200:AT200"/>
    <mergeCell ref="B198:D198"/>
    <mergeCell ref="E198:G198"/>
    <mergeCell ref="H198:I198"/>
    <mergeCell ref="J198:L198"/>
    <mergeCell ref="M198:O198"/>
    <mergeCell ref="P198:R198"/>
    <mergeCell ref="AJ202:AK202"/>
    <mergeCell ref="AN202:AO202"/>
    <mergeCell ref="AP202:AQ202"/>
    <mergeCell ref="AS202:AT202"/>
    <mergeCell ref="B203:D203"/>
    <mergeCell ref="E203:G203"/>
    <mergeCell ref="H203:I203"/>
    <mergeCell ref="J203:L203"/>
    <mergeCell ref="M203:O203"/>
    <mergeCell ref="P203:R203"/>
    <mergeCell ref="V203:X203"/>
    <mergeCell ref="Y203:Z203"/>
    <mergeCell ref="AA203:AC203"/>
    <mergeCell ref="AF203:AG203"/>
    <mergeCell ref="AJ203:AK203"/>
    <mergeCell ref="AN203:AO203"/>
    <mergeCell ref="AP203:AQ203"/>
    <mergeCell ref="AS203:AT203"/>
    <mergeCell ref="B194:D194"/>
    <mergeCell ref="E194:G194"/>
    <mergeCell ref="H194:I194"/>
    <mergeCell ref="J194:L194"/>
    <mergeCell ref="M194:O194"/>
    <mergeCell ref="P194:R194"/>
    <mergeCell ref="V194:X194"/>
    <mergeCell ref="Y194:Z194"/>
    <mergeCell ref="AA194:AC194"/>
    <mergeCell ref="AF194:AG194"/>
    <mergeCell ref="AJ194:AK194"/>
    <mergeCell ref="AN194:AO194"/>
    <mergeCell ref="AP194:AQ194"/>
    <mergeCell ref="AS194:AT194"/>
    <mergeCell ref="B191:D191"/>
    <mergeCell ref="E191:G191"/>
    <mergeCell ref="H191:I191"/>
    <mergeCell ref="J191:L191"/>
    <mergeCell ref="M191:O191"/>
    <mergeCell ref="P191:R191"/>
    <mergeCell ref="V191:X191"/>
    <mergeCell ref="Y191:Z191"/>
    <mergeCell ref="AA191:AC191"/>
    <mergeCell ref="AF191:AG191"/>
    <mergeCell ref="V198:X198"/>
    <mergeCell ref="Y198:Z198"/>
    <mergeCell ref="AA198:AC198"/>
    <mergeCell ref="AF198:AG198"/>
    <mergeCell ref="AJ198:AK198"/>
    <mergeCell ref="AN198:AO198"/>
    <mergeCell ref="AP198:AQ198"/>
    <mergeCell ref="AS198:AT198"/>
    <mergeCell ref="B199:D199"/>
    <mergeCell ref="E199:G199"/>
    <mergeCell ref="H199:I199"/>
    <mergeCell ref="J199:L199"/>
    <mergeCell ref="M199:O199"/>
    <mergeCell ref="P199:R199"/>
    <mergeCell ref="V199:X199"/>
    <mergeCell ref="Y199:Z199"/>
    <mergeCell ref="AA199:AC199"/>
    <mergeCell ref="AF199:AG199"/>
    <mergeCell ref="AJ199:AK199"/>
    <mergeCell ref="AN199:AO199"/>
    <mergeCell ref="AP199:AQ199"/>
    <mergeCell ref="AS199:AT199"/>
    <mergeCell ref="AP189:AQ189"/>
    <mergeCell ref="AS189:AT189"/>
    <mergeCell ref="AJ191:AK191"/>
    <mergeCell ref="AN191:AO191"/>
    <mergeCell ref="AP191:AQ191"/>
    <mergeCell ref="AS191:AT191"/>
    <mergeCell ref="B192:D192"/>
    <mergeCell ref="E192:G192"/>
    <mergeCell ref="H192:I192"/>
    <mergeCell ref="J192:L192"/>
    <mergeCell ref="M192:O192"/>
    <mergeCell ref="P192:R192"/>
    <mergeCell ref="V192:X192"/>
    <mergeCell ref="Y192:Z192"/>
    <mergeCell ref="AA192:AC192"/>
    <mergeCell ref="AF192:AG192"/>
    <mergeCell ref="AJ192:AK192"/>
    <mergeCell ref="AN192:AO192"/>
    <mergeCell ref="AP192:AQ192"/>
    <mergeCell ref="AS192:AT192"/>
    <mergeCell ref="B193:D193"/>
    <mergeCell ref="E193:G193"/>
    <mergeCell ref="H193:I193"/>
    <mergeCell ref="J193:L193"/>
    <mergeCell ref="M193:O193"/>
    <mergeCell ref="P193:R193"/>
    <mergeCell ref="V193:X193"/>
    <mergeCell ref="Y193:Z193"/>
    <mergeCell ref="AA193:AC193"/>
    <mergeCell ref="AF193:AG193"/>
    <mergeCell ref="AJ193:AK193"/>
    <mergeCell ref="AN193:AO193"/>
    <mergeCell ref="AP193:AQ193"/>
    <mergeCell ref="AS193:AT193"/>
    <mergeCell ref="B184:D184"/>
    <mergeCell ref="E184:G184"/>
    <mergeCell ref="H184:I184"/>
    <mergeCell ref="J184:L184"/>
    <mergeCell ref="M184:O184"/>
    <mergeCell ref="P184:R184"/>
    <mergeCell ref="V184:X184"/>
    <mergeCell ref="Y184:Z184"/>
    <mergeCell ref="AA184:AC184"/>
    <mergeCell ref="AF184:AG184"/>
    <mergeCell ref="AJ184:AK184"/>
    <mergeCell ref="AN184:AO184"/>
    <mergeCell ref="AP184:AQ184"/>
    <mergeCell ref="AS184:AT184"/>
    <mergeCell ref="B182:D182"/>
    <mergeCell ref="E182:G182"/>
    <mergeCell ref="H182:I182"/>
    <mergeCell ref="J182:L182"/>
    <mergeCell ref="M182:O182"/>
    <mergeCell ref="P182:R182"/>
    <mergeCell ref="AJ186:AK186"/>
    <mergeCell ref="AN186:AO186"/>
    <mergeCell ref="AP186:AQ186"/>
    <mergeCell ref="AS186:AT186"/>
    <mergeCell ref="B187:D187"/>
    <mergeCell ref="E187:G187"/>
    <mergeCell ref="H187:I187"/>
    <mergeCell ref="J187:L187"/>
    <mergeCell ref="M187:O187"/>
    <mergeCell ref="P187:R187"/>
    <mergeCell ref="V187:X187"/>
    <mergeCell ref="Y187:Z187"/>
    <mergeCell ref="AA187:AC187"/>
    <mergeCell ref="AF187:AG187"/>
    <mergeCell ref="AJ187:AK187"/>
    <mergeCell ref="AN187:AO187"/>
    <mergeCell ref="AP187:AQ187"/>
    <mergeCell ref="AS187:AT187"/>
    <mergeCell ref="B178:D178"/>
    <mergeCell ref="E178:G178"/>
    <mergeCell ref="H178:I178"/>
    <mergeCell ref="J178:L178"/>
    <mergeCell ref="M178:O178"/>
    <mergeCell ref="P178:R178"/>
    <mergeCell ref="V178:X178"/>
    <mergeCell ref="Y178:Z178"/>
    <mergeCell ref="AA178:AC178"/>
    <mergeCell ref="AF178:AG178"/>
    <mergeCell ref="AJ178:AK178"/>
    <mergeCell ref="AN178:AO178"/>
    <mergeCell ref="AP178:AQ178"/>
    <mergeCell ref="AS178:AT178"/>
    <mergeCell ref="B175:D175"/>
    <mergeCell ref="E175:G175"/>
    <mergeCell ref="H175:I175"/>
    <mergeCell ref="J175:L175"/>
    <mergeCell ref="M175:O175"/>
    <mergeCell ref="P175:R175"/>
    <mergeCell ref="V175:X175"/>
    <mergeCell ref="Y175:Z175"/>
    <mergeCell ref="AA175:AC175"/>
    <mergeCell ref="AF175:AG175"/>
    <mergeCell ref="V182:X182"/>
    <mergeCell ref="Y182:Z182"/>
    <mergeCell ref="AA182:AC182"/>
    <mergeCell ref="AF182:AG182"/>
    <mergeCell ref="AJ182:AK182"/>
    <mergeCell ref="AN182:AO182"/>
    <mergeCell ref="AP182:AQ182"/>
    <mergeCell ref="AS182:AT182"/>
    <mergeCell ref="B183:D183"/>
    <mergeCell ref="E183:G183"/>
    <mergeCell ref="H183:I183"/>
    <mergeCell ref="J183:L183"/>
    <mergeCell ref="M183:O183"/>
    <mergeCell ref="P183:R183"/>
    <mergeCell ref="V183:X183"/>
    <mergeCell ref="Y183:Z183"/>
    <mergeCell ref="AA183:AC183"/>
    <mergeCell ref="AF183:AG183"/>
    <mergeCell ref="AJ183:AK183"/>
    <mergeCell ref="AN183:AO183"/>
    <mergeCell ref="AP183:AQ183"/>
    <mergeCell ref="AS183:AT183"/>
    <mergeCell ref="AP173:AQ173"/>
    <mergeCell ref="AS173:AT173"/>
    <mergeCell ref="AJ175:AK175"/>
    <mergeCell ref="AN175:AO175"/>
    <mergeCell ref="AP175:AQ175"/>
    <mergeCell ref="AS175:AT175"/>
    <mergeCell ref="B176:D176"/>
    <mergeCell ref="E176:G176"/>
    <mergeCell ref="H176:I176"/>
    <mergeCell ref="J176:L176"/>
    <mergeCell ref="M176:O176"/>
    <mergeCell ref="P176:R176"/>
    <mergeCell ref="V176:X176"/>
    <mergeCell ref="Y176:Z176"/>
    <mergeCell ref="AA176:AC176"/>
    <mergeCell ref="AF176:AG176"/>
    <mergeCell ref="AJ176:AK176"/>
    <mergeCell ref="AN176:AO176"/>
    <mergeCell ref="AP176:AQ176"/>
    <mergeCell ref="AS176:AT176"/>
    <mergeCell ref="B177:D177"/>
    <mergeCell ref="E177:G177"/>
    <mergeCell ref="H177:I177"/>
    <mergeCell ref="J177:L177"/>
    <mergeCell ref="M177:O177"/>
    <mergeCell ref="P177:R177"/>
    <mergeCell ref="V177:X177"/>
    <mergeCell ref="Y177:Z177"/>
    <mergeCell ref="AA177:AC177"/>
    <mergeCell ref="AF177:AG177"/>
    <mergeCell ref="AJ177:AK177"/>
    <mergeCell ref="AN177:AO177"/>
    <mergeCell ref="AP177:AQ177"/>
    <mergeCell ref="AS177:AT177"/>
    <mergeCell ref="B168:D168"/>
    <mergeCell ref="E168:G168"/>
    <mergeCell ref="H168:I168"/>
    <mergeCell ref="J168:L168"/>
    <mergeCell ref="M168:O168"/>
    <mergeCell ref="P168:R168"/>
    <mergeCell ref="V168:X168"/>
    <mergeCell ref="Y168:Z168"/>
    <mergeCell ref="AA168:AC168"/>
    <mergeCell ref="AF168:AG168"/>
    <mergeCell ref="AJ168:AK168"/>
    <mergeCell ref="AN168:AO168"/>
    <mergeCell ref="AP168:AQ168"/>
    <mergeCell ref="AS168:AT168"/>
    <mergeCell ref="B166:D166"/>
    <mergeCell ref="E166:G166"/>
    <mergeCell ref="H166:I166"/>
    <mergeCell ref="J166:L166"/>
    <mergeCell ref="M166:O166"/>
    <mergeCell ref="P166:R166"/>
    <mergeCell ref="AJ170:AK170"/>
    <mergeCell ref="AN170:AO170"/>
    <mergeCell ref="AP170:AQ170"/>
    <mergeCell ref="AS170:AT170"/>
    <mergeCell ref="B171:D171"/>
    <mergeCell ref="E171:G171"/>
    <mergeCell ref="H171:I171"/>
    <mergeCell ref="J171:L171"/>
    <mergeCell ref="M171:O171"/>
    <mergeCell ref="P171:R171"/>
    <mergeCell ref="V171:X171"/>
    <mergeCell ref="Y171:Z171"/>
    <mergeCell ref="AA171:AC171"/>
    <mergeCell ref="AF171:AG171"/>
    <mergeCell ref="AJ171:AK171"/>
    <mergeCell ref="AN171:AO171"/>
    <mergeCell ref="AP171:AQ171"/>
    <mergeCell ref="AS171:AT171"/>
    <mergeCell ref="B162:D162"/>
    <mergeCell ref="E162:G162"/>
    <mergeCell ref="H162:I162"/>
    <mergeCell ref="J162:L162"/>
    <mergeCell ref="M162:O162"/>
    <mergeCell ref="P162:R162"/>
    <mergeCell ref="V162:X162"/>
    <mergeCell ref="Y162:Z162"/>
    <mergeCell ref="AA162:AC162"/>
    <mergeCell ref="AF162:AG162"/>
    <mergeCell ref="AJ162:AK162"/>
    <mergeCell ref="AN162:AO162"/>
    <mergeCell ref="AP162:AQ162"/>
    <mergeCell ref="AS162:AT162"/>
    <mergeCell ref="B159:D159"/>
    <mergeCell ref="E159:G159"/>
    <mergeCell ref="H159:I159"/>
    <mergeCell ref="J159:L159"/>
    <mergeCell ref="M159:O159"/>
    <mergeCell ref="P159:R159"/>
    <mergeCell ref="V159:X159"/>
    <mergeCell ref="Y159:Z159"/>
    <mergeCell ref="AA159:AC159"/>
    <mergeCell ref="AF159:AG159"/>
    <mergeCell ref="V166:X166"/>
    <mergeCell ref="Y166:Z166"/>
    <mergeCell ref="AA166:AC166"/>
    <mergeCell ref="AF166:AG166"/>
    <mergeCell ref="AJ166:AK166"/>
    <mergeCell ref="AN166:AO166"/>
    <mergeCell ref="AP166:AQ166"/>
    <mergeCell ref="AS166:AT166"/>
    <mergeCell ref="B167:D167"/>
    <mergeCell ref="E167:G167"/>
    <mergeCell ref="H167:I167"/>
    <mergeCell ref="J167:L167"/>
    <mergeCell ref="M167:O167"/>
    <mergeCell ref="P167:R167"/>
    <mergeCell ref="V167:X167"/>
    <mergeCell ref="Y167:Z167"/>
    <mergeCell ref="AA167:AC167"/>
    <mergeCell ref="AF167:AG167"/>
    <mergeCell ref="AJ167:AK167"/>
    <mergeCell ref="AN167:AO167"/>
    <mergeCell ref="AP167:AQ167"/>
    <mergeCell ref="AS167:AT167"/>
    <mergeCell ref="AP157:AQ157"/>
    <mergeCell ref="AS157:AT157"/>
    <mergeCell ref="AJ159:AK159"/>
    <mergeCell ref="AN159:AO159"/>
    <mergeCell ref="AP159:AQ159"/>
    <mergeCell ref="AS159:AT159"/>
    <mergeCell ref="B160:D160"/>
    <mergeCell ref="E160:G160"/>
    <mergeCell ref="H160:I160"/>
    <mergeCell ref="J160:L160"/>
    <mergeCell ref="M160:O160"/>
    <mergeCell ref="P160:R160"/>
    <mergeCell ref="V160:X160"/>
    <mergeCell ref="Y160:Z160"/>
    <mergeCell ref="AA160:AC160"/>
    <mergeCell ref="AF160:AG160"/>
    <mergeCell ref="AJ160:AK160"/>
    <mergeCell ref="AN160:AO160"/>
    <mergeCell ref="AP160:AQ160"/>
    <mergeCell ref="AS160:AT160"/>
    <mergeCell ref="B161:D161"/>
    <mergeCell ref="E161:G161"/>
    <mergeCell ref="H161:I161"/>
    <mergeCell ref="J161:L161"/>
    <mergeCell ref="M161:O161"/>
    <mergeCell ref="P161:R161"/>
    <mergeCell ref="V161:X161"/>
    <mergeCell ref="Y161:Z161"/>
    <mergeCell ref="AA161:AC161"/>
    <mergeCell ref="AF161:AG161"/>
    <mergeCell ref="AJ161:AK161"/>
    <mergeCell ref="AN161:AO161"/>
    <mergeCell ref="AP161:AQ161"/>
    <mergeCell ref="AS161:AT161"/>
    <mergeCell ref="B152:D152"/>
    <mergeCell ref="E152:G152"/>
    <mergeCell ref="H152:I152"/>
    <mergeCell ref="J152:L152"/>
    <mergeCell ref="M152:O152"/>
    <mergeCell ref="P152:R152"/>
    <mergeCell ref="V152:X152"/>
    <mergeCell ref="Y152:Z152"/>
    <mergeCell ref="AA152:AC152"/>
    <mergeCell ref="AF152:AG152"/>
    <mergeCell ref="AJ152:AK152"/>
    <mergeCell ref="AN152:AO152"/>
    <mergeCell ref="AP152:AQ152"/>
    <mergeCell ref="AS152:AT152"/>
    <mergeCell ref="B150:D150"/>
    <mergeCell ref="E150:G150"/>
    <mergeCell ref="H150:I150"/>
    <mergeCell ref="J150:L150"/>
    <mergeCell ref="M150:O150"/>
    <mergeCell ref="P150:R150"/>
    <mergeCell ref="AJ154:AK154"/>
    <mergeCell ref="AN154:AO154"/>
    <mergeCell ref="AP154:AQ154"/>
    <mergeCell ref="AS154:AT154"/>
    <mergeCell ref="B155:D155"/>
    <mergeCell ref="E155:G155"/>
    <mergeCell ref="H155:I155"/>
    <mergeCell ref="J155:L155"/>
    <mergeCell ref="M155:O155"/>
    <mergeCell ref="P155:R155"/>
    <mergeCell ref="V155:X155"/>
    <mergeCell ref="Y155:Z155"/>
    <mergeCell ref="AA155:AC155"/>
    <mergeCell ref="AF155:AG155"/>
    <mergeCell ref="AJ155:AK155"/>
    <mergeCell ref="AN155:AO155"/>
    <mergeCell ref="AP155:AQ155"/>
    <mergeCell ref="AS155:AT155"/>
    <mergeCell ref="B146:D146"/>
    <mergeCell ref="E146:G146"/>
    <mergeCell ref="H146:I146"/>
    <mergeCell ref="J146:L146"/>
    <mergeCell ref="M146:O146"/>
    <mergeCell ref="P146:R146"/>
    <mergeCell ref="V146:X146"/>
    <mergeCell ref="Y146:Z146"/>
    <mergeCell ref="AA146:AC146"/>
    <mergeCell ref="AF146:AG146"/>
    <mergeCell ref="AJ146:AK146"/>
    <mergeCell ref="AN146:AO146"/>
    <mergeCell ref="AP146:AQ146"/>
    <mergeCell ref="AS146:AT146"/>
    <mergeCell ref="B143:D143"/>
    <mergeCell ref="E143:G143"/>
    <mergeCell ref="H143:I143"/>
    <mergeCell ref="J143:L143"/>
    <mergeCell ref="M143:O143"/>
    <mergeCell ref="P143:R143"/>
    <mergeCell ref="V143:X143"/>
    <mergeCell ref="Y143:Z143"/>
    <mergeCell ref="AA143:AC143"/>
    <mergeCell ref="AF143:AG143"/>
    <mergeCell ref="V150:X150"/>
    <mergeCell ref="Y150:Z150"/>
    <mergeCell ref="AA150:AC150"/>
    <mergeCell ref="AF150:AG150"/>
    <mergeCell ref="AJ150:AK150"/>
    <mergeCell ref="AN150:AO150"/>
    <mergeCell ref="AP150:AQ150"/>
    <mergeCell ref="AS150:AT150"/>
    <mergeCell ref="B151:D151"/>
    <mergeCell ref="E151:G151"/>
    <mergeCell ref="H151:I151"/>
    <mergeCell ref="J151:L151"/>
    <mergeCell ref="M151:O151"/>
    <mergeCell ref="P151:R151"/>
    <mergeCell ref="V151:X151"/>
    <mergeCell ref="Y151:Z151"/>
    <mergeCell ref="AA151:AC151"/>
    <mergeCell ref="AF151:AG151"/>
    <mergeCell ref="AJ151:AK151"/>
    <mergeCell ref="AN151:AO151"/>
    <mergeCell ref="AP151:AQ151"/>
    <mergeCell ref="AS151:AT151"/>
    <mergeCell ref="AP141:AQ141"/>
    <mergeCell ref="AS141:AT141"/>
    <mergeCell ref="AJ143:AK143"/>
    <mergeCell ref="AN143:AO143"/>
    <mergeCell ref="AP143:AQ143"/>
    <mergeCell ref="AS143:AT143"/>
    <mergeCell ref="B144:D144"/>
    <mergeCell ref="E144:G144"/>
    <mergeCell ref="H144:I144"/>
    <mergeCell ref="J144:L144"/>
    <mergeCell ref="M144:O144"/>
    <mergeCell ref="P144:R144"/>
    <mergeCell ref="V144:X144"/>
    <mergeCell ref="Y144:Z144"/>
    <mergeCell ref="AA144:AC144"/>
    <mergeCell ref="AF144:AG144"/>
    <mergeCell ref="AJ144:AK144"/>
    <mergeCell ref="AN144:AO144"/>
    <mergeCell ref="AP144:AQ144"/>
    <mergeCell ref="AS144:AT144"/>
    <mergeCell ref="B145:D145"/>
    <mergeCell ref="E145:G145"/>
    <mergeCell ref="H145:I145"/>
    <mergeCell ref="J145:L145"/>
    <mergeCell ref="M145:O145"/>
    <mergeCell ref="P145:R145"/>
    <mergeCell ref="V145:X145"/>
    <mergeCell ref="Y145:Z145"/>
    <mergeCell ref="AA145:AC145"/>
    <mergeCell ref="AF145:AG145"/>
    <mergeCell ref="AJ145:AK145"/>
    <mergeCell ref="AN145:AO145"/>
    <mergeCell ref="AP145:AQ145"/>
    <mergeCell ref="AS145:AT145"/>
    <mergeCell ref="B136:D136"/>
    <mergeCell ref="E136:G136"/>
    <mergeCell ref="H136:I136"/>
    <mergeCell ref="J136:L136"/>
    <mergeCell ref="M136:O136"/>
    <mergeCell ref="P136:R136"/>
    <mergeCell ref="V136:X136"/>
    <mergeCell ref="Y136:Z136"/>
    <mergeCell ref="AA136:AC136"/>
    <mergeCell ref="AF136:AG136"/>
    <mergeCell ref="AJ136:AK136"/>
    <mergeCell ref="AN136:AO136"/>
    <mergeCell ref="AP136:AQ136"/>
    <mergeCell ref="AS136:AT136"/>
    <mergeCell ref="B134:D134"/>
    <mergeCell ref="E134:G134"/>
    <mergeCell ref="H134:I134"/>
    <mergeCell ref="J134:L134"/>
    <mergeCell ref="M134:O134"/>
    <mergeCell ref="P134:R134"/>
    <mergeCell ref="AJ138:AK138"/>
    <mergeCell ref="AN138:AO138"/>
    <mergeCell ref="AP138:AQ138"/>
    <mergeCell ref="AS138:AT138"/>
    <mergeCell ref="B139:D139"/>
    <mergeCell ref="E139:G139"/>
    <mergeCell ref="H139:I139"/>
    <mergeCell ref="J139:L139"/>
    <mergeCell ref="M139:O139"/>
    <mergeCell ref="P139:R139"/>
    <mergeCell ref="V139:X139"/>
    <mergeCell ref="Y139:Z139"/>
    <mergeCell ref="AA139:AC139"/>
    <mergeCell ref="AF139:AG139"/>
    <mergeCell ref="AJ139:AK139"/>
    <mergeCell ref="AN139:AO139"/>
    <mergeCell ref="AP139:AQ139"/>
    <mergeCell ref="AS139:AT139"/>
    <mergeCell ref="B130:D130"/>
    <mergeCell ref="E130:G130"/>
    <mergeCell ref="H130:I130"/>
    <mergeCell ref="J130:L130"/>
    <mergeCell ref="M130:O130"/>
    <mergeCell ref="P130:R130"/>
    <mergeCell ref="V130:X130"/>
    <mergeCell ref="Y130:Z130"/>
    <mergeCell ref="AA130:AC130"/>
    <mergeCell ref="AF130:AG130"/>
    <mergeCell ref="AJ130:AK130"/>
    <mergeCell ref="AN130:AO130"/>
    <mergeCell ref="AP130:AQ130"/>
    <mergeCell ref="AS130:AT130"/>
    <mergeCell ref="B127:D127"/>
    <mergeCell ref="E127:G127"/>
    <mergeCell ref="H127:I127"/>
    <mergeCell ref="J127:L127"/>
    <mergeCell ref="M127:O127"/>
    <mergeCell ref="P127:R127"/>
    <mergeCell ref="V127:X127"/>
    <mergeCell ref="Y127:Z127"/>
    <mergeCell ref="AA127:AC127"/>
    <mergeCell ref="AF127:AG127"/>
    <mergeCell ref="V134:X134"/>
    <mergeCell ref="Y134:Z134"/>
    <mergeCell ref="AA134:AC134"/>
    <mergeCell ref="AF134:AG134"/>
    <mergeCell ref="AJ134:AK134"/>
    <mergeCell ref="AN134:AO134"/>
    <mergeCell ref="AP134:AQ134"/>
    <mergeCell ref="AS134:AT134"/>
    <mergeCell ref="B135:D135"/>
    <mergeCell ref="E135:G135"/>
    <mergeCell ref="H135:I135"/>
    <mergeCell ref="J135:L135"/>
    <mergeCell ref="M135:O135"/>
    <mergeCell ref="P135:R135"/>
    <mergeCell ref="V135:X135"/>
    <mergeCell ref="Y135:Z135"/>
    <mergeCell ref="AA135:AC135"/>
    <mergeCell ref="AF135:AG135"/>
    <mergeCell ref="AJ135:AK135"/>
    <mergeCell ref="AN135:AO135"/>
    <mergeCell ref="AP135:AQ135"/>
    <mergeCell ref="AS135:AT135"/>
    <mergeCell ref="AP125:AQ125"/>
    <mergeCell ref="AS125:AT125"/>
    <mergeCell ref="AJ127:AK127"/>
    <mergeCell ref="AN127:AO127"/>
    <mergeCell ref="AP127:AQ127"/>
    <mergeCell ref="AS127:AT127"/>
    <mergeCell ref="B128:D128"/>
    <mergeCell ref="E128:G128"/>
    <mergeCell ref="H128:I128"/>
    <mergeCell ref="J128:L128"/>
    <mergeCell ref="M128:O128"/>
    <mergeCell ref="P128:R128"/>
    <mergeCell ref="V128:X128"/>
    <mergeCell ref="Y128:Z128"/>
    <mergeCell ref="AA128:AC128"/>
    <mergeCell ref="AF128:AG128"/>
    <mergeCell ref="AJ128:AK128"/>
    <mergeCell ref="AN128:AO128"/>
    <mergeCell ref="AP128:AQ128"/>
    <mergeCell ref="AS128:AT128"/>
    <mergeCell ref="B129:D129"/>
    <mergeCell ref="E129:G129"/>
    <mergeCell ref="H129:I129"/>
    <mergeCell ref="J129:L129"/>
    <mergeCell ref="M129:O129"/>
    <mergeCell ref="P129:R129"/>
    <mergeCell ref="V129:X129"/>
    <mergeCell ref="Y129:Z129"/>
    <mergeCell ref="AA129:AC129"/>
    <mergeCell ref="AF129:AG129"/>
    <mergeCell ref="AJ129:AK129"/>
    <mergeCell ref="AN129:AO129"/>
    <mergeCell ref="AP129:AQ129"/>
    <mergeCell ref="AS129:AT129"/>
    <mergeCell ref="B120:D120"/>
    <mergeCell ref="E120:G120"/>
    <mergeCell ref="H120:I120"/>
    <mergeCell ref="J120:L120"/>
    <mergeCell ref="M120:O120"/>
    <mergeCell ref="P120:R120"/>
    <mergeCell ref="V120:X120"/>
    <mergeCell ref="Y120:Z120"/>
    <mergeCell ref="AA120:AC120"/>
    <mergeCell ref="AF120:AG120"/>
    <mergeCell ref="AJ120:AK120"/>
    <mergeCell ref="AN120:AO120"/>
    <mergeCell ref="AP120:AQ120"/>
    <mergeCell ref="AS120:AT120"/>
    <mergeCell ref="B118:D118"/>
    <mergeCell ref="E118:G118"/>
    <mergeCell ref="H118:I118"/>
    <mergeCell ref="J118:L118"/>
    <mergeCell ref="M118:O118"/>
    <mergeCell ref="P118:R118"/>
    <mergeCell ref="AJ122:AK122"/>
    <mergeCell ref="AN122:AO122"/>
    <mergeCell ref="AP122:AQ122"/>
    <mergeCell ref="AS122:AT122"/>
    <mergeCell ref="B123:D123"/>
    <mergeCell ref="E123:G123"/>
    <mergeCell ref="H123:I123"/>
    <mergeCell ref="J123:L123"/>
    <mergeCell ref="M123:O123"/>
    <mergeCell ref="P123:R123"/>
    <mergeCell ref="V123:X123"/>
    <mergeCell ref="Y123:Z123"/>
    <mergeCell ref="AA123:AC123"/>
    <mergeCell ref="AF123:AG123"/>
    <mergeCell ref="AJ123:AK123"/>
    <mergeCell ref="AN123:AO123"/>
    <mergeCell ref="AP123:AQ123"/>
    <mergeCell ref="AS123:AT123"/>
    <mergeCell ref="B114:D114"/>
    <mergeCell ref="E114:G114"/>
    <mergeCell ref="H114:I114"/>
    <mergeCell ref="J114:L114"/>
    <mergeCell ref="M114:O114"/>
    <mergeCell ref="P114:R114"/>
    <mergeCell ref="V114:X114"/>
    <mergeCell ref="Y114:Z114"/>
    <mergeCell ref="AA114:AC114"/>
    <mergeCell ref="AF114:AG114"/>
    <mergeCell ref="AJ114:AK114"/>
    <mergeCell ref="AN114:AO114"/>
    <mergeCell ref="AP114:AQ114"/>
    <mergeCell ref="AS114:AT114"/>
    <mergeCell ref="B111:D111"/>
    <mergeCell ref="E111:G111"/>
    <mergeCell ref="H111:I111"/>
    <mergeCell ref="J111:L111"/>
    <mergeCell ref="M111:O111"/>
    <mergeCell ref="P111:R111"/>
    <mergeCell ref="V111:X111"/>
    <mergeCell ref="Y111:Z111"/>
    <mergeCell ref="AA111:AC111"/>
    <mergeCell ref="AF111:AG111"/>
    <mergeCell ref="V118:X118"/>
    <mergeCell ref="Y118:Z118"/>
    <mergeCell ref="AA118:AC118"/>
    <mergeCell ref="AF118:AG118"/>
    <mergeCell ref="AJ118:AK118"/>
    <mergeCell ref="AN118:AO118"/>
    <mergeCell ref="AP118:AQ118"/>
    <mergeCell ref="AS118:AT118"/>
    <mergeCell ref="B119:D119"/>
    <mergeCell ref="E119:G119"/>
    <mergeCell ref="H119:I119"/>
    <mergeCell ref="J119:L119"/>
    <mergeCell ref="M119:O119"/>
    <mergeCell ref="P119:R119"/>
    <mergeCell ref="V119:X119"/>
    <mergeCell ref="Y119:Z119"/>
    <mergeCell ref="AA119:AC119"/>
    <mergeCell ref="AF119:AG119"/>
    <mergeCell ref="AJ119:AK119"/>
    <mergeCell ref="AN119:AO119"/>
    <mergeCell ref="AP119:AQ119"/>
    <mergeCell ref="AS119:AT119"/>
    <mergeCell ref="AP109:AQ109"/>
    <mergeCell ref="AS109:AT109"/>
    <mergeCell ref="AJ111:AK111"/>
    <mergeCell ref="AN111:AO111"/>
    <mergeCell ref="AP111:AQ111"/>
    <mergeCell ref="AS111:AT111"/>
    <mergeCell ref="B112:D112"/>
    <mergeCell ref="E112:G112"/>
    <mergeCell ref="H112:I112"/>
    <mergeCell ref="J112:L112"/>
    <mergeCell ref="M112:O112"/>
    <mergeCell ref="P112:R112"/>
    <mergeCell ref="V112:X112"/>
    <mergeCell ref="Y112:Z112"/>
    <mergeCell ref="AA112:AC112"/>
    <mergeCell ref="AF112:AG112"/>
    <mergeCell ref="AJ112:AK112"/>
    <mergeCell ref="AN112:AO112"/>
    <mergeCell ref="AP112:AQ112"/>
    <mergeCell ref="AS112:AT112"/>
    <mergeCell ref="B113:D113"/>
    <mergeCell ref="E113:G113"/>
    <mergeCell ref="H113:I113"/>
    <mergeCell ref="J113:L113"/>
    <mergeCell ref="M113:O113"/>
    <mergeCell ref="P113:R113"/>
    <mergeCell ref="V113:X113"/>
    <mergeCell ref="Y113:Z113"/>
    <mergeCell ref="AA113:AC113"/>
    <mergeCell ref="AF113:AG113"/>
    <mergeCell ref="AJ113:AK113"/>
    <mergeCell ref="AN113:AO113"/>
    <mergeCell ref="AP113:AQ113"/>
    <mergeCell ref="AS113:AT113"/>
    <mergeCell ref="B104:D104"/>
    <mergeCell ref="E104:G104"/>
    <mergeCell ref="H104:I104"/>
    <mergeCell ref="J104:L104"/>
    <mergeCell ref="M104:O104"/>
    <mergeCell ref="P104:R104"/>
    <mergeCell ref="V104:X104"/>
    <mergeCell ref="Y104:Z104"/>
    <mergeCell ref="AA104:AC104"/>
    <mergeCell ref="AF104:AG104"/>
    <mergeCell ref="AJ104:AK104"/>
    <mergeCell ref="AN104:AO104"/>
    <mergeCell ref="AP104:AQ104"/>
    <mergeCell ref="AS104:AT104"/>
    <mergeCell ref="B102:D102"/>
    <mergeCell ref="E102:G102"/>
    <mergeCell ref="H102:I102"/>
    <mergeCell ref="J102:L102"/>
    <mergeCell ref="M102:O102"/>
    <mergeCell ref="P102:R102"/>
    <mergeCell ref="AJ106:AK106"/>
    <mergeCell ref="AN106:AO106"/>
    <mergeCell ref="AP106:AQ106"/>
    <mergeCell ref="AS106:AT106"/>
    <mergeCell ref="B107:D107"/>
    <mergeCell ref="E107:G107"/>
    <mergeCell ref="H107:I107"/>
    <mergeCell ref="J107:L107"/>
    <mergeCell ref="M107:O107"/>
    <mergeCell ref="P107:R107"/>
    <mergeCell ref="V107:X107"/>
    <mergeCell ref="Y107:Z107"/>
    <mergeCell ref="AA107:AC107"/>
    <mergeCell ref="AF107:AG107"/>
    <mergeCell ref="AJ107:AK107"/>
    <mergeCell ref="AN107:AO107"/>
    <mergeCell ref="AP107:AQ107"/>
    <mergeCell ref="AS107:AT107"/>
    <mergeCell ref="B98:D98"/>
    <mergeCell ref="E98:G98"/>
    <mergeCell ref="H98:I98"/>
    <mergeCell ref="J98:L98"/>
    <mergeCell ref="M98:O98"/>
    <mergeCell ref="P98:R98"/>
    <mergeCell ref="V98:X98"/>
    <mergeCell ref="Y98:Z98"/>
    <mergeCell ref="AA98:AC98"/>
    <mergeCell ref="AF98:AG98"/>
    <mergeCell ref="AJ98:AK98"/>
    <mergeCell ref="AN98:AO98"/>
    <mergeCell ref="AP98:AQ98"/>
    <mergeCell ref="AS98:AT98"/>
    <mergeCell ref="B95:D95"/>
    <mergeCell ref="E95:G95"/>
    <mergeCell ref="H95:I95"/>
    <mergeCell ref="J95:L95"/>
    <mergeCell ref="M95:O95"/>
    <mergeCell ref="P95:R95"/>
    <mergeCell ref="V95:X95"/>
    <mergeCell ref="Y95:Z95"/>
    <mergeCell ref="AA95:AC95"/>
    <mergeCell ref="AF95:AG95"/>
    <mergeCell ref="V102:X102"/>
    <mergeCell ref="Y102:Z102"/>
    <mergeCell ref="AA102:AC102"/>
    <mergeCell ref="AF102:AG102"/>
    <mergeCell ref="AJ102:AK102"/>
    <mergeCell ref="AN102:AO102"/>
    <mergeCell ref="AP102:AQ102"/>
    <mergeCell ref="AS102:AT102"/>
    <mergeCell ref="B103:D103"/>
    <mergeCell ref="E103:G103"/>
    <mergeCell ref="H103:I103"/>
    <mergeCell ref="J103:L103"/>
    <mergeCell ref="M103:O103"/>
    <mergeCell ref="P103:R103"/>
    <mergeCell ref="V103:X103"/>
    <mergeCell ref="Y103:Z103"/>
    <mergeCell ref="AA103:AC103"/>
    <mergeCell ref="AF103:AG103"/>
    <mergeCell ref="AJ103:AK103"/>
    <mergeCell ref="AN103:AO103"/>
    <mergeCell ref="AP103:AQ103"/>
    <mergeCell ref="AS103:AT103"/>
    <mergeCell ref="AP93:AQ93"/>
    <mergeCell ref="AS93:AT93"/>
    <mergeCell ref="AJ95:AK95"/>
    <mergeCell ref="AN95:AO95"/>
    <mergeCell ref="AP95:AQ95"/>
    <mergeCell ref="AS95:AT95"/>
    <mergeCell ref="B96:D96"/>
    <mergeCell ref="E96:G96"/>
    <mergeCell ref="H96:I96"/>
    <mergeCell ref="J96:L96"/>
    <mergeCell ref="M96:O96"/>
    <mergeCell ref="P96:R96"/>
    <mergeCell ref="V96:X96"/>
    <mergeCell ref="Y96:Z96"/>
    <mergeCell ref="AA96:AC96"/>
    <mergeCell ref="AF96:AG96"/>
    <mergeCell ref="AJ96:AK96"/>
    <mergeCell ref="AN96:AO96"/>
    <mergeCell ref="AP96:AQ96"/>
    <mergeCell ref="AS96:AT96"/>
    <mergeCell ref="B97:D97"/>
    <mergeCell ref="E97:G97"/>
    <mergeCell ref="H97:I97"/>
    <mergeCell ref="J97:L97"/>
    <mergeCell ref="M97:O97"/>
    <mergeCell ref="P97:R97"/>
    <mergeCell ref="V97:X97"/>
    <mergeCell ref="Y97:Z97"/>
    <mergeCell ref="AA97:AC97"/>
    <mergeCell ref="AF97:AG97"/>
    <mergeCell ref="AJ97:AK97"/>
    <mergeCell ref="AN97:AO97"/>
    <mergeCell ref="AP97:AQ97"/>
    <mergeCell ref="AS97:AT97"/>
    <mergeCell ref="B88:D88"/>
    <mergeCell ref="E88:G88"/>
    <mergeCell ref="H88:I88"/>
    <mergeCell ref="J88:L88"/>
    <mergeCell ref="M88:O88"/>
    <mergeCell ref="P88:R88"/>
    <mergeCell ref="V88:X88"/>
    <mergeCell ref="Y88:Z88"/>
    <mergeCell ref="AA88:AC88"/>
    <mergeCell ref="AF88:AG88"/>
    <mergeCell ref="AJ88:AK88"/>
    <mergeCell ref="AN88:AO88"/>
    <mergeCell ref="AP88:AQ88"/>
    <mergeCell ref="AS88:AT88"/>
    <mergeCell ref="B86:D86"/>
    <mergeCell ref="E86:G86"/>
    <mergeCell ref="H86:I86"/>
    <mergeCell ref="J86:L86"/>
    <mergeCell ref="M86:O86"/>
    <mergeCell ref="P86:R86"/>
    <mergeCell ref="AJ90:AK90"/>
    <mergeCell ref="AN90:AO90"/>
    <mergeCell ref="AP90:AQ90"/>
    <mergeCell ref="AS90:AT90"/>
    <mergeCell ref="B91:D91"/>
    <mergeCell ref="E91:G91"/>
    <mergeCell ref="H91:I91"/>
    <mergeCell ref="J91:L91"/>
    <mergeCell ref="M91:O91"/>
    <mergeCell ref="P91:R91"/>
    <mergeCell ref="V91:X91"/>
    <mergeCell ref="Y91:Z91"/>
    <mergeCell ref="AA91:AC91"/>
    <mergeCell ref="AF91:AG91"/>
    <mergeCell ref="AJ91:AK91"/>
    <mergeCell ref="AN91:AO91"/>
    <mergeCell ref="AP91:AQ91"/>
    <mergeCell ref="AS91:AT91"/>
    <mergeCell ref="B82:D82"/>
    <mergeCell ref="E82:G82"/>
    <mergeCell ref="H82:I82"/>
    <mergeCell ref="J82:L82"/>
    <mergeCell ref="M82:O82"/>
    <mergeCell ref="P82:R82"/>
    <mergeCell ref="V82:X82"/>
    <mergeCell ref="Y82:Z82"/>
    <mergeCell ref="AA82:AC82"/>
    <mergeCell ref="AF82:AG82"/>
    <mergeCell ref="AJ82:AK82"/>
    <mergeCell ref="AN82:AO82"/>
    <mergeCell ref="AP82:AQ82"/>
    <mergeCell ref="AS82:AT82"/>
    <mergeCell ref="B79:D79"/>
    <mergeCell ref="E79:G79"/>
    <mergeCell ref="H79:I79"/>
    <mergeCell ref="J79:L79"/>
    <mergeCell ref="M79:O79"/>
    <mergeCell ref="P79:R79"/>
    <mergeCell ref="V79:X79"/>
    <mergeCell ref="Y79:Z79"/>
    <mergeCell ref="AA79:AC79"/>
    <mergeCell ref="AF79:AG79"/>
    <mergeCell ref="V86:X86"/>
    <mergeCell ref="Y86:Z86"/>
    <mergeCell ref="AA86:AC86"/>
    <mergeCell ref="AF86:AG86"/>
    <mergeCell ref="AJ86:AK86"/>
    <mergeCell ref="AN86:AO86"/>
    <mergeCell ref="AP86:AQ86"/>
    <mergeCell ref="AS86:AT86"/>
    <mergeCell ref="B87:D87"/>
    <mergeCell ref="E87:G87"/>
    <mergeCell ref="H87:I87"/>
    <mergeCell ref="J87:L87"/>
    <mergeCell ref="M87:O87"/>
    <mergeCell ref="P87:R87"/>
    <mergeCell ref="V87:X87"/>
    <mergeCell ref="Y87:Z87"/>
    <mergeCell ref="AA87:AC87"/>
    <mergeCell ref="AF87:AG87"/>
    <mergeCell ref="AJ87:AK87"/>
    <mergeCell ref="AN87:AO87"/>
    <mergeCell ref="AP87:AQ87"/>
    <mergeCell ref="AS87:AT87"/>
    <mergeCell ref="AP77:AQ77"/>
    <mergeCell ref="AS77:AT77"/>
    <mergeCell ref="AJ79:AK79"/>
    <mergeCell ref="AN79:AO79"/>
    <mergeCell ref="AP79:AQ79"/>
    <mergeCell ref="AS79:AT79"/>
    <mergeCell ref="B80:D80"/>
    <mergeCell ref="E80:G80"/>
    <mergeCell ref="H80:I80"/>
    <mergeCell ref="J80:L80"/>
    <mergeCell ref="M80:O80"/>
    <mergeCell ref="P80:R80"/>
    <mergeCell ref="V80:X80"/>
    <mergeCell ref="Y80:Z80"/>
    <mergeCell ref="AA80:AC80"/>
    <mergeCell ref="AF80:AG80"/>
    <mergeCell ref="AJ80:AK80"/>
    <mergeCell ref="AN80:AO80"/>
    <mergeCell ref="AP80:AQ80"/>
    <mergeCell ref="AS80:AT80"/>
    <mergeCell ref="B81:D81"/>
    <mergeCell ref="E81:G81"/>
    <mergeCell ref="H81:I81"/>
    <mergeCell ref="J81:L81"/>
    <mergeCell ref="M81:O81"/>
    <mergeCell ref="P81:R81"/>
    <mergeCell ref="V81:X81"/>
    <mergeCell ref="Y81:Z81"/>
    <mergeCell ref="AA81:AC81"/>
    <mergeCell ref="AF81:AG81"/>
    <mergeCell ref="AJ81:AK81"/>
    <mergeCell ref="AN81:AO81"/>
    <mergeCell ref="AP81:AQ81"/>
    <mergeCell ref="AS81:AT81"/>
    <mergeCell ref="B72:D72"/>
    <mergeCell ref="E72:G72"/>
    <mergeCell ref="H72:I72"/>
    <mergeCell ref="J72:L72"/>
    <mergeCell ref="M72:O72"/>
    <mergeCell ref="P72:R72"/>
    <mergeCell ref="V72:X72"/>
    <mergeCell ref="Y72:Z72"/>
    <mergeCell ref="AA72:AC72"/>
    <mergeCell ref="AF72:AG72"/>
    <mergeCell ref="AJ72:AK72"/>
    <mergeCell ref="AN72:AO72"/>
    <mergeCell ref="AP72:AQ72"/>
    <mergeCell ref="AS72:AT72"/>
    <mergeCell ref="B70:D70"/>
    <mergeCell ref="E70:G70"/>
    <mergeCell ref="H70:I70"/>
    <mergeCell ref="J70:L70"/>
    <mergeCell ref="M70:O70"/>
    <mergeCell ref="P70:R70"/>
    <mergeCell ref="AJ74:AK74"/>
    <mergeCell ref="AN74:AO74"/>
    <mergeCell ref="AP74:AQ74"/>
    <mergeCell ref="AS74:AT74"/>
    <mergeCell ref="B75:D75"/>
    <mergeCell ref="E75:G75"/>
    <mergeCell ref="H75:I75"/>
    <mergeCell ref="J75:L75"/>
    <mergeCell ref="M75:O75"/>
    <mergeCell ref="P75:R75"/>
    <mergeCell ref="V75:X75"/>
    <mergeCell ref="Y75:Z75"/>
    <mergeCell ref="AA75:AC75"/>
    <mergeCell ref="AF75:AG75"/>
    <mergeCell ref="AJ75:AK75"/>
    <mergeCell ref="AN75:AO75"/>
    <mergeCell ref="AP75:AQ75"/>
    <mergeCell ref="AS75:AT75"/>
    <mergeCell ref="B66:D66"/>
    <mergeCell ref="E66:G66"/>
    <mergeCell ref="H66:I66"/>
    <mergeCell ref="J66:L66"/>
    <mergeCell ref="M66:O66"/>
    <mergeCell ref="P66:R66"/>
    <mergeCell ref="V66:X66"/>
    <mergeCell ref="Y66:Z66"/>
    <mergeCell ref="AA66:AC66"/>
    <mergeCell ref="AF66:AG66"/>
    <mergeCell ref="AJ66:AK66"/>
    <mergeCell ref="AN66:AO66"/>
    <mergeCell ref="AP66:AQ66"/>
    <mergeCell ref="AS66:AT66"/>
    <mergeCell ref="B63:D63"/>
    <mergeCell ref="E63:G63"/>
    <mergeCell ref="H63:I63"/>
    <mergeCell ref="J63:L63"/>
    <mergeCell ref="M63:O63"/>
    <mergeCell ref="P63:R63"/>
    <mergeCell ref="V63:X63"/>
    <mergeCell ref="Y63:Z63"/>
    <mergeCell ref="AA63:AC63"/>
    <mergeCell ref="AF63:AG63"/>
    <mergeCell ref="V70:X70"/>
    <mergeCell ref="Y70:Z70"/>
    <mergeCell ref="AA70:AC70"/>
    <mergeCell ref="AF70:AG70"/>
    <mergeCell ref="AJ70:AK70"/>
    <mergeCell ref="AN70:AO70"/>
    <mergeCell ref="AP70:AQ70"/>
    <mergeCell ref="AS70:AT70"/>
    <mergeCell ref="B71:D71"/>
    <mergeCell ref="E71:G71"/>
    <mergeCell ref="H71:I71"/>
    <mergeCell ref="J71:L71"/>
    <mergeCell ref="M71:O71"/>
    <mergeCell ref="P71:R71"/>
    <mergeCell ref="V71:X71"/>
    <mergeCell ref="Y71:Z71"/>
    <mergeCell ref="AA71:AC71"/>
    <mergeCell ref="AF71:AG71"/>
    <mergeCell ref="AJ71:AK71"/>
    <mergeCell ref="AN71:AO71"/>
    <mergeCell ref="AP71:AQ71"/>
    <mergeCell ref="AS71:AT71"/>
    <mergeCell ref="AP61:AQ61"/>
    <mergeCell ref="AS61:AT61"/>
    <mergeCell ref="AJ63:AK63"/>
    <mergeCell ref="AN63:AO63"/>
    <mergeCell ref="AP63:AQ63"/>
    <mergeCell ref="AS63:AT63"/>
    <mergeCell ref="B64:D64"/>
    <mergeCell ref="E64:G64"/>
    <mergeCell ref="H64:I64"/>
    <mergeCell ref="J64:L64"/>
    <mergeCell ref="M64:O64"/>
    <mergeCell ref="P64:R64"/>
    <mergeCell ref="V64:X64"/>
    <mergeCell ref="Y64:Z64"/>
    <mergeCell ref="AA64:AC64"/>
    <mergeCell ref="AF64:AG64"/>
    <mergeCell ref="AJ64:AK64"/>
    <mergeCell ref="AN64:AO64"/>
    <mergeCell ref="AP64:AQ64"/>
    <mergeCell ref="AS64:AT64"/>
    <mergeCell ref="B65:D65"/>
    <mergeCell ref="E65:G65"/>
    <mergeCell ref="H65:I65"/>
    <mergeCell ref="J65:L65"/>
    <mergeCell ref="M65:O65"/>
    <mergeCell ref="P65:R65"/>
    <mergeCell ref="V65:X65"/>
    <mergeCell ref="Y65:Z65"/>
    <mergeCell ref="AA65:AC65"/>
    <mergeCell ref="AF65:AG65"/>
    <mergeCell ref="AJ65:AK65"/>
    <mergeCell ref="AN65:AO65"/>
    <mergeCell ref="AP65:AQ65"/>
    <mergeCell ref="AS65:AT65"/>
    <mergeCell ref="B56:D56"/>
    <mergeCell ref="E56:G56"/>
    <mergeCell ref="H56:I56"/>
    <mergeCell ref="J56:L56"/>
    <mergeCell ref="M56:O56"/>
    <mergeCell ref="P56:R56"/>
    <mergeCell ref="V56:X56"/>
    <mergeCell ref="Y56:Z56"/>
    <mergeCell ref="AA56:AC56"/>
    <mergeCell ref="AF56:AG56"/>
    <mergeCell ref="AJ56:AK56"/>
    <mergeCell ref="AN56:AO56"/>
    <mergeCell ref="AP56:AQ56"/>
    <mergeCell ref="AS56:AT56"/>
    <mergeCell ref="B54:D54"/>
    <mergeCell ref="E54:G54"/>
    <mergeCell ref="H54:I54"/>
    <mergeCell ref="J54:L54"/>
    <mergeCell ref="M54:O54"/>
    <mergeCell ref="P54:R54"/>
    <mergeCell ref="AJ58:AK58"/>
    <mergeCell ref="AN58:AO58"/>
    <mergeCell ref="AP58:AQ58"/>
    <mergeCell ref="AS58:AT58"/>
    <mergeCell ref="B59:D59"/>
    <mergeCell ref="E59:G59"/>
    <mergeCell ref="H59:I59"/>
    <mergeCell ref="J59:L59"/>
    <mergeCell ref="M59:O59"/>
    <mergeCell ref="P59:R59"/>
    <mergeCell ref="V59:X59"/>
    <mergeCell ref="Y59:Z59"/>
    <mergeCell ref="AA59:AC59"/>
    <mergeCell ref="AF59:AG59"/>
    <mergeCell ref="AJ59:AK59"/>
    <mergeCell ref="AN59:AO59"/>
    <mergeCell ref="AP59:AQ59"/>
    <mergeCell ref="AS59:AT59"/>
    <mergeCell ref="B50:D50"/>
    <mergeCell ref="E50:G50"/>
    <mergeCell ref="H50:I50"/>
    <mergeCell ref="J50:L50"/>
    <mergeCell ref="M50:O50"/>
    <mergeCell ref="P50:R50"/>
    <mergeCell ref="V50:X50"/>
    <mergeCell ref="Y50:Z50"/>
    <mergeCell ref="AA50:AC50"/>
    <mergeCell ref="AF50:AG50"/>
    <mergeCell ref="AJ50:AK50"/>
    <mergeCell ref="AN50:AO50"/>
    <mergeCell ref="AP50:AQ50"/>
    <mergeCell ref="AS50:AT50"/>
    <mergeCell ref="B47:D47"/>
    <mergeCell ref="E47:G47"/>
    <mergeCell ref="H47:I47"/>
    <mergeCell ref="J47:L47"/>
    <mergeCell ref="M47:O47"/>
    <mergeCell ref="P47:R47"/>
    <mergeCell ref="V47:X47"/>
    <mergeCell ref="Y47:Z47"/>
    <mergeCell ref="AA47:AC47"/>
    <mergeCell ref="AF47:AG47"/>
    <mergeCell ref="V54:X54"/>
    <mergeCell ref="Y54:Z54"/>
    <mergeCell ref="AA54:AC54"/>
    <mergeCell ref="AF54:AG54"/>
    <mergeCell ref="AJ54:AK54"/>
    <mergeCell ref="AN54:AO54"/>
    <mergeCell ref="AP54:AQ54"/>
    <mergeCell ref="AS54:AT54"/>
    <mergeCell ref="B55:D55"/>
    <mergeCell ref="E55:G55"/>
    <mergeCell ref="H55:I55"/>
    <mergeCell ref="J55:L55"/>
    <mergeCell ref="M55:O55"/>
    <mergeCell ref="P55:R55"/>
    <mergeCell ref="V55:X55"/>
    <mergeCell ref="Y55:Z55"/>
    <mergeCell ref="AA55:AC55"/>
    <mergeCell ref="AF55:AG55"/>
    <mergeCell ref="AJ55:AK55"/>
    <mergeCell ref="AN55:AO55"/>
    <mergeCell ref="AP55:AQ55"/>
    <mergeCell ref="AS55:AT55"/>
    <mergeCell ref="AP45:AQ45"/>
    <mergeCell ref="AS45:AT45"/>
    <mergeCell ref="AJ47:AK47"/>
    <mergeCell ref="AN47:AO47"/>
    <mergeCell ref="AP47:AQ47"/>
    <mergeCell ref="AS47:AT47"/>
    <mergeCell ref="B48:D48"/>
    <mergeCell ref="E48:G48"/>
    <mergeCell ref="H48:I48"/>
    <mergeCell ref="J48:L48"/>
    <mergeCell ref="M48:O48"/>
    <mergeCell ref="P48:R48"/>
    <mergeCell ref="V48:X48"/>
    <mergeCell ref="Y48:Z48"/>
    <mergeCell ref="AA48:AC48"/>
    <mergeCell ref="AF48:AG48"/>
    <mergeCell ref="AJ48:AK48"/>
    <mergeCell ref="AN48:AO48"/>
    <mergeCell ref="AP48:AQ48"/>
    <mergeCell ref="AS48:AT48"/>
    <mergeCell ref="B49:D49"/>
    <mergeCell ref="E49:G49"/>
    <mergeCell ref="H49:I49"/>
    <mergeCell ref="J49:L49"/>
    <mergeCell ref="M49:O49"/>
    <mergeCell ref="P49:R49"/>
    <mergeCell ref="V49:X49"/>
    <mergeCell ref="Y49:Z49"/>
    <mergeCell ref="AA49:AC49"/>
    <mergeCell ref="AF49:AG49"/>
    <mergeCell ref="AJ49:AK49"/>
    <mergeCell ref="AN49:AO49"/>
    <mergeCell ref="AP49:AQ49"/>
    <mergeCell ref="AS49:AT49"/>
    <mergeCell ref="B40:D40"/>
    <mergeCell ref="E40:G40"/>
    <mergeCell ref="H40:I40"/>
    <mergeCell ref="J40:L40"/>
    <mergeCell ref="M40:O40"/>
    <mergeCell ref="P40:R40"/>
    <mergeCell ref="V40:X40"/>
    <mergeCell ref="Y40:Z40"/>
    <mergeCell ref="AA40:AC40"/>
    <mergeCell ref="AF40:AG40"/>
    <mergeCell ref="AJ40:AK40"/>
    <mergeCell ref="AN40:AO40"/>
    <mergeCell ref="AP40:AQ40"/>
    <mergeCell ref="AS40:AT40"/>
    <mergeCell ref="B38:D38"/>
    <mergeCell ref="E38:G38"/>
    <mergeCell ref="H38:I38"/>
    <mergeCell ref="J38:L38"/>
    <mergeCell ref="M38:O38"/>
    <mergeCell ref="P38:R38"/>
    <mergeCell ref="AJ42:AK42"/>
    <mergeCell ref="AN42:AO42"/>
    <mergeCell ref="AP42:AQ42"/>
    <mergeCell ref="AS42:AT42"/>
    <mergeCell ref="B43:D43"/>
    <mergeCell ref="E43:G43"/>
    <mergeCell ref="H43:I43"/>
    <mergeCell ref="J43:L43"/>
    <mergeCell ref="M43:O43"/>
    <mergeCell ref="P43:R43"/>
    <mergeCell ref="V43:X43"/>
    <mergeCell ref="Y43:Z43"/>
    <mergeCell ref="AA43:AC43"/>
    <mergeCell ref="AF43:AG43"/>
    <mergeCell ref="AJ43:AK43"/>
    <mergeCell ref="AN43:AO43"/>
    <mergeCell ref="AP43:AQ43"/>
    <mergeCell ref="AS43:AT43"/>
    <mergeCell ref="B34:D34"/>
    <mergeCell ref="E34:G34"/>
    <mergeCell ref="H34:I34"/>
    <mergeCell ref="J34:L34"/>
    <mergeCell ref="M34:O34"/>
    <mergeCell ref="P34:R34"/>
    <mergeCell ref="V34:X34"/>
    <mergeCell ref="Y34:Z34"/>
    <mergeCell ref="AA34:AC34"/>
    <mergeCell ref="AF34:AG34"/>
    <mergeCell ref="AJ34:AK34"/>
    <mergeCell ref="AN34:AO34"/>
    <mergeCell ref="AP34:AQ34"/>
    <mergeCell ref="AS34:AT34"/>
    <mergeCell ref="B31:D31"/>
    <mergeCell ref="E31:G31"/>
    <mergeCell ref="H31:I31"/>
    <mergeCell ref="J31:L31"/>
    <mergeCell ref="M31:O31"/>
    <mergeCell ref="P31:R31"/>
    <mergeCell ref="V31:X31"/>
    <mergeCell ref="Y31:Z31"/>
    <mergeCell ref="AA31:AC31"/>
    <mergeCell ref="AF31:AG31"/>
    <mergeCell ref="V38:X38"/>
    <mergeCell ref="Y38:Z38"/>
    <mergeCell ref="AA38:AC38"/>
    <mergeCell ref="AF38:AG38"/>
    <mergeCell ref="AJ38:AK38"/>
    <mergeCell ref="AN38:AO38"/>
    <mergeCell ref="AP38:AQ38"/>
    <mergeCell ref="AS38:AT38"/>
    <mergeCell ref="B39:D39"/>
    <mergeCell ref="E39:G39"/>
    <mergeCell ref="H39:I39"/>
    <mergeCell ref="J39:L39"/>
    <mergeCell ref="M39:O39"/>
    <mergeCell ref="P39:R39"/>
    <mergeCell ref="V39:X39"/>
    <mergeCell ref="Y39:Z39"/>
    <mergeCell ref="AA39:AC39"/>
    <mergeCell ref="AF39:AG39"/>
    <mergeCell ref="AJ39:AK39"/>
    <mergeCell ref="AN39:AO39"/>
    <mergeCell ref="AP39:AQ39"/>
    <mergeCell ref="AS39:AT39"/>
    <mergeCell ref="E29:G29"/>
    <mergeCell ref="H29:I29"/>
    <mergeCell ref="J29:L29"/>
    <mergeCell ref="M29:O29"/>
    <mergeCell ref="P29:R29"/>
    <mergeCell ref="V29:X29"/>
    <mergeCell ref="Y29:Z29"/>
    <mergeCell ref="AA29:AC29"/>
    <mergeCell ref="AF29:AG29"/>
    <mergeCell ref="AJ29:AK29"/>
    <mergeCell ref="AN29:AO29"/>
    <mergeCell ref="AP29:AQ29"/>
    <mergeCell ref="AS29:AT29"/>
    <mergeCell ref="AJ31:AK31"/>
    <mergeCell ref="AN31:AO31"/>
    <mergeCell ref="AP31:AQ31"/>
    <mergeCell ref="AS31:AT31"/>
    <mergeCell ref="B32:D32"/>
    <mergeCell ref="E32:G32"/>
    <mergeCell ref="H32:I32"/>
    <mergeCell ref="J32:L32"/>
    <mergeCell ref="M32:O32"/>
    <mergeCell ref="P32:R32"/>
    <mergeCell ref="V32:X32"/>
    <mergeCell ref="Y32:Z32"/>
    <mergeCell ref="AA32:AC32"/>
    <mergeCell ref="AF32:AG32"/>
    <mergeCell ref="AJ32:AK32"/>
    <mergeCell ref="AN32:AO32"/>
    <mergeCell ref="AP32:AQ32"/>
    <mergeCell ref="AS32:AT32"/>
    <mergeCell ref="B33:D33"/>
    <mergeCell ref="E33:G33"/>
    <mergeCell ref="H33:I33"/>
    <mergeCell ref="J33:L33"/>
    <mergeCell ref="M33:O33"/>
    <mergeCell ref="P33:R33"/>
    <mergeCell ref="V33:X33"/>
    <mergeCell ref="Y33:Z33"/>
    <mergeCell ref="AA33:AC33"/>
    <mergeCell ref="AF33:AG33"/>
    <mergeCell ref="AJ33:AK33"/>
    <mergeCell ref="AN33:AO33"/>
    <mergeCell ref="AP33:AQ33"/>
    <mergeCell ref="AS33:AT33"/>
    <mergeCell ref="A1:W1"/>
    <mergeCell ref="A2:K2"/>
    <mergeCell ref="L2:W2"/>
    <mergeCell ref="A3:N3"/>
    <mergeCell ref="O3:Y3"/>
    <mergeCell ref="A6:AV6"/>
    <mergeCell ref="A7:L7"/>
    <mergeCell ref="M7:X7"/>
    <mergeCell ref="Y7:AE7"/>
    <mergeCell ref="AF7:AO7"/>
    <mergeCell ref="AP7:AU7"/>
    <mergeCell ref="A8:L8"/>
    <mergeCell ref="M8:X8"/>
    <mergeCell ref="Y8:AE8"/>
    <mergeCell ref="AF8:AO8"/>
    <mergeCell ref="AP8:AU8"/>
    <mergeCell ref="A9:G9"/>
    <mergeCell ref="H9:R15"/>
    <mergeCell ref="A10:G10"/>
    <mergeCell ref="A11:G11"/>
    <mergeCell ref="A12:G12"/>
    <mergeCell ref="A13:G13"/>
    <mergeCell ref="A14:G14"/>
    <mergeCell ref="A16:F16"/>
    <mergeCell ref="G16:M21"/>
    <mergeCell ref="A17:F17"/>
    <mergeCell ref="A18:F18"/>
    <mergeCell ref="A19:F19"/>
    <mergeCell ref="A20:F20"/>
    <mergeCell ref="A21:F21"/>
    <mergeCell ref="A22:H22"/>
    <mergeCell ref="I22:Z24"/>
    <mergeCell ref="A23:H23"/>
    <mergeCell ref="A24:H24"/>
    <mergeCell ref="A15:G15"/>
    <mergeCell ref="A25:G25"/>
    <mergeCell ref="H25:L25"/>
    <mergeCell ref="M25:AD25"/>
    <mergeCell ref="AE25:AG25"/>
    <mergeCell ref="AH25:AO25"/>
    <mergeCell ref="AP25:AQ25"/>
    <mergeCell ref="AR25:AU25"/>
    <mergeCell ref="B26:D26"/>
    <mergeCell ref="E26:G26"/>
    <mergeCell ref="H26:I26"/>
    <mergeCell ref="J26:L26"/>
    <mergeCell ref="M26:O26"/>
    <mergeCell ref="P26:R26"/>
    <mergeCell ref="V26:X26"/>
    <mergeCell ref="Y26:Z26"/>
    <mergeCell ref="AA26:AC26"/>
    <mergeCell ref="AF26:AG26"/>
    <mergeCell ref="AJ26:AK26"/>
    <mergeCell ref="AN26:AO26"/>
    <mergeCell ref="AP26:AQ26"/>
    <mergeCell ref="AS26:AT26"/>
    <mergeCell ref="B27:D27"/>
    <mergeCell ref="E27:G27"/>
    <mergeCell ref="H27:I27"/>
    <mergeCell ref="B30:D30"/>
    <mergeCell ref="E30:G30"/>
    <mergeCell ref="H30:I30"/>
    <mergeCell ref="J30:L30"/>
    <mergeCell ref="M30:O30"/>
    <mergeCell ref="P30:R30"/>
    <mergeCell ref="V30:X30"/>
    <mergeCell ref="Y30:Z30"/>
    <mergeCell ref="AA30:AC30"/>
    <mergeCell ref="AF30:AG30"/>
    <mergeCell ref="AJ30:AK30"/>
    <mergeCell ref="AN30:AO30"/>
    <mergeCell ref="AP30:AQ30"/>
    <mergeCell ref="AS30:AT30"/>
    <mergeCell ref="J27:L27"/>
    <mergeCell ref="M27:O27"/>
    <mergeCell ref="P27:R27"/>
    <mergeCell ref="V27:X27"/>
    <mergeCell ref="Y27:Z27"/>
    <mergeCell ref="AA27:AC27"/>
    <mergeCell ref="AF27:AG27"/>
    <mergeCell ref="AJ27:AK27"/>
    <mergeCell ref="AN27:AO27"/>
    <mergeCell ref="AP27:AQ27"/>
    <mergeCell ref="AS27:AT27"/>
    <mergeCell ref="B28:D28"/>
    <mergeCell ref="E28:G28"/>
    <mergeCell ref="H28:I28"/>
    <mergeCell ref="J28:L28"/>
    <mergeCell ref="M28:O28"/>
    <mergeCell ref="P28:R28"/>
    <mergeCell ref="V28:X28"/>
    <mergeCell ref="Y28:Z28"/>
    <mergeCell ref="AA28:AC28"/>
    <mergeCell ref="AF28:AG28"/>
    <mergeCell ref="AJ28:AK28"/>
    <mergeCell ref="AN28:AO28"/>
    <mergeCell ref="AP28:AQ28"/>
    <mergeCell ref="AS28:AT28"/>
    <mergeCell ref="B29:D29"/>
    <mergeCell ref="B35:D35"/>
    <mergeCell ref="E35:G35"/>
    <mergeCell ref="H35:I35"/>
    <mergeCell ref="J35:L35"/>
    <mergeCell ref="M35:O35"/>
    <mergeCell ref="P35:R35"/>
    <mergeCell ref="V35:X35"/>
    <mergeCell ref="Y35:Z35"/>
    <mergeCell ref="AA35:AC35"/>
    <mergeCell ref="AF35:AG35"/>
    <mergeCell ref="AJ35:AK35"/>
    <mergeCell ref="AN35:AO35"/>
    <mergeCell ref="AP35:AQ35"/>
    <mergeCell ref="AS35:AT35"/>
    <mergeCell ref="B36:D36"/>
    <mergeCell ref="E36:G36"/>
    <mergeCell ref="H36:I36"/>
    <mergeCell ref="J36:L36"/>
    <mergeCell ref="M36:O36"/>
    <mergeCell ref="P36:R36"/>
    <mergeCell ref="V36:X36"/>
    <mergeCell ref="Y36:Z36"/>
    <mergeCell ref="AA36:AC36"/>
    <mergeCell ref="AF36:AG36"/>
    <mergeCell ref="AJ36:AK36"/>
    <mergeCell ref="AN36:AO36"/>
    <mergeCell ref="AP36:AQ36"/>
    <mergeCell ref="AS36:AT36"/>
    <mergeCell ref="B37:D37"/>
    <mergeCell ref="E37:G37"/>
    <mergeCell ref="H37:I37"/>
    <mergeCell ref="J37:L37"/>
    <mergeCell ref="M37:O37"/>
    <mergeCell ref="P37:R37"/>
    <mergeCell ref="V37:X37"/>
    <mergeCell ref="Y37:Z37"/>
    <mergeCell ref="AA37:AC37"/>
    <mergeCell ref="AF37:AG37"/>
    <mergeCell ref="AJ37:AK37"/>
    <mergeCell ref="AN37:AO37"/>
    <mergeCell ref="AP37:AQ37"/>
    <mergeCell ref="AS37:AT37"/>
    <mergeCell ref="B41:D41"/>
    <mergeCell ref="E41:G41"/>
    <mergeCell ref="H41:I41"/>
    <mergeCell ref="J41:L41"/>
    <mergeCell ref="M41:O41"/>
    <mergeCell ref="P41:R41"/>
    <mergeCell ref="V41:X41"/>
    <mergeCell ref="Y41:Z41"/>
    <mergeCell ref="AA41:AC41"/>
    <mergeCell ref="AF41:AG41"/>
    <mergeCell ref="AJ41:AK41"/>
    <mergeCell ref="AN41:AO41"/>
    <mergeCell ref="AP41:AQ41"/>
    <mergeCell ref="AS41:AT41"/>
    <mergeCell ref="B42:D42"/>
    <mergeCell ref="E42:G42"/>
    <mergeCell ref="H42:I42"/>
    <mergeCell ref="J42:L42"/>
    <mergeCell ref="M42:O42"/>
    <mergeCell ref="P42:R42"/>
    <mergeCell ref="V42:X42"/>
    <mergeCell ref="Y42:Z42"/>
    <mergeCell ref="AA42:AC42"/>
    <mergeCell ref="AF42:AG42"/>
    <mergeCell ref="B46:D46"/>
    <mergeCell ref="E46:G46"/>
    <mergeCell ref="H46:I46"/>
    <mergeCell ref="J46:L46"/>
    <mergeCell ref="M46:O46"/>
    <mergeCell ref="P46:R46"/>
    <mergeCell ref="V46:X46"/>
    <mergeCell ref="Y46:Z46"/>
    <mergeCell ref="AA46:AC46"/>
    <mergeCell ref="AF46:AG46"/>
    <mergeCell ref="AJ46:AK46"/>
    <mergeCell ref="AN46:AO46"/>
    <mergeCell ref="AP46:AQ46"/>
    <mergeCell ref="AS46:AT46"/>
    <mergeCell ref="B44:D44"/>
    <mergeCell ref="E44:G44"/>
    <mergeCell ref="H44:I44"/>
    <mergeCell ref="J44:L44"/>
    <mergeCell ref="M44:O44"/>
    <mergeCell ref="P44:R44"/>
    <mergeCell ref="V44:X44"/>
    <mergeCell ref="Y44:Z44"/>
    <mergeCell ref="AA44:AC44"/>
    <mergeCell ref="AF44:AG44"/>
    <mergeCell ref="AJ44:AK44"/>
    <mergeCell ref="AN44:AO44"/>
    <mergeCell ref="AP44:AQ44"/>
    <mergeCell ref="AS44:AT44"/>
    <mergeCell ref="B45:D45"/>
    <mergeCell ref="E45:G45"/>
    <mergeCell ref="H45:I45"/>
    <mergeCell ref="J45:L45"/>
    <mergeCell ref="M45:O45"/>
    <mergeCell ref="P45:R45"/>
    <mergeCell ref="V45:X45"/>
    <mergeCell ref="Y45:Z45"/>
    <mergeCell ref="AA45:AC45"/>
    <mergeCell ref="AF45:AG45"/>
    <mergeCell ref="AJ45:AK45"/>
    <mergeCell ref="AN45:AO45"/>
    <mergeCell ref="B51:D51"/>
    <mergeCell ref="E51:G51"/>
    <mergeCell ref="H51:I51"/>
    <mergeCell ref="J51:L51"/>
    <mergeCell ref="M51:O51"/>
    <mergeCell ref="P51:R51"/>
    <mergeCell ref="V51:X51"/>
    <mergeCell ref="Y51:Z51"/>
    <mergeCell ref="AA51:AC51"/>
    <mergeCell ref="AF51:AG51"/>
    <mergeCell ref="AJ51:AK51"/>
    <mergeCell ref="AN51:AO51"/>
    <mergeCell ref="AP51:AQ51"/>
    <mergeCell ref="AS51:AT51"/>
    <mergeCell ref="B52:D52"/>
    <mergeCell ref="E52:G52"/>
    <mergeCell ref="H52:I52"/>
    <mergeCell ref="J52:L52"/>
    <mergeCell ref="M52:O52"/>
    <mergeCell ref="P52:R52"/>
    <mergeCell ref="V52:X52"/>
    <mergeCell ref="Y52:Z52"/>
    <mergeCell ref="AA52:AC52"/>
    <mergeCell ref="AF52:AG52"/>
    <mergeCell ref="AJ52:AK52"/>
    <mergeCell ref="AN52:AO52"/>
    <mergeCell ref="AP52:AQ52"/>
    <mergeCell ref="AS52:AT52"/>
    <mergeCell ref="B53:D53"/>
    <mergeCell ref="E53:G53"/>
    <mergeCell ref="H53:I53"/>
    <mergeCell ref="J53:L53"/>
    <mergeCell ref="M53:O53"/>
    <mergeCell ref="P53:R53"/>
    <mergeCell ref="V53:X53"/>
    <mergeCell ref="Y53:Z53"/>
    <mergeCell ref="AA53:AC53"/>
    <mergeCell ref="AF53:AG53"/>
    <mergeCell ref="AJ53:AK53"/>
    <mergeCell ref="AN53:AO53"/>
    <mergeCell ref="AP53:AQ53"/>
    <mergeCell ref="AS53:AT53"/>
    <mergeCell ref="B57:D57"/>
    <mergeCell ref="E57:G57"/>
    <mergeCell ref="H57:I57"/>
    <mergeCell ref="J57:L57"/>
    <mergeCell ref="M57:O57"/>
    <mergeCell ref="P57:R57"/>
    <mergeCell ref="V57:X57"/>
    <mergeCell ref="Y57:Z57"/>
    <mergeCell ref="AA57:AC57"/>
    <mergeCell ref="AF57:AG57"/>
    <mergeCell ref="AJ57:AK57"/>
    <mergeCell ref="AN57:AO57"/>
    <mergeCell ref="AP57:AQ57"/>
    <mergeCell ref="AS57:AT57"/>
    <mergeCell ref="B58:D58"/>
    <mergeCell ref="E58:G58"/>
    <mergeCell ref="H58:I58"/>
    <mergeCell ref="J58:L58"/>
    <mergeCell ref="M58:O58"/>
    <mergeCell ref="P58:R58"/>
    <mergeCell ref="V58:X58"/>
    <mergeCell ref="Y58:Z58"/>
    <mergeCell ref="AA58:AC58"/>
    <mergeCell ref="AF58:AG58"/>
    <mergeCell ref="B62:D62"/>
    <mergeCell ref="E62:G62"/>
    <mergeCell ref="H62:I62"/>
    <mergeCell ref="J62:L62"/>
    <mergeCell ref="M62:O62"/>
    <mergeCell ref="P62:R62"/>
    <mergeCell ref="V62:X62"/>
    <mergeCell ref="Y62:Z62"/>
    <mergeCell ref="AA62:AC62"/>
    <mergeCell ref="AF62:AG62"/>
    <mergeCell ref="AJ62:AK62"/>
    <mergeCell ref="AN62:AO62"/>
    <mergeCell ref="AP62:AQ62"/>
    <mergeCell ref="AS62:AT62"/>
    <mergeCell ref="B60:D60"/>
    <mergeCell ref="E60:G60"/>
    <mergeCell ref="H60:I60"/>
    <mergeCell ref="J60:L60"/>
    <mergeCell ref="M60:O60"/>
    <mergeCell ref="P60:R60"/>
    <mergeCell ref="V60:X60"/>
    <mergeCell ref="Y60:Z60"/>
    <mergeCell ref="AA60:AC60"/>
    <mergeCell ref="AF60:AG60"/>
    <mergeCell ref="AJ60:AK60"/>
    <mergeCell ref="AN60:AO60"/>
    <mergeCell ref="AP60:AQ60"/>
    <mergeCell ref="AS60:AT60"/>
    <mergeCell ref="B61:D61"/>
    <mergeCell ref="E61:G61"/>
    <mergeCell ref="H61:I61"/>
    <mergeCell ref="J61:L61"/>
    <mergeCell ref="M61:O61"/>
    <mergeCell ref="P61:R61"/>
    <mergeCell ref="V61:X61"/>
    <mergeCell ref="Y61:Z61"/>
    <mergeCell ref="AA61:AC61"/>
    <mergeCell ref="AF61:AG61"/>
    <mergeCell ref="AJ61:AK61"/>
    <mergeCell ref="AN61:AO61"/>
    <mergeCell ref="B67:D67"/>
    <mergeCell ref="E67:G67"/>
    <mergeCell ref="H67:I67"/>
    <mergeCell ref="J67:L67"/>
    <mergeCell ref="M67:O67"/>
    <mergeCell ref="P67:R67"/>
    <mergeCell ref="V67:X67"/>
    <mergeCell ref="Y67:Z67"/>
    <mergeCell ref="AA67:AC67"/>
    <mergeCell ref="AF67:AG67"/>
    <mergeCell ref="AJ67:AK67"/>
    <mergeCell ref="AN67:AO67"/>
    <mergeCell ref="AP67:AQ67"/>
    <mergeCell ref="AS67:AT67"/>
    <mergeCell ref="B68:D68"/>
    <mergeCell ref="E68:G68"/>
    <mergeCell ref="H68:I68"/>
    <mergeCell ref="J68:L68"/>
    <mergeCell ref="M68:O68"/>
    <mergeCell ref="P68:R68"/>
    <mergeCell ref="V68:X68"/>
    <mergeCell ref="Y68:Z68"/>
    <mergeCell ref="AA68:AC68"/>
    <mergeCell ref="AF68:AG68"/>
    <mergeCell ref="AJ68:AK68"/>
    <mergeCell ref="AN68:AO68"/>
    <mergeCell ref="AP68:AQ68"/>
    <mergeCell ref="AS68:AT68"/>
    <mergeCell ref="B69:D69"/>
    <mergeCell ref="E69:G69"/>
    <mergeCell ref="H69:I69"/>
    <mergeCell ref="J69:L69"/>
    <mergeCell ref="M69:O69"/>
    <mergeCell ref="P69:R69"/>
    <mergeCell ref="V69:X69"/>
    <mergeCell ref="Y69:Z69"/>
    <mergeCell ref="AA69:AC69"/>
    <mergeCell ref="AF69:AG69"/>
    <mergeCell ref="AJ69:AK69"/>
    <mergeCell ref="AN69:AO69"/>
    <mergeCell ref="AP69:AQ69"/>
    <mergeCell ref="AS69:AT69"/>
    <mergeCell ref="B73:D73"/>
    <mergeCell ref="E73:G73"/>
    <mergeCell ref="H73:I73"/>
    <mergeCell ref="J73:L73"/>
    <mergeCell ref="M73:O73"/>
    <mergeCell ref="P73:R73"/>
    <mergeCell ref="V73:X73"/>
    <mergeCell ref="Y73:Z73"/>
    <mergeCell ref="AA73:AC73"/>
    <mergeCell ref="AF73:AG73"/>
    <mergeCell ref="AJ73:AK73"/>
    <mergeCell ref="AN73:AO73"/>
    <mergeCell ref="AP73:AQ73"/>
    <mergeCell ref="AS73:AT73"/>
    <mergeCell ref="B74:D74"/>
    <mergeCell ref="E74:G74"/>
    <mergeCell ref="H74:I74"/>
    <mergeCell ref="J74:L74"/>
    <mergeCell ref="M74:O74"/>
    <mergeCell ref="P74:R74"/>
    <mergeCell ref="V74:X74"/>
    <mergeCell ref="Y74:Z74"/>
    <mergeCell ref="AA74:AC74"/>
    <mergeCell ref="AF74:AG74"/>
    <mergeCell ref="B78:D78"/>
    <mergeCell ref="E78:G78"/>
    <mergeCell ref="H78:I78"/>
    <mergeCell ref="J78:L78"/>
    <mergeCell ref="M78:O78"/>
    <mergeCell ref="P78:R78"/>
    <mergeCell ref="V78:X78"/>
    <mergeCell ref="Y78:Z78"/>
    <mergeCell ref="AA78:AC78"/>
    <mergeCell ref="AF78:AG78"/>
    <mergeCell ref="AJ78:AK78"/>
    <mergeCell ref="AN78:AO78"/>
    <mergeCell ref="AP78:AQ78"/>
    <mergeCell ref="AS78:AT78"/>
    <mergeCell ref="B76:D76"/>
    <mergeCell ref="E76:G76"/>
    <mergeCell ref="H76:I76"/>
    <mergeCell ref="J76:L76"/>
    <mergeCell ref="M76:O76"/>
    <mergeCell ref="P76:R76"/>
    <mergeCell ref="V76:X76"/>
    <mergeCell ref="Y76:Z76"/>
    <mergeCell ref="AA76:AC76"/>
    <mergeCell ref="AF76:AG76"/>
    <mergeCell ref="AJ76:AK76"/>
    <mergeCell ref="AN76:AO76"/>
    <mergeCell ref="AP76:AQ76"/>
    <mergeCell ref="AS76:AT76"/>
    <mergeCell ref="B77:D77"/>
    <mergeCell ref="E77:G77"/>
    <mergeCell ref="H77:I77"/>
    <mergeCell ref="J77:L77"/>
    <mergeCell ref="M77:O77"/>
    <mergeCell ref="P77:R77"/>
    <mergeCell ref="V77:X77"/>
    <mergeCell ref="Y77:Z77"/>
    <mergeCell ref="AA77:AC77"/>
    <mergeCell ref="AF77:AG77"/>
    <mergeCell ref="AJ77:AK77"/>
    <mergeCell ref="AN77:AO77"/>
    <mergeCell ref="B83:D83"/>
    <mergeCell ref="E83:G83"/>
    <mergeCell ref="H83:I83"/>
    <mergeCell ref="J83:L83"/>
    <mergeCell ref="M83:O83"/>
    <mergeCell ref="P83:R83"/>
    <mergeCell ref="V83:X83"/>
    <mergeCell ref="Y83:Z83"/>
    <mergeCell ref="AA83:AC83"/>
    <mergeCell ref="AF83:AG83"/>
    <mergeCell ref="AJ83:AK83"/>
    <mergeCell ref="AN83:AO83"/>
    <mergeCell ref="AP83:AQ83"/>
    <mergeCell ref="AS83:AT83"/>
    <mergeCell ref="B84:D84"/>
    <mergeCell ref="E84:G84"/>
    <mergeCell ref="H84:I84"/>
    <mergeCell ref="J84:L84"/>
    <mergeCell ref="M84:O84"/>
    <mergeCell ref="P84:R84"/>
    <mergeCell ref="V84:X84"/>
    <mergeCell ref="Y84:Z84"/>
    <mergeCell ref="AA84:AC84"/>
    <mergeCell ref="AF84:AG84"/>
    <mergeCell ref="AJ84:AK84"/>
    <mergeCell ref="AN84:AO84"/>
    <mergeCell ref="AP84:AQ84"/>
    <mergeCell ref="AS84:AT84"/>
    <mergeCell ref="B85:D85"/>
    <mergeCell ref="E85:G85"/>
    <mergeCell ref="H85:I85"/>
    <mergeCell ref="J85:L85"/>
    <mergeCell ref="M85:O85"/>
    <mergeCell ref="P85:R85"/>
    <mergeCell ref="V85:X85"/>
    <mergeCell ref="Y85:Z85"/>
    <mergeCell ref="AA85:AC85"/>
    <mergeCell ref="AF85:AG85"/>
    <mergeCell ref="AJ85:AK85"/>
    <mergeCell ref="AN85:AO85"/>
    <mergeCell ref="AP85:AQ85"/>
    <mergeCell ref="AS85:AT85"/>
    <mergeCell ref="B89:D89"/>
    <mergeCell ref="E89:G89"/>
    <mergeCell ref="H89:I89"/>
    <mergeCell ref="J89:L89"/>
    <mergeCell ref="M89:O89"/>
    <mergeCell ref="P89:R89"/>
    <mergeCell ref="V89:X89"/>
    <mergeCell ref="Y89:Z89"/>
    <mergeCell ref="AA89:AC89"/>
    <mergeCell ref="AF89:AG89"/>
    <mergeCell ref="AJ89:AK89"/>
    <mergeCell ref="AN89:AO89"/>
    <mergeCell ref="AP89:AQ89"/>
    <mergeCell ref="AS89:AT89"/>
    <mergeCell ref="B90:D90"/>
    <mergeCell ref="E90:G90"/>
    <mergeCell ref="H90:I90"/>
    <mergeCell ref="J90:L90"/>
    <mergeCell ref="M90:O90"/>
    <mergeCell ref="P90:R90"/>
    <mergeCell ref="V90:X90"/>
    <mergeCell ref="Y90:Z90"/>
    <mergeCell ref="AA90:AC90"/>
    <mergeCell ref="AF90:AG90"/>
    <mergeCell ref="B94:D94"/>
    <mergeCell ref="E94:G94"/>
    <mergeCell ref="H94:I94"/>
    <mergeCell ref="J94:L94"/>
    <mergeCell ref="M94:O94"/>
    <mergeCell ref="P94:R94"/>
    <mergeCell ref="V94:X94"/>
    <mergeCell ref="Y94:Z94"/>
    <mergeCell ref="AA94:AC94"/>
    <mergeCell ref="AF94:AG94"/>
    <mergeCell ref="AJ94:AK94"/>
    <mergeCell ref="AN94:AO94"/>
    <mergeCell ref="AP94:AQ94"/>
    <mergeCell ref="AS94:AT94"/>
    <mergeCell ref="B92:D92"/>
    <mergeCell ref="E92:G92"/>
    <mergeCell ref="H92:I92"/>
    <mergeCell ref="J92:L92"/>
    <mergeCell ref="M92:O92"/>
    <mergeCell ref="P92:R92"/>
    <mergeCell ref="V92:X92"/>
    <mergeCell ref="Y92:Z92"/>
    <mergeCell ref="AA92:AC92"/>
    <mergeCell ref="AF92:AG92"/>
    <mergeCell ref="AJ92:AK92"/>
    <mergeCell ref="AN92:AO92"/>
    <mergeCell ref="AP92:AQ92"/>
    <mergeCell ref="AS92:AT92"/>
    <mergeCell ref="B93:D93"/>
    <mergeCell ref="E93:G93"/>
    <mergeCell ref="H93:I93"/>
    <mergeCell ref="J93:L93"/>
    <mergeCell ref="M93:O93"/>
    <mergeCell ref="P93:R93"/>
    <mergeCell ref="V93:X93"/>
    <mergeCell ref="Y93:Z93"/>
    <mergeCell ref="AA93:AC93"/>
    <mergeCell ref="AF93:AG93"/>
    <mergeCell ref="AJ93:AK93"/>
    <mergeCell ref="AN93:AO93"/>
    <mergeCell ref="B99:D99"/>
    <mergeCell ref="E99:G99"/>
    <mergeCell ref="H99:I99"/>
    <mergeCell ref="J99:L99"/>
    <mergeCell ref="M99:O99"/>
    <mergeCell ref="P99:R99"/>
    <mergeCell ref="V99:X99"/>
    <mergeCell ref="Y99:Z99"/>
    <mergeCell ref="AA99:AC99"/>
    <mergeCell ref="AF99:AG99"/>
    <mergeCell ref="AJ99:AK99"/>
    <mergeCell ref="AN99:AO99"/>
    <mergeCell ref="AP99:AQ99"/>
    <mergeCell ref="AS99:AT99"/>
    <mergeCell ref="B100:D100"/>
    <mergeCell ref="E100:G100"/>
    <mergeCell ref="H100:I100"/>
    <mergeCell ref="J100:L100"/>
    <mergeCell ref="M100:O100"/>
    <mergeCell ref="P100:R100"/>
    <mergeCell ref="V100:X100"/>
    <mergeCell ref="Y100:Z100"/>
    <mergeCell ref="AA100:AC100"/>
    <mergeCell ref="AF100:AG100"/>
    <mergeCell ref="AJ100:AK100"/>
    <mergeCell ref="AN100:AO100"/>
    <mergeCell ref="AP100:AQ100"/>
    <mergeCell ref="AS100:AT100"/>
    <mergeCell ref="B101:D101"/>
    <mergeCell ref="E101:G101"/>
    <mergeCell ref="H101:I101"/>
    <mergeCell ref="J101:L101"/>
    <mergeCell ref="M101:O101"/>
    <mergeCell ref="P101:R101"/>
    <mergeCell ref="V101:X101"/>
    <mergeCell ref="Y101:Z101"/>
    <mergeCell ref="AA101:AC101"/>
    <mergeCell ref="AF101:AG101"/>
    <mergeCell ref="AJ101:AK101"/>
    <mergeCell ref="AN101:AO101"/>
    <mergeCell ref="AP101:AQ101"/>
    <mergeCell ref="AS101:AT101"/>
    <mergeCell ref="B105:D105"/>
    <mergeCell ref="E105:G105"/>
    <mergeCell ref="H105:I105"/>
    <mergeCell ref="J105:L105"/>
    <mergeCell ref="M105:O105"/>
    <mergeCell ref="P105:R105"/>
    <mergeCell ref="V105:X105"/>
    <mergeCell ref="Y105:Z105"/>
    <mergeCell ref="AA105:AC105"/>
    <mergeCell ref="AF105:AG105"/>
    <mergeCell ref="AJ105:AK105"/>
    <mergeCell ref="AN105:AO105"/>
    <mergeCell ref="AP105:AQ105"/>
    <mergeCell ref="AS105:AT105"/>
    <mergeCell ref="B106:D106"/>
    <mergeCell ref="E106:G106"/>
    <mergeCell ref="H106:I106"/>
    <mergeCell ref="J106:L106"/>
    <mergeCell ref="M106:O106"/>
    <mergeCell ref="P106:R106"/>
    <mergeCell ref="V106:X106"/>
    <mergeCell ref="Y106:Z106"/>
    <mergeCell ref="AA106:AC106"/>
    <mergeCell ref="AF106:AG106"/>
    <mergeCell ref="B110:D110"/>
    <mergeCell ref="E110:G110"/>
    <mergeCell ref="H110:I110"/>
    <mergeCell ref="J110:L110"/>
    <mergeCell ref="M110:O110"/>
    <mergeCell ref="P110:R110"/>
    <mergeCell ref="V110:X110"/>
    <mergeCell ref="Y110:Z110"/>
    <mergeCell ref="AA110:AC110"/>
    <mergeCell ref="AF110:AG110"/>
    <mergeCell ref="AJ110:AK110"/>
    <mergeCell ref="AN110:AO110"/>
    <mergeCell ref="AP110:AQ110"/>
    <mergeCell ref="AS110:AT110"/>
    <mergeCell ref="B108:D108"/>
    <mergeCell ref="E108:G108"/>
    <mergeCell ref="H108:I108"/>
    <mergeCell ref="J108:L108"/>
    <mergeCell ref="M108:O108"/>
    <mergeCell ref="P108:R108"/>
    <mergeCell ref="V108:X108"/>
    <mergeCell ref="Y108:Z108"/>
    <mergeCell ref="AA108:AC108"/>
    <mergeCell ref="AF108:AG108"/>
    <mergeCell ref="AJ108:AK108"/>
    <mergeCell ref="AN108:AO108"/>
    <mergeCell ref="AP108:AQ108"/>
    <mergeCell ref="AS108:AT108"/>
    <mergeCell ref="B109:D109"/>
    <mergeCell ref="E109:G109"/>
    <mergeCell ref="H109:I109"/>
    <mergeCell ref="J109:L109"/>
    <mergeCell ref="M109:O109"/>
    <mergeCell ref="P109:R109"/>
    <mergeCell ref="V109:X109"/>
    <mergeCell ref="Y109:Z109"/>
    <mergeCell ref="AA109:AC109"/>
    <mergeCell ref="AF109:AG109"/>
    <mergeCell ref="AJ109:AK109"/>
    <mergeCell ref="AN109:AO109"/>
    <mergeCell ref="B115:D115"/>
    <mergeCell ref="E115:G115"/>
    <mergeCell ref="H115:I115"/>
    <mergeCell ref="J115:L115"/>
    <mergeCell ref="M115:O115"/>
    <mergeCell ref="P115:R115"/>
    <mergeCell ref="V115:X115"/>
    <mergeCell ref="Y115:Z115"/>
    <mergeCell ref="AA115:AC115"/>
    <mergeCell ref="AF115:AG115"/>
    <mergeCell ref="AJ115:AK115"/>
    <mergeCell ref="AN115:AO115"/>
    <mergeCell ref="AP115:AQ115"/>
    <mergeCell ref="AS115:AT115"/>
    <mergeCell ref="B116:D116"/>
    <mergeCell ref="E116:G116"/>
    <mergeCell ref="H116:I116"/>
    <mergeCell ref="J116:L116"/>
    <mergeCell ref="M116:O116"/>
    <mergeCell ref="P116:R116"/>
    <mergeCell ref="V116:X116"/>
    <mergeCell ref="Y116:Z116"/>
    <mergeCell ref="AA116:AC116"/>
    <mergeCell ref="AF116:AG116"/>
    <mergeCell ref="AJ116:AK116"/>
    <mergeCell ref="AN116:AO116"/>
    <mergeCell ref="AP116:AQ116"/>
    <mergeCell ref="AS116:AT116"/>
    <mergeCell ref="B117:D117"/>
    <mergeCell ref="E117:G117"/>
    <mergeCell ref="H117:I117"/>
    <mergeCell ref="J117:L117"/>
    <mergeCell ref="M117:O117"/>
    <mergeCell ref="P117:R117"/>
    <mergeCell ref="V117:X117"/>
    <mergeCell ref="Y117:Z117"/>
    <mergeCell ref="AA117:AC117"/>
    <mergeCell ref="AF117:AG117"/>
    <mergeCell ref="AJ117:AK117"/>
    <mergeCell ref="AN117:AO117"/>
    <mergeCell ref="AP117:AQ117"/>
    <mergeCell ref="AS117:AT117"/>
    <mergeCell ref="B121:D121"/>
    <mergeCell ref="E121:G121"/>
    <mergeCell ref="H121:I121"/>
    <mergeCell ref="J121:L121"/>
    <mergeCell ref="M121:O121"/>
    <mergeCell ref="P121:R121"/>
    <mergeCell ref="V121:X121"/>
    <mergeCell ref="Y121:Z121"/>
    <mergeCell ref="AA121:AC121"/>
    <mergeCell ref="AF121:AG121"/>
    <mergeCell ref="AJ121:AK121"/>
    <mergeCell ref="AN121:AO121"/>
    <mergeCell ref="AP121:AQ121"/>
    <mergeCell ref="AS121:AT121"/>
    <mergeCell ref="B122:D122"/>
    <mergeCell ref="E122:G122"/>
    <mergeCell ref="H122:I122"/>
    <mergeCell ref="J122:L122"/>
    <mergeCell ref="M122:O122"/>
    <mergeCell ref="P122:R122"/>
    <mergeCell ref="V122:X122"/>
    <mergeCell ref="Y122:Z122"/>
    <mergeCell ref="AA122:AC122"/>
    <mergeCell ref="AF122:AG122"/>
    <mergeCell ref="B126:D126"/>
    <mergeCell ref="E126:G126"/>
    <mergeCell ref="H126:I126"/>
    <mergeCell ref="J126:L126"/>
    <mergeCell ref="M126:O126"/>
    <mergeCell ref="P126:R126"/>
    <mergeCell ref="V126:X126"/>
    <mergeCell ref="Y126:Z126"/>
    <mergeCell ref="AA126:AC126"/>
    <mergeCell ref="AF126:AG126"/>
    <mergeCell ref="AJ126:AK126"/>
    <mergeCell ref="AN126:AO126"/>
    <mergeCell ref="AP126:AQ126"/>
    <mergeCell ref="AS126:AT126"/>
    <mergeCell ref="B124:D124"/>
    <mergeCell ref="E124:G124"/>
    <mergeCell ref="H124:I124"/>
    <mergeCell ref="J124:L124"/>
    <mergeCell ref="M124:O124"/>
    <mergeCell ref="P124:R124"/>
    <mergeCell ref="V124:X124"/>
    <mergeCell ref="Y124:Z124"/>
    <mergeCell ref="AA124:AC124"/>
    <mergeCell ref="AF124:AG124"/>
    <mergeCell ref="AJ124:AK124"/>
    <mergeCell ref="AN124:AO124"/>
    <mergeCell ref="AP124:AQ124"/>
    <mergeCell ref="AS124:AT124"/>
    <mergeCell ref="B125:D125"/>
    <mergeCell ref="E125:G125"/>
    <mergeCell ref="H125:I125"/>
    <mergeCell ref="J125:L125"/>
    <mergeCell ref="M125:O125"/>
    <mergeCell ref="P125:R125"/>
    <mergeCell ref="V125:X125"/>
    <mergeCell ref="Y125:Z125"/>
    <mergeCell ref="AA125:AC125"/>
    <mergeCell ref="AF125:AG125"/>
    <mergeCell ref="AJ125:AK125"/>
    <mergeCell ref="AN125:AO125"/>
    <mergeCell ref="B131:D131"/>
    <mergeCell ref="E131:G131"/>
    <mergeCell ref="H131:I131"/>
    <mergeCell ref="J131:L131"/>
    <mergeCell ref="M131:O131"/>
    <mergeCell ref="P131:R131"/>
    <mergeCell ref="V131:X131"/>
    <mergeCell ref="Y131:Z131"/>
    <mergeCell ref="AA131:AC131"/>
    <mergeCell ref="AF131:AG131"/>
    <mergeCell ref="AJ131:AK131"/>
    <mergeCell ref="AN131:AO131"/>
    <mergeCell ref="AP131:AQ131"/>
    <mergeCell ref="AS131:AT131"/>
    <mergeCell ref="B132:D132"/>
    <mergeCell ref="E132:G132"/>
    <mergeCell ref="H132:I132"/>
    <mergeCell ref="J132:L132"/>
    <mergeCell ref="M132:O132"/>
    <mergeCell ref="P132:R132"/>
    <mergeCell ref="V132:X132"/>
    <mergeCell ref="Y132:Z132"/>
    <mergeCell ref="AA132:AC132"/>
    <mergeCell ref="AF132:AG132"/>
    <mergeCell ref="AJ132:AK132"/>
    <mergeCell ref="AN132:AO132"/>
    <mergeCell ref="AP132:AQ132"/>
    <mergeCell ref="AS132:AT132"/>
    <mergeCell ref="B133:D133"/>
    <mergeCell ref="E133:G133"/>
    <mergeCell ref="H133:I133"/>
    <mergeCell ref="J133:L133"/>
    <mergeCell ref="M133:O133"/>
    <mergeCell ref="P133:R133"/>
    <mergeCell ref="V133:X133"/>
    <mergeCell ref="Y133:Z133"/>
    <mergeCell ref="AA133:AC133"/>
    <mergeCell ref="AF133:AG133"/>
    <mergeCell ref="AJ133:AK133"/>
    <mergeCell ref="AN133:AO133"/>
    <mergeCell ref="AP133:AQ133"/>
    <mergeCell ref="AS133:AT133"/>
    <mergeCell ref="B137:D137"/>
    <mergeCell ref="E137:G137"/>
    <mergeCell ref="H137:I137"/>
    <mergeCell ref="J137:L137"/>
    <mergeCell ref="M137:O137"/>
    <mergeCell ref="P137:R137"/>
    <mergeCell ref="V137:X137"/>
    <mergeCell ref="Y137:Z137"/>
    <mergeCell ref="AA137:AC137"/>
    <mergeCell ref="AF137:AG137"/>
    <mergeCell ref="AJ137:AK137"/>
    <mergeCell ref="AN137:AO137"/>
    <mergeCell ref="AP137:AQ137"/>
    <mergeCell ref="AS137:AT137"/>
    <mergeCell ref="B138:D138"/>
    <mergeCell ref="E138:G138"/>
    <mergeCell ref="H138:I138"/>
    <mergeCell ref="J138:L138"/>
    <mergeCell ref="M138:O138"/>
    <mergeCell ref="P138:R138"/>
    <mergeCell ref="V138:X138"/>
    <mergeCell ref="Y138:Z138"/>
    <mergeCell ref="AA138:AC138"/>
    <mergeCell ref="AF138:AG138"/>
    <mergeCell ref="B142:D142"/>
    <mergeCell ref="E142:G142"/>
    <mergeCell ref="H142:I142"/>
    <mergeCell ref="J142:L142"/>
    <mergeCell ref="M142:O142"/>
    <mergeCell ref="P142:R142"/>
    <mergeCell ref="V142:X142"/>
    <mergeCell ref="Y142:Z142"/>
    <mergeCell ref="AA142:AC142"/>
    <mergeCell ref="AF142:AG142"/>
    <mergeCell ref="AJ142:AK142"/>
    <mergeCell ref="AN142:AO142"/>
    <mergeCell ref="AP142:AQ142"/>
    <mergeCell ref="AS142:AT142"/>
    <mergeCell ref="B140:D140"/>
    <mergeCell ref="E140:G140"/>
    <mergeCell ref="H140:I140"/>
    <mergeCell ref="J140:L140"/>
    <mergeCell ref="M140:O140"/>
    <mergeCell ref="P140:R140"/>
    <mergeCell ref="V140:X140"/>
    <mergeCell ref="Y140:Z140"/>
    <mergeCell ref="AA140:AC140"/>
    <mergeCell ref="AF140:AG140"/>
    <mergeCell ref="AJ140:AK140"/>
    <mergeCell ref="AN140:AO140"/>
    <mergeCell ref="AP140:AQ140"/>
    <mergeCell ref="AS140:AT140"/>
    <mergeCell ref="B141:D141"/>
    <mergeCell ref="E141:G141"/>
    <mergeCell ref="H141:I141"/>
    <mergeCell ref="J141:L141"/>
    <mergeCell ref="M141:O141"/>
    <mergeCell ref="P141:R141"/>
    <mergeCell ref="V141:X141"/>
    <mergeCell ref="Y141:Z141"/>
    <mergeCell ref="AA141:AC141"/>
    <mergeCell ref="AF141:AG141"/>
    <mergeCell ref="AJ141:AK141"/>
    <mergeCell ref="AN141:AO141"/>
    <mergeCell ref="B147:D147"/>
    <mergeCell ref="E147:G147"/>
    <mergeCell ref="H147:I147"/>
    <mergeCell ref="J147:L147"/>
    <mergeCell ref="M147:O147"/>
    <mergeCell ref="P147:R147"/>
    <mergeCell ref="V147:X147"/>
    <mergeCell ref="Y147:Z147"/>
    <mergeCell ref="AA147:AC147"/>
    <mergeCell ref="AF147:AG147"/>
    <mergeCell ref="AJ147:AK147"/>
    <mergeCell ref="AN147:AO147"/>
    <mergeCell ref="AP147:AQ147"/>
    <mergeCell ref="AS147:AT147"/>
    <mergeCell ref="B148:D148"/>
    <mergeCell ref="E148:G148"/>
    <mergeCell ref="H148:I148"/>
    <mergeCell ref="J148:L148"/>
    <mergeCell ref="M148:O148"/>
    <mergeCell ref="P148:R148"/>
    <mergeCell ref="V148:X148"/>
    <mergeCell ref="Y148:Z148"/>
    <mergeCell ref="AA148:AC148"/>
    <mergeCell ref="AF148:AG148"/>
    <mergeCell ref="AJ148:AK148"/>
    <mergeCell ref="AN148:AO148"/>
    <mergeCell ref="AP148:AQ148"/>
    <mergeCell ref="AS148:AT148"/>
    <mergeCell ref="B149:D149"/>
    <mergeCell ref="E149:G149"/>
    <mergeCell ref="H149:I149"/>
    <mergeCell ref="J149:L149"/>
    <mergeCell ref="M149:O149"/>
    <mergeCell ref="P149:R149"/>
    <mergeCell ref="V149:X149"/>
    <mergeCell ref="Y149:Z149"/>
    <mergeCell ref="AA149:AC149"/>
    <mergeCell ref="AF149:AG149"/>
    <mergeCell ref="AJ149:AK149"/>
    <mergeCell ref="AN149:AO149"/>
    <mergeCell ref="AP149:AQ149"/>
    <mergeCell ref="AS149:AT149"/>
    <mergeCell ref="B153:D153"/>
    <mergeCell ref="E153:G153"/>
    <mergeCell ref="H153:I153"/>
    <mergeCell ref="J153:L153"/>
    <mergeCell ref="M153:O153"/>
    <mergeCell ref="P153:R153"/>
    <mergeCell ref="V153:X153"/>
    <mergeCell ref="Y153:Z153"/>
    <mergeCell ref="AA153:AC153"/>
    <mergeCell ref="AF153:AG153"/>
    <mergeCell ref="AJ153:AK153"/>
    <mergeCell ref="AN153:AO153"/>
    <mergeCell ref="AP153:AQ153"/>
    <mergeCell ref="AS153:AT153"/>
    <mergeCell ref="B154:D154"/>
    <mergeCell ref="E154:G154"/>
    <mergeCell ref="H154:I154"/>
    <mergeCell ref="J154:L154"/>
    <mergeCell ref="M154:O154"/>
    <mergeCell ref="P154:R154"/>
    <mergeCell ref="V154:X154"/>
    <mergeCell ref="Y154:Z154"/>
    <mergeCell ref="AA154:AC154"/>
    <mergeCell ref="AF154:AG154"/>
    <mergeCell ref="B158:D158"/>
    <mergeCell ref="E158:G158"/>
    <mergeCell ref="H158:I158"/>
    <mergeCell ref="J158:L158"/>
    <mergeCell ref="M158:O158"/>
    <mergeCell ref="P158:R158"/>
    <mergeCell ref="V158:X158"/>
    <mergeCell ref="Y158:Z158"/>
    <mergeCell ref="AA158:AC158"/>
    <mergeCell ref="AF158:AG158"/>
    <mergeCell ref="AJ158:AK158"/>
    <mergeCell ref="AN158:AO158"/>
    <mergeCell ref="AP158:AQ158"/>
    <mergeCell ref="AS158:AT158"/>
    <mergeCell ref="B156:D156"/>
    <mergeCell ref="E156:G156"/>
    <mergeCell ref="H156:I156"/>
    <mergeCell ref="J156:L156"/>
    <mergeCell ref="M156:O156"/>
    <mergeCell ref="P156:R156"/>
    <mergeCell ref="V156:X156"/>
    <mergeCell ref="Y156:Z156"/>
    <mergeCell ref="AA156:AC156"/>
    <mergeCell ref="AF156:AG156"/>
    <mergeCell ref="AJ156:AK156"/>
    <mergeCell ref="AN156:AO156"/>
    <mergeCell ref="AP156:AQ156"/>
    <mergeCell ref="AS156:AT156"/>
    <mergeCell ref="B157:D157"/>
    <mergeCell ref="E157:G157"/>
    <mergeCell ref="H157:I157"/>
    <mergeCell ref="J157:L157"/>
    <mergeCell ref="M157:O157"/>
    <mergeCell ref="P157:R157"/>
    <mergeCell ref="V157:X157"/>
    <mergeCell ref="Y157:Z157"/>
    <mergeCell ref="AA157:AC157"/>
    <mergeCell ref="AF157:AG157"/>
    <mergeCell ref="AJ157:AK157"/>
    <mergeCell ref="AN157:AO157"/>
    <mergeCell ref="B163:D163"/>
    <mergeCell ref="E163:G163"/>
    <mergeCell ref="H163:I163"/>
    <mergeCell ref="J163:L163"/>
    <mergeCell ref="M163:O163"/>
    <mergeCell ref="P163:R163"/>
    <mergeCell ref="V163:X163"/>
    <mergeCell ref="Y163:Z163"/>
    <mergeCell ref="AA163:AC163"/>
    <mergeCell ref="AF163:AG163"/>
    <mergeCell ref="AJ163:AK163"/>
    <mergeCell ref="AN163:AO163"/>
    <mergeCell ref="AP163:AQ163"/>
    <mergeCell ref="AS163:AT163"/>
    <mergeCell ref="B164:D164"/>
    <mergeCell ref="E164:G164"/>
    <mergeCell ref="H164:I164"/>
    <mergeCell ref="J164:L164"/>
    <mergeCell ref="M164:O164"/>
    <mergeCell ref="P164:R164"/>
    <mergeCell ref="V164:X164"/>
    <mergeCell ref="Y164:Z164"/>
    <mergeCell ref="AA164:AC164"/>
    <mergeCell ref="AF164:AG164"/>
    <mergeCell ref="AJ164:AK164"/>
    <mergeCell ref="AN164:AO164"/>
    <mergeCell ref="AP164:AQ164"/>
    <mergeCell ref="AS164:AT164"/>
    <mergeCell ref="B165:D165"/>
    <mergeCell ref="E165:G165"/>
    <mergeCell ref="H165:I165"/>
    <mergeCell ref="J165:L165"/>
    <mergeCell ref="M165:O165"/>
    <mergeCell ref="P165:R165"/>
    <mergeCell ref="V165:X165"/>
    <mergeCell ref="Y165:Z165"/>
    <mergeCell ref="AA165:AC165"/>
    <mergeCell ref="AF165:AG165"/>
    <mergeCell ref="AJ165:AK165"/>
    <mergeCell ref="AN165:AO165"/>
    <mergeCell ref="AP165:AQ165"/>
    <mergeCell ref="AS165:AT165"/>
    <mergeCell ref="B169:D169"/>
    <mergeCell ref="E169:G169"/>
    <mergeCell ref="H169:I169"/>
    <mergeCell ref="J169:L169"/>
    <mergeCell ref="M169:O169"/>
    <mergeCell ref="P169:R169"/>
    <mergeCell ref="V169:X169"/>
    <mergeCell ref="Y169:Z169"/>
    <mergeCell ref="AA169:AC169"/>
    <mergeCell ref="AF169:AG169"/>
    <mergeCell ref="AJ169:AK169"/>
    <mergeCell ref="AN169:AO169"/>
    <mergeCell ref="AP169:AQ169"/>
    <mergeCell ref="AS169:AT169"/>
    <mergeCell ref="B170:D170"/>
    <mergeCell ref="E170:G170"/>
    <mergeCell ref="H170:I170"/>
    <mergeCell ref="J170:L170"/>
    <mergeCell ref="M170:O170"/>
    <mergeCell ref="P170:R170"/>
    <mergeCell ref="V170:X170"/>
    <mergeCell ref="Y170:Z170"/>
    <mergeCell ref="AA170:AC170"/>
    <mergeCell ref="AF170:AG170"/>
    <mergeCell ref="B174:D174"/>
    <mergeCell ref="E174:G174"/>
    <mergeCell ref="H174:I174"/>
    <mergeCell ref="J174:L174"/>
    <mergeCell ref="M174:O174"/>
    <mergeCell ref="P174:R174"/>
    <mergeCell ref="V174:X174"/>
    <mergeCell ref="Y174:Z174"/>
    <mergeCell ref="AA174:AC174"/>
    <mergeCell ref="AF174:AG174"/>
    <mergeCell ref="AJ174:AK174"/>
    <mergeCell ref="AN174:AO174"/>
    <mergeCell ref="AP174:AQ174"/>
    <mergeCell ref="AS174:AT174"/>
    <mergeCell ref="B172:D172"/>
    <mergeCell ref="E172:G172"/>
    <mergeCell ref="H172:I172"/>
    <mergeCell ref="J172:L172"/>
    <mergeCell ref="M172:O172"/>
    <mergeCell ref="P172:R172"/>
    <mergeCell ref="V172:X172"/>
    <mergeCell ref="Y172:Z172"/>
    <mergeCell ref="AA172:AC172"/>
    <mergeCell ref="AF172:AG172"/>
    <mergeCell ref="AJ172:AK172"/>
    <mergeCell ref="AN172:AO172"/>
    <mergeCell ref="AP172:AQ172"/>
    <mergeCell ref="AS172:AT172"/>
    <mergeCell ref="B173:D173"/>
    <mergeCell ref="E173:G173"/>
    <mergeCell ref="H173:I173"/>
    <mergeCell ref="J173:L173"/>
    <mergeCell ref="M173:O173"/>
    <mergeCell ref="P173:R173"/>
    <mergeCell ref="V173:X173"/>
    <mergeCell ref="Y173:Z173"/>
    <mergeCell ref="AA173:AC173"/>
    <mergeCell ref="AF173:AG173"/>
    <mergeCell ref="AJ173:AK173"/>
    <mergeCell ref="AN173:AO173"/>
    <mergeCell ref="B179:D179"/>
    <mergeCell ref="E179:G179"/>
    <mergeCell ref="H179:I179"/>
    <mergeCell ref="J179:L179"/>
    <mergeCell ref="M179:O179"/>
    <mergeCell ref="P179:R179"/>
    <mergeCell ref="V179:X179"/>
    <mergeCell ref="Y179:Z179"/>
    <mergeCell ref="AA179:AC179"/>
    <mergeCell ref="AF179:AG179"/>
    <mergeCell ref="AJ179:AK179"/>
    <mergeCell ref="AN179:AO179"/>
    <mergeCell ref="AP179:AQ179"/>
    <mergeCell ref="AS179:AT179"/>
    <mergeCell ref="B180:D180"/>
    <mergeCell ref="E180:G180"/>
    <mergeCell ref="H180:I180"/>
    <mergeCell ref="J180:L180"/>
    <mergeCell ref="M180:O180"/>
    <mergeCell ref="P180:R180"/>
    <mergeCell ref="V180:X180"/>
    <mergeCell ref="Y180:Z180"/>
    <mergeCell ref="AA180:AC180"/>
    <mergeCell ref="AF180:AG180"/>
    <mergeCell ref="AJ180:AK180"/>
    <mergeCell ref="AN180:AO180"/>
    <mergeCell ref="AP180:AQ180"/>
    <mergeCell ref="AS180:AT180"/>
    <mergeCell ref="B181:D181"/>
    <mergeCell ref="E181:G181"/>
    <mergeCell ref="H181:I181"/>
    <mergeCell ref="J181:L181"/>
    <mergeCell ref="M181:O181"/>
    <mergeCell ref="P181:R181"/>
    <mergeCell ref="V181:X181"/>
    <mergeCell ref="Y181:Z181"/>
    <mergeCell ref="AA181:AC181"/>
    <mergeCell ref="AF181:AG181"/>
    <mergeCell ref="AJ181:AK181"/>
    <mergeCell ref="AN181:AO181"/>
    <mergeCell ref="AP181:AQ181"/>
    <mergeCell ref="AS181:AT181"/>
    <mergeCell ref="B185:D185"/>
    <mergeCell ref="E185:G185"/>
    <mergeCell ref="H185:I185"/>
    <mergeCell ref="J185:L185"/>
    <mergeCell ref="M185:O185"/>
    <mergeCell ref="P185:R185"/>
    <mergeCell ref="V185:X185"/>
    <mergeCell ref="Y185:Z185"/>
    <mergeCell ref="AA185:AC185"/>
    <mergeCell ref="AF185:AG185"/>
    <mergeCell ref="AJ185:AK185"/>
    <mergeCell ref="AN185:AO185"/>
    <mergeCell ref="AP185:AQ185"/>
    <mergeCell ref="AS185:AT185"/>
    <mergeCell ref="B186:D186"/>
    <mergeCell ref="E186:G186"/>
    <mergeCell ref="H186:I186"/>
    <mergeCell ref="J186:L186"/>
    <mergeCell ref="M186:O186"/>
    <mergeCell ref="P186:R186"/>
    <mergeCell ref="V186:X186"/>
    <mergeCell ref="Y186:Z186"/>
    <mergeCell ref="AA186:AC186"/>
    <mergeCell ref="AF186:AG186"/>
    <mergeCell ref="B190:D190"/>
    <mergeCell ref="E190:G190"/>
    <mergeCell ref="H190:I190"/>
    <mergeCell ref="J190:L190"/>
    <mergeCell ref="M190:O190"/>
    <mergeCell ref="P190:R190"/>
    <mergeCell ref="V190:X190"/>
    <mergeCell ref="Y190:Z190"/>
    <mergeCell ref="AA190:AC190"/>
    <mergeCell ref="AF190:AG190"/>
    <mergeCell ref="AJ190:AK190"/>
    <mergeCell ref="AN190:AO190"/>
    <mergeCell ref="AP190:AQ190"/>
    <mergeCell ref="AS190:AT190"/>
    <mergeCell ref="B188:D188"/>
    <mergeCell ref="E188:G188"/>
    <mergeCell ref="H188:I188"/>
    <mergeCell ref="J188:L188"/>
    <mergeCell ref="M188:O188"/>
    <mergeCell ref="P188:R188"/>
    <mergeCell ref="V188:X188"/>
    <mergeCell ref="Y188:Z188"/>
    <mergeCell ref="AA188:AC188"/>
    <mergeCell ref="AF188:AG188"/>
    <mergeCell ref="AJ188:AK188"/>
    <mergeCell ref="AN188:AO188"/>
    <mergeCell ref="AP188:AQ188"/>
    <mergeCell ref="AS188:AT188"/>
    <mergeCell ref="B189:D189"/>
    <mergeCell ref="E189:G189"/>
    <mergeCell ref="H189:I189"/>
    <mergeCell ref="J189:L189"/>
    <mergeCell ref="M189:O189"/>
    <mergeCell ref="P189:R189"/>
    <mergeCell ref="V189:X189"/>
    <mergeCell ref="Y189:Z189"/>
    <mergeCell ref="AA189:AC189"/>
    <mergeCell ref="AF189:AG189"/>
    <mergeCell ref="AJ189:AK189"/>
    <mergeCell ref="AN189:AO189"/>
    <mergeCell ref="B195:D195"/>
    <mergeCell ref="E195:G195"/>
    <mergeCell ref="H195:I195"/>
    <mergeCell ref="J195:L195"/>
    <mergeCell ref="M195:O195"/>
    <mergeCell ref="P195:R195"/>
    <mergeCell ref="V195:X195"/>
    <mergeCell ref="Y195:Z195"/>
    <mergeCell ref="AA195:AC195"/>
    <mergeCell ref="AF195:AG195"/>
    <mergeCell ref="AJ195:AK195"/>
    <mergeCell ref="AN195:AO195"/>
    <mergeCell ref="AP195:AQ195"/>
    <mergeCell ref="AS195:AT195"/>
    <mergeCell ref="B196:D196"/>
    <mergeCell ref="E196:G196"/>
    <mergeCell ref="H196:I196"/>
    <mergeCell ref="J196:L196"/>
    <mergeCell ref="M196:O196"/>
    <mergeCell ref="P196:R196"/>
    <mergeCell ref="V196:X196"/>
    <mergeCell ref="Y196:Z196"/>
    <mergeCell ref="AA196:AC196"/>
    <mergeCell ref="AF196:AG196"/>
    <mergeCell ref="AJ196:AK196"/>
    <mergeCell ref="AN196:AO196"/>
    <mergeCell ref="AP196:AQ196"/>
    <mergeCell ref="AS196:AT196"/>
    <mergeCell ref="B197:D197"/>
    <mergeCell ref="E197:G197"/>
    <mergeCell ref="H197:I197"/>
    <mergeCell ref="J197:L197"/>
    <mergeCell ref="M197:O197"/>
    <mergeCell ref="P197:R197"/>
    <mergeCell ref="V197:X197"/>
    <mergeCell ref="Y197:Z197"/>
    <mergeCell ref="AA197:AC197"/>
    <mergeCell ref="AF197:AG197"/>
    <mergeCell ref="AJ197:AK197"/>
    <mergeCell ref="AN197:AO197"/>
    <mergeCell ref="AP197:AQ197"/>
    <mergeCell ref="AS197:AT197"/>
    <mergeCell ref="B201:D201"/>
    <mergeCell ref="E201:G201"/>
    <mergeCell ref="H201:I201"/>
    <mergeCell ref="J201:L201"/>
    <mergeCell ref="M201:O201"/>
    <mergeCell ref="P201:R201"/>
    <mergeCell ref="V201:X201"/>
    <mergeCell ref="Y201:Z201"/>
    <mergeCell ref="AA201:AC201"/>
    <mergeCell ref="AF201:AG201"/>
    <mergeCell ref="AJ201:AK201"/>
    <mergeCell ref="AN201:AO201"/>
    <mergeCell ref="AP201:AQ201"/>
    <mergeCell ref="AS201:AT201"/>
    <mergeCell ref="B202:D202"/>
    <mergeCell ref="E202:G202"/>
    <mergeCell ref="H202:I202"/>
    <mergeCell ref="J202:L202"/>
    <mergeCell ref="M202:O202"/>
    <mergeCell ref="P202:R202"/>
    <mergeCell ref="V202:X202"/>
    <mergeCell ref="Y202:Z202"/>
    <mergeCell ref="AA202:AC202"/>
    <mergeCell ref="AF202:AG202"/>
    <mergeCell ref="B206:D206"/>
    <mergeCell ref="E206:G206"/>
    <mergeCell ref="H206:I206"/>
    <mergeCell ref="J206:L206"/>
    <mergeCell ref="M206:O206"/>
    <mergeCell ref="P206:R206"/>
    <mergeCell ref="V206:X206"/>
    <mergeCell ref="Y206:Z206"/>
    <mergeCell ref="AA206:AC206"/>
    <mergeCell ref="AF206:AG206"/>
    <mergeCell ref="AJ206:AK206"/>
    <mergeCell ref="AN206:AO206"/>
    <mergeCell ref="AP206:AQ206"/>
    <mergeCell ref="AS206:AT206"/>
    <mergeCell ref="B204:D204"/>
    <mergeCell ref="E204:G204"/>
    <mergeCell ref="H204:I204"/>
    <mergeCell ref="J204:L204"/>
    <mergeCell ref="M204:O204"/>
    <mergeCell ref="P204:R204"/>
    <mergeCell ref="V204:X204"/>
    <mergeCell ref="Y204:Z204"/>
    <mergeCell ref="AA204:AC204"/>
    <mergeCell ref="AF204:AG204"/>
    <mergeCell ref="AJ204:AK204"/>
    <mergeCell ref="AN204:AO204"/>
    <mergeCell ref="AP204:AQ204"/>
    <mergeCell ref="AS204:AT204"/>
    <mergeCell ref="B205:D205"/>
    <mergeCell ref="E205:G205"/>
    <mergeCell ref="H205:I205"/>
    <mergeCell ref="J205:L205"/>
    <mergeCell ref="M205:O205"/>
    <mergeCell ref="P205:R205"/>
    <mergeCell ref="V205:X205"/>
    <mergeCell ref="Y205:Z205"/>
    <mergeCell ref="AA205:AC205"/>
    <mergeCell ref="AF205:AG205"/>
    <mergeCell ref="AJ205:AK205"/>
    <mergeCell ref="AN205:AO205"/>
    <mergeCell ref="B211:D211"/>
    <mergeCell ref="E211:G211"/>
    <mergeCell ref="H211:I211"/>
    <mergeCell ref="J211:L211"/>
    <mergeCell ref="M211:O211"/>
    <mergeCell ref="P211:R211"/>
    <mergeCell ref="V211:X211"/>
    <mergeCell ref="Y211:Z211"/>
    <mergeCell ref="AA211:AC211"/>
    <mergeCell ref="AF211:AG211"/>
    <mergeCell ref="AJ211:AK211"/>
    <mergeCell ref="AN211:AO211"/>
    <mergeCell ref="AP211:AQ211"/>
    <mergeCell ref="AS211:AT211"/>
    <mergeCell ref="B212:D212"/>
    <mergeCell ref="E212:G212"/>
    <mergeCell ref="H212:I212"/>
    <mergeCell ref="J212:L212"/>
    <mergeCell ref="M212:O212"/>
    <mergeCell ref="P212:R212"/>
    <mergeCell ref="V212:X212"/>
    <mergeCell ref="Y212:Z212"/>
    <mergeCell ref="AA212:AC212"/>
    <mergeCell ref="AF212:AG212"/>
    <mergeCell ref="AJ212:AK212"/>
    <mergeCell ref="AN212:AO212"/>
    <mergeCell ref="AP212:AQ212"/>
    <mergeCell ref="AS212:AT212"/>
    <mergeCell ref="B213:D213"/>
    <mergeCell ref="E213:G213"/>
    <mergeCell ref="H213:I213"/>
    <mergeCell ref="J213:L213"/>
    <mergeCell ref="M213:O213"/>
    <mergeCell ref="P213:R213"/>
    <mergeCell ref="V213:X213"/>
    <mergeCell ref="Y213:Z213"/>
    <mergeCell ref="AA213:AC213"/>
    <mergeCell ref="AF213:AG213"/>
    <mergeCell ref="AJ213:AK213"/>
    <mergeCell ref="AN213:AO213"/>
    <mergeCell ref="AP213:AQ213"/>
    <mergeCell ref="AS213:AT213"/>
    <mergeCell ref="B217:D217"/>
    <mergeCell ref="E217:G217"/>
    <mergeCell ref="H217:I217"/>
    <mergeCell ref="J217:L217"/>
    <mergeCell ref="M217:O217"/>
    <mergeCell ref="P217:R217"/>
    <mergeCell ref="V217:X217"/>
    <mergeCell ref="Y217:Z217"/>
    <mergeCell ref="AA217:AC217"/>
    <mergeCell ref="AF217:AG217"/>
    <mergeCell ref="AJ217:AK217"/>
    <mergeCell ref="AN217:AO217"/>
    <mergeCell ref="AP217:AQ217"/>
    <mergeCell ref="AS217:AT217"/>
    <mergeCell ref="B218:D218"/>
    <mergeCell ref="E218:G218"/>
    <mergeCell ref="H218:I218"/>
    <mergeCell ref="J218:L218"/>
    <mergeCell ref="M218:O218"/>
    <mergeCell ref="P218:R218"/>
    <mergeCell ref="V218:X218"/>
    <mergeCell ref="Y218:Z218"/>
    <mergeCell ref="AA218:AC218"/>
    <mergeCell ref="AF218:AG218"/>
    <mergeCell ref="B222:D222"/>
    <mergeCell ref="E222:G222"/>
    <mergeCell ref="H222:I222"/>
    <mergeCell ref="J222:L222"/>
    <mergeCell ref="M222:O222"/>
    <mergeCell ref="P222:R222"/>
    <mergeCell ref="V222:X222"/>
    <mergeCell ref="Y222:Z222"/>
    <mergeCell ref="AA222:AC222"/>
    <mergeCell ref="AF222:AG222"/>
    <mergeCell ref="AJ222:AK222"/>
    <mergeCell ref="AN222:AO222"/>
    <mergeCell ref="AP222:AQ222"/>
    <mergeCell ref="AS222:AT222"/>
    <mergeCell ref="B220:D220"/>
    <mergeCell ref="E220:G220"/>
    <mergeCell ref="H220:I220"/>
    <mergeCell ref="J220:L220"/>
    <mergeCell ref="M220:O220"/>
    <mergeCell ref="P220:R220"/>
    <mergeCell ref="V220:X220"/>
    <mergeCell ref="Y220:Z220"/>
    <mergeCell ref="AA220:AC220"/>
    <mergeCell ref="AF220:AG220"/>
    <mergeCell ref="AJ220:AK220"/>
    <mergeCell ref="AN220:AO220"/>
    <mergeCell ref="AP220:AQ220"/>
    <mergeCell ref="AS220:AT220"/>
    <mergeCell ref="B221:D221"/>
    <mergeCell ref="E221:G221"/>
    <mergeCell ref="H221:I221"/>
    <mergeCell ref="J221:L221"/>
    <mergeCell ref="M221:O221"/>
    <mergeCell ref="P221:R221"/>
    <mergeCell ref="V221:X221"/>
    <mergeCell ref="Y221:Z221"/>
    <mergeCell ref="AA221:AC221"/>
    <mergeCell ref="AF221:AG221"/>
    <mergeCell ref="AJ221:AK221"/>
    <mergeCell ref="AN221:AO221"/>
    <mergeCell ref="B227:D227"/>
    <mergeCell ref="E227:G227"/>
    <mergeCell ref="H227:I227"/>
    <mergeCell ref="J227:L227"/>
    <mergeCell ref="M227:O227"/>
    <mergeCell ref="P227:R227"/>
    <mergeCell ref="V227:X227"/>
    <mergeCell ref="Y227:Z227"/>
    <mergeCell ref="AA227:AC227"/>
    <mergeCell ref="AF227:AG227"/>
    <mergeCell ref="AJ227:AK227"/>
    <mergeCell ref="AN227:AO227"/>
    <mergeCell ref="AP227:AQ227"/>
    <mergeCell ref="AS227:AT227"/>
    <mergeCell ref="B228:D228"/>
    <mergeCell ref="E228:G228"/>
    <mergeCell ref="H228:I228"/>
    <mergeCell ref="J228:L228"/>
    <mergeCell ref="M228:O228"/>
    <mergeCell ref="P228:R228"/>
    <mergeCell ref="V228:X228"/>
    <mergeCell ref="Y228:Z228"/>
    <mergeCell ref="AA228:AC228"/>
    <mergeCell ref="AF228:AG228"/>
    <mergeCell ref="AJ228:AK228"/>
    <mergeCell ref="AN228:AO228"/>
    <mergeCell ref="AP228:AQ228"/>
    <mergeCell ref="AS228:AT228"/>
    <mergeCell ref="B229:D229"/>
    <mergeCell ref="E229:G229"/>
    <mergeCell ref="H229:I229"/>
    <mergeCell ref="J229:L229"/>
    <mergeCell ref="M229:O229"/>
    <mergeCell ref="P229:R229"/>
    <mergeCell ref="V229:X229"/>
    <mergeCell ref="Y229:Z229"/>
    <mergeCell ref="AA229:AC229"/>
    <mergeCell ref="AF229:AG229"/>
    <mergeCell ref="AJ229:AK229"/>
    <mergeCell ref="AN229:AO229"/>
    <mergeCell ref="AP229:AQ229"/>
    <mergeCell ref="AS229:AT229"/>
    <mergeCell ref="B233:D233"/>
    <mergeCell ref="E233:G233"/>
    <mergeCell ref="H233:I233"/>
    <mergeCell ref="J233:L233"/>
    <mergeCell ref="M233:O233"/>
    <mergeCell ref="P233:R233"/>
    <mergeCell ref="V233:X233"/>
    <mergeCell ref="Y233:Z233"/>
    <mergeCell ref="AA233:AC233"/>
    <mergeCell ref="AF233:AG233"/>
    <mergeCell ref="AJ233:AK233"/>
    <mergeCell ref="AN233:AO233"/>
    <mergeCell ref="AP233:AQ233"/>
    <mergeCell ref="AS233:AT233"/>
    <mergeCell ref="B234:D234"/>
    <mergeCell ref="E234:G234"/>
    <mergeCell ref="H234:I234"/>
    <mergeCell ref="J234:L234"/>
    <mergeCell ref="M234:O234"/>
    <mergeCell ref="P234:R234"/>
    <mergeCell ref="V234:X234"/>
    <mergeCell ref="Y234:Z234"/>
    <mergeCell ref="AA234:AC234"/>
    <mergeCell ref="AF234:AG234"/>
    <mergeCell ref="B238:D238"/>
    <mergeCell ref="E238:G238"/>
    <mergeCell ref="H238:I238"/>
    <mergeCell ref="J238:L238"/>
    <mergeCell ref="M238:O238"/>
    <mergeCell ref="P238:R238"/>
    <mergeCell ref="V238:X238"/>
    <mergeCell ref="Y238:Z238"/>
    <mergeCell ref="AA238:AC238"/>
    <mergeCell ref="AF238:AG238"/>
    <mergeCell ref="AJ238:AK238"/>
    <mergeCell ref="AN238:AO238"/>
    <mergeCell ref="AP238:AQ238"/>
    <mergeCell ref="AS238:AT238"/>
    <mergeCell ref="B236:D236"/>
    <mergeCell ref="E236:G236"/>
    <mergeCell ref="H236:I236"/>
    <mergeCell ref="J236:L236"/>
    <mergeCell ref="M236:O236"/>
    <mergeCell ref="P236:R236"/>
    <mergeCell ref="V236:X236"/>
    <mergeCell ref="Y236:Z236"/>
    <mergeCell ref="AA236:AC236"/>
    <mergeCell ref="AF236:AG236"/>
    <mergeCell ref="AJ236:AK236"/>
    <mergeCell ref="AN236:AO236"/>
    <mergeCell ref="AP236:AQ236"/>
    <mergeCell ref="AS236:AT236"/>
    <mergeCell ref="B237:D237"/>
    <mergeCell ref="E237:G237"/>
    <mergeCell ref="H237:I237"/>
    <mergeCell ref="J237:L237"/>
    <mergeCell ref="M237:O237"/>
    <mergeCell ref="P237:R237"/>
    <mergeCell ref="V237:X237"/>
    <mergeCell ref="Y237:Z237"/>
    <mergeCell ref="AA237:AC237"/>
    <mergeCell ref="AF237:AG237"/>
    <mergeCell ref="AJ237:AK237"/>
    <mergeCell ref="AN237:AO237"/>
    <mergeCell ref="B243:D243"/>
    <mergeCell ref="E243:G243"/>
    <mergeCell ref="H243:I243"/>
    <mergeCell ref="J243:L243"/>
    <mergeCell ref="M243:O243"/>
    <mergeCell ref="P243:R243"/>
    <mergeCell ref="V243:X243"/>
    <mergeCell ref="Y243:Z243"/>
    <mergeCell ref="AA243:AC243"/>
    <mergeCell ref="AF243:AG243"/>
    <mergeCell ref="AJ243:AK243"/>
    <mergeCell ref="AN243:AO243"/>
    <mergeCell ref="AP243:AQ243"/>
    <mergeCell ref="AS243:AT243"/>
    <mergeCell ref="B244:D244"/>
    <mergeCell ref="E244:G244"/>
    <mergeCell ref="H244:I244"/>
    <mergeCell ref="J244:L244"/>
    <mergeCell ref="M244:O244"/>
    <mergeCell ref="P244:R244"/>
    <mergeCell ref="V244:X244"/>
    <mergeCell ref="Y244:Z244"/>
    <mergeCell ref="AA244:AC244"/>
    <mergeCell ref="AF244:AG244"/>
    <mergeCell ref="AJ244:AK244"/>
    <mergeCell ref="AN244:AO244"/>
    <mergeCell ref="AP244:AQ244"/>
    <mergeCell ref="AS244:AT244"/>
    <mergeCell ref="B245:D245"/>
    <mergeCell ref="E245:G245"/>
    <mergeCell ref="H245:I245"/>
    <mergeCell ref="J245:L245"/>
    <mergeCell ref="M245:O245"/>
    <mergeCell ref="P245:R245"/>
    <mergeCell ref="V245:X245"/>
    <mergeCell ref="Y245:Z245"/>
    <mergeCell ref="AA245:AC245"/>
    <mergeCell ref="AF245:AG245"/>
    <mergeCell ref="AJ245:AK245"/>
    <mergeCell ref="AN245:AO245"/>
    <mergeCell ref="AP245:AQ245"/>
    <mergeCell ref="AS245:AT245"/>
    <mergeCell ref="B249:D249"/>
    <mergeCell ref="E249:G249"/>
    <mergeCell ref="H249:I249"/>
    <mergeCell ref="J249:L249"/>
    <mergeCell ref="M249:O249"/>
    <mergeCell ref="P249:R249"/>
    <mergeCell ref="V249:X249"/>
    <mergeCell ref="Y249:Z249"/>
    <mergeCell ref="AA249:AC249"/>
    <mergeCell ref="AF249:AG249"/>
    <mergeCell ref="AJ249:AK249"/>
    <mergeCell ref="AN249:AO249"/>
    <mergeCell ref="AP249:AQ249"/>
    <mergeCell ref="AS249:AT249"/>
    <mergeCell ref="B250:D250"/>
    <mergeCell ref="E250:G250"/>
    <mergeCell ref="H250:I250"/>
    <mergeCell ref="J250:L250"/>
    <mergeCell ref="M250:O250"/>
    <mergeCell ref="P250:R250"/>
    <mergeCell ref="V250:X250"/>
    <mergeCell ref="Y250:Z250"/>
    <mergeCell ref="AA250:AC250"/>
    <mergeCell ref="AF250:AG250"/>
    <mergeCell ref="B254:D254"/>
    <mergeCell ref="E254:G254"/>
    <mergeCell ref="H254:I254"/>
    <mergeCell ref="J254:L254"/>
    <mergeCell ref="M254:O254"/>
    <mergeCell ref="P254:R254"/>
    <mergeCell ref="V254:X254"/>
    <mergeCell ref="Y254:Z254"/>
    <mergeCell ref="AA254:AC254"/>
    <mergeCell ref="AF254:AG254"/>
    <mergeCell ref="AJ254:AK254"/>
    <mergeCell ref="AN254:AO254"/>
    <mergeCell ref="AP254:AQ254"/>
    <mergeCell ref="AS254:AT254"/>
    <mergeCell ref="B252:D252"/>
    <mergeCell ref="E252:G252"/>
    <mergeCell ref="H252:I252"/>
    <mergeCell ref="J252:L252"/>
    <mergeCell ref="M252:O252"/>
    <mergeCell ref="P252:R252"/>
    <mergeCell ref="V252:X252"/>
    <mergeCell ref="Y252:Z252"/>
    <mergeCell ref="AA252:AC252"/>
    <mergeCell ref="AF252:AG252"/>
    <mergeCell ref="AJ252:AK252"/>
    <mergeCell ref="AN252:AO252"/>
    <mergeCell ref="AP252:AQ252"/>
    <mergeCell ref="AS252:AT252"/>
    <mergeCell ref="B253:D253"/>
    <mergeCell ref="E253:G253"/>
    <mergeCell ref="H253:I253"/>
    <mergeCell ref="J253:L253"/>
    <mergeCell ref="M253:O253"/>
    <mergeCell ref="P253:R253"/>
    <mergeCell ref="V253:X253"/>
    <mergeCell ref="Y253:Z253"/>
    <mergeCell ref="AA253:AC253"/>
    <mergeCell ref="AF253:AG253"/>
    <mergeCell ref="AJ253:AK253"/>
    <mergeCell ref="AN253:AO253"/>
    <mergeCell ref="B259:D259"/>
    <mergeCell ref="E259:G259"/>
    <mergeCell ref="H259:I259"/>
    <mergeCell ref="J259:L259"/>
    <mergeCell ref="M259:O259"/>
    <mergeCell ref="P259:R259"/>
    <mergeCell ref="V259:X259"/>
    <mergeCell ref="Y259:Z259"/>
    <mergeCell ref="AA259:AC259"/>
    <mergeCell ref="AF259:AG259"/>
    <mergeCell ref="AJ259:AK259"/>
    <mergeCell ref="AN259:AO259"/>
    <mergeCell ref="AP259:AQ259"/>
    <mergeCell ref="AS259:AT259"/>
    <mergeCell ref="B260:D260"/>
    <mergeCell ref="E260:G260"/>
    <mergeCell ref="H260:I260"/>
    <mergeCell ref="J260:L260"/>
    <mergeCell ref="M260:O260"/>
    <mergeCell ref="P260:R260"/>
    <mergeCell ref="V260:X260"/>
    <mergeCell ref="Y260:Z260"/>
    <mergeCell ref="AA260:AC260"/>
    <mergeCell ref="AF260:AG260"/>
    <mergeCell ref="AJ260:AK260"/>
    <mergeCell ref="AN260:AO260"/>
    <mergeCell ref="AP260:AQ260"/>
    <mergeCell ref="AS260:AT260"/>
    <mergeCell ref="B261:D261"/>
    <mergeCell ref="E261:G261"/>
    <mergeCell ref="H261:I261"/>
    <mergeCell ref="J261:L261"/>
    <mergeCell ref="M261:O261"/>
    <mergeCell ref="P261:R261"/>
    <mergeCell ref="V261:X261"/>
    <mergeCell ref="Y261:Z261"/>
    <mergeCell ref="AA261:AC261"/>
    <mergeCell ref="AF261:AG261"/>
    <mergeCell ref="AJ261:AK261"/>
    <mergeCell ref="AN261:AO261"/>
    <mergeCell ref="AP261:AQ261"/>
    <mergeCell ref="AS261:AT261"/>
    <mergeCell ref="B265:D265"/>
    <mergeCell ref="E265:G265"/>
    <mergeCell ref="H265:I265"/>
    <mergeCell ref="J265:L265"/>
    <mergeCell ref="M265:O265"/>
    <mergeCell ref="P265:R265"/>
    <mergeCell ref="V265:X265"/>
    <mergeCell ref="Y265:Z265"/>
    <mergeCell ref="AA265:AC265"/>
    <mergeCell ref="AF265:AG265"/>
    <mergeCell ref="AJ265:AK265"/>
    <mergeCell ref="AN265:AO265"/>
    <mergeCell ref="AP265:AQ265"/>
    <mergeCell ref="AS265:AT265"/>
    <mergeCell ref="B266:D266"/>
    <mergeCell ref="E266:G266"/>
    <mergeCell ref="H266:I266"/>
    <mergeCell ref="J266:L266"/>
    <mergeCell ref="M266:O266"/>
    <mergeCell ref="P266:R266"/>
    <mergeCell ref="V266:X266"/>
    <mergeCell ref="Y266:Z266"/>
    <mergeCell ref="AA266:AC266"/>
    <mergeCell ref="AF266:AG266"/>
    <mergeCell ref="B270:D270"/>
    <mergeCell ref="E270:G270"/>
    <mergeCell ref="H270:I270"/>
    <mergeCell ref="J270:L270"/>
    <mergeCell ref="M270:O270"/>
    <mergeCell ref="P270:R270"/>
    <mergeCell ref="V270:X270"/>
    <mergeCell ref="Y270:Z270"/>
    <mergeCell ref="AA270:AC270"/>
    <mergeCell ref="AF270:AG270"/>
    <mergeCell ref="AJ270:AK270"/>
    <mergeCell ref="AN270:AO270"/>
    <mergeCell ref="AP270:AQ270"/>
    <mergeCell ref="AS270:AT270"/>
    <mergeCell ref="B268:D268"/>
    <mergeCell ref="E268:G268"/>
    <mergeCell ref="H268:I268"/>
    <mergeCell ref="J268:L268"/>
    <mergeCell ref="M268:O268"/>
    <mergeCell ref="P268:R268"/>
    <mergeCell ref="V268:X268"/>
    <mergeCell ref="Y268:Z268"/>
    <mergeCell ref="AA268:AC268"/>
    <mergeCell ref="AF268:AG268"/>
    <mergeCell ref="AJ268:AK268"/>
    <mergeCell ref="AN268:AO268"/>
    <mergeCell ref="AP268:AQ268"/>
    <mergeCell ref="AS268:AT268"/>
    <mergeCell ref="B269:D269"/>
    <mergeCell ref="E269:G269"/>
    <mergeCell ref="H269:I269"/>
    <mergeCell ref="J269:L269"/>
    <mergeCell ref="M269:O269"/>
    <mergeCell ref="P269:R269"/>
    <mergeCell ref="V269:X269"/>
    <mergeCell ref="Y269:Z269"/>
    <mergeCell ref="AA269:AC269"/>
    <mergeCell ref="AF269:AG269"/>
    <mergeCell ref="AJ269:AK269"/>
    <mergeCell ref="AN269:AO269"/>
    <mergeCell ref="B275:D275"/>
    <mergeCell ref="E275:G275"/>
    <mergeCell ref="H275:I275"/>
    <mergeCell ref="J275:L275"/>
    <mergeCell ref="M275:O275"/>
    <mergeCell ref="P275:R275"/>
    <mergeCell ref="V275:X275"/>
    <mergeCell ref="Y275:Z275"/>
    <mergeCell ref="AA275:AC275"/>
    <mergeCell ref="AF275:AG275"/>
    <mergeCell ref="AJ275:AK275"/>
    <mergeCell ref="AN275:AO275"/>
    <mergeCell ref="AP275:AQ275"/>
    <mergeCell ref="AS275:AT275"/>
    <mergeCell ref="B276:D276"/>
    <mergeCell ref="E276:G276"/>
    <mergeCell ref="H276:I276"/>
    <mergeCell ref="J276:L276"/>
    <mergeCell ref="M276:O276"/>
    <mergeCell ref="P276:R276"/>
    <mergeCell ref="V276:X276"/>
    <mergeCell ref="Y276:Z276"/>
    <mergeCell ref="AA276:AC276"/>
    <mergeCell ref="AF276:AG276"/>
    <mergeCell ref="AJ276:AK276"/>
    <mergeCell ref="AN276:AO276"/>
    <mergeCell ref="AP276:AQ276"/>
    <mergeCell ref="AS276:AT276"/>
    <mergeCell ref="B277:D277"/>
    <mergeCell ref="E277:G277"/>
    <mergeCell ref="H277:I277"/>
    <mergeCell ref="J277:L277"/>
    <mergeCell ref="M277:O277"/>
    <mergeCell ref="P277:R277"/>
    <mergeCell ref="V277:X277"/>
    <mergeCell ref="Y277:Z277"/>
    <mergeCell ref="AA277:AC277"/>
    <mergeCell ref="AF277:AG277"/>
    <mergeCell ref="AJ277:AK277"/>
    <mergeCell ref="AN277:AO277"/>
    <mergeCell ref="AP277:AQ277"/>
    <mergeCell ref="AS277:AT277"/>
    <mergeCell ref="B281:D281"/>
    <mergeCell ref="E281:G281"/>
    <mergeCell ref="H281:I281"/>
    <mergeCell ref="J281:L281"/>
    <mergeCell ref="M281:O281"/>
    <mergeCell ref="P281:R281"/>
    <mergeCell ref="V281:X281"/>
    <mergeCell ref="Y281:Z281"/>
    <mergeCell ref="AA281:AC281"/>
    <mergeCell ref="AF281:AG281"/>
    <mergeCell ref="AJ281:AK281"/>
    <mergeCell ref="AN281:AO281"/>
    <mergeCell ref="AP281:AQ281"/>
    <mergeCell ref="AS281:AT281"/>
    <mergeCell ref="B282:D282"/>
    <mergeCell ref="E282:G282"/>
    <mergeCell ref="H282:I282"/>
    <mergeCell ref="J282:L282"/>
    <mergeCell ref="M282:O282"/>
    <mergeCell ref="P282:R282"/>
    <mergeCell ref="V282:X282"/>
    <mergeCell ref="Y282:Z282"/>
    <mergeCell ref="AA282:AC282"/>
    <mergeCell ref="AF282:AG282"/>
    <mergeCell ref="B286:D286"/>
    <mergeCell ref="E286:G286"/>
    <mergeCell ref="H286:I286"/>
    <mergeCell ref="J286:L286"/>
    <mergeCell ref="M286:O286"/>
    <mergeCell ref="P286:R286"/>
    <mergeCell ref="V286:X286"/>
    <mergeCell ref="Y286:Z286"/>
    <mergeCell ref="AA286:AC286"/>
    <mergeCell ref="AF286:AG286"/>
    <mergeCell ref="AJ286:AK286"/>
    <mergeCell ref="AN286:AO286"/>
    <mergeCell ref="AP286:AQ286"/>
    <mergeCell ref="AS286:AT286"/>
    <mergeCell ref="B284:D284"/>
    <mergeCell ref="E284:G284"/>
    <mergeCell ref="H284:I284"/>
    <mergeCell ref="J284:L284"/>
    <mergeCell ref="M284:O284"/>
    <mergeCell ref="P284:R284"/>
    <mergeCell ref="V284:X284"/>
    <mergeCell ref="Y284:Z284"/>
    <mergeCell ref="AA284:AC284"/>
    <mergeCell ref="AF284:AG284"/>
    <mergeCell ref="AJ284:AK284"/>
    <mergeCell ref="AN284:AO284"/>
    <mergeCell ref="AP284:AQ284"/>
    <mergeCell ref="AS284:AT284"/>
    <mergeCell ref="B285:D285"/>
    <mergeCell ref="E285:G285"/>
    <mergeCell ref="H285:I285"/>
    <mergeCell ref="J285:L285"/>
    <mergeCell ref="M285:O285"/>
    <mergeCell ref="P285:R285"/>
    <mergeCell ref="V285:X285"/>
    <mergeCell ref="Y285:Z285"/>
    <mergeCell ref="AA285:AC285"/>
    <mergeCell ref="AF285:AG285"/>
    <mergeCell ref="AJ285:AK285"/>
    <mergeCell ref="AN285:AO285"/>
    <mergeCell ref="B291:D291"/>
    <mergeCell ref="E291:G291"/>
    <mergeCell ref="H291:I291"/>
    <mergeCell ref="J291:L291"/>
    <mergeCell ref="M291:O291"/>
    <mergeCell ref="P291:R291"/>
    <mergeCell ref="V291:X291"/>
    <mergeCell ref="Y291:Z291"/>
    <mergeCell ref="AA291:AC291"/>
    <mergeCell ref="AF291:AG291"/>
    <mergeCell ref="AJ291:AK291"/>
    <mergeCell ref="AN291:AO291"/>
    <mergeCell ref="AP291:AQ291"/>
    <mergeCell ref="AS291:AT291"/>
    <mergeCell ref="B292:D292"/>
    <mergeCell ref="E292:G292"/>
    <mergeCell ref="H292:I292"/>
    <mergeCell ref="J292:L292"/>
    <mergeCell ref="M292:O292"/>
    <mergeCell ref="P292:R292"/>
    <mergeCell ref="V292:X292"/>
    <mergeCell ref="Y292:Z292"/>
    <mergeCell ref="AA292:AC292"/>
    <mergeCell ref="AF292:AG292"/>
    <mergeCell ref="AJ292:AK292"/>
    <mergeCell ref="AN292:AO292"/>
    <mergeCell ref="AP292:AQ292"/>
    <mergeCell ref="AS292:AT292"/>
    <mergeCell ref="B293:D293"/>
    <mergeCell ref="E293:G293"/>
    <mergeCell ref="H293:I293"/>
    <mergeCell ref="J293:L293"/>
    <mergeCell ref="M293:O293"/>
    <mergeCell ref="P293:R293"/>
    <mergeCell ref="V293:X293"/>
    <mergeCell ref="Y293:Z293"/>
    <mergeCell ref="AA293:AC293"/>
    <mergeCell ref="AF293:AG293"/>
    <mergeCell ref="AJ293:AK293"/>
    <mergeCell ref="AN293:AO293"/>
    <mergeCell ref="AP293:AQ293"/>
    <mergeCell ref="AS293:AT293"/>
    <mergeCell ref="B297:D297"/>
    <mergeCell ref="E297:G297"/>
    <mergeCell ref="H297:I297"/>
    <mergeCell ref="J297:L297"/>
    <mergeCell ref="M297:O297"/>
    <mergeCell ref="P297:R297"/>
    <mergeCell ref="V297:X297"/>
    <mergeCell ref="Y297:Z297"/>
    <mergeCell ref="AA297:AC297"/>
    <mergeCell ref="AF297:AG297"/>
    <mergeCell ref="AJ297:AK297"/>
    <mergeCell ref="AN297:AO297"/>
    <mergeCell ref="AP297:AQ297"/>
    <mergeCell ref="AS297:AT297"/>
    <mergeCell ref="B298:D298"/>
    <mergeCell ref="E298:G298"/>
    <mergeCell ref="H298:I298"/>
    <mergeCell ref="J298:L298"/>
    <mergeCell ref="M298:O298"/>
    <mergeCell ref="P298:R298"/>
    <mergeCell ref="V298:X298"/>
    <mergeCell ref="Y298:Z298"/>
    <mergeCell ref="AA298:AC298"/>
    <mergeCell ref="AF298:AG298"/>
    <mergeCell ref="B302:D302"/>
    <mergeCell ref="E302:G302"/>
    <mergeCell ref="H302:I302"/>
    <mergeCell ref="J302:L302"/>
    <mergeCell ref="M302:O302"/>
    <mergeCell ref="P302:R302"/>
    <mergeCell ref="V302:X302"/>
    <mergeCell ref="Y302:Z302"/>
    <mergeCell ref="AA302:AC302"/>
    <mergeCell ref="AF302:AG302"/>
    <mergeCell ref="AJ302:AK302"/>
    <mergeCell ref="AN302:AO302"/>
    <mergeCell ref="AP302:AQ302"/>
    <mergeCell ref="AS302:AT302"/>
    <mergeCell ref="B300:D300"/>
    <mergeCell ref="E300:G300"/>
    <mergeCell ref="H300:I300"/>
    <mergeCell ref="J300:L300"/>
    <mergeCell ref="M300:O300"/>
    <mergeCell ref="P300:R300"/>
    <mergeCell ref="V300:X300"/>
    <mergeCell ref="Y300:Z300"/>
    <mergeCell ref="AA300:AC300"/>
    <mergeCell ref="AF300:AG300"/>
    <mergeCell ref="AJ300:AK300"/>
    <mergeCell ref="AN300:AO300"/>
    <mergeCell ref="AP300:AQ300"/>
    <mergeCell ref="AS300:AT300"/>
    <mergeCell ref="B301:D301"/>
    <mergeCell ref="E301:G301"/>
    <mergeCell ref="H301:I301"/>
    <mergeCell ref="J301:L301"/>
    <mergeCell ref="M301:O301"/>
    <mergeCell ref="P301:R301"/>
    <mergeCell ref="V301:X301"/>
    <mergeCell ref="Y301:Z301"/>
    <mergeCell ref="AA301:AC301"/>
    <mergeCell ref="AF301:AG301"/>
    <mergeCell ref="AJ301:AK301"/>
    <mergeCell ref="AN301:AO301"/>
    <mergeCell ref="B307:D307"/>
    <mergeCell ref="E307:G307"/>
    <mergeCell ref="H307:I307"/>
    <mergeCell ref="J307:L307"/>
    <mergeCell ref="M307:O307"/>
    <mergeCell ref="P307:R307"/>
    <mergeCell ref="V307:X307"/>
    <mergeCell ref="Y307:Z307"/>
    <mergeCell ref="AA307:AC307"/>
    <mergeCell ref="AF307:AG307"/>
    <mergeCell ref="AJ307:AK307"/>
    <mergeCell ref="AN307:AO307"/>
    <mergeCell ref="AP307:AQ307"/>
    <mergeCell ref="AS307:AT307"/>
    <mergeCell ref="B308:D308"/>
    <mergeCell ref="E308:G308"/>
    <mergeCell ref="H308:I308"/>
    <mergeCell ref="J308:L308"/>
    <mergeCell ref="M308:O308"/>
    <mergeCell ref="P308:R308"/>
    <mergeCell ref="V308:X308"/>
    <mergeCell ref="Y308:Z308"/>
    <mergeCell ref="AA308:AC308"/>
    <mergeCell ref="AF308:AG308"/>
    <mergeCell ref="AJ308:AK308"/>
    <mergeCell ref="AN308:AO308"/>
    <mergeCell ref="AP308:AQ308"/>
    <mergeCell ref="AS308:AT308"/>
    <mergeCell ref="B309:D309"/>
    <mergeCell ref="E309:G309"/>
    <mergeCell ref="H309:I309"/>
    <mergeCell ref="J309:L309"/>
    <mergeCell ref="M309:O309"/>
    <mergeCell ref="P309:R309"/>
    <mergeCell ref="V309:X309"/>
    <mergeCell ref="Y309:Z309"/>
    <mergeCell ref="AA309:AC309"/>
    <mergeCell ref="AF309:AG309"/>
    <mergeCell ref="AJ309:AK309"/>
    <mergeCell ref="AN309:AO309"/>
    <mergeCell ref="AP309:AQ309"/>
    <mergeCell ref="AS309:AT309"/>
    <mergeCell ref="B313:D313"/>
    <mergeCell ref="E313:G313"/>
    <mergeCell ref="H313:I313"/>
    <mergeCell ref="J313:L313"/>
    <mergeCell ref="M313:O313"/>
    <mergeCell ref="P313:R313"/>
    <mergeCell ref="V313:X313"/>
    <mergeCell ref="Y313:Z313"/>
    <mergeCell ref="AA313:AC313"/>
    <mergeCell ref="AF313:AG313"/>
    <mergeCell ref="AJ313:AK313"/>
    <mergeCell ref="AN313:AO313"/>
    <mergeCell ref="AP313:AQ313"/>
    <mergeCell ref="AS313:AT313"/>
    <mergeCell ref="B314:D314"/>
    <mergeCell ref="E314:G314"/>
    <mergeCell ref="H314:I314"/>
    <mergeCell ref="J314:L314"/>
    <mergeCell ref="M314:O314"/>
    <mergeCell ref="P314:R314"/>
    <mergeCell ref="V314:X314"/>
    <mergeCell ref="Y314:Z314"/>
    <mergeCell ref="AA314:AC314"/>
    <mergeCell ref="AF314:AG314"/>
    <mergeCell ref="B318:D318"/>
    <mergeCell ref="E318:G318"/>
    <mergeCell ref="H318:I318"/>
    <mergeCell ref="J318:L318"/>
    <mergeCell ref="M318:O318"/>
    <mergeCell ref="P318:R318"/>
    <mergeCell ref="V318:X318"/>
    <mergeCell ref="Y318:Z318"/>
    <mergeCell ref="AA318:AC318"/>
    <mergeCell ref="AF318:AG318"/>
    <mergeCell ref="AJ318:AK318"/>
    <mergeCell ref="AN318:AO318"/>
    <mergeCell ref="AP318:AQ318"/>
    <mergeCell ref="AS318:AT318"/>
    <mergeCell ref="B316:D316"/>
    <mergeCell ref="E316:G316"/>
    <mergeCell ref="H316:I316"/>
    <mergeCell ref="J316:L316"/>
    <mergeCell ref="M316:O316"/>
    <mergeCell ref="P316:R316"/>
    <mergeCell ref="V316:X316"/>
    <mergeCell ref="Y316:Z316"/>
    <mergeCell ref="AA316:AC316"/>
    <mergeCell ref="AF316:AG316"/>
    <mergeCell ref="AJ316:AK316"/>
    <mergeCell ref="AN316:AO316"/>
    <mergeCell ref="AP316:AQ316"/>
    <mergeCell ref="AS316:AT316"/>
    <mergeCell ref="B317:D317"/>
    <mergeCell ref="E317:G317"/>
    <mergeCell ref="H317:I317"/>
    <mergeCell ref="J317:L317"/>
    <mergeCell ref="M317:O317"/>
    <mergeCell ref="P317:R317"/>
    <mergeCell ref="V317:X317"/>
    <mergeCell ref="Y317:Z317"/>
    <mergeCell ref="AA317:AC317"/>
    <mergeCell ref="AF317:AG317"/>
    <mergeCell ref="AJ317:AK317"/>
    <mergeCell ref="AN317:AO317"/>
    <mergeCell ref="B323:D323"/>
    <mergeCell ref="E323:G323"/>
    <mergeCell ref="H323:I323"/>
    <mergeCell ref="J323:L323"/>
    <mergeCell ref="M323:O323"/>
    <mergeCell ref="P323:R323"/>
    <mergeCell ref="V323:X323"/>
    <mergeCell ref="Y323:Z323"/>
    <mergeCell ref="AA323:AC323"/>
    <mergeCell ref="AF323:AG323"/>
    <mergeCell ref="AJ323:AK323"/>
    <mergeCell ref="AN323:AO323"/>
    <mergeCell ref="AP323:AQ323"/>
    <mergeCell ref="AS323:AT323"/>
    <mergeCell ref="B324:D324"/>
    <mergeCell ref="E324:G324"/>
    <mergeCell ref="H324:I324"/>
    <mergeCell ref="J324:L324"/>
    <mergeCell ref="M324:O324"/>
    <mergeCell ref="P324:R324"/>
    <mergeCell ref="V324:X324"/>
    <mergeCell ref="Y324:Z324"/>
    <mergeCell ref="AA324:AC324"/>
    <mergeCell ref="AF324:AG324"/>
    <mergeCell ref="AJ324:AK324"/>
    <mergeCell ref="AN324:AO324"/>
    <mergeCell ref="AP324:AQ324"/>
    <mergeCell ref="AS324:AT324"/>
    <mergeCell ref="B325:D325"/>
    <mergeCell ref="E325:G325"/>
    <mergeCell ref="H325:I325"/>
    <mergeCell ref="J325:L325"/>
    <mergeCell ref="M325:O325"/>
    <mergeCell ref="P325:R325"/>
    <mergeCell ref="V325:X325"/>
    <mergeCell ref="Y325:Z325"/>
    <mergeCell ref="AA325:AC325"/>
    <mergeCell ref="AF325:AG325"/>
    <mergeCell ref="AJ325:AK325"/>
    <mergeCell ref="AN325:AO325"/>
    <mergeCell ref="AP325:AQ325"/>
    <mergeCell ref="AS325:AT325"/>
    <mergeCell ref="B329:D329"/>
    <mergeCell ref="E329:G329"/>
    <mergeCell ref="H329:I329"/>
    <mergeCell ref="J329:L329"/>
    <mergeCell ref="M329:O329"/>
    <mergeCell ref="P329:R329"/>
    <mergeCell ref="V329:X329"/>
    <mergeCell ref="Y329:Z329"/>
    <mergeCell ref="AA329:AC329"/>
    <mergeCell ref="AF329:AG329"/>
    <mergeCell ref="AJ329:AK329"/>
    <mergeCell ref="AN329:AO329"/>
    <mergeCell ref="AP329:AQ329"/>
    <mergeCell ref="AS329:AT329"/>
    <mergeCell ref="B330:D330"/>
    <mergeCell ref="E330:G330"/>
    <mergeCell ref="H330:I330"/>
    <mergeCell ref="J330:L330"/>
    <mergeCell ref="M330:O330"/>
    <mergeCell ref="P330:R330"/>
    <mergeCell ref="V330:X330"/>
    <mergeCell ref="Y330:Z330"/>
    <mergeCell ref="AA330:AC330"/>
    <mergeCell ref="AF330:AG330"/>
    <mergeCell ref="B334:D334"/>
    <mergeCell ref="E334:G334"/>
    <mergeCell ref="H334:I334"/>
    <mergeCell ref="J334:L334"/>
    <mergeCell ref="M334:O334"/>
    <mergeCell ref="P334:R334"/>
    <mergeCell ref="V334:X334"/>
    <mergeCell ref="Y334:Z334"/>
    <mergeCell ref="AA334:AC334"/>
    <mergeCell ref="AF334:AG334"/>
    <mergeCell ref="AJ334:AK334"/>
    <mergeCell ref="AN334:AO334"/>
    <mergeCell ref="AP334:AQ334"/>
    <mergeCell ref="AS334:AT334"/>
    <mergeCell ref="B332:D332"/>
    <mergeCell ref="E332:G332"/>
    <mergeCell ref="H332:I332"/>
    <mergeCell ref="J332:L332"/>
    <mergeCell ref="M332:O332"/>
    <mergeCell ref="P332:R332"/>
    <mergeCell ref="V332:X332"/>
    <mergeCell ref="Y332:Z332"/>
    <mergeCell ref="AA332:AC332"/>
    <mergeCell ref="AF332:AG332"/>
    <mergeCell ref="AJ332:AK332"/>
    <mergeCell ref="AN332:AO332"/>
    <mergeCell ref="AP332:AQ332"/>
    <mergeCell ref="AS332:AT332"/>
    <mergeCell ref="B333:D333"/>
    <mergeCell ref="E333:G333"/>
    <mergeCell ref="H333:I333"/>
    <mergeCell ref="J333:L333"/>
    <mergeCell ref="M333:O333"/>
    <mergeCell ref="P333:R333"/>
    <mergeCell ref="V333:X333"/>
    <mergeCell ref="Y333:Z333"/>
    <mergeCell ref="AA333:AC333"/>
    <mergeCell ref="AF333:AG333"/>
    <mergeCell ref="AJ333:AK333"/>
    <mergeCell ref="AN333:AO333"/>
    <mergeCell ref="B339:D339"/>
    <mergeCell ref="E339:G339"/>
    <mergeCell ref="H339:I339"/>
    <mergeCell ref="J339:L339"/>
    <mergeCell ref="M339:O339"/>
    <mergeCell ref="P339:R339"/>
    <mergeCell ref="V339:X339"/>
    <mergeCell ref="Y339:Z339"/>
    <mergeCell ref="AA339:AC339"/>
    <mergeCell ref="AF339:AG339"/>
    <mergeCell ref="AJ339:AK339"/>
    <mergeCell ref="AN339:AO339"/>
    <mergeCell ref="AP339:AQ339"/>
    <mergeCell ref="AS339:AT339"/>
    <mergeCell ref="B340:D340"/>
    <mergeCell ref="E340:G340"/>
    <mergeCell ref="H340:I340"/>
    <mergeCell ref="J340:L340"/>
    <mergeCell ref="M340:O340"/>
    <mergeCell ref="P340:R340"/>
    <mergeCell ref="V340:X340"/>
    <mergeCell ref="Y340:Z340"/>
    <mergeCell ref="AA340:AC340"/>
    <mergeCell ref="AF340:AG340"/>
    <mergeCell ref="AJ340:AK340"/>
    <mergeCell ref="AN340:AO340"/>
    <mergeCell ref="AP340:AQ340"/>
    <mergeCell ref="AS340:AT340"/>
    <mergeCell ref="B341:D341"/>
    <mergeCell ref="E341:G341"/>
    <mergeCell ref="H341:I341"/>
    <mergeCell ref="J341:L341"/>
    <mergeCell ref="M341:O341"/>
    <mergeCell ref="P341:R341"/>
    <mergeCell ref="V341:X341"/>
    <mergeCell ref="Y341:Z341"/>
    <mergeCell ref="AA341:AC341"/>
    <mergeCell ref="AF341:AG341"/>
    <mergeCell ref="AJ341:AK341"/>
    <mergeCell ref="AN341:AO341"/>
    <mergeCell ref="AP341:AQ341"/>
    <mergeCell ref="AS341:AT341"/>
    <mergeCell ref="B345:D345"/>
    <mergeCell ref="E345:G345"/>
    <mergeCell ref="H345:I345"/>
    <mergeCell ref="J345:L345"/>
    <mergeCell ref="M345:O345"/>
    <mergeCell ref="P345:R345"/>
    <mergeCell ref="V345:X345"/>
    <mergeCell ref="Y345:Z345"/>
    <mergeCell ref="AA345:AC345"/>
    <mergeCell ref="AF345:AG345"/>
    <mergeCell ref="AJ345:AK345"/>
    <mergeCell ref="AN345:AO345"/>
    <mergeCell ref="AP345:AQ345"/>
    <mergeCell ref="AS345:AT345"/>
    <mergeCell ref="B346:D346"/>
    <mergeCell ref="E346:G346"/>
    <mergeCell ref="H346:I346"/>
    <mergeCell ref="J346:L346"/>
    <mergeCell ref="M346:O346"/>
    <mergeCell ref="P346:R346"/>
    <mergeCell ref="V346:X346"/>
    <mergeCell ref="Y346:Z346"/>
    <mergeCell ref="AA346:AC346"/>
    <mergeCell ref="AF346:AG346"/>
    <mergeCell ref="B350:D350"/>
    <mergeCell ref="E350:G350"/>
    <mergeCell ref="H350:I350"/>
    <mergeCell ref="J350:L350"/>
    <mergeCell ref="M350:O350"/>
    <mergeCell ref="P350:R350"/>
    <mergeCell ref="V350:X350"/>
    <mergeCell ref="Y350:Z350"/>
    <mergeCell ref="AA350:AC350"/>
    <mergeCell ref="AF350:AG350"/>
    <mergeCell ref="AJ350:AK350"/>
    <mergeCell ref="AN350:AO350"/>
    <mergeCell ref="AP350:AQ350"/>
    <mergeCell ref="AS350:AT350"/>
    <mergeCell ref="B348:D348"/>
    <mergeCell ref="E348:G348"/>
    <mergeCell ref="H348:I348"/>
    <mergeCell ref="J348:L348"/>
    <mergeCell ref="M348:O348"/>
    <mergeCell ref="P348:R348"/>
    <mergeCell ref="V348:X348"/>
    <mergeCell ref="Y348:Z348"/>
    <mergeCell ref="AA348:AC348"/>
    <mergeCell ref="AF348:AG348"/>
    <mergeCell ref="AJ348:AK348"/>
    <mergeCell ref="AN348:AO348"/>
    <mergeCell ref="AP348:AQ348"/>
    <mergeCell ref="AS348:AT348"/>
    <mergeCell ref="B349:D349"/>
    <mergeCell ref="E349:G349"/>
    <mergeCell ref="H349:I349"/>
    <mergeCell ref="J349:L349"/>
    <mergeCell ref="M349:O349"/>
    <mergeCell ref="P349:R349"/>
    <mergeCell ref="V349:X349"/>
    <mergeCell ref="Y349:Z349"/>
    <mergeCell ref="AA349:AC349"/>
    <mergeCell ref="AF349:AG349"/>
    <mergeCell ref="AJ349:AK349"/>
    <mergeCell ref="AN349:AO349"/>
    <mergeCell ref="B355:D355"/>
    <mergeCell ref="E355:G355"/>
    <mergeCell ref="H355:I355"/>
    <mergeCell ref="J355:L355"/>
    <mergeCell ref="M355:O355"/>
    <mergeCell ref="P355:R355"/>
    <mergeCell ref="V355:X355"/>
    <mergeCell ref="Y355:Z355"/>
    <mergeCell ref="AA355:AC355"/>
    <mergeCell ref="AF355:AG355"/>
    <mergeCell ref="AJ355:AK355"/>
    <mergeCell ref="AN355:AO355"/>
    <mergeCell ref="AP355:AQ355"/>
    <mergeCell ref="AS355:AT355"/>
    <mergeCell ref="B356:D356"/>
    <mergeCell ref="E356:G356"/>
    <mergeCell ref="H356:I356"/>
    <mergeCell ref="J356:L356"/>
    <mergeCell ref="M356:O356"/>
    <mergeCell ref="P356:R356"/>
    <mergeCell ref="V356:X356"/>
    <mergeCell ref="Y356:Z356"/>
    <mergeCell ref="AA356:AC356"/>
    <mergeCell ref="AF356:AG356"/>
    <mergeCell ref="AJ356:AK356"/>
    <mergeCell ref="AN356:AO356"/>
    <mergeCell ref="AP356:AQ356"/>
    <mergeCell ref="AS356:AT356"/>
    <mergeCell ref="B357:D357"/>
    <mergeCell ref="E357:G357"/>
    <mergeCell ref="H357:I357"/>
    <mergeCell ref="J357:L357"/>
    <mergeCell ref="M357:O357"/>
    <mergeCell ref="P357:R357"/>
    <mergeCell ref="V357:X357"/>
    <mergeCell ref="Y357:Z357"/>
    <mergeCell ref="AA357:AC357"/>
    <mergeCell ref="AF357:AG357"/>
    <mergeCell ref="AJ357:AK357"/>
    <mergeCell ref="AN357:AO357"/>
    <mergeCell ref="AP357:AQ357"/>
    <mergeCell ref="AS357:AT357"/>
    <mergeCell ref="B361:D361"/>
    <mergeCell ref="E361:G361"/>
    <mergeCell ref="H361:I361"/>
    <mergeCell ref="J361:L361"/>
    <mergeCell ref="M361:O361"/>
    <mergeCell ref="P361:R361"/>
    <mergeCell ref="V361:X361"/>
    <mergeCell ref="Y361:Z361"/>
    <mergeCell ref="AA361:AC361"/>
    <mergeCell ref="AF361:AG361"/>
    <mergeCell ref="AJ361:AK361"/>
    <mergeCell ref="AN361:AO361"/>
    <mergeCell ref="AP361:AQ361"/>
    <mergeCell ref="AS361:AT361"/>
    <mergeCell ref="B362:D362"/>
    <mergeCell ref="E362:G362"/>
    <mergeCell ref="H362:I362"/>
    <mergeCell ref="J362:L362"/>
    <mergeCell ref="M362:O362"/>
    <mergeCell ref="P362:R362"/>
    <mergeCell ref="V362:X362"/>
    <mergeCell ref="Y362:Z362"/>
    <mergeCell ref="AA362:AC362"/>
    <mergeCell ref="AF362:AG362"/>
    <mergeCell ref="B366:D366"/>
    <mergeCell ref="E366:G366"/>
    <mergeCell ref="H366:I366"/>
    <mergeCell ref="J366:L366"/>
    <mergeCell ref="M366:O366"/>
    <mergeCell ref="P366:R366"/>
    <mergeCell ref="V366:X366"/>
    <mergeCell ref="Y366:Z366"/>
    <mergeCell ref="AA366:AC366"/>
    <mergeCell ref="AF366:AG366"/>
    <mergeCell ref="AJ366:AK366"/>
    <mergeCell ref="AN366:AO366"/>
    <mergeCell ref="AP366:AQ366"/>
    <mergeCell ref="AS366:AT366"/>
    <mergeCell ref="B364:D364"/>
    <mergeCell ref="E364:G364"/>
    <mergeCell ref="H364:I364"/>
    <mergeCell ref="J364:L364"/>
    <mergeCell ref="M364:O364"/>
    <mergeCell ref="P364:R364"/>
    <mergeCell ref="V364:X364"/>
    <mergeCell ref="Y364:Z364"/>
    <mergeCell ref="AA364:AC364"/>
    <mergeCell ref="AF364:AG364"/>
    <mergeCell ref="AJ364:AK364"/>
    <mergeCell ref="AN364:AO364"/>
    <mergeCell ref="AP364:AQ364"/>
    <mergeCell ref="AS364:AT364"/>
    <mergeCell ref="B365:D365"/>
    <mergeCell ref="E365:G365"/>
    <mergeCell ref="H365:I365"/>
    <mergeCell ref="J365:L365"/>
    <mergeCell ref="M365:O365"/>
    <mergeCell ref="P365:R365"/>
    <mergeCell ref="V365:X365"/>
    <mergeCell ref="Y365:Z365"/>
    <mergeCell ref="AA365:AC365"/>
    <mergeCell ref="AF365:AG365"/>
    <mergeCell ref="AJ365:AK365"/>
    <mergeCell ref="AN365:AO365"/>
    <mergeCell ref="B371:D371"/>
    <mergeCell ref="E371:G371"/>
    <mergeCell ref="H371:I371"/>
    <mergeCell ref="J371:L371"/>
    <mergeCell ref="M371:O371"/>
    <mergeCell ref="P371:R371"/>
    <mergeCell ref="V371:X371"/>
    <mergeCell ref="Y371:Z371"/>
    <mergeCell ref="AA371:AC371"/>
    <mergeCell ref="AF371:AG371"/>
    <mergeCell ref="AJ371:AK371"/>
    <mergeCell ref="AN371:AO371"/>
    <mergeCell ref="AP371:AQ371"/>
    <mergeCell ref="AS371:AT371"/>
    <mergeCell ref="B372:D372"/>
    <mergeCell ref="E372:G372"/>
    <mergeCell ref="H372:I372"/>
    <mergeCell ref="J372:L372"/>
    <mergeCell ref="M372:O372"/>
    <mergeCell ref="P372:R372"/>
    <mergeCell ref="V372:X372"/>
    <mergeCell ref="Y372:Z372"/>
    <mergeCell ref="AA372:AC372"/>
    <mergeCell ref="AF372:AG372"/>
    <mergeCell ref="AJ372:AK372"/>
    <mergeCell ref="AN372:AO372"/>
    <mergeCell ref="AP372:AQ372"/>
    <mergeCell ref="AS372:AT372"/>
    <mergeCell ref="B373:D373"/>
    <mergeCell ref="E373:G373"/>
    <mergeCell ref="H373:I373"/>
    <mergeCell ref="J373:L373"/>
    <mergeCell ref="M373:O373"/>
    <mergeCell ref="P373:R373"/>
    <mergeCell ref="V373:X373"/>
    <mergeCell ref="Y373:Z373"/>
    <mergeCell ref="AA373:AC373"/>
    <mergeCell ref="AF373:AG373"/>
    <mergeCell ref="AJ373:AK373"/>
    <mergeCell ref="AN373:AO373"/>
    <mergeCell ref="AP373:AQ373"/>
    <mergeCell ref="AS373:AT373"/>
    <mergeCell ref="B377:D377"/>
    <mergeCell ref="E377:G377"/>
    <mergeCell ref="H377:I377"/>
    <mergeCell ref="J377:L377"/>
    <mergeCell ref="M377:O377"/>
    <mergeCell ref="P377:R377"/>
    <mergeCell ref="V377:X377"/>
    <mergeCell ref="Y377:Z377"/>
    <mergeCell ref="AA377:AC377"/>
    <mergeCell ref="AF377:AG377"/>
    <mergeCell ref="AJ377:AK377"/>
    <mergeCell ref="AN377:AO377"/>
    <mergeCell ref="AP377:AQ377"/>
    <mergeCell ref="AS377:AT377"/>
    <mergeCell ref="B378:D378"/>
    <mergeCell ref="E378:G378"/>
    <mergeCell ref="H378:I378"/>
    <mergeCell ref="J378:L378"/>
    <mergeCell ref="M378:O378"/>
    <mergeCell ref="P378:R378"/>
    <mergeCell ref="V378:X378"/>
    <mergeCell ref="Y378:Z378"/>
    <mergeCell ref="AA378:AC378"/>
    <mergeCell ref="AF378:AG378"/>
    <mergeCell ref="B382:D382"/>
    <mergeCell ref="E382:G382"/>
    <mergeCell ref="H382:I382"/>
    <mergeCell ref="J382:L382"/>
    <mergeCell ref="M382:O382"/>
    <mergeCell ref="P382:R382"/>
    <mergeCell ref="V382:X382"/>
    <mergeCell ref="Y382:Z382"/>
    <mergeCell ref="AA382:AC382"/>
    <mergeCell ref="AF382:AG382"/>
    <mergeCell ref="AJ382:AK382"/>
    <mergeCell ref="AN382:AO382"/>
    <mergeCell ref="AP382:AQ382"/>
    <mergeCell ref="AS382:AT382"/>
    <mergeCell ref="B380:D380"/>
    <mergeCell ref="E380:G380"/>
    <mergeCell ref="H380:I380"/>
    <mergeCell ref="J380:L380"/>
    <mergeCell ref="M380:O380"/>
    <mergeCell ref="P380:R380"/>
    <mergeCell ref="V380:X380"/>
    <mergeCell ref="Y380:Z380"/>
    <mergeCell ref="AA380:AC380"/>
    <mergeCell ref="AF380:AG380"/>
    <mergeCell ref="AJ380:AK380"/>
    <mergeCell ref="AN380:AO380"/>
    <mergeCell ref="AP380:AQ380"/>
    <mergeCell ref="AS380:AT380"/>
    <mergeCell ref="B381:D381"/>
    <mergeCell ref="E381:G381"/>
    <mergeCell ref="H381:I381"/>
    <mergeCell ref="J381:L381"/>
    <mergeCell ref="M381:O381"/>
    <mergeCell ref="P381:R381"/>
    <mergeCell ref="V381:X381"/>
    <mergeCell ref="Y381:Z381"/>
    <mergeCell ref="AA381:AC381"/>
    <mergeCell ref="AF381:AG381"/>
    <mergeCell ref="AJ381:AK381"/>
    <mergeCell ref="AN381:AO381"/>
    <mergeCell ref="B387:D387"/>
    <mergeCell ref="E387:G387"/>
    <mergeCell ref="H387:I387"/>
    <mergeCell ref="J387:L387"/>
    <mergeCell ref="M387:O387"/>
    <mergeCell ref="P387:R387"/>
    <mergeCell ref="V387:X387"/>
    <mergeCell ref="Y387:Z387"/>
    <mergeCell ref="AA387:AC387"/>
    <mergeCell ref="AF387:AG387"/>
    <mergeCell ref="AJ387:AK387"/>
    <mergeCell ref="AN387:AO387"/>
    <mergeCell ref="AP387:AQ387"/>
    <mergeCell ref="AS387:AT387"/>
    <mergeCell ref="B388:D388"/>
    <mergeCell ref="E388:G388"/>
    <mergeCell ref="H388:I388"/>
    <mergeCell ref="J388:L388"/>
    <mergeCell ref="M388:O388"/>
    <mergeCell ref="P388:R388"/>
    <mergeCell ref="V388:X388"/>
    <mergeCell ref="Y388:Z388"/>
    <mergeCell ref="AA388:AC388"/>
    <mergeCell ref="AF388:AG388"/>
    <mergeCell ref="AJ388:AK388"/>
    <mergeCell ref="AN388:AO388"/>
    <mergeCell ref="AP388:AQ388"/>
    <mergeCell ref="AS388:AT388"/>
    <mergeCell ref="B389:D389"/>
    <mergeCell ref="E389:G389"/>
    <mergeCell ref="H389:I389"/>
    <mergeCell ref="J389:L389"/>
    <mergeCell ref="M389:O389"/>
    <mergeCell ref="P389:R389"/>
    <mergeCell ref="V389:X389"/>
    <mergeCell ref="Y389:Z389"/>
    <mergeCell ref="AA389:AC389"/>
    <mergeCell ref="AF389:AG389"/>
    <mergeCell ref="AJ389:AK389"/>
    <mergeCell ref="AN389:AO389"/>
    <mergeCell ref="AP389:AQ389"/>
    <mergeCell ref="AS389:AT389"/>
    <mergeCell ref="B393:D393"/>
    <mergeCell ref="E393:G393"/>
    <mergeCell ref="H393:I393"/>
    <mergeCell ref="J393:L393"/>
    <mergeCell ref="M393:O393"/>
    <mergeCell ref="P393:R393"/>
    <mergeCell ref="V393:X393"/>
    <mergeCell ref="Y393:Z393"/>
    <mergeCell ref="AA393:AC393"/>
    <mergeCell ref="AF393:AG393"/>
    <mergeCell ref="AJ393:AK393"/>
    <mergeCell ref="AN393:AO393"/>
    <mergeCell ref="AP393:AQ393"/>
    <mergeCell ref="AS393:AT393"/>
    <mergeCell ref="B394:D394"/>
    <mergeCell ref="E394:G394"/>
    <mergeCell ref="H394:I394"/>
    <mergeCell ref="J394:L394"/>
    <mergeCell ref="M394:O394"/>
    <mergeCell ref="P394:R394"/>
    <mergeCell ref="V394:X394"/>
    <mergeCell ref="Y394:Z394"/>
    <mergeCell ref="AA394:AC394"/>
    <mergeCell ref="AF394:AG394"/>
    <mergeCell ref="B398:D398"/>
    <mergeCell ref="E398:G398"/>
    <mergeCell ref="H398:I398"/>
    <mergeCell ref="J398:L398"/>
    <mergeCell ref="M398:O398"/>
    <mergeCell ref="P398:R398"/>
    <mergeCell ref="V398:X398"/>
    <mergeCell ref="Y398:Z398"/>
    <mergeCell ref="AA398:AC398"/>
    <mergeCell ref="AF398:AG398"/>
    <mergeCell ref="AJ398:AK398"/>
    <mergeCell ref="AN398:AO398"/>
    <mergeCell ref="AP398:AQ398"/>
    <mergeCell ref="AS398:AT398"/>
    <mergeCell ref="B396:D396"/>
    <mergeCell ref="E396:G396"/>
    <mergeCell ref="H396:I396"/>
    <mergeCell ref="J396:L396"/>
    <mergeCell ref="M396:O396"/>
    <mergeCell ref="P396:R396"/>
    <mergeCell ref="V396:X396"/>
    <mergeCell ref="Y396:Z396"/>
    <mergeCell ref="AA396:AC396"/>
    <mergeCell ref="AF396:AG396"/>
    <mergeCell ref="AJ396:AK396"/>
    <mergeCell ref="AN396:AO396"/>
    <mergeCell ref="AP396:AQ396"/>
    <mergeCell ref="AS396:AT396"/>
    <mergeCell ref="B397:D397"/>
    <mergeCell ref="E397:G397"/>
    <mergeCell ref="H397:I397"/>
    <mergeCell ref="J397:L397"/>
    <mergeCell ref="M397:O397"/>
    <mergeCell ref="P397:R397"/>
    <mergeCell ref="V397:X397"/>
    <mergeCell ref="Y397:Z397"/>
    <mergeCell ref="AA397:AC397"/>
    <mergeCell ref="AF397:AG397"/>
    <mergeCell ref="AJ397:AK397"/>
    <mergeCell ref="AN397:AO397"/>
    <mergeCell ref="B403:D403"/>
    <mergeCell ref="E403:G403"/>
    <mergeCell ref="H403:I403"/>
    <mergeCell ref="J403:L403"/>
    <mergeCell ref="M403:O403"/>
    <mergeCell ref="P403:R403"/>
    <mergeCell ref="V403:X403"/>
    <mergeCell ref="Y403:Z403"/>
    <mergeCell ref="AA403:AC403"/>
    <mergeCell ref="AF403:AG403"/>
    <mergeCell ref="AJ403:AK403"/>
    <mergeCell ref="AN403:AO403"/>
    <mergeCell ref="AP403:AQ403"/>
    <mergeCell ref="AS403:AT403"/>
    <mergeCell ref="B404:D404"/>
    <mergeCell ref="E404:G404"/>
    <mergeCell ref="H404:I404"/>
    <mergeCell ref="J404:L404"/>
    <mergeCell ref="M404:O404"/>
    <mergeCell ref="P404:R404"/>
    <mergeCell ref="V404:X404"/>
    <mergeCell ref="Y404:Z404"/>
    <mergeCell ref="AA404:AC404"/>
    <mergeCell ref="AF404:AG404"/>
    <mergeCell ref="AJ404:AK404"/>
    <mergeCell ref="AN404:AO404"/>
    <mergeCell ref="AP404:AQ404"/>
    <mergeCell ref="AS404:AT404"/>
    <mergeCell ref="B405:D405"/>
    <mergeCell ref="E405:G405"/>
    <mergeCell ref="H405:I405"/>
    <mergeCell ref="J405:L405"/>
    <mergeCell ref="M405:O405"/>
    <mergeCell ref="P405:R405"/>
    <mergeCell ref="V405:X405"/>
    <mergeCell ref="Y405:Z405"/>
    <mergeCell ref="AA405:AC405"/>
    <mergeCell ref="AF405:AG405"/>
    <mergeCell ref="AJ405:AK405"/>
    <mergeCell ref="AN405:AO405"/>
    <mergeCell ref="AP405:AQ405"/>
    <mergeCell ref="AS405:AT405"/>
    <mergeCell ref="B409:D409"/>
    <mergeCell ref="E409:G409"/>
    <mergeCell ref="H409:I409"/>
    <mergeCell ref="J409:L409"/>
    <mergeCell ref="M409:O409"/>
    <mergeCell ref="P409:R409"/>
    <mergeCell ref="V409:X409"/>
    <mergeCell ref="Y409:Z409"/>
    <mergeCell ref="AA409:AC409"/>
    <mergeCell ref="AF409:AG409"/>
    <mergeCell ref="AJ409:AK409"/>
    <mergeCell ref="AN409:AO409"/>
    <mergeCell ref="AP409:AQ409"/>
    <mergeCell ref="AS409:AT409"/>
    <mergeCell ref="B410:D410"/>
    <mergeCell ref="E410:G410"/>
    <mergeCell ref="H410:I410"/>
    <mergeCell ref="J410:L410"/>
    <mergeCell ref="M410:O410"/>
    <mergeCell ref="P410:R410"/>
    <mergeCell ref="V410:X410"/>
    <mergeCell ref="Y410:Z410"/>
    <mergeCell ref="AA410:AC410"/>
    <mergeCell ref="AF410:AG410"/>
    <mergeCell ref="B414:D414"/>
    <mergeCell ref="E414:G414"/>
    <mergeCell ref="H414:I414"/>
    <mergeCell ref="J414:L414"/>
    <mergeCell ref="M414:O414"/>
    <mergeCell ref="P414:R414"/>
    <mergeCell ref="V414:X414"/>
    <mergeCell ref="Y414:Z414"/>
    <mergeCell ref="AA414:AC414"/>
    <mergeCell ref="AF414:AG414"/>
    <mergeCell ref="AJ414:AK414"/>
    <mergeCell ref="AN414:AO414"/>
    <mergeCell ref="AP414:AQ414"/>
    <mergeCell ref="AS414:AT414"/>
    <mergeCell ref="B412:D412"/>
    <mergeCell ref="E412:G412"/>
    <mergeCell ref="H412:I412"/>
    <mergeCell ref="J412:L412"/>
    <mergeCell ref="M412:O412"/>
    <mergeCell ref="P412:R412"/>
    <mergeCell ref="V412:X412"/>
    <mergeCell ref="Y412:Z412"/>
    <mergeCell ref="AA412:AC412"/>
    <mergeCell ref="AF412:AG412"/>
    <mergeCell ref="AJ412:AK412"/>
    <mergeCell ref="AN412:AO412"/>
    <mergeCell ref="AP412:AQ412"/>
    <mergeCell ref="AS412:AT412"/>
    <mergeCell ref="B413:D413"/>
    <mergeCell ref="E413:G413"/>
    <mergeCell ref="H413:I413"/>
    <mergeCell ref="J413:L413"/>
    <mergeCell ref="M413:O413"/>
    <mergeCell ref="P413:R413"/>
    <mergeCell ref="V413:X413"/>
    <mergeCell ref="Y413:Z413"/>
    <mergeCell ref="AA413:AC413"/>
    <mergeCell ref="AF413:AG413"/>
    <mergeCell ref="AJ413:AK413"/>
    <mergeCell ref="AN413:AO413"/>
    <mergeCell ref="B419:D419"/>
    <mergeCell ref="E419:G419"/>
    <mergeCell ref="H419:I419"/>
    <mergeCell ref="J419:L419"/>
    <mergeCell ref="M419:O419"/>
    <mergeCell ref="P419:R419"/>
    <mergeCell ref="V419:X419"/>
    <mergeCell ref="Y419:Z419"/>
    <mergeCell ref="AA419:AC419"/>
    <mergeCell ref="AF419:AG419"/>
    <mergeCell ref="AJ419:AK419"/>
    <mergeCell ref="AN419:AO419"/>
    <mergeCell ref="AP419:AQ419"/>
    <mergeCell ref="AS419:AT419"/>
    <mergeCell ref="B420:D420"/>
    <mergeCell ref="E420:G420"/>
    <mergeCell ref="H420:I420"/>
    <mergeCell ref="J420:L420"/>
    <mergeCell ref="M420:O420"/>
    <mergeCell ref="P420:R420"/>
    <mergeCell ref="V420:X420"/>
    <mergeCell ref="Y420:Z420"/>
    <mergeCell ref="AA420:AC420"/>
    <mergeCell ref="AF420:AG420"/>
    <mergeCell ref="AJ420:AK420"/>
    <mergeCell ref="AN420:AO420"/>
    <mergeCell ref="AP420:AQ420"/>
    <mergeCell ref="AS420:AT420"/>
    <mergeCell ref="B421:D421"/>
    <mergeCell ref="E421:G421"/>
    <mergeCell ref="H421:I421"/>
    <mergeCell ref="J421:L421"/>
    <mergeCell ref="M421:O421"/>
    <mergeCell ref="P421:R421"/>
    <mergeCell ref="V421:X421"/>
    <mergeCell ref="Y421:Z421"/>
    <mergeCell ref="AA421:AC421"/>
    <mergeCell ref="AF421:AG421"/>
    <mergeCell ref="AJ421:AK421"/>
    <mergeCell ref="AN421:AO421"/>
    <mergeCell ref="AP421:AQ421"/>
    <mergeCell ref="AS421:AT421"/>
    <mergeCell ref="B425:D425"/>
    <mergeCell ref="E425:G425"/>
    <mergeCell ref="H425:I425"/>
    <mergeCell ref="J425:L425"/>
    <mergeCell ref="M425:O425"/>
    <mergeCell ref="P425:R425"/>
    <mergeCell ref="V425:X425"/>
    <mergeCell ref="Y425:Z425"/>
    <mergeCell ref="AA425:AC425"/>
    <mergeCell ref="AF425:AG425"/>
    <mergeCell ref="AJ425:AK425"/>
    <mergeCell ref="AN425:AO425"/>
    <mergeCell ref="AP425:AQ425"/>
    <mergeCell ref="AS425:AT425"/>
    <mergeCell ref="B426:D426"/>
    <mergeCell ref="E426:G426"/>
    <mergeCell ref="H426:I426"/>
    <mergeCell ref="J426:L426"/>
    <mergeCell ref="M426:O426"/>
    <mergeCell ref="P426:R426"/>
    <mergeCell ref="V426:X426"/>
    <mergeCell ref="Y426:Z426"/>
    <mergeCell ref="AA426:AC426"/>
    <mergeCell ref="AF426:AG426"/>
    <mergeCell ref="B430:D430"/>
    <mergeCell ref="E430:G430"/>
    <mergeCell ref="H430:I430"/>
    <mergeCell ref="J430:L430"/>
    <mergeCell ref="M430:O430"/>
    <mergeCell ref="P430:R430"/>
    <mergeCell ref="V430:X430"/>
    <mergeCell ref="Y430:Z430"/>
    <mergeCell ref="AA430:AC430"/>
    <mergeCell ref="AF430:AG430"/>
    <mergeCell ref="AJ430:AK430"/>
    <mergeCell ref="AN430:AO430"/>
    <mergeCell ref="AP430:AQ430"/>
    <mergeCell ref="AS430:AT430"/>
    <mergeCell ref="B428:D428"/>
    <mergeCell ref="E428:G428"/>
    <mergeCell ref="H428:I428"/>
    <mergeCell ref="J428:L428"/>
    <mergeCell ref="M428:O428"/>
    <mergeCell ref="P428:R428"/>
    <mergeCell ref="V428:X428"/>
    <mergeCell ref="Y428:Z428"/>
    <mergeCell ref="AA428:AC428"/>
    <mergeCell ref="AF428:AG428"/>
    <mergeCell ref="AJ428:AK428"/>
    <mergeCell ref="AN428:AO428"/>
    <mergeCell ref="AP428:AQ428"/>
    <mergeCell ref="AS428:AT428"/>
    <mergeCell ref="B429:D429"/>
    <mergeCell ref="E429:G429"/>
    <mergeCell ref="H429:I429"/>
    <mergeCell ref="J429:L429"/>
    <mergeCell ref="M429:O429"/>
    <mergeCell ref="P429:R429"/>
    <mergeCell ref="V429:X429"/>
    <mergeCell ref="Y429:Z429"/>
    <mergeCell ref="AA429:AC429"/>
    <mergeCell ref="AF429:AG429"/>
    <mergeCell ref="AJ429:AK429"/>
    <mergeCell ref="AN429:AO429"/>
    <mergeCell ref="B435:D435"/>
    <mergeCell ref="E435:G435"/>
    <mergeCell ref="H435:I435"/>
    <mergeCell ref="J435:L435"/>
    <mergeCell ref="M435:O435"/>
    <mergeCell ref="P435:R435"/>
    <mergeCell ref="V435:X435"/>
    <mergeCell ref="Y435:Z435"/>
    <mergeCell ref="AA435:AC435"/>
    <mergeCell ref="AF435:AG435"/>
    <mergeCell ref="AJ435:AK435"/>
    <mergeCell ref="AN435:AO435"/>
    <mergeCell ref="AP435:AQ435"/>
    <mergeCell ref="AS435:AT435"/>
    <mergeCell ref="B436:D436"/>
    <mergeCell ref="E436:G436"/>
    <mergeCell ref="H436:I436"/>
    <mergeCell ref="J436:L436"/>
    <mergeCell ref="M436:O436"/>
    <mergeCell ref="P436:R436"/>
    <mergeCell ref="V436:X436"/>
    <mergeCell ref="Y436:Z436"/>
    <mergeCell ref="AA436:AC436"/>
    <mergeCell ref="AF436:AG436"/>
    <mergeCell ref="AJ436:AK436"/>
    <mergeCell ref="AN436:AO436"/>
    <mergeCell ref="AP436:AQ436"/>
    <mergeCell ref="AS436:AT436"/>
    <mergeCell ref="B437:D437"/>
    <mergeCell ref="E437:G437"/>
    <mergeCell ref="H437:I437"/>
    <mergeCell ref="J437:L437"/>
    <mergeCell ref="M437:O437"/>
    <mergeCell ref="P437:R437"/>
    <mergeCell ref="V437:X437"/>
    <mergeCell ref="Y437:Z437"/>
    <mergeCell ref="AA437:AC437"/>
    <mergeCell ref="AF437:AG437"/>
    <mergeCell ref="AJ437:AK437"/>
    <mergeCell ref="AN437:AO437"/>
    <mergeCell ref="AP437:AQ437"/>
    <mergeCell ref="AS437:AT437"/>
    <mergeCell ref="B441:D441"/>
    <mergeCell ref="E441:G441"/>
    <mergeCell ref="H441:I441"/>
    <mergeCell ref="J441:L441"/>
    <mergeCell ref="M441:O441"/>
    <mergeCell ref="P441:R441"/>
    <mergeCell ref="V441:X441"/>
    <mergeCell ref="Y441:Z441"/>
    <mergeCell ref="AA441:AC441"/>
    <mergeCell ref="AF441:AG441"/>
    <mergeCell ref="AJ441:AK441"/>
    <mergeCell ref="AN441:AO441"/>
    <mergeCell ref="AP441:AQ441"/>
    <mergeCell ref="AS441:AT441"/>
    <mergeCell ref="B442:D442"/>
    <mergeCell ref="E442:G442"/>
    <mergeCell ref="H442:I442"/>
    <mergeCell ref="J442:L442"/>
    <mergeCell ref="M442:O442"/>
    <mergeCell ref="P442:R442"/>
    <mergeCell ref="V442:X442"/>
    <mergeCell ref="Y442:Z442"/>
    <mergeCell ref="AA442:AC442"/>
    <mergeCell ref="AF442:AG442"/>
    <mergeCell ref="B446:D446"/>
    <mergeCell ref="E446:G446"/>
    <mergeCell ref="H446:I446"/>
    <mergeCell ref="J446:L446"/>
    <mergeCell ref="M446:O446"/>
    <mergeCell ref="P446:R446"/>
    <mergeCell ref="V446:X446"/>
    <mergeCell ref="Y446:Z446"/>
    <mergeCell ref="AA446:AC446"/>
    <mergeCell ref="AF446:AG446"/>
    <mergeCell ref="AJ446:AK446"/>
    <mergeCell ref="AN446:AO446"/>
    <mergeCell ref="AP446:AQ446"/>
    <mergeCell ref="AS446:AT446"/>
    <mergeCell ref="B444:D444"/>
    <mergeCell ref="E444:G444"/>
    <mergeCell ref="H444:I444"/>
    <mergeCell ref="J444:L444"/>
    <mergeCell ref="M444:O444"/>
    <mergeCell ref="P444:R444"/>
    <mergeCell ref="V444:X444"/>
    <mergeCell ref="Y444:Z444"/>
    <mergeCell ref="AA444:AC444"/>
    <mergeCell ref="AF444:AG444"/>
    <mergeCell ref="AJ444:AK444"/>
    <mergeCell ref="AN444:AO444"/>
    <mergeCell ref="AP444:AQ444"/>
    <mergeCell ref="AS444:AT444"/>
    <mergeCell ref="B445:D445"/>
    <mergeCell ref="E445:G445"/>
    <mergeCell ref="H445:I445"/>
    <mergeCell ref="J445:L445"/>
    <mergeCell ref="M445:O445"/>
    <mergeCell ref="P445:R445"/>
    <mergeCell ref="V445:X445"/>
    <mergeCell ref="Y445:Z445"/>
    <mergeCell ref="AA445:AC445"/>
    <mergeCell ref="AF445:AG445"/>
    <mergeCell ref="AJ445:AK445"/>
    <mergeCell ref="AN445:AO445"/>
    <mergeCell ref="B451:D451"/>
    <mergeCell ref="E451:G451"/>
    <mergeCell ref="H451:I451"/>
    <mergeCell ref="J451:L451"/>
    <mergeCell ref="M451:O451"/>
    <mergeCell ref="P451:R451"/>
    <mergeCell ref="V451:X451"/>
    <mergeCell ref="Y451:Z451"/>
    <mergeCell ref="AA451:AC451"/>
    <mergeCell ref="AF451:AG451"/>
    <mergeCell ref="AJ451:AK451"/>
    <mergeCell ref="AN451:AO451"/>
    <mergeCell ref="AP451:AQ451"/>
    <mergeCell ref="AS451:AT451"/>
    <mergeCell ref="B452:D452"/>
    <mergeCell ref="E452:G452"/>
    <mergeCell ref="H452:I452"/>
    <mergeCell ref="J452:L452"/>
    <mergeCell ref="M452:O452"/>
    <mergeCell ref="P452:R452"/>
    <mergeCell ref="V452:X452"/>
    <mergeCell ref="Y452:Z452"/>
    <mergeCell ref="AA452:AC452"/>
    <mergeCell ref="AF452:AG452"/>
    <mergeCell ref="AJ452:AK452"/>
    <mergeCell ref="AN452:AO452"/>
    <mergeCell ref="AP452:AQ452"/>
    <mergeCell ref="AS452:AT452"/>
    <mergeCell ref="B453:D453"/>
    <mergeCell ref="E453:G453"/>
    <mergeCell ref="H453:I453"/>
    <mergeCell ref="J453:L453"/>
    <mergeCell ref="M453:O453"/>
    <mergeCell ref="P453:R453"/>
    <mergeCell ref="V453:X453"/>
    <mergeCell ref="Y453:Z453"/>
    <mergeCell ref="AA453:AC453"/>
    <mergeCell ref="AF453:AG453"/>
    <mergeCell ref="AJ453:AK453"/>
    <mergeCell ref="AN453:AO453"/>
    <mergeCell ref="AP453:AQ453"/>
    <mergeCell ref="AS453:AT453"/>
    <mergeCell ref="B457:D457"/>
    <mergeCell ref="E457:G457"/>
    <mergeCell ref="H457:I457"/>
    <mergeCell ref="J457:L457"/>
    <mergeCell ref="M457:O457"/>
    <mergeCell ref="P457:R457"/>
    <mergeCell ref="V457:X457"/>
    <mergeCell ref="Y457:Z457"/>
    <mergeCell ref="AA457:AC457"/>
    <mergeCell ref="AF457:AG457"/>
    <mergeCell ref="AJ457:AK457"/>
    <mergeCell ref="AN457:AO457"/>
    <mergeCell ref="AP457:AQ457"/>
    <mergeCell ref="AS457:AT457"/>
    <mergeCell ref="B458:D458"/>
    <mergeCell ref="E458:G458"/>
    <mergeCell ref="H458:I458"/>
    <mergeCell ref="J458:L458"/>
    <mergeCell ref="M458:O458"/>
    <mergeCell ref="P458:R458"/>
    <mergeCell ref="V458:X458"/>
    <mergeCell ref="Y458:Z458"/>
    <mergeCell ref="AA458:AC458"/>
    <mergeCell ref="AF458:AG458"/>
    <mergeCell ref="B462:D462"/>
    <mergeCell ref="E462:G462"/>
    <mergeCell ref="H462:I462"/>
    <mergeCell ref="J462:L462"/>
    <mergeCell ref="M462:O462"/>
    <mergeCell ref="P462:R462"/>
    <mergeCell ref="V462:X462"/>
    <mergeCell ref="Y462:Z462"/>
    <mergeCell ref="AA462:AC462"/>
    <mergeCell ref="AF462:AG462"/>
    <mergeCell ref="AJ462:AK462"/>
    <mergeCell ref="AN462:AO462"/>
    <mergeCell ref="AP462:AQ462"/>
    <mergeCell ref="AS462:AT462"/>
    <mergeCell ref="B460:D460"/>
    <mergeCell ref="E460:G460"/>
    <mergeCell ref="H460:I460"/>
    <mergeCell ref="J460:L460"/>
    <mergeCell ref="M460:O460"/>
    <mergeCell ref="P460:R460"/>
    <mergeCell ref="V460:X460"/>
    <mergeCell ref="Y460:Z460"/>
    <mergeCell ref="AA460:AC460"/>
    <mergeCell ref="AF460:AG460"/>
    <mergeCell ref="AJ460:AK460"/>
    <mergeCell ref="AN460:AO460"/>
    <mergeCell ref="AP460:AQ460"/>
    <mergeCell ref="AS460:AT460"/>
    <mergeCell ref="B461:D461"/>
    <mergeCell ref="E461:G461"/>
    <mergeCell ref="H461:I461"/>
    <mergeCell ref="J461:L461"/>
    <mergeCell ref="M461:O461"/>
    <mergeCell ref="P461:R461"/>
    <mergeCell ref="V461:X461"/>
    <mergeCell ref="Y461:Z461"/>
    <mergeCell ref="AA461:AC461"/>
    <mergeCell ref="AF461:AG461"/>
    <mergeCell ref="AJ461:AK461"/>
    <mergeCell ref="AN461:AO461"/>
    <mergeCell ref="B467:D467"/>
    <mergeCell ref="E467:G467"/>
    <mergeCell ref="H467:I467"/>
    <mergeCell ref="J467:L467"/>
    <mergeCell ref="M467:O467"/>
    <mergeCell ref="P467:R467"/>
    <mergeCell ref="V467:X467"/>
    <mergeCell ref="Y467:Z467"/>
    <mergeCell ref="AA467:AC467"/>
    <mergeCell ref="AF467:AG467"/>
    <mergeCell ref="AJ467:AK467"/>
    <mergeCell ref="AN467:AO467"/>
    <mergeCell ref="AP467:AQ467"/>
    <mergeCell ref="AS467:AT467"/>
    <mergeCell ref="B468:D468"/>
    <mergeCell ref="E468:G468"/>
    <mergeCell ref="H468:I468"/>
    <mergeCell ref="J468:L468"/>
    <mergeCell ref="M468:O468"/>
    <mergeCell ref="P468:R468"/>
    <mergeCell ref="V468:X468"/>
    <mergeCell ref="Y468:Z468"/>
    <mergeCell ref="AA468:AC468"/>
    <mergeCell ref="AF468:AG468"/>
    <mergeCell ref="AJ468:AK468"/>
    <mergeCell ref="AN468:AO468"/>
    <mergeCell ref="AP468:AQ468"/>
    <mergeCell ref="AS468:AT468"/>
    <mergeCell ref="B469:D469"/>
    <mergeCell ref="E469:G469"/>
    <mergeCell ref="H469:I469"/>
    <mergeCell ref="J469:L469"/>
    <mergeCell ref="M469:O469"/>
    <mergeCell ref="P469:R469"/>
    <mergeCell ref="V469:X469"/>
    <mergeCell ref="Y469:Z469"/>
    <mergeCell ref="AA469:AC469"/>
    <mergeCell ref="AF469:AG469"/>
    <mergeCell ref="AJ469:AK469"/>
    <mergeCell ref="AN469:AO469"/>
    <mergeCell ref="AP469:AQ469"/>
    <mergeCell ref="AS469:AT469"/>
    <mergeCell ref="B473:D473"/>
    <mergeCell ref="E473:G473"/>
    <mergeCell ref="H473:I473"/>
    <mergeCell ref="J473:L473"/>
    <mergeCell ref="M473:O473"/>
    <mergeCell ref="P473:R473"/>
    <mergeCell ref="V473:X473"/>
    <mergeCell ref="Y473:Z473"/>
    <mergeCell ref="AA473:AC473"/>
    <mergeCell ref="AF473:AG473"/>
    <mergeCell ref="AJ473:AK473"/>
    <mergeCell ref="AN473:AO473"/>
    <mergeCell ref="AP473:AQ473"/>
    <mergeCell ref="AS473:AT473"/>
    <mergeCell ref="B474:D474"/>
    <mergeCell ref="E474:G474"/>
    <mergeCell ref="H474:I474"/>
    <mergeCell ref="J474:L474"/>
    <mergeCell ref="M474:O474"/>
    <mergeCell ref="P474:R474"/>
    <mergeCell ref="V474:X474"/>
    <mergeCell ref="Y474:Z474"/>
    <mergeCell ref="AA474:AC474"/>
    <mergeCell ref="AF474:AG474"/>
    <mergeCell ref="B478:D478"/>
    <mergeCell ref="E478:G478"/>
    <mergeCell ref="H478:I478"/>
    <mergeCell ref="J478:L478"/>
    <mergeCell ref="M478:O478"/>
    <mergeCell ref="P478:R478"/>
    <mergeCell ref="V478:X478"/>
    <mergeCell ref="Y478:Z478"/>
    <mergeCell ref="AA478:AC478"/>
    <mergeCell ref="AF478:AG478"/>
    <mergeCell ref="AJ478:AK478"/>
    <mergeCell ref="AN478:AO478"/>
    <mergeCell ref="AP478:AQ478"/>
    <mergeCell ref="AS478:AT478"/>
    <mergeCell ref="B476:D476"/>
    <mergeCell ref="E476:G476"/>
    <mergeCell ref="H476:I476"/>
    <mergeCell ref="J476:L476"/>
    <mergeCell ref="M476:O476"/>
    <mergeCell ref="P476:R476"/>
    <mergeCell ref="V476:X476"/>
    <mergeCell ref="Y476:Z476"/>
    <mergeCell ref="AA476:AC476"/>
    <mergeCell ref="AF476:AG476"/>
    <mergeCell ref="AJ476:AK476"/>
    <mergeCell ref="AN476:AO476"/>
    <mergeCell ref="AP476:AQ476"/>
    <mergeCell ref="AS476:AT476"/>
    <mergeCell ref="B477:D477"/>
    <mergeCell ref="E477:G477"/>
    <mergeCell ref="H477:I477"/>
    <mergeCell ref="J477:L477"/>
    <mergeCell ref="M477:O477"/>
    <mergeCell ref="P477:R477"/>
    <mergeCell ref="V477:X477"/>
    <mergeCell ref="Y477:Z477"/>
    <mergeCell ref="AA477:AC477"/>
    <mergeCell ref="AF477:AG477"/>
    <mergeCell ref="AJ477:AK477"/>
    <mergeCell ref="AN477:AO477"/>
    <mergeCell ref="B483:D483"/>
    <mergeCell ref="E483:G483"/>
    <mergeCell ref="H483:I483"/>
    <mergeCell ref="J483:L483"/>
    <mergeCell ref="M483:O483"/>
    <mergeCell ref="P483:R483"/>
    <mergeCell ref="V483:X483"/>
    <mergeCell ref="Y483:Z483"/>
    <mergeCell ref="AA483:AC483"/>
    <mergeCell ref="AF483:AG483"/>
    <mergeCell ref="AJ483:AK483"/>
    <mergeCell ref="AN483:AO483"/>
    <mergeCell ref="AP483:AQ483"/>
    <mergeCell ref="AS483:AT483"/>
    <mergeCell ref="B484:D484"/>
    <mergeCell ref="E484:G484"/>
    <mergeCell ref="H484:I484"/>
    <mergeCell ref="J484:L484"/>
    <mergeCell ref="M484:O484"/>
    <mergeCell ref="P484:R484"/>
    <mergeCell ref="V484:X484"/>
    <mergeCell ref="Y484:Z484"/>
    <mergeCell ref="AA484:AC484"/>
    <mergeCell ref="AF484:AG484"/>
    <mergeCell ref="AJ484:AK484"/>
    <mergeCell ref="AN484:AO484"/>
    <mergeCell ref="AP484:AQ484"/>
    <mergeCell ref="AS484:AT484"/>
    <mergeCell ref="B485:D485"/>
    <mergeCell ref="E485:G485"/>
    <mergeCell ref="H485:I485"/>
    <mergeCell ref="J485:L485"/>
    <mergeCell ref="M485:O485"/>
    <mergeCell ref="P485:R485"/>
    <mergeCell ref="V485:X485"/>
    <mergeCell ref="Y485:Z485"/>
    <mergeCell ref="AA485:AC485"/>
    <mergeCell ref="AF485:AG485"/>
    <mergeCell ref="AJ485:AK485"/>
    <mergeCell ref="AN485:AO485"/>
    <mergeCell ref="AP485:AQ485"/>
    <mergeCell ref="AS485:AT485"/>
    <mergeCell ref="B489:D489"/>
    <mergeCell ref="E489:G489"/>
    <mergeCell ref="H489:I489"/>
    <mergeCell ref="J489:L489"/>
    <mergeCell ref="M489:O489"/>
    <mergeCell ref="P489:R489"/>
    <mergeCell ref="V489:X489"/>
    <mergeCell ref="Y489:Z489"/>
    <mergeCell ref="AA489:AC489"/>
    <mergeCell ref="AF489:AG489"/>
    <mergeCell ref="AJ489:AK489"/>
    <mergeCell ref="AN489:AO489"/>
    <mergeCell ref="AP489:AQ489"/>
    <mergeCell ref="AS489:AT489"/>
    <mergeCell ref="B490:D490"/>
    <mergeCell ref="E490:G490"/>
    <mergeCell ref="H490:I490"/>
    <mergeCell ref="J490:L490"/>
    <mergeCell ref="M490:O490"/>
    <mergeCell ref="P490:R490"/>
    <mergeCell ref="V490:X490"/>
    <mergeCell ref="Y490:Z490"/>
    <mergeCell ref="AA490:AC490"/>
    <mergeCell ref="AF490:AG490"/>
    <mergeCell ref="B494:D494"/>
    <mergeCell ref="E494:G494"/>
    <mergeCell ref="H494:I494"/>
    <mergeCell ref="J494:L494"/>
    <mergeCell ref="M494:O494"/>
    <mergeCell ref="P494:R494"/>
    <mergeCell ref="V494:X494"/>
    <mergeCell ref="Y494:Z494"/>
    <mergeCell ref="AA494:AC494"/>
    <mergeCell ref="AF494:AG494"/>
    <mergeCell ref="AJ494:AK494"/>
    <mergeCell ref="AN494:AO494"/>
    <mergeCell ref="AP494:AQ494"/>
    <mergeCell ref="AS494:AT494"/>
    <mergeCell ref="B492:D492"/>
    <mergeCell ref="E492:G492"/>
    <mergeCell ref="H492:I492"/>
    <mergeCell ref="J492:L492"/>
    <mergeCell ref="M492:O492"/>
    <mergeCell ref="P492:R492"/>
    <mergeCell ref="V492:X492"/>
    <mergeCell ref="Y492:Z492"/>
    <mergeCell ref="AA492:AC492"/>
    <mergeCell ref="AF492:AG492"/>
    <mergeCell ref="AJ492:AK492"/>
    <mergeCell ref="AN492:AO492"/>
    <mergeCell ref="AP492:AQ492"/>
    <mergeCell ref="AS492:AT492"/>
    <mergeCell ref="B493:D493"/>
    <mergeCell ref="E493:G493"/>
    <mergeCell ref="H493:I493"/>
    <mergeCell ref="J493:L493"/>
    <mergeCell ref="M493:O493"/>
    <mergeCell ref="P493:R493"/>
    <mergeCell ref="V493:X493"/>
    <mergeCell ref="Y493:Z493"/>
    <mergeCell ref="AA493:AC493"/>
    <mergeCell ref="AF493:AG493"/>
    <mergeCell ref="AJ493:AK493"/>
    <mergeCell ref="AN493:AO493"/>
    <mergeCell ref="B499:D499"/>
    <mergeCell ref="E499:G499"/>
    <mergeCell ref="H499:I499"/>
    <mergeCell ref="J499:L499"/>
    <mergeCell ref="M499:O499"/>
    <mergeCell ref="P499:R499"/>
    <mergeCell ref="V499:X499"/>
    <mergeCell ref="Y499:Z499"/>
    <mergeCell ref="AA499:AC499"/>
    <mergeCell ref="AF499:AG499"/>
    <mergeCell ref="AJ499:AK499"/>
    <mergeCell ref="AN499:AO499"/>
    <mergeCell ref="AP499:AQ499"/>
    <mergeCell ref="AS499:AT499"/>
    <mergeCell ref="B500:D500"/>
    <mergeCell ref="E500:G500"/>
    <mergeCell ref="H500:I500"/>
    <mergeCell ref="J500:L500"/>
    <mergeCell ref="M500:O500"/>
    <mergeCell ref="P500:R500"/>
    <mergeCell ref="V500:X500"/>
    <mergeCell ref="Y500:Z500"/>
    <mergeCell ref="AA500:AC500"/>
    <mergeCell ref="AF500:AG500"/>
    <mergeCell ref="AJ500:AK500"/>
    <mergeCell ref="AN500:AO500"/>
    <mergeCell ref="AP500:AQ500"/>
    <mergeCell ref="AS500:AT500"/>
    <mergeCell ref="B501:D501"/>
    <mergeCell ref="E501:G501"/>
    <mergeCell ref="H501:I501"/>
    <mergeCell ref="J501:L501"/>
    <mergeCell ref="M501:O501"/>
    <mergeCell ref="P501:R501"/>
    <mergeCell ref="V501:X501"/>
    <mergeCell ref="Y501:Z501"/>
    <mergeCell ref="AA501:AC501"/>
    <mergeCell ref="AF501:AG501"/>
    <mergeCell ref="AJ501:AK501"/>
    <mergeCell ref="AN501:AO501"/>
    <mergeCell ref="AP501:AQ501"/>
    <mergeCell ref="AS501:AT501"/>
    <mergeCell ref="B505:D505"/>
    <mergeCell ref="E505:G505"/>
    <mergeCell ref="H505:I505"/>
    <mergeCell ref="J505:L505"/>
    <mergeCell ref="M505:O505"/>
    <mergeCell ref="P505:R505"/>
    <mergeCell ref="V505:X505"/>
    <mergeCell ref="Y505:Z505"/>
    <mergeCell ref="AA505:AC505"/>
    <mergeCell ref="AF505:AG505"/>
    <mergeCell ref="AJ505:AK505"/>
    <mergeCell ref="AN505:AO505"/>
    <mergeCell ref="AP505:AQ505"/>
    <mergeCell ref="AS505:AT505"/>
    <mergeCell ref="B506:D506"/>
    <mergeCell ref="E506:G506"/>
    <mergeCell ref="H506:I506"/>
    <mergeCell ref="J506:L506"/>
    <mergeCell ref="M506:O506"/>
    <mergeCell ref="P506:R506"/>
    <mergeCell ref="V506:X506"/>
    <mergeCell ref="Y506:Z506"/>
    <mergeCell ref="AA506:AC506"/>
    <mergeCell ref="AF506:AG506"/>
    <mergeCell ref="B510:D510"/>
    <mergeCell ref="E510:G510"/>
    <mergeCell ref="H510:I510"/>
    <mergeCell ref="J510:L510"/>
    <mergeCell ref="M510:O510"/>
    <mergeCell ref="P510:R510"/>
    <mergeCell ref="V510:X510"/>
    <mergeCell ref="Y510:Z510"/>
    <mergeCell ref="AA510:AC510"/>
    <mergeCell ref="AF510:AG510"/>
    <mergeCell ref="AJ510:AK510"/>
    <mergeCell ref="AN510:AO510"/>
    <mergeCell ref="AP510:AQ510"/>
    <mergeCell ref="AS510:AT510"/>
    <mergeCell ref="B508:D508"/>
    <mergeCell ref="E508:G508"/>
    <mergeCell ref="H508:I508"/>
    <mergeCell ref="J508:L508"/>
    <mergeCell ref="M508:O508"/>
    <mergeCell ref="P508:R508"/>
    <mergeCell ref="V508:X508"/>
    <mergeCell ref="Y508:Z508"/>
    <mergeCell ref="AA508:AC508"/>
    <mergeCell ref="AF508:AG508"/>
    <mergeCell ref="AJ508:AK508"/>
    <mergeCell ref="AN508:AO508"/>
    <mergeCell ref="AP508:AQ508"/>
    <mergeCell ref="AS508:AT508"/>
    <mergeCell ref="B509:D509"/>
    <mergeCell ref="E509:G509"/>
    <mergeCell ref="H509:I509"/>
    <mergeCell ref="J509:L509"/>
    <mergeCell ref="M509:O509"/>
    <mergeCell ref="P509:R509"/>
    <mergeCell ref="V509:X509"/>
    <mergeCell ref="Y509:Z509"/>
    <mergeCell ref="AA509:AC509"/>
    <mergeCell ref="AF509:AG509"/>
    <mergeCell ref="AJ509:AK509"/>
    <mergeCell ref="AN509:AO509"/>
    <mergeCell ref="B515:D515"/>
    <mergeCell ref="E515:G515"/>
    <mergeCell ref="H515:I515"/>
    <mergeCell ref="J515:L515"/>
    <mergeCell ref="M515:O515"/>
    <mergeCell ref="P515:R515"/>
    <mergeCell ref="V515:X515"/>
    <mergeCell ref="Y515:Z515"/>
    <mergeCell ref="AA515:AC515"/>
    <mergeCell ref="AF515:AG515"/>
    <mergeCell ref="AJ515:AK515"/>
    <mergeCell ref="AN515:AO515"/>
    <mergeCell ref="AP515:AQ515"/>
    <mergeCell ref="AS515:AT515"/>
    <mergeCell ref="B516:D516"/>
    <mergeCell ref="E516:G516"/>
    <mergeCell ref="H516:I516"/>
    <mergeCell ref="J516:L516"/>
    <mergeCell ref="M516:O516"/>
    <mergeCell ref="P516:R516"/>
    <mergeCell ref="V516:X516"/>
    <mergeCell ref="Y516:Z516"/>
    <mergeCell ref="AA516:AC516"/>
    <mergeCell ref="AF516:AG516"/>
    <mergeCell ref="AJ516:AK516"/>
    <mergeCell ref="AN516:AO516"/>
    <mergeCell ref="AP516:AQ516"/>
    <mergeCell ref="AS516:AT516"/>
    <mergeCell ref="B517:D517"/>
    <mergeCell ref="E517:G517"/>
    <mergeCell ref="H517:I517"/>
    <mergeCell ref="J517:L517"/>
    <mergeCell ref="M517:O517"/>
    <mergeCell ref="P517:R517"/>
    <mergeCell ref="V517:X517"/>
    <mergeCell ref="Y517:Z517"/>
    <mergeCell ref="AA517:AC517"/>
    <mergeCell ref="AF517:AG517"/>
    <mergeCell ref="AJ517:AK517"/>
    <mergeCell ref="AN517:AO517"/>
    <mergeCell ref="AP517:AQ517"/>
    <mergeCell ref="AS517:AT517"/>
    <mergeCell ref="B521:D521"/>
    <mergeCell ref="E521:G521"/>
    <mergeCell ref="H521:I521"/>
    <mergeCell ref="J521:L521"/>
    <mergeCell ref="M521:O521"/>
    <mergeCell ref="P521:R521"/>
    <mergeCell ref="V521:X521"/>
    <mergeCell ref="Y521:Z521"/>
    <mergeCell ref="AA521:AC521"/>
    <mergeCell ref="AF521:AG521"/>
    <mergeCell ref="AJ521:AK521"/>
    <mergeCell ref="AN521:AO521"/>
    <mergeCell ref="AP521:AQ521"/>
    <mergeCell ref="AS521:AT521"/>
    <mergeCell ref="B522:D522"/>
    <mergeCell ref="E522:G522"/>
    <mergeCell ref="H522:I522"/>
    <mergeCell ref="J522:L522"/>
    <mergeCell ref="M522:O522"/>
    <mergeCell ref="P522:R522"/>
    <mergeCell ref="V522:X522"/>
    <mergeCell ref="Y522:Z522"/>
    <mergeCell ref="AA522:AC522"/>
    <mergeCell ref="AF522:AG522"/>
    <mergeCell ref="B526:D526"/>
    <mergeCell ref="E526:G526"/>
    <mergeCell ref="H526:I526"/>
    <mergeCell ref="J526:L526"/>
    <mergeCell ref="M526:O526"/>
    <mergeCell ref="P526:R526"/>
    <mergeCell ref="V526:X526"/>
    <mergeCell ref="Y526:Z526"/>
    <mergeCell ref="AA526:AC526"/>
    <mergeCell ref="AF526:AG526"/>
    <mergeCell ref="AJ526:AK526"/>
    <mergeCell ref="AN526:AO526"/>
    <mergeCell ref="AP526:AQ526"/>
    <mergeCell ref="AS526:AT526"/>
    <mergeCell ref="B524:D524"/>
    <mergeCell ref="E524:G524"/>
    <mergeCell ref="H524:I524"/>
    <mergeCell ref="J524:L524"/>
    <mergeCell ref="M524:O524"/>
    <mergeCell ref="P524:R524"/>
    <mergeCell ref="V524:X524"/>
    <mergeCell ref="Y524:Z524"/>
    <mergeCell ref="AA524:AC524"/>
    <mergeCell ref="AF524:AG524"/>
    <mergeCell ref="AJ524:AK524"/>
    <mergeCell ref="AN524:AO524"/>
    <mergeCell ref="AP524:AQ524"/>
    <mergeCell ref="AS524:AT524"/>
    <mergeCell ref="B525:D525"/>
    <mergeCell ref="E525:G525"/>
    <mergeCell ref="H525:I525"/>
    <mergeCell ref="J525:L525"/>
    <mergeCell ref="M525:O525"/>
    <mergeCell ref="P525:R525"/>
    <mergeCell ref="V525:X525"/>
    <mergeCell ref="Y525:Z525"/>
    <mergeCell ref="AA525:AC525"/>
    <mergeCell ref="AF525:AG525"/>
    <mergeCell ref="AJ525:AK525"/>
    <mergeCell ref="AN525:AO525"/>
    <mergeCell ref="B531:D531"/>
    <mergeCell ref="E531:G531"/>
    <mergeCell ref="H531:I531"/>
    <mergeCell ref="J531:L531"/>
    <mergeCell ref="M531:O531"/>
    <mergeCell ref="P531:R531"/>
    <mergeCell ref="V531:X531"/>
    <mergeCell ref="Y531:Z531"/>
    <mergeCell ref="AA531:AC531"/>
    <mergeCell ref="AF531:AG531"/>
    <mergeCell ref="AJ531:AK531"/>
    <mergeCell ref="AN531:AO531"/>
    <mergeCell ref="AP531:AQ531"/>
    <mergeCell ref="AS531:AT531"/>
    <mergeCell ref="B532:D532"/>
    <mergeCell ref="E532:G532"/>
    <mergeCell ref="H532:I532"/>
    <mergeCell ref="J532:L532"/>
    <mergeCell ref="M532:O532"/>
    <mergeCell ref="P532:R532"/>
    <mergeCell ref="V532:X532"/>
    <mergeCell ref="Y532:Z532"/>
    <mergeCell ref="AA532:AC532"/>
    <mergeCell ref="AF532:AG532"/>
    <mergeCell ref="AJ532:AK532"/>
    <mergeCell ref="AN532:AO532"/>
    <mergeCell ref="AP532:AQ532"/>
    <mergeCell ref="AS532:AT532"/>
    <mergeCell ref="B533:D533"/>
    <mergeCell ref="E533:G533"/>
    <mergeCell ref="H533:I533"/>
    <mergeCell ref="J533:L533"/>
    <mergeCell ref="M533:O533"/>
    <mergeCell ref="P533:R533"/>
    <mergeCell ref="V533:X533"/>
    <mergeCell ref="Y533:Z533"/>
    <mergeCell ref="AA533:AC533"/>
    <mergeCell ref="AF533:AG533"/>
    <mergeCell ref="AJ533:AK533"/>
    <mergeCell ref="AN533:AO533"/>
    <mergeCell ref="AP533:AQ533"/>
    <mergeCell ref="AS533:AT533"/>
    <mergeCell ref="B537:D537"/>
    <mergeCell ref="E537:G537"/>
    <mergeCell ref="H537:I537"/>
    <mergeCell ref="J537:L537"/>
    <mergeCell ref="M537:O537"/>
    <mergeCell ref="P537:R537"/>
    <mergeCell ref="V537:X537"/>
    <mergeCell ref="Y537:Z537"/>
    <mergeCell ref="AA537:AC537"/>
    <mergeCell ref="AF537:AG537"/>
    <mergeCell ref="AJ537:AK537"/>
    <mergeCell ref="AN537:AO537"/>
    <mergeCell ref="AP537:AQ537"/>
    <mergeCell ref="AS537:AT537"/>
    <mergeCell ref="B538:D538"/>
    <mergeCell ref="E538:G538"/>
    <mergeCell ref="H538:I538"/>
    <mergeCell ref="J538:L538"/>
    <mergeCell ref="M538:O538"/>
    <mergeCell ref="P538:R538"/>
    <mergeCell ref="V538:X538"/>
    <mergeCell ref="Y538:Z538"/>
    <mergeCell ref="AA538:AC538"/>
    <mergeCell ref="AF538:AG538"/>
    <mergeCell ref="B542:D542"/>
    <mergeCell ref="E542:G542"/>
    <mergeCell ref="H542:I542"/>
    <mergeCell ref="J542:L542"/>
    <mergeCell ref="M542:O542"/>
    <mergeCell ref="P542:R542"/>
    <mergeCell ref="V542:X542"/>
    <mergeCell ref="Y542:Z542"/>
    <mergeCell ref="AA542:AC542"/>
    <mergeCell ref="AF542:AG542"/>
    <mergeCell ref="AJ542:AK542"/>
    <mergeCell ref="AN542:AO542"/>
    <mergeCell ref="AP542:AQ542"/>
    <mergeCell ref="AS542:AT542"/>
    <mergeCell ref="B540:D540"/>
    <mergeCell ref="E540:G540"/>
    <mergeCell ref="H540:I540"/>
    <mergeCell ref="J540:L540"/>
    <mergeCell ref="M540:O540"/>
    <mergeCell ref="P540:R540"/>
    <mergeCell ref="V540:X540"/>
    <mergeCell ref="Y540:Z540"/>
    <mergeCell ref="AA540:AC540"/>
    <mergeCell ref="AF540:AG540"/>
    <mergeCell ref="AJ540:AK540"/>
    <mergeCell ref="AN540:AO540"/>
    <mergeCell ref="AP540:AQ540"/>
    <mergeCell ref="AS540:AT540"/>
    <mergeCell ref="B541:D541"/>
    <mergeCell ref="E541:G541"/>
    <mergeCell ref="H541:I541"/>
    <mergeCell ref="J541:L541"/>
    <mergeCell ref="M541:O541"/>
    <mergeCell ref="P541:R541"/>
    <mergeCell ref="V541:X541"/>
    <mergeCell ref="Y541:Z541"/>
    <mergeCell ref="AA541:AC541"/>
    <mergeCell ref="AF541:AG541"/>
    <mergeCell ref="AJ541:AK541"/>
    <mergeCell ref="AN541:AO541"/>
    <mergeCell ref="B547:D547"/>
    <mergeCell ref="E547:G547"/>
    <mergeCell ref="H547:I547"/>
    <mergeCell ref="J547:L547"/>
    <mergeCell ref="M547:O547"/>
    <mergeCell ref="P547:R547"/>
    <mergeCell ref="V547:X547"/>
    <mergeCell ref="Y547:Z547"/>
    <mergeCell ref="AA547:AC547"/>
    <mergeCell ref="AF547:AG547"/>
    <mergeCell ref="AJ547:AK547"/>
    <mergeCell ref="AN547:AO547"/>
    <mergeCell ref="AP547:AQ547"/>
    <mergeCell ref="AS547:AT547"/>
    <mergeCell ref="B548:D548"/>
    <mergeCell ref="E548:G548"/>
    <mergeCell ref="H548:I548"/>
    <mergeCell ref="J548:L548"/>
    <mergeCell ref="M548:O548"/>
    <mergeCell ref="P548:R548"/>
    <mergeCell ref="V548:X548"/>
    <mergeCell ref="Y548:Z548"/>
    <mergeCell ref="AA548:AC548"/>
    <mergeCell ref="AF548:AG548"/>
    <mergeCell ref="AJ548:AK548"/>
    <mergeCell ref="AN548:AO548"/>
    <mergeCell ref="AP548:AQ548"/>
    <mergeCell ref="AS548:AT548"/>
    <mergeCell ref="B549:D549"/>
    <mergeCell ref="E549:G549"/>
    <mergeCell ref="H549:I549"/>
    <mergeCell ref="J549:L549"/>
    <mergeCell ref="M549:O549"/>
    <mergeCell ref="P549:R549"/>
    <mergeCell ref="V549:X549"/>
    <mergeCell ref="Y549:Z549"/>
    <mergeCell ref="AA549:AC549"/>
    <mergeCell ref="AF549:AG549"/>
    <mergeCell ref="AJ549:AK549"/>
    <mergeCell ref="AN549:AO549"/>
    <mergeCell ref="AP549:AQ549"/>
    <mergeCell ref="AS549:AT549"/>
    <mergeCell ref="B553:D553"/>
    <mergeCell ref="E553:G553"/>
    <mergeCell ref="H553:I553"/>
    <mergeCell ref="J553:L553"/>
    <mergeCell ref="M553:O553"/>
    <mergeCell ref="P553:R553"/>
    <mergeCell ref="V553:X553"/>
    <mergeCell ref="Y553:Z553"/>
    <mergeCell ref="AA553:AC553"/>
    <mergeCell ref="AF553:AG553"/>
    <mergeCell ref="AJ553:AK553"/>
    <mergeCell ref="AN553:AO553"/>
    <mergeCell ref="AP553:AQ553"/>
    <mergeCell ref="AS553:AT553"/>
    <mergeCell ref="B554:D554"/>
    <mergeCell ref="E554:G554"/>
    <mergeCell ref="H554:I554"/>
    <mergeCell ref="J554:L554"/>
    <mergeCell ref="M554:O554"/>
    <mergeCell ref="P554:R554"/>
    <mergeCell ref="V554:X554"/>
    <mergeCell ref="Y554:Z554"/>
    <mergeCell ref="AA554:AC554"/>
    <mergeCell ref="AF554:AG554"/>
    <mergeCell ref="B558:D558"/>
    <mergeCell ref="E558:G558"/>
    <mergeCell ref="H558:I558"/>
    <mergeCell ref="J558:L558"/>
    <mergeCell ref="M558:O558"/>
    <mergeCell ref="P558:R558"/>
    <mergeCell ref="V558:X558"/>
    <mergeCell ref="Y558:Z558"/>
    <mergeCell ref="AA558:AC558"/>
    <mergeCell ref="AF558:AG558"/>
    <mergeCell ref="AJ558:AK558"/>
    <mergeCell ref="AN558:AO558"/>
    <mergeCell ref="AP558:AQ558"/>
    <mergeCell ref="AS558:AT558"/>
    <mergeCell ref="B556:D556"/>
    <mergeCell ref="E556:G556"/>
    <mergeCell ref="H556:I556"/>
    <mergeCell ref="J556:L556"/>
    <mergeCell ref="M556:O556"/>
    <mergeCell ref="P556:R556"/>
    <mergeCell ref="V556:X556"/>
    <mergeCell ref="Y556:Z556"/>
    <mergeCell ref="AA556:AC556"/>
    <mergeCell ref="AF556:AG556"/>
    <mergeCell ref="AJ556:AK556"/>
    <mergeCell ref="AN556:AO556"/>
    <mergeCell ref="AP556:AQ556"/>
    <mergeCell ref="AS556:AT556"/>
    <mergeCell ref="B557:D557"/>
    <mergeCell ref="E557:G557"/>
    <mergeCell ref="H557:I557"/>
    <mergeCell ref="J557:L557"/>
    <mergeCell ref="M557:O557"/>
    <mergeCell ref="P557:R557"/>
    <mergeCell ref="V557:X557"/>
    <mergeCell ref="Y557:Z557"/>
    <mergeCell ref="AA557:AC557"/>
    <mergeCell ref="AF557:AG557"/>
    <mergeCell ref="AJ557:AK557"/>
    <mergeCell ref="AN557:AO557"/>
    <mergeCell ref="B563:D563"/>
    <mergeCell ref="E563:G563"/>
    <mergeCell ref="H563:I563"/>
    <mergeCell ref="J563:L563"/>
    <mergeCell ref="M563:O563"/>
    <mergeCell ref="P563:R563"/>
    <mergeCell ref="V563:X563"/>
    <mergeCell ref="Y563:Z563"/>
    <mergeCell ref="AA563:AC563"/>
    <mergeCell ref="AF563:AG563"/>
    <mergeCell ref="AJ563:AK563"/>
    <mergeCell ref="AN563:AO563"/>
    <mergeCell ref="AP563:AQ563"/>
    <mergeCell ref="AS563:AT563"/>
    <mergeCell ref="B564:D564"/>
    <mergeCell ref="E564:G564"/>
    <mergeCell ref="H564:I564"/>
    <mergeCell ref="J564:L564"/>
    <mergeCell ref="M564:O564"/>
    <mergeCell ref="P564:R564"/>
    <mergeCell ref="V564:X564"/>
    <mergeCell ref="Y564:Z564"/>
    <mergeCell ref="AA564:AC564"/>
    <mergeCell ref="AF564:AG564"/>
    <mergeCell ref="AJ564:AK564"/>
    <mergeCell ref="AN564:AO564"/>
    <mergeCell ref="AP564:AQ564"/>
    <mergeCell ref="AS564:AT564"/>
    <mergeCell ref="B565:D565"/>
    <mergeCell ref="E565:G565"/>
    <mergeCell ref="H565:I565"/>
    <mergeCell ref="J565:L565"/>
    <mergeCell ref="M565:O565"/>
    <mergeCell ref="P565:R565"/>
    <mergeCell ref="V565:X565"/>
    <mergeCell ref="Y565:Z565"/>
    <mergeCell ref="AA565:AC565"/>
    <mergeCell ref="AF565:AG565"/>
    <mergeCell ref="AJ565:AK565"/>
    <mergeCell ref="AN565:AO565"/>
    <mergeCell ref="AP565:AQ565"/>
    <mergeCell ref="AS565:AT565"/>
    <mergeCell ref="B569:D569"/>
    <mergeCell ref="E569:G569"/>
    <mergeCell ref="H569:I569"/>
    <mergeCell ref="J569:L569"/>
    <mergeCell ref="M569:O569"/>
    <mergeCell ref="P569:R569"/>
    <mergeCell ref="V569:X569"/>
    <mergeCell ref="Y569:Z569"/>
    <mergeCell ref="AA569:AC569"/>
    <mergeCell ref="AF569:AG569"/>
    <mergeCell ref="AJ569:AK569"/>
    <mergeCell ref="AN569:AO569"/>
    <mergeCell ref="AP569:AQ569"/>
    <mergeCell ref="AS569:AT569"/>
    <mergeCell ref="B570:D570"/>
    <mergeCell ref="E570:G570"/>
    <mergeCell ref="H570:I570"/>
    <mergeCell ref="J570:L570"/>
    <mergeCell ref="M570:O570"/>
    <mergeCell ref="P570:R570"/>
    <mergeCell ref="V570:X570"/>
    <mergeCell ref="Y570:Z570"/>
    <mergeCell ref="AA570:AC570"/>
    <mergeCell ref="AF570:AG570"/>
    <mergeCell ref="B574:D574"/>
    <mergeCell ref="E574:G574"/>
    <mergeCell ref="H574:I574"/>
    <mergeCell ref="J574:L574"/>
    <mergeCell ref="M574:O574"/>
    <mergeCell ref="P574:R574"/>
    <mergeCell ref="V574:X574"/>
    <mergeCell ref="Y574:Z574"/>
    <mergeCell ref="AA574:AC574"/>
    <mergeCell ref="AF574:AG574"/>
    <mergeCell ref="AJ574:AK574"/>
    <mergeCell ref="AN574:AO574"/>
    <mergeCell ref="AP574:AQ574"/>
    <mergeCell ref="AS574:AT574"/>
    <mergeCell ref="B572:D572"/>
    <mergeCell ref="E572:G572"/>
    <mergeCell ref="H572:I572"/>
    <mergeCell ref="J572:L572"/>
    <mergeCell ref="M572:O572"/>
    <mergeCell ref="P572:R572"/>
    <mergeCell ref="V572:X572"/>
    <mergeCell ref="Y572:Z572"/>
    <mergeCell ref="AA572:AC572"/>
    <mergeCell ref="AF572:AG572"/>
    <mergeCell ref="AJ572:AK572"/>
    <mergeCell ref="AN572:AO572"/>
    <mergeCell ref="AP572:AQ572"/>
    <mergeCell ref="AS572:AT572"/>
    <mergeCell ref="B573:D573"/>
    <mergeCell ref="E573:G573"/>
    <mergeCell ref="H573:I573"/>
    <mergeCell ref="J573:L573"/>
    <mergeCell ref="M573:O573"/>
    <mergeCell ref="P573:R573"/>
    <mergeCell ref="V573:X573"/>
    <mergeCell ref="Y573:Z573"/>
    <mergeCell ref="AA573:AC573"/>
    <mergeCell ref="AF573:AG573"/>
    <mergeCell ref="AJ573:AK573"/>
    <mergeCell ref="AN573:AO573"/>
    <mergeCell ref="B579:D579"/>
    <mergeCell ref="E579:G579"/>
    <mergeCell ref="H579:I579"/>
    <mergeCell ref="J579:L579"/>
    <mergeCell ref="M579:O579"/>
    <mergeCell ref="P579:R579"/>
    <mergeCell ref="V579:X579"/>
    <mergeCell ref="Y579:Z579"/>
    <mergeCell ref="AA579:AC579"/>
    <mergeCell ref="AF579:AG579"/>
    <mergeCell ref="AJ579:AK579"/>
    <mergeCell ref="AN579:AO579"/>
    <mergeCell ref="AP579:AQ579"/>
    <mergeCell ref="AS579:AT579"/>
    <mergeCell ref="B580:D580"/>
    <mergeCell ref="E580:G580"/>
    <mergeCell ref="H580:I580"/>
    <mergeCell ref="J580:L580"/>
    <mergeCell ref="M580:O580"/>
    <mergeCell ref="P580:R580"/>
    <mergeCell ref="V580:X580"/>
    <mergeCell ref="Y580:Z580"/>
    <mergeCell ref="AA580:AC580"/>
    <mergeCell ref="AF580:AG580"/>
    <mergeCell ref="AJ580:AK580"/>
    <mergeCell ref="AN580:AO580"/>
    <mergeCell ref="AP580:AQ580"/>
    <mergeCell ref="AS580:AT580"/>
    <mergeCell ref="B581:D581"/>
    <mergeCell ref="E581:G581"/>
    <mergeCell ref="H581:I581"/>
    <mergeCell ref="J581:L581"/>
    <mergeCell ref="M581:O581"/>
    <mergeCell ref="P581:R581"/>
    <mergeCell ref="V581:X581"/>
    <mergeCell ref="Y581:Z581"/>
    <mergeCell ref="AA581:AC581"/>
    <mergeCell ref="AF581:AG581"/>
    <mergeCell ref="AJ581:AK581"/>
    <mergeCell ref="AN581:AO581"/>
    <mergeCell ref="AP581:AQ581"/>
    <mergeCell ref="AS581:AT581"/>
    <mergeCell ref="B585:D585"/>
    <mergeCell ref="E585:G585"/>
    <mergeCell ref="H585:I585"/>
    <mergeCell ref="J585:L585"/>
    <mergeCell ref="M585:O585"/>
    <mergeCell ref="P585:R585"/>
    <mergeCell ref="V585:X585"/>
    <mergeCell ref="Y585:Z585"/>
    <mergeCell ref="AA585:AC585"/>
    <mergeCell ref="AF585:AG585"/>
    <mergeCell ref="AJ585:AK585"/>
    <mergeCell ref="AN585:AO585"/>
    <mergeCell ref="AP585:AQ585"/>
    <mergeCell ref="AS585:AT585"/>
    <mergeCell ref="B586:D586"/>
    <mergeCell ref="E586:G586"/>
    <mergeCell ref="H586:I586"/>
    <mergeCell ref="J586:L586"/>
    <mergeCell ref="M586:O586"/>
    <mergeCell ref="P586:R586"/>
    <mergeCell ref="V586:X586"/>
    <mergeCell ref="Y586:Z586"/>
    <mergeCell ref="AA586:AC586"/>
    <mergeCell ref="AF586:AG586"/>
    <mergeCell ref="B590:D590"/>
    <mergeCell ref="E590:G590"/>
    <mergeCell ref="H590:I590"/>
    <mergeCell ref="J590:L590"/>
    <mergeCell ref="M590:O590"/>
    <mergeCell ref="P590:R590"/>
    <mergeCell ref="V590:X590"/>
    <mergeCell ref="Y590:Z590"/>
    <mergeCell ref="AA590:AC590"/>
    <mergeCell ref="AF590:AG590"/>
    <mergeCell ref="AJ590:AK590"/>
    <mergeCell ref="AN590:AO590"/>
    <mergeCell ref="AP590:AQ590"/>
    <mergeCell ref="AS590:AT590"/>
    <mergeCell ref="B588:D588"/>
    <mergeCell ref="E588:G588"/>
    <mergeCell ref="H588:I588"/>
    <mergeCell ref="J588:L588"/>
    <mergeCell ref="M588:O588"/>
    <mergeCell ref="P588:R588"/>
    <mergeCell ref="V588:X588"/>
    <mergeCell ref="Y588:Z588"/>
    <mergeCell ref="AA588:AC588"/>
    <mergeCell ref="AF588:AG588"/>
    <mergeCell ref="AJ588:AK588"/>
    <mergeCell ref="AN588:AO588"/>
    <mergeCell ref="AP588:AQ588"/>
    <mergeCell ref="AS588:AT588"/>
    <mergeCell ref="B589:D589"/>
    <mergeCell ref="E589:G589"/>
    <mergeCell ref="H589:I589"/>
    <mergeCell ref="J589:L589"/>
    <mergeCell ref="M589:O589"/>
    <mergeCell ref="P589:R589"/>
    <mergeCell ref="V589:X589"/>
    <mergeCell ref="Y589:Z589"/>
    <mergeCell ref="AA589:AC589"/>
    <mergeCell ref="AF589:AG589"/>
    <mergeCell ref="AJ589:AK589"/>
    <mergeCell ref="AN589:AO589"/>
    <mergeCell ref="B595:D595"/>
    <mergeCell ref="E595:G595"/>
    <mergeCell ref="H595:I595"/>
    <mergeCell ref="J595:L595"/>
    <mergeCell ref="M595:O595"/>
    <mergeCell ref="P595:R595"/>
    <mergeCell ref="V595:X595"/>
    <mergeCell ref="Y595:Z595"/>
    <mergeCell ref="AA595:AC595"/>
    <mergeCell ref="AF595:AG595"/>
    <mergeCell ref="AJ595:AK595"/>
    <mergeCell ref="AN595:AO595"/>
    <mergeCell ref="AP595:AQ595"/>
    <mergeCell ref="AS595:AT595"/>
    <mergeCell ref="B596:D596"/>
    <mergeCell ref="E596:G596"/>
    <mergeCell ref="H596:I596"/>
    <mergeCell ref="J596:L596"/>
    <mergeCell ref="M596:O596"/>
    <mergeCell ref="P596:R596"/>
    <mergeCell ref="V596:X596"/>
    <mergeCell ref="Y596:Z596"/>
    <mergeCell ref="AA596:AC596"/>
    <mergeCell ref="AF596:AG596"/>
    <mergeCell ref="AJ596:AK596"/>
    <mergeCell ref="AN596:AO596"/>
    <mergeCell ref="AP596:AQ596"/>
    <mergeCell ref="AS596:AT596"/>
    <mergeCell ref="B597:D597"/>
    <mergeCell ref="E597:G597"/>
    <mergeCell ref="H597:I597"/>
    <mergeCell ref="J597:L597"/>
    <mergeCell ref="M597:O597"/>
    <mergeCell ref="P597:R597"/>
    <mergeCell ref="V597:X597"/>
    <mergeCell ref="Y597:Z597"/>
    <mergeCell ref="AA597:AC597"/>
    <mergeCell ref="AF597:AG597"/>
    <mergeCell ref="AJ597:AK597"/>
    <mergeCell ref="AN597:AO597"/>
    <mergeCell ref="AP597:AQ597"/>
    <mergeCell ref="AS597:AT597"/>
    <mergeCell ref="B601:D601"/>
    <mergeCell ref="E601:G601"/>
    <mergeCell ref="H601:I601"/>
    <mergeCell ref="J601:L601"/>
    <mergeCell ref="M601:O601"/>
    <mergeCell ref="P601:R601"/>
    <mergeCell ref="V601:X601"/>
    <mergeCell ref="Y601:Z601"/>
    <mergeCell ref="AA601:AC601"/>
    <mergeCell ref="AF601:AG601"/>
    <mergeCell ref="AJ601:AK601"/>
    <mergeCell ref="AN601:AO601"/>
    <mergeCell ref="AP601:AQ601"/>
    <mergeCell ref="AS601:AT601"/>
    <mergeCell ref="B602:D602"/>
    <mergeCell ref="E602:G602"/>
    <mergeCell ref="H602:I602"/>
    <mergeCell ref="J602:L602"/>
    <mergeCell ref="M602:O602"/>
    <mergeCell ref="P602:R602"/>
    <mergeCell ref="V602:X602"/>
    <mergeCell ref="Y602:Z602"/>
    <mergeCell ref="AA602:AC602"/>
    <mergeCell ref="AF602:AG602"/>
    <mergeCell ref="B606:D606"/>
    <mergeCell ref="E606:G606"/>
    <mergeCell ref="H606:I606"/>
    <mergeCell ref="J606:L606"/>
    <mergeCell ref="M606:O606"/>
    <mergeCell ref="P606:R606"/>
    <mergeCell ref="V606:X606"/>
    <mergeCell ref="Y606:Z606"/>
    <mergeCell ref="AA606:AC606"/>
    <mergeCell ref="AF606:AG606"/>
    <mergeCell ref="AJ606:AK606"/>
    <mergeCell ref="AN606:AO606"/>
    <mergeCell ref="AP606:AQ606"/>
    <mergeCell ref="AS606:AT606"/>
    <mergeCell ref="B604:D604"/>
    <mergeCell ref="E604:G604"/>
    <mergeCell ref="H604:I604"/>
    <mergeCell ref="J604:L604"/>
    <mergeCell ref="M604:O604"/>
    <mergeCell ref="P604:R604"/>
    <mergeCell ref="V604:X604"/>
    <mergeCell ref="Y604:Z604"/>
    <mergeCell ref="AA604:AC604"/>
    <mergeCell ref="AF604:AG604"/>
    <mergeCell ref="AJ604:AK604"/>
    <mergeCell ref="AN604:AO604"/>
    <mergeCell ref="AP604:AQ604"/>
    <mergeCell ref="AS604:AT604"/>
    <mergeCell ref="B605:D605"/>
    <mergeCell ref="E605:G605"/>
    <mergeCell ref="H605:I605"/>
    <mergeCell ref="J605:L605"/>
    <mergeCell ref="M605:O605"/>
    <mergeCell ref="P605:R605"/>
    <mergeCell ref="V605:X605"/>
    <mergeCell ref="Y605:Z605"/>
    <mergeCell ref="AA605:AC605"/>
    <mergeCell ref="AF605:AG605"/>
    <mergeCell ref="AJ605:AK605"/>
    <mergeCell ref="AN605:AO605"/>
    <mergeCell ref="B611:D611"/>
    <mergeCell ref="E611:G611"/>
    <mergeCell ref="H611:I611"/>
    <mergeCell ref="J611:L611"/>
    <mergeCell ref="M611:O611"/>
    <mergeCell ref="P611:R611"/>
    <mergeCell ref="V611:X611"/>
    <mergeCell ref="Y611:Z611"/>
    <mergeCell ref="AA611:AC611"/>
    <mergeCell ref="AF611:AG611"/>
    <mergeCell ref="AJ611:AK611"/>
    <mergeCell ref="AN611:AO611"/>
    <mergeCell ref="AP611:AQ611"/>
    <mergeCell ref="AS611:AT611"/>
    <mergeCell ref="B612:D612"/>
    <mergeCell ref="E612:G612"/>
    <mergeCell ref="H612:I612"/>
    <mergeCell ref="J612:L612"/>
    <mergeCell ref="M612:O612"/>
    <mergeCell ref="P612:R612"/>
    <mergeCell ref="V612:X612"/>
    <mergeCell ref="Y612:Z612"/>
    <mergeCell ref="AA612:AC612"/>
    <mergeCell ref="AF612:AG612"/>
    <mergeCell ref="AJ612:AK612"/>
    <mergeCell ref="AN612:AO612"/>
    <mergeCell ref="AP612:AQ612"/>
    <mergeCell ref="AS612:AT612"/>
    <mergeCell ref="B613:D613"/>
    <mergeCell ref="E613:G613"/>
    <mergeCell ref="H613:I613"/>
    <mergeCell ref="J613:L613"/>
    <mergeCell ref="M613:O613"/>
    <mergeCell ref="P613:R613"/>
    <mergeCell ref="V613:X613"/>
    <mergeCell ref="Y613:Z613"/>
    <mergeCell ref="AA613:AC613"/>
    <mergeCell ref="AF613:AG613"/>
    <mergeCell ref="AJ613:AK613"/>
    <mergeCell ref="AN613:AO613"/>
    <mergeCell ref="AP613:AQ613"/>
    <mergeCell ref="AS613:AT613"/>
    <mergeCell ref="B617:D617"/>
    <mergeCell ref="E617:G617"/>
    <mergeCell ref="H617:I617"/>
    <mergeCell ref="J617:L617"/>
    <mergeCell ref="M617:O617"/>
    <mergeCell ref="P617:R617"/>
    <mergeCell ref="V617:X617"/>
    <mergeCell ref="Y617:Z617"/>
    <mergeCell ref="AA617:AC617"/>
    <mergeCell ref="AF617:AG617"/>
    <mergeCell ref="AJ617:AK617"/>
    <mergeCell ref="AN617:AO617"/>
    <mergeCell ref="AP617:AQ617"/>
    <mergeCell ref="AS617:AT617"/>
    <mergeCell ref="B618:D618"/>
    <mergeCell ref="E618:G618"/>
    <mergeCell ref="H618:I618"/>
    <mergeCell ref="J618:L618"/>
    <mergeCell ref="M618:O618"/>
    <mergeCell ref="P618:R618"/>
    <mergeCell ref="V618:X618"/>
    <mergeCell ref="Y618:Z618"/>
    <mergeCell ref="AA618:AC618"/>
    <mergeCell ref="AF618:AG618"/>
    <mergeCell ref="B622:D622"/>
    <mergeCell ref="E622:G622"/>
    <mergeCell ref="H622:I622"/>
    <mergeCell ref="J622:L622"/>
    <mergeCell ref="M622:O622"/>
    <mergeCell ref="P622:R622"/>
    <mergeCell ref="V622:X622"/>
    <mergeCell ref="Y622:Z622"/>
    <mergeCell ref="AA622:AC622"/>
    <mergeCell ref="AF622:AG622"/>
    <mergeCell ref="AJ622:AK622"/>
    <mergeCell ref="AN622:AO622"/>
    <mergeCell ref="AP622:AQ622"/>
    <mergeCell ref="AS622:AT622"/>
    <mergeCell ref="B620:D620"/>
    <mergeCell ref="E620:G620"/>
    <mergeCell ref="H620:I620"/>
    <mergeCell ref="J620:L620"/>
    <mergeCell ref="M620:O620"/>
    <mergeCell ref="P620:R620"/>
    <mergeCell ref="V620:X620"/>
    <mergeCell ref="Y620:Z620"/>
    <mergeCell ref="AA620:AC620"/>
    <mergeCell ref="AF620:AG620"/>
    <mergeCell ref="AJ620:AK620"/>
    <mergeCell ref="AN620:AO620"/>
    <mergeCell ref="AP620:AQ620"/>
    <mergeCell ref="AS620:AT620"/>
    <mergeCell ref="B621:D621"/>
    <mergeCell ref="E621:G621"/>
    <mergeCell ref="H621:I621"/>
    <mergeCell ref="J621:L621"/>
    <mergeCell ref="M621:O621"/>
    <mergeCell ref="P621:R621"/>
    <mergeCell ref="V621:X621"/>
    <mergeCell ref="Y621:Z621"/>
    <mergeCell ref="AA621:AC621"/>
    <mergeCell ref="AF621:AG621"/>
    <mergeCell ref="AJ621:AK621"/>
    <mergeCell ref="AN621:AO621"/>
    <mergeCell ref="B627:D627"/>
    <mergeCell ref="E627:G627"/>
    <mergeCell ref="H627:I627"/>
    <mergeCell ref="J627:L627"/>
    <mergeCell ref="M627:O627"/>
    <mergeCell ref="P627:R627"/>
    <mergeCell ref="V627:X627"/>
    <mergeCell ref="Y627:Z627"/>
    <mergeCell ref="AA627:AC627"/>
    <mergeCell ref="AF627:AG627"/>
    <mergeCell ref="AJ627:AK627"/>
    <mergeCell ref="AN627:AO627"/>
    <mergeCell ref="AP627:AQ627"/>
    <mergeCell ref="AS627:AT627"/>
    <mergeCell ref="B628:D628"/>
    <mergeCell ref="E628:G628"/>
    <mergeCell ref="H628:I628"/>
    <mergeCell ref="J628:L628"/>
    <mergeCell ref="M628:O628"/>
    <mergeCell ref="P628:R628"/>
    <mergeCell ref="V628:X628"/>
    <mergeCell ref="Y628:Z628"/>
    <mergeCell ref="AA628:AC628"/>
    <mergeCell ref="AF628:AG628"/>
    <mergeCell ref="AJ628:AK628"/>
    <mergeCell ref="AN628:AO628"/>
    <mergeCell ref="AP628:AQ628"/>
    <mergeCell ref="AS628:AT628"/>
    <mergeCell ref="B629:D629"/>
    <mergeCell ref="E629:G629"/>
    <mergeCell ref="H629:I629"/>
    <mergeCell ref="J629:L629"/>
    <mergeCell ref="M629:O629"/>
    <mergeCell ref="P629:R629"/>
    <mergeCell ref="V629:X629"/>
    <mergeCell ref="Y629:Z629"/>
    <mergeCell ref="AA629:AC629"/>
    <mergeCell ref="AF629:AG629"/>
    <mergeCell ref="AJ629:AK629"/>
    <mergeCell ref="AN629:AO629"/>
    <mergeCell ref="AP629:AQ629"/>
    <mergeCell ref="AS629:AT629"/>
    <mergeCell ref="B633:D633"/>
    <mergeCell ref="E633:G633"/>
    <mergeCell ref="H633:I633"/>
    <mergeCell ref="J633:L633"/>
    <mergeCell ref="M633:O633"/>
    <mergeCell ref="P633:R633"/>
    <mergeCell ref="V633:X633"/>
    <mergeCell ref="Y633:Z633"/>
    <mergeCell ref="AA633:AC633"/>
    <mergeCell ref="AF633:AG633"/>
    <mergeCell ref="AJ633:AK633"/>
    <mergeCell ref="AN633:AO633"/>
    <mergeCell ref="AP633:AQ633"/>
    <mergeCell ref="AS633:AT633"/>
    <mergeCell ref="B634:D634"/>
    <mergeCell ref="E634:G634"/>
    <mergeCell ref="H634:I634"/>
    <mergeCell ref="J634:L634"/>
    <mergeCell ref="M634:O634"/>
    <mergeCell ref="P634:R634"/>
    <mergeCell ref="V634:X634"/>
    <mergeCell ref="Y634:Z634"/>
    <mergeCell ref="AA634:AC634"/>
    <mergeCell ref="AF634:AG634"/>
    <mergeCell ref="B638:D638"/>
    <mergeCell ref="E638:G638"/>
    <mergeCell ref="H638:I638"/>
    <mergeCell ref="J638:L638"/>
    <mergeCell ref="M638:O638"/>
    <mergeCell ref="P638:R638"/>
    <mergeCell ref="V638:X638"/>
    <mergeCell ref="Y638:Z638"/>
    <mergeCell ref="AA638:AC638"/>
    <mergeCell ref="AF638:AG638"/>
    <mergeCell ref="AJ638:AK638"/>
    <mergeCell ref="AN638:AO638"/>
    <mergeCell ref="AP638:AQ638"/>
    <mergeCell ref="AS638:AT638"/>
    <mergeCell ref="B636:D636"/>
    <mergeCell ref="E636:G636"/>
    <mergeCell ref="H636:I636"/>
    <mergeCell ref="J636:L636"/>
    <mergeCell ref="M636:O636"/>
    <mergeCell ref="P636:R636"/>
    <mergeCell ref="V636:X636"/>
    <mergeCell ref="Y636:Z636"/>
    <mergeCell ref="AA636:AC636"/>
    <mergeCell ref="AF636:AG636"/>
    <mergeCell ref="AJ636:AK636"/>
    <mergeCell ref="AN636:AO636"/>
    <mergeCell ref="AP636:AQ636"/>
    <mergeCell ref="AS636:AT636"/>
    <mergeCell ref="B637:D637"/>
    <mergeCell ref="E637:G637"/>
    <mergeCell ref="H637:I637"/>
    <mergeCell ref="J637:L637"/>
    <mergeCell ref="M637:O637"/>
    <mergeCell ref="P637:R637"/>
    <mergeCell ref="V637:X637"/>
    <mergeCell ref="Y637:Z637"/>
    <mergeCell ref="AA637:AC637"/>
    <mergeCell ref="AF637:AG637"/>
    <mergeCell ref="AJ637:AK637"/>
    <mergeCell ref="AN637:AO637"/>
    <mergeCell ref="B643:D643"/>
    <mergeCell ref="E643:G643"/>
    <mergeCell ref="H643:I643"/>
    <mergeCell ref="J643:L643"/>
    <mergeCell ref="M643:O643"/>
    <mergeCell ref="P643:R643"/>
    <mergeCell ref="V643:X643"/>
    <mergeCell ref="Y643:Z643"/>
    <mergeCell ref="AA643:AC643"/>
    <mergeCell ref="AF643:AG643"/>
    <mergeCell ref="AJ643:AK643"/>
    <mergeCell ref="AN643:AO643"/>
    <mergeCell ref="AP643:AQ643"/>
    <mergeCell ref="AS643:AT643"/>
    <mergeCell ref="B644:D644"/>
    <mergeCell ref="E644:G644"/>
    <mergeCell ref="H644:I644"/>
    <mergeCell ref="J644:L644"/>
    <mergeCell ref="M644:O644"/>
    <mergeCell ref="P644:R644"/>
    <mergeCell ref="V644:X644"/>
    <mergeCell ref="Y644:Z644"/>
    <mergeCell ref="AA644:AC644"/>
    <mergeCell ref="AF644:AG644"/>
    <mergeCell ref="AJ644:AK644"/>
    <mergeCell ref="AN644:AO644"/>
    <mergeCell ref="AP644:AQ644"/>
    <mergeCell ref="AS644:AT644"/>
    <mergeCell ref="B645:D645"/>
    <mergeCell ref="E645:G645"/>
    <mergeCell ref="H645:I645"/>
    <mergeCell ref="J645:L645"/>
    <mergeCell ref="M645:O645"/>
    <mergeCell ref="P645:R645"/>
    <mergeCell ref="V645:X645"/>
    <mergeCell ref="Y645:Z645"/>
    <mergeCell ref="AA645:AC645"/>
    <mergeCell ref="AF645:AG645"/>
    <mergeCell ref="AJ645:AK645"/>
    <mergeCell ref="AN645:AO645"/>
    <mergeCell ref="AP645:AQ645"/>
    <mergeCell ref="AS645:AT645"/>
    <mergeCell ref="B649:D649"/>
    <mergeCell ref="E649:G649"/>
    <mergeCell ref="H649:I649"/>
    <mergeCell ref="J649:L649"/>
    <mergeCell ref="M649:O649"/>
    <mergeCell ref="P649:R649"/>
    <mergeCell ref="V649:X649"/>
    <mergeCell ref="Y649:Z649"/>
    <mergeCell ref="AA649:AC649"/>
    <mergeCell ref="AF649:AG649"/>
    <mergeCell ref="AJ649:AK649"/>
    <mergeCell ref="AN649:AO649"/>
    <mergeCell ref="AP649:AQ649"/>
    <mergeCell ref="AS649:AT649"/>
    <mergeCell ref="B650:D650"/>
    <mergeCell ref="E650:G650"/>
    <mergeCell ref="H650:I650"/>
    <mergeCell ref="J650:L650"/>
    <mergeCell ref="M650:O650"/>
    <mergeCell ref="P650:R650"/>
    <mergeCell ref="V650:X650"/>
    <mergeCell ref="Y650:Z650"/>
    <mergeCell ref="AA650:AC650"/>
    <mergeCell ref="AF650:AG650"/>
    <mergeCell ref="B654:D654"/>
    <mergeCell ref="E654:G654"/>
    <mergeCell ref="H654:I654"/>
    <mergeCell ref="J654:L654"/>
    <mergeCell ref="M654:O654"/>
    <mergeCell ref="P654:R654"/>
    <mergeCell ref="V654:X654"/>
    <mergeCell ref="Y654:Z654"/>
    <mergeCell ref="AA654:AC654"/>
    <mergeCell ref="AF654:AG654"/>
    <mergeCell ref="AJ654:AK654"/>
    <mergeCell ref="AN654:AO654"/>
    <mergeCell ref="AP654:AQ654"/>
    <mergeCell ref="AS654:AT654"/>
    <mergeCell ref="B652:D652"/>
    <mergeCell ref="E652:G652"/>
    <mergeCell ref="H652:I652"/>
    <mergeCell ref="J652:L652"/>
    <mergeCell ref="M652:O652"/>
    <mergeCell ref="P652:R652"/>
    <mergeCell ref="V652:X652"/>
    <mergeCell ref="Y652:Z652"/>
    <mergeCell ref="AA652:AC652"/>
    <mergeCell ref="AF652:AG652"/>
    <mergeCell ref="AJ652:AK652"/>
    <mergeCell ref="AN652:AO652"/>
    <mergeCell ref="AP652:AQ652"/>
    <mergeCell ref="AS652:AT652"/>
    <mergeCell ref="B653:D653"/>
    <mergeCell ref="E653:G653"/>
    <mergeCell ref="H653:I653"/>
    <mergeCell ref="J653:L653"/>
    <mergeCell ref="M653:O653"/>
    <mergeCell ref="P653:R653"/>
    <mergeCell ref="V653:X653"/>
    <mergeCell ref="Y653:Z653"/>
    <mergeCell ref="AA653:AC653"/>
    <mergeCell ref="AF653:AG653"/>
    <mergeCell ref="AJ653:AK653"/>
    <mergeCell ref="AN653:AO653"/>
    <mergeCell ref="B659:D659"/>
    <mergeCell ref="E659:G659"/>
    <mergeCell ref="H659:I659"/>
    <mergeCell ref="J659:L659"/>
    <mergeCell ref="M659:O659"/>
    <mergeCell ref="P659:R659"/>
    <mergeCell ref="V659:X659"/>
    <mergeCell ref="Y659:Z659"/>
    <mergeCell ref="AA659:AC659"/>
    <mergeCell ref="AF659:AG659"/>
    <mergeCell ref="AJ659:AK659"/>
    <mergeCell ref="AN659:AO659"/>
    <mergeCell ref="AP659:AQ659"/>
    <mergeCell ref="AS659:AT659"/>
    <mergeCell ref="B660:D660"/>
    <mergeCell ref="E660:G660"/>
    <mergeCell ref="H660:I660"/>
    <mergeCell ref="J660:L660"/>
    <mergeCell ref="M660:O660"/>
    <mergeCell ref="P660:R660"/>
    <mergeCell ref="V660:X660"/>
    <mergeCell ref="Y660:Z660"/>
    <mergeCell ref="AA660:AC660"/>
    <mergeCell ref="AF660:AG660"/>
    <mergeCell ref="AJ660:AK660"/>
    <mergeCell ref="AN660:AO660"/>
    <mergeCell ref="AP660:AQ660"/>
    <mergeCell ref="AS660:AT660"/>
    <mergeCell ref="B661:D661"/>
    <mergeCell ref="E661:G661"/>
    <mergeCell ref="H661:I661"/>
    <mergeCell ref="J661:L661"/>
    <mergeCell ref="M661:O661"/>
    <mergeCell ref="P661:R661"/>
    <mergeCell ref="V661:X661"/>
    <mergeCell ref="Y661:Z661"/>
    <mergeCell ref="AA661:AC661"/>
    <mergeCell ref="AF661:AG661"/>
    <mergeCell ref="AJ661:AK661"/>
    <mergeCell ref="AN661:AO661"/>
    <mergeCell ref="AP661:AQ661"/>
    <mergeCell ref="AS661:AT661"/>
    <mergeCell ref="B665:D665"/>
    <mergeCell ref="E665:G665"/>
    <mergeCell ref="H665:I665"/>
    <mergeCell ref="J665:L665"/>
    <mergeCell ref="M665:O665"/>
    <mergeCell ref="P665:R665"/>
    <mergeCell ref="V665:X665"/>
    <mergeCell ref="Y665:Z665"/>
    <mergeCell ref="AA665:AC665"/>
    <mergeCell ref="AF665:AG665"/>
    <mergeCell ref="AJ665:AK665"/>
    <mergeCell ref="AN665:AO665"/>
    <mergeCell ref="AP665:AQ665"/>
    <mergeCell ref="AS665:AT665"/>
    <mergeCell ref="B666:D666"/>
    <mergeCell ref="E666:G666"/>
    <mergeCell ref="H666:I666"/>
    <mergeCell ref="J666:L666"/>
    <mergeCell ref="M666:O666"/>
    <mergeCell ref="P666:R666"/>
    <mergeCell ref="V666:X666"/>
    <mergeCell ref="Y666:Z666"/>
    <mergeCell ref="AA666:AC666"/>
    <mergeCell ref="AF666:AG666"/>
    <mergeCell ref="B670:D670"/>
    <mergeCell ref="E670:G670"/>
    <mergeCell ref="H670:I670"/>
    <mergeCell ref="J670:L670"/>
    <mergeCell ref="M670:O670"/>
    <mergeCell ref="P670:R670"/>
    <mergeCell ref="V670:X670"/>
    <mergeCell ref="Y670:Z670"/>
    <mergeCell ref="AA670:AC670"/>
    <mergeCell ref="AF670:AG670"/>
    <mergeCell ref="AJ670:AK670"/>
    <mergeCell ref="AN670:AO670"/>
    <mergeCell ref="AP670:AQ670"/>
    <mergeCell ref="AS670:AT670"/>
    <mergeCell ref="B668:D668"/>
    <mergeCell ref="E668:G668"/>
    <mergeCell ref="H668:I668"/>
    <mergeCell ref="J668:L668"/>
    <mergeCell ref="M668:O668"/>
    <mergeCell ref="P668:R668"/>
    <mergeCell ref="V668:X668"/>
    <mergeCell ref="Y668:Z668"/>
    <mergeCell ref="AA668:AC668"/>
    <mergeCell ref="AF668:AG668"/>
    <mergeCell ref="AJ668:AK668"/>
    <mergeCell ref="AN668:AO668"/>
    <mergeCell ref="AP668:AQ668"/>
    <mergeCell ref="AS668:AT668"/>
    <mergeCell ref="B669:D669"/>
    <mergeCell ref="E669:G669"/>
    <mergeCell ref="H669:I669"/>
    <mergeCell ref="J669:L669"/>
    <mergeCell ref="M669:O669"/>
    <mergeCell ref="P669:R669"/>
    <mergeCell ref="V669:X669"/>
    <mergeCell ref="Y669:Z669"/>
    <mergeCell ref="AA669:AC669"/>
    <mergeCell ref="AF669:AG669"/>
    <mergeCell ref="AJ669:AK669"/>
    <mergeCell ref="AN669:AO669"/>
    <mergeCell ref="B675:D675"/>
    <mergeCell ref="E675:G675"/>
    <mergeCell ref="H675:I675"/>
    <mergeCell ref="J675:L675"/>
    <mergeCell ref="M675:O675"/>
    <mergeCell ref="P675:R675"/>
    <mergeCell ref="V675:X675"/>
    <mergeCell ref="Y675:Z675"/>
    <mergeCell ref="AA675:AC675"/>
    <mergeCell ref="AF675:AG675"/>
    <mergeCell ref="AJ675:AK675"/>
    <mergeCell ref="AN675:AO675"/>
    <mergeCell ref="AP675:AQ675"/>
    <mergeCell ref="AS675:AT675"/>
    <mergeCell ref="B676:D676"/>
    <mergeCell ref="E676:G676"/>
    <mergeCell ref="H676:I676"/>
    <mergeCell ref="J676:L676"/>
    <mergeCell ref="M676:O676"/>
    <mergeCell ref="P676:R676"/>
    <mergeCell ref="V676:X676"/>
    <mergeCell ref="Y676:Z676"/>
    <mergeCell ref="AA676:AC676"/>
    <mergeCell ref="AF676:AG676"/>
    <mergeCell ref="AJ676:AK676"/>
    <mergeCell ref="AN676:AO676"/>
    <mergeCell ref="AP676:AQ676"/>
    <mergeCell ref="AS676:AT676"/>
    <mergeCell ref="B677:D677"/>
    <mergeCell ref="E677:G677"/>
    <mergeCell ref="H677:I677"/>
    <mergeCell ref="J677:L677"/>
    <mergeCell ref="M677:O677"/>
    <mergeCell ref="P677:R677"/>
    <mergeCell ref="V677:X677"/>
    <mergeCell ref="Y677:Z677"/>
    <mergeCell ref="AA677:AC677"/>
    <mergeCell ref="AF677:AG677"/>
    <mergeCell ref="AJ677:AK677"/>
    <mergeCell ref="AN677:AO677"/>
    <mergeCell ref="AP677:AQ677"/>
    <mergeCell ref="AS677:AT677"/>
    <mergeCell ref="B681:D681"/>
    <mergeCell ref="E681:G681"/>
    <mergeCell ref="H681:I681"/>
    <mergeCell ref="J681:L681"/>
    <mergeCell ref="M681:O681"/>
    <mergeCell ref="P681:R681"/>
    <mergeCell ref="V681:X681"/>
    <mergeCell ref="Y681:Z681"/>
    <mergeCell ref="AA681:AC681"/>
    <mergeCell ref="AF681:AG681"/>
    <mergeCell ref="AJ681:AK681"/>
    <mergeCell ref="AN681:AO681"/>
    <mergeCell ref="AP681:AQ681"/>
    <mergeCell ref="AS681:AT681"/>
    <mergeCell ref="B682:D682"/>
    <mergeCell ref="E682:G682"/>
    <mergeCell ref="H682:I682"/>
    <mergeCell ref="J682:L682"/>
    <mergeCell ref="M682:O682"/>
    <mergeCell ref="P682:R682"/>
    <mergeCell ref="V682:X682"/>
    <mergeCell ref="Y682:Z682"/>
    <mergeCell ref="AA682:AC682"/>
    <mergeCell ref="AF682:AG682"/>
    <mergeCell ref="B686:D686"/>
    <mergeCell ref="E686:G686"/>
    <mergeCell ref="H686:I686"/>
    <mergeCell ref="J686:L686"/>
    <mergeCell ref="M686:O686"/>
    <mergeCell ref="P686:R686"/>
    <mergeCell ref="V686:X686"/>
    <mergeCell ref="Y686:Z686"/>
    <mergeCell ref="AA686:AC686"/>
    <mergeCell ref="AF686:AG686"/>
    <mergeCell ref="AJ686:AK686"/>
    <mergeCell ref="AN686:AO686"/>
    <mergeCell ref="AP686:AQ686"/>
    <mergeCell ref="AS686:AT686"/>
    <mergeCell ref="B684:D684"/>
    <mergeCell ref="E684:G684"/>
    <mergeCell ref="H684:I684"/>
    <mergeCell ref="J684:L684"/>
    <mergeCell ref="M684:O684"/>
    <mergeCell ref="P684:R684"/>
    <mergeCell ref="V684:X684"/>
    <mergeCell ref="Y684:Z684"/>
    <mergeCell ref="AA684:AC684"/>
    <mergeCell ref="AF684:AG684"/>
    <mergeCell ref="AJ684:AK684"/>
    <mergeCell ref="AN684:AO684"/>
    <mergeCell ref="AP684:AQ684"/>
    <mergeCell ref="AS684:AT684"/>
    <mergeCell ref="B685:D685"/>
    <mergeCell ref="E685:G685"/>
    <mergeCell ref="H685:I685"/>
    <mergeCell ref="J685:L685"/>
    <mergeCell ref="M685:O685"/>
    <mergeCell ref="P685:R685"/>
    <mergeCell ref="V685:X685"/>
    <mergeCell ref="Y685:Z685"/>
    <mergeCell ref="AA685:AC685"/>
    <mergeCell ref="AF685:AG685"/>
    <mergeCell ref="AJ685:AK685"/>
    <mergeCell ref="AN685:AO685"/>
    <mergeCell ref="B691:D691"/>
    <mergeCell ref="E691:G691"/>
    <mergeCell ref="H691:I691"/>
    <mergeCell ref="J691:L691"/>
    <mergeCell ref="M691:O691"/>
    <mergeCell ref="P691:R691"/>
    <mergeCell ref="V691:X691"/>
    <mergeCell ref="Y691:Z691"/>
    <mergeCell ref="AA691:AC691"/>
    <mergeCell ref="AF691:AG691"/>
    <mergeCell ref="AJ691:AK691"/>
    <mergeCell ref="AN691:AO691"/>
    <mergeCell ref="AP691:AQ691"/>
    <mergeCell ref="AS691:AT691"/>
    <mergeCell ref="B692:D692"/>
    <mergeCell ref="E692:G692"/>
    <mergeCell ref="H692:I692"/>
    <mergeCell ref="J692:L692"/>
    <mergeCell ref="M692:O692"/>
    <mergeCell ref="P692:R692"/>
    <mergeCell ref="V692:X692"/>
    <mergeCell ref="Y692:Z692"/>
    <mergeCell ref="AA692:AC692"/>
    <mergeCell ref="AF692:AG692"/>
    <mergeCell ref="AJ692:AK692"/>
    <mergeCell ref="AN692:AO692"/>
    <mergeCell ref="AP692:AQ692"/>
    <mergeCell ref="AS692:AT692"/>
    <mergeCell ref="B693:D693"/>
    <mergeCell ref="E693:G693"/>
    <mergeCell ref="H693:I693"/>
    <mergeCell ref="J693:L693"/>
    <mergeCell ref="M693:O693"/>
    <mergeCell ref="P693:R693"/>
    <mergeCell ref="V693:X693"/>
    <mergeCell ref="Y693:Z693"/>
    <mergeCell ref="AA693:AC693"/>
    <mergeCell ref="AF693:AG693"/>
    <mergeCell ref="AJ693:AK693"/>
    <mergeCell ref="AN693:AO693"/>
    <mergeCell ref="AP693:AQ693"/>
    <mergeCell ref="AS693:AT693"/>
    <mergeCell ref="B697:D697"/>
    <mergeCell ref="E697:G697"/>
    <mergeCell ref="H697:I697"/>
    <mergeCell ref="J697:L697"/>
    <mergeCell ref="M697:O697"/>
    <mergeCell ref="P697:R697"/>
    <mergeCell ref="V697:X697"/>
    <mergeCell ref="Y697:Z697"/>
    <mergeCell ref="AA697:AC697"/>
    <mergeCell ref="AF697:AG697"/>
    <mergeCell ref="AJ697:AK697"/>
    <mergeCell ref="AN697:AO697"/>
    <mergeCell ref="AP697:AQ697"/>
    <mergeCell ref="AS697:AT697"/>
    <mergeCell ref="B698:D698"/>
    <mergeCell ref="E698:G698"/>
    <mergeCell ref="H698:I698"/>
    <mergeCell ref="J698:L698"/>
    <mergeCell ref="M698:O698"/>
    <mergeCell ref="P698:R698"/>
    <mergeCell ref="V698:X698"/>
    <mergeCell ref="Y698:Z698"/>
    <mergeCell ref="AA698:AC698"/>
    <mergeCell ref="AF698:AG698"/>
    <mergeCell ref="B702:D702"/>
    <mergeCell ref="E702:G702"/>
    <mergeCell ref="H702:I702"/>
    <mergeCell ref="J702:L702"/>
    <mergeCell ref="M702:O702"/>
    <mergeCell ref="P702:R702"/>
    <mergeCell ref="V702:X702"/>
    <mergeCell ref="Y702:Z702"/>
    <mergeCell ref="AA702:AC702"/>
    <mergeCell ref="AF702:AG702"/>
    <mergeCell ref="AJ702:AK702"/>
    <mergeCell ref="AN702:AO702"/>
    <mergeCell ref="AP702:AQ702"/>
    <mergeCell ref="AS702:AT702"/>
    <mergeCell ref="B700:D700"/>
    <mergeCell ref="E700:G700"/>
    <mergeCell ref="H700:I700"/>
    <mergeCell ref="J700:L700"/>
    <mergeCell ref="M700:O700"/>
    <mergeCell ref="P700:R700"/>
    <mergeCell ref="V700:X700"/>
    <mergeCell ref="Y700:Z700"/>
    <mergeCell ref="AA700:AC700"/>
    <mergeCell ref="AF700:AG700"/>
    <mergeCell ref="AJ700:AK700"/>
    <mergeCell ref="AN700:AO700"/>
    <mergeCell ref="AP700:AQ700"/>
    <mergeCell ref="AS700:AT700"/>
    <mergeCell ref="B701:D701"/>
    <mergeCell ref="E701:G701"/>
    <mergeCell ref="H701:I701"/>
    <mergeCell ref="J701:L701"/>
    <mergeCell ref="M701:O701"/>
    <mergeCell ref="P701:R701"/>
    <mergeCell ref="V701:X701"/>
    <mergeCell ref="Y701:Z701"/>
    <mergeCell ref="AA701:AC701"/>
    <mergeCell ref="AF701:AG701"/>
    <mergeCell ref="AJ701:AK701"/>
    <mergeCell ref="AN701:AO701"/>
    <mergeCell ref="B707:D707"/>
    <mergeCell ref="E707:G707"/>
    <mergeCell ref="H707:I707"/>
    <mergeCell ref="J707:L707"/>
    <mergeCell ref="M707:O707"/>
    <mergeCell ref="P707:R707"/>
    <mergeCell ref="V707:X707"/>
    <mergeCell ref="Y707:Z707"/>
    <mergeCell ref="AA707:AC707"/>
    <mergeCell ref="AF707:AG707"/>
    <mergeCell ref="AJ707:AK707"/>
    <mergeCell ref="AN707:AO707"/>
    <mergeCell ref="AP707:AQ707"/>
    <mergeCell ref="AS707:AT707"/>
    <mergeCell ref="B708:D708"/>
    <mergeCell ref="E708:G708"/>
    <mergeCell ref="H708:I708"/>
    <mergeCell ref="J708:L708"/>
    <mergeCell ref="M708:O708"/>
    <mergeCell ref="P708:R708"/>
    <mergeCell ref="V708:X708"/>
    <mergeCell ref="Y708:Z708"/>
    <mergeCell ref="AA708:AC708"/>
    <mergeCell ref="AF708:AG708"/>
    <mergeCell ref="AJ708:AK708"/>
    <mergeCell ref="AN708:AO708"/>
    <mergeCell ref="AP708:AQ708"/>
    <mergeCell ref="AS708:AT708"/>
    <mergeCell ref="B709:D709"/>
    <mergeCell ref="E709:G709"/>
    <mergeCell ref="H709:I709"/>
    <mergeCell ref="J709:L709"/>
    <mergeCell ref="M709:O709"/>
    <mergeCell ref="P709:R709"/>
    <mergeCell ref="V709:X709"/>
    <mergeCell ref="Y709:Z709"/>
    <mergeCell ref="AA709:AC709"/>
    <mergeCell ref="AF709:AG709"/>
    <mergeCell ref="AJ709:AK709"/>
    <mergeCell ref="AN709:AO709"/>
    <mergeCell ref="AP709:AQ709"/>
    <mergeCell ref="AS709:AT709"/>
    <mergeCell ref="B713:D713"/>
    <mergeCell ref="E713:G713"/>
    <mergeCell ref="H713:I713"/>
    <mergeCell ref="J713:L713"/>
    <mergeCell ref="M713:O713"/>
    <mergeCell ref="P713:R713"/>
    <mergeCell ref="V713:X713"/>
    <mergeCell ref="Y713:Z713"/>
    <mergeCell ref="AA713:AC713"/>
    <mergeCell ref="AF713:AG713"/>
    <mergeCell ref="AJ713:AK713"/>
    <mergeCell ref="AN713:AO713"/>
    <mergeCell ref="AP713:AQ713"/>
    <mergeCell ref="AS713:AT713"/>
    <mergeCell ref="B714:D714"/>
    <mergeCell ref="E714:G714"/>
    <mergeCell ref="H714:I714"/>
    <mergeCell ref="J714:L714"/>
    <mergeCell ref="M714:O714"/>
    <mergeCell ref="P714:R714"/>
    <mergeCell ref="V714:X714"/>
    <mergeCell ref="Y714:Z714"/>
    <mergeCell ref="AA714:AC714"/>
    <mergeCell ref="AF714:AG714"/>
    <mergeCell ref="B718:D718"/>
    <mergeCell ref="E718:G718"/>
    <mergeCell ref="H718:I718"/>
    <mergeCell ref="J718:L718"/>
    <mergeCell ref="M718:O718"/>
    <mergeCell ref="P718:R718"/>
    <mergeCell ref="V718:X718"/>
    <mergeCell ref="Y718:Z718"/>
    <mergeCell ref="AA718:AC718"/>
    <mergeCell ref="AF718:AG718"/>
    <mergeCell ref="AJ718:AK718"/>
    <mergeCell ref="AN718:AO718"/>
    <mergeCell ref="AP718:AQ718"/>
    <mergeCell ref="AS718:AT718"/>
    <mergeCell ref="B716:D716"/>
    <mergeCell ref="E716:G716"/>
    <mergeCell ref="H716:I716"/>
    <mergeCell ref="J716:L716"/>
    <mergeCell ref="M716:O716"/>
    <mergeCell ref="P716:R716"/>
    <mergeCell ref="V716:X716"/>
    <mergeCell ref="Y716:Z716"/>
    <mergeCell ref="AA716:AC716"/>
    <mergeCell ref="AF716:AG716"/>
    <mergeCell ref="AJ716:AK716"/>
    <mergeCell ref="AN716:AO716"/>
    <mergeCell ref="AP716:AQ716"/>
    <mergeCell ref="AS716:AT716"/>
    <mergeCell ref="B717:D717"/>
    <mergeCell ref="E717:G717"/>
    <mergeCell ref="H717:I717"/>
    <mergeCell ref="J717:L717"/>
    <mergeCell ref="M717:O717"/>
    <mergeCell ref="P717:R717"/>
    <mergeCell ref="V717:X717"/>
    <mergeCell ref="Y717:Z717"/>
    <mergeCell ref="AA717:AC717"/>
    <mergeCell ref="AF717:AG717"/>
    <mergeCell ref="AJ717:AK717"/>
    <mergeCell ref="AN717:AO717"/>
    <mergeCell ref="B723:D723"/>
    <mergeCell ref="E723:G723"/>
    <mergeCell ref="H723:I723"/>
    <mergeCell ref="J723:L723"/>
    <mergeCell ref="M723:O723"/>
    <mergeCell ref="P723:R723"/>
    <mergeCell ref="V723:X723"/>
    <mergeCell ref="Y723:Z723"/>
    <mergeCell ref="AA723:AC723"/>
    <mergeCell ref="AF723:AG723"/>
    <mergeCell ref="AJ723:AK723"/>
    <mergeCell ref="AN723:AO723"/>
    <mergeCell ref="AP723:AQ723"/>
    <mergeCell ref="AS723:AT723"/>
    <mergeCell ref="B724:D724"/>
    <mergeCell ref="E724:G724"/>
    <mergeCell ref="H724:I724"/>
    <mergeCell ref="J724:L724"/>
    <mergeCell ref="M724:O724"/>
    <mergeCell ref="P724:R724"/>
    <mergeCell ref="V724:X724"/>
    <mergeCell ref="Y724:Z724"/>
    <mergeCell ref="AA724:AC724"/>
    <mergeCell ref="AF724:AG724"/>
    <mergeCell ref="AJ724:AK724"/>
    <mergeCell ref="AN724:AO724"/>
    <mergeCell ref="AP724:AQ724"/>
    <mergeCell ref="AS724:AT724"/>
    <mergeCell ref="B725:D725"/>
    <mergeCell ref="E725:G725"/>
    <mergeCell ref="H725:I725"/>
    <mergeCell ref="J725:L725"/>
    <mergeCell ref="M725:O725"/>
    <mergeCell ref="P725:R725"/>
    <mergeCell ref="V725:X725"/>
    <mergeCell ref="Y725:Z725"/>
    <mergeCell ref="AA725:AC725"/>
    <mergeCell ref="AF725:AG725"/>
    <mergeCell ref="AJ725:AK725"/>
    <mergeCell ref="AN725:AO725"/>
    <mergeCell ref="AP725:AQ725"/>
    <mergeCell ref="AS725:AT725"/>
    <mergeCell ref="B729:D729"/>
    <mergeCell ref="E729:G729"/>
    <mergeCell ref="H729:I729"/>
    <mergeCell ref="J729:L729"/>
    <mergeCell ref="M729:O729"/>
    <mergeCell ref="P729:R729"/>
    <mergeCell ref="V729:X729"/>
    <mergeCell ref="Y729:Z729"/>
    <mergeCell ref="AA729:AC729"/>
    <mergeCell ref="AF729:AG729"/>
    <mergeCell ref="AJ729:AK729"/>
    <mergeCell ref="AN729:AO729"/>
    <mergeCell ref="AP729:AQ729"/>
    <mergeCell ref="AS729:AT729"/>
    <mergeCell ref="B730:D730"/>
    <mergeCell ref="E730:G730"/>
    <mergeCell ref="H730:I730"/>
    <mergeCell ref="J730:L730"/>
    <mergeCell ref="M730:O730"/>
    <mergeCell ref="P730:R730"/>
    <mergeCell ref="V730:X730"/>
    <mergeCell ref="Y730:Z730"/>
    <mergeCell ref="AA730:AC730"/>
    <mergeCell ref="AF730:AG730"/>
    <mergeCell ref="B734:D734"/>
    <mergeCell ref="E734:G734"/>
    <mergeCell ref="H734:I734"/>
    <mergeCell ref="J734:L734"/>
    <mergeCell ref="M734:O734"/>
    <mergeCell ref="P734:R734"/>
    <mergeCell ref="V734:X734"/>
    <mergeCell ref="Y734:Z734"/>
    <mergeCell ref="AA734:AC734"/>
    <mergeCell ref="AF734:AG734"/>
    <mergeCell ref="AJ734:AK734"/>
    <mergeCell ref="AN734:AO734"/>
    <mergeCell ref="AP734:AQ734"/>
    <mergeCell ref="AS734:AT734"/>
    <mergeCell ref="B732:D732"/>
    <mergeCell ref="E732:G732"/>
    <mergeCell ref="H732:I732"/>
    <mergeCell ref="J732:L732"/>
    <mergeCell ref="M732:O732"/>
    <mergeCell ref="P732:R732"/>
    <mergeCell ref="V732:X732"/>
    <mergeCell ref="Y732:Z732"/>
    <mergeCell ref="AA732:AC732"/>
    <mergeCell ref="AF732:AG732"/>
    <mergeCell ref="AJ732:AK732"/>
    <mergeCell ref="AN732:AO732"/>
    <mergeCell ref="AP732:AQ732"/>
    <mergeCell ref="AS732:AT732"/>
    <mergeCell ref="B733:D733"/>
    <mergeCell ref="E733:G733"/>
    <mergeCell ref="H733:I733"/>
    <mergeCell ref="J733:L733"/>
    <mergeCell ref="M733:O733"/>
    <mergeCell ref="P733:R733"/>
    <mergeCell ref="V733:X733"/>
    <mergeCell ref="Y733:Z733"/>
    <mergeCell ref="AA733:AC733"/>
    <mergeCell ref="AF733:AG733"/>
    <mergeCell ref="AJ733:AK733"/>
    <mergeCell ref="AN733:AO733"/>
    <mergeCell ref="B739:D739"/>
    <mergeCell ref="E739:G739"/>
    <mergeCell ref="H739:I739"/>
    <mergeCell ref="J739:L739"/>
    <mergeCell ref="M739:O739"/>
    <mergeCell ref="P739:R739"/>
    <mergeCell ref="V739:X739"/>
    <mergeCell ref="Y739:Z739"/>
    <mergeCell ref="AA739:AC739"/>
    <mergeCell ref="AF739:AG739"/>
    <mergeCell ref="AJ739:AK739"/>
    <mergeCell ref="AN739:AO739"/>
    <mergeCell ref="AP739:AQ739"/>
    <mergeCell ref="AS739:AT739"/>
    <mergeCell ref="B740:D740"/>
    <mergeCell ref="E740:G740"/>
    <mergeCell ref="H740:I740"/>
    <mergeCell ref="J740:L740"/>
    <mergeCell ref="M740:O740"/>
    <mergeCell ref="P740:R740"/>
    <mergeCell ref="V740:X740"/>
    <mergeCell ref="Y740:Z740"/>
    <mergeCell ref="AA740:AC740"/>
    <mergeCell ref="AF740:AG740"/>
    <mergeCell ref="AJ740:AK740"/>
    <mergeCell ref="AN740:AO740"/>
    <mergeCell ref="AP740:AQ740"/>
    <mergeCell ref="AS740:AT740"/>
    <mergeCell ref="B741:D741"/>
    <mergeCell ref="E741:G741"/>
    <mergeCell ref="H741:I741"/>
    <mergeCell ref="J741:L741"/>
    <mergeCell ref="M741:O741"/>
    <mergeCell ref="P741:R741"/>
    <mergeCell ref="V741:X741"/>
    <mergeCell ref="Y741:Z741"/>
    <mergeCell ref="AA741:AC741"/>
    <mergeCell ref="AF741:AG741"/>
    <mergeCell ref="AJ741:AK741"/>
    <mergeCell ref="AN741:AO741"/>
    <mergeCell ref="AP741:AQ741"/>
    <mergeCell ref="AS741:AT741"/>
    <mergeCell ref="B745:D745"/>
    <mergeCell ref="E745:G745"/>
    <mergeCell ref="H745:I745"/>
    <mergeCell ref="J745:L745"/>
    <mergeCell ref="M745:O745"/>
    <mergeCell ref="P745:R745"/>
    <mergeCell ref="V745:X745"/>
    <mergeCell ref="Y745:Z745"/>
    <mergeCell ref="AA745:AC745"/>
    <mergeCell ref="AF745:AG745"/>
    <mergeCell ref="AJ745:AK745"/>
    <mergeCell ref="AN745:AO745"/>
    <mergeCell ref="AP745:AQ745"/>
    <mergeCell ref="AS745:AT745"/>
    <mergeCell ref="B746:D746"/>
    <mergeCell ref="E746:G746"/>
    <mergeCell ref="H746:I746"/>
    <mergeCell ref="J746:L746"/>
    <mergeCell ref="M746:O746"/>
    <mergeCell ref="P746:R746"/>
    <mergeCell ref="V746:X746"/>
    <mergeCell ref="Y746:Z746"/>
    <mergeCell ref="AA746:AC746"/>
    <mergeCell ref="AF746:AG746"/>
    <mergeCell ref="B750:D750"/>
    <mergeCell ref="E750:G750"/>
    <mergeCell ref="H750:I750"/>
    <mergeCell ref="J750:L750"/>
    <mergeCell ref="M750:O750"/>
    <mergeCell ref="P750:R750"/>
    <mergeCell ref="V750:X750"/>
    <mergeCell ref="Y750:Z750"/>
    <mergeCell ref="AA750:AC750"/>
    <mergeCell ref="AF750:AG750"/>
    <mergeCell ref="AJ750:AK750"/>
    <mergeCell ref="AN750:AO750"/>
    <mergeCell ref="AP750:AQ750"/>
    <mergeCell ref="AS750:AT750"/>
    <mergeCell ref="B748:D748"/>
    <mergeCell ref="E748:G748"/>
    <mergeCell ref="H748:I748"/>
    <mergeCell ref="J748:L748"/>
    <mergeCell ref="M748:O748"/>
    <mergeCell ref="P748:R748"/>
    <mergeCell ref="V748:X748"/>
    <mergeCell ref="Y748:Z748"/>
    <mergeCell ref="AA748:AC748"/>
    <mergeCell ref="AF748:AG748"/>
    <mergeCell ref="AJ748:AK748"/>
    <mergeCell ref="AN748:AO748"/>
    <mergeCell ref="AP748:AQ748"/>
    <mergeCell ref="AS748:AT748"/>
    <mergeCell ref="B749:D749"/>
    <mergeCell ref="E749:G749"/>
    <mergeCell ref="H749:I749"/>
    <mergeCell ref="J749:L749"/>
    <mergeCell ref="M749:O749"/>
    <mergeCell ref="P749:R749"/>
    <mergeCell ref="V749:X749"/>
    <mergeCell ref="Y749:Z749"/>
    <mergeCell ref="AA749:AC749"/>
    <mergeCell ref="AF749:AG749"/>
    <mergeCell ref="AJ749:AK749"/>
    <mergeCell ref="AN749:AO749"/>
    <mergeCell ref="B755:D755"/>
    <mergeCell ref="E755:G755"/>
    <mergeCell ref="H755:I755"/>
    <mergeCell ref="J755:L755"/>
    <mergeCell ref="M755:O755"/>
    <mergeCell ref="P755:R755"/>
    <mergeCell ref="V755:X755"/>
    <mergeCell ref="Y755:Z755"/>
    <mergeCell ref="AA755:AC755"/>
    <mergeCell ref="AF755:AG755"/>
    <mergeCell ref="AJ755:AK755"/>
    <mergeCell ref="AN755:AO755"/>
    <mergeCell ref="AP755:AQ755"/>
    <mergeCell ref="AS755:AT755"/>
    <mergeCell ref="B756:D756"/>
    <mergeCell ref="E756:G756"/>
    <mergeCell ref="H756:I756"/>
    <mergeCell ref="J756:L756"/>
    <mergeCell ref="M756:O756"/>
    <mergeCell ref="P756:R756"/>
    <mergeCell ref="V756:X756"/>
    <mergeCell ref="Y756:Z756"/>
    <mergeCell ref="AA756:AC756"/>
    <mergeCell ref="AF756:AG756"/>
    <mergeCell ref="AJ756:AK756"/>
    <mergeCell ref="AN756:AO756"/>
    <mergeCell ref="AP756:AQ756"/>
    <mergeCell ref="AS756:AT756"/>
    <mergeCell ref="B757:D757"/>
    <mergeCell ref="E757:G757"/>
    <mergeCell ref="H757:I757"/>
    <mergeCell ref="J757:L757"/>
    <mergeCell ref="M757:O757"/>
    <mergeCell ref="P757:R757"/>
    <mergeCell ref="V757:X757"/>
    <mergeCell ref="Y757:Z757"/>
    <mergeCell ref="AA757:AC757"/>
    <mergeCell ref="AF757:AG757"/>
    <mergeCell ref="AJ757:AK757"/>
    <mergeCell ref="AN757:AO757"/>
    <mergeCell ref="AP757:AQ757"/>
    <mergeCell ref="AS757:AT757"/>
    <mergeCell ref="B761:D761"/>
    <mergeCell ref="E761:G761"/>
    <mergeCell ref="H761:I761"/>
    <mergeCell ref="J761:L761"/>
    <mergeCell ref="M761:O761"/>
    <mergeCell ref="P761:R761"/>
    <mergeCell ref="V761:X761"/>
    <mergeCell ref="Y761:Z761"/>
    <mergeCell ref="AA761:AC761"/>
    <mergeCell ref="AF761:AG761"/>
    <mergeCell ref="AJ761:AK761"/>
    <mergeCell ref="AN761:AO761"/>
    <mergeCell ref="AP761:AQ761"/>
    <mergeCell ref="AS761:AT761"/>
    <mergeCell ref="B762:D762"/>
    <mergeCell ref="E762:G762"/>
    <mergeCell ref="H762:I762"/>
    <mergeCell ref="J762:L762"/>
    <mergeCell ref="M762:O762"/>
    <mergeCell ref="P762:R762"/>
    <mergeCell ref="V762:X762"/>
    <mergeCell ref="Y762:Z762"/>
    <mergeCell ref="AA762:AC762"/>
    <mergeCell ref="AF762:AG762"/>
    <mergeCell ref="B766:D766"/>
    <mergeCell ref="E766:G766"/>
    <mergeCell ref="H766:I766"/>
    <mergeCell ref="J766:L766"/>
    <mergeCell ref="M766:O766"/>
    <mergeCell ref="P766:R766"/>
    <mergeCell ref="V766:X766"/>
    <mergeCell ref="Y766:Z766"/>
    <mergeCell ref="AA766:AC766"/>
    <mergeCell ref="AF766:AG766"/>
    <mergeCell ref="AJ766:AK766"/>
    <mergeCell ref="AN766:AO766"/>
    <mergeCell ref="AP766:AQ766"/>
    <mergeCell ref="AS766:AT766"/>
    <mergeCell ref="B764:D764"/>
    <mergeCell ref="E764:G764"/>
    <mergeCell ref="H764:I764"/>
    <mergeCell ref="J764:L764"/>
    <mergeCell ref="M764:O764"/>
    <mergeCell ref="P764:R764"/>
    <mergeCell ref="V764:X764"/>
    <mergeCell ref="Y764:Z764"/>
    <mergeCell ref="AA764:AC764"/>
    <mergeCell ref="AF764:AG764"/>
    <mergeCell ref="AJ764:AK764"/>
    <mergeCell ref="AN764:AO764"/>
    <mergeCell ref="AP764:AQ764"/>
    <mergeCell ref="AS764:AT764"/>
    <mergeCell ref="B765:D765"/>
    <mergeCell ref="E765:G765"/>
    <mergeCell ref="H765:I765"/>
    <mergeCell ref="J765:L765"/>
    <mergeCell ref="M765:O765"/>
    <mergeCell ref="P765:R765"/>
    <mergeCell ref="V765:X765"/>
    <mergeCell ref="Y765:Z765"/>
    <mergeCell ref="AA765:AC765"/>
    <mergeCell ref="AF765:AG765"/>
    <mergeCell ref="AJ765:AK765"/>
    <mergeCell ref="AN765:AO765"/>
    <mergeCell ref="B771:D771"/>
    <mergeCell ref="E771:G771"/>
    <mergeCell ref="H771:I771"/>
    <mergeCell ref="J771:L771"/>
    <mergeCell ref="M771:O771"/>
    <mergeCell ref="P771:R771"/>
    <mergeCell ref="V771:X771"/>
    <mergeCell ref="Y771:Z771"/>
    <mergeCell ref="AA771:AC771"/>
    <mergeCell ref="AF771:AG771"/>
    <mergeCell ref="AJ771:AK771"/>
    <mergeCell ref="AN771:AO771"/>
    <mergeCell ref="AP771:AQ771"/>
    <mergeCell ref="AS771:AT771"/>
    <mergeCell ref="B772:D772"/>
    <mergeCell ref="E772:G772"/>
    <mergeCell ref="H772:I772"/>
    <mergeCell ref="J772:L772"/>
    <mergeCell ref="M772:O772"/>
    <mergeCell ref="P772:R772"/>
    <mergeCell ref="V772:X772"/>
    <mergeCell ref="Y772:Z772"/>
    <mergeCell ref="AA772:AC772"/>
    <mergeCell ref="AF772:AG772"/>
    <mergeCell ref="AJ772:AK772"/>
    <mergeCell ref="AN772:AO772"/>
    <mergeCell ref="AP772:AQ772"/>
    <mergeCell ref="AS772:AT772"/>
    <mergeCell ref="B773:D773"/>
    <mergeCell ref="E773:G773"/>
    <mergeCell ref="H773:I773"/>
    <mergeCell ref="J773:L773"/>
    <mergeCell ref="M773:O773"/>
    <mergeCell ref="P773:R773"/>
    <mergeCell ref="V773:X773"/>
    <mergeCell ref="Y773:Z773"/>
    <mergeCell ref="AA773:AC773"/>
    <mergeCell ref="AF773:AG773"/>
    <mergeCell ref="AJ773:AK773"/>
    <mergeCell ref="AN773:AO773"/>
    <mergeCell ref="AP773:AQ773"/>
    <mergeCell ref="AS773:AT773"/>
    <mergeCell ref="B777:D777"/>
    <mergeCell ref="E777:G777"/>
    <mergeCell ref="H777:I777"/>
    <mergeCell ref="J777:L777"/>
    <mergeCell ref="M777:O777"/>
    <mergeCell ref="P777:R777"/>
    <mergeCell ref="V777:X777"/>
    <mergeCell ref="Y777:Z777"/>
    <mergeCell ref="AA777:AC777"/>
    <mergeCell ref="AF777:AG777"/>
    <mergeCell ref="AJ777:AK777"/>
    <mergeCell ref="AN777:AO777"/>
    <mergeCell ref="AP777:AQ777"/>
    <mergeCell ref="AS777:AT777"/>
    <mergeCell ref="B778:D778"/>
    <mergeCell ref="E778:G778"/>
    <mergeCell ref="H778:I778"/>
    <mergeCell ref="J778:L778"/>
    <mergeCell ref="M778:O778"/>
    <mergeCell ref="P778:R778"/>
    <mergeCell ref="V778:X778"/>
    <mergeCell ref="Y778:Z778"/>
    <mergeCell ref="AA778:AC778"/>
    <mergeCell ref="AF778:AG778"/>
    <mergeCell ref="B782:D782"/>
    <mergeCell ref="E782:G782"/>
    <mergeCell ref="H782:I782"/>
    <mergeCell ref="J782:L782"/>
    <mergeCell ref="M782:O782"/>
    <mergeCell ref="P782:R782"/>
    <mergeCell ref="V782:X782"/>
    <mergeCell ref="Y782:Z782"/>
    <mergeCell ref="AA782:AC782"/>
    <mergeCell ref="AF782:AG782"/>
    <mergeCell ref="AJ782:AK782"/>
    <mergeCell ref="AN782:AO782"/>
    <mergeCell ref="AP782:AQ782"/>
    <mergeCell ref="AS782:AT782"/>
    <mergeCell ref="B780:D780"/>
    <mergeCell ref="E780:G780"/>
    <mergeCell ref="H780:I780"/>
    <mergeCell ref="J780:L780"/>
    <mergeCell ref="M780:O780"/>
    <mergeCell ref="P780:R780"/>
    <mergeCell ref="V780:X780"/>
    <mergeCell ref="Y780:Z780"/>
    <mergeCell ref="AA780:AC780"/>
    <mergeCell ref="AF780:AG780"/>
    <mergeCell ref="AJ780:AK780"/>
    <mergeCell ref="AN780:AO780"/>
    <mergeCell ref="AP780:AQ780"/>
    <mergeCell ref="AS780:AT780"/>
    <mergeCell ref="B781:D781"/>
    <mergeCell ref="E781:G781"/>
    <mergeCell ref="H781:I781"/>
    <mergeCell ref="J781:L781"/>
    <mergeCell ref="M781:O781"/>
    <mergeCell ref="P781:R781"/>
    <mergeCell ref="V781:X781"/>
    <mergeCell ref="Y781:Z781"/>
    <mergeCell ref="AA781:AC781"/>
    <mergeCell ref="AF781:AG781"/>
    <mergeCell ref="AJ781:AK781"/>
    <mergeCell ref="AN781:AO781"/>
    <mergeCell ref="B787:D787"/>
    <mergeCell ref="E787:G787"/>
    <mergeCell ref="H787:I787"/>
    <mergeCell ref="J787:L787"/>
    <mergeCell ref="M787:O787"/>
    <mergeCell ref="P787:R787"/>
    <mergeCell ref="V787:X787"/>
    <mergeCell ref="Y787:Z787"/>
    <mergeCell ref="AA787:AC787"/>
    <mergeCell ref="AF787:AG787"/>
    <mergeCell ref="AJ787:AK787"/>
    <mergeCell ref="AN787:AO787"/>
    <mergeCell ref="AP787:AQ787"/>
    <mergeCell ref="AS787:AT787"/>
    <mergeCell ref="B788:D788"/>
    <mergeCell ref="E788:G788"/>
    <mergeCell ref="H788:I788"/>
    <mergeCell ref="J788:L788"/>
    <mergeCell ref="M788:O788"/>
    <mergeCell ref="P788:R788"/>
    <mergeCell ref="V788:X788"/>
    <mergeCell ref="Y788:Z788"/>
    <mergeCell ref="AA788:AC788"/>
    <mergeCell ref="AF788:AG788"/>
    <mergeCell ref="AJ788:AK788"/>
    <mergeCell ref="AN788:AO788"/>
    <mergeCell ref="AP788:AQ788"/>
    <mergeCell ref="AS788:AT788"/>
    <mergeCell ref="B789:D789"/>
    <mergeCell ref="E789:G789"/>
    <mergeCell ref="H789:I789"/>
    <mergeCell ref="J789:L789"/>
    <mergeCell ref="M789:O789"/>
    <mergeCell ref="P789:R789"/>
    <mergeCell ref="V789:X789"/>
    <mergeCell ref="Y789:Z789"/>
    <mergeCell ref="AA789:AC789"/>
    <mergeCell ref="AF789:AG789"/>
    <mergeCell ref="AJ789:AK789"/>
    <mergeCell ref="AN789:AO789"/>
    <mergeCell ref="AP789:AQ789"/>
    <mergeCell ref="AS789:AT789"/>
    <mergeCell ref="B793:D793"/>
    <mergeCell ref="E793:G793"/>
    <mergeCell ref="H793:I793"/>
    <mergeCell ref="J793:L793"/>
    <mergeCell ref="M793:O793"/>
    <mergeCell ref="P793:R793"/>
    <mergeCell ref="V793:X793"/>
    <mergeCell ref="Y793:Z793"/>
    <mergeCell ref="AA793:AC793"/>
    <mergeCell ref="AF793:AG793"/>
    <mergeCell ref="AJ793:AK793"/>
    <mergeCell ref="AN793:AO793"/>
    <mergeCell ref="AP793:AQ793"/>
    <mergeCell ref="AS793:AT793"/>
    <mergeCell ref="B794:D794"/>
    <mergeCell ref="E794:G794"/>
    <mergeCell ref="H794:I794"/>
    <mergeCell ref="J794:L794"/>
    <mergeCell ref="M794:O794"/>
    <mergeCell ref="P794:R794"/>
    <mergeCell ref="V794:X794"/>
    <mergeCell ref="Y794:Z794"/>
    <mergeCell ref="AA794:AC794"/>
    <mergeCell ref="AF794:AG794"/>
    <mergeCell ref="B798:D798"/>
    <mergeCell ref="E798:G798"/>
    <mergeCell ref="H798:I798"/>
    <mergeCell ref="J798:L798"/>
    <mergeCell ref="M798:O798"/>
    <mergeCell ref="P798:R798"/>
    <mergeCell ref="V798:X798"/>
    <mergeCell ref="Y798:Z798"/>
    <mergeCell ref="AA798:AC798"/>
    <mergeCell ref="AF798:AG798"/>
    <mergeCell ref="AJ798:AK798"/>
    <mergeCell ref="AN798:AO798"/>
    <mergeCell ref="AP798:AQ798"/>
    <mergeCell ref="AS798:AT798"/>
    <mergeCell ref="B796:D796"/>
    <mergeCell ref="E796:G796"/>
    <mergeCell ref="H796:I796"/>
    <mergeCell ref="J796:L796"/>
    <mergeCell ref="M796:O796"/>
    <mergeCell ref="P796:R796"/>
    <mergeCell ref="V796:X796"/>
    <mergeCell ref="Y796:Z796"/>
    <mergeCell ref="AA796:AC796"/>
    <mergeCell ref="AF796:AG796"/>
    <mergeCell ref="AJ796:AK796"/>
    <mergeCell ref="AN796:AO796"/>
    <mergeCell ref="AP796:AQ796"/>
    <mergeCell ref="AS796:AT796"/>
    <mergeCell ref="B797:D797"/>
    <mergeCell ref="E797:G797"/>
    <mergeCell ref="H797:I797"/>
    <mergeCell ref="J797:L797"/>
    <mergeCell ref="M797:O797"/>
    <mergeCell ref="P797:R797"/>
    <mergeCell ref="V797:X797"/>
    <mergeCell ref="Y797:Z797"/>
    <mergeCell ref="AA797:AC797"/>
    <mergeCell ref="AF797:AG797"/>
    <mergeCell ref="AJ797:AK797"/>
    <mergeCell ref="AN797:AO797"/>
    <mergeCell ref="B803:D803"/>
    <mergeCell ref="E803:G803"/>
    <mergeCell ref="H803:I803"/>
    <mergeCell ref="J803:L803"/>
    <mergeCell ref="M803:O803"/>
    <mergeCell ref="P803:R803"/>
    <mergeCell ref="V803:X803"/>
    <mergeCell ref="Y803:Z803"/>
    <mergeCell ref="AA803:AC803"/>
    <mergeCell ref="AF803:AG803"/>
    <mergeCell ref="AJ803:AK803"/>
    <mergeCell ref="AN803:AO803"/>
    <mergeCell ref="AP803:AQ803"/>
    <mergeCell ref="AS803:AT803"/>
    <mergeCell ref="B804:D804"/>
    <mergeCell ref="E804:G804"/>
    <mergeCell ref="H804:I804"/>
    <mergeCell ref="J804:L804"/>
    <mergeCell ref="M804:O804"/>
    <mergeCell ref="P804:R804"/>
    <mergeCell ref="V804:X804"/>
    <mergeCell ref="Y804:Z804"/>
    <mergeCell ref="AA804:AC804"/>
    <mergeCell ref="AF804:AG804"/>
    <mergeCell ref="AJ804:AK804"/>
    <mergeCell ref="AN804:AO804"/>
    <mergeCell ref="AP804:AQ804"/>
    <mergeCell ref="AS804:AT804"/>
    <mergeCell ref="B805:D805"/>
    <mergeCell ref="E805:G805"/>
    <mergeCell ref="H805:I805"/>
    <mergeCell ref="J805:L805"/>
    <mergeCell ref="M805:O805"/>
    <mergeCell ref="P805:R805"/>
    <mergeCell ref="V805:X805"/>
    <mergeCell ref="Y805:Z805"/>
    <mergeCell ref="AA805:AC805"/>
    <mergeCell ref="AF805:AG805"/>
    <mergeCell ref="AJ805:AK805"/>
    <mergeCell ref="AN805:AO805"/>
    <mergeCell ref="AP805:AQ805"/>
    <mergeCell ref="AS805:AT805"/>
    <mergeCell ref="B809:D809"/>
    <mergeCell ref="E809:G809"/>
    <mergeCell ref="H809:I809"/>
    <mergeCell ref="J809:L809"/>
    <mergeCell ref="M809:O809"/>
    <mergeCell ref="P809:R809"/>
    <mergeCell ref="V809:X809"/>
    <mergeCell ref="Y809:Z809"/>
    <mergeCell ref="AA809:AC809"/>
    <mergeCell ref="AF809:AG809"/>
    <mergeCell ref="AJ809:AK809"/>
    <mergeCell ref="AN809:AO809"/>
    <mergeCell ref="AP809:AQ809"/>
    <mergeCell ref="AS809:AT809"/>
    <mergeCell ref="B810:D810"/>
    <mergeCell ref="E810:G810"/>
    <mergeCell ref="H810:I810"/>
    <mergeCell ref="J810:L810"/>
    <mergeCell ref="M810:O810"/>
    <mergeCell ref="P810:R810"/>
    <mergeCell ref="V810:X810"/>
    <mergeCell ref="Y810:Z810"/>
    <mergeCell ref="AA810:AC810"/>
    <mergeCell ref="AF810:AG810"/>
    <mergeCell ref="B814:D814"/>
    <mergeCell ref="E814:G814"/>
    <mergeCell ref="H814:I814"/>
    <mergeCell ref="J814:L814"/>
    <mergeCell ref="M814:O814"/>
    <mergeCell ref="P814:R814"/>
    <mergeCell ref="V814:X814"/>
    <mergeCell ref="Y814:Z814"/>
    <mergeCell ref="AA814:AC814"/>
    <mergeCell ref="AF814:AG814"/>
    <mergeCell ref="AJ814:AK814"/>
    <mergeCell ref="AN814:AO814"/>
    <mergeCell ref="AP814:AQ814"/>
    <mergeCell ref="AS814:AT814"/>
    <mergeCell ref="B812:D812"/>
    <mergeCell ref="E812:G812"/>
    <mergeCell ref="H812:I812"/>
    <mergeCell ref="J812:L812"/>
    <mergeCell ref="M812:O812"/>
    <mergeCell ref="P812:R812"/>
    <mergeCell ref="V812:X812"/>
    <mergeCell ref="Y812:Z812"/>
    <mergeCell ref="AA812:AC812"/>
    <mergeCell ref="AF812:AG812"/>
    <mergeCell ref="AJ812:AK812"/>
    <mergeCell ref="AN812:AO812"/>
    <mergeCell ref="AP812:AQ812"/>
    <mergeCell ref="AS812:AT812"/>
    <mergeCell ref="B813:D813"/>
    <mergeCell ref="E813:G813"/>
    <mergeCell ref="H813:I813"/>
    <mergeCell ref="J813:L813"/>
    <mergeCell ref="M813:O813"/>
    <mergeCell ref="P813:R813"/>
    <mergeCell ref="V813:X813"/>
    <mergeCell ref="Y813:Z813"/>
    <mergeCell ref="AA813:AC813"/>
    <mergeCell ref="AF813:AG813"/>
    <mergeCell ref="AJ813:AK813"/>
    <mergeCell ref="AN813:AO813"/>
    <mergeCell ref="B819:D819"/>
    <mergeCell ref="E819:G819"/>
    <mergeCell ref="H819:I819"/>
    <mergeCell ref="J819:L819"/>
    <mergeCell ref="M819:O819"/>
    <mergeCell ref="P819:R819"/>
    <mergeCell ref="V819:X819"/>
    <mergeCell ref="Y819:Z819"/>
    <mergeCell ref="AA819:AC819"/>
    <mergeCell ref="AF819:AG819"/>
    <mergeCell ref="AJ819:AK819"/>
    <mergeCell ref="AN819:AO819"/>
    <mergeCell ref="AP819:AQ819"/>
    <mergeCell ref="AS819:AT819"/>
    <mergeCell ref="B820:D820"/>
    <mergeCell ref="E820:G820"/>
    <mergeCell ref="H820:I820"/>
    <mergeCell ref="J820:L820"/>
    <mergeCell ref="M820:O820"/>
    <mergeCell ref="P820:R820"/>
    <mergeCell ref="V820:X820"/>
    <mergeCell ref="Y820:Z820"/>
    <mergeCell ref="AA820:AC820"/>
    <mergeCell ref="AF820:AG820"/>
    <mergeCell ref="AJ820:AK820"/>
    <mergeCell ref="AN820:AO820"/>
    <mergeCell ref="AP820:AQ820"/>
    <mergeCell ref="AS820:AT820"/>
    <mergeCell ref="B821:D821"/>
    <mergeCell ref="E821:G821"/>
    <mergeCell ref="H821:I821"/>
    <mergeCell ref="J821:L821"/>
    <mergeCell ref="M821:O821"/>
    <mergeCell ref="P821:R821"/>
    <mergeCell ref="V821:X821"/>
    <mergeCell ref="Y821:Z821"/>
    <mergeCell ref="AA821:AC821"/>
    <mergeCell ref="AF821:AG821"/>
    <mergeCell ref="AJ821:AK821"/>
    <mergeCell ref="AN821:AO821"/>
    <mergeCell ref="AP821:AQ821"/>
    <mergeCell ref="AS821:AT821"/>
    <mergeCell ref="B825:D825"/>
    <mergeCell ref="E825:G825"/>
    <mergeCell ref="H825:I825"/>
    <mergeCell ref="J825:L825"/>
    <mergeCell ref="M825:O825"/>
    <mergeCell ref="P825:R825"/>
    <mergeCell ref="V825:X825"/>
    <mergeCell ref="Y825:Z825"/>
    <mergeCell ref="AA825:AC825"/>
    <mergeCell ref="AF825:AG825"/>
    <mergeCell ref="AJ825:AK825"/>
    <mergeCell ref="AN825:AO825"/>
    <mergeCell ref="AP825:AQ825"/>
    <mergeCell ref="AS825:AT825"/>
    <mergeCell ref="B826:D826"/>
    <mergeCell ref="E826:G826"/>
    <mergeCell ref="H826:I826"/>
    <mergeCell ref="J826:L826"/>
    <mergeCell ref="M826:O826"/>
    <mergeCell ref="P826:R826"/>
    <mergeCell ref="V826:X826"/>
    <mergeCell ref="Y826:Z826"/>
    <mergeCell ref="AA826:AC826"/>
    <mergeCell ref="AF826:AG826"/>
    <mergeCell ref="B830:D830"/>
    <mergeCell ref="E830:G830"/>
    <mergeCell ref="H830:I830"/>
    <mergeCell ref="J830:L830"/>
    <mergeCell ref="M830:O830"/>
    <mergeCell ref="P830:R830"/>
    <mergeCell ref="V830:X830"/>
    <mergeCell ref="Y830:Z830"/>
    <mergeCell ref="AA830:AC830"/>
    <mergeCell ref="AF830:AG830"/>
    <mergeCell ref="AJ830:AK830"/>
    <mergeCell ref="AN830:AO830"/>
    <mergeCell ref="AP830:AQ830"/>
    <mergeCell ref="AS830:AT830"/>
    <mergeCell ref="B828:D828"/>
    <mergeCell ref="E828:G828"/>
    <mergeCell ref="H828:I828"/>
    <mergeCell ref="J828:L828"/>
    <mergeCell ref="M828:O828"/>
    <mergeCell ref="P828:R828"/>
    <mergeCell ref="V828:X828"/>
    <mergeCell ref="Y828:Z828"/>
    <mergeCell ref="AA828:AC828"/>
    <mergeCell ref="AF828:AG828"/>
    <mergeCell ref="AJ828:AK828"/>
    <mergeCell ref="AN828:AO828"/>
    <mergeCell ref="AP828:AQ828"/>
    <mergeCell ref="AS828:AT828"/>
    <mergeCell ref="B829:D829"/>
    <mergeCell ref="E829:G829"/>
    <mergeCell ref="H829:I829"/>
    <mergeCell ref="J829:L829"/>
    <mergeCell ref="M829:O829"/>
    <mergeCell ref="P829:R829"/>
    <mergeCell ref="V829:X829"/>
    <mergeCell ref="Y829:Z829"/>
    <mergeCell ref="AA829:AC829"/>
    <mergeCell ref="AF829:AG829"/>
    <mergeCell ref="AJ829:AK829"/>
    <mergeCell ref="AN829:AO829"/>
    <mergeCell ref="B835:D835"/>
    <mergeCell ref="E835:G835"/>
    <mergeCell ref="H835:I835"/>
    <mergeCell ref="J835:L835"/>
    <mergeCell ref="M835:O835"/>
    <mergeCell ref="P835:R835"/>
    <mergeCell ref="V835:X835"/>
    <mergeCell ref="Y835:Z835"/>
    <mergeCell ref="AA835:AC835"/>
    <mergeCell ref="AF835:AG835"/>
    <mergeCell ref="AJ835:AK835"/>
    <mergeCell ref="AN835:AO835"/>
    <mergeCell ref="AP835:AQ835"/>
    <mergeCell ref="AS835:AT835"/>
    <mergeCell ref="B836:D836"/>
    <mergeCell ref="E836:G836"/>
    <mergeCell ref="H836:I836"/>
    <mergeCell ref="J836:L836"/>
    <mergeCell ref="M836:O836"/>
    <mergeCell ref="P836:R836"/>
    <mergeCell ref="V836:X836"/>
    <mergeCell ref="Y836:Z836"/>
    <mergeCell ref="AA836:AC836"/>
    <mergeCell ref="AF836:AG836"/>
    <mergeCell ref="AJ836:AK836"/>
    <mergeCell ref="AN836:AO836"/>
    <mergeCell ref="AP836:AQ836"/>
    <mergeCell ref="AS836:AT836"/>
    <mergeCell ref="B837:D837"/>
    <mergeCell ref="E837:G837"/>
    <mergeCell ref="H837:I837"/>
    <mergeCell ref="J837:L837"/>
    <mergeCell ref="M837:O837"/>
    <mergeCell ref="P837:R837"/>
    <mergeCell ref="V837:X837"/>
    <mergeCell ref="Y837:Z837"/>
    <mergeCell ref="AA837:AC837"/>
    <mergeCell ref="AF837:AG837"/>
    <mergeCell ref="AJ837:AK837"/>
    <mergeCell ref="AN837:AO837"/>
    <mergeCell ref="AP837:AQ837"/>
    <mergeCell ref="AS837:AT837"/>
    <mergeCell ref="B841:D841"/>
    <mergeCell ref="E841:G841"/>
    <mergeCell ref="H841:I841"/>
    <mergeCell ref="J841:L841"/>
    <mergeCell ref="M841:O841"/>
    <mergeCell ref="P841:R841"/>
    <mergeCell ref="V841:X841"/>
    <mergeCell ref="Y841:Z841"/>
    <mergeCell ref="AA841:AC841"/>
    <mergeCell ref="AF841:AG841"/>
    <mergeCell ref="AJ841:AK841"/>
    <mergeCell ref="AN841:AO841"/>
    <mergeCell ref="AP841:AQ841"/>
    <mergeCell ref="AS841:AT841"/>
    <mergeCell ref="B842:D842"/>
    <mergeCell ref="E842:G842"/>
    <mergeCell ref="H842:I842"/>
    <mergeCell ref="J842:L842"/>
    <mergeCell ref="M842:O842"/>
    <mergeCell ref="P842:R842"/>
    <mergeCell ref="V842:X842"/>
    <mergeCell ref="Y842:Z842"/>
    <mergeCell ref="AA842:AC842"/>
    <mergeCell ref="AF842:AG842"/>
    <mergeCell ref="B846:D846"/>
    <mergeCell ref="E846:G846"/>
    <mergeCell ref="H846:I846"/>
    <mergeCell ref="J846:L846"/>
    <mergeCell ref="M846:O846"/>
    <mergeCell ref="P846:R846"/>
    <mergeCell ref="V846:X846"/>
    <mergeCell ref="Y846:Z846"/>
    <mergeCell ref="AA846:AC846"/>
    <mergeCell ref="AF846:AG846"/>
    <mergeCell ref="AJ846:AK846"/>
    <mergeCell ref="AN846:AO846"/>
    <mergeCell ref="AP846:AQ846"/>
    <mergeCell ref="AS846:AT846"/>
    <mergeCell ref="B844:D844"/>
    <mergeCell ref="E844:G844"/>
    <mergeCell ref="H844:I844"/>
    <mergeCell ref="J844:L844"/>
    <mergeCell ref="M844:O844"/>
    <mergeCell ref="P844:R844"/>
    <mergeCell ref="V844:X844"/>
    <mergeCell ref="Y844:Z844"/>
    <mergeCell ref="AA844:AC844"/>
    <mergeCell ref="AF844:AG844"/>
    <mergeCell ref="AJ844:AK844"/>
    <mergeCell ref="AN844:AO844"/>
    <mergeCell ref="AP844:AQ844"/>
    <mergeCell ref="AS844:AT844"/>
    <mergeCell ref="B845:D845"/>
    <mergeCell ref="E845:G845"/>
    <mergeCell ref="H845:I845"/>
    <mergeCell ref="J845:L845"/>
    <mergeCell ref="M845:O845"/>
    <mergeCell ref="P845:R845"/>
    <mergeCell ref="V845:X845"/>
    <mergeCell ref="Y845:Z845"/>
    <mergeCell ref="AA845:AC845"/>
    <mergeCell ref="AF845:AG845"/>
    <mergeCell ref="AJ845:AK845"/>
    <mergeCell ref="AN845:AO845"/>
    <mergeCell ref="B851:D851"/>
    <mergeCell ref="E851:G851"/>
    <mergeCell ref="H851:I851"/>
    <mergeCell ref="J851:L851"/>
    <mergeCell ref="M851:O851"/>
    <mergeCell ref="P851:R851"/>
    <mergeCell ref="V851:X851"/>
    <mergeCell ref="Y851:Z851"/>
    <mergeCell ref="AA851:AC851"/>
    <mergeCell ref="AF851:AG851"/>
    <mergeCell ref="AJ851:AK851"/>
    <mergeCell ref="AN851:AO851"/>
    <mergeCell ref="AP851:AQ851"/>
    <mergeCell ref="AS851:AT851"/>
    <mergeCell ref="B852:D852"/>
    <mergeCell ref="E852:G852"/>
    <mergeCell ref="H852:I852"/>
    <mergeCell ref="J852:L852"/>
    <mergeCell ref="M852:O852"/>
    <mergeCell ref="P852:R852"/>
    <mergeCell ref="V852:X852"/>
    <mergeCell ref="Y852:Z852"/>
    <mergeCell ref="AA852:AC852"/>
    <mergeCell ref="AF852:AG852"/>
    <mergeCell ref="AJ852:AK852"/>
    <mergeCell ref="AN852:AO852"/>
    <mergeCell ref="AP852:AQ852"/>
    <mergeCell ref="AS852:AT852"/>
    <mergeCell ref="B853:D853"/>
    <mergeCell ref="E853:G853"/>
    <mergeCell ref="H853:I853"/>
    <mergeCell ref="J853:L853"/>
    <mergeCell ref="M853:O853"/>
    <mergeCell ref="P853:R853"/>
    <mergeCell ref="V853:X853"/>
    <mergeCell ref="Y853:Z853"/>
    <mergeCell ref="AA853:AC853"/>
    <mergeCell ref="AF853:AG853"/>
    <mergeCell ref="AJ853:AK853"/>
    <mergeCell ref="AN853:AO853"/>
    <mergeCell ref="AP853:AQ853"/>
    <mergeCell ref="AS853:AT853"/>
    <mergeCell ref="B857:D857"/>
    <mergeCell ref="E857:G857"/>
    <mergeCell ref="H857:I857"/>
    <mergeCell ref="J857:L857"/>
    <mergeCell ref="M857:O857"/>
    <mergeCell ref="P857:R857"/>
    <mergeCell ref="V857:X857"/>
    <mergeCell ref="Y857:Z857"/>
    <mergeCell ref="AA857:AC857"/>
    <mergeCell ref="AF857:AG857"/>
    <mergeCell ref="AJ857:AK857"/>
    <mergeCell ref="AN857:AO857"/>
    <mergeCell ref="AP857:AQ857"/>
    <mergeCell ref="AS857:AT857"/>
    <mergeCell ref="B858:D858"/>
    <mergeCell ref="E858:G858"/>
    <mergeCell ref="H858:I858"/>
    <mergeCell ref="J858:L858"/>
    <mergeCell ref="M858:O858"/>
    <mergeCell ref="P858:R858"/>
    <mergeCell ref="V858:X858"/>
    <mergeCell ref="Y858:Z858"/>
    <mergeCell ref="AA858:AC858"/>
    <mergeCell ref="AF858:AG858"/>
    <mergeCell ref="B862:D862"/>
    <mergeCell ref="E862:G862"/>
    <mergeCell ref="H862:I862"/>
    <mergeCell ref="J862:L862"/>
    <mergeCell ref="M862:O862"/>
    <mergeCell ref="P862:R862"/>
    <mergeCell ref="V862:X862"/>
    <mergeCell ref="Y862:Z862"/>
    <mergeCell ref="AA862:AC862"/>
    <mergeCell ref="AF862:AG862"/>
    <mergeCell ref="AJ862:AK862"/>
    <mergeCell ref="AN862:AO862"/>
    <mergeCell ref="AP862:AQ862"/>
    <mergeCell ref="AS862:AT862"/>
    <mergeCell ref="B860:D860"/>
    <mergeCell ref="E860:G860"/>
    <mergeCell ref="H860:I860"/>
    <mergeCell ref="J860:L860"/>
    <mergeCell ref="M860:O860"/>
    <mergeCell ref="P860:R860"/>
    <mergeCell ref="V860:X860"/>
    <mergeCell ref="Y860:Z860"/>
    <mergeCell ref="AA860:AC860"/>
    <mergeCell ref="AF860:AG860"/>
    <mergeCell ref="AJ860:AK860"/>
    <mergeCell ref="AN860:AO860"/>
    <mergeCell ref="AP860:AQ860"/>
    <mergeCell ref="AS860:AT860"/>
    <mergeCell ref="B861:D861"/>
    <mergeCell ref="E861:G861"/>
    <mergeCell ref="H861:I861"/>
    <mergeCell ref="J861:L861"/>
    <mergeCell ref="M861:O861"/>
    <mergeCell ref="P861:R861"/>
    <mergeCell ref="V861:X861"/>
    <mergeCell ref="Y861:Z861"/>
    <mergeCell ref="AA861:AC861"/>
    <mergeCell ref="AF861:AG861"/>
    <mergeCell ref="AJ861:AK861"/>
    <mergeCell ref="AN861:AO861"/>
    <mergeCell ref="B867:D867"/>
    <mergeCell ref="E867:G867"/>
    <mergeCell ref="H867:I867"/>
    <mergeCell ref="J867:L867"/>
    <mergeCell ref="M867:O867"/>
    <mergeCell ref="P867:R867"/>
    <mergeCell ref="V867:X867"/>
    <mergeCell ref="Y867:Z867"/>
    <mergeCell ref="AA867:AC867"/>
    <mergeCell ref="AF867:AG867"/>
    <mergeCell ref="AJ867:AK867"/>
    <mergeCell ref="AN867:AO867"/>
    <mergeCell ref="AP867:AQ867"/>
    <mergeCell ref="AS867:AT867"/>
    <mergeCell ref="B868:D868"/>
    <mergeCell ref="E868:G868"/>
    <mergeCell ref="H868:I868"/>
    <mergeCell ref="J868:L868"/>
    <mergeCell ref="M868:O868"/>
    <mergeCell ref="P868:R868"/>
    <mergeCell ref="V868:X868"/>
    <mergeCell ref="Y868:Z868"/>
    <mergeCell ref="AA868:AC868"/>
    <mergeCell ref="AF868:AG868"/>
    <mergeCell ref="AJ868:AK868"/>
    <mergeCell ref="AN868:AO868"/>
    <mergeCell ref="AP868:AQ868"/>
    <mergeCell ref="AS868:AT868"/>
    <mergeCell ref="B869:D869"/>
    <mergeCell ref="E869:G869"/>
    <mergeCell ref="H869:I869"/>
    <mergeCell ref="J869:L869"/>
    <mergeCell ref="M869:O869"/>
    <mergeCell ref="P869:R869"/>
    <mergeCell ref="V869:X869"/>
    <mergeCell ref="Y869:Z869"/>
    <mergeCell ref="AA869:AC869"/>
    <mergeCell ref="AF869:AG869"/>
    <mergeCell ref="AJ869:AK869"/>
    <mergeCell ref="AN869:AO869"/>
    <mergeCell ref="AP869:AQ869"/>
    <mergeCell ref="AS869:AT869"/>
    <mergeCell ref="B873:D873"/>
    <mergeCell ref="E873:G873"/>
    <mergeCell ref="H873:I873"/>
    <mergeCell ref="J873:L873"/>
    <mergeCell ref="M873:O873"/>
    <mergeCell ref="P873:R873"/>
    <mergeCell ref="V873:X873"/>
    <mergeCell ref="Y873:Z873"/>
    <mergeCell ref="AA873:AC873"/>
    <mergeCell ref="AF873:AG873"/>
    <mergeCell ref="AJ873:AK873"/>
    <mergeCell ref="AN873:AO873"/>
    <mergeCell ref="AP873:AQ873"/>
    <mergeCell ref="AS873:AT873"/>
    <mergeCell ref="B874:D874"/>
    <mergeCell ref="E874:G874"/>
    <mergeCell ref="H874:I874"/>
    <mergeCell ref="J874:L874"/>
    <mergeCell ref="M874:O874"/>
    <mergeCell ref="P874:R874"/>
    <mergeCell ref="V874:X874"/>
    <mergeCell ref="Y874:Z874"/>
    <mergeCell ref="AA874:AC874"/>
    <mergeCell ref="AF874:AG874"/>
    <mergeCell ref="B878:D878"/>
    <mergeCell ref="E878:G878"/>
    <mergeCell ref="H878:I878"/>
    <mergeCell ref="J878:L878"/>
    <mergeCell ref="M878:O878"/>
    <mergeCell ref="P878:R878"/>
    <mergeCell ref="V878:X878"/>
    <mergeCell ref="Y878:Z878"/>
    <mergeCell ref="AA878:AC878"/>
    <mergeCell ref="AF878:AG878"/>
    <mergeCell ref="AJ878:AK878"/>
    <mergeCell ref="AN878:AO878"/>
    <mergeCell ref="AP878:AQ878"/>
    <mergeCell ref="AS878:AT878"/>
    <mergeCell ref="B876:D876"/>
    <mergeCell ref="E876:G876"/>
    <mergeCell ref="H876:I876"/>
    <mergeCell ref="J876:L876"/>
    <mergeCell ref="M876:O876"/>
    <mergeCell ref="P876:R876"/>
    <mergeCell ref="V876:X876"/>
    <mergeCell ref="Y876:Z876"/>
    <mergeCell ref="AA876:AC876"/>
    <mergeCell ref="AF876:AG876"/>
    <mergeCell ref="AJ876:AK876"/>
    <mergeCell ref="AN876:AO876"/>
    <mergeCell ref="AP876:AQ876"/>
    <mergeCell ref="AS876:AT876"/>
    <mergeCell ref="B877:D877"/>
    <mergeCell ref="E877:G877"/>
    <mergeCell ref="H877:I877"/>
    <mergeCell ref="J877:L877"/>
    <mergeCell ref="M877:O877"/>
    <mergeCell ref="P877:R877"/>
    <mergeCell ref="V877:X877"/>
    <mergeCell ref="Y877:Z877"/>
    <mergeCell ref="AA877:AC877"/>
    <mergeCell ref="AF877:AG877"/>
    <mergeCell ref="AJ877:AK877"/>
    <mergeCell ref="AN877:AO877"/>
    <mergeCell ref="B883:D883"/>
    <mergeCell ref="E883:G883"/>
    <mergeCell ref="H883:I883"/>
    <mergeCell ref="J883:L883"/>
    <mergeCell ref="M883:O883"/>
    <mergeCell ref="P883:R883"/>
    <mergeCell ref="V883:X883"/>
    <mergeCell ref="Y883:Z883"/>
    <mergeCell ref="AA883:AC883"/>
    <mergeCell ref="AF883:AG883"/>
    <mergeCell ref="AJ883:AK883"/>
    <mergeCell ref="AN883:AO883"/>
    <mergeCell ref="AP883:AQ883"/>
    <mergeCell ref="AS883:AT883"/>
    <mergeCell ref="B884:D884"/>
    <mergeCell ref="E884:G884"/>
    <mergeCell ref="H884:I884"/>
    <mergeCell ref="J884:L884"/>
    <mergeCell ref="M884:O884"/>
    <mergeCell ref="P884:R884"/>
    <mergeCell ref="V884:X884"/>
    <mergeCell ref="Y884:Z884"/>
    <mergeCell ref="AA884:AC884"/>
    <mergeCell ref="AF884:AG884"/>
    <mergeCell ref="AJ884:AK884"/>
    <mergeCell ref="AN884:AO884"/>
    <mergeCell ref="AP884:AQ884"/>
    <mergeCell ref="AS884:AT884"/>
    <mergeCell ref="B885:D885"/>
    <mergeCell ref="E885:G885"/>
    <mergeCell ref="H885:I885"/>
    <mergeCell ref="J885:L885"/>
    <mergeCell ref="M885:O885"/>
    <mergeCell ref="P885:R885"/>
    <mergeCell ref="V885:X885"/>
    <mergeCell ref="Y885:Z885"/>
    <mergeCell ref="AA885:AC885"/>
    <mergeCell ref="AF885:AG885"/>
    <mergeCell ref="AJ885:AK885"/>
    <mergeCell ref="AN885:AO885"/>
    <mergeCell ref="AP885:AQ885"/>
    <mergeCell ref="AS885:AT885"/>
    <mergeCell ref="B889:D889"/>
    <mergeCell ref="E889:G889"/>
    <mergeCell ref="H889:I889"/>
    <mergeCell ref="J889:L889"/>
    <mergeCell ref="M889:O889"/>
    <mergeCell ref="P889:R889"/>
    <mergeCell ref="V889:X889"/>
    <mergeCell ref="Y889:Z889"/>
    <mergeCell ref="AA889:AC889"/>
    <mergeCell ref="AF889:AG889"/>
    <mergeCell ref="AJ889:AK889"/>
    <mergeCell ref="AN889:AO889"/>
    <mergeCell ref="AP889:AQ889"/>
    <mergeCell ref="AS889:AT889"/>
    <mergeCell ref="B890:D890"/>
    <mergeCell ref="E890:G890"/>
    <mergeCell ref="H890:I890"/>
    <mergeCell ref="J890:L890"/>
    <mergeCell ref="M890:O890"/>
    <mergeCell ref="P890:R890"/>
    <mergeCell ref="V890:X890"/>
    <mergeCell ref="Y890:Z890"/>
    <mergeCell ref="AA890:AC890"/>
    <mergeCell ref="AF890:AG890"/>
    <mergeCell ref="B894:D894"/>
    <mergeCell ref="E894:G894"/>
    <mergeCell ref="H894:I894"/>
    <mergeCell ref="J894:L894"/>
    <mergeCell ref="M894:O894"/>
    <mergeCell ref="P894:R894"/>
    <mergeCell ref="V894:X894"/>
    <mergeCell ref="Y894:Z894"/>
    <mergeCell ref="AA894:AC894"/>
    <mergeCell ref="AF894:AG894"/>
    <mergeCell ref="AJ894:AK894"/>
    <mergeCell ref="AN894:AO894"/>
    <mergeCell ref="AP894:AQ894"/>
    <mergeCell ref="AS894:AT894"/>
    <mergeCell ref="B892:D892"/>
    <mergeCell ref="E892:G892"/>
    <mergeCell ref="H892:I892"/>
    <mergeCell ref="J892:L892"/>
    <mergeCell ref="M892:O892"/>
    <mergeCell ref="P892:R892"/>
    <mergeCell ref="V892:X892"/>
    <mergeCell ref="Y892:Z892"/>
    <mergeCell ref="AA892:AC892"/>
    <mergeCell ref="AF892:AG892"/>
    <mergeCell ref="AJ892:AK892"/>
    <mergeCell ref="AN892:AO892"/>
    <mergeCell ref="AP892:AQ892"/>
    <mergeCell ref="AS892:AT892"/>
    <mergeCell ref="B893:D893"/>
    <mergeCell ref="E893:G893"/>
    <mergeCell ref="H893:I893"/>
    <mergeCell ref="J893:L893"/>
    <mergeCell ref="M893:O893"/>
    <mergeCell ref="P893:R893"/>
    <mergeCell ref="V893:X893"/>
    <mergeCell ref="Y893:Z893"/>
    <mergeCell ref="AA893:AC893"/>
    <mergeCell ref="AF893:AG893"/>
    <mergeCell ref="AJ893:AK893"/>
    <mergeCell ref="AN893:AO893"/>
    <mergeCell ref="B899:D899"/>
    <mergeCell ref="E899:G899"/>
    <mergeCell ref="H899:I899"/>
    <mergeCell ref="J899:L899"/>
    <mergeCell ref="M899:O899"/>
    <mergeCell ref="P899:R899"/>
    <mergeCell ref="V899:X899"/>
    <mergeCell ref="Y899:Z899"/>
    <mergeCell ref="AA899:AC899"/>
    <mergeCell ref="AF899:AG899"/>
    <mergeCell ref="AJ899:AK899"/>
    <mergeCell ref="AN899:AO899"/>
    <mergeCell ref="AP899:AQ899"/>
    <mergeCell ref="AS899:AT899"/>
    <mergeCell ref="B900:D900"/>
    <mergeCell ref="E900:G900"/>
    <mergeCell ref="H900:I900"/>
    <mergeCell ref="J900:L900"/>
    <mergeCell ref="M900:O900"/>
    <mergeCell ref="P900:R900"/>
    <mergeCell ref="V900:X900"/>
    <mergeCell ref="Y900:Z900"/>
    <mergeCell ref="AA900:AC900"/>
    <mergeCell ref="AF900:AG900"/>
    <mergeCell ref="AJ900:AK900"/>
    <mergeCell ref="AN900:AO900"/>
    <mergeCell ref="AP900:AQ900"/>
    <mergeCell ref="AS900:AT900"/>
    <mergeCell ref="B901:D901"/>
    <mergeCell ref="E901:G901"/>
    <mergeCell ref="H901:I901"/>
    <mergeCell ref="J901:L901"/>
    <mergeCell ref="M901:O901"/>
    <mergeCell ref="P901:R901"/>
    <mergeCell ref="V901:X901"/>
    <mergeCell ref="Y901:Z901"/>
    <mergeCell ref="AA901:AC901"/>
    <mergeCell ref="AF901:AG901"/>
    <mergeCell ref="AJ901:AK901"/>
    <mergeCell ref="AN901:AO901"/>
    <mergeCell ref="AP901:AQ901"/>
    <mergeCell ref="AS901:AT901"/>
    <mergeCell ref="B905:D905"/>
    <mergeCell ref="E905:G905"/>
    <mergeCell ref="H905:I905"/>
    <mergeCell ref="J905:L905"/>
    <mergeCell ref="M905:O905"/>
    <mergeCell ref="P905:R905"/>
    <mergeCell ref="V905:X905"/>
    <mergeCell ref="Y905:Z905"/>
    <mergeCell ref="AA905:AC905"/>
    <mergeCell ref="AF905:AG905"/>
    <mergeCell ref="AJ905:AK905"/>
    <mergeCell ref="AN905:AO905"/>
    <mergeCell ref="AP905:AQ905"/>
    <mergeCell ref="AS905:AT905"/>
    <mergeCell ref="B906:D906"/>
    <mergeCell ref="E906:G906"/>
    <mergeCell ref="H906:I906"/>
    <mergeCell ref="J906:L906"/>
    <mergeCell ref="M906:O906"/>
    <mergeCell ref="P906:R906"/>
    <mergeCell ref="V906:X906"/>
    <mergeCell ref="Y906:Z906"/>
    <mergeCell ref="AA906:AC906"/>
    <mergeCell ref="AF906:AG906"/>
    <mergeCell ref="B910:D910"/>
    <mergeCell ref="E910:G910"/>
    <mergeCell ref="H910:I910"/>
    <mergeCell ref="J910:L910"/>
    <mergeCell ref="M910:O910"/>
    <mergeCell ref="P910:R910"/>
    <mergeCell ref="V910:X910"/>
    <mergeCell ref="Y910:Z910"/>
    <mergeCell ref="AA910:AC910"/>
    <mergeCell ref="AF910:AG910"/>
    <mergeCell ref="AJ910:AK910"/>
    <mergeCell ref="AN910:AO910"/>
    <mergeCell ref="AP910:AQ910"/>
    <mergeCell ref="AS910:AT910"/>
    <mergeCell ref="B908:D908"/>
    <mergeCell ref="E908:G908"/>
    <mergeCell ref="H908:I908"/>
    <mergeCell ref="J908:L908"/>
    <mergeCell ref="M908:O908"/>
    <mergeCell ref="P908:R908"/>
    <mergeCell ref="V908:X908"/>
    <mergeCell ref="Y908:Z908"/>
    <mergeCell ref="AA908:AC908"/>
    <mergeCell ref="AF908:AG908"/>
    <mergeCell ref="AJ908:AK908"/>
    <mergeCell ref="AN908:AO908"/>
    <mergeCell ref="AP908:AQ908"/>
    <mergeCell ref="AS908:AT908"/>
    <mergeCell ref="B909:D909"/>
    <mergeCell ref="E909:G909"/>
    <mergeCell ref="H909:I909"/>
    <mergeCell ref="J909:L909"/>
    <mergeCell ref="M909:O909"/>
    <mergeCell ref="P909:R909"/>
    <mergeCell ref="V909:X909"/>
    <mergeCell ref="Y909:Z909"/>
    <mergeCell ref="AA909:AC909"/>
    <mergeCell ref="AF909:AG909"/>
    <mergeCell ref="AJ909:AK909"/>
    <mergeCell ref="AN909:AO909"/>
    <mergeCell ref="B915:D915"/>
    <mergeCell ref="E915:G915"/>
    <mergeCell ref="H915:I915"/>
    <mergeCell ref="J915:L915"/>
    <mergeCell ref="M915:O915"/>
    <mergeCell ref="P915:R915"/>
    <mergeCell ref="V915:X915"/>
    <mergeCell ref="Y915:Z915"/>
    <mergeCell ref="AA915:AC915"/>
    <mergeCell ref="AF915:AG915"/>
    <mergeCell ref="AJ915:AK915"/>
    <mergeCell ref="AN915:AO915"/>
    <mergeCell ref="AP915:AQ915"/>
    <mergeCell ref="AS915:AT915"/>
    <mergeCell ref="B916:D916"/>
    <mergeCell ref="E916:G916"/>
    <mergeCell ref="H916:I916"/>
    <mergeCell ref="J916:L916"/>
    <mergeCell ref="M916:O916"/>
    <mergeCell ref="P916:R916"/>
    <mergeCell ref="V916:X916"/>
    <mergeCell ref="Y916:Z916"/>
    <mergeCell ref="AA916:AC916"/>
    <mergeCell ref="AF916:AG916"/>
    <mergeCell ref="AJ916:AK916"/>
    <mergeCell ref="AN916:AO916"/>
    <mergeCell ref="AP916:AQ916"/>
    <mergeCell ref="AS916:AT916"/>
    <mergeCell ref="B917:D917"/>
    <mergeCell ref="E917:G917"/>
    <mergeCell ref="H917:I917"/>
    <mergeCell ref="J917:L917"/>
    <mergeCell ref="M917:O917"/>
    <mergeCell ref="P917:R917"/>
    <mergeCell ref="V917:X917"/>
    <mergeCell ref="Y917:Z917"/>
    <mergeCell ref="AA917:AC917"/>
    <mergeCell ref="AF917:AG917"/>
    <mergeCell ref="AJ917:AK917"/>
    <mergeCell ref="AN917:AO917"/>
    <mergeCell ref="AP917:AQ917"/>
    <mergeCell ref="AS917:AT917"/>
    <mergeCell ref="B921:D921"/>
    <mergeCell ref="E921:G921"/>
    <mergeCell ref="H921:I921"/>
    <mergeCell ref="J921:L921"/>
    <mergeCell ref="M921:O921"/>
    <mergeCell ref="P921:R921"/>
    <mergeCell ref="V921:X921"/>
    <mergeCell ref="Y921:Z921"/>
    <mergeCell ref="AA921:AC921"/>
    <mergeCell ref="AF921:AG921"/>
    <mergeCell ref="AJ921:AK921"/>
    <mergeCell ref="AN921:AO921"/>
    <mergeCell ref="AP921:AQ921"/>
    <mergeCell ref="AS921:AT921"/>
    <mergeCell ref="B922:D922"/>
    <mergeCell ref="E922:G922"/>
    <mergeCell ref="H922:I922"/>
    <mergeCell ref="J922:L922"/>
    <mergeCell ref="M922:O922"/>
    <mergeCell ref="P922:R922"/>
    <mergeCell ref="V922:X922"/>
    <mergeCell ref="Y922:Z922"/>
    <mergeCell ref="AA922:AC922"/>
    <mergeCell ref="AF922:AG922"/>
    <mergeCell ref="B926:D926"/>
    <mergeCell ref="E926:G926"/>
    <mergeCell ref="H926:I926"/>
    <mergeCell ref="J926:L926"/>
    <mergeCell ref="M926:O926"/>
    <mergeCell ref="P926:R926"/>
    <mergeCell ref="V926:X926"/>
    <mergeCell ref="Y926:Z926"/>
    <mergeCell ref="AA926:AC926"/>
    <mergeCell ref="AF926:AG926"/>
    <mergeCell ref="AJ926:AK926"/>
    <mergeCell ref="AN926:AO926"/>
    <mergeCell ref="AP926:AQ926"/>
    <mergeCell ref="AS926:AT926"/>
    <mergeCell ref="B924:D924"/>
    <mergeCell ref="E924:G924"/>
    <mergeCell ref="H924:I924"/>
    <mergeCell ref="J924:L924"/>
    <mergeCell ref="M924:O924"/>
    <mergeCell ref="P924:R924"/>
    <mergeCell ref="V924:X924"/>
    <mergeCell ref="Y924:Z924"/>
    <mergeCell ref="AA924:AC924"/>
    <mergeCell ref="AF924:AG924"/>
    <mergeCell ref="AJ924:AK924"/>
    <mergeCell ref="AN924:AO924"/>
    <mergeCell ref="AP924:AQ924"/>
    <mergeCell ref="AS924:AT924"/>
    <mergeCell ref="B925:D925"/>
    <mergeCell ref="E925:G925"/>
    <mergeCell ref="H925:I925"/>
    <mergeCell ref="J925:L925"/>
    <mergeCell ref="M925:O925"/>
    <mergeCell ref="P925:R925"/>
    <mergeCell ref="V925:X925"/>
    <mergeCell ref="Y925:Z925"/>
    <mergeCell ref="AA925:AC925"/>
    <mergeCell ref="AF925:AG925"/>
    <mergeCell ref="AJ925:AK925"/>
    <mergeCell ref="AN925:AO925"/>
    <mergeCell ref="B931:D931"/>
    <mergeCell ref="E931:G931"/>
    <mergeCell ref="H931:I931"/>
    <mergeCell ref="J931:L931"/>
    <mergeCell ref="M931:O931"/>
    <mergeCell ref="P931:R931"/>
    <mergeCell ref="V931:X931"/>
    <mergeCell ref="Y931:Z931"/>
    <mergeCell ref="AA931:AC931"/>
    <mergeCell ref="AF931:AG931"/>
    <mergeCell ref="AJ931:AK931"/>
    <mergeCell ref="AN931:AO931"/>
    <mergeCell ref="AP931:AQ931"/>
    <mergeCell ref="AS931:AT931"/>
    <mergeCell ref="B932:D932"/>
    <mergeCell ref="E932:G932"/>
    <mergeCell ref="H932:I932"/>
    <mergeCell ref="J932:L932"/>
    <mergeCell ref="M932:O932"/>
    <mergeCell ref="P932:R932"/>
    <mergeCell ref="V932:X932"/>
    <mergeCell ref="Y932:Z932"/>
    <mergeCell ref="AA932:AC932"/>
    <mergeCell ref="AF932:AG932"/>
    <mergeCell ref="AJ932:AK932"/>
    <mergeCell ref="AN932:AO932"/>
    <mergeCell ref="AP932:AQ932"/>
    <mergeCell ref="AS932:AT932"/>
    <mergeCell ref="B933:D933"/>
    <mergeCell ref="E933:G933"/>
    <mergeCell ref="H933:I933"/>
    <mergeCell ref="J933:L933"/>
    <mergeCell ref="M933:O933"/>
    <mergeCell ref="P933:R933"/>
    <mergeCell ref="V933:X933"/>
    <mergeCell ref="Y933:Z933"/>
    <mergeCell ref="AA933:AC933"/>
    <mergeCell ref="AF933:AG933"/>
    <mergeCell ref="AJ933:AK933"/>
    <mergeCell ref="AN933:AO933"/>
    <mergeCell ref="AP933:AQ933"/>
    <mergeCell ref="AS933:AT933"/>
    <mergeCell ref="B937:D937"/>
    <mergeCell ref="E937:G937"/>
    <mergeCell ref="H937:I937"/>
    <mergeCell ref="J937:L937"/>
    <mergeCell ref="M937:O937"/>
    <mergeCell ref="P937:R937"/>
    <mergeCell ref="V937:X937"/>
    <mergeCell ref="Y937:Z937"/>
    <mergeCell ref="AA937:AC937"/>
    <mergeCell ref="AF937:AG937"/>
    <mergeCell ref="AJ937:AK937"/>
    <mergeCell ref="AN937:AO937"/>
    <mergeCell ref="AP937:AQ937"/>
    <mergeCell ref="AS937:AT937"/>
    <mergeCell ref="B938:D938"/>
    <mergeCell ref="E938:G938"/>
    <mergeCell ref="H938:I938"/>
    <mergeCell ref="J938:L938"/>
    <mergeCell ref="M938:O938"/>
    <mergeCell ref="P938:R938"/>
    <mergeCell ref="V938:X938"/>
    <mergeCell ref="Y938:Z938"/>
    <mergeCell ref="AA938:AC938"/>
    <mergeCell ref="AF938:AG938"/>
    <mergeCell ref="B942:D942"/>
    <mergeCell ref="E942:G942"/>
    <mergeCell ref="H942:I942"/>
    <mergeCell ref="J942:L942"/>
    <mergeCell ref="M942:O942"/>
    <mergeCell ref="P942:R942"/>
    <mergeCell ref="V942:X942"/>
    <mergeCell ref="Y942:Z942"/>
    <mergeCell ref="AA942:AC942"/>
    <mergeCell ref="AF942:AG942"/>
    <mergeCell ref="AJ942:AK942"/>
    <mergeCell ref="AN942:AO942"/>
    <mergeCell ref="AP942:AQ942"/>
    <mergeCell ref="AS942:AT942"/>
    <mergeCell ref="B940:D940"/>
    <mergeCell ref="E940:G940"/>
    <mergeCell ref="H940:I940"/>
    <mergeCell ref="J940:L940"/>
    <mergeCell ref="M940:O940"/>
    <mergeCell ref="P940:R940"/>
    <mergeCell ref="V940:X940"/>
    <mergeCell ref="Y940:Z940"/>
    <mergeCell ref="AA940:AC940"/>
    <mergeCell ref="AF940:AG940"/>
    <mergeCell ref="AJ940:AK940"/>
    <mergeCell ref="AN940:AO940"/>
    <mergeCell ref="AP940:AQ940"/>
    <mergeCell ref="AS940:AT940"/>
    <mergeCell ref="B941:D941"/>
    <mergeCell ref="E941:G941"/>
    <mergeCell ref="H941:I941"/>
    <mergeCell ref="J941:L941"/>
    <mergeCell ref="M941:O941"/>
    <mergeCell ref="P941:R941"/>
    <mergeCell ref="V941:X941"/>
    <mergeCell ref="Y941:Z941"/>
    <mergeCell ref="AA941:AC941"/>
    <mergeCell ref="AF941:AG941"/>
    <mergeCell ref="AJ941:AK941"/>
    <mergeCell ref="AN941:AO941"/>
    <mergeCell ref="B947:D947"/>
    <mergeCell ref="E947:G947"/>
    <mergeCell ref="H947:I947"/>
    <mergeCell ref="J947:L947"/>
    <mergeCell ref="M947:O947"/>
    <mergeCell ref="P947:R947"/>
    <mergeCell ref="V947:X947"/>
    <mergeCell ref="Y947:Z947"/>
    <mergeCell ref="AA947:AC947"/>
    <mergeCell ref="AF947:AG947"/>
    <mergeCell ref="AJ947:AK947"/>
    <mergeCell ref="AN947:AO947"/>
    <mergeCell ref="AP947:AQ947"/>
    <mergeCell ref="AS947:AT947"/>
    <mergeCell ref="B948:D948"/>
    <mergeCell ref="E948:G948"/>
    <mergeCell ref="H948:I948"/>
    <mergeCell ref="J948:L948"/>
    <mergeCell ref="M948:O948"/>
    <mergeCell ref="P948:R948"/>
    <mergeCell ref="V948:X948"/>
    <mergeCell ref="Y948:Z948"/>
    <mergeCell ref="AA948:AC948"/>
    <mergeCell ref="AF948:AG948"/>
    <mergeCell ref="AJ948:AK948"/>
    <mergeCell ref="AN948:AO948"/>
    <mergeCell ref="AP948:AQ948"/>
    <mergeCell ref="AS948:AT948"/>
    <mergeCell ref="B949:D949"/>
    <mergeCell ref="E949:G949"/>
    <mergeCell ref="H949:I949"/>
    <mergeCell ref="J949:L949"/>
    <mergeCell ref="M949:O949"/>
    <mergeCell ref="P949:R949"/>
    <mergeCell ref="V949:X949"/>
    <mergeCell ref="Y949:Z949"/>
    <mergeCell ref="AA949:AC949"/>
    <mergeCell ref="AF949:AG949"/>
    <mergeCell ref="AJ949:AK949"/>
    <mergeCell ref="AN949:AO949"/>
    <mergeCell ref="AP949:AQ949"/>
    <mergeCell ref="AS949:AT949"/>
    <mergeCell ref="B953:D953"/>
    <mergeCell ref="E953:G953"/>
    <mergeCell ref="H953:I953"/>
    <mergeCell ref="J953:L953"/>
    <mergeCell ref="M953:O953"/>
    <mergeCell ref="P953:R953"/>
    <mergeCell ref="V953:X953"/>
    <mergeCell ref="Y953:Z953"/>
    <mergeCell ref="AA953:AC953"/>
    <mergeCell ref="AF953:AG953"/>
    <mergeCell ref="AJ953:AK953"/>
    <mergeCell ref="AN953:AO953"/>
    <mergeCell ref="AP953:AQ953"/>
    <mergeCell ref="AS953:AT953"/>
    <mergeCell ref="B954:D954"/>
    <mergeCell ref="E954:G954"/>
    <mergeCell ref="H954:I954"/>
    <mergeCell ref="J954:L954"/>
    <mergeCell ref="M954:O954"/>
    <mergeCell ref="P954:R954"/>
    <mergeCell ref="V954:X954"/>
    <mergeCell ref="Y954:Z954"/>
    <mergeCell ref="AA954:AC954"/>
    <mergeCell ref="AF954:AG954"/>
    <mergeCell ref="B958:D958"/>
    <mergeCell ref="E958:G958"/>
    <mergeCell ref="H958:I958"/>
    <mergeCell ref="J958:L958"/>
    <mergeCell ref="M958:O958"/>
    <mergeCell ref="P958:R958"/>
    <mergeCell ref="V958:X958"/>
    <mergeCell ref="Y958:Z958"/>
    <mergeCell ref="AA958:AC958"/>
    <mergeCell ref="AF958:AG958"/>
    <mergeCell ref="AJ958:AK958"/>
    <mergeCell ref="AN958:AO958"/>
    <mergeCell ref="AP958:AQ958"/>
    <mergeCell ref="AS958:AT958"/>
    <mergeCell ref="B956:D956"/>
    <mergeCell ref="E956:G956"/>
    <mergeCell ref="H956:I956"/>
    <mergeCell ref="J956:L956"/>
    <mergeCell ref="M956:O956"/>
    <mergeCell ref="P956:R956"/>
    <mergeCell ref="V956:X956"/>
    <mergeCell ref="Y956:Z956"/>
    <mergeCell ref="AA956:AC956"/>
    <mergeCell ref="AF956:AG956"/>
    <mergeCell ref="AJ956:AK956"/>
    <mergeCell ref="AN956:AO956"/>
    <mergeCell ref="AP956:AQ956"/>
    <mergeCell ref="AS956:AT956"/>
    <mergeCell ref="B957:D957"/>
    <mergeCell ref="E957:G957"/>
    <mergeCell ref="H957:I957"/>
    <mergeCell ref="J957:L957"/>
    <mergeCell ref="M957:O957"/>
    <mergeCell ref="P957:R957"/>
    <mergeCell ref="V957:X957"/>
    <mergeCell ref="Y957:Z957"/>
    <mergeCell ref="AA957:AC957"/>
    <mergeCell ref="AF957:AG957"/>
    <mergeCell ref="AJ957:AK957"/>
    <mergeCell ref="AN957:AO957"/>
    <mergeCell ref="B963:D963"/>
    <mergeCell ref="E963:G963"/>
    <mergeCell ref="H963:I963"/>
    <mergeCell ref="J963:L963"/>
    <mergeCell ref="M963:O963"/>
    <mergeCell ref="P963:R963"/>
    <mergeCell ref="V963:X963"/>
    <mergeCell ref="Y963:Z963"/>
    <mergeCell ref="AA963:AC963"/>
    <mergeCell ref="AF963:AG963"/>
    <mergeCell ref="AJ963:AK963"/>
    <mergeCell ref="AN963:AO963"/>
    <mergeCell ref="AP963:AQ963"/>
    <mergeCell ref="AS963:AT963"/>
    <mergeCell ref="B964:D964"/>
    <mergeCell ref="E964:G964"/>
    <mergeCell ref="H964:I964"/>
    <mergeCell ref="J964:L964"/>
    <mergeCell ref="M964:O964"/>
    <mergeCell ref="P964:R964"/>
    <mergeCell ref="V964:X964"/>
    <mergeCell ref="Y964:Z964"/>
    <mergeCell ref="AA964:AC964"/>
    <mergeCell ref="AF964:AG964"/>
    <mergeCell ref="AJ964:AK964"/>
    <mergeCell ref="AN964:AO964"/>
    <mergeCell ref="AP964:AQ964"/>
    <mergeCell ref="AS964:AT964"/>
    <mergeCell ref="B965:D965"/>
    <mergeCell ref="E965:G965"/>
    <mergeCell ref="H965:I965"/>
    <mergeCell ref="J965:L965"/>
    <mergeCell ref="M965:O965"/>
    <mergeCell ref="P965:R965"/>
    <mergeCell ref="V965:X965"/>
    <mergeCell ref="Y965:Z965"/>
    <mergeCell ref="AA965:AC965"/>
    <mergeCell ref="AF965:AG965"/>
    <mergeCell ref="AJ965:AK965"/>
    <mergeCell ref="AN965:AO965"/>
    <mergeCell ref="AP965:AQ965"/>
    <mergeCell ref="AS965:AT965"/>
    <mergeCell ref="B969:D969"/>
    <mergeCell ref="E969:G969"/>
    <mergeCell ref="H969:I969"/>
    <mergeCell ref="J969:L969"/>
    <mergeCell ref="M969:O969"/>
    <mergeCell ref="P969:R969"/>
    <mergeCell ref="V969:X969"/>
    <mergeCell ref="Y969:Z969"/>
    <mergeCell ref="AA969:AC969"/>
    <mergeCell ref="AF969:AG969"/>
    <mergeCell ref="AJ969:AK969"/>
    <mergeCell ref="AN969:AO969"/>
    <mergeCell ref="AP969:AQ969"/>
    <mergeCell ref="AS969:AT969"/>
    <mergeCell ref="B970:D970"/>
    <mergeCell ref="E970:G970"/>
    <mergeCell ref="H970:I970"/>
    <mergeCell ref="J970:L970"/>
    <mergeCell ref="M970:O970"/>
    <mergeCell ref="P970:R970"/>
    <mergeCell ref="V970:X970"/>
    <mergeCell ref="Y970:Z970"/>
    <mergeCell ref="AA970:AC970"/>
    <mergeCell ref="AF970:AG970"/>
    <mergeCell ref="B974:D974"/>
    <mergeCell ref="E974:G974"/>
    <mergeCell ref="H974:I974"/>
    <mergeCell ref="J974:L974"/>
    <mergeCell ref="M974:O974"/>
    <mergeCell ref="P974:R974"/>
    <mergeCell ref="V974:X974"/>
    <mergeCell ref="Y974:Z974"/>
    <mergeCell ref="AA974:AC974"/>
    <mergeCell ref="AF974:AG974"/>
    <mergeCell ref="AJ974:AK974"/>
    <mergeCell ref="AN974:AO974"/>
    <mergeCell ref="AP974:AQ974"/>
    <mergeCell ref="AS974:AT974"/>
    <mergeCell ref="B972:D972"/>
    <mergeCell ref="E972:G972"/>
    <mergeCell ref="H972:I972"/>
    <mergeCell ref="J972:L972"/>
    <mergeCell ref="M972:O972"/>
    <mergeCell ref="P972:R972"/>
    <mergeCell ref="V972:X972"/>
    <mergeCell ref="Y972:Z972"/>
    <mergeCell ref="AA972:AC972"/>
    <mergeCell ref="AF972:AG972"/>
    <mergeCell ref="AJ972:AK972"/>
    <mergeCell ref="AN972:AO972"/>
    <mergeCell ref="AP972:AQ972"/>
    <mergeCell ref="AS972:AT972"/>
    <mergeCell ref="B973:D973"/>
    <mergeCell ref="E973:G973"/>
    <mergeCell ref="H973:I973"/>
    <mergeCell ref="J973:L973"/>
    <mergeCell ref="M973:O973"/>
    <mergeCell ref="P973:R973"/>
    <mergeCell ref="V973:X973"/>
    <mergeCell ref="Y973:Z973"/>
    <mergeCell ref="AA973:AC973"/>
    <mergeCell ref="AF973:AG973"/>
    <mergeCell ref="AJ973:AK973"/>
    <mergeCell ref="AN973:AO973"/>
    <mergeCell ref="B979:D979"/>
    <mergeCell ref="E979:G979"/>
    <mergeCell ref="H979:I979"/>
    <mergeCell ref="J979:L979"/>
    <mergeCell ref="M979:O979"/>
    <mergeCell ref="P979:R979"/>
    <mergeCell ref="V979:X979"/>
    <mergeCell ref="Y979:Z979"/>
    <mergeCell ref="AA979:AC979"/>
    <mergeCell ref="AF979:AG979"/>
    <mergeCell ref="AJ979:AK979"/>
    <mergeCell ref="AN979:AO979"/>
    <mergeCell ref="AP979:AQ979"/>
    <mergeCell ref="AS979:AT979"/>
    <mergeCell ref="B980:D980"/>
    <mergeCell ref="E980:G980"/>
    <mergeCell ref="H980:I980"/>
    <mergeCell ref="J980:L980"/>
    <mergeCell ref="M980:O980"/>
    <mergeCell ref="P980:R980"/>
    <mergeCell ref="V980:X980"/>
    <mergeCell ref="Y980:Z980"/>
    <mergeCell ref="AA980:AC980"/>
    <mergeCell ref="AF980:AG980"/>
    <mergeCell ref="AJ980:AK980"/>
    <mergeCell ref="AN980:AO980"/>
    <mergeCell ref="AP980:AQ980"/>
    <mergeCell ref="AS980:AT980"/>
    <mergeCell ref="B981:D981"/>
    <mergeCell ref="E981:G981"/>
    <mergeCell ref="H981:I981"/>
    <mergeCell ref="J981:L981"/>
    <mergeCell ref="M981:O981"/>
    <mergeCell ref="P981:R981"/>
    <mergeCell ref="V981:X981"/>
    <mergeCell ref="Y981:Z981"/>
    <mergeCell ref="AA981:AC981"/>
    <mergeCell ref="AF981:AG981"/>
    <mergeCell ref="AJ981:AK981"/>
    <mergeCell ref="AN981:AO981"/>
    <mergeCell ref="AP981:AQ981"/>
    <mergeCell ref="AS981:AT981"/>
    <mergeCell ref="B985:D985"/>
    <mergeCell ref="E985:G985"/>
    <mergeCell ref="H985:I985"/>
    <mergeCell ref="J985:L985"/>
    <mergeCell ref="M985:O985"/>
    <mergeCell ref="P985:R985"/>
    <mergeCell ref="V985:X985"/>
    <mergeCell ref="Y985:Z985"/>
    <mergeCell ref="AA985:AC985"/>
    <mergeCell ref="AF985:AG985"/>
    <mergeCell ref="AJ985:AK985"/>
    <mergeCell ref="AN985:AO985"/>
    <mergeCell ref="AP985:AQ985"/>
    <mergeCell ref="AS985:AT985"/>
    <mergeCell ref="B986:D986"/>
    <mergeCell ref="E986:G986"/>
    <mergeCell ref="H986:I986"/>
    <mergeCell ref="J986:L986"/>
    <mergeCell ref="M986:O986"/>
    <mergeCell ref="P986:R986"/>
    <mergeCell ref="V986:X986"/>
    <mergeCell ref="Y986:Z986"/>
    <mergeCell ref="AA986:AC986"/>
    <mergeCell ref="AF986:AG986"/>
    <mergeCell ref="B990:D990"/>
    <mergeCell ref="E990:G990"/>
    <mergeCell ref="H990:I990"/>
    <mergeCell ref="J990:L990"/>
    <mergeCell ref="M990:O990"/>
    <mergeCell ref="P990:R990"/>
    <mergeCell ref="V990:X990"/>
    <mergeCell ref="Y990:Z990"/>
    <mergeCell ref="AA990:AC990"/>
    <mergeCell ref="AF990:AG990"/>
    <mergeCell ref="AJ990:AK990"/>
    <mergeCell ref="AN990:AO990"/>
    <mergeCell ref="AP990:AQ990"/>
    <mergeCell ref="AS990:AT990"/>
    <mergeCell ref="B988:D988"/>
    <mergeCell ref="E988:G988"/>
    <mergeCell ref="H988:I988"/>
    <mergeCell ref="J988:L988"/>
    <mergeCell ref="M988:O988"/>
    <mergeCell ref="P988:R988"/>
    <mergeCell ref="V988:X988"/>
    <mergeCell ref="Y988:Z988"/>
    <mergeCell ref="AA988:AC988"/>
    <mergeCell ref="AF988:AG988"/>
    <mergeCell ref="AJ988:AK988"/>
    <mergeCell ref="AN988:AO988"/>
    <mergeCell ref="AP988:AQ988"/>
    <mergeCell ref="AS988:AT988"/>
    <mergeCell ref="B989:D989"/>
    <mergeCell ref="E989:G989"/>
    <mergeCell ref="H989:I989"/>
    <mergeCell ref="J989:L989"/>
    <mergeCell ref="M989:O989"/>
    <mergeCell ref="P989:R989"/>
    <mergeCell ref="V989:X989"/>
    <mergeCell ref="Y989:Z989"/>
    <mergeCell ref="AA989:AC989"/>
    <mergeCell ref="AF989:AG989"/>
    <mergeCell ref="AJ989:AK989"/>
    <mergeCell ref="AN989:AO989"/>
    <mergeCell ref="B995:D995"/>
    <mergeCell ref="E995:G995"/>
    <mergeCell ref="H995:I995"/>
    <mergeCell ref="J995:L995"/>
    <mergeCell ref="M995:O995"/>
    <mergeCell ref="P995:R995"/>
    <mergeCell ref="V995:X995"/>
    <mergeCell ref="Y995:Z995"/>
    <mergeCell ref="AA995:AC995"/>
    <mergeCell ref="AF995:AG995"/>
    <mergeCell ref="AJ995:AK995"/>
    <mergeCell ref="AN995:AO995"/>
    <mergeCell ref="AP995:AQ995"/>
    <mergeCell ref="AS995:AT995"/>
    <mergeCell ref="B996:D996"/>
    <mergeCell ref="E996:G996"/>
    <mergeCell ref="H996:I996"/>
    <mergeCell ref="J996:L996"/>
    <mergeCell ref="M996:O996"/>
    <mergeCell ref="P996:R996"/>
    <mergeCell ref="V996:X996"/>
    <mergeCell ref="Y996:Z996"/>
    <mergeCell ref="AA996:AC996"/>
    <mergeCell ref="AF996:AG996"/>
    <mergeCell ref="AJ996:AK996"/>
    <mergeCell ref="AN996:AO996"/>
    <mergeCell ref="AP996:AQ996"/>
    <mergeCell ref="AS996:AT996"/>
    <mergeCell ref="B997:D997"/>
    <mergeCell ref="E997:G997"/>
    <mergeCell ref="H997:I997"/>
    <mergeCell ref="J997:L997"/>
    <mergeCell ref="M997:O997"/>
    <mergeCell ref="P997:R997"/>
    <mergeCell ref="V997:X997"/>
    <mergeCell ref="Y997:Z997"/>
    <mergeCell ref="AA997:AC997"/>
    <mergeCell ref="AF997:AG997"/>
    <mergeCell ref="AJ997:AK997"/>
    <mergeCell ref="AN997:AO997"/>
    <mergeCell ref="AP997:AQ997"/>
    <mergeCell ref="AS997:AT997"/>
    <mergeCell ref="B1001:D1001"/>
    <mergeCell ref="E1001:G1001"/>
    <mergeCell ref="H1001:I1001"/>
    <mergeCell ref="J1001:L1001"/>
    <mergeCell ref="M1001:O1001"/>
    <mergeCell ref="P1001:R1001"/>
    <mergeCell ref="V1001:X1001"/>
    <mergeCell ref="Y1001:Z1001"/>
    <mergeCell ref="AA1001:AC1001"/>
    <mergeCell ref="AF1001:AG1001"/>
    <mergeCell ref="AJ1001:AK1001"/>
    <mergeCell ref="AN1001:AO1001"/>
    <mergeCell ref="AP1001:AQ1001"/>
    <mergeCell ref="AS1001:AT1001"/>
    <mergeCell ref="B1002:D1002"/>
    <mergeCell ref="E1002:G1002"/>
    <mergeCell ref="H1002:I1002"/>
    <mergeCell ref="J1002:L1002"/>
    <mergeCell ref="M1002:O1002"/>
    <mergeCell ref="P1002:R1002"/>
    <mergeCell ref="V1002:X1002"/>
    <mergeCell ref="Y1002:Z1002"/>
    <mergeCell ref="AA1002:AC1002"/>
    <mergeCell ref="AF1002:AG1002"/>
    <mergeCell ref="B1006:D1006"/>
    <mergeCell ref="E1006:G1006"/>
    <mergeCell ref="H1006:I1006"/>
    <mergeCell ref="J1006:L1006"/>
    <mergeCell ref="M1006:O1006"/>
    <mergeCell ref="P1006:R1006"/>
    <mergeCell ref="V1006:X1006"/>
    <mergeCell ref="Y1006:Z1006"/>
    <mergeCell ref="AA1006:AC1006"/>
    <mergeCell ref="AF1006:AG1006"/>
    <mergeCell ref="AJ1006:AK1006"/>
    <mergeCell ref="AN1006:AO1006"/>
    <mergeCell ref="AP1006:AQ1006"/>
    <mergeCell ref="AS1006:AT1006"/>
    <mergeCell ref="B1004:D1004"/>
    <mergeCell ref="E1004:G1004"/>
    <mergeCell ref="H1004:I1004"/>
    <mergeCell ref="J1004:L1004"/>
    <mergeCell ref="M1004:O1004"/>
    <mergeCell ref="P1004:R1004"/>
    <mergeCell ref="V1004:X1004"/>
    <mergeCell ref="Y1004:Z1004"/>
    <mergeCell ref="AA1004:AC1004"/>
    <mergeCell ref="AF1004:AG1004"/>
    <mergeCell ref="AJ1004:AK1004"/>
    <mergeCell ref="AN1004:AO1004"/>
    <mergeCell ref="AP1004:AQ1004"/>
    <mergeCell ref="AS1004:AT1004"/>
    <mergeCell ref="B1005:D1005"/>
    <mergeCell ref="E1005:G1005"/>
    <mergeCell ref="H1005:I1005"/>
    <mergeCell ref="J1005:L1005"/>
    <mergeCell ref="M1005:O1005"/>
    <mergeCell ref="P1005:R1005"/>
    <mergeCell ref="V1005:X1005"/>
    <mergeCell ref="Y1005:Z1005"/>
    <mergeCell ref="AA1005:AC1005"/>
    <mergeCell ref="AF1005:AG1005"/>
    <mergeCell ref="AJ1005:AK1005"/>
    <mergeCell ref="AN1005:AO1005"/>
    <mergeCell ref="B1011:D1011"/>
    <mergeCell ref="E1011:G1011"/>
    <mergeCell ref="H1011:I1011"/>
    <mergeCell ref="J1011:L1011"/>
    <mergeCell ref="M1011:O1011"/>
    <mergeCell ref="P1011:R1011"/>
    <mergeCell ref="V1011:X1011"/>
    <mergeCell ref="Y1011:Z1011"/>
    <mergeCell ref="AA1011:AC1011"/>
    <mergeCell ref="AF1011:AG1011"/>
    <mergeCell ref="AJ1011:AK1011"/>
    <mergeCell ref="AN1011:AO1011"/>
    <mergeCell ref="AP1011:AQ1011"/>
    <mergeCell ref="AS1011:AT1011"/>
    <mergeCell ref="B1012:D1012"/>
    <mergeCell ref="E1012:G1012"/>
    <mergeCell ref="H1012:I1012"/>
    <mergeCell ref="J1012:L1012"/>
    <mergeCell ref="M1012:O1012"/>
    <mergeCell ref="P1012:R1012"/>
    <mergeCell ref="V1012:X1012"/>
    <mergeCell ref="Y1012:Z1012"/>
    <mergeCell ref="AA1012:AC1012"/>
    <mergeCell ref="AF1012:AG1012"/>
    <mergeCell ref="AJ1012:AK1012"/>
    <mergeCell ref="AN1012:AO1012"/>
    <mergeCell ref="AP1012:AQ1012"/>
    <mergeCell ref="AS1012:AT1012"/>
    <mergeCell ref="B1013:D1013"/>
    <mergeCell ref="E1013:G1013"/>
    <mergeCell ref="H1013:I1013"/>
    <mergeCell ref="J1013:L1013"/>
    <mergeCell ref="M1013:O1013"/>
    <mergeCell ref="P1013:R1013"/>
    <mergeCell ref="V1013:X1013"/>
    <mergeCell ref="Y1013:Z1013"/>
    <mergeCell ref="AA1013:AC1013"/>
    <mergeCell ref="AF1013:AG1013"/>
    <mergeCell ref="AJ1013:AK1013"/>
    <mergeCell ref="AN1013:AO1013"/>
    <mergeCell ref="AP1013:AQ1013"/>
    <mergeCell ref="AS1013:AT1013"/>
    <mergeCell ref="B1017:D1017"/>
    <mergeCell ref="E1017:G1017"/>
    <mergeCell ref="H1017:I1017"/>
    <mergeCell ref="J1017:L1017"/>
    <mergeCell ref="M1017:O1017"/>
    <mergeCell ref="P1017:R1017"/>
    <mergeCell ref="V1017:X1017"/>
    <mergeCell ref="Y1017:Z1017"/>
    <mergeCell ref="AA1017:AC1017"/>
    <mergeCell ref="AF1017:AG1017"/>
    <mergeCell ref="AJ1017:AK1017"/>
    <mergeCell ref="AN1017:AO1017"/>
    <mergeCell ref="AP1017:AQ1017"/>
    <mergeCell ref="AS1017:AT1017"/>
    <mergeCell ref="B1018:D1018"/>
    <mergeCell ref="E1018:G1018"/>
    <mergeCell ref="H1018:I1018"/>
    <mergeCell ref="J1018:L1018"/>
    <mergeCell ref="M1018:O1018"/>
    <mergeCell ref="P1018:R1018"/>
    <mergeCell ref="V1018:X1018"/>
    <mergeCell ref="Y1018:Z1018"/>
    <mergeCell ref="AA1018:AC1018"/>
    <mergeCell ref="AF1018:AG1018"/>
    <mergeCell ref="B1022:D1022"/>
    <mergeCell ref="E1022:G1022"/>
    <mergeCell ref="H1022:I1022"/>
    <mergeCell ref="J1022:L1022"/>
    <mergeCell ref="M1022:O1022"/>
    <mergeCell ref="P1022:R1022"/>
    <mergeCell ref="V1022:X1022"/>
    <mergeCell ref="Y1022:Z1022"/>
    <mergeCell ref="AA1022:AC1022"/>
    <mergeCell ref="AF1022:AG1022"/>
    <mergeCell ref="AJ1022:AK1022"/>
    <mergeCell ref="AN1022:AO1022"/>
    <mergeCell ref="AP1022:AQ1022"/>
    <mergeCell ref="AS1022:AT1022"/>
    <mergeCell ref="B1020:D1020"/>
    <mergeCell ref="E1020:G1020"/>
    <mergeCell ref="H1020:I1020"/>
    <mergeCell ref="J1020:L1020"/>
    <mergeCell ref="M1020:O1020"/>
    <mergeCell ref="P1020:R1020"/>
    <mergeCell ref="V1020:X1020"/>
    <mergeCell ref="Y1020:Z1020"/>
    <mergeCell ref="AA1020:AC1020"/>
    <mergeCell ref="AF1020:AG1020"/>
    <mergeCell ref="AJ1020:AK1020"/>
    <mergeCell ref="AN1020:AO1020"/>
    <mergeCell ref="AP1020:AQ1020"/>
    <mergeCell ref="AS1020:AT1020"/>
    <mergeCell ref="B1021:D1021"/>
    <mergeCell ref="E1021:G1021"/>
    <mergeCell ref="H1021:I1021"/>
    <mergeCell ref="J1021:L1021"/>
    <mergeCell ref="M1021:O1021"/>
    <mergeCell ref="P1021:R1021"/>
    <mergeCell ref="V1021:X1021"/>
    <mergeCell ref="Y1021:Z1021"/>
    <mergeCell ref="AA1021:AC1021"/>
    <mergeCell ref="AF1021:AG1021"/>
    <mergeCell ref="AJ1021:AK1021"/>
    <mergeCell ref="AN1021:AO1021"/>
    <mergeCell ref="B1027:D1027"/>
    <mergeCell ref="E1027:G1027"/>
    <mergeCell ref="H1027:I1027"/>
    <mergeCell ref="J1027:L1027"/>
    <mergeCell ref="M1027:O1027"/>
    <mergeCell ref="P1027:R1027"/>
    <mergeCell ref="V1027:X1027"/>
    <mergeCell ref="Y1027:Z1027"/>
    <mergeCell ref="AA1027:AC1027"/>
    <mergeCell ref="AF1027:AG1027"/>
    <mergeCell ref="AJ1027:AK1027"/>
    <mergeCell ref="AN1027:AO1027"/>
    <mergeCell ref="AP1027:AQ1027"/>
    <mergeCell ref="AS1027:AT1027"/>
    <mergeCell ref="B1028:D1028"/>
    <mergeCell ref="E1028:G1028"/>
    <mergeCell ref="H1028:I1028"/>
    <mergeCell ref="J1028:L1028"/>
    <mergeCell ref="M1028:O1028"/>
    <mergeCell ref="P1028:R1028"/>
    <mergeCell ref="V1028:X1028"/>
    <mergeCell ref="Y1028:Z1028"/>
    <mergeCell ref="AA1028:AC1028"/>
    <mergeCell ref="AF1028:AG1028"/>
    <mergeCell ref="AJ1028:AK1028"/>
    <mergeCell ref="AN1028:AO1028"/>
    <mergeCell ref="AP1028:AQ1028"/>
    <mergeCell ref="AS1028:AT1028"/>
    <mergeCell ref="B1029:D1029"/>
    <mergeCell ref="E1029:G1029"/>
    <mergeCell ref="H1029:I1029"/>
    <mergeCell ref="J1029:L1029"/>
    <mergeCell ref="M1029:O1029"/>
    <mergeCell ref="P1029:R1029"/>
    <mergeCell ref="V1029:X1029"/>
    <mergeCell ref="Y1029:Z1029"/>
    <mergeCell ref="AA1029:AC1029"/>
    <mergeCell ref="AF1029:AG1029"/>
    <mergeCell ref="AJ1029:AK1029"/>
    <mergeCell ref="AN1029:AO1029"/>
    <mergeCell ref="AP1029:AQ1029"/>
    <mergeCell ref="AS1029:AT1029"/>
    <mergeCell ref="B1033:D1033"/>
    <mergeCell ref="E1033:G1033"/>
    <mergeCell ref="H1033:I1033"/>
    <mergeCell ref="J1033:L1033"/>
    <mergeCell ref="M1033:O1033"/>
    <mergeCell ref="P1033:R1033"/>
    <mergeCell ref="V1033:X1033"/>
    <mergeCell ref="Y1033:Z1033"/>
    <mergeCell ref="AA1033:AC1033"/>
    <mergeCell ref="AF1033:AG1033"/>
    <mergeCell ref="AJ1033:AK1033"/>
    <mergeCell ref="AN1033:AO1033"/>
    <mergeCell ref="AP1033:AQ1033"/>
    <mergeCell ref="AS1033:AT1033"/>
    <mergeCell ref="B1034:D1034"/>
    <mergeCell ref="E1034:G1034"/>
    <mergeCell ref="H1034:I1034"/>
    <mergeCell ref="J1034:L1034"/>
    <mergeCell ref="M1034:O1034"/>
    <mergeCell ref="P1034:R1034"/>
    <mergeCell ref="V1034:X1034"/>
    <mergeCell ref="Y1034:Z1034"/>
    <mergeCell ref="AA1034:AC1034"/>
    <mergeCell ref="AF1034:AG1034"/>
    <mergeCell ref="B1038:D1038"/>
    <mergeCell ref="E1038:G1038"/>
    <mergeCell ref="H1038:I1038"/>
    <mergeCell ref="J1038:L1038"/>
    <mergeCell ref="M1038:O1038"/>
    <mergeCell ref="P1038:R1038"/>
    <mergeCell ref="V1038:X1038"/>
    <mergeCell ref="Y1038:Z1038"/>
    <mergeCell ref="AA1038:AC1038"/>
    <mergeCell ref="AF1038:AG1038"/>
    <mergeCell ref="AJ1038:AK1038"/>
    <mergeCell ref="AN1038:AO1038"/>
    <mergeCell ref="AP1038:AQ1038"/>
    <mergeCell ref="AS1038:AT1038"/>
    <mergeCell ref="B1036:D1036"/>
    <mergeCell ref="E1036:G1036"/>
    <mergeCell ref="H1036:I1036"/>
    <mergeCell ref="J1036:L1036"/>
    <mergeCell ref="M1036:O1036"/>
    <mergeCell ref="P1036:R1036"/>
    <mergeCell ref="V1036:X1036"/>
    <mergeCell ref="Y1036:Z1036"/>
    <mergeCell ref="AA1036:AC1036"/>
    <mergeCell ref="AF1036:AG1036"/>
    <mergeCell ref="AJ1036:AK1036"/>
    <mergeCell ref="AN1036:AO1036"/>
    <mergeCell ref="AP1036:AQ1036"/>
    <mergeCell ref="AS1036:AT1036"/>
    <mergeCell ref="B1037:D1037"/>
    <mergeCell ref="E1037:G1037"/>
    <mergeCell ref="H1037:I1037"/>
    <mergeCell ref="J1037:L1037"/>
    <mergeCell ref="M1037:O1037"/>
    <mergeCell ref="P1037:R1037"/>
    <mergeCell ref="V1037:X1037"/>
    <mergeCell ref="Y1037:Z1037"/>
    <mergeCell ref="AA1037:AC1037"/>
    <mergeCell ref="AF1037:AG1037"/>
    <mergeCell ref="AJ1037:AK1037"/>
    <mergeCell ref="AN1037:AO1037"/>
    <mergeCell ref="B1043:D1043"/>
    <mergeCell ref="E1043:G1043"/>
    <mergeCell ref="H1043:I1043"/>
    <mergeCell ref="J1043:L1043"/>
    <mergeCell ref="M1043:O1043"/>
    <mergeCell ref="P1043:R1043"/>
    <mergeCell ref="V1043:X1043"/>
    <mergeCell ref="Y1043:Z1043"/>
    <mergeCell ref="AA1043:AC1043"/>
    <mergeCell ref="AF1043:AG1043"/>
    <mergeCell ref="AJ1043:AK1043"/>
    <mergeCell ref="AN1043:AO1043"/>
    <mergeCell ref="AP1043:AQ1043"/>
    <mergeCell ref="AS1043:AT1043"/>
    <mergeCell ref="B1044:D1044"/>
    <mergeCell ref="E1044:G1044"/>
    <mergeCell ref="H1044:I1044"/>
    <mergeCell ref="J1044:L1044"/>
    <mergeCell ref="M1044:O1044"/>
    <mergeCell ref="P1044:R1044"/>
    <mergeCell ref="V1044:X1044"/>
    <mergeCell ref="Y1044:Z1044"/>
    <mergeCell ref="AA1044:AC1044"/>
    <mergeCell ref="AF1044:AG1044"/>
    <mergeCell ref="AJ1044:AK1044"/>
    <mergeCell ref="AN1044:AO1044"/>
    <mergeCell ref="AP1044:AQ1044"/>
    <mergeCell ref="AS1044:AT1044"/>
    <mergeCell ref="B1045:D1045"/>
    <mergeCell ref="E1045:G1045"/>
    <mergeCell ref="H1045:I1045"/>
    <mergeCell ref="J1045:L1045"/>
    <mergeCell ref="M1045:O1045"/>
    <mergeCell ref="P1045:R1045"/>
    <mergeCell ref="V1045:X1045"/>
    <mergeCell ref="Y1045:Z1045"/>
    <mergeCell ref="AA1045:AC1045"/>
    <mergeCell ref="AF1045:AG1045"/>
    <mergeCell ref="AJ1045:AK1045"/>
    <mergeCell ref="AN1045:AO1045"/>
    <mergeCell ref="AP1045:AQ1045"/>
    <mergeCell ref="AS1045:AT1045"/>
    <mergeCell ref="B1049:D1049"/>
    <mergeCell ref="E1049:G1049"/>
    <mergeCell ref="H1049:I1049"/>
    <mergeCell ref="J1049:L1049"/>
    <mergeCell ref="M1049:O1049"/>
    <mergeCell ref="P1049:R1049"/>
    <mergeCell ref="V1049:X1049"/>
    <mergeCell ref="Y1049:Z1049"/>
    <mergeCell ref="AA1049:AC1049"/>
    <mergeCell ref="AF1049:AG1049"/>
    <mergeCell ref="AJ1049:AK1049"/>
    <mergeCell ref="AN1049:AO1049"/>
    <mergeCell ref="AP1049:AQ1049"/>
    <mergeCell ref="AS1049:AT1049"/>
    <mergeCell ref="B1050:D1050"/>
    <mergeCell ref="E1050:G1050"/>
    <mergeCell ref="H1050:I1050"/>
    <mergeCell ref="J1050:L1050"/>
    <mergeCell ref="M1050:O1050"/>
    <mergeCell ref="P1050:R1050"/>
    <mergeCell ref="V1050:X1050"/>
    <mergeCell ref="Y1050:Z1050"/>
    <mergeCell ref="AA1050:AC1050"/>
    <mergeCell ref="AF1050:AG1050"/>
    <mergeCell ref="B1054:D1054"/>
    <mergeCell ref="E1054:G1054"/>
    <mergeCell ref="H1054:I1054"/>
    <mergeCell ref="J1054:L1054"/>
    <mergeCell ref="M1054:O1054"/>
    <mergeCell ref="P1054:R1054"/>
    <mergeCell ref="V1054:X1054"/>
    <mergeCell ref="Y1054:Z1054"/>
    <mergeCell ref="AA1054:AC1054"/>
    <mergeCell ref="AF1054:AG1054"/>
    <mergeCell ref="AJ1054:AK1054"/>
    <mergeCell ref="AN1054:AO1054"/>
    <mergeCell ref="AP1054:AQ1054"/>
    <mergeCell ref="AS1054:AT1054"/>
    <mergeCell ref="B1052:D1052"/>
    <mergeCell ref="E1052:G1052"/>
    <mergeCell ref="H1052:I1052"/>
    <mergeCell ref="J1052:L1052"/>
    <mergeCell ref="M1052:O1052"/>
    <mergeCell ref="P1052:R1052"/>
    <mergeCell ref="V1052:X1052"/>
    <mergeCell ref="Y1052:Z1052"/>
    <mergeCell ref="AA1052:AC1052"/>
    <mergeCell ref="AF1052:AG1052"/>
    <mergeCell ref="AJ1052:AK1052"/>
    <mergeCell ref="AN1052:AO1052"/>
    <mergeCell ref="AP1052:AQ1052"/>
    <mergeCell ref="AS1052:AT1052"/>
    <mergeCell ref="B1053:D1053"/>
    <mergeCell ref="E1053:G1053"/>
    <mergeCell ref="H1053:I1053"/>
    <mergeCell ref="J1053:L1053"/>
    <mergeCell ref="M1053:O1053"/>
    <mergeCell ref="P1053:R1053"/>
    <mergeCell ref="V1053:X1053"/>
    <mergeCell ref="Y1053:Z1053"/>
    <mergeCell ref="AA1053:AC1053"/>
    <mergeCell ref="AF1053:AG1053"/>
    <mergeCell ref="AJ1053:AK1053"/>
    <mergeCell ref="AN1053:AO1053"/>
    <mergeCell ref="B1059:D1059"/>
    <mergeCell ref="E1059:G1059"/>
    <mergeCell ref="H1059:I1059"/>
    <mergeCell ref="J1059:L1059"/>
    <mergeCell ref="M1059:O1059"/>
    <mergeCell ref="P1059:R1059"/>
    <mergeCell ref="V1059:X1059"/>
    <mergeCell ref="Y1059:Z1059"/>
    <mergeCell ref="AA1059:AC1059"/>
    <mergeCell ref="AF1059:AG1059"/>
    <mergeCell ref="AJ1059:AK1059"/>
    <mergeCell ref="AN1059:AO1059"/>
    <mergeCell ref="AP1059:AQ1059"/>
    <mergeCell ref="AS1059:AT1059"/>
    <mergeCell ref="B1060:D1060"/>
    <mergeCell ref="E1060:G1060"/>
    <mergeCell ref="H1060:I1060"/>
    <mergeCell ref="J1060:L1060"/>
    <mergeCell ref="M1060:O1060"/>
    <mergeCell ref="P1060:R1060"/>
    <mergeCell ref="V1060:X1060"/>
    <mergeCell ref="Y1060:Z1060"/>
    <mergeCell ref="AA1060:AC1060"/>
    <mergeCell ref="AF1060:AG1060"/>
    <mergeCell ref="AJ1060:AK1060"/>
    <mergeCell ref="AN1060:AO1060"/>
    <mergeCell ref="AP1060:AQ1060"/>
    <mergeCell ref="AS1060:AT1060"/>
    <mergeCell ref="B1061:D1061"/>
    <mergeCell ref="E1061:G1061"/>
    <mergeCell ref="H1061:I1061"/>
    <mergeCell ref="J1061:L1061"/>
    <mergeCell ref="M1061:O1061"/>
    <mergeCell ref="P1061:R1061"/>
    <mergeCell ref="V1061:X1061"/>
    <mergeCell ref="Y1061:Z1061"/>
    <mergeCell ref="AA1061:AC1061"/>
    <mergeCell ref="AF1061:AG1061"/>
    <mergeCell ref="AJ1061:AK1061"/>
    <mergeCell ref="AN1061:AO1061"/>
    <mergeCell ref="AP1061:AQ1061"/>
    <mergeCell ref="AS1061:AT1061"/>
    <mergeCell ref="B1065:D1065"/>
    <mergeCell ref="E1065:G1065"/>
    <mergeCell ref="H1065:I1065"/>
    <mergeCell ref="J1065:L1065"/>
    <mergeCell ref="M1065:O1065"/>
    <mergeCell ref="P1065:R1065"/>
    <mergeCell ref="V1065:X1065"/>
    <mergeCell ref="Y1065:Z1065"/>
    <mergeCell ref="AA1065:AC1065"/>
    <mergeCell ref="AF1065:AG1065"/>
    <mergeCell ref="AJ1065:AK1065"/>
    <mergeCell ref="AN1065:AO1065"/>
    <mergeCell ref="AP1065:AQ1065"/>
    <mergeCell ref="AS1065:AT1065"/>
    <mergeCell ref="B1066:D1066"/>
    <mergeCell ref="E1066:G1066"/>
    <mergeCell ref="H1066:I1066"/>
    <mergeCell ref="J1066:L1066"/>
    <mergeCell ref="M1066:O1066"/>
    <mergeCell ref="P1066:R1066"/>
    <mergeCell ref="V1066:X1066"/>
    <mergeCell ref="Y1066:Z1066"/>
    <mergeCell ref="AA1066:AC1066"/>
    <mergeCell ref="AF1066:AG1066"/>
    <mergeCell ref="B1070:D1070"/>
    <mergeCell ref="E1070:G1070"/>
    <mergeCell ref="H1070:I1070"/>
    <mergeCell ref="J1070:L1070"/>
    <mergeCell ref="M1070:O1070"/>
    <mergeCell ref="P1070:R1070"/>
    <mergeCell ref="V1070:X1070"/>
    <mergeCell ref="Y1070:Z1070"/>
    <mergeCell ref="AA1070:AC1070"/>
    <mergeCell ref="AF1070:AG1070"/>
    <mergeCell ref="AJ1070:AK1070"/>
    <mergeCell ref="AN1070:AO1070"/>
    <mergeCell ref="AP1070:AQ1070"/>
    <mergeCell ref="AS1070:AT1070"/>
    <mergeCell ref="B1068:D1068"/>
    <mergeCell ref="E1068:G1068"/>
    <mergeCell ref="H1068:I1068"/>
    <mergeCell ref="J1068:L1068"/>
    <mergeCell ref="M1068:O1068"/>
    <mergeCell ref="P1068:R1068"/>
    <mergeCell ref="V1068:X1068"/>
    <mergeCell ref="Y1068:Z1068"/>
    <mergeCell ref="AA1068:AC1068"/>
    <mergeCell ref="AF1068:AG1068"/>
    <mergeCell ref="AJ1068:AK1068"/>
    <mergeCell ref="AN1068:AO1068"/>
    <mergeCell ref="AP1068:AQ1068"/>
    <mergeCell ref="AS1068:AT1068"/>
    <mergeCell ref="B1069:D1069"/>
    <mergeCell ref="E1069:G1069"/>
    <mergeCell ref="H1069:I1069"/>
    <mergeCell ref="J1069:L1069"/>
    <mergeCell ref="M1069:O1069"/>
    <mergeCell ref="P1069:R1069"/>
    <mergeCell ref="V1069:X1069"/>
    <mergeCell ref="Y1069:Z1069"/>
    <mergeCell ref="AA1069:AC1069"/>
    <mergeCell ref="AF1069:AG1069"/>
    <mergeCell ref="AJ1069:AK1069"/>
    <mergeCell ref="AN1069:AO1069"/>
    <mergeCell ref="B1075:D1075"/>
    <mergeCell ref="E1075:G1075"/>
    <mergeCell ref="H1075:I1075"/>
    <mergeCell ref="J1075:L1075"/>
    <mergeCell ref="M1075:O1075"/>
    <mergeCell ref="P1075:R1075"/>
    <mergeCell ref="V1075:X1075"/>
    <mergeCell ref="Y1075:Z1075"/>
    <mergeCell ref="AA1075:AC1075"/>
    <mergeCell ref="AF1075:AG1075"/>
    <mergeCell ref="AJ1075:AK1075"/>
    <mergeCell ref="AN1075:AO1075"/>
    <mergeCell ref="AP1075:AQ1075"/>
    <mergeCell ref="AS1075:AT1075"/>
    <mergeCell ref="B1076:D1076"/>
    <mergeCell ref="E1076:G1076"/>
    <mergeCell ref="H1076:I1076"/>
    <mergeCell ref="J1076:L1076"/>
    <mergeCell ref="M1076:O1076"/>
    <mergeCell ref="P1076:R1076"/>
    <mergeCell ref="V1076:X1076"/>
    <mergeCell ref="Y1076:Z1076"/>
    <mergeCell ref="AA1076:AC1076"/>
    <mergeCell ref="AF1076:AG1076"/>
    <mergeCell ref="AJ1076:AK1076"/>
    <mergeCell ref="AN1076:AO1076"/>
    <mergeCell ref="AP1076:AQ1076"/>
    <mergeCell ref="AS1076:AT1076"/>
    <mergeCell ref="B1077:D1077"/>
    <mergeCell ref="E1077:G1077"/>
    <mergeCell ref="H1077:I1077"/>
    <mergeCell ref="J1077:L1077"/>
    <mergeCell ref="M1077:O1077"/>
    <mergeCell ref="P1077:R1077"/>
    <mergeCell ref="V1077:X1077"/>
    <mergeCell ref="Y1077:Z1077"/>
    <mergeCell ref="AA1077:AC1077"/>
    <mergeCell ref="AF1077:AG1077"/>
    <mergeCell ref="AJ1077:AK1077"/>
    <mergeCell ref="AN1077:AO1077"/>
    <mergeCell ref="AP1077:AQ1077"/>
    <mergeCell ref="AS1077:AT1077"/>
    <mergeCell ref="B1081:D1081"/>
    <mergeCell ref="E1081:G1081"/>
    <mergeCell ref="H1081:I1081"/>
    <mergeCell ref="J1081:L1081"/>
    <mergeCell ref="M1081:O1081"/>
    <mergeCell ref="P1081:R1081"/>
    <mergeCell ref="V1081:X1081"/>
    <mergeCell ref="Y1081:Z1081"/>
    <mergeCell ref="AA1081:AC1081"/>
    <mergeCell ref="AF1081:AG1081"/>
    <mergeCell ref="AJ1081:AK1081"/>
    <mergeCell ref="AN1081:AO1081"/>
    <mergeCell ref="AP1081:AQ1081"/>
    <mergeCell ref="AS1081:AT1081"/>
    <mergeCell ref="B1082:D1082"/>
    <mergeCell ref="E1082:G1082"/>
    <mergeCell ref="H1082:I1082"/>
    <mergeCell ref="J1082:L1082"/>
    <mergeCell ref="M1082:O1082"/>
    <mergeCell ref="P1082:R1082"/>
    <mergeCell ref="V1082:X1082"/>
    <mergeCell ref="Y1082:Z1082"/>
    <mergeCell ref="AA1082:AC1082"/>
    <mergeCell ref="AF1082:AG1082"/>
    <mergeCell ref="B1086:D1086"/>
    <mergeCell ref="E1086:G1086"/>
    <mergeCell ref="H1086:I1086"/>
    <mergeCell ref="J1086:L1086"/>
    <mergeCell ref="M1086:O1086"/>
    <mergeCell ref="P1086:R1086"/>
    <mergeCell ref="V1086:X1086"/>
    <mergeCell ref="Y1086:Z1086"/>
    <mergeCell ref="AA1086:AC1086"/>
    <mergeCell ref="AF1086:AG1086"/>
    <mergeCell ref="AJ1086:AK1086"/>
    <mergeCell ref="AN1086:AO1086"/>
    <mergeCell ref="AP1086:AQ1086"/>
    <mergeCell ref="AS1086:AT1086"/>
    <mergeCell ref="B1084:D1084"/>
    <mergeCell ref="E1084:G1084"/>
    <mergeCell ref="H1084:I1084"/>
    <mergeCell ref="J1084:L1084"/>
    <mergeCell ref="M1084:O1084"/>
    <mergeCell ref="P1084:R1084"/>
    <mergeCell ref="V1084:X1084"/>
    <mergeCell ref="Y1084:Z1084"/>
    <mergeCell ref="AA1084:AC1084"/>
    <mergeCell ref="AF1084:AG1084"/>
    <mergeCell ref="AJ1084:AK1084"/>
    <mergeCell ref="AN1084:AO1084"/>
    <mergeCell ref="AP1084:AQ1084"/>
    <mergeCell ref="AS1084:AT1084"/>
    <mergeCell ref="B1085:D1085"/>
    <mergeCell ref="E1085:G1085"/>
    <mergeCell ref="H1085:I1085"/>
    <mergeCell ref="J1085:L1085"/>
    <mergeCell ref="M1085:O1085"/>
    <mergeCell ref="P1085:R1085"/>
    <mergeCell ref="V1085:X1085"/>
    <mergeCell ref="Y1085:Z1085"/>
    <mergeCell ref="AA1085:AC1085"/>
    <mergeCell ref="AF1085:AG1085"/>
    <mergeCell ref="AJ1085:AK1085"/>
    <mergeCell ref="AN1085:AO1085"/>
    <mergeCell ref="B1091:D1091"/>
    <mergeCell ref="E1091:G1091"/>
    <mergeCell ref="H1091:I1091"/>
    <mergeCell ref="J1091:L1091"/>
    <mergeCell ref="M1091:O1091"/>
    <mergeCell ref="P1091:R1091"/>
    <mergeCell ref="V1091:X1091"/>
    <mergeCell ref="Y1091:Z1091"/>
    <mergeCell ref="AA1091:AC1091"/>
    <mergeCell ref="AF1091:AG1091"/>
    <mergeCell ref="AJ1091:AK1091"/>
    <mergeCell ref="AN1091:AO1091"/>
    <mergeCell ref="AP1091:AQ1091"/>
    <mergeCell ref="AS1091:AT1091"/>
    <mergeCell ref="B1092:D1092"/>
    <mergeCell ref="E1092:G1092"/>
    <mergeCell ref="H1092:I1092"/>
    <mergeCell ref="J1092:L1092"/>
    <mergeCell ref="M1092:O1092"/>
    <mergeCell ref="P1092:R1092"/>
    <mergeCell ref="V1092:X1092"/>
    <mergeCell ref="Y1092:Z1092"/>
    <mergeCell ref="AA1092:AC1092"/>
    <mergeCell ref="AF1092:AG1092"/>
    <mergeCell ref="AJ1092:AK1092"/>
    <mergeCell ref="AN1092:AO1092"/>
    <mergeCell ref="AP1092:AQ1092"/>
    <mergeCell ref="AS1092:AT1092"/>
    <mergeCell ref="B1093:D1093"/>
    <mergeCell ref="E1093:G1093"/>
    <mergeCell ref="H1093:I1093"/>
    <mergeCell ref="J1093:L1093"/>
    <mergeCell ref="M1093:O1093"/>
    <mergeCell ref="P1093:R1093"/>
    <mergeCell ref="V1093:X1093"/>
    <mergeCell ref="Y1093:Z1093"/>
    <mergeCell ref="AA1093:AC1093"/>
    <mergeCell ref="AF1093:AG1093"/>
    <mergeCell ref="AJ1093:AK1093"/>
    <mergeCell ref="AN1093:AO1093"/>
    <mergeCell ref="AP1093:AQ1093"/>
    <mergeCell ref="AS1093:AT1093"/>
    <mergeCell ref="B1097:D1097"/>
    <mergeCell ref="E1097:G1097"/>
    <mergeCell ref="H1097:I1097"/>
    <mergeCell ref="J1097:L1097"/>
    <mergeCell ref="M1097:O1097"/>
    <mergeCell ref="P1097:R1097"/>
    <mergeCell ref="V1097:X1097"/>
    <mergeCell ref="Y1097:Z1097"/>
    <mergeCell ref="AA1097:AC1097"/>
    <mergeCell ref="AF1097:AG1097"/>
    <mergeCell ref="AJ1097:AK1097"/>
    <mergeCell ref="AN1097:AO1097"/>
    <mergeCell ref="AP1097:AQ1097"/>
    <mergeCell ref="AS1097:AT1097"/>
    <mergeCell ref="B1098:D1098"/>
    <mergeCell ref="E1098:G1098"/>
    <mergeCell ref="H1098:I1098"/>
    <mergeCell ref="J1098:L1098"/>
    <mergeCell ref="M1098:O1098"/>
    <mergeCell ref="P1098:R1098"/>
    <mergeCell ref="V1098:X1098"/>
    <mergeCell ref="Y1098:Z1098"/>
    <mergeCell ref="AA1098:AC1098"/>
    <mergeCell ref="AF1098:AG1098"/>
    <mergeCell ref="B1102:D1102"/>
    <mergeCell ref="E1102:G1102"/>
    <mergeCell ref="H1102:I1102"/>
    <mergeCell ref="J1102:L1102"/>
    <mergeCell ref="M1102:O1102"/>
    <mergeCell ref="P1102:R1102"/>
    <mergeCell ref="V1102:X1102"/>
    <mergeCell ref="Y1102:Z1102"/>
    <mergeCell ref="AA1102:AC1102"/>
    <mergeCell ref="AF1102:AG1102"/>
    <mergeCell ref="AJ1102:AK1102"/>
    <mergeCell ref="AN1102:AO1102"/>
    <mergeCell ref="AP1102:AQ1102"/>
    <mergeCell ref="AS1102:AT1102"/>
    <mergeCell ref="B1100:D1100"/>
    <mergeCell ref="E1100:G1100"/>
    <mergeCell ref="H1100:I1100"/>
    <mergeCell ref="J1100:L1100"/>
    <mergeCell ref="M1100:O1100"/>
    <mergeCell ref="P1100:R1100"/>
    <mergeCell ref="V1100:X1100"/>
    <mergeCell ref="Y1100:Z1100"/>
    <mergeCell ref="AA1100:AC1100"/>
    <mergeCell ref="AF1100:AG1100"/>
    <mergeCell ref="AJ1100:AK1100"/>
    <mergeCell ref="AN1100:AO1100"/>
    <mergeCell ref="AP1100:AQ1100"/>
    <mergeCell ref="AS1100:AT1100"/>
    <mergeCell ref="B1101:D1101"/>
    <mergeCell ref="E1101:G1101"/>
    <mergeCell ref="H1101:I1101"/>
    <mergeCell ref="J1101:L1101"/>
    <mergeCell ref="M1101:O1101"/>
    <mergeCell ref="P1101:R1101"/>
    <mergeCell ref="V1101:X1101"/>
    <mergeCell ref="Y1101:Z1101"/>
    <mergeCell ref="AA1101:AC1101"/>
    <mergeCell ref="AF1101:AG1101"/>
    <mergeCell ref="AJ1101:AK1101"/>
    <mergeCell ref="AN1101:AO1101"/>
    <mergeCell ref="B1107:D1107"/>
    <mergeCell ref="E1107:G1107"/>
    <mergeCell ref="H1107:I1107"/>
    <mergeCell ref="J1107:L1107"/>
    <mergeCell ref="M1107:O1107"/>
    <mergeCell ref="P1107:R1107"/>
    <mergeCell ref="V1107:X1107"/>
    <mergeCell ref="Y1107:Z1107"/>
    <mergeCell ref="AA1107:AC1107"/>
    <mergeCell ref="AF1107:AG1107"/>
    <mergeCell ref="AJ1107:AK1107"/>
    <mergeCell ref="AN1107:AO1107"/>
    <mergeCell ref="AP1107:AQ1107"/>
    <mergeCell ref="AS1107:AT1107"/>
    <mergeCell ref="B1108:D1108"/>
    <mergeCell ref="E1108:G1108"/>
    <mergeCell ref="H1108:I1108"/>
    <mergeCell ref="J1108:L1108"/>
    <mergeCell ref="M1108:O1108"/>
    <mergeCell ref="P1108:R1108"/>
    <mergeCell ref="V1108:X1108"/>
    <mergeCell ref="Y1108:Z1108"/>
    <mergeCell ref="AA1108:AC1108"/>
    <mergeCell ref="AF1108:AG1108"/>
    <mergeCell ref="AJ1108:AK1108"/>
    <mergeCell ref="AN1108:AO1108"/>
    <mergeCell ref="AP1108:AQ1108"/>
    <mergeCell ref="AS1108:AT1108"/>
    <mergeCell ref="B1109:D1109"/>
    <mergeCell ref="E1109:G1109"/>
    <mergeCell ref="H1109:I1109"/>
    <mergeCell ref="J1109:L1109"/>
    <mergeCell ref="M1109:O1109"/>
    <mergeCell ref="P1109:R1109"/>
    <mergeCell ref="V1109:X1109"/>
    <mergeCell ref="Y1109:Z1109"/>
    <mergeCell ref="AA1109:AC1109"/>
    <mergeCell ref="AF1109:AG1109"/>
    <mergeCell ref="AJ1109:AK1109"/>
    <mergeCell ref="AN1109:AO1109"/>
    <mergeCell ref="AP1109:AQ1109"/>
    <mergeCell ref="AS1109:AT1109"/>
    <mergeCell ref="B1113:D1113"/>
    <mergeCell ref="E1113:G1113"/>
    <mergeCell ref="H1113:I1113"/>
    <mergeCell ref="J1113:L1113"/>
    <mergeCell ref="M1113:O1113"/>
    <mergeCell ref="P1113:R1113"/>
    <mergeCell ref="V1113:X1113"/>
    <mergeCell ref="Y1113:Z1113"/>
    <mergeCell ref="AA1113:AC1113"/>
    <mergeCell ref="AF1113:AG1113"/>
    <mergeCell ref="AJ1113:AK1113"/>
    <mergeCell ref="AN1113:AO1113"/>
    <mergeCell ref="AP1113:AQ1113"/>
    <mergeCell ref="AS1113:AT1113"/>
    <mergeCell ref="B1114:D1114"/>
    <mergeCell ref="E1114:G1114"/>
    <mergeCell ref="H1114:I1114"/>
    <mergeCell ref="J1114:L1114"/>
    <mergeCell ref="M1114:O1114"/>
    <mergeCell ref="P1114:R1114"/>
    <mergeCell ref="V1114:X1114"/>
    <mergeCell ref="Y1114:Z1114"/>
    <mergeCell ref="AA1114:AC1114"/>
    <mergeCell ref="AF1114:AG1114"/>
    <mergeCell ref="B1118:D1118"/>
    <mergeCell ref="E1118:G1118"/>
    <mergeCell ref="H1118:I1118"/>
    <mergeCell ref="J1118:L1118"/>
    <mergeCell ref="M1118:O1118"/>
    <mergeCell ref="P1118:R1118"/>
    <mergeCell ref="V1118:X1118"/>
    <mergeCell ref="Y1118:Z1118"/>
    <mergeCell ref="AA1118:AC1118"/>
    <mergeCell ref="AF1118:AG1118"/>
    <mergeCell ref="AJ1118:AK1118"/>
    <mergeCell ref="AN1118:AO1118"/>
    <mergeCell ref="AP1118:AQ1118"/>
    <mergeCell ref="AS1118:AT1118"/>
    <mergeCell ref="B1116:D1116"/>
    <mergeCell ref="E1116:G1116"/>
    <mergeCell ref="H1116:I1116"/>
    <mergeCell ref="J1116:L1116"/>
    <mergeCell ref="M1116:O1116"/>
    <mergeCell ref="P1116:R1116"/>
    <mergeCell ref="V1116:X1116"/>
    <mergeCell ref="Y1116:Z1116"/>
    <mergeCell ref="AA1116:AC1116"/>
    <mergeCell ref="AF1116:AG1116"/>
    <mergeCell ref="AJ1116:AK1116"/>
    <mergeCell ref="AN1116:AO1116"/>
    <mergeCell ref="AP1116:AQ1116"/>
    <mergeCell ref="AS1116:AT1116"/>
    <mergeCell ref="B1117:D1117"/>
    <mergeCell ref="E1117:G1117"/>
    <mergeCell ref="H1117:I1117"/>
    <mergeCell ref="J1117:L1117"/>
    <mergeCell ref="M1117:O1117"/>
    <mergeCell ref="P1117:R1117"/>
    <mergeCell ref="V1117:X1117"/>
    <mergeCell ref="Y1117:Z1117"/>
    <mergeCell ref="AA1117:AC1117"/>
    <mergeCell ref="AF1117:AG1117"/>
    <mergeCell ref="AJ1117:AK1117"/>
    <mergeCell ref="AN1117:AO1117"/>
    <mergeCell ref="B1123:D1123"/>
    <mergeCell ref="E1123:G1123"/>
    <mergeCell ref="H1123:I1123"/>
    <mergeCell ref="J1123:L1123"/>
    <mergeCell ref="M1123:O1123"/>
    <mergeCell ref="P1123:R1123"/>
    <mergeCell ref="V1123:X1123"/>
    <mergeCell ref="Y1123:Z1123"/>
    <mergeCell ref="AA1123:AC1123"/>
    <mergeCell ref="AF1123:AG1123"/>
    <mergeCell ref="AJ1123:AK1123"/>
    <mergeCell ref="AN1123:AO1123"/>
    <mergeCell ref="AP1123:AQ1123"/>
    <mergeCell ref="AS1123:AT1123"/>
    <mergeCell ref="B1124:D1124"/>
    <mergeCell ref="E1124:G1124"/>
    <mergeCell ref="H1124:I1124"/>
    <mergeCell ref="J1124:L1124"/>
    <mergeCell ref="M1124:O1124"/>
    <mergeCell ref="P1124:R1124"/>
    <mergeCell ref="V1124:X1124"/>
    <mergeCell ref="Y1124:Z1124"/>
    <mergeCell ref="AA1124:AC1124"/>
    <mergeCell ref="AF1124:AG1124"/>
    <mergeCell ref="AJ1124:AK1124"/>
    <mergeCell ref="AN1124:AO1124"/>
    <mergeCell ref="AP1124:AQ1124"/>
    <mergeCell ref="AS1124:AT1124"/>
    <mergeCell ref="B1125:D1125"/>
    <mergeCell ref="E1125:G1125"/>
    <mergeCell ref="H1125:I1125"/>
    <mergeCell ref="J1125:L1125"/>
    <mergeCell ref="M1125:O1125"/>
    <mergeCell ref="P1125:R1125"/>
    <mergeCell ref="V1125:X1125"/>
    <mergeCell ref="Y1125:Z1125"/>
    <mergeCell ref="AA1125:AC1125"/>
    <mergeCell ref="AF1125:AG1125"/>
    <mergeCell ref="AJ1125:AK1125"/>
    <mergeCell ref="AN1125:AO1125"/>
    <mergeCell ref="AP1125:AQ1125"/>
    <mergeCell ref="AS1125:AT1125"/>
    <mergeCell ref="B1129:D1129"/>
    <mergeCell ref="E1129:G1129"/>
    <mergeCell ref="H1129:I1129"/>
    <mergeCell ref="J1129:L1129"/>
    <mergeCell ref="M1129:O1129"/>
    <mergeCell ref="P1129:R1129"/>
    <mergeCell ref="V1129:X1129"/>
    <mergeCell ref="Y1129:Z1129"/>
    <mergeCell ref="AA1129:AC1129"/>
    <mergeCell ref="AF1129:AG1129"/>
    <mergeCell ref="AJ1129:AK1129"/>
    <mergeCell ref="AN1129:AO1129"/>
    <mergeCell ref="AP1129:AQ1129"/>
    <mergeCell ref="AS1129:AT1129"/>
    <mergeCell ref="B1130:D1130"/>
    <mergeCell ref="E1130:G1130"/>
    <mergeCell ref="H1130:I1130"/>
    <mergeCell ref="J1130:L1130"/>
    <mergeCell ref="M1130:O1130"/>
    <mergeCell ref="P1130:R1130"/>
    <mergeCell ref="V1130:X1130"/>
    <mergeCell ref="Y1130:Z1130"/>
    <mergeCell ref="AA1130:AC1130"/>
    <mergeCell ref="AF1130:AG1130"/>
    <mergeCell ref="B1134:D1134"/>
    <mergeCell ref="E1134:G1134"/>
    <mergeCell ref="H1134:I1134"/>
    <mergeCell ref="J1134:L1134"/>
    <mergeCell ref="M1134:O1134"/>
    <mergeCell ref="P1134:R1134"/>
    <mergeCell ref="V1134:X1134"/>
    <mergeCell ref="Y1134:Z1134"/>
    <mergeCell ref="AA1134:AC1134"/>
    <mergeCell ref="AF1134:AG1134"/>
    <mergeCell ref="AJ1134:AK1134"/>
    <mergeCell ref="AN1134:AO1134"/>
    <mergeCell ref="AP1134:AQ1134"/>
    <mergeCell ref="AS1134:AT1134"/>
    <mergeCell ref="B1132:D1132"/>
    <mergeCell ref="E1132:G1132"/>
    <mergeCell ref="H1132:I1132"/>
    <mergeCell ref="J1132:L1132"/>
    <mergeCell ref="M1132:O1132"/>
    <mergeCell ref="P1132:R1132"/>
    <mergeCell ref="V1132:X1132"/>
    <mergeCell ref="Y1132:Z1132"/>
    <mergeCell ref="AA1132:AC1132"/>
    <mergeCell ref="AF1132:AG1132"/>
    <mergeCell ref="AJ1132:AK1132"/>
    <mergeCell ref="AN1132:AO1132"/>
    <mergeCell ref="AP1132:AQ1132"/>
    <mergeCell ref="AS1132:AT1132"/>
    <mergeCell ref="B1133:D1133"/>
    <mergeCell ref="E1133:G1133"/>
    <mergeCell ref="H1133:I1133"/>
    <mergeCell ref="J1133:L1133"/>
    <mergeCell ref="M1133:O1133"/>
    <mergeCell ref="P1133:R1133"/>
    <mergeCell ref="V1133:X1133"/>
    <mergeCell ref="Y1133:Z1133"/>
    <mergeCell ref="AA1133:AC1133"/>
    <mergeCell ref="AF1133:AG1133"/>
    <mergeCell ref="AJ1133:AK1133"/>
    <mergeCell ref="AN1133:AO1133"/>
    <mergeCell ref="B1139:D1139"/>
    <mergeCell ref="E1139:G1139"/>
    <mergeCell ref="H1139:I1139"/>
    <mergeCell ref="J1139:L1139"/>
    <mergeCell ref="M1139:O1139"/>
    <mergeCell ref="P1139:R1139"/>
    <mergeCell ref="V1139:X1139"/>
    <mergeCell ref="Y1139:Z1139"/>
    <mergeCell ref="AA1139:AC1139"/>
    <mergeCell ref="AF1139:AG1139"/>
    <mergeCell ref="AJ1139:AK1139"/>
    <mergeCell ref="AN1139:AO1139"/>
    <mergeCell ref="AP1139:AQ1139"/>
    <mergeCell ref="AS1139:AT1139"/>
    <mergeCell ref="B1140:D1140"/>
    <mergeCell ref="E1140:G1140"/>
    <mergeCell ref="H1140:I1140"/>
    <mergeCell ref="J1140:L1140"/>
    <mergeCell ref="M1140:O1140"/>
    <mergeCell ref="P1140:R1140"/>
    <mergeCell ref="V1140:X1140"/>
    <mergeCell ref="Y1140:Z1140"/>
    <mergeCell ref="AA1140:AC1140"/>
    <mergeCell ref="AF1140:AG1140"/>
    <mergeCell ref="AJ1140:AK1140"/>
    <mergeCell ref="AN1140:AO1140"/>
    <mergeCell ref="AP1140:AQ1140"/>
    <mergeCell ref="AS1140:AT1140"/>
    <mergeCell ref="B1141:D1141"/>
    <mergeCell ref="E1141:G1141"/>
    <mergeCell ref="H1141:I1141"/>
    <mergeCell ref="J1141:L1141"/>
    <mergeCell ref="M1141:O1141"/>
    <mergeCell ref="P1141:R1141"/>
    <mergeCell ref="V1141:X1141"/>
    <mergeCell ref="Y1141:Z1141"/>
    <mergeCell ref="AA1141:AC1141"/>
    <mergeCell ref="AF1141:AG1141"/>
    <mergeCell ref="AJ1141:AK1141"/>
    <mergeCell ref="AN1141:AO1141"/>
    <mergeCell ref="AP1141:AQ1141"/>
    <mergeCell ref="AS1141:AT1141"/>
    <mergeCell ref="B1145:D1145"/>
    <mergeCell ref="E1145:G1145"/>
    <mergeCell ref="H1145:I1145"/>
    <mergeCell ref="J1145:L1145"/>
    <mergeCell ref="M1145:O1145"/>
    <mergeCell ref="P1145:R1145"/>
    <mergeCell ref="V1145:X1145"/>
    <mergeCell ref="Y1145:Z1145"/>
    <mergeCell ref="AA1145:AC1145"/>
    <mergeCell ref="AF1145:AG1145"/>
    <mergeCell ref="AJ1145:AK1145"/>
    <mergeCell ref="AN1145:AO1145"/>
    <mergeCell ref="AP1145:AQ1145"/>
    <mergeCell ref="AS1145:AT1145"/>
    <mergeCell ref="B1146:D1146"/>
    <mergeCell ref="E1146:G1146"/>
    <mergeCell ref="H1146:I1146"/>
    <mergeCell ref="J1146:L1146"/>
    <mergeCell ref="M1146:O1146"/>
    <mergeCell ref="P1146:R1146"/>
    <mergeCell ref="V1146:X1146"/>
    <mergeCell ref="Y1146:Z1146"/>
    <mergeCell ref="AA1146:AC1146"/>
    <mergeCell ref="AF1146:AG1146"/>
    <mergeCell ref="B1150:D1150"/>
    <mergeCell ref="E1150:G1150"/>
    <mergeCell ref="H1150:I1150"/>
    <mergeCell ref="J1150:L1150"/>
    <mergeCell ref="M1150:O1150"/>
    <mergeCell ref="P1150:R1150"/>
    <mergeCell ref="V1150:X1150"/>
    <mergeCell ref="Y1150:Z1150"/>
    <mergeCell ref="AA1150:AC1150"/>
    <mergeCell ref="AF1150:AG1150"/>
    <mergeCell ref="AJ1150:AK1150"/>
    <mergeCell ref="AN1150:AO1150"/>
    <mergeCell ref="AP1150:AQ1150"/>
    <mergeCell ref="AS1150:AT1150"/>
    <mergeCell ref="B1148:D1148"/>
    <mergeCell ref="E1148:G1148"/>
    <mergeCell ref="H1148:I1148"/>
    <mergeCell ref="J1148:L1148"/>
    <mergeCell ref="M1148:O1148"/>
    <mergeCell ref="P1148:R1148"/>
    <mergeCell ref="V1148:X1148"/>
    <mergeCell ref="Y1148:Z1148"/>
    <mergeCell ref="AA1148:AC1148"/>
    <mergeCell ref="AF1148:AG1148"/>
    <mergeCell ref="AJ1148:AK1148"/>
    <mergeCell ref="AN1148:AO1148"/>
    <mergeCell ref="AP1148:AQ1148"/>
    <mergeCell ref="AS1148:AT1148"/>
    <mergeCell ref="B1149:D1149"/>
    <mergeCell ref="E1149:G1149"/>
    <mergeCell ref="H1149:I1149"/>
    <mergeCell ref="J1149:L1149"/>
    <mergeCell ref="M1149:O1149"/>
    <mergeCell ref="P1149:R1149"/>
    <mergeCell ref="V1149:X1149"/>
    <mergeCell ref="Y1149:Z1149"/>
    <mergeCell ref="AA1149:AC1149"/>
    <mergeCell ref="AF1149:AG1149"/>
    <mergeCell ref="AJ1149:AK1149"/>
    <mergeCell ref="AN1149:AO1149"/>
    <mergeCell ref="B1155:D1155"/>
    <mergeCell ref="E1155:G1155"/>
    <mergeCell ref="H1155:I1155"/>
    <mergeCell ref="J1155:L1155"/>
    <mergeCell ref="M1155:O1155"/>
    <mergeCell ref="P1155:R1155"/>
    <mergeCell ref="V1155:X1155"/>
    <mergeCell ref="Y1155:Z1155"/>
    <mergeCell ref="AA1155:AC1155"/>
    <mergeCell ref="AF1155:AG1155"/>
    <mergeCell ref="AJ1155:AK1155"/>
    <mergeCell ref="AN1155:AO1155"/>
    <mergeCell ref="AP1155:AQ1155"/>
    <mergeCell ref="AS1155:AT1155"/>
    <mergeCell ref="B1156:D1156"/>
    <mergeCell ref="E1156:G1156"/>
    <mergeCell ref="H1156:I1156"/>
    <mergeCell ref="J1156:L1156"/>
    <mergeCell ref="M1156:O1156"/>
    <mergeCell ref="P1156:R1156"/>
    <mergeCell ref="V1156:X1156"/>
    <mergeCell ref="Y1156:Z1156"/>
    <mergeCell ref="AA1156:AC1156"/>
    <mergeCell ref="AF1156:AG1156"/>
    <mergeCell ref="AJ1156:AK1156"/>
    <mergeCell ref="AN1156:AO1156"/>
    <mergeCell ref="AP1156:AQ1156"/>
    <mergeCell ref="AS1156:AT1156"/>
    <mergeCell ref="B1157:D1157"/>
    <mergeCell ref="E1157:G1157"/>
    <mergeCell ref="H1157:I1157"/>
    <mergeCell ref="J1157:L1157"/>
    <mergeCell ref="M1157:O1157"/>
    <mergeCell ref="P1157:R1157"/>
    <mergeCell ref="V1157:X1157"/>
    <mergeCell ref="Y1157:Z1157"/>
    <mergeCell ref="AA1157:AC1157"/>
    <mergeCell ref="AF1157:AG1157"/>
    <mergeCell ref="AJ1157:AK1157"/>
    <mergeCell ref="AN1157:AO1157"/>
    <mergeCell ref="AP1157:AQ1157"/>
    <mergeCell ref="AS1157:AT1157"/>
    <mergeCell ref="B1161:D1161"/>
    <mergeCell ref="E1161:G1161"/>
    <mergeCell ref="H1161:I1161"/>
    <mergeCell ref="J1161:L1161"/>
    <mergeCell ref="M1161:O1161"/>
    <mergeCell ref="P1161:R1161"/>
    <mergeCell ref="V1161:X1161"/>
    <mergeCell ref="Y1161:Z1161"/>
    <mergeCell ref="AA1161:AC1161"/>
    <mergeCell ref="AF1161:AG1161"/>
    <mergeCell ref="AJ1161:AK1161"/>
    <mergeCell ref="AN1161:AO1161"/>
    <mergeCell ref="AP1161:AQ1161"/>
    <mergeCell ref="AS1161:AT1161"/>
    <mergeCell ref="B1162:D1162"/>
    <mergeCell ref="E1162:G1162"/>
    <mergeCell ref="H1162:I1162"/>
    <mergeCell ref="J1162:L1162"/>
    <mergeCell ref="M1162:O1162"/>
    <mergeCell ref="P1162:R1162"/>
    <mergeCell ref="V1162:X1162"/>
    <mergeCell ref="Y1162:Z1162"/>
    <mergeCell ref="AA1162:AC1162"/>
    <mergeCell ref="AF1162:AG1162"/>
    <mergeCell ref="B1166:D1166"/>
    <mergeCell ref="E1166:G1166"/>
    <mergeCell ref="H1166:I1166"/>
    <mergeCell ref="J1166:L1166"/>
    <mergeCell ref="M1166:O1166"/>
    <mergeCell ref="P1166:R1166"/>
    <mergeCell ref="V1166:X1166"/>
    <mergeCell ref="Y1166:Z1166"/>
    <mergeCell ref="AA1166:AC1166"/>
    <mergeCell ref="AF1166:AG1166"/>
    <mergeCell ref="AJ1166:AK1166"/>
    <mergeCell ref="AN1166:AO1166"/>
    <mergeCell ref="AP1166:AQ1166"/>
    <mergeCell ref="AS1166:AT1166"/>
    <mergeCell ref="B1164:D1164"/>
    <mergeCell ref="E1164:G1164"/>
    <mergeCell ref="H1164:I1164"/>
    <mergeCell ref="J1164:L1164"/>
    <mergeCell ref="M1164:O1164"/>
    <mergeCell ref="P1164:R1164"/>
    <mergeCell ref="V1164:X1164"/>
    <mergeCell ref="Y1164:Z1164"/>
    <mergeCell ref="AA1164:AC1164"/>
    <mergeCell ref="AF1164:AG1164"/>
    <mergeCell ref="AJ1164:AK1164"/>
    <mergeCell ref="AN1164:AO1164"/>
    <mergeCell ref="AP1164:AQ1164"/>
    <mergeCell ref="AS1164:AT1164"/>
    <mergeCell ref="B1165:D1165"/>
    <mergeCell ref="E1165:G1165"/>
    <mergeCell ref="H1165:I1165"/>
    <mergeCell ref="J1165:L1165"/>
    <mergeCell ref="M1165:O1165"/>
    <mergeCell ref="P1165:R1165"/>
    <mergeCell ref="V1165:X1165"/>
    <mergeCell ref="Y1165:Z1165"/>
    <mergeCell ref="AA1165:AC1165"/>
    <mergeCell ref="AF1165:AG1165"/>
    <mergeCell ref="AJ1165:AK1165"/>
    <mergeCell ref="AN1165:AO1165"/>
    <mergeCell ref="B1171:D1171"/>
    <mergeCell ref="E1171:G1171"/>
    <mergeCell ref="H1171:I1171"/>
    <mergeCell ref="J1171:L1171"/>
    <mergeCell ref="M1171:O1171"/>
    <mergeCell ref="P1171:R1171"/>
    <mergeCell ref="V1171:X1171"/>
    <mergeCell ref="Y1171:Z1171"/>
    <mergeCell ref="AA1171:AC1171"/>
    <mergeCell ref="AF1171:AG1171"/>
    <mergeCell ref="AJ1171:AK1171"/>
    <mergeCell ref="AN1171:AO1171"/>
    <mergeCell ref="AP1171:AQ1171"/>
    <mergeCell ref="AS1171:AT1171"/>
    <mergeCell ref="B1172:D1172"/>
    <mergeCell ref="E1172:G1172"/>
    <mergeCell ref="H1172:I1172"/>
    <mergeCell ref="J1172:L1172"/>
    <mergeCell ref="M1172:O1172"/>
    <mergeCell ref="P1172:R1172"/>
    <mergeCell ref="V1172:X1172"/>
    <mergeCell ref="Y1172:Z1172"/>
    <mergeCell ref="AA1172:AC1172"/>
    <mergeCell ref="AF1172:AG1172"/>
    <mergeCell ref="AJ1172:AK1172"/>
    <mergeCell ref="AN1172:AO1172"/>
    <mergeCell ref="AP1172:AQ1172"/>
    <mergeCell ref="AS1172:AT1172"/>
    <mergeCell ref="B1173:D1173"/>
    <mergeCell ref="E1173:G1173"/>
    <mergeCell ref="H1173:I1173"/>
    <mergeCell ref="J1173:L1173"/>
    <mergeCell ref="M1173:O1173"/>
    <mergeCell ref="P1173:R1173"/>
    <mergeCell ref="V1173:X1173"/>
    <mergeCell ref="Y1173:Z1173"/>
    <mergeCell ref="AA1173:AC1173"/>
    <mergeCell ref="AF1173:AG1173"/>
    <mergeCell ref="AJ1173:AK1173"/>
    <mergeCell ref="AN1173:AO1173"/>
    <mergeCell ref="AP1173:AQ1173"/>
    <mergeCell ref="AS1173:AT1173"/>
    <mergeCell ref="B1177:D1177"/>
    <mergeCell ref="E1177:G1177"/>
    <mergeCell ref="H1177:I1177"/>
    <mergeCell ref="J1177:L1177"/>
    <mergeCell ref="M1177:O1177"/>
    <mergeCell ref="P1177:R1177"/>
    <mergeCell ref="V1177:X1177"/>
    <mergeCell ref="Y1177:Z1177"/>
    <mergeCell ref="AA1177:AC1177"/>
    <mergeCell ref="AF1177:AG1177"/>
    <mergeCell ref="AJ1177:AK1177"/>
    <mergeCell ref="AN1177:AO1177"/>
    <mergeCell ref="AP1177:AQ1177"/>
    <mergeCell ref="AS1177:AT1177"/>
    <mergeCell ref="B1178:D1178"/>
    <mergeCell ref="E1178:G1178"/>
    <mergeCell ref="H1178:I1178"/>
    <mergeCell ref="J1178:L1178"/>
    <mergeCell ref="M1178:O1178"/>
    <mergeCell ref="P1178:R1178"/>
    <mergeCell ref="V1178:X1178"/>
    <mergeCell ref="Y1178:Z1178"/>
    <mergeCell ref="AA1178:AC1178"/>
    <mergeCell ref="AF1178:AG1178"/>
    <mergeCell ref="B1182:D1182"/>
    <mergeCell ref="E1182:G1182"/>
    <mergeCell ref="H1182:I1182"/>
    <mergeCell ref="J1182:L1182"/>
    <mergeCell ref="M1182:O1182"/>
    <mergeCell ref="P1182:R1182"/>
    <mergeCell ref="V1182:X1182"/>
    <mergeCell ref="Y1182:Z1182"/>
    <mergeCell ref="AA1182:AC1182"/>
    <mergeCell ref="AF1182:AG1182"/>
    <mergeCell ref="AJ1182:AK1182"/>
    <mergeCell ref="AN1182:AO1182"/>
    <mergeCell ref="AP1182:AQ1182"/>
    <mergeCell ref="AS1182:AT1182"/>
    <mergeCell ref="B1180:D1180"/>
    <mergeCell ref="E1180:G1180"/>
    <mergeCell ref="H1180:I1180"/>
    <mergeCell ref="J1180:L1180"/>
    <mergeCell ref="M1180:O1180"/>
    <mergeCell ref="P1180:R1180"/>
    <mergeCell ref="V1180:X1180"/>
    <mergeCell ref="Y1180:Z1180"/>
    <mergeCell ref="AA1180:AC1180"/>
    <mergeCell ref="AF1180:AG1180"/>
    <mergeCell ref="AJ1180:AK1180"/>
    <mergeCell ref="AN1180:AO1180"/>
    <mergeCell ref="AP1180:AQ1180"/>
    <mergeCell ref="AS1180:AT1180"/>
    <mergeCell ref="B1181:D1181"/>
    <mergeCell ref="E1181:G1181"/>
    <mergeCell ref="H1181:I1181"/>
    <mergeCell ref="J1181:L1181"/>
    <mergeCell ref="M1181:O1181"/>
    <mergeCell ref="P1181:R1181"/>
    <mergeCell ref="V1181:X1181"/>
    <mergeCell ref="Y1181:Z1181"/>
    <mergeCell ref="AA1181:AC1181"/>
    <mergeCell ref="AF1181:AG1181"/>
    <mergeCell ref="AJ1181:AK1181"/>
    <mergeCell ref="AN1181:AO1181"/>
    <mergeCell ref="B1187:D1187"/>
    <mergeCell ref="E1187:G1187"/>
    <mergeCell ref="H1187:I1187"/>
    <mergeCell ref="J1187:L1187"/>
    <mergeCell ref="M1187:O1187"/>
    <mergeCell ref="P1187:R1187"/>
    <mergeCell ref="V1187:X1187"/>
    <mergeCell ref="Y1187:Z1187"/>
    <mergeCell ref="AA1187:AC1187"/>
    <mergeCell ref="AF1187:AG1187"/>
    <mergeCell ref="AJ1187:AK1187"/>
    <mergeCell ref="AN1187:AO1187"/>
    <mergeCell ref="AP1187:AQ1187"/>
    <mergeCell ref="AS1187:AT1187"/>
    <mergeCell ref="B1188:D1188"/>
    <mergeCell ref="E1188:G1188"/>
    <mergeCell ref="H1188:I1188"/>
    <mergeCell ref="J1188:L1188"/>
    <mergeCell ref="M1188:O1188"/>
    <mergeCell ref="P1188:R1188"/>
    <mergeCell ref="V1188:X1188"/>
    <mergeCell ref="Y1188:Z1188"/>
    <mergeCell ref="AA1188:AC1188"/>
    <mergeCell ref="AF1188:AG1188"/>
    <mergeCell ref="AJ1188:AK1188"/>
    <mergeCell ref="AN1188:AO1188"/>
    <mergeCell ref="AP1188:AQ1188"/>
    <mergeCell ref="AS1188:AT1188"/>
    <mergeCell ref="B1189:D1189"/>
    <mergeCell ref="E1189:G1189"/>
    <mergeCell ref="H1189:I1189"/>
    <mergeCell ref="J1189:L1189"/>
    <mergeCell ref="M1189:O1189"/>
    <mergeCell ref="P1189:R1189"/>
    <mergeCell ref="V1189:X1189"/>
    <mergeCell ref="Y1189:Z1189"/>
    <mergeCell ref="AA1189:AC1189"/>
    <mergeCell ref="AF1189:AG1189"/>
    <mergeCell ref="AJ1189:AK1189"/>
    <mergeCell ref="AN1189:AO1189"/>
    <mergeCell ref="AP1189:AQ1189"/>
    <mergeCell ref="AS1189:AT1189"/>
    <mergeCell ref="B1193:D1193"/>
    <mergeCell ref="E1193:G1193"/>
    <mergeCell ref="H1193:I1193"/>
    <mergeCell ref="J1193:L1193"/>
    <mergeCell ref="M1193:O1193"/>
    <mergeCell ref="P1193:R1193"/>
    <mergeCell ref="V1193:X1193"/>
    <mergeCell ref="Y1193:Z1193"/>
    <mergeCell ref="AA1193:AC1193"/>
    <mergeCell ref="AF1193:AG1193"/>
    <mergeCell ref="AJ1193:AK1193"/>
    <mergeCell ref="AN1193:AO1193"/>
    <mergeCell ref="AP1193:AQ1193"/>
    <mergeCell ref="AS1193:AT1193"/>
    <mergeCell ref="B1194:D1194"/>
    <mergeCell ref="E1194:G1194"/>
    <mergeCell ref="H1194:I1194"/>
    <mergeCell ref="J1194:L1194"/>
    <mergeCell ref="M1194:O1194"/>
    <mergeCell ref="P1194:R1194"/>
    <mergeCell ref="V1194:X1194"/>
    <mergeCell ref="Y1194:Z1194"/>
    <mergeCell ref="AA1194:AC1194"/>
    <mergeCell ref="AF1194:AG1194"/>
    <mergeCell ref="B1198:D1198"/>
    <mergeCell ref="E1198:G1198"/>
    <mergeCell ref="H1198:I1198"/>
    <mergeCell ref="J1198:L1198"/>
    <mergeCell ref="M1198:O1198"/>
    <mergeCell ref="P1198:R1198"/>
    <mergeCell ref="V1198:X1198"/>
    <mergeCell ref="Y1198:Z1198"/>
    <mergeCell ref="AA1198:AC1198"/>
    <mergeCell ref="AF1198:AG1198"/>
    <mergeCell ref="AJ1198:AK1198"/>
    <mergeCell ref="AN1198:AO1198"/>
    <mergeCell ref="AP1198:AQ1198"/>
    <mergeCell ref="AS1198:AT1198"/>
    <mergeCell ref="B1196:D1196"/>
    <mergeCell ref="E1196:G1196"/>
    <mergeCell ref="H1196:I1196"/>
    <mergeCell ref="J1196:L1196"/>
    <mergeCell ref="M1196:O1196"/>
    <mergeCell ref="P1196:R1196"/>
    <mergeCell ref="V1196:X1196"/>
    <mergeCell ref="Y1196:Z1196"/>
    <mergeCell ref="AA1196:AC1196"/>
    <mergeCell ref="AF1196:AG1196"/>
    <mergeCell ref="AJ1196:AK1196"/>
    <mergeCell ref="AN1196:AO1196"/>
    <mergeCell ref="AP1196:AQ1196"/>
    <mergeCell ref="AS1196:AT1196"/>
    <mergeCell ref="B1197:D1197"/>
    <mergeCell ref="E1197:G1197"/>
    <mergeCell ref="H1197:I1197"/>
    <mergeCell ref="J1197:L1197"/>
    <mergeCell ref="M1197:O1197"/>
    <mergeCell ref="P1197:R1197"/>
    <mergeCell ref="V1197:X1197"/>
    <mergeCell ref="Y1197:Z1197"/>
    <mergeCell ref="AA1197:AC1197"/>
    <mergeCell ref="AF1197:AG1197"/>
    <mergeCell ref="AJ1197:AK1197"/>
    <mergeCell ref="AN1197:AO1197"/>
    <mergeCell ref="B1203:D1203"/>
    <mergeCell ref="E1203:G1203"/>
    <mergeCell ref="H1203:I1203"/>
    <mergeCell ref="J1203:L1203"/>
    <mergeCell ref="M1203:O1203"/>
    <mergeCell ref="P1203:R1203"/>
    <mergeCell ref="V1203:X1203"/>
    <mergeCell ref="Y1203:Z1203"/>
    <mergeCell ref="AA1203:AC1203"/>
    <mergeCell ref="AF1203:AG1203"/>
    <mergeCell ref="AJ1203:AK1203"/>
    <mergeCell ref="AN1203:AO1203"/>
    <mergeCell ref="AP1203:AQ1203"/>
    <mergeCell ref="AS1203:AT1203"/>
    <mergeCell ref="B1204:D1204"/>
    <mergeCell ref="E1204:G1204"/>
    <mergeCell ref="H1204:I1204"/>
    <mergeCell ref="J1204:L1204"/>
    <mergeCell ref="M1204:O1204"/>
    <mergeCell ref="P1204:R1204"/>
    <mergeCell ref="V1204:X1204"/>
    <mergeCell ref="Y1204:Z1204"/>
    <mergeCell ref="AA1204:AC1204"/>
    <mergeCell ref="AF1204:AG1204"/>
    <mergeCell ref="AJ1204:AK1204"/>
    <mergeCell ref="AN1204:AO1204"/>
    <mergeCell ref="AP1204:AQ1204"/>
    <mergeCell ref="AS1204:AT1204"/>
    <mergeCell ref="B1205:D1205"/>
    <mergeCell ref="E1205:G1205"/>
    <mergeCell ref="H1205:I1205"/>
    <mergeCell ref="J1205:L1205"/>
    <mergeCell ref="M1205:O1205"/>
    <mergeCell ref="P1205:R1205"/>
    <mergeCell ref="V1205:X1205"/>
    <mergeCell ref="Y1205:Z1205"/>
    <mergeCell ref="AA1205:AC1205"/>
    <mergeCell ref="AF1205:AG1205"/>
    <mergeCell ref="AJ1205:AK1205"/>
    <mergeCell ref="AN1205:AO1205"/>
    <mergeCell ref="AP1205:AQ1205"/>
    <mergeCell ref="AS1205:AT1205"/>
    <mergeCell ref="B1209:D1209"/>
    <mergeCell ref="E1209:G1209"/>
    <mergeCell ref="H1209:I1209"/>
    <mergeCell ref="J1209:L1209"/>
    <mergeCell ref="M1209:O1209"/>
    <mergeCell ref="P1209:R1209"/>
    <mergeCell ref="V1209:X1209"/>
    <mergeCell ref="Y1209:Z1209"/>
    <mergeCell ref="AA1209:AC1209"/>
    <mergeCell ref="AF1209:AG1209"/>
    <mergeCell ref="AJ1209:AK1209"/>
    <mergeCell ref="AN1209:AO1209"/>
    <mergeCell ref="AP1209:AQ1209"/>
    <mergeCell ref="AS1209:AT1209"/>
    <mergeCell ref="B1210:D1210"/>
    <mergeCell ref="E1210:G1210"/>
    <mergeCell ref="H1210:I1210"/>
    <mergeCell ref="J1210:L1210"/>
    <mergeCell ref="M1210:O1210"/>
    <mergeCell ref="P1210:R1210"/>
    <mergeCell ref="V1210:X1210"/>
    <mergeCell ref="Y1210:Z1210"/>
    <mergeCell ref="AA1210:AC1210"/>
    <mergeCell ref="AF1210:AG1210"/>
    <mergeCell ref="B1214:D1214"/>
    <mergeCell ref="E1214:G1214"/>
    <mergeCell ref="H1214:I1214"/>
    <mergeCell ref="J1214:L1214"/>
    <mergeCell ref="M1214:O1214"/>
    <mergeCell ref="P1214:R1214"/>
    <mergeCell ref="V1214:X1214"/>
    <mergeCell ref="Y1214:Z1214"/>
    <mergeCell ref="AA1214:AC1214"/>
    <mergeCell ref="AF1214:AG1214"/>
    <mergeCell ref="AJ1214:AK1214"/>
    <mergeCell ref="AN1214:AO1214"/>
    <mergeCell ref="AP1214:AQ1214"/>
    <mergeCell ref="AS1214:AT1214"/>
    <mergeCell ref="B1212:D1212"/>
    <mergeCell ref="E1212:G1212"/>
    <mergeCell ref="H1212:I1212"/>
    <mergeCell ref="J1212:L1212"/>
    <mergeCell ref="M1212:O1212"/>
    <mergeCell ref="P1212:R1212"/>
    <mergeCell ref="V1212:X1212"/>
    <mergeCell ref="Y1212:Z1212"/>
    <mergeCell ref="AA1212:AC1212"/>
    <mergeCell ref="AF1212:AG1212"/>
    <mergeCell ref="AJ1212:AK1212"/>
    <mergeCell ref="AN1212:AO1212"/>
    <mergeCell ref="AP1212:AQ1212"/>
    <mergeCell ref="AS1212:AT1212"/>
    <mergeCell ref="B1213:D1213"/>
    <mergeCell ref="E1213:G1213"/>
    <mergeCell ref="H1213:I1213"/>
    <mergeCell ref="J1213:L1213"/>
    <mergeCell ref="M1213:O1213"/>
    <mergeCell ref="P1213:R1213"/>
    <mergeCell ref="V1213:X1213"/>
    <mergeCell ref="Y1213:Z1213"/>
    <mergeCell ref="AA1213:AC1213"/>
    <mergeCell ref="AF1213:AG1213"/>
    <mergeCell ref="AJ1213:AK1213"/>
    <mergeCell ref="AN1213:AO1213"/>
  </mergeCells>
  <hyperlinks>
    <hyperlink ref="A1248" r:id="rId1" display="https://selo-uk.com/resource-type/installers/installation-pdfs/" xr:uid="{CB9BDC3C-90EB-46E4-9AD6-A53FD7A6468A}"/>
    <hyperlink ref="A1249" r:id="rId2" display="https://selo-uk.com/resource-type/specifiers/system-brochures/" xr:uid="{571AB257-EFE5-4A34-B7D8-C2DDCE08F58F}"/>
    <hyperlink ref="A1260" r:id="rId3" display="mailto:sales@selo-uk.com" xr:uid="{7507A27E-D9B2-4679-9541-4D196DE8955E}"/>
    <hyperlink ref="A1278" r:id="rId4" display="mailto:sales@selo-uk.com" xr:uid="{DA4D41E2-8F16-42C1-90E5-96333512AE89}"/>
  </hyperlink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Door Comparison</vt:lpstr>
      <vt:lpstr>Door Labour</vt:lpstr>
      <vt:lpstr>Iron Lab</vt:lpstr>
      <vt:lpstr>Door Materials</vt:lpstr>
      <vt:lpstr>Door Summary</vt:lpstr>
      <vt:lpstr>Selo</vt:lpstr>
      <vt:lpstr>'Door Comparison'!Print_Titles</vt:lpstr>
      <vt:lpstr>'Door Labour'!Print_Titles</vt:lpstr>
      <vt:lpstr>'Door Materials'!Print_Titles</vt:lpstr>
      <vt:lpstr>'Door Summary'!Print_Titles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Maybourne</dc:creator>
  <cp:lastModifiedBy>Simon Thorpe</cp:lastModifiedBy>
  <cp:lastPrinted>2018-12-14T11:48:21Z</cp:lastPrinted>
  <dcterms:created xsi:type="dcterms:W3CDTF">2001-04-04T13:06:35Z</dcterms:created>
  <dcterms:modified xsi:type="dcterms:W3CDTF">2019-11-07T10:37:17Z</dcterms:modified>
</cp:coreProperties>
</file>